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20200" tabRatio="664" firstSheet="2" activeTab="11" autoFilterDateGrouping="1"/>
  </bookViews>
  <sheets>
    <sheet xmlns:r="http://schemas.openxmlformats.org/officeDocument/2006/relationships" name="Model Design" sheetId="1" state="visible" r:id="rId1"/>
    <sheet xmlns:r="http://schemas.openxmlformats.org/officeDocument/2006/relationships" name="Summary PL KONSOL Mei 2026" sheetId="2" state="visible" r:id="rId2"/>
    <sheet xmlns:r="http://schemas.openxmlformats.org/officeDocument/2006/relationships" name="Summary BS KONSOL Mei 2026" sheetId="3" state="visible" r:id="rId3"/>
    <sheet xmlns:r="http://schemas.openxmlformats.org/officeDocument/2006/relationships" name="CASH FLOW Mei 2026" sheetId="4" state="visible" r:id="rId4"/>
    <sheet xmlns:r="http://schemas.openxmlformats.org/officeDocument/2006/relationships" name="Hasil Underwriting" sheetId="5" state="visible" r:id="rId5"/>
    <sheet xmlns:r="http://schemas.openxmlformats.org/officeDocument/2006/relationships" name="Input HUW" sheetId="6" state="hidden" r:id="rId6"/>
    <sheet xmlns:r="http://schemas.openxmlformats.org/officeDocument/2006/relationships" name="Investasi Mei 2026" sheetId="7" state="visible" r:id="rId7"/>
    <sheet xmlns:r="http://schemas.openxmlformats.org/officeDocument/2006/relationships" name="List Deposito per Bank " sheetId="8" state="visible" r:id="rId8"/>
    <sheet xmlns:r="http://schemas.openxmlformats.org/officeDocument/2006/relationships" name="Lap. LR-Kinerja Mei 2026" sheetId="9" state="visible" r:id="rId9"/>
    <sheet xmlns:r="http://schemas.openxmlformats.org/officeDocument/2006/relationships" name="Lap. PK - Kinerja Mei 2026" sheetId="10" state="visible" r:id="rId10"/>
    <sheet xmlns:r="http://schemas.openxmlformats.org/officeDocument/2006/relationships" name="Lap. AK-Kinerja Mei 2026" sheetId="11" state="visible" r:id="rId11"/>
    <sheet xmlns:r="http://schemas.openxmlformats.org/officeDocument/2006/relationships" name="Beban Usaha" sheetId="12" state="visible" r:id="rId12"/>
    <sheet xmlns:r="http://schemas.openxmlformats.org/officeDocument/2006/relationships" name="Opex" sheetId="13" state="visible" r:id="rId13"/>
    <sheet xmlns:r="http://schemas.openxmlformats.org/officeDocument/2006/relationships" name="Belanja Modal" sheetId="14" state="visible" r:id="rId14"/>
    <sheet xmlns:r="http://schemas.openxmlformats.org/officeDocument/2006/relationships" name="Listing Accrual" sheetId="15" state="visible" r:id="rId15"/>
    <sheet xmlns:r="http://schemas.openxmlformats.org/officeDocument/2006/relationships" name="Subrogasi + SHS" sheetId="16" state="visible" r:id="rId16"/>
    <sheet xmlns:r="http://schemas.openxmlformats.org/officeDocument/2006/relationships" name="Gearing Ratio" sheetId="17" state="visible" r:id="rId17"/>
    <sheet xmlns:r="http://schemas.openxmlformats.org/officeDocument/2006/relationships" name="Listing Aset Tetap" sheetId="18" state="visible" r:id="rId18"/>
    <sheet xmlns:r="http://schemas.openxmlformats.org/officeDocument/2006/relationships" name="Piutang Ta'widh Re" sheetId="19" state="visible" r:id="rId19"/>
    <sheet xmlns:r="http://schemas.openxmlformats.org/officeDocument/2006/relationships" name="Piutang IJK" sheetId="20" state="visible" r:id="rId20"/>
    <sheet xmlns:r="http://schemas.openxmlformats.org/officeDocument/2006/relationships" name="Cadangan Teknis" sheetId="21" state="visible" r:id="rId21"/>
    <sheet xmlns:r="http://schemas.openxmlformats.org/officeDocument/2006/relationships" name="Per Bank Per COB Mei 2026" sheetId="22" state="visible" r:id="rId22"/>
    <sheet xmlns:r="http://schemas.openxmlformats.org/officeDocument/2006/relationships" name="Plafon Penjaminan per Mitra" sheetId="23" state="visible" r:id="rId23"/>
    <sheet xmlns:r="http://schemas.openxmlformats.org/officeDocument/2006/relationships" name="KUR" sheetId="24" state="visible" r:id="rId24"/>
    <sheet xmlns:r="http://schemas.openxmlformats.org/officeDocument/2006/relationships" name="Utang Ta'widh" sheetId="25" state="visible" r:id="rId25"/>
    <sheet xmlns:r="http://schemas.openxmlformats.org/officeDocument/2006/relationships" name="CFI_Model_Checks" sheetId="26" state="visible" r:id="rId26"/>
    <sheet xmlns:r="http://schemas.openxmlformats.org/officeDocument/2006/relationships" name="CFI_Ratio_Analysis" sheetId="27" state="visible" r:id="rId27"/>
    <sheet xmlns:r="http://schemas.openxmlformats.org/officeDocument/2006/relationships" name="CFI_DuPont" sheetId="28" state="visible" r:id="rId28"/>
  </sheets>
  <externalReferences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  <externalReference xmlns:r="http://schemas.openxmlformats.org/officeDocument/2006/relationships" r:id="rId41"/>
    <externalReference xmlns:r="http://schemas.openxmlformats.org/officeDocument/2006/relationships" r:id="rId42"/>
    <externalReference xmlns:r="http://schemas.openxmlformats.org/officeDocument/2006/relationships" r:id="rId43"/>
    <externalReference xmlns:r="http://schemas.openxmlformats.org/officeDocument/2006/relationships" r:id="rId44"/>
    <externalReference xmlns:r="http://schemas.openxmlformats.org/officeDocument/2006/relationships" r:id="rId45"/>
    <externalReference xmlns:r="http://schemas.openxmlformats.org/officeDocument/2006/relationships" r:id="rId46"/>
    <externalReference xmlns:r="http://schemas.openxmlformats.org/officeDocument/2006/relationships" r:id="rId47"/>
    <externalReference xmlns:r="http://schemas.openxmlformats.org/officeDocument/2006/relationships" r:id="rId48"/>
    <externalReference xmlns:r="http://schemas.openxmlformats.org/officeDocument/2006/relationships" r:id="rId49"/>
    <externalReference xmlns:r="http://schemas.openxmlformats.org/officeDocument/2006/relationships" r:id="rId50"/>
    <externalReference xmlns:r="http://schemas.openxmlformats.org/officeDocument/2006/relationships" r:id="rId51"/>
    <externalReference xmlns:r="http://schemas.openxmlformats.org/officeDocument/2006/relationships" r:id="rId52"/>
    <externalReference xmlns:r="http://schemas.openxmlformats.org/officeDocument/2006/relationships" r:id="rId53"/>
    <externalReference xmlns:r="http://schemas.openxmlformats.org/officeDocument/2006/relationships" r:id="rId54"/>
    <externalReference xmlns:r="http://schemas.openxmlformats.org/officeDocument/2006/relationships" r:id="rId55"/>
    <externalReference xmlns:r="http://schemas.openxmlformats.org/officeDocument/2006/relationships" r:id="rId56"/>
    <externalReference xmlns:r="http://schemas.openxmlformats.org/officeDocument/2006/relationships" r:id="rId57"/>
    <externalReference xmlns:r="http://schemas.openxmlformats.org/officeDocument/2006/relationships" r:id="rId58"/>
    <externalReference xmlns:r="http://schemas.openxmlformats.org/officeDocument/2006/relationships" r:id="rId59"/>
    <externalReference xmlns:r="http://schemas.openxmlformats.org/officeDocument/2006/relationships" r:id="rId60"/>
    <externalReference xmlns:r="http://schemas.openxmlformats.org/officeDocument/2006/relationships" r:id="rId61"/>
    <externalReference xmlns:r="http://schemas.openxmlformats.org/officeDocument/2006/relationships" r:id="rId62"/>
    <externalReference xmlns:r="http://schemas.openxmlformats.org/officeDocument/2006/relationships" r:id="rId63"/>
    <externalReference xmlns:r="http://schemas.openxmlformats.org/officeDocument/2006/relationships" r:id="rId64"/>
    <externalReference xmlns:r="http://schemas.openxmlformats.org/officeDocument/2006/relationships" r:id="rId65"/>
    <externalReference xmlns:r="http://schemas.openxmlformats.org/officeDocument/2006/relationships" r:id="rId66"/>
    <externalReference xmlns:r="http://schemas.openxmlformats.org/officeDocument/2006/relationships" r:id="rId67"/>
    <externalReference xmlns:r="http://schemas.openxmlformats.org/officeDocument/2006/relationships" r:id="rId68"/>
    <externalReference xmlns:r="http://schemas.openxmlformats.org/officeDocument/2006/relationships" r:id="rId69"/>
    <externalReference xmlns:r="http://schemas.openxmlformats.org/officeDocument/2006/relationships" r:id="rId70"/>
    <externalReference xmlns:r="http://schemas.openxmlformats.org/officeDocument/2006/relationships" r:id="rId71"/>
    <externalReference xmlns:r="http://schemas.openxmlformats.org/officeDocument/2006/relationships" r:id="rId72"/>
    <externalReference xmlns:r="http://schemas.openxmlformats.org/officeDocument/2006/relationships" r:id="rId73"/>
    <externalReference xmlns:r="http://schemas.openxmlformats.org/officeDocument/2006/relationships" r:id="rId74"/>
    <externalReference xmlns:r="http://schemas.openxmlformats.org/officeDocument/2006/relationships" r:id="rId75"/>
    <externalReference xmlns:r="http://schemas.openxmlformats.org/officeDocument/2006/relationships" r:id="rId76"/>
    <externalReference xmlns:r="http://schemas.openxmlformats.org/officeDocument/2006/relationships" r:id="rId77"/>
    <externalReference xmlns:r="http://schemas.openxmlformats.org/officeDocument/2006/relationships" r:id="rId78"/>
    <externalReference xmlns:r="http://schemas.openxmlformats.org/officeDocument/2006/relationships" r:id="rId79"/>
    <externalReference xmlns:r="http://schemas.openxmlformats.org/officeDocument/2006/relationships" r:id="rId80"/>
    <externalReference xmlns:r="http://schemas.openxmlformats.org/officeDocument/2006/relationships" r:id="rId81"/>
    <externalReference xmlns:r="http://schemas.openxmlformats.org/officeDocument/2006/relationships" r:id="rId82"/>
    <externalReference xmlns:r="http://schemas.openxmlformats.org/officeDocument/2006/relationships" r:id="rId83"/>
    <externalReference xmlns:r="http://schemas.openxmlformats.org/officeDocument/2006/relationships" r:id="rId84"/>
    <externalReference xmlns:r="http://schemas.openxmlformats.org/officeDocument/2006/relationships" r:id="rId85"/>
    <externalReference xmlns:r="http://schemas.openxmlformats.org/officeDocument/2006/relationships" r:id="rId86"/>
    <externalReference xmlns:r="http://schemas.openxmlformats.org/officeDocument/2006/relationships" r:id="rId87"/>
    <externalReference xmlns:r="http://schemas.openxmlformats.org/officeDocument/2006/relationships" r:id="rId88"/>
    <externalReference xmlns:r="http://schemas.openxmlformats.org/officeDocument/2006/relationships" r:id="rId89"/>
    <externalReference xmlns:r="http://schemas.openxmlformats.org/officeDocument/2006/relationships" r:id="rId90"/>
    <externalReference xmlns:r="http://schemas.openxmlformats.org/officeDocument/2006/relationships" r:id="rId91"/>
    <externalReference xmlns:r="http://schemas.openxmlformats.org/officeDocument/2006/relationships" r:id="rId92"/>
    <externalReference xmlns:r="http://schemas.openxmlformats.org/officeDocument/2006/relationships" r:id="rId93"/>
    <externalReference xmlns:r="http://schemas.openxmlformats.org/officeDocument/2006/relationships" r:id="rId94"/>
    <externalReference xmlns:r="http://schemas.openxmlformats.org/officeDocument/2006/relationships" r:id="rId95"/>
    <externalReference xmlns:r="http://schemas.openxmlformats.org/officeDocument/2006/relationships" r:id="rId96"/>
    <externalReference xmlns:r="http://schemas.openxmlformats.org/officeDocument/2006/relationships" r:id="rId97"/>
    <externalReference xmlns:r="http://schemas.openxmlformats.org/officeDocument/2006/relationships" r:id="rId98"/>
    <externalReference xmlns:r="http://schemas.openxmlformats.org/officeDocument/2006/relationships" r:id="rId99"/>
    <externalReference xmlns:r="http://schemas.openxmlformats.org/officeDocument/2006/relationships" r:id="rId100"/>
    <externalReference xmlns:r="http://schemas.openxmlformats.org/officeDocument/2006/relationships" r:id="rId101"/>
    <externalReference xmlns:r="http://schemas.openxmlformats.org/officeDocument/2006/relationships" r:id="rId102"/>
    <externalReference xmlns:r="http://schemas.openxmlformats.org/officeDocument/2006/relationships" r:id="rId103"/>
    <externalReference xmlns:r="http://schemas.openxmlformats.org/officeDocument/2006/relationships" r:id="rId104"/>
    <externalReference xmlns:r="http://schemas.openxmlformats.org/officeDocument/2006/relationships" r:id="rId105"/>
    <externalReference xmlns:r="http://schemas.openxmlformats.org/officeDocument/2006/relationships" r:id="rId106"/>
    <externalReference xmlns:r="http://schemas.openxmlformats.org/officeDocument/2006/relationships" r:id="rId107"/>
    <externalReference xmlns:r="http://schemas.openxmlformats.org/officeDocument/2006/relationships" r:id="rId108"/>
    <externalReference xmlns:r="http://schemas.openxmlformats.org/officeDocument/2006/relationships" r:id="rId109"/>
    <externalReference xmlns:r="http://schemas.openxmlformats.org/officeDocument/2006/relationships" r:id="rId110"/>
    <externalReference xmlns:r="http://schemas.openxmlformats.org/officeDocument/2006/relationships" r:id="rId111"/>
    <externalReference xmlns:r="http://schemas.openxmlformats.org/officeDocument/2006/relationships" r:id="rId112"/>
    <externalReference xmlns:r="http://schemas.openxmlformats.org/officeDocument/2006/relationships" r:id="rId113"/>
  </externalReferences>
  <definedNames>
    <definedName name="_____________________________tu1">#REF!</definedName>
    <definedName name="____________________________tu1">#REF!</definedName>
    <definedName name="___________________________tu1">#REF!</definedName>
    <definedName name="__________________________tu1">#REF!</definedName>
    <definedName name="_________________________tu1">#REF!</definedName>
    <definedName name="________________________tu1">#REF!</definedName>
    <definedName name="_______________________tu1">#REF!</definedName>
    <definedName name="____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__tu1">#REF!</definedName>
    <definedName name="_____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__w2" hidden="1">{"YTDACT1",#N/A,TRUE,"YTDACTAUST";"YTDACT2",#N/A,TRUE,"YTDACTAUST";"YTDACT3",#N/A,TRUE,"YTDACTAUST";"CCTR",#N/A,TRUE,"YTDACTCC"}</definedName>
    <definedName name="_____________________A2" hidden="1">{#N/A,#N/A,FALSE,"Aging Summary";#N/A,#N/A,FALSE,"Ratio Analysis";#N/A,#N/A,FALSE,"Test 120 Day Accts";#N/A,#N/A,FALSE,"Tickmarks"}</definedName>
    <definedName name="_____________________A3" hidden="1">{#N/A,#N/A,FALSE,"Aging Summary";#N/A,#N/A,FALSE,"Ratio Analysis";#N/A,#N/A,FALSE,"Test 120 Day Accts";#N/A,#N/A,FALSE,"Tickmarks"}</definedName>
    <definedName name="_____________________A4" hidden="1">{#N/A,#N/A,FALSE,"Aging Summary";#N/A,#N/A,FALSE,"Ratio Analysis";#N/A,#N/A,FALSE,"Test 120 Day Accts";#N/A,#N/A,FALSE,"Tickmarks"}</definedName>
    <definedName name="___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_tu1">#REF!</definedName>
    <definedName name="____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_w2" hidden="1">{"YTDACT1",#N/A,TRUE,"YTDACTAUST";"YTDACT2",#N/A,TRUE,"YTDACTAUST";"YTDACT3",#N/A,TRUE,"YTDACTAUST";"CCTR",#N/A,TRUE,"YTDACTCC"}</definedName>
    <definedName name="__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tu1">#REF!</definedName>
    <definedName name="___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w2" hidden="1">{"YTDACT1",#N/A,TRUE,"YTDACTAUST";"YTDACT2",#N/A,TRUE,"YTDACTAUST";"YTDACT3",#N/A,TRUE,"YTDACTAUST";"CCTR",#N/A,TRUE,"YTDACTCC"}</definedName>
    <definedName name="___________________A2" hidden="1">{#N/A,#N/A,FALSE,"Aging Summary";#N/A,#N/A,FALSE,"Ratio Analysis";#N/A,#N/A,FALSE,"Test 120 Day Accts";#N/A,#N/A,FALSE,"Tickmarks"}</definedName>
    <definedName name="___________________A3" hidden="1">{#N/A,#N/A,FALSE,"Aging Summary";#N/A,#N/A,FALSE,"Ratio Analysis";#N/A,#N/A,FALSE,"Test 120 Day Accts";#N/A,#N/A,FALSE,"Tickmarks"}</definedName>
    <definedName name="___________________A4" hidden="1">{#N/A,#N/A,FALSE,"Aging Summary";#N/A,#N/A,FALSE,"Ratio Analysis";#N/A,#N/A,FALSE,"Test 120 Day Accts";#N/A,#N/A,FALSE,"Tickmarks"}</definedName>
    <definedName name="_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tu1">#REF!</definedName>
    <definedName name="__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w2" hidden="1">{"YTDACT1",#N/A,TRUE,"YTDACTAUST";"YTDACT2",#N/A,TRUE,"YTDACTAUST";"YTDACT3",#N/A,TRUE,"YTDACTAUST";"CCTR",#N/A,TRUE,"YTDACTCC"}</definedName>
    <definedName name="__________________A2" hidden="1">{#N/A,#N/A,FALSE,"Aging Summary";#N/A,#N/A,FALSE,"Ratio Analysis";#N/A,#N/A,FALSE,"Test 120 Day Accts";#N/A,#N/A,FALSE,"Tickmarks"}</definedName>
    <definedName name="__________________A3" hidden="1">{#N/A,#N/A,FALSE,"Aging Summary";#N/A,#N/A,FALSE,"Ratio Analysis";#N/A,#N/A,FALSE,"Test 120 Day Accts";#N/A,#N/A,FALSE,"Tickmarks"}</definedName>
    <definedName name="__________________A4" hidden="1">{#N/A,#N/A,FALSE,"Aging Summary";#N/A,#N/A,FALSE,"Ratio Analysis";#N/A,#N/A,FALSE,"Test 120 Day Accts";#N/A,#N/A,FALSE,"Tickmarks"}</definedName>
    <definedName name="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dl1" hidden="1">{"'OTARI- IKAHO'!$A$11:$AF$42"}</definedName>
    <definedName name="__________________tu1">#REF!</definedName>
    <definedName name="_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w2" hidden="1">{"YTDACT1",#N/A,TRUE,"YTDACTAUST";"YTDACT2",#N/A,TRUE,"YTDACTAUST";"YTDACT3",#N/A,TRUE,"YTDACTAUST";"CCTR",#N/A,TRUE,"YTDACTCC"}</definedName>
    <definedName name="_________________A2" hidden="1">{#N/A,#N/A,FALSE,"Aging Summary";#N/A,#N/A,FALSE,"Ratio Analysis";#N/A,#N/A,FALSE,"Test 120 Day Accts";#N/A,#N/A,FALSE,"Tickmarks"}</definedName>
    <definedName name="_________________A3" hidden="1">{#N/A,#N/A,FALSE,"Aging Summary";#N/A,#N/A,FALSE,"Ratio Analysis";#N/A,#N/A,FALSE,"Test 120 Day Accts";#N/A,#N/A,FALSE,"Tickmarks"}</definedName>
    <definedName name="_________________A4" hidden="1">{#N/A,#N/A,FALSE,"Aging Summary";#N/A,#N/A,FALSE,"Ratio Analysis";#N/A,#N/A,FALSE,"Test 120 Day Accts";#N/A,#N/A,FALSE,"Tickmarks"}</definedName>
    <definedName name="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dl1" hidden="1">{"'OTARI- IKAHO'!$A$11:$AF$42"}</definedName>
    <definedName name="_________________tu1">#REF!</definedName>
    <definedName name="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w2" hidden="1">{"YTDACT1",#N/A,TRUE,"YTDACTAUST";"YTDACT2",#N/A,TRUE,"YTDACTAUST";"YTDACT3",#N/A,TRUE,"YTDACTAUST";"CCTR",#N/A,TRUE,"YTDACTCC"}</definedName>
    <definedName name="________________A2" hidden="1">{#N/A,#N/A,FALSE,"Aging Summary";#N/A,#N/A,FALSE,"Ratio Analysis";#N/A,#N/A,FALSE,"Test 120 Day Accts";#N/A,#N/A,FALSE,"Tickmarks"}</definedName>
    <definedName name="________________A3" hidden="1">{#N/A,#N/A,FALSE,"Aging Summary";#N/A,#N/A,FALSE,"Ratio Analysis";#N/A,#N/A,FALSE,"Test 120 Day Accts";#N/A,#N/A,FALSE,"Tickmarks"}</definedName>
    <definedName name="________________A4" hidden="1">{#N/A,#N/A,FALSE,"Aging Summary";#N/A,#N/A,FALSE,"Ratio Analysis";#N/A,#N/A,FALSE,"Test 120 Day Accts";#N/A,#N/A,FALSE,"Tickmarks"}</definedName>
    <definedName name="________________AA1" hidden="1">#REF!</definedName>
    <definedName name="________________B162" hidden="1">#REF!</definedName>
    <definedName name="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dl1" hidden="1">{"'OTARI- IKAHO'!$A$11:$AF$42"}</definedName>
    <definedName name="________________ok1" hidden="1">#REF!</definedName>
    <definedName name="________________ok2" hidden="1">#REF!</definedName>
    <definedName name="________________ok3" hidden="1">#REF!</definedName>
    <definedName name="________________tu1">#REF!</definedName>
    <definedName name="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w2" hidden="1">{"YTDACT1",#N/A,TRUE,"YTDACTAUST";"YTDACT2",#N/A,TRUE,"YTDACTAUST";"YTDACT3",#N/A,TRUE,"YTDACTAUST";"CCTR",#N/A,TRUE,"YTDACTCC"}</definedName>
    <definedName name="_______________A2" hidden="1">{#N/A,#N/A,FALSE,"Aging Summary";#N/A,#N/A,FALSE,"Ratio Analysis";#N/A,#N/A,FALSE,"Test 120 Day Accts";#N/A,#N/A,FALSE,"Tickmarks"}</definedName>
    <definedName name="_______________A3" hidden="1">{#N/A,#N/A,FALSE,"Aging Summary";#N/A,#N/A,FALSE,"Ratio Analysis";#N/A,#N/A,FALSE,"Test 120 Day Accts";#N/A,#N/A,FALSE,"Tickmarks"}</definedName>
    <definedName name="_______________A4" hidden="1">{#N/A,#N/A,FALSE,"Aging Summary";#N/A,#N/A,FALSE,"Ratio Analysis";#N/A,#N/A,FALSE,"Test 120 Day Accts";#N/A,#N/A,FALSE,"Tickmarks"}</definedName>
    <definedName name="_______________AA1" hidden="1">#REF!</definedName>
    <definedName name="_______________B162" hidden="1">#REF!</definedName>
    <definedName name="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dl1" hidden="1">{"'OTARI- IKAHO'!$A$11:$AF$42"}</definedName>
    <definedName name="_______________lrh0502" hidden="1">#REF!</definedName>
    <definedName name="_______________ok1" hidden="1">#REF!</definedName>
    <definedName name="_______________ok2" hidden="1">#REF!</definedName>
    <definedName name="_______________ok3" hidden="1">#REF!</definedName>
    <definedName name="_______________sed0502" hidden="1">#REF!</definedName>
    <definedName name="_______________tu1">#REF!</definedName>
    <definedName name="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w2" hidden="1">{"YTDACT1",#N/A,TRUE,"YTDACTAUST";"YTDACT2",#N/A,TRUE,"YTDACTAUST";"YTDACT3",#N/A,TRUE,"YTDACTAUST";"CCTR",#N/A,TRUE,"YTDACTCC"}</definedName>
    <definedName name="______________A2" hidden="1">{#N/A,#N/A,FALSE,"Aging Summary";#N/A,#N/A,FALSE,"Ratio Analysis";#N/A,#N/A,FALSE,"Test 120 Day Accts";#N/A,#N/A,FALSE,"Tickmarks"}</definedName>
    <definedName name="______________A3" hidden="1">{#N/A,#N/A,FALSE,"Aging Summary";#N/A,#N/A,FALSE,"Ratio Analysis";#N/A,#N/A,FALSE,"Test 120 Day Accts";#N/A,#N/A,FALSE,"Tickmarks"}</definedName>
    <definedName name="______________A4" hidden="1">{#N/A,#N/A,FALSE,"Aging Summary";#N/A,#N/A,FALSE,"Ratio Analysis";#N/A,#N/A,FALSE,"Test 120 Day Accts";#N/A,#N/A,FALSE,"Tickmarks"}</definedName>
    <definedName name="______________AA1" hidden="1">#REF!</definedName>
    <definedName name="______________B162" hidden="1">#REF!</definedName>
    <definedName name="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dl1" hidden="1">{"'OTARI- IKAHO'!$A$11:$AF$42"}</definedName>
    <definedName name="______________lrh0502" hidden="1">#REF!</definedName>
    <definedName name="______________ok1" hidden="1">#REF!</definedName>
    <definedName name="______________ok2" hidden="1">#REF!</definedName>
    <definedName name="______________ok3" hidden="1">#REF!</definedName>
    <definedName name="______________sed0502" hidden="1">#REF!</definedName>
    <definedName name="______________tu1">#REF!</definedName>
    <definedName name="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w2" hidden="1">{"YTDACT1",#N/A,TRUE,"YTDACTAUST";"YTDACT2",#N/A,TRUE,"YTDACTAUST";"YTDACT3",#N/A,TRUE,"YTDACTAUST";"CCTR",#N/A,TRUE,"YTDACTCC"}</definedName>
    <definedName name="_____________A2" hidden="1">{#N/A,#N/A,FALSE,"Aging Summary";#N/A,#N/A,FALSE,"Ratio Analysis";#N/A,#N/A,FALSE,"Test 120 Day Accts";#N/A,#N/A,FALSE,"Tickmarks"}</definedName>
    <definedName name="_____________A3" hidden="1">{#N/A,#N/A,FALSE,"Aging Summary";#N/A,#N/A,FALSE,"Ratio Analysis";#N/A,#N/A,FALSE,"Test 120 Day Accts";#N/A,#N/A,FALSE,"Tickmarks"}</definedName>
    <definedName name="_____________A4" hidden="1">{#N/A,#N/A,FALSE,"Aging Summary";#N/A,#N/A,FALSE,"Ratio Analysis";#N/A,#N/A,FALSE,"Test 120 Day Accts";#N/A,#N/A,FALSE,"Tickmarks"}</definedName>
    <definedName name="_____________AA1" hidden="1">#REF!</definedName>
    <definedName name="_____________B162" hidden="1">#REF!</definedName>
    <definedName name="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dl1" hidden="1">{"'OTARI- IKAHO'!$A$11:$AF$42"}</definedName>
    <definedName name="_____________lrh0502" hidden="1">#REF!</definedName>
    <definedName name="_____________ok1" hidden="1">#REF!</definedName>
    <definedName name="_____________ok2" hidden="1">#REF!</definedName>
    <definedName name="_____________ok3" hidden="1">#REF!</definedName>
    <definedName name="_____________sed0502" hidden="1">#REF!</definedName>
    <definedName name="_____________tu1">#REF!</definedName>
    <definedName name="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w2" hidden="1">{"YTDACT1",#N/A,TRUE,"YTDACTAUST";"YTDACT2",#N/A,TRUE,"YTDACTAUST";"YTDACT3",#N/A,TRUE,"YTDACTAUST";"CCTR",#N/A,TRUE,"YTDACTCC"}</definedName>
    <definedName name="_____________WTC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__________A2" hidden="1">{#N/A,#N/A,FALSE,"Aging Summary";#N/A,#N/A,FALSE,"Ratio Analysis";#N/A,#N/A,FALSE,"Test 120 Day Accts";#N/A,#N/A,FALSE,"Tickmarks"}</definedName>
    <definedName name="____________A3" hidden="1">{#N/A,#N/A,FALSE,"Aging Summary";#N/A,#N/A,FALSE,"Ratio Analysis";#N/A,#N/A,FALSE,"Test 120 Day Accts";#N/A,#N/A,FALSE,"Tickmarks"}</definedName>
    <definedName name="____________A4" hidden="1">{#N/A,#N/A,FALSE,"Aging Summary";#N/A,#N/A,FALSE,"Ratio Analysis";#N/A,#N/A,FALSE,"Test 120 Day Accts";#N/A,#N/A,FALSE,"Tickmarks"}</definedName>
    <definedName name="____________A6" hidden="1">{#N/A,#N/A,FALSE,"Aging Summary";#N/A,#N/A,FALSE,"Ratio Analysis";#N/A,#N/A,FALSE,"Test 120 Day Accts";#N/A,#N/A,FALSE,"Tickmarks"}</definedName>
    <definedName name="____________AA1" hidden="1">#REF!</definedName>
    <definedName name="____________B162" hidden="1">#REF!</definedName>
    <definedName name="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dl1" hidden="1">{"'OTARI- IKAHO'!$A$11:$AF$42"}</definedName>
    <definedName name="____________lrh0502" hidden="1">#REF!</definedName>
    <definedName name="____________ok1" hidden="1">#REF!</definedName>
    <definedName name="____________ok2" hidden="1">#REF!</definedName>
    <definedName name="____________ok3" hidden="1">#REF!</definedName>
    <definedName name="____________sed0502" hidden="1">#REF!</definedName>
    <definedName name="____________ss2" hidden="1">{#N/A,#N/A,FALSE,"Aging Summary";#N/A,#N/A,FALSE,"Ratio Analysis";#N/A,#N/A,FALSE,"Test 120 Day Accts";#N/A,#N/A,FALSE,"Tickmarks"}</definedName>
    <definedName name="____________tu1">#REF!</definedName>
    <definedName name="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w2" hidden="1">{"YTDACT1",#N/A,TRUE,"YTDACTAUST";"YTDACT2",#N/A,TRUE,"YTDACTAUST";"YTDACT3",#N/A,TRUE,"YTDACTAUST";"CCTR",#N/A,TRUE,"YTDACTCC"}</definedName>
    <definedName name="____________WTC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____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__A2" hidden="1">{#N/A,#N/A,FALSE,"Aging Summary";#N/A,#N/A,FALSE,"Ratio Analysis";#N/A,#N/A,FALSE,"Test 120 Day Accts";#N/A,#N/A,FALSE,"Tickmarks"}</definedName>
    <definedName name="___________A3" hidden="1">{#N/A,#N/A,FALSE,"Aging Summary";#N/A,#N/A,FALSE,"Ratio Analysis";#N/A,#N/A,FALSE,"Test 120 Day Accts";#N/A,#N/A,FALSE,"Tickmarks"}</definedName>
    <definedName name="___________A4" hidden="1">{#N/A,#N/A,FALSE,"Aging Summary";#N/A,#N/A,FALSE,"Ratio Analysis";#N/A,#N/A,FALSE,"Test 120 Day Accts";#N/A,#N/A,FALSE,"Tickmarks"}</definedName>
    <definedName name="___________A6" hidden="1">{#N/A,#N/A,FALSE,"Aging Summary";#N/A,#N/A,FALSE,"Ratio Analysis";#N/A,#N/A,FALSE,"Test 120 Day Accts";#N/A,#N/A,FALSE,"Tickmarks"}</definedName>
    <definedName name="___________AA1" hidden="1">#REF!</definedName>
    <definedName name="___________B162" hidden="1">#REF!</definedName>
    <definedName name="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dl1" hidden="1">{"'OTARI- IKAHO'!$A$11:$AF$42"}</definedName>
    <definedName name="___________lrh0502" hidden="1">#REF!</definedName>
    <definedName name="___________ok1" hidden="1">#REF!</definedName>
    <definedName name="___________ok2" hidden="1">#REF!</definedName>
    <definedName name="___________ok3" hidden="1">#REF!</definedName>
    <definedName name="___________sed0502" hidden="1">#REF!</definedName>
    <definedName name="___________tu1">#REF!</definedName>
    <definedName name="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w2" hidden="1">{"YTDACT1",#N/A,TRUE,"YTDACTAUST";"YTDACT2",#N/A,TRUE,"YTDACTAUST";"YTDACT3",#N/A,TRUE,"YTDACTAUST";"CCTR",#N/A,TRUE,"YTDACTCC"}</definedName>
    <definedName name="___________WTC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________A2" hidden="1">{#N/A,#N/A,FALSE,"Aging Summary";#N/A,#N/A,FALSE,"Ratio Analysis";#N/A,#N/A,FALSE,"Test 120 Day Accts";#N/A,#N/A,FALSE,"Tickmarks"}</definedName>
    <definedName name="__________A3" hidden="1">{#N/A,#N/A,FALSE,"Aging Summary";#N/A,#N/A,FALSE,"Ratio Analysis";#N/A,#N/A,FALSE,"Test 120 Day Accts";#N/A,#N/A,FALSE,"Tickmarks"}</definedName>
    <definedName name="__________A4" hidden="1">{#N/A,#N/A,FALSE,"Aging Summary";#N/A,#N/A,FALSE,"Ratio Analysis";#N/A,#N/A,FALSE,"Test 120 Day Accts";#N/A,#N/A,FALSE,"Tickmarks"}</definedName>
    <definedName name="__________A6" hidden="1">{#N/A,#N/A,FALSE,"Aging Summary";#N/A,#N/A,FALSE,"Ratio Analysis";#N/A,#N/A,FALSE,"Test 120 Day Accts";#N/A,#N/A,FALSE,"Tickmarks"}</definedName>
    <definedName name="__________AA1" hidden="1">#REF!</definedName>
    <definedName name="__________abc1" hidden="1">{"'Sheet1'!$A$1"}</definedName>
    <definedName name="__________B162" hidden="1">#REF!</definedName>
    <definedName name="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dl1" hidden="1">{"'OTARI- IKAHO'!$A$11:$AF$42"}</definedName>
    <definedName name="__________dl1_1" hidden="1">{"'OTARI- IKAHO'!$A$11:$AF$42"}</definedName>
    <definedName name="__________lrh0502" hidden="1">#REF!</definedName>
    <definedName name="__________ok1" hidden="1">#REF!</definedName>
    <definedName name="__________ok2" hidden="1">#REF!</definedName>
    <definedName name="__________ok3" hidden="1">#REF!</definedName>
    <definedName name="__________sed0502" hidden="1">#REF!</definedName>
    <definedName name="__________tu1">#REF!</definedName>
    <definedName name="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w2" hidden="1">{"YTDACT1",#N/A,TRUE,"YTDACTAUST";"YTDACT2",#N/A,TRUE,"YTDACTAUST";"YTDACT3",#N/A,TRUE,"YTDACTAUST";"CCTR",#N/A,TRUE,"YTDACTCC"}</definedName>
    <definedName name="__________WTC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__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A2" hidden="1">{#N/A,#N/A,FALSE,"Aging Summary";#N/A,#N/A,FALSE,"Ratio Analysis";#N/A,#N/A,FALSE,"Test 120 Day Accts";#N/A,#N/A,FALSE,"Tickmarks"}</definedName>
    <definedName name="_________A3" hidden="1">{#N/A,#N/A,FALSE,"Aging Summary";#N/A,#N/A,FALSE,"Ratio Analysis";#N/A,#N/A,FALSE,"Test 120 Day Accts";#N/A,#N/A,FALSE,"Tickmarks"}</definedName>
    <definedName name="_________A4" hidden="1">{#N/A,#N/A,FALSE,"Aging Summary";#N/A,#N/A,FALSE,"Ratio Analysis";#N/A,#N/A,FALSE,"Test 120 Day Accts";#N/A,#N/A,FALSE,"Tickmarks"}</definedName>
    <definedName name="_________AA1" hidden="1">#REF!</definedName>
    <definedName name="_________abc1" hidden="1">{"'Sheet1'!$A$1"}</definedName>
    <definedName name="_________B162" hidden="1">#REF!</definedName>
    <definedName name="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dl1" hidden="1">{"'OTARI- IKAHO'!$A$11:$AF$42"}</definedName>
    <definedName name="_________dl1_1" hidden="1">{"'OTARI- IKAHO'!$A$11:$AF$42"}</definedName>
    <definedName name="_________lrh0502" hidden="1">#REF!</definedName>
    <definedName name="_________ok1" hidden="1">#REF!</definedName>
    <definedName name="_________ok2" hidden="1">#REF!</definedName>
    <definedName name="_________ok3" hidden="1">#REF!</definedName>
    <definedName name="_________sed0502" hidden="1">#REF!</definedName>
    <definedName name="_________ss2" hidden="1">{#N/A,#N/A,FALSE,"Aging Summary";#N/A,#N/A,FALSE,"Ratio Analysis";#N/A,#N/A,FALSE,"Test 120 Day Accts";#N/A,#N/A,FALSE,"Tickmarks"}</definedName>
    <definedName name="_________tu1">#REF!</definedName>
    <definedName name="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w2" hidden="1">{"YTDACT1",#N/A,TRUE,"YTDACTAUST";"YTDACT2",#N/A,TRUE,"YTDACTAUST";"YTDACT3",#N/A,TRUE,"YTDACTAUST";"CCTR",#N/A,TRUE,"YTDACTCC"}</definedName>
    <definedName name="_________WTC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______A2" hidden="1">{#N/A,#N/A,FALSE,"Aging Summary";#N/A,#N/A,FALSE,"Ratio Analysis";#N/A,#N/A,FALSE,"Test 120 Day Accts";#N/A,#N/A,FALSE,"Tickmarks"}</definedName>
    <definedName name="________A3" hidden="1">{#N/A,#N/A,FALSE,"Aging Summary";#N/A,#N/A,FALSE,"Ratio Analysis";#N/A,#N/A,FALSE,"Test 120 Day Accts";#N/A,#N/A,FALSE,"Tickmarks"}</definedName>
    <definedName name="________A4" hidden="1">{#N/A,#N/A,FALSE,"Aging Summary";#N/A,#N/A,FALSE,"Ratio Analysis";#N/A,#N/A,FALSE,"Test 120 Day Accts";#N/A,#N/A,FALSE,"Tickmarks"}</definedName>
    <definedName name="________A6" hidden="1">{#N/A,#N/A,FALSE,"Aging Summary";#N/A,#N/A,FALSE,"Ratio Analysis";#N/A,#N/A,FALSE,"Test 120 Day Accts";#N/A,#N/A,FALSE,"Tickmarks"}</definedName>
    <definedName name="________AA1" hidden="1">#REF!</definedName>
    <definedName name="________abc1" hidden="1">{"'Sheet1'!$A$1"}</definedName>
    <definedName name="________B162" hidden="1">#REF!</definedName>
    <definedName name="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dl1" hidden="1">{"'OTARI- IKAHO'!$A$11:$AF$42"}</definedName>
    <definedName name="________dl1_1" hidden="1">{"'OTARI- IKAHO'!$A$11:$AF$42"}</definedName>
    <definedName name="________lrh0502" hidden="1">#REF!</definedName>
    <definedName name="________ok1" hidden="1">#REF!</definedName>
    <definedName name="________ok2" hidden="1">#REF!</definedName>
    <definedName name="________ok3" hidden="1">#REF!</definedName>
    <definedName name="________sed0502" hidden="1">#REF!</definedName>
    <definedName name="________ss2" hidden="1">{#N/A,#N/A,FALSE,"Aging Summary";#N/A,#N/A,FALSE,"Ratio Analysis";#N/A,#N/A,FALSE,"Test 120 Day Accts";#N/A,#N/A,FALSE,"Tickmarks"}</definedName>
    <definedName name="________tu1">#REF!</definedName>
    <definedName name="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w2" hidden="1">{"YTDACT1",#N/A,TRUE,"YTDACTAUST";"YTDACT2",#N/A,TRUE,"YTDACTAUST";"YTDACT3",#N/A,TRUE,"YTDACTAUST";"CCTR",#N/A,TRUE,"YTDACTCC"}</definedName>
    <definedName name="________WTC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A2" hidden="1">{#N/A,#N/A,FALSE,"Aging Summary";#N/A,#N/A,FALSE,"Ratio Analysis";#N/A,#N/A,FALSE,"Test 120 Day Accts";#N/A,#N/A,FALSE,"Tickmarks"}</definedName>
    <definedName name="_______A3" hidden="1">{#N/A,#N/A,FALSE,"Aging Summary";#N/A,#N/A,FALSE,"Ratio Analysis";#N/A,#N/A,FALSE,"Test 120 Day Accts";#N/A,#N/A,FALSE,"Tickmarks"}</definedName>
    <definedName name="_______A4" hidden="1">{#N/A,#N/A,FALSE,"Aging Summary";#N/A,#N/A,FALSE,"Ratio Analysis";#N/A,#N/A,FALSE,"Test 120 Day Accts";#N/A,#N/A,FALSE,"Tickmarks"}</definedName>
    <definedName name="_______A6" hidden="1">{#N/A,#N/A,FALSE,"Aging Summary";#N/A,#N/A,FALSE,"Ratio Analysis";#N/A,#N/A,FALSE,"Test 120 Day Accts";#N/A,#N/A,FALSE,"Tickmarks"}</definedName>
    <definedName name="_______AA1" hidden="1">#REF!</definedName>
    <definedName name="_______abc1" hidden="1">{"'Sheet1'!$A$1"}</definedName>
    <definedName name="_______B162" hidden="1">#REF!</definedName>
    <definedName name="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dl1" hidden="1">{"'OTARI- IKAHO'!$A$11:$AF$42"}</definedName>
    <definedName name="_______HAL12">#REF!</definedName>
    <definedName name="_______lrh0502" hidden="1">#REF!</definedName>
    <definedName name="_______ok1" hidden="1">#REF!</definedName>
    <definedName name="_______ok2" hidden="1">#REF!</definedName>
    <definedName name="_______ok3" hidden="1">#REF!</definedName>
    <definedName name="_______sed0502" hidden="1">#REF!</definedName>
    <definedName name="_______ss2" hidden="1">{#N/A,#N/A,FALSE,"Aging Summary";#N/A,#N/A,FALSE,"Ratio Analysis";#N/A,#N/A,FALSE,"Test 120 Day Accts";#N/A,#N/A,FALSE,"Tickmarks"}</definedName>
    <definedName name="_______tu1">#REF!</definedName>
    <definedName name="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w2" hidden="1">{"YTDACT1",#N/A,TRUE,"YTDACTAUST";"YTDACT2",#N/A,TRUE,"YTDACTAUST";"YTDACT3",#N/A,TRUE,"YTDACTAUST";"CCTR",#N/A,TRUE,"YTDACTCC"}</definedName>
    <definedName name="_______WTC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A2" hidden="1">{#N/A,#N/A,FALSE,"Aging Summary";#N/A,#N/A,FALSE,"Ratio Analysis";#N/A,#N/A,FALSE,"Test 120 Day Accts";#N/A,#N/A,FALSE,"Tickmarks"}</definedName>
    <definedName name="______A3" hidden="1">{#N/A,#N/A,FALSE,"Aging Summary";#N/A,#N/A,FALSE,"Ratio Analysis";#N/A,#N/A,FALSE,"Test 120 Day Accts";#N/A,#N/A,FALSE,"Tickmarks"}</definedName>
    <definedName name="______A4" hidden="1">{#N/A,#N/A,FALSE,"Aging Summary";#N/A,#N/A,FALSE,"Ratio Analysis";#N/A,#N/A,FALSE,"Test 120 Day Accts";#N/A,#N/A,FALSE,"Tickmarks"}</definedName>
    <definedName name="______A6" hidden="1">{#N/A,#N/A,FALSE,"Aging Summary";#N/A,#N/A,FALSE,"Ratio Analysis";#N/A,#N/A,FALSE,"Test 120 Day Accts";#N/A,#N/A,FALSE,"Tickmarks"}</definedName>
    <definedName name="______AA1" hidden="1">#REF!</definedName>
    <definedName name="______abc1" hidden="1">{"'Sheet1'!$A$1"}</definedName>
    <definedName name="______age2" hidden="1">{#N/A,#N/A,FALSE,"Aging Summary";#N/A,#N/A,FALSE,"Ratio Analysis";#N/A,#N/A,FALSE,"Test 120 Day Accts";#N/A,#N/A,FALSE,"Tickmarks"}</definedName>
    <definedName name="______B162" hidden="1">#REF!</definedName>
    <definedName name="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dl1" hidden="1">{"'OTARI- IKAHO'!$A$11:$AF$42"}</definedName>
    <definedName name="______dl1_1" hidden="1">{"'OTARI- IKAHO'!$A$11:$AF$42"}</definedName>
    <definedName name="______HAL12">#REF!</definedName>
    <definedName name="______kod1">#REF!</definedName>
    <definedName name="______lrh0502" hidden="1">#REF!</definedName>
    <definedName name="______ok1" hidden="1">#REF!</definedName>
    <definedName name="______ok2" hidden="1">#REF!</definedName>
    <definedName name="______ok3" hidden="1">#REF!</definedName>
    <definedName name="______sed0502" hidden="1">#REF!</definedName>
    <definedName name="______ss2" hidden="1">{#N/A,#N/A,FALSE,"Aging Summary";#N/A,#N/A,FALSE,"Ratio Analysis";#N/A,#N/A,FALSE,"Test 120 Day Accts";#N/A,#N/A,FALSE,"Tickmarks"}</definedName>
    <definedName name="______sum1">#REF!</definedName>
    <definedName name="______tu1">#REF!</definedName>
    <definedName name="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w2" hidden="1">{"YTDACT1",#N/A,TRUE,"YTDACTAUST";"YTDACT2",#N/A,TRUE,"YTDACTAUST";"YTDACT3",#N/A,TRUE,"YTDACTAUST";"CCTR",#N/A,TRUE,"YTDACTCC"}</definedName>
    <definedName name="______WTC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\" hidden="1">{#N/A,#N/A,FALSE,"Aging Summary";#N/A,#N/A,FALSE,"Ratio Analysis";#N/A,#N/A,FALSE,"Test 120 Day Accts";#N/A,#N/A,FALSE,"Tickmarks"}</definedName>
    <definedName name="_____a2" hidden="1">{#N/A,#N/A,FALSE,"Aging Summary";#N/A,#N/A,FALSE,"Ratio Analysis";#N/A,#N/A,FALSE,"Test 120 Day Accts";#N/A,#N/A,FALSE,"Tickmarks"}</definedName>
    <definedName name="_____A3" hidden="1">{#N/A,#N/A,FALSE,"Aging Summary";#N/A,#N/A,FALSE,"Ratio Analysis";#N/A,#N/A,FALSE,"Test 120 Day Accts";#N/A,#N/A,FALSE,"Tickmarks"}</definedName>
    <definedName name="_____A4" hidden="1">{#N/A,#N/A,FALSE,"Aging Summary";#N/A,#N/A,FALSE,"Ratio Analysis";#N/A,#N/A,FALSE,"Test 120 Day Accts";#N/A,#N/A,FALSE,"Tickmarks"}</definedName>
    <definedName name="_____A6" hidden="1">{#N/A,#N/A,FALSE,"Aging Summary";#N/A,#N/A,FALSE,"Ratio Analysis";#N/A,#N/A,FALSE,"Test 120 Day Accts";#N/A,#N/A,FALSE,"Tickmarks"}</definedName>
    <definedName name="_____AA1" hidden="1">#REF!</definedName>
    <definedName name="_____abc1" hidden="1">{"'Sheet1'!$A$1"}</definedName>
    <definedName name="_____AF3">MATCH(0.01,'[1]CAPEX BE'!End_Bal,-1)+1</definedName>
    <definedName name="_____af4">MATCH(0.01,'[1]CAPEX BE'!End_Bal,-1)+1</definedName>
    <definedName name="_____ALT1">#REF!</definedName>
    <definedName name="_____ALT2">#REF!</definedName>
    <definedName name="_____ALT3">#REF!</definedName>
    <definedName name="_____ALT4">#REF!</definedName>
    <definedName name="_____ALT5">#REF!</definedName>
    <definedName name="_____ALT6">#REF!</definedName>
    <definedName name="_____ALT7">#REF!</definedName>
    <definedName name="_____ALT8">#REF!</definedName>
    <definedName name="_____ALT9">#REF!</definedName>
    <definedName name="_____AS1" hidden="1">{#N/A,#N/A,FALSE,"Aging Summary";#N/A,#N/A,FALSE,"Ratio Analysis";#N/A,#N/A,FALSE,"Test 120 Day Accts";#N/A,#N/A,FALSE,"Tickmarks"}</definedName>
    <definedName name="_____B162" hidden="1">#REF!</definedName>
    <definedName name="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CAD1">#REF!</definedName>
    <definedName name="_____cf1" hidden="1">{#N/A,#N/A,FALSE,"Aging Summary";#N/A,#N/A,FALSE,"Ratio Analysis";#N/A,#N/A,FALSE,"Test 120 Day Accts";#N/A,#N/A,FALSE,"Tickmarks"}</definedName>
    <definedName name="_____dl1" hidden="1">{"'OTARI- IKAHO'!$A$11:$AF$42"}</definedName>
    <definedName name="_____dl1_1" hidden="1">{"'OTARI- IKAHO'!$A$11:$AF$42"}</definedName>
    <definedName name="_____DLR1">#REF!</definedName>
    <definedName name="_____HAL12">#REF!</definedName>
    <definedName name="_____KL33">#REF!</definedName>
    <definedName name="_____KL331">#REF!</definedName>
    <definedName name="_____kod1">#REF!</definedName>
    <definedName name="_____lrh0502" hidden="1">#REF!</definedName>
    <definedName name="_____MEN1">#REF!</definedName>
    <definedName name="_____Mov2">[2]Revenue!$J$7:$R$187</definedName>
    <definedName name="_____ok1" hidden="1">#REF!</definedName>
    <definedName name="_____ok2" hidden="1">#REF!</definedName>
    <definedName name="_____ok3" hidden="1">#REF!</definedName>
    <definedName name="_____PTL1">#REF!</definedName>
    <definedName name="_____qwe1">MATCH(0.01,'[1]CAPEX BE'!End_Bal,-1)+1</definedName>
    <definedName name="_____RP1">#REF!</definedName>
    <definedName name="_____SDM1">#REF!</definedName>
    <definedName name="_____sed0502" hidden="1">#REF!</definedName>
    <definedName name="_____sum1">#REF!</definedName>
    <definedName name="_____tu1">#REF!</definedName>
    <definedName name="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w2" hidden="1">{"YTDACT1",#N/A,TRUE,"YTDACTAUST";"YTDACT2",#N/A,TRUE,"YTDACTAUST";"YTDACT3",#N/A,TRUE,"YTDACTAUST";"CCTR",#N/A,TRUE,"YTDACTCC"}</definedName>
    <definedName name="_____WTC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___z2">MATCH(0.01,'[1]CAPEX BE'!End_Bal,-1)+1</definedName>
    <definedName name="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A2" hidden="1">{#N/A,#N/A,FALSE,"Aging Summary";#N/A,#N/A,FALSE,"Ratio Analysis";#N/A,#N/A,FALSE,"Test 120 Day Accts";#N/A,#N/A,FALSE,"Tickmarks"}</definedName>
    <definedName name="____A3" hidden="1">{#N/A,#N/A,FALSE,"Aging Summary";#N/A,#N/A,FALSE,"Ratio Analysis";#N/A,#N/A,FALSE,"Test 120 Day Accts";#N/A,#N/A,FALSE,"Tickmarks"}</definedName>
    <definedName name="____A4" hidden="1">{#N/A,#N/A,FALSE,"Aging Summary";#N/A,#N/A,FALSE,"Ratio Analysis";#N/A,#N/A,FALSE,"Test 120 Day Accts";#N/A,#N/A,FALSE,"Tickmarks"}</definedName>
    <definedName name="____A6" hidden="1">{#N/A,#N/A,FALSE,"Aging Summary";#N/A,#N/A,FALSE,"Ratio Analysis";#N/A,#N/A,FALSE,"Test 120 Day Accts";#N/A,#N/A,FALSE,"Tickmarks"}</definedName>
    <definedName name="____AA1" hidden="1">#REF!</definedName>
    <definedName name="____abc1" hidden="1">{"'Sheet1'!$A$1"}</definedName>
    <definedName name="____age2" hidden="1">{#N/A,#N/A,FALSE,"Aging Summary";#N/A,#N/A,FALSE,"Ratio Analysis";#N/A,#N/A,FALSE,"Test 120 Day Accts";#N/A,#N/A,FALSE,"Tickmarks"}</definedName>
    <definedName name="____AS1" hidden="1">{#N/A,#N/A,FALSE,"Aging Summary";#N/A,#N/A,FALSE,"Ratio Analysis";#N/A,#N/A,FALSE,"Test 120 Day Accts";#N/A,#N/A,FALSE,"Tickmarks"}</definedName>
    <definedName name="____B162" hidden="1">#REF!</definedName>
    <definedName name="____b3" hidden="1">{#N/A,#N/A,FALSE,"Aging Summary";#N/A,#N/A,FALSE,"Ratio Analysis";#N/A,#N/A,FALSE,"Test 120 Day Accts";#N/A,#N/A,FALSE,"Tickmarks"}</definedName>
    <definedName name="____cf1" hidden="1">{#N/A,#N/A,FALSE,"Aging Summary";#N/A,#N/A,FALSE,"Ratio Analysis";#N/A,#N/A,FALSE,"Test 120 Day Accts";#N/A,#N/A,FALSE,"Tickmarks"}</definedName>
    <definedName name="____dd2" hidden="1">{#N/A,#N/A,FALSE,"Aging Summary";#N/A,#N/A,FALSE,"Ratio Analysis";#N/A,#N/A,FALSE,"Test 120 Day Accts";#N/A,#N/A,FALSE,"Tickmarks"}</definedName>
    <definedName name="____DD3" hidden="1">{#N/A,#N/A,FALSE,"Aging Summary";#N/A,#N/A,FALSE,"Ratio Analysis";#N/A,#N/A,FALSE,"Test 120 Day Accts";#N/A,#N/A,FALSE,"Tickmarks"}</definedName>
    <definedName name="__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dl1" hidden="1">{"'OTARI- IKAHO'!$A$11:$AF$42"}</definedName>
    <definedName name="____dl1_1" hidden="1">{"'OTARI- IKAHO'!$A$11:$AF$42"}</definedName>
    <definedName name="____DLR1">#REF!</definedName>
    <definedName name="____HAL12">#REF!</definedName>
    <definedName name="____key2" hidden="1">#REF!</definedName>
    <definedName name="____kii44">#REF!</definedName>
    <definedName name="____kod1">#REF!</definedName>
    <definedName name="____lrh0502" hidden="1">#REF!</definedName>
    <definedName name="____Mar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MNP0205">#REF!</definedName>
    <definedName name="____Mov2">[2]Revenue!$J$7:$R$187</definedName>
    <definedName name="____NPW1">#REF!</definedName>
    <definedName name="____NPW11">#REF!</definedName>
    <definedName name="____NPW2">#REF!</definedName>
    <definedName name="____NPW3">#REF!</definedName>
    <definedName name="____NPW4">#REF!</definedName>
    <definedName name="____NPW5">#REF!</definedName>
    <definedName name="____NPW6">#REF!</definedName>
    <definedName name="____NPW7">#REF!</definedName>
    <definedName name="____NPW8">#REF!</definedName>
    <definedName name="____NPW9">#REF!</definedName>
    <definedName name="____ok1" hidden="1">#REF!</definedName>
    <definedName name="____ok2" hidden="1">#REF!</definedName>
    <definedName name="____ok3" hidden="1">#REF!</definedName>
    <definedName name="____pem1">#REF!</definedName>
    <definedName name="____PPH25">#REF!</definedName>
    <definedName name="____RP1">#REF!</definedName>
    <definedName name="____sed0502" hidden="1">#REF!</definedName>
    <definedName name="____ss2" hidden="1">{#N/A,#N/A,FALSE,"Aging Summary";#N/A,#N/A,FALSE,"Ratio Analysis";#N/A,#N/A,FALSE,"Test 120 Day Accts";#N/A,#N/A,FALSE,"Tickmarks"}</definedName>
    <definedName name="____sum1">#REF!</definedName>
    <definedName name="____tu1">#REF!</definedName>
    <definedName name="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w2" hidden="1">{"YTDACT1",#N/A,TRUE,"YTDACTAUST";"YTDACT2",#N/A,TRUE,"YTDACTAUST";"YTDACT3",#N/A,TRUE,"YTDACTAUST";"CCTR",#N/A,TRUE,"YTDACTCC"}</definedName>
    <definedName name="____wrn1" hidden="1">{#N/A,#N/A,FALSE,"DATA"}</definedName>
    <definedName name="____wrn2" hidden="1">{#N/A,#N/A,FALSE,"DATA"}</definedName>
    <definedName name="____wrn3" hidden="1">{#N/A,#N/A,FALSE,"DATA"}</definedName>
    <definedName name="____WTC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1_____123Graph_LBL_ACHART_1" hidden="1">#REF!</definedName>
    <definedName name="___2_____123Graph_LBL_BCHART_1" hidden="1">#REF!</definedName>
    <definedName name="___6__123Graph_LBL_BCHART_1" hidden="1">#REF!</definedName>
    <definedName name="___A2" hidden="1">{#N/A,#N/A,FALSE,"Aging Summary";#N/A,#N/A,FALSE,"Ratio Analysis";#N/A,#N/A,FALSE,"Test 120 Day Accts";#N/A,#N/A,FALSE,"Tickmarks"}</definedName>
    <definedName name="___A3" hidden="1">{#N/A,#N/A,FALSE,"Aging Summary";#N/A,#N/A,FALSE,"Ratio Analysis";#N/A,#N/A,FALSE,"Test 120 Day Accts";#N/A,#N/A,FALSE,"Tickmarks"}</definedName>
    <definedName name="___A4" hidden="1">{#N/A,#N/A,FALSE,"Aging Summary";#N/A,#N/A,FALSE,"Ratio Analysis";#N/A,#N/A,FALSE,"Test 120 Day Accts";#N/A,#N/A,FALSE,"Tickmarks"}</definedName>
    <definedName name="___A6" hidden="1">{#N/A,#N/A,FALSE,"Aging Summary";#N/A,#N/A,FALSE,"Ratio Analysis";#N/A,#N/A,FALSE,"Test 120 Day Accts";#N/A,#N/A,FALSE,"Tickmarks"}</definedName>
    <definedName name="___AA1" hidden="1">#REF!</definedName>
    <definedName name="___abc1" hidden="1">{"'Sheet1'!$A$1"}</definedName>
    <definedName name="___ACT2">#REF!</definedName>
    <definedName name="___ADJ2">#REF!</definedName>
    <definedName name="___agt98">#REF!</definedName>
    <definedName name="___apr98">#REF!</definedName>
    <definedName name="___apr99">#REF!</definedName>
    <definedName name="___arb1">#REF!</definedName>
    <definedName name="___arb2">#REF!</definedName>
    <definedName name="___arb3">#REF!</definedName>
    <definedName name="___arb4">#REF!</definedName>
    <definedName name="___arb5">#REF!</definedName>
    <definedName name="___arb6">#REF!</definedName>
    <definedName name="___arb8">#REF!</definedName>
    <definedName name="___AS1" hidden="1">{#N/A,#N/A,FALSE,"Aging Summary";#N/A,#N/A,FALSE,"Ratio Analysis";#N/A,#N/A,FALSE,"Test 120 Day Accts";#N/A,#N/A,FALSE,"Tickmarks"}</definedName>
    <definedName name="___B162" hidden="1">#REF!</definedName>
    <definedName name="___b3" hidden="1">{#N/A,#N/A,FALSE,"Aging Summary";#N/A,#N/A,FALSE,"Ratio Analysis";#N/A,#N/A,FALSE,"Test 120 Day Accts";#N/A,#N/A,FALSE,"Tickmarks"}</definedName>
    <definedName name="___cf1" hidden="1">{#N/A,#N/A,FALSE,"Aging Summary";#N/A,#N/A,FALSE,"Ratio Analysis";#N/A,#N/A,FALSE,"Test 120 Day Accts";#N/A,#N/A,FALSE,"Tickmarks"}</definedName>
    <definedName name="___dd2" hidden="1">{#N/A,#N/A,FALSE,"Aging Summary";#N/A,#N/A,FALSE,"Ratio Analysis";#N/A,#N/A,FALSE,"Test 120 Day Accts";#N/A,#N/A,FALSE,"Tickmarks"}</definedName>
    <definedName name="___DD3" hidden="1">{#N/A,#N/A,FALSE,"Aging Summary";#N/A,#N/A,FALSE,"Ratio Analysis";#N/A,#N/A,FALSE,"Test 120 Day Accts";#N/A,#N/A,FALSE,"Tickmarks"}</definedName>
    <definedName name="_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dec98">#REF!</definedName>
    <definedName name="___dl1" hidden="1">{"'OTARI- IKAHO'!$A$11:$AF$42"}</definedName>
    <definedName name="___dl1_1" hidden="1">{"'OTARI- IKAHO'!$A$11:$AF$42"}</definedName>
    <definedName name="___DRE0700" hidden="1">{"'PXR_6500'!$A$1:$I$124"}</definedName>
    <definedName name="___feb98">#REF!</definedName>
    <definedName name="___feb99">#REF!</definedName>
    <definedName name="___G1" hidden="1">{#N/A,#N/A,FALSE,"Aging Summary";#N/A,#N/A,FALSE,"Ratio Analysis";#N/A,#N/A,FALSE,"Test 120 Day Accts";#N/A,#N/A,FALSE,"Tickmarks"}</definedName>
    <definedName name="___HAL12">#REF!</definedName>
    <definedName name="___jan98">#REF!</definedName>
    <definedName name="___jan99">#REF!</definedName>
    <definedName name="___jul98">#REF!</definedName>
    <definedName name="___jun97">#REF!</definedName>
    <definedName name="___jun98">#REF!</definedName>
    <definedName name="___jun99">#REF!</definedName>
    <definedName name="___key2" hidden="1">#REF!</definedName>
    <definedName name="___kod1">#REF!</definedName>
    <definedName name="___LAM1">#REF!</definedName>
    <definedName name="___lrh0502" hidden="1">#REF!</definedName>
    <definedName name="___MAP1">#REF!</definedName>
    <definedName name="___MAP2">#REF!</definedName>
    <definedName name="___MAP3">#REF!</definedName>
    <definedName name="___Mar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mar98">#REF!</definedName>
    <definedName name="___mar99">#REF!</definedName>
    <definedName name="___mei98">#REF!</definedName>
    <definedName name="___mei99">#REF!</definedName>
    <definedName name="___mm02">#REF!</definedName>
    <definedName name="___mm03">#REF!</definedName>
    <definedName name="___mm2">#REF!</definedName>
    <definedName name="___mm3">#REF!</definedName>
    <definedName name="___MNP0205">#REF!</definedName>
    <definedName name="___Mov2">[2]Revenue!$J$7:$R$187</definedName>
    <definedName name="___MUT1">#REF!</definedName>
    <definedName name="___MUT2">#REF!</definedName>
    <definedName name="___MUT3">#REF!</definedName>
    <definedName name="___nov98">#REF!</definedName>
    <definedName name="___NPW1">#REF!</definedName>
    <definedName name="___NPW10">#REF!</definedName>
    <definedName name="___NPW11">#REF!</definedName>
    <definedName name="___NPW2">#REF!</definedName>
    <definedName name="___NPW3">#REF!</definedName>
    <definedName name="___NPW4">#REF!</definedName>
    <definedName name="___NPW5">#REF!</definedName>
    <definedName name="___NPW6">#REF!</definedName>
    <definedName name="___NPW7">#REF!</definedName>
    <definedName name="___NPW8">#REF!</definedName>
    <definedName name="___NPW9">#REF!</definedName>
    <definedName name="___ok1" hidden="1">#REF!</definedName>
    <definedName name="___ok2" hidden="1">#REF!</definedName>
    <definedName name="___ok3" hidden="1">#REF!</definedName>
    <definedName name="___okt98">#REF!</definedName>
    <definedName name="___pem1">#REF!</definedName>
    <definedName name="___PPH25">#REF!</definedName>
    <definedName name="___RL1">#REF!</definedName>
    <definedName name="___RL2">#REF!</definedName>
    <definedName name="___sed0502" hidden="1">#REF!</definedName>
    <definedName name="___sep98">#REF!</definedName>
    <definedName name="___ss2" hidden="1">{#N/A,#N/A,FALSE,"Aging Summary";#N/A,#N/A,FALSE,"Ratio Analysis";#N/A,#N/A,FALSE,"Test 120 Day Accts";#N/A,#N/A,FALSE,"Tickmarks"}</definedName>
    <definedName name="___sum1">#REF!</definedName>
    <definedName name="___tu1">#REF!</definedName>
    <definedName name="___UNI1">#REF!</definedName>
    <definedName name="___UNI3">#REF!</definedName>
    <definedName name="___vd40">#REF!</definedName>
    <definedName name="___vib01">#REF!</definedName>
    <definedName name="___vib02">#REF!</definedName>
    <definedName name="___vib03">#REF!</definedName>
    <definedName name="___vib04">#REF!</definedName>
    <definedName name="___vib05">#REF!</definedName>
    <definedName name="___vib06">#REF!</definedName>
    <definedName name="___vib07">#REF!</definedName>
    <definedName name="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w2" hidden="1">{"YTDACT1",#N/A,TRUE,"YTDACTAUST";"YTDACT2",#N/A,TRUE,"YTDACTAUST";"YTDACT3",#N/A,TRUE,"YTDACTAUST";"CCTR",#N/A,TRUE,"YTDACTCC"}</definedName>
    <definedName name="___wbs1">#REF!</definedName>
    <definedName name="___wbs2">#REF!</definedName>
    <definedName name="___we1">#REF!</definedName>
    <definedName name="___wrn1" hidden="1">{#N/A,#N/A,FALSE,"DATA"}</definedName>
    <definedName name="___wrn2" hidden="1">{#N/A,#N/A,FALSE,"DATA"}</definedName>
    <definedName name="___wrn3" hidden="1">{#N/A,#N/A,FALSE,"DATA"}</definedName>
    <definedName name="___WS1">#REF!</definedName>
    <definedName name="___WS2">#REF!</definedName>
    <definedName name="___WTC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_Yr2001">#REF!</definedName>
    <definedName name="__?">NA()</definedName>
    <definedName name="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0">NA()</definedName>
    <definedName name="__1_">#REF!</definedName>
    <definedName name="__1_____123Graph_LBL_ACHART_1" hidden="1">#REF!</definedName>
    <definedName name="__1_123Grap" hidden="1">#REF!</definedName>
    <definedName name="__1_OUTS_BMIS_Query1">#REF!</definedName>
    <definedName name="__10_1297_00_90">#REF!</definedName>
    <definedName name="__1001">#REF!</definedName>
    <definedName name="__11_1430_00_90">#REF!</definedName>
    <definedName name="__12__123Graph_LBL_BCHART_1" hidden="1">#REF!</definedName>
    <definedName name="__12_2430_00_90">#REF!</definedName>
    <definedName name="__1201">#REF!</definedName>
    <definedName name="__1203">#REF!</definedName>
    <definedName name="__1207">#REF!</definedName>
    <definedName name="__1209">#REF!</definedName>
    <definedName name="__123Graph_A" hidden="1">#REF!</definedName>
    <definedName name="__123Graph_A96DOLLARS" hidden="1">#REF!</definedName>
    <definedName name="__123Graph_A96EXPEND" hidden="1">#REF!</definedName>
    <definedName name="__123Graph_A96PROFIT" hidden="1">#REF!</definedName>
    <definedName name="__123Graph_A96REVENUE" hidden="1">#REF!</definedName>
    <definedName name="__123Graph_AChart1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URRENT" hidden="1">#REF!</definedName>
    <definedName name="__123Graph_AGRAPH1" hidden="1">#REF!</definedName>
    <definedName name="__123Graph_AGRAPH2" hidden="1">#REF!</definedName>
    <definedName name="__123Graph_APL" hidden="1">#REF!</definedName>
    <definedName name="__123Graph_AWEAKNESS" hidden="1">#REF!</definedName>
    <definedName name="__123Graph_A현재" hidden="1">#REF!</definedName>
    <definedName name="__123Graph_B" hidden="1">#REF!</definedName>
    <definedName name="__123Graph_B96DOLLARS" hidden="1">#REF!</definedName>
    <definedName name="__123Graph_B96EXPEND" hidden="1">#REF!</definedName>
    <definedName name="__123Graph_B96PROFIT" hidden="1">#REF!</definedName>
    <definedName name="__123Graph_B96REVENUE" hidden="1">#REF!</definedName>
    <definedName name="__123Graph_BChart1" hidden="1">#REF!</definedName>
    <definedName name="__123Graph_BChart2" hidden="1">#REF!</definedName>
    <definedName name="__123Graph_BCurrent" hidden="1">#REF!</definedName>
    <definedName name="__123Graph_BGRAPH1" hidden="1">#REF!</definedName>
    <definedName name="__123Graph_BGRAPH2" hidden="1">#REF!</definedName>
    <definedName name="__123Graph_BPL" hidden="1">#REF!</definedName>
    <definedName name="__123Graph_B현재" hidden="1">#REF!</definedName>
    <definedName name="__123Graph_C" hidden="1">#REF!</definedName>
    <definedName name="__123Graph_C96DOLLARS" hidden="1">#REF!</definedName>
    <definedName name="__123Graph_C96EXPEND" hidden="1">#REF!</definedName>
    <definedName name="__123Graph_C96PROFIT" hidden="1">#REF!</definedName>
    <definedName name="__123Graph_C96REVENUE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19" hidden="1">#REF!</definedName>
    <definedName name="__123Graph_CCHART2" hidden="1">#REF!</definedName>
    <definedName name="__123Graph_CCHART20" hidden="1">#REF!</definedName>
    <definedName name="__123Graph_CCHART21" hidden="1">#REF!</definedName>
    <definedName name="__123Graph_CCHART22" hidden="1">#REF!</definedName>
    <definedName name="__123Graph_CCHART23" hidden="1">#REF!</definedName>
    <definedName name="__123Graph_CCHART24" hidden="1">#REF!</definedName>
    <definedName name="__123Graph_CCHART25" hidden="1">#REF!</definedName>
    <definedName name="__123Graph_CCHART26" hidden="1">#REF!</definedName>
    <definedName name="__123Graph_CCHART27" hidden="1">#REF!</definedName>
    <definedName name="__123Graph_CCHART28" hidden="1">#REF!</definedName>
    <definedName name="__123Graph_CCHART29" hidden="1">#REF!</definedName>
    <definedName name="__123Graph_CCHART3" hidden="1">#REF!</definedName>
    <definedName name="__123Graph_CCHART30" hidden="1">#REF!</definedName>
    <definedName name="__123Graph_CCHART31" hidden="1">#REF!</definedName>
    <definedName name="__123Graph_CCHART32" hidden="1">#REF!</definedName>
    <definedName name="__123Graph_CCHART33" hidden="1">#REF!</definedName>
    <definedName name="__123Graph_CCHART34" hidden="1">#REF!</definedName>
    <definedName name="__123Graph_CCHART35" hidden="1">#REF!</definedName>
    <definedName name="__123Graph_CCHART36" hidden="1">#REF!</definedName>
    <definedName name="__123Graph_CCHART37" hidden="1">#REF!</definedName>
    <definedName name="__123Graph_CCHART38" hidden="1">#REF!</definedName>
    <definedName name="__123Graph_CCHART39" hidden="1">#REF!</definedName>
    <definedName name="__123Graph_CCHART4" hidden="1">#REF!</definedName>
    <definedName name="__123Graph_CCHART40" hidden="1">#REF!</definedName>
    <definedName name="__123Graph_CCHART41" hidden="1">#REF!</definedName>
    <definedName name="__123Graph_CCHART42" hidden="1">#REF!</definedName>
    <definedName name="__123Graph_CCHART47" hidden="1">#REF!</definedName>
    <definedName name="__123Graph_CCHART48" hidden="1">#REF!</definedName>
    <definedName name="__123Graph_CCHART49" hidden="1">#REF!</definedName>
    <definedName name="__123Graph_CCHART5" hidden="1">#REF!</definedName>
    <definedName name="__123Graph_CCHART50" hidden="1">#REF!</definedName>
    <definedName name="__123Graph_CCHART51" hidden="1">#REF!</definedName>
    <definedName name="__123Graph_CCHART52" hidden="1">#REF!</definedName>
    <definedName name="__123Graph_CCHART53" hidden="1">#REF!</definedName>
    <definedName name="__123Graph_CCHART54" hidden="1">#REF!</definedName>
    <definedName name="__123Graph_CCHART55" hidden="1">#REF!</definedName>
    <definedName name="__123Graph_CCHART56" hidden="1">#REF!</definedName>
    <definedName name="__123Graph_CCHART57" hidden="1">#REF!</definedName>
    <definedName name="__123Graph_CCHART58" hidden="1">#REF!</definedName>
    <definedName name="__123Graph_CCHART59" hidden="1">#REF!</definedName>
    <definedName name="__123Graph_CCHART6" hidden="1">#REF!</definedName>
    <definedName name="__123Graph_CCHART60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CGRAPH2" hidden="1">#REF!</definedName>
    <definedName name="__123Graph_CPL" hidden="1">#REF!</definedName>
    <definedName name="__123Graph_C현재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urrent" hidden="1">#REF!</definedName>
    <definedName name="__123Graph_DGRAPH1" hidden="1">#REF!</definedName>
    <definedName name="__123Graph_DGRAPH2" hidden="1">#REF!</definedName>
    <definedName name="__123Graph_DPL" hidden="1">#REF!</definedName>
    <definedName name="__123Graph_D현재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urrent" hidden="1">#REF!</definedName>
    <definedName name="__123Graph_EGRAPH1" hidden="1">#REF!</definedName>
    <definedName name="__123Graph_EGRAPH2" hidden="1">#REF!</definedName>
    <definedName name="__123Graph_EPL" hidden="1">#REF!</definedName>
    <definedName name="__123Graph_E현재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FGRAPH1" hidden="1">#REF!</definedName>
    <definedName name="__123Graph_FGRAPH2" hidden="1">#REF!</definedName>
    <definedName name="__123Graph_FPL" hidden="1">#REF!</definedName>
    <definedName name="__123Graph_F현재" hidden="1">#REF!</definedName>
    <definedName name="__123Graph_LBL_A" hidden="1">#REF!</definedName>
    <definedName name="__123Graph_LBL_AWEAKNESS" hidden="1">#REF!</definedName>
    <definedName name="__123Graph_LBL_B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LBL_F" hidden="1">#REF!</definedName>
    <definedName name="__123Graph_X" hidden="1">#REF!</definedName>
    <definedName name="__123Graph_X96DOLLARS" hidden="1">#REF!</definedName>
    <definedName name="__123Graph_X96EXPEND" hidden="1">#REF!</definedName>
    <definedName name="__123Graph_X96PROFIT" hidden="1">#REF!</definedName>
    <definedName name="__123Graph_X96REVENUE" hidden="1">#REF!</definedName>
    <definedName name="__123Graph_XChart1" hidden="1">#REF!</definedName>
    <definedName name="__123Graph_XChart2" hidden="1">#REF!</definedName>
    <definedName name="__123Graph_XCurrent" hidden="1">#REF!</definedName>
    <definedName name="__123Graph_XGRAPH1" hidden="1">#REF!</definedName>
    <definedName name="__123Graph_XGRAPH2" hidden="1">#REF!</definedName>
    <definedName name="__123Graph_XPL" hidden="1">#REF!</definedName>
    <definedName name="__123Graph_XWEAKNESS" hidden="1">#REF!</definedName>
    <definedName name="__123Graph_X현재" hidden="1">#REF!</definedName>
    <definedName name="__12febr09">#REF!</definedName>
    <definedName name="__13_2430_00_M6">#REF!</definedName>
    <definedName name="__13febr09">#REF!</definedName>
    <definedName name="__14_2503">#REF!</definedName>
    <definedName name="__15_2730_00_M6">#REF!</definedName>
    <definedName name="__16_2730_00_M6">#REF!</definedName>
    <definedName name="__16_2730_10_M6">#REF!</definedName>
    <definedName name="__17_2730_10_M6">#REF!</definedName>
    <definedName name="__17_2791_14">#REF!</definedName>
    <definedName name="__18_2791_14">#REF!</definedName>
    <definedName name="__18_2791_20">#REF!</definedName>
    <definedName name="__19_2791_20">#REF!</definedName>
    <definedName name="__19_2910">#REF!</definedName>
    <definedName name="__2_____123Graph_LBL_BCHART_1" hidden="1">#REF!</definedName>
    <definedName name="__2_0">#REF!</definedName>
    <definedName name="__20_2730_10_M6">#REF!</definedName>
    <definedName name="__20_2960">#REF!</definedName>
    <definedName name="__2503">#REF!</definedName>
    <definedName name="__2910">#REF!</definedName>
    <definedName name="__2960">#REF!</definedName>
    <definedName name="__3____123Graph_LBL_ACHART_1" hidden="1">#REF!</definedName>
    <definedName name="__3Excel_BuiltIn_Print_Area_3_1">#REF!</definedName>
    <definedName name="__4____123Graph_LBL_BCHART_1" hidden="1">#REF!</definedName>
    <definedName name="__4_1001">#REF!</definedName>
    <definedName name="__5__123Graph_LBL_ACHART_1" hidden="1">#REF!</definedName>
    <definedName name="__5_1201">#REF!</definedName>
    <definedName name="__6__123Graph_LBL_BCHART_1" hidden="1">#REF!</definedName>
    <definedName name="__6_1203">#REF!</definedName>
    <definedName name="__7_1203_14">#REF!</definedName>
    <definedName name="__8_1207">#REF!</definedName>
    <definedName name="__9_1209">#REF!</definedName>
    <definedName name="__910_qryRpt0603">#REF!</definedName>
    <definedName name="__a2" hidden="1">{#N/A,#N/A,FALSE,"Aging Summary";#N/A,#N/A,FALSE,"Ratio Analysis";#N/A,#N/A,FALSE,"Test 120 Day Accts";#N/A,#N/A,FALSE,"Tickmarks"}</definedName>
    <definedName name="__A3" hidden="1">{#N/A,#N/A,FALSE,"Aging Summary";#N/A,#N/A,FALSE,"Ratio Analysis";#N/A,#N/A,FALSE,"Test 120 Day Accts";#N/A,#N/A,FALSE,"Tickmarks"}</definedName>
    <definedName name="__A4" hidden="1">{#N/A,#N/A,FALSE,"Aging Summary";#N/A,#N/A,FALSE,"Ratio Analysis";#N/A,#N/A,FALSE,"Test 120 Day Accts";#N/A,#N/A,FALSE,"Tickmarks"}</definedName>
    <definedName name="__A6" hidden="1">{#N/A,#N/A,FALSE,"Aging Summary";#N/A,#N/A,FALSE,"Ratio Analysis";#N/A,#N/A,FALSE,"Test 120 Day Accts";#N/A,#N/A,FALSE,"Tickmarks"}</definedName>
    <definedName name="__A6_1" hidden="1">{#N/A,#N/A,FALSE,"Aging Summary";#N/A,#N/A,FALSE,"Ratio Analysis";#N/A,#N/A,FALSE,"Test 120 Day Accts";#N/A,#N/A,FALSE,"Tickmarks"}</definedName>
    <definedName name="__A70000">#REF!</definedName>
    <definedName name="__AA1" hidden="1">#REF!</definedName>
    <definedName name="__abc1" hidden="1">{"'Sheet1'!$A$1"}</definedName>
    <definedName name="__abs100">#REF!</definedName>
    <definedName name="__AC1221">#REF!</definedName>
    <definedName name="__AC1247">#REF!</definedName>
    <definedName name="__AC1941">#REF!</definedName>
    <definedName name="__AC1947">#REF!</definedName>
    <definedName name="__ACT2">#REF!</definedName>
    <definedName name="__AD68045">#REF!</definedName>
    <definedName name="__ADJ2">#REF!</definedName>
    <definedName name="__aer3" hidden="1">#REF!</definedName>
    <definedName name="__AF3">MATCH(0.01,[0]!_Key2,-1)+1</definedName>
    <definedName name="__af4">#N/A</definedName>
    <definedName name="__age2" hidden="1">{#N/A,#N/A,FALSE,"Aging Summary";#N/A,#N/A,FALSE,"Ratio Analysis";#N/A,#N/A,FALSE,"Test 120 Day Accts";#N/A,#N/A,FALSE,"Tickmarks"}</definedName>
    <definedName name="__agt03">#REF!</definedName>
    <definedName name="__agt98">#REF!</definedName>
    <definedName name="__ahu100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LT1">#REF!</definedName>
    <definedName name="__ALT2">#REF!</definedName>
    <definedName name="__ALT3">#REF!</definedName>
    <definedName name="__ALT4">#REF!</definedName>
    <definedName name="__ALT5">#REF!</definedName>
    <definedName name="__ALT6">#REF!</definedName>
    <definedName name="__ALT7">#REF!</definedName>
    <definedName name="__ALT8">#REF!</definedName>
    <definedName name="__ALT9">#REF!</definedName>
    <definedName name="__apr04">#REF!</definedName>
    <definedName name="__apr98">#REF!</definedName>
    <definedName name="__apr99">#REF!</definedName>
    <definedName name="__arb1">#REF!</definedName>
    <definedName name="__arb10">#REF!</definedName>
    <definedName name="__arb2">#REF!</definedName>
    <definedName name="__arb3">#REF!</definedName>
    <definedName name="__arb4">#REF!</definedName>
    <definedName name="__arb5">#REF!</definedName>
    <definedName name="__arb6">#REF!</definedName>
    <definedName name="__arb8">#REF!</definedName>
    <definedName name="__are1">#REF!</definedName>
    <definedName name="__ARE2000">#REF!</definedName>
    <definedName name="__ARE98">#REF!</definedName>
    <definedName name="__ARE99">#REF!</definedName>
    <definedName name="__AS1" hidden="1">{#N/A,#N/A,FALSE,"Aging Summary";#N/A,#N/A,FALSE,"Ratio Analysis";#N/A,#N/A,FALSE,"Test 120 Day Accts";#N/A,#N/A,FALSE,"Tickmarks"}</definedName>
    <definedName name="__AST1">#REF!</definedName>
    <definedName name="__AST2">#REF!</definedName>
    <definedName name="__B162" hidden="1">#REF!</definedName>
    <definedName name="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bad12">#REF!</definedName>
    <definedName name="__bcv100">#REF!</definedName>
    <definedName name="__bcv125">#REF!</definedName>
    <definedName name="__bcv150">#REF!</definedName>
    <definedName name="__ben1">#REF!</definedName>
    <definedName name="__BIK2">#REF!</definedName>
    <definedName name="__BIP003">#REF!</definedName>
    <definedName name="__BIP009">#REF!</definedName>
    <definedName name="__BTM150">#REF!</definedName>
    <definedName name="__BTM200">#REF!</definedName>
    <definedName name="__BTM50">#REF!</definedName>
    <definedName name="__bun1">#REF!</definedName>
    <definedName name="__CAD1">#REF!</definedName>
    <definedName name="__cas80">#REF!</definedName>
    <definedName name="__cf1" hidden="1">{#N/A,#N/A,FALSE,"Aging Summary";#N/A,#N/A,FALSE,"Ratio Analysis";#N/A,#N/A,FALSE,"Test 120 Day Accts";#N/A,#N/A,FALSE,"Tickmarks"}</definedName>
    <definedName name="__CFL1">#REF!</definedName>
    <definedName name="__CFL2">#REF!</definedName>
    <definedName name="__clo80">#REF!</definedName>
    <definedName name="__cod50">#REF!</definedName>
    <definedName name="__CON1">#REF!</definedName>
    <definedName name="__CON2">#REF!</definedName>
    <definedName name="__CPI03">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0">#REF!</definedName>
    <definedName name="__daf32">#REF!</definedName>
    <definedName name="__daf33">#REF!</definedName>
    <definedName name="__DAT1">#REF!</definedName>
    <definedName name="__DAT10">'[3]800201_interest expense'!$H$2:$H$496</definedName>
    <definedName name="__DAT11">#REF!</definedName>
    <definedName name="__DAT12">#REF!</definedName>
    <definedName name="__DAT13">'[3]800201_interest expense'!$J$2:$J$496</definedName>
    <definedName name="__DAT14">'[3]800201_interest expense'!$K$2:$K$496</definedName>
    <definedName name="__DAT15">'[3]800201_interest expense'!$L$2:$L$496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78">#REF!</definedName>
    <definedName name="__DAT79">#REF!</definedName>
    <definedName name="__DAT8">#REF!</definedName>
    <definedName name="__DAT80">#REF!</definedName>
    <definedName name="__DAT81">#REF!</definedName>
    <definedName name="__DAT82">#REF!</definedName>
    <definedName name="__DAT83">#REF!</definedName>
    <definedName name="__DAT84">#REF!</definedName>
    <definedName name="__DAT85">#REF!</definedName>
    <definedName name="__DAT86">#REF!</definedName>
    <definedName name="__DAT87">#REF!</definedName>
    <definedName name="__DAT88">#REF!</definedName>
    <definedName name="__DAT89">#REF!</definedName>
    <definedName name="__DAT9">'[3]800201_interest expense'!$G$2:$G$496</definedName>
    <definedName name="__dd2" hidden="1">{#N/A,#N/A,FALSE,"Aging Summary";#N/A,#N/A,FALSE,"Ratio Analysis";#N/A,#N/A,FALSE,"Test 120 Day Accts";#N/A,#N/A,FALSE,"Tickmarks"}</definedName>
    <definedName name="__DD3" hidden="1">{#N/A,#N/A,FALSE,"Aging Summary";#N/A,#N/A,FALSE,"Ratio Analysis";#N/A,#N/A,FALSE,"Test 120 Day Accts";#N/A,#N/A,FALSE,"Tickmarks"}</definedName>
    <definedName name="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dec98">#REF!</definedName>
    <definedName name="__des06">#REF!</definedName>
    <definedName name="__dia6">#REF!</definedName>
    <definedName name="__DIV1">#REF!</definedName>
    <definedName name="__DIV10">#REF!</definedName>
    <definedName name="__DIV11">#REF!</definedName>
    <definedName name="__DIV2">#REF!</definedName>
    <definedName name="__DIV3">#REF!</definedName>
    <definedName name="__DIV4">#REF!</definedName>
    <definedName name="__DIV5">#REF!</definedName>
    <definedName name="__DIV6">#REF!</definedName>
    <definedName name="__DIV7">#REF!</definedName>
    <definedName name="__DIV8">#REF!</definedName>
    <definedName name="__DIV9">#REF!</definedName>
    <definedName name="__dl1" hidden="1">{"'OTARI- IKAHO'!$A$11:$AF$42"}</definedName>
    <definedName name="__dl1_1" hidden="1">{"'OTARI- IKAHO'!$A$11:$AF$42"}</definedName>
    <definedName name="__dlh50">#REF!</definedName>
    <definedName name="__DLR1">#REF!</definedName>
    <definedName name="__DRE0700" hidden="1">{"'PXR_6500'!$A$1:$I$124"}</definedName>
    <definedName name="__EXC1">#REF!</definedName>
    <definedName name="__EXC2">#REF!</definedName>
    <definedName name="__FAC1">#REF!</definedName>
    <definedName name="__FAC2">#REF!</definedName>
    <definedName name="__fdd100">#REF!</definedName>
    <definedName name="__FDS_HYPERLINK_TOGGLE_STATE__" hidden="1">"ON"</definedName>
    <definedName name="__feb98">#REF!</definedName>
    <definedName name="__feb99">#REF!</definedName>
    <definedName name="__fjd100">#REF!</definedName>
    <definedName name="__fjd150">#REF!</definedName>
    <definedName name="__fjd50">#REF!</definedName>
    <definedName name="__fjd65">#REF!</definedName>
    <definedName name="__FL04">#REF!</definedName>
    <definedName name="__fmd150">#REF!</definedName>
    <definedName name="__fs1">#REF!</definedName>
    <definedName name="__fvd100">#REF!</definedName>
    <definedName name="__G1" hidden="1">{#N/A,#N/A,FALSE,"Aging Summary";#N/A,#N/A,FALSE,"Ratio Analysis";#N/A,#N/A,FALSE,"Test 120 Day Accts";#N/A,#N/A,FALSE,"Tickmarks"}</definedName>
    <definedName name="__GL2">#REF!</definedName>
    <definedName name="__gms18">#REF!</definedName>
    <definedName name="__grc1">#REF!</definedName>
    <definedName name="__gti50">#REF!</definedName>
    <definedName name="__gti60">#REF!</definedName>
    <definedName name="__gvd100">#REF!</definedName>
    <definedName name="__gvd15">#REF!</definedName>
    <definedName name="__gvd150">#REF!</definedName>
    <definedName name="__gvd20">#REF!</definedName>
    <definedName name="__gvd25">#REF!</definedName>
    <definedName name="__gvd32">#REF!</definedName>
    <definedName name="__gvd40">#REF!</definedName>
    <definedName name="__gvd50">#REF!</definedName>
    <definedName name="__gvd65">#REF!</definedName>
    <definedName name="__gvd80">#REF!</definedName>
    <definedName name="__gw04" hidden="1">{#N/A,#N/A,FALSE,"Aging Summary";#N/A,#N/A,FALSE,"Ratio Analysis";#N/A,#N/A,FALSE,"Test 120 Day Accts";#N/A,#N/A,FALSE,"Tickmarks"}</definedName>
    <definedName name="__GWI2">#REF!</definedName>
    <definedName name="__gwp1">#REF!</definedName>
    <definedName name="__gwp2">#REF!</definedName>
    <definedName name="__gwp3">#REF!</definedName>
    <definedName name="__HAL1">#REF!</definedName>
    <definedName name="__HAL12">#REF!</definedName>
    <definedName name="__HAL2">#REF!</definedName>
    <definedName name="__HAL3">#REF!</definedName>
    <definedName name="__HAL4">#REF!</definedName>
    <definedName name="__HAL5">#REF!</definedName>
    <definedName name="__HAL6">#REF!</definedName>
    <definedName name="__HAL7">#REF!</definedName>
    <definedName name="__HAL8">#REF!</definedName>
    <definedName name="__HDG2">#REF!</definedName>
    <definedName name="__hdw1">#REF!</definedName>
    <definedName name="__hom2">#REF!</definedName>
    <definedName name="__hpp04">#REF!</definedName>
    <definedName name="__hpp05">#REF!</definedName>
    <definedName name="__hpp10">#REF!</definedName>
    <definedName name="__hpp11">#REF!</definedName>
    <definedName name="__hpp1203">#REF!</definedName>
    <definedName name="__IntlFixup" hidden="1">TRUE</definedName>
    <definedName name="__INV0407">#REF!</definedName>
    <definedName name="__INV0507">#REF!</definedName>
    <definedName name="__INV0707">#REF!</definedName>
    <definedName name="__INV0807">#REF!</definedName>
    <definedName name="__INV0907">#REF!</definedName>
    <definedName name="__INV1007">#REF!</definedName>
    <definedName name="__INV1107">#REF!</definedName>
    <definedName name="__INV1207">#REF!</definedName>
    <definedName name="__IRB99">#REF!</definedName>
    <definedName name="__isl100">#REF!</definedName>
    <definedName name="__isl120">#REF!</definedName>
    <definedName name="__isl50">#REF!</definedName>
    <definedName name="__isl60">#REF!</definedName>
    <definedName name="__isl80">#REF!</definedName>
    <definedName name="__jan98">#REF!</definedName>
    <definedName name="__jan99">#REF!</definedName>
    <definedName name="__ji1">#REF!</definedName>
    <definedName name="__jpk1">#REF!</definedName>
    <definedName name="__jul03">#REF!</definedName>
    <definedName name="__jul98">#REF!</definedName>
    <definedName name="__jun03">#REF!</definedName>
    <definedName name="__jun97">#REF!</definedName>
    <definedName name="__jun98">#REF!</definedName>
    <definedName name="__jun99">#REF!</definedName>
    <definedName name="__key2" hidden="1">#REF!</definedName>
    <definedName name="__kii44">#REF!</definedName>
    <definedName name="__KL33">#REF!</definedName>
    <definedName name="__KL331">#REF!</definedName>
    <definedName name="__kod1">#REF!</definedName>
    <definedName name="__kof1">#REF!</definedName>
    <definedName name="__kr15">#REF!</definedName>
    <definedName name="__L1" hidden="1">{#N/A,#N/A,FALSE,"Aging Summary";#N/A,#N/A,FALSE,"Ratio Analysis";#N/A,#N/A,FALSE,"Test 120 Day Accts";#N/A,#N/A,FALSE,"Tickmarks"}</definedName>
    <definedName name="__LAM1">#REF!</definedName>
    <definedName name="__ld100">#REF!</definedName>
    <definedName name="__ld120">#REF!</definedName>
    <definedName name="__ld50">#REF!</definedName>
    <definedName name="__ld60">#REF!</definedName>
    <definedName name="__ld80">#REF!</definedName>
    <definedName name="__LIA1">#REF!</definedName>
    <definedName name="__LIA2">#REF!</definedName>
    <definedName name="__LLL01">#REF!</definedName>
    <definedName name="__LLL02">#REF!</definedName>
    <definedName name="__LLL03">#REF!</definedName>
    <definedName name="__lrh0502" hidden="1">#REF!</definedName>
    <definedName name="__MAIN___5">#REF!</definedName>
    <definedName name="__MAP1">#REF!</definedName>
    <definedName name="__MAP2">#REF!</definedName>
    <definedName name="__MAP3">#REF!</definedName>
    <definedName name="__mar03">#REF!</definedName>
    <definedName name="__Mar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mar98">#REF!</definedName>
    <definedName name="__mar99">#REF!</definedName>
    <definedName name="__mei03">#REF!</definedName>
    <definedName name="__mei98">#REF!</definedName>
    <definedName name="__mei99">#REF!</definedName>
    <definedName name="__MEN1">#REF!</definedName>
    <definedName name="__mm02">#REF!</definedName>
    <definedName name="__mm03">#REF!</definedName>
    <definedName name="__mm2">#REF!</definedName>
    <definedName name="__mm3">#REF!</definedName>
    <definedName name="__MMM05">#REF!</definedName>
    <definedName name="__MMM06">#REF!</definedName>
    <definedName name="__MMM07">#REF!</definedName>
    <definedName name="__MMM08">#REF!</definedName>
    <definedName name="__MMM11">#REF!</definedName>
    <definedName name="__MMM12">#REF!</definedName>
    <definedName name="__MMM16">#REF!</definedName>
    <definedName name="__MMM17">#REF!</definedName>
    <definedName name="__MMM21">#REF!</definedName>
    <definedName name="__MMM23">#REF!</definedName>
    <definedName name="__MMM24">#REF!</definedName>
    <definedName name="__MMM25">#REF!</definedName>
    <definedName name="__MMM26">#REF!</definedName>
    <definedName name="__MMM27">#REF!</definedName>
    <definedName name="__MMM28">#REF!</definedName>
    <definedName name="__MMM29">#REF!</definedName>
    <definedName name="__MMM30">#REF!</definedName>
    <definedName name="__MMM31">#REF!</definedName>
    <definedName name="__MMM32">#REF!</definedName>
    <definedName name="__MMM33">#REF!</definedName>
    <definedName name="__MMM34">#REF!</definedName>
    <definedName name="__MMM35">#REF!</definedName>
    <definedName name="__MMM37">#REF!</definedName>
    <definedName name="__MMM38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MNP0205">#REF!</definedName>
    <definedName name="__Mov2">[2]Revenue!$J$7:$R$187</definedName>
    <definedName name="__msl100">#REF!</definedName>
    <definedName name="__msl200">#REF!</definedName>
    <definedName name="__msl250">#REF!</definedName>
    <definedName name="__msl300">#REF!</definedName>
    <definedName name="__msl400">#REF!</definedName>
    <definedName name="__msl800">#REF!</definedName>
    <definedName name="__mui100">#REF!</definedName>
    <definedName name="__mui105">#REF!</definedName>
    <definedName name="__mui108">#REF!</definedName>
    <definedName name="__mui130">#REF!</definedName>
    <definedName name="__mui140">#REF!</definedName>
    <definedName name="__mui160">#REF!</definedName>
    <definedName name="__mui180">#REF!</definedName>
    <definedName name="__mui250">#REF!</definedName>
    <definedName name="__mui271">#REF!</definedName>
    <definedName name="__mui320">#REF!</definedName>
    <definedName name="__mui45">#REF!</definedName>
    <definedName name="__mui50">#REF!</definedName>
    <definedName name="__mui54">#REF!</definedName>
    <definedName name="__mui65">#REF!</definedName>
    <definedName name="__mui75">#REF!</definedName>
    <definedName name="__mui80">#REF!</definedName>
    <definedName name="__MUT1">#REF!</definedName>
    <definedName name="__MUT2">#REF!</definedName>
    <definedName name="__MUT3">#REF!</definedName>
    <definedName name="__NET2">#REF!</definedName>
    <definedName name="__nov98">#REF!</definedName>
    <definedName name="__np25">#REF!</definedName>
    <definedName name="__NPW1">#REF!</definedName>
    <definedName name="__NPW10">#REF!</definedName>
    <definedName name="__NPW11">#REF!</definedName>
    <definedName name="__NPW2">#REF!</definedName>
    <definedName name="__NPW3">#REF!</definedName>
    <definedName name="__NPW4">#REF!</definedName>
    <definedName name="__NPW5">#REF!</definedName>
    <definedName name="__NPW6">#REF!</definedName>
    <definedName name="__NPW7">#REF!</definedName>
    <definedName name="__NPW8">#REF!</definedName>
    <definedName name="__NPW9">#REF!</definedName>
    <definedName name="__ok1" hidden="1">#REF!</definedName>
    <definedName name="__ok2" hidden="1">#REF!</definedName>
    <definedName name="__ok3" hidden="1">#REF!</definedName>
    <definedName name="__okt98">#REF!</definedName>
    <definedName name="__osp1">#REF!</definedName>
    <definedName name="__PA04">#REF!</definedName>
    <definedName name="__pab100">#REF!</definedName>
    <definedName name="__pab125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AT02">#REF!</definedName>
    <definedName name="__PAT03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BT02">#REF!</definedName>
    <definedName name="__PBT03">#REF!</definedName>
    <definedName name="__pc50">#REF!</definedName>
    <definedName name="__pc80">#REF!</definedName>
    <definedName name="__pcf80">#REF!</definedName>
    <definedName name="__pem1">#REF!</definedName>
    <definedName name="__pg1">#REF!</definedName>
    <definedName name="__pg2">#REF!</definedName>
    <definedName name="__ph100">#REF!</definedName>
    <definedName name="__ph150">#REF!</definedName>
    <definedName name="__phf100">#REF!</definedName>
    <definedName name="__phf150">#REF!</definedName>
    <definedName name="__PKP1">#REF!</definedName>
    <definedName name="__PL1">#REF!</definedName>
    <definedName name="__PL2">#REF!</definedName>
    <definedName name="__PL3">#REF!</definedName>
    <definedName name="__plc13">#REF!</definedName>
    <definedName name="__PO1">#REF!</definedName>
    <definedName name="__PO2">#REF!</definedName>
    <definedName name="__PO3">#REF!</definedName>
    <definedName name="__PO4">#REF!</definedName>
    <definedName name="__poc01">#REF!</definedName>
    <definedName name="__poc02">#REF!</definedName>
    <definedName name="__poc03">#REF!</definedName>
    <definedName name="__poc04">#REF!</definedName>
    <definedName name="__poc05">#REF!</definedName>
    <definedName name="__pos2">#REF!</definedName>
    <definedName name="__PPH23">#REF!</definedName>
    <definedName name="__PPH25">#REF!</definedName>
    <definedName name="__Pre2001">#REF!</definedName>
    <definedName name="__ps23">#REF!</definedName>
    <definedName name="__ps232">#REF!</definedName>
    <definedName name="__ps4">#REF!</definedName>
    <definedName name="__ps42">#REF!</definedName>
    <definedName name="__PTL1">#REF!</definedName>
    <definedName name="__pv100">#REF!</definedName>
    <definedName name="__pv40">#REF!</definedName>
    <definedName name="__pv50">#REF!</definedName>
    <definedName name="__pv80">#REF!</definedName>
    <definedName name="__pvc100">#REF!</definedName>
    <definedName name="__pvc150">#REF!</definedName>
    <definedName name="__pvc20">#REF!</definedName>
    <definedName name="__pvc200">#REF!</definedName>
    <definedName name="__pvc25">#REF!</definedName>
    <definedName name="__pvc32">#REF!</definedName>
    <definedName name="__pvc40">#REF!</definedName>
    <definedName name="__pvc50">#REF!</definedName>
    <definedName name="__pvc65">#REF!</definedName>
    <definedName name="__pvc80">#REF!</definedName>
    <definedName name="__pvf100">#REF!</definedName>
    <definedName name="__pvf80">#REF!</definedName>
    <definedName name="__q02___5">#REF!</definedName>
    <definedName name="__q050106">#REF!</definedName>
    <definedName name="__Q120106">#REF!</definedName>
    <definedName name="__q190106">#REF!</definedName>
    <definedName name="__Q230106">#REF!</definedName>
    <definedName name="__Q230206">#REF!</definedName>
    <definedName name="__Q230406">#REF!</definedName>
    <definedName name="__Q230506">#REF!</definedName>
    <definedName name="__Q230806">#REF!</definedName>
    <definedName name="__Q231105">#REF!</definedName>
    <definedName name="__q231205">#REF!</definedName>
    <definedName name="__Q240106">#REF!</definedName>
    <definedName name="__Q240406">#REF!</definedName>
    <definedName name="__q240607">#REF!</definedName>
    <definedName name="__Q250106">#REF!</definedName>
    <definedName name="__Q250306">#REF!</definedName>
    <definedName name="__Q250406">#REF!</definedName>
    <definedName name="__Q250705">#REF!</definedName>
    <definedName name="__Q250706">#REF!</definedName>
    <definedName name="__Q260106">#REF!</definedName>
    <definedName name="__Q260705">#REF!</definedName>
    <definedName name="__Q260706">#REF!</definedName>
    <definedName name="__Q261105">#REF!</definedName>
    <definedName name="__Q270306">#REF!</definedName>
    <definedName name="__Q270406">#REF!</definedName>
    <definedName name="__Q270506">#REF!</definedName>
    <definedName name="__Q270705">#REF!</definedName>
    <definedName name="__Q270706">#REF!</definedName>
    <definedName name="__Q270905">#REF!</definedName>
    <definedName name="__q271205">#REF!</definedName>
    <definedName name="__Q280106">#REF!</definedName>
    <definedName name="__Q280206">#REF!</definedName>
    <definedName name="__Q280306">#REF!</definedName>
    <definedName name="__Q280705">#REF!</definedName>
    <definedName name="__Q281105">#REF!</definedName>
    <definedName name="__Q290306">#REF!</definedName>
    <definedName name="__Q290706">#REF!</definedName>
    <definedName name="__Q290806">#REF!</definedName>
    <definedName name="__Q290905">#REF!</definedName>
    <definedName name="__Q300106">#REF!</definedName>
    <definedName name="__Q300406">#REF!</definedName>
    <definedName name="__Q301105">#REF!</definedName>
    <definedName name="__Q310106">#REF!</definedName>
    <definedName name="__Q310506">#REF!</definedName>
    <definedName name="__Q311005">#REF!</definedName>
    <definedName name="__Q311205">#REF!</definedName>
    <definedName name="__q50106">#REF!</definedName>
    <definedName name="__q81205">#REF!</definedName>
    <definedName name="__qmd100">#REF!</definedName>
    <definedName name="__qmd15">#REF!</definedName>
    <definedName name="__qmd20">#REF!</definedName>
    <definedName name="__QTR2">#REF!</definedName>
    <definedName name="__QTR3">#REF!</definedName>
    <definedName name="__QTR4">#REF!</definedName>
    <definedName name="__qwe1">#N/A</definedName>
    <definedName name="__R">#REF!</definedName>
    <definedName name="__rdd100">#REF!</definedName>
    <definedName name="__rdd150">#REF!</definedName>
    <definedName name="__REC3">#REF!</definedName>
    <definedName name="__REC4">#REF!</definedName>
    <definedName name="__Res2">#REF!</definedName>
    <definedName name="__RET06">#REF!</definedName>
    <definedName name="__rk100">#REF!</definedName>
    <definedName name="__rk200">#REF!</definedName>
    <definedName name="__rk3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RL1">#REF!</definedName>
    <definedName name="__RL2">#REF!</definedName>
    <definedName name="__rl98">#REF!</definedName>
    <definedName name="__RM1">#REF!</definedName>
    <definedName name="__RM2">#REF!</definedName>
    <definedName name="__RM3">#REF!</definedName>
    <definedName name="__RP1">#REF!</definedName>
    <definedName name="__sa3">#REF!</definedName>
    <definedName name="__sa4">#REF!</definedName>
    <definedName name="__sat10">#REF!</definedName>
    <definedName name="__sat12">#REF!</definedName>
    <definedName name="__sat14">#REF!</definedName>
    <definedName name="__sat16">#REF!</definedName>
    <definedName name="__sat20">#REF!</definedName>
    <definedName name="__sat8">#REF!</definedName>
    <definedName name="__sch1">#REF!</definedName>
    <definedName name="__SDM1">#REF!</definedName>
    <definedName name="__sed0502" hidden="1">#REF!</definedName>
    <definedName name="__sep98">#REF!</definedName>
    <definedName name="__sfv150">#REF!</definedName>
    <definedName name="__sl1">#REF!</definedName>
    <definedName name="__sl100">#REF!</definedName>
    <definedName name="__sl2">#REF!</definedName>
    <definedName name="__sl3">#REF!</definedName>
    <definedName name="__sp98">#REF!</definedName>
    <definedName name="__Spm2">"$#REF!.$#REF!$#REF!"</definedName>
    <definedName name="__SPm21">"$#REF!.$E$1"</definedName>
    <definedName name="__SPT25">#REF!</definedName>
    <definedName name="__srv4">#REF!</definedName>
    <definedName name="__ss2" hidden="1">{#N/A,#N/A,FALSE,"Aging Summary";#N/A,#N/A,FALSE,"Ratio Analysis";#N/A,#N/A,FALSE,"Test 120 Day Accts";#N/A,#N/A,FALSE,"Tickmarks"}</definedName>
    <definedName name="__ss3">#REF!</definedName>
    <definedName name="__ss4">#REF!</definedName>
    <definedName name="__SSP21">#REF!</definedName>
    <definedName name="__SSP22">#REF!</definedName>
    <definedName name="__SSP23">#REF!</definedName>
    <definedName name="__SSP25">#REF!</definedName>
    <definedName name="__std100">#REF!</definedName>
    <definedName name="__std150">#REF!</definedName>
    <definedName name="__std50">#REF!</definedName>
    <definedName name="__std65">#REF!</definedName>
    <definedName name="__sto10">#REF!</definedName>
    <definedName name="__sto11">#REF!</definedName>
    <definedName name="__sua20">#REF!</definedName>
    <definedName name="__sua30">#REF!</definedName>
    <definedName name="__sum1">#REF!</definedName>
    <definedName name="__sum2">#REF!</definedName>
    <definedName name="__Sum99">#REF!</definedName>
    <definedName name="__TAB1">#REF!</definedName>
    <definedName name="__TAB2">#REF!</definedName>
    <definedName name="__TAB3">#REF!</definedName>
    <definedName name="__TAB4">#REF!</definedName>
    <definedName name="__TahunBulan___5">#REF!</definedName>
    <definedName name="__TAX1">#REF!</definedName>
    <definedName name="__TAX2">#REF!</definedName>
    <definedName name="__tb03">#REF!</definedName>
    <definedName name="__tb1">#REF!</definedName>
    <definedName name="__ti100">#REF!</definedName>
    <definedName name="__ti120">#REF!</definedName>
    <definedName name="__ti50">#REF!</definedName>
    <definedName name="__ti60">#REF!</definedName>
    <definedName name="__ti80">#REF!</definedName>
    <definedName name="__tk1">#REF!</definedName>
    <definedName name="__tk10">#REF!</definedName>
    <definedName name="__tk11">#REF!</definedName>
    <definedName name="__tk12">#REF!</definedName>
    <definedName name="__tk2">#REF!</definedName>
    <definedName name="__tk3">#REF!</definedName>
    <definedName name="__tk4">#REF!</definedName>
    <definedName name="__tk5">#REF!</definedName>
    <definedName name="__tk6">#REF!</definedName>
    <definedName name="__tk7">#REF!</definedName>
    <definedName name="__tk8">#REF!</definedName>
    <definedName name="__tk9">#REF!</definedName>
    <definedName name="__tlc20">#REF!</definedName>
    <definedName name="__TOP5">#REF!</definedName>
    <definedName name="__tsv25">#REF!</definedName>
    <definedName name="__tu1">#REF!</definedName>
    <definedName name="__UNI1">#REF!</definedName>
    <definedName name="__UNI3">#REF!</definedName>
    <definedName name="__vbt150">#REF!</definedName>
    <definedName name="__vbt200">#REF!</definedName>
    <definedName name="__vbt210">#REF!</definedName>
    <definedName name="__vbt300">#REF!</definedName>
    <definedName name="__vbt400">#REF!</definedName>
    <definedName name="__vd40">#REF!</definedName>
    <definedName name="__vib01">#REF!</definedName>
    <definedName name="__vib02">#REF!</definedName>
    <definedName name="__vib03">#REF!</definedName>
    <definedName name="__vib04">#REF!</definedName>
    <definedName name="__vib05">#REF!</definedName>
    <definedName name="__vib06">#REF!</definedName>
    <definedName name="__vib07">#REF!</definedName>
    <definedName name="__vnt100">#REF!</definedName>
    <definedName name="__vnt40">#REF!</definedName>
    <definedName name="__vnt50">#REF!</definedName>
    <definedName name="__vnt80">#REF!</definedName>
    <definedName name="__vxm100">#REF!</definedName>
    <definedName name="__vxm300">#REF!</definedName>
    <definedName name="__vxm500">#REF!</definedName>
    <definedName name="__vxm75">#REF!</definedName>
    <definedName name="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w2" hidden="1">{"YTDACT1",#N/A,TRUE,"YTDACTAUST";"YTDACT2",#N/A,TRUE,"YTDACTAUST";"YTDACT3",#N/A,TRUE,"YTDACTAUST";"CCTR",#N/A,TRUE,"YTDACTCC"}</definedName>
    <definedName name="__wbs1">#REF!</definedName>
    <definedName name="__wbs2">#REF!</definedName>
    <definedName name="__we1">#REF!</definedName>
    <definedName name="__wil1">#REF!</definedName>
    <definedName name="__wil10">#REF!</definedName>
    <definedName name="__wil2">#REF!</definedName>
    <definedName name="__wrn1" hidden="1">{#N/A,#N/A,FALSE,"DATA"}</definedName>
    <definedName name="__wrn2" hidden="1">{#N/A,#N/A,FALSE,"DATA"}</definedName>
    <definedName name="__wrn3" hidden="1">{#N/A,#N/A,FALSE,"DATA"}</definedName>
    <definedName name="__WS1">#REF!</definedName>
    <definedName name="__WS2">#REF!</definedName>
    <definedName name="__WTC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WTC2_1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WTC2_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WTC2_3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xlfn.BAHTTEXT" hidden="1">#NAME?</definedName>
    <definedName name="__xlnm.Print_Area">#REF!</definedName>
    <definedName name="__xlnm.Print_Area_1">#REF!</definedName>
    <definedName name="__xlnm.Print_Area_2">#REF!</definedName>
    <definedName name="__xlnm.Print_Titles">#REF!</definedName>
    <definedName name="__xlnm.Print_Titles_1">#REF!</definedName>
    <definedName name="__xlnm.Print_Titles_2">#REF!</definedName>
    <definedName name="__Yr2001">#REF!</definedName>
    <definedName name="__z2">#N/A</definedName>
    <definedName name="__ZZ19">#REF!</definedName>
    <definedName name="__ZZ20">#REF!</definedName>
    <definedName name="_?___D___BRANCH">#REF!</definedName>
    <definedName name="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0">#REF!</definedName>
    <definedName name="_0.PD??">#REF!</definedName>
    <definedName name="_0300201IDR">#REF!</definedName>
    <definedName name="_0300210IDR">#REF!</definedName>
    <definedName name="_0400205IDR">#REF!</definedName>
    <definedName name="_0400403IDR">#REF!</definedName>
    <definedName name="_0400411IDR">#REF!</definedName>
    <definedName name="_05">#REF!</definedName>
    <definedName name="_06">#REF!</definedName>
    <definedName name="_1">#N/A</definedName>
    <definedName name="_1_">#REF!</definedName>
    <definedName name="_1_______________________________________________________________________________123Graph_LBL_ACHART_1" hidden="1">#REF!</definedName>
    <definedName name="_1_____________________________________________________123Graph_LBL_ACHART_1" hidden="1">#REF!</definedName>
    <definedName name="_1__________123Graph_LBL_ACHART_1" hidden="1">#REF!</definedName>
    <definedName name="_1______0">#REF!</definedName>
    <definedName name="_1______123Grap" hidden="1">#REF!</definedName>
    <definedName name="_1_____123Graph_LBL_ACHART_1" hidden="1">#REF!</definedName>
    <definedName name="_1___123Graph_LBL_ACHART_1" hidden="1">#REF!</definedName>
    <definedName name="_1__123Graph_ACHART_5" hidden="1">#REF!</definedName>
    <definedName name="_1__123Graph_ACOMBIN_1" hidden="1">#REF!</definedName>
    <definedName name="_1__123Graph_LBL_ACHART_1" hidden="1">#REF!</definedName>
    <definedName name="_1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1_0">#REF!</definedName>
    <definedName name="_1_1_OUTS_BMIS_Query1">#REF!</definedName>
    <definedName name="_1_123Grap" hidden="1">#REF!</definedName>
    <definedName name="_1_910_qryRpt0603">#REF!</definedName>
    <definedName name="_1_OUTS_BMIS_Query1">#REF!</definedName>
    <definedName name="_1.PD??">#REF!</definedName>
    <definedName name="_10">#REF!</definedName>
    <definedName name="_10____________________________________________________________________________123Graph_LBL_BCHART_1" hidden="1">#REF!</definedName>
    <definedName name="_10_______________________________________________________________________123Graph_LBL_ACHART_1" hidden="1">#REF!</definedName>
    <definedName name="_10________________________________________________123Graph_LBL_ACHART_1" hidden="1">#REF!</definedName>
    <definedName name="_10_______123Graph_LBL_ACHART_1" hidden="1">#REF!</definedName>
    <definedName name="_10____123Graph_LBL_BCHART_1" hidden="1">#REF!</definedName>
    <definedName name="_10__123Graph_DChart_1A" hidden="1">#REF!</definedName>
    <definedName name="_10__123Graph_LBL_ACHART_1" hidden="1">#REF!</definedName>
    <definedName name="_10__2730_00_M6">#REF!</definedName>
    <definedName name="_10_0">#REF!</definedName>
    <definedName name="_10_1203">#REF!</definedName>
    <definedName name="_10_1209">#REF!</definedName>
    <definedName name="_10_1297_00_90">#REF!</definedName>
    <definedName name="_10_14">#REF!</definedName>
    <definedName name="_100__________________________________________123Graph_LBL_BCHART_1" hidden="1">#REF!</definedName>
    <definedName name="_100____123Graph_LBL_BCHART_1" hidden="1">#REF!</definedName>
    <definedName name="_1001">#REF!</definedName>
    <definedName name="_101___123Graph_LBL_ACHART_1" hidden="1">#REF!</definedName>
    <definedName name="_10110101">#REF!</definedName>
    <definedName name="_102_________________________________________123Graph_LBL_ACHART_1" hidden="1">#REF!</definedName>
    <definedName name="_102___123Graph_LBL_BCHART_1" hidden="1">#REF!</definedName>
    <definedName name="_103__123Graph_LBL_ACHART_1" hidden="1">#REF!</definedName>
    <definedName name="_104_________________________________________123Graph_LBL_BCHART_1" hidden="1">#REF!</definedName>
    <definedName name="_104__123Graph_LBL_BCHART_1" hidden="1">#REF!</definedName>
    <definedName name="_106________________________________________123Graph_LBL_ACHART_1" hidden="1">#REF!</definedName>
    <definedName name="_108________________________________________123Graph_LBL_BCHART_1" hidden="1">#REF!</definedName>
    <definedName name="_10Excel_BuiltIn_Print_Area_49_1_1_1">"$#REF!.$A$1:$AC$37"</definedName>
    <definedName name="_10w1_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11">#REF!</definedName>
    <definedName name="_11______________________________________________________________________123Graph_LBL_BCHART_1" hidden="1">#REF!</definedName>
    <definedName name="_11________________________________________________123Graph_LBL_BCHART_1" hidden="1">#REF!</definedName>
    <definedName name="_11__123Graph_LBL_ACHART_1" hidden="1">#REF!</definedName>
    <definedName name="_11__123Graph_XA_AMSUP" hidden="1">#REF!</definedName>
    <definedName name="_11__2730_10_M6">#REF!</definedName>
    <definedName name="_11_1203_14">#REF!</definedName>
    <definedName name="_11_1297_00_90">#REF!</definedName>
    <definedName name="_11_1430_00_90">#REF!</definedName>
    <definedName name="_11_15">#REF!</definedName>
    <definedName name="_110______________________________________123Graph_LBL_ACHART_1" hidden="1">#REF!</definedName>
    <definedName name="_112______________________________________123Graph_LBL_BCHART_1" hidden="1">#REF!</definedName>
    <definedName name="_114____________________________________123Graph_LBL_ACHART_1" hidden="1">#REF!</definedName>
    <definedName name="_116____________________________________123Graph_LBL_BCHART_1" hidden="1">#REF!</definedName>
    <definedName name="_118__________________________________123Graph_LBL_ACHART_1" hidden="1">#REF!</definedName>
    <definedName name="_1195.B1">"'file:///D:/Bobby-Data/Taxplan/Txp-2003/Hidon/D-3/Txp-Hdn-0312-3.XLS'#$Koreksi.$#REF!$#REF!"</definedName>
    <definedName name="_1195a">"'file:///D:/Bobby-Data/Taxplan/Txp-2003/Hidon/D-3/Txp-Hdn-0312-3.XLS'#$Koreksi.$#REF!$#REF!"</definedName>
    <definedName name="_11Excel_BuiltIn_Print_Area_53_1">"$#REF!.$A$1:$F$181"</definedName>
    <definedName name="_12">#REF!</definedName>
    <definedName name="_12___________________________________________________________________________123Graph_LBL_ACHART_1" hidden="1">#REF!</definedName>
    <definedName name="_12_____________________________________________________________________123Graph_LBL_ACHART_1" hidden="1">#REF!</definedName>
    <definedName name="_12_______________________________________________123Graph_LBL_ACHART_1" hidden="1">#REF!</definedName>
    <definedName name="_12_______123Graph_LBL_BCHART_1" hidden="1">#REF!</definedName>
    <definedName name="_12__123Graph_LBL_BCHART_1" hidden="1">#REF!</definedName>
    <definedName name="_12__123Graph_XChart_1A" hidden="1">#REF!</definedName>
    <definedName name="_12__2791_14">#REF!</definedName>
    <definedName name="_12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12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12_1207">#REF!</definedName>
    <definedName name="_12_1297_00_90">#REF!</definedName>
    <definedName name="_12_1430_00_90">#REF!</definedName>
    <definedName name="_12_16">#REF!</definedName>
    <definedName name="_12_2430_00_90">#REF!</definedName>
    <definedName name="_120__________________________________123Graph_LBL_BCHART_1" hidden="1">#REF!</definedName>
    <definedName name="_1201">#REF!</definedName>
    <definedName name="_1203">#REF!</definedName>
    <definedName name="_1205">#REF!</definedName>
    <definedName name="_1207">#REF!</definedName>
    <definedName name="_1209">#REF!</definedName>
    <definedName name="_122_________________________________123Graph_LBL_ACHART_1" hidden="1">#REF!</definedName>
    <definedName name="_1221">#REF!</definedName>
    <definedName name="_123" hidden="1">#REF!</definedName>
    <definedName name="_1234" hidden="1">#REF!</definedName>
    <definedName name="_123Graph_B" hidden="1">#REF!</definedName>
    <definedName name="_123graph_X" hidden="1">#REF!</definedName>
    <definedName name="_123Hrap_y" hidden="1">#REF!</definedName>
    <definedName name="_124_________________________________123Graph_LBL_BCHART_1" hidden="1">#REF!</definedName>
    <definedName name="_1247">#REF!</definedName>
    <definedName name="_126________________________________123Graph_LBL_ACHART_1" hidden="1">#REF!</definedName>
    <definedName name="_128________________________________123Graph_LBL_BCHART_1" hidden="1">#REF!</definedName>
    <definedName name="_12Excel_BuiltIn_Print_Area_55_1">"$#REF!.$A$1:$F$193"</definedName>
    <definedName name="_12febr09">#REF!</definedName>
    <definedName name="_13____________________________________________________________________123Graph_LBL_BCHART_1" hidden="1">#REF!</definedName>
    <definedName name="_13_______________________________________________123Graph_LBL_BCHART_1" hidden="1">#REF!</definedName>
    <definedName name="_13__2791_20">#REF!</definedName>
    <definedName name="_13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13_1_OUTS_BMIS_Query1">#REF!</definedName>
    <definedName name="_13_1209">#REF!</definedName>
    <definedName name="_13_1430_00_90">#REF!</definedName>
    <definedName name="_13_17">#REF!</definedName>
    <definedName name="_13_2430_00_90">#REF!</definedName>
    <definedName name="_13_2430_00_M6">#REF!</definedName>
    <definedName name="_130______________________________123Graph_LBL_ACHART_1" hidden="1">#REF!</definedName>
    <definedName name="_132______________________________123Graph_LBL_BCHART_1" hidden="1">#REF!</definedName>
    <definedName name="_134_____________________________123Graph_LBL_BCHART_1" hidden="1">#REF!</definedName>
    <definedName name="_136____________________________123Graph_LBL_ACHART_1" hidden="1">#REF!</definedName>
    <definedName name="_1374">#REF!</definedName>
    <definedName name="_138____________________________123Graph_LBL_BCHART_1" hidden="1">#REF!</definedName>
    <definedName name="_13Excel_BuiltIn_Print_Area_56_1">"$#REF!.$A$1:$G$180"</definedName>
    <definedName name="_13febr09">#REF!</definedName>
    <definedName name="_14__________________________________________________________________________123Graph_LBL_BCHART_1" hidden="1">#REF!</definedName>
    <definedName name="_14___________________________________________________________________123Graph_LBL_ACHART_1" hidden="1">#REF!</definedName>
    <definedName name="_14______________________________________________123Graph_LBL_ACHART_1" hidden="1">#REF!</definedName>
    <definedName name="_14_____123Graph_LBL_ACHART_1" hidden="1">#REF!</definedName>
    <definedName name="_14_1">#REF!</definedName>
    <definedName name="_14_12_2011">#REF!</definedName>
    <definedName name="_14_1297_00_90">#REF!</definedName>
    <definedName name="_14_18">#REF!</definedName>
    <definedName name="_14_2">#REF!</definedName>
    <definedName name="_14_2430_00_90">#REF!</definedName>
    <definedName name="_14_2430_00_M6">#REF!</definedName>
    <definedName name="_14_2503">#REF!</definedName>
    <definedName name="_14_3">#REF!</definedName>
    <definedName name="_140___________________________123Graph_LBL_ACHART_1" hidden="1">#REF!</definedName>
    <definedName name="_142__________________________123Graph_LBL_BCHART_1" hidden="1">#REF!</definedName>
    <definedName name="_144_________________________123Graph_LBL_ACHART_1" hidden="1">#REF!</definedName>
    <definedName name="_146________________________123Graph_LBL_BCHART_1" hidden="1">#REF!</definedName>
    <definedName name="_148_______________________123Graph_LBL_ACHART_1" hidden="1">#REF!</definedName>
    <definedName name="_1499">#REF!</definedName>
    <definedName name="_14Excel_BuiltIn_Print_Area_57_1">"$#REF!.$A$2:$F$184"</definedName>
    <definedName name="_15__________________________________________________________________123Graph_LBL_BCHART_1" hidden="1">#REF!</definedName>
    <definedName name="_15______________________________________________123Graph_LBL_BCHART_1" hidden="1">#REF!</definedName>
    <definedName name="_15_1430_00_90">#REF!</definedName>
    <definedName name="_15_19">#REF!</definedName>
    <definedName name="_15_2430_00_M6">#REF!</definedName>
    <definedName name="_15_2503">#REF!</definedName>
    <definedName name="_15_2730_00_M6">#REF!</definedName>
    <definedName name="_150_______________________123Graph_LBL_BCHART_1" hidden="1">#REF!</definedName>
    <definedName name="_152______________________123Graph_LBL_ACHART_1" hidden="1">#REF!</definedName>
    <definedName name="_154_____________________123Graph_LBL_BCHART_1" hidden="1">#REF!</definedName>
    <definedName name="_156____________________123Graph_LBL_ACHART_1" hidden="1">#REF!</definedName>
    <definedName name="_158___________________123Graph_LBL_BCHART_1" hidden="1">#REF!</definedName>
    <definedName name="_15Excel_BuiltIn_Print_Area_58_1">"$#REF!.$A$1:$P$78"</definedName>
    <definedName name="_15w2_" hidden="1">{"YTDACT1",#N/A,TRUE,"YTDACTAUST";"YTDACT2",#N/A,TRUE,"YTDACTAUST";"YTDACT3",#N/A,TRUE,"YTDACTAUST";"CCTR",#N/A,TRUE,"YTDACTCC"}</definedName>
    <definedName name="_16_________________________________________________________________________123Graph_LBL_ACHART_1" hidden="1">#REF!</definedName>
    <definedName name="_16_________________________________________________________________123Graph_LBL_ACHART_1" hidden="1">#REF!</definedName>
    <definedName name="_16_____________________________________________123Graph_LBL_ACHART_1" hidden="1">#REF!</definedName>
    <definedName name="_16_____123Graph_LBL_BCHART_1" hidden="1">#REF!</definedName>
    <definedName name="_16_1001">#REF!</definedName>
    <definedName name="_16_1P">#REF!</definedName>
    <definedName name="_16_2430_00_90">#REF!</definedName>
    <definedName name="_16_2503">#REF!</definedName>
    <definedName name="_16_2730_00_M6">#REF!</definedName>
    <definedName name="_16_2730_10_M6">#REF!</definedName>
    <definedName name="_160__________________123Graph_LBL_ACHART_1" hidden="1">#REF!</definedName>
    <definedName name="_162__________________123Graph_LBL_BCHART_1" hidden="1">#REF!</definedName>
    <definedName name="_164_________________123Graph_LBL_ACHART_1" hidden="1">#REF!</definedName>
    <definedName name="_166________________123Graph_LBL_BCHART_1" hidden="1">#REF!</definedName>
    <definedName name="_168_______________123Graph_LBL_ACHART_1" hidden="1">#REF!</definedName>
    <definedName name="_16Excel_BuiltIn_Print_Titles_1_1">#REF!,#REF!</definedName>
    <definedName name="_17________________________________________________________________123Graph_LBL_BCHART_1" hidden="1">#REF!</definedName>
    <definedName name="_17_____________________________________________123Graph_LBL_BCHART_1" hidden="1">#REF!</definedName>
    <definedName name="_17_1001">#REF!</definedName>
    <definedName name="_17_1201">#REF!</definedName>
    <definedName name="_17_2">#REF!</definedName>
    <definedName name="_17_2430_00_M6">#REF!</definedName>
    <definedName name="_17_2730_10_M6">#REF!</definedName>
    <definedName name="_17_2791_14">#REF!</definedName>
    <definedName name="_170_______________123Graph_LBL_BCHART_1" hidden="1">#REF!</definedName>
    <definedName name="_172______________123Graph_LBL_ACHART_1" hidden="1">#REF!</definedName>
    <definedName name="_174______________123Graph_LBL_BCHART_1" hidden="1">#REF!</definedName>
    <definedName name="_176_____________123Graph_LBL_ACHART_1" hidden="1">#REF!</definedName>
    <definedName name="_178____________123Graph_LBL_BCHART_1" hidden="1">#REF!</definedName>
    <definedName name="_17Print_Area_MI_9_1">#REF!</definedName>
    <definedName name="_18________________________________________________________________________123Graph_LBL_BCHART_1" hidden="1">#REF!</definedName>
    <definedName name="_18_______________________________________________________________123Graph_LBL_ACHART_1" hidden="1">#REF!</definedName>
    <definedName name="_18____________________________________________123Graph_LBL_ACHART_1" hidden="1">#REF!</definedName>
    <definedName name="_18____123Graph_LBL_ACHART_1" hidden="1">#REF!</definedName>
    <definedName name="_18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18_1201">#REF!</definedName>
    <definedName name="_18_1203">#REF!</definedName>
    <definedName name="_18_1203_14">#REF!</definedName>
    <definedName name="_18_20">#REF!</definedName>
    <definedName name="_18_2503">#REF!</definedName>
    <definedName name="_18_2730_00_M6">#REF!</definedName>
    <definedName name="_18_2791_14">#REF!</definedName>
    <definedName name="_18_2791_20">#REF!</definedName>
    <definedName name="_180___________123Graph_LBL_ACHART_1" hidden="1">#REF!</definedName>
    <definedName name="_182__________123Graph_LBL_ACHART_1" hidden="1">#REF!</definedName>
    <definedName name="_184__________123Graph_LBL_BCHART_1" hidden="1">#REF!</definedName>
    <definedName name="_186_________123Graph_LBL_ACHART_1" hidden="1">#REF!</definedName>
    <definedName name="_188_________123Graph_LBL_BCHART_1" hidden="1">#REF!</definedName>
    <definedName name="_18REKAP_1201">#REF!</definedName>
    <definedName name="_19______________________________________________________________123Graph_LBL_BCHART_1" hidden="1">#REF!</definedName>
    <definedName name="_19____________________________________________123Graph_LBL_BCHART_1" hidden="1">#REF!</definedName>
    <definedName name="_19_1203">#REF!</definedName>
    <definedName name="_19_1203_14">#REF!</definedName>
    <definedName name="_19_1297_00_90">#REF!</definedName>
    <definedName name="_19_21">#REF!</definedName>
    <definedName name="_19_2730_00_M6">#REF!</definedName>
    <definedName name="_19_2791_20">#REF!</definedName>
    <definedName name="_19_2910">#REF!</definedName>
    <definedName name="_190_______123Graph_LBL_ACHART_1" hidden="1">#REF!</definedName>
    <definedName name="_192_______123Graph_LBL_BCHART_1" hidden="1">#REF!</definedName>
    <definedName name="_194_____123Graph_LBL_ACHART_1" hidden="1">#REF!</definedName>
    <definedName name="_1941">#REF!</definedName>
    <definedName name="_1947">#REF!</definedName>
    <definedName name="_196_____123Graph_LBL_BCHART_1" hidden="1">#REF!</definedName>
    <definedName name="_198____123Graph_LBL_ACHART_1" hidden="1">#REF!</definedName>
    <definedName name="_1A">#REF!</definedName>
    <definedName name="_1A1_Z1...A10_Z10">#REF!</definedName>
    <definedName name="_1B">#REF!</definedName>
    <definedName name="_1DATA">#REF!</definedName>
    <definedName name="_1Excel_BuiltIn_Print_Area_1_1">#REF!</definedName>
    <definedName name="_1Excel_BuiltIn_Print_Area_12_1">#REF!</definedName>
    <definedName name="_1Excel_BuiltIn_Print_Area_15_1">#REF!</definedName>
    <definedName name="_1Excel_BuiltIn_Print_Area_2_1_1">#REF!</definedName>
    <definedName name="_1Excel_BuiltIn_Print_Area_5_1">"#REF!"</definedName>
    <definedName name="_1Excel_BuiltIn_Print_Area_5_1_1">"#REF!"</definedName>
    <definedName name="_1Excel_BuiltIn_Print_Area_5_1_2">"#REF!"</definedName>
    <definedName name="_1Excel_BuiltIn_Print_Area_5_1_3">"#REF!"</definedName>
    <definedName name="_1Excel_BuiltIn_Print_Area_5_1_4">"#REF!"</definedName>
    <definedName name="_1WIR_D___SUM__?">#REF!</definedName>
    <definedName name="_2">#N/A</definedName>
    <definedName name="_2_______________________________________________________________________________123Graph_LBL_ACHART_1" hidden="1">#REF!</definedName>
    <definedName name="_2_______________________________________________________________________________123Graph_LBL_BCHART_1" hidden="1">#REF!</definedName>
    <definedName name="_2____________________________________________________123Graph_LBL_ACHART_1" hidden="1">#REF!</definedName>
    <definedName name="_2__________123Graph_LBL_ACHART_1" hidden="1">#REF!</definedName>
    <definedName name="_2__________123Graph_LBL_BCHART_1" hidden="1">#REF!</definedName>
    <definedName name="_2______0">#REF!</definedName>
    <definedName name="_2_____0">#REF!</definedName>
    <definedName name="_2_____123Graph_LBL_ACHART_1" hidden="1">#REF!</definedName>
    <definedName name="_2_____123Graph_LBL_BCHART_1" hidden="1">#REF!</definedName>
    <definedName name="_2___123Graph_LBL_BCHART_1" hidden="1">#REF!</definedName>
    <definedName name="_2__123Graph_ACOMBINE_1" hidden="1">#REF!</definedName>
    <definedName name="_2__123Graph_BCHART_5" hidden="1">#REF!</definedName>
    <definedName name="_2__123Graph_LBL_ACHART_1" hidden="1">#REF!</definedName>
    <definedName name="_2__123Graph_LBL_BCHART_1" hidden="1">#REF!</definedName>
    <definedName name="_2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2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2_0">#REF!</definedName>
    <definedName name="_2_0_0__123Grap" hidden="1">#REF!</definedName>
    <definedName name="_2_123Grap" hidden="1">#REF!</definedName>
    <definedName name="_2.CR??">#REF!</definedName>
    <definedName name="_2\C">#REF!</definedName>
    <definedName name="_20_______________________________________________________________________123Graph_LBL_ACHART_1" hidden="1">#REF!</definedName>
    <definedName name="_20_____________________________________________________________123Graph_LBL_ACHART_1" hidden="1">#REF!</definedName>
    <definedName name="_20___________________________________________123Graph_LBL_ACHART_1" hidden="1">#REF!</definedName>
    <definedName name="_20____123Graph_LBL_BCHART_1" hidden="1">#REF!</definedName>
    <definedName name="_20_1203_14">#REF!</definedName>
    <definedName name="_20_1207">#REF!</definedName>
    <definedName name="_20_1430_00_90">#REF!</definedName>
    <definedName name="_20_22">#REF!</definedName>
    <definedName name="_20_2730_10_M6">#REF!</definedName>
    <definedName name="_20_2910">#REF!</definedName>
    <definedName name="_20_2960">#REF!</definedName>
    <definedName name="_200____123Graph_LBL_BCHART_1" hidden="1">#REF!</definedName>
    <definedName name="_202___123Graph_LBL_ACHART_1" hidden="1">#REF!</definedName>
    <definedName name="_204___123Graph_LBL_BCHART_1" hidden="1">#REF!</definedName>
    <definedName name="_206__123Graph_LBL_ACHART_1" hidden="1">#REF!</definedName>
    <definedName name="_208__123Graph_LBL_BCHART_1" hidden="1">#REF!</definedName>
    <definedName name="_21____________________________________________________________123Graph_LBL_BCHART_1" hidden="1">#REF!</definedName>
    <definedName name="_21___________________________________________123Graph_LBL_BCHART_1" hidden="1">#REF!</definedName>
    <definedName name="_21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21_10">#REF!</definedName>
    <definedName name="_21_1207">#REF!</definedName>
    <definedName name="_21_1209">#REF!</definedName>
    <definedName name="_21_23">#REF!</definedName>
    <definedName name="_21_2430_00_90">#REF!</definedName>
    <definedName name="_21_2791_14">#REF!</definedName>
    <definedName name="_21_2960">#REF!</definedName>
    <definedName name="_22______________________________________________________________________123Graph_LBL_BCHART_1" hidden="1">#REF!</definedName>
    <definedName name="_22___________________________________________________________123Graph_LBL_ACHART_1" hidden="1">#REF!</definedName>
    <definedName name="_22__________________________________________123Graph_LBL_ACHART_1" hidden="1">#REF!</definedName>
    <definedName name="_22__123Graph_LBL_ACHART_1" hidden="1">#REF!</definedName>
    <definedName name="_22_1209">#REF!</definedName>
    <definedName name="_22_1297_00_90">#REF!</definedName>
    <definedName name="_22_24">#REF!</definedName>
    <definedName name="_22_2430_00_M6">#REF!</definedName>
    <definedName name="_22_2791_14">#REF!</definedName>
    <definedName name="_22_2791_20">#REF!</definedName>
    <definedName name="_22_3">#REF!</definedName>
    <definedName name="_23__________________________________________________________123Graph_LBL_BCHART_1" hidden="1">#REF!</definedName>
    <definedName name="_23__________________________________________123Graph_LBL_BCHART_1" hidden="1">#REF!</definedName>
    <definedName name="_23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23_1297_00_90">#REF!</definedName>
    <definedName name="_23_1430_00_90">#REF!</definedName>
    <definedName name="_23_25">#REF!</definedName>
    <definedName name="_23_2730_00_M6">#REF!</definedName>
    <definedName name="_23_2910">#REF!</definedName>
    <definedName name="_24_____________________________________________________________________123Graph_LBL_ACHART_1" hidden="1">#REF!</definedName>
    <definedName name="_24_________________________________________________________123Graph_LBL_ACHART_1" hidden="1">#REF!</definedName>
    <definedName name="_24_________________________________________123Graph_LBL_ACHART_1" hidden="1">#REF!</definedName>
    <definedName name="_24__123Graph_LBL_BCHART_1" hidden="1">#REF!</definedName>
    <definedName name="_24_1430_00_90">#REF!</definedName>
    <definedName name="_24_2430_00_90">#REF!</definedName>
    <definedName name="_24_26">#REF!</definedName>
    <definedName name="_24_2730_10_M6">#REF!</definedName>
    <definedName name="_24_2791_20">#REF!</definedName>
    <definedName name="_24_2960">#REF!</definedName>
    <definedName name="_24FLOW">#REF!</definedName>
    <definedName name="_25________________________________________________________123Graph_LBL_BCHART_1" hidden="1">#REF!</definedName>
    <definedName name="_25_________________________________________123Graph_LBL_BCHART_1" hidden="1">#REF!</definedName>
    <definedName name="_25_2430_00_90">#REF!</definedName>
    <definedName name="_25_27">#REF!</definedName>
    <definedName name="_25_2791_14">#REF!</definedName>
    <definedName name="_25_4">#REF!</definedName>
    <definedName name="_2503">#REF!</definedName>
    <definedName name="_26____________________________________________________________________123Graph_LBL_BCHART_1" hidden="1">#REF!</definedName>
    <definedName name="_26_______________________________________________________123Graph_LBL_ACHART_1" hidden="1">#REF!</definedName>
    <definedName name="_26________________________________________123Graph_LBL_BCHART_1" hidden="1">#REF!</definedName>
    <definedName name="_26_2430_00_M6">#REF!</definedName>
    <definedName name="_26_2791_20">#REF!</definedName>
    <definedName name="_26_28">#REF!</definedName>
    <definedName name="_26_2910">#REF!</definedName>
    <definedName name="_27______________________________________________________123Graph_LBL_BCHART_1" hidden="1">#REF!</definedName>
    <definedName name="_27___________________123Graph_LBL_BCHART_1" hidden="1">#REF!</definedName>
    <definedName name="_27_1001">#REF!</definedName>
    <definedName name="_27_2503">#REF!</definedName>
    <definedName name="_27_2P">#REF!</definedName>
    <definedName name="_28___________________________________________________________________123Graph_LBL_ACHART_1" hidden="1">#REF!</definedName>
    <definedName name="_28_____________________________________________________123Graph_LBL_ACHART_1" hidden="1">#REF!</definedName>
    <definedName name="_28__________________123Graph_LBL_ACHART_1" hidden="1">#REF!</definedName>
    <definedName name="_28_1201">#REF!</definedName>
    <definedName name="_28_2">#REF!</definedName>
    <definedName name="_28_2503">#REF!</definedName>
    <definedName name="_28_2730_00_M6">#REF!</definedName>
    <definedName name="_28_2960">#REF!</definedName>
    <definedName name="_28_3">#REF!</definedName>
    <definedName name="_28_5">#REF!</definedName>
    <definedName name="_29____________________________________________________123Graph_LBL_ACHART_1" hidden="1">#REF!</definedName>
    <definedName name="_29__________________123Graph_LBL_BCHART_1" hidden="1">#REF!</definedName>
    <definedName name="_29_1203">#REF!</definedName>
    <definedName name="_29_2730_10_M6">#REF!</definedName>
    <definedName name="_29_3P">#REF!</definedName>
    <definedName name="_2910">#REF!</definedName>
    <definedName name="_2960">#REF!</definedName>
    <definedName name="_2Excel_BuiltIn_Print_Area_16_1">#REF!</definedName>
    <definedName name="_2Excel_BuiltIn_Print_Area_8_1">#REF!</definedName>
    <definedName name="_2FLOW">#REF!</definedName>
    <definedName name="_3">#N/A</definedName>
    <definedName name="_3______________________________________________________________________________123Graph_LBL_BCHART_1" hidden="1">#REF!</definedName>
    <definedName name="_3____________________________________________________123Graph_LBL_BCHART_1" hidden="1">#REF!</definedName>
    <definedName name="_3_________123Graph_LBL_ACHART_1" hidden="1">#REF!</definedName>
    <definedName name="_3____0">#REF!</definedName>
    <definedName name="_3____123Graph_LBL_ACHART_1" hidden="1">#REF!</definedName>
    <definedName name="_3__123Graph_BCOMBIN_1" hidden="1">#REF!</definedName>
    <definedName name="_3__123Graph_LBL_ACHART_1" hidden="1">#REF!</definedName>
    <definedName name="_3__123Graph_XCHART_5" hidden="1">#REF!</definedName>
    <definedName name="_3_?___D___XG\A">#REF!</definedName>
    <definedName name="_3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3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3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3_0_0__123Grap" hidden="1">#REF!</definedName>
    <definedName name="_3_1">#REF!</definedName>
    <definedName name="_3.TG??">#REF!</definedName>
    <definedName name="_30__________________________________________________________________123Graph_LBL_BCHART_1" hidden="1">#REF!</definedName>
    <definedName name="_30____________________________________________________123Graph_LBL_BCHART_1" hidden="1">#REF!</definedName>
    <definedName name="_30_________________123Graph_LBL_ACHART_1" hidden="1">#REF!</definedName>
    <definedName name="_30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30_1203_14">#REF!</definedName>
    <definedName name="_30_2730_00_M6">#REF!</definedName>
    <definedName name="_30_2791_14">#REF!</definedName>
    <definedName name="_30_4">#REF!</definedName>
    <definedName name="_31___________________________________________________123Graph_LBL_ACHART_1" hidden="1">#REF!</definedName>
    <definedName name="_31________________123Graph_LBL_BCHART_1" hidden="1">#REF!</definedName>
    <definedName name="_31_1207">#REF!</definedName>
    <definedName name="_31_2791_20">#REF!</definedName>
    <definedName name="_31_4P">#REF!</definedName>
    <definedName name="_32_________________________________________________________________123Graph_LBL_ACHART_1" hidden="1">#REF!</definedName>
    <definedName name="_32___________________________________________________123Graph_LBL_BCHART_1" hidden="1">#REF!</definedName>
    <definedName name="_32_______________123Graph_LBL_ACHART_1" hidden="1">#REF!</definedName>
    <definedName name="_32_1209">#REF!</definedName>
    <definedName name="_32_2730_10_M6">#REF!</definedName>
    <definedName name="_32_2910">#REF!</definedName>
    <definedName name="_32_5">#REF!</definedName>
    <definedName name="_321" hidden="1">#REF!</definedName>
    <definedName name="_33__________________________________________________123Graph_LBL_ACHART_1" hidden="1">#REF!</definedName>
    <definedName name="_33_______________123Graph_LBL_BCHART_1" hidden="1">#REF!</definedName>
    <definedName name="_33_1297_00_90">#REF!</definedName>
    <definedName name="_33_2960">#REF!</definedName>
    <definedName name="_33_5P">#REF!</definedName>
    <definedName name="_34________________________________________________________________123Graph_LBL_BCHART_1" hidden="1">#REF!</definedName>
    <definedName name="_34__________________________________________________123Graph_LBL_BCHART_1" hidden="1">#REF!</definedName>
    <definedName name="_34______________123Graph_LBL_ACHART_1" hidden="1">#REF!</definedName>
    <definedName name="_34_1430_00_90">#REF!</definedName>
    <definedName name="_34_2791_14">#REF!</definedName>
    <definedName name="_34_6">#REF!</definedName>
    <definedName name="_345">#REF!</definedName>
    <definedName name="_35_________________________________________________123Graph_LBL_ACHART_1" hidden="1">#REF!</definedName>
    <definedName name="_35______________123Graph_LBL_BCHART_1" hidden="1">#REF!</definedName>
    <definedName name="_35_2430_00_90">#REF!</definedName>
    <definedName name="_35_3">#REF!</definedName>
    <definedName name="_35_6P">#REF!</definedName>
    <definedName name="_36_______________________________________________________________123Graph_LBL_ACHART_1" hidden="1">#REF!</definedName>
    <definedName name="_36_________________________________________________123Graph_LBL_BCHART_1" hidden="1">#REF!</definedName>
    <definedName name="_36_____________123Graph_LBL_ACHART_1" hidden="1">#REF!</definedName>
    <definedName name="_36_2430_00_M6">#REF!</definedName>
    <definedName name="_36_2791_20">#REF!</definedName>
    <definedName name="_36_7">#REF!</definedName>
    <definedName name="_37________________________________________________123Graph_LBL_ACHART_1" hidden="1">#REF!</definedName>
    <definedName name="_37____________123Graph_LBL_BCHART_1" hidden="1">#REF!</definedName>
    <definedName name="_37_2503">#REF!</definedName>
    <definedName name="_37_7P">#REF!</definedName>
    <definedName name="_38______________________________________________________________123Graph_LBL_BCHART_1" hidden="1">#REF!</definedName>
    <definedName name="_38________________________________________________123Graph_LBL_BCHART_1" hidden="1">#REF!</definedName>
    <definedName name="_38___________123Graph_LBL_ACHART_1" hidden="1">#REF!</definedName>
    <definedName name="_38_2430_00_M6">#REF!</definedName>
    <definedName name="_38_2730_00_M6">#REF!</definedName>
    <definedName name="_38_2910">#REF!</definedName>
    <definedName name="_38_8">#REF!</definedName>
    <definedName name="_39_______________________________________________123Graph_LBL_ACHART_1" hidden="1">#REF!</definedName>
    <definedName name="_39__________123Graph_LBL_ACHART_1" hidden="1">#REF!</definedName>
    <definedName name="_39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39_2730_10_M6">#REF!</definedName>
    <definedName name="_39_9">#REF!</definedName>
    <definedName name="_3A">#REF!</definedName>
    <definedName name="_3Excel_BuiltIn_Print_Area_17_1">#REF!</definedName>
    <definedName name="_3Excel_BuiltIn_Print_Area_29_1_64_1">"'file://192.168.100.218/akunting/My%20Client/Pensiun%20Fund%20&amp;%20Insurance/Takaful/Takaful%202008/ATU/KPMG/11.xls'#$''.$A$1:$E$27"</definedName>
    <definedName name="_3Excel_BuiltIn_Print_Area_3_1">#REF!</definedName>
    <definedName name="_3Excel_BuiltIn_Print_Area_9_1">#REF!</definedName>
    <definedName name="_3MAPPING_2">#REF!</definedName>
    <definedName name="_4">#N/A</definedName>
    <definedName name="_4_______________________________________________________________________________123Graph_LBL_BCHART_1" hidden="1">#REF!</definedName>
    <definedName name="_4_____________________________________________________________________________123Graph_LBL_ACHART_1" hidden="1">#REF!</definedName>
    <definedName name="_4___________________________________________________123Graph_LBL_ACHART_1" hidden="1">#REF!</definedName>
    <definedName name="_4__________123Graph_LBL_BCHART_1" hidden="1">#REF!</definedName>
    <definedName name="_4_________123Graph_LBL_BCHART_1" hidden="1">#REF!</definedName>
    <definedName name="_4_____0">#REF!</definedName>
    <definedName name="_4_____123Graph_LBL_BCHART_1" hidden="1">#REF!</definedName>
    <definedName name="_4____123Graph_LBL_ACHART_1" hidden="1">#REF!</definedName>
    <definedName name="_4____123Graph_LBL_BCHART_1" hidden="1">#REF!</definedName>
    <definedName name="_4___0">#REF!</definedName>
    <definedName name="_4__123Graph_AA_AMSUP" hidden="1">#REF!</definedName>
    <definedName name="_4__123Graph_BCOMBINE_1" hidden="1">#REF!</definedName>
    <definedName name="_4__123Graph_LBL_ACHART_1" hidden="1">#REF!</definedName>
    <definedName name="_4__123Graph_LBL_BCHART_1" hidden="1">#REF!</definedName>
    <definedName name="_4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4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4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4_0">#REF!</definedName>
    <definedName name="_4_0_0__123Grap" hidden="1">#REF!</definedName>
    <definedName name="_4_0P">#REF!</definedName>
    <definedName name="_4_1001">#REF!</definedName>
    <definedName name="_4.?????">#REF!</definedName>
    <definedName name="_40_____________________________________________________________123Graph_LBL_ACHART_1" hidden="1">#REF!</definedName>
    <definedName name="_40_______________________________________________123Graph_LBL_BCHART_1" hidden="1">#REF!</definedName>
    <definedName name="_40__________123Graph_LBL_BCHART_1" hidden="1">#REF!</definedName>
    <definedName name="_40_2791_14">#REF!</definedName>
    <definedName name="_40_2960">#REF!</definedName>
    <definedName name="_40HASIL_PROSES">#REF!</definedName>
    <definedName name="_41______________________________________________123Graph_LBL_ACHART_1" hidden="1">#REF!</definedName>
    <definedName name="_41_________123Graph_LBL_ACHART_1" hidden="1">#REF!</definedName>
    <definedName name="_41__123Graph_LBL_ACHART_1" hidden="1">#REF!</definedName>
    <definedName name="_41_2503">#REF!</definedName>
    <definedName name="_41_2791_20">#REF!</definedName>
    <definedName name="_42____________________________________________________________123Graph_LBL_BCHART_1" hidden="1">#REF!</definedName>
    <definedName name="_42______________________________________________123Graph_LBL_BCHART_1" hidden="1">#REF!</definedName>
    <definedName name="_42_________123Graph_LBL_BCHART_1" hidden="1">#REF!</definedName>
    <definedName name="_42_2910">#REF!</definedName>
    <definedName name="_42_4">#REF!</definedName>
    <definedName name="_42MENU_UTAMA">#REF!</definedName>
    <definedName name="_43_____________________________________________123Graph_LBL_ACHART_1" hidden="1">#REF!</definedName>
    <definedName name="_43_______123Graph_LBL_ACHART_1" hidden="1">#REF!</definedName>
    <definedName name="_43_2960">#REF!</definedName>
    <definedName name="_43FLOW">#REF!</definedName>
    <definedName name="_44___________________________________________________________123Graph_LBL_ACHART_1" hidden="1">#REF!</definedName>
    <definedName name="_44_____________________________________________123Graph_LBL_BCHART_1" hidden="1">#REF!</definedName>
    <definedName name="_44_______123Graph_LBL_BCHART_1" hidden="1">#REF!</definedName>
    <definedName name="_44_2730_00_M6">#REF!</definedName>
    <definedName name="_45____________________________________________123Graph_LBL_ACHART_1" hidden="1">#REF!</definedName>
    <definedName name="_45_____123Graph_LBL_ACHART_1" hidden="1">#REF!</definedName>
    <definedName name="_46__________________________________________________________123Graph_LBL_BCHART_1" hidden="1">#REF!</definedName>
    <definedName name="_46____________________________________________123Graph_LBL_BCHART_1" hidden="1">#REF!</definedName>
    <definedName name="_46_____123Graph_LBL_BCHART_1" hidden="1">#REF!</definedName>
    <definedName name="_46FLOW">#REF!</definedName>
    <definedName name="_47___________________________________________123Graph_LBL_ACHART_1" hidden="1">#REF!</definedName>
    <definedName name="_47____123Graph_LBL_ACHART_1" hidden="1">#REF!</definedName>
    <definedName name="_47_2730_10_M6">#REF!</definedName>
    <definedName name="_48_________________________________________________________123Graph_LBL_ACHART_1" hidden="1">#REF!</definedName>
    <definedName name="_48___________________________________________123Graph_LBL_BCHART_1" hidden="1">#REF!</definedName>
    <definedName name="_48____123Graph_LBL_BCHART_1" hidden="1">#REF!</definedName>
    <definedName name="_49__________________________________________123Graph_LBL_ACHART_1" hidden="1">#REF!</definedName>
    <definedName name="_49__123Graph_LBL_ACHART_1" hidden="1">#REF!</definedName>
    <definedName name="_49_5">#REF!</definedName>
    <definedName name="_4A1_Z1...A10_Z10">#REF!</definedName>
    <definedName name="_4Excel_BuiltIn_Print_Area_19_1">#REF!</definedName>
    <definedName name="_4WORD_M_001_07">#REF!</definedName>
    <definedName name="_4WORD_O_004_E_">#REF!</definedName>
    <definedName name="_4WORD_O_005_L_">#N/A</definedName>
    <definedName name="_5">#N/A</definedName>
    <definedName name="_5____________________________________________________________________________123Graph_LBL_BCHART_1" hidden="1">#REF!</definedName>
    <definedName name="_5___________________________________________________123Graph_LBL_BCHART_1" hidden="1">#REF!</definedName>
    <definedName name="_5_______123Graph_LBL_ACHART_1" hidden="1">#REF!</definedName>
    <definedName name="_5__1203_14">#REF!</definedName>
    <definedName name="_5__123Graph_AChart_1A" hidden="1">#REF!</definedName>
    <definedName name="_5__123Graph_CCOMBIN_1" hidden="1">#REF!</definedName>
    <definedName name="_5__123Graph_LBL_ACHART_1" hidden="1">#REF!</definedName>
    <definedName name="_5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5_0">#REF!</definedName>
    <definedName name="_5_1">#REF!</definedName>
    <definedName name="_5_1001">#REF!</definedName>
    <definedName name="_5_1201">#REF!</definedName>
    <definedName name="_5.??_1_">#REF!</definedName>
    <definedName name="_50________________________________________________________123Graph_LBL_BCHART_1" hidden="1">#REF!</definedName>
    <definedName name="_50__________________________________________123Graph_LBL_BCHART_1" hidden="1">#REF!</definedName>
    <definedName name="_50__123Graph_LBL_BCHART_1" hidden="1">#REF!</definedName>
    <definedName name="_50_2791_14">#REF!</definedName>
    <definedName name="_50_3">#REF!</definedName>
    <definedName name="_501507_CATUR_LOGAMINDO">#REF!</definedName>
    <definedName name="_51_________________________________________123Graph_LBL_ACHART_1" hidden="1">#REF!</definedName>
    <definedName name="_52_______________________________________________________123Graph_LBL_ACHART_1" hidden="1">#REF!</definedName>
    <definedName name="_52_________________________________________123Graph_LBL_BCHART_1" hidden="1">#REF!</definedName>
    <definedName name="_53________________________________________123Graph_LBL_ACHART_1" hidden="1">#REF!</definedName>
    <definedName name="_53_2791_20">#REF!</definedName>
    <definedName name="_54______________________________________________________123Graph_LBL_BCHART_1" hidden="1">#REF!</definedName>
    <definedName name="_54________________________________________123Graph_LBL_BCHART_1" hidden="1">#REF!</definedName>
    <definedName name="_55______________________________________123Graph_LBL_ACHART_1" hidden="1">#REF!</definedName>
    <definedName name="_56_____________________________________________________123Graph_LBL_ACHART_1" hidden="1">#REF!</definedName>
    <definedName name="_56______________________________________123Graph_LBL_BCHART_1" hidden="1">#REF!</definedName>
    <definedName name="_56_2910">#REF!</definedName>
    <definedName name="_56_4">#REF!</definedName>
    <definedName name="_56_6">#REF!</definedName>
    <definedName name="_57____________________________________123Graph_LBL_ACHART_1" hidden="1">#REF!</definedName>
    <definedName name="_58____________________________________________________123Graph_LBL_ACHART_1" hidden="1">#REF!</definedName>
    <definedName name="_58____________________________________123Graph_LBL_BCHART_1" hidden="1">#REF!</definedName>
    <definedName name="_59__________________________________123Graph_LBL_ACHART_1" hidden="1">#REF!</definedName>
    <definedName name="_59_2960">#REF!</definedName>
    <definedName name="_5b3_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5Excel_BuiltIn_Print_Area_6_1">#REF!</definedName>
    <definedName name="_6">#N/A</definedName>
    <definedName name="_6______________________________________________________________________________123Graph_LBL_BCHART_1" hidden="1">#REF!</definedName>
    <definedName name="_6___________________________________________________________________________123Graph_LBL_ACHART_1" hidden="1">#REF!</definedName>
    <definedName name="_6__________________________________________________123Graph_LBL_ACHART_1" hidden="1">#REF!</definedName>
    <definedName name="_6_________123Graph_LBL_ACHART_1" hidden="1">#REF!</definedName>
    <definedName name="_6_______123Graph_LBL_BCHART_1" hidden="1">#REF!</definedName>
    <definedName name="_6____0">#REF!</definedName>
    <definedName name="_6____123Graph_LBL_ACHART_1" hidden="1">#REF!</definedName>
    <definedName name="_6____123Graph_LBL_BCHART_1" hidden="1">#REF!</definedName>
    <definedName name="_6__123Graph_BA_AMSUP" hidden="1">#REF!</definedName>
    <definedName name="_6__123Graph_LBL_BCHART_1" hidden="1">#REF!</definedName>
    <definedName name="_6__123Graph_XCOMBIN_1" hidden="1">#REF!</definedName>
    <definedName name="_6__1297_00_90">#REF!</definedName>
    <definedName name="_6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6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6_1_OUTS_BMIS_Query1">#REF!</definedName>
    <definedName name="_6_10">#REF!</definedName>
    <definedName name="_6_1201">#REF!</definedName>
    <definedName name="_6_1203">#REF!</definedName>
    <definedName name="_6_2">#REF!</definedName>
    <definedName name="_6.??_2_">#REF!</definedName>
    <definedName name="_60____________________________________________________123Graph_LBL_BCHART_1" hidden="1">#REF!</definedName>
    <definedName name="_60__________________________________123Graph_LBL_BCHART_1" hidden="1">#REF!</definedName>
    <definedName name="_61_________________________________123Graph_LBL_ACHART_1" hidden="1">#REF!</definedName>
    <definedName name="_62___________________________________________________123Graph_LBL_ACHART_1" hidden="1">#REF!</definedName>
    <definedName name="_62_________________________________123Graph_LBL_BCHART_1" hidden="1">#REF!</definedName>
    <definedName name="_62_5">#REF!</definedName>
    <definedName name="_62FLOW">#REF!</definedName>
    <definedName name="_63________________________________123Graph_LBL_ACHART_1" hidden="1">#REF!</definedName>
    <definedName name="_63_7">#REF!</definedName>
    <definedName name="_64___________________________________________________123Graph_LBL_BCHART_1" hidden="1">#REF!</definedName>
    <definedName name="_64________________________________123Graph_LBL_BCHART_1" hidden="1">#REF!</definedName>
    <definedName name="_65______________________________123Graph_LBL_ACHART_1" hidden="1">#REF!</definedName>
    <definedName name="_66__________________________________________________123Graph_LBL_ACHART_1" hidden="1">#REF!</definedName>
    <definedName name="_66______________________________123Graph_LBL_BCHART_1" hidden="1">#REF!</definedName>
    <definedName name="_67">#REF!</definedName>
    <definedName name="_67_____________________________123Graph_LBL_BCHART_1" hidden="1">#REF!</definedName>
    <definedName name="_68__________________________________________________123Graph_LBL_BCHART_1" hidden="1">#REF!</definedName>
    <definedName name="_68____________________________123Graph_LBL_ACHART_1" hidden="1">#REF!</definedName>
    <definedName name="_69____________________________123Graph_LBL_BCHART_1" hidden="1">#REF!</definedName>
    <definedName name="_6Excel_BuiltIn_Print_Area_1_1_1_1_1_1_1_1_1_1">#REF!</definedName>
    <definedName name="_7">#REF!</definedName>
    <definedName name="_7__________________________________________________________________________123Graph_LBL_BCHART_1" hidden="1">#REF!</definedName>
    <definedName name="_7__________________________________________________123Graph_LBL_BCHART_1" hidden="1">#REF!</definedName>
    <definedName name="_7_____123Graph_LBL_ACHART_1" hidden="1">#REF!</definedName>
    <definedName name="_7__123Graph_BChart_1A" hidden="1">#REF!</definedName>
    <definedName name="_7__123Graph_LBL_ACHART_1" hidden="1">#REF!</definedName>
    <definedName name="_7__123Graph_XCOMBINE_1" hidden="1">#REF!</definedName>
    <definedName name="_7__1430_00_90">#REF!</definedName>
    <definedName name="_7_1">#REF!</definedName>
    <definedName name="_7_11">#REF!</definedName>
    <definedName name="_7_1203">#REF!</definedName>
    <definedName name="_7_1203_14">#REF!</definedName>
    <definedName name="_7_2">#REF!</definedName>
    <definedName name="_70_________________________________________________123Graph_LBL_ACHART_1" hidden="1">#REF!</definedName>
    <definedName name="_70___________________________123Graph_LBL_ACHART_1" hidden="1">#REF!</definedName>
    <definedName name="_70_8">#REF!</definedName>
    <definedName name="_71__________________________123Graph_LBL_BCHART_1" hidden="1">#REF!</definedName>
    <definedName name="_72_________________________________________________123Graph_LBL_BCHART_1" hidden="1">#REF!</definedName>
    <definedName name="_72_________________________123Graph_LBL_ACHART_1" hidden="1">#REF!</definedName>
    <definedName name="_73________________________123Graph_LBL_BCHART_1" hidden="1">#REF!</definedName>
    <definedName name="_74________________________________________________123Graph_LBL_ACHART_1" hidden="1">#REF!</definedName>
    <definedName name="_74_______________________123Graph_LBL_ACHART_1" hidden="1">#REF!</definedName>
    <definedName name="_75_______________________123Graph_LBL_BCHART_1" hidden="1">#REF!</definedName>
    <definedName name="_76________________________________________________123Graph_LBL_BCHART_1" hidden="1">#REF!</definedName>
    <definedName name="_76______________________123Graph_LBL_ACHART_1" hidden="1">#REF!</definedName>
    <definedName name="_77_____________________123Graph_LBL_BCHART_1" hidden="1">#REF!</definedName>
    <definedName name="_77_9">#REF!</definedName>
    <definedName name="_78_______________________________________________123Graph_LBL_ACHART_1" hidden="1">#REF!</definedName>
    <definedName name="_78____________________123Graph_LBL_ACHART_1" hidden="1">#REF!</definedName>
    <definedName name="_79___________________123Graph_LBL_BCHART_1" hidden="1">#REF!</definedName>
    <definedName name="_79CAPEX_CF">#REF!</definedName>
    <definedName name="_7Excel_BuiltIn_Print_Area_3_1">#REF!</definedName>
    <definedName name="_8">#REF!</definedName>
    <definedName name="_8_____________________________________________________________________________123Graph_LBL_ACHART_1" hidden="1">#REF!</definedName>
    <definedName name="_8_________________________________________________________________________123Graph_LBL_ACHART_1" hidden="1">#REF!</definedName>
    <definedName name="_8_________________________________________________123Graph_LBL_ACHART_1" hidden="1">#REF!</definedName>
    <definedName name="_8_________123Graph_LBL_BCHART_1" hidden="1">#REF!</definedName>
    <definedName name="_8_____123Graph_LBL_BCHART_1" hidden="1">#REF!</definedName>
    <definedName name="_8____123Graph_LBL_BCHART_1" hidden="1">#REF!</definedName>
    <definedName name="_8___0">#REF!</definedName>
    <definedName name="_8__123Graph_CA_AMSUP" hidden="1">#REF!</definedName>
    <definedName name="_8__123Graph_LBL_BCHART_1" hidden="1">#REF!</definedName>
    <definedName name="_8__2430_00_90">#REF!</definedName>
    <definedName name="_8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8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8_1001">#REF!</definedName>
    <definedName name="_8_12">#REF!</definedName>
    <definedName name="_8_1203_14">#REF!</definedName>
    <definedName name="_8_1207">#REF!</definedName>
    <definedName name="_80_______________________________________________123Graph_LBL_BCHART_1" hidden="1">#REF!</definedName>
    <definedName name="_80__________________123Graph_LBL_ACHART_1" hidden="1">#REF!</definedName>
    <definedName name="_80P_L">#REF!</definedName>
    <definedName name="_81__________________123Graph_LBL_BCHART_1" hidden="1">#REF!</definedName>
    <definedName name="_81SALES_VOLUME">#REF!</definedName>
    <definedName name="_82______________________________________________123Graph_LBL_ACHART_1" hidden="1">#REF!</definedName>
    <definedName name="_82_________________123Graph_LBL_ACHART_1" hidden="1">#REF!</definedName>
    <definedName name="_82__123Graph_LBL_BCHART_1" hidden="1">#REF!</definedName>
    <definedName name="_82WC_FTE">#REF!</definedName>
    <definedName name="_83________________123Graph_LBL_BCHART_1" hidden="1">#REF!</definedName>
    <definedName name="_84______________________________________________123Graph_LBL_BCHART_1" hidden="1">#REF!</definedName>
    <definedName name="_84_______________123Graph_LBL_ACHART_1" hidden="1">#REF!</definedName>
    <definedName name="_85_______________123Graph_LBL_BCHART_1" hidden="1">#REF!</definedName>
    <definedName name="_86_____________________________________________123Graph_LBL_ACHART_1" hidden="1">#REF!</definedName>
    <definedName name="_86______________123Graph_LBL_ACHART_1" hidden="1">#REF!</definedName>
    <definedName name="_87______________123Graph_LBL_BCHART_1" hidden="1">#REF!</definedName>
    <definedName name="_88_____________________________________________123Graph_LBL_BCHART_1" hidden="1">#REF!</definedName>
    <definedName name="_88_____________123Graph_LBL_ACHART_1" hidden="1">#REF!</definedName>
    <definedName name="_89____________123Graph_LBL_BCHART_1" hidden="1">#REF!</definedName>
    <definedName name="_8Excel_BuiltIn_Print_Area_41_1_1_1_1">"$#REF!.$A$1:$O$36"</definedName>
    <definedName name="_9">#REF!</definedName>
    <definedName name="_9________________________________________________________________________123Graph_LBL_BCHART_1" hidden="1">#REF!</definedName>
    <definedName name="_9_________________________________________________123Graph_LBL_BCHART_1" hidden="1">#REF!</definedName>
    <definedName name="_9____123Graph_LBL_ACHART_1" hidden="1">#REF!</definedName>
    <definedName name="_9__123Graph_CChart_1A" hidden="1">#REF!</definedName>
    <definedName name="_9__2430_00_M6">#REF!</definedName>
    <definedName name="_9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9_1201">#REF!</definedName>
    <definedName name="_9_1207">#REF!</definedName>
    <definedName name="_9_1209">#REF!</definedName>
    <definedName name="_9_13">#REF!</definedName>
    <definedName name="_90____________________________________________123Graph_LBL_ACHART_1" hidden="1">#REF!</definedName>
    <definedName name="_90___________123Graph_LBL_ACHART_1" hidden="1">#REF!</definedName>
    <definedName name="_91__________123Graph_LBL_ACHART_1" hidden="1">#REF!</definedName>
    <definedName name="_910_qryRpt0603">#REF!</definedName>
    <definedName name="_92____________________________________________123Graph_LBL_BCHART_1" hidden="1">#REF!</definedName>
    <definedName name="_92__________123Graph_LBL_BCHART_1" hidden="1">#REF!</definedName>
    <definedName name="_93_________123Graph_LBL_ACHART_1" hidden="1">#REF!</definedName>
    <definedName name="_94___________________________________________123Graph_LBL_ACHART_1" hidden="1">#REF!</definedName>
    <definedName name="_94_________123Graph_LBL_BCHART_1" hidden="1">#REF!</definedName>
    <definedName name="_95">#REF!</definedName>
    <definedName name="_95_______123Graph_LBL_ACHART_1" hidden="1">#REF!</definedName>
    <definedName name="_96___________________________________________123Graph_LBL_BCHART_1" hidden="1">#REF!</definedName>
    <definedName name="_96_______123Graph_LBL_BCHART_1" hidden="1">#REF!</definedName>
    <definedName name="_97_____123Graph_LBL_ACHART_1" hidden="1">#REF!</definedName>
    <definedName name="_98__________________________________________123Graph_LBL_ACHART_1" hidden="1">#REF!</definedName>
    <definedName name="_98_____123Graph_LBL_BCHART_1" hidden="1">#REF!</definedName>
    <definedName name="_99____123Graph_LBL_ACHART_1" hidden="1">#REF!</definedName>
    <definedName name="_9Excel_BuiltIn_Print_Area_48_1_1_1">"$#REF!.$A$1:$AD$38"</definedName>
    <definedName name="_A">#REF!</definedName>
    <definedName name="_A___0">#REF!</definedName>
    <definedName name="_a_10">#REF!</definedName>
    <definedName name="_a_102">#REF!</definedName>
    <definedName name="_a_103">#REF!</definedName>
    <definedName name="_a_104">#REF!</definedName>
    <definedName name="_a_105">#REF!</definedName>
    <definedName name="_a_106">#REF!</definedName>
    <definedName name="_a_107">#REF!</definedName>
    <definedName name="_a_108">#REF!</definedName>
    <definedName name="_a_109">#REF!</definedName>
    <definedName name="_a_11">#REF!</definedName>
    <definedName name="_a_110">#REF!</definedName>
    <definedName name="_a_12">#REF!</definedName>
    <definedName name="_a_13">#REF!</definedName>
    <definedName name="_a_14">#REF!</definedName>
    <definedName name="_a_15">#REF!</definedName>
    <definedName name="_a_16">#REF!</definedName>
    <definedName name="_a_17">#REF!</definedName>
    <definedName name="_a_18">#REF!</definedName>
    <definedName name="_a_19">#REF!</definedName>
    <definedName name="_a_20">#REF!</definedName>
    <definedName name="_a_21">#REF!</definedName>
    <definedName name="_a_22">#REF!</definedName>
    <definedName name="_a_23">#REF!</definedName>
    <definedName name="_a_24">#REF!</definedName>
    <definedName name="_a_25">#REF!</definedName>
    <definedName name="_a_26">#REF!</definedName>
    <definedName name="_a_27">#REF!</definedName>
    <definedName name="_a_28">#REF!</definedName>
    <definedName name="_a_34">#REF!</definedName>
    <definedName name="_a_35">#REF!</definedName>
    <definedName name="_a_36">#REF!</definedName>
    <definedName name="_a_37">#REF!</definedName>
    <definedName name="_a_38">#REF!</definedName>
    <definedName name="_a_39">#REF!</definedName>
    <definedName name="_a_4">#REF!</definedName>
    <definedName name="_a_40">#REF!</definedName>
    <definedName name="_a_41">#REF!</definedName>
    <definedName name="_a_42">#REF!</definedName>
    <definedName name="_a_43">#REF!</definedName>
    <definedName name="_a_44">#REF!</definedName>
    <definedName name="_a_45">#REF!</definedName>
    <definedName name="_a_46">#REF!</definedName>
    <definedName name="_a_47">#REF!</definedName>
    <definedName name="_a_48">#REF!</definedName>
    <definedName name="_a_49">#REF!</definedName>
    <definedName name="_a_5">#REF!</definedName>
    <definedName name="_a_50">#REF!</definedName>
    <definedName name="_a_51">#REF!</definedName>
    <definedName name="_a_52">#REF!</definedName>
    <definedName name="_a_53">#REF!</definedName>
    <definedName name="_a_54">#REF!</definedName>
    <definedName name="_a_55">#REF!</definedName>
    <definedName name="_a_56">#REF!</definedName>
    <definedName name="_a_58">#REF!</definedName>
    <definedName name="_a_59">#REF!</definedName>
    <definedName name="_a_6">#REF!</definedName>
    <definedName name="_a_60">#REF!</definedName>
    <definedName name="_a_61">#REF!</definedName>
    <definedName name="_a_62">#REF!</definedName>
    <definedName name="_a_63">#REF!</definedName>
    <definedName name="_a_64">#REF!</definedName>
    <definedName name="_a_65">#REF!</definedName>
    <definedName name="_a_66">#REF!</definedName>
    <definedName name="_a_67">#REF!</definedName>
    <definedName name="_a_68">#REF!</definedName>
    <definedName name="_a_69">#REF!</definedName>
    <definedName name="_a_70">#REF!</definedName>
    <definedName name="_a_71">#REF!</definedName>
    <definedName name="_a_72">#REF!</definedName>
    <definedName name="_a_73">#REF!</definedName>
    <definedName name="_a_74">#REF!</definedName>
    <definedName name="_a_75">#REF!</definedName>
    <definedName name="_a_76">#REF!</definedName>
    <definedName name="_a_77">#REF!</definedName>
    <definedName name="_a_78">#REF!</definedName>
    <definedName name="_a_79">#REF!</definedName>
    <definedName name="_a_8">#REF!</definedName>
    <definedName name="_a_80">#REF!</definedName>
    <definedName name="_a_81">#REF!</definedName>
    <definedName name="_a_82">#REF!</definedName>
    <definedName name="_a_83">#REF!</definedName>
    <definedName name="_a_84">#REF!</definedName>
    <definedName name="_a_85">#REF!</definedName>
    <definedName name="_a_86">#REF!</definedName>
    <definedName name="_a_87">#REF!</definedName>
    <definedName name="_a_88">#REF!</definedName>
    <definedName name="_a_89">#REF!</definedName>
    <definedName name="_a_9">#REF!</definedName>
    <definedName name="_a_91">#REF!</definedName>
    <definedName name="_a_92">#REF!</definedName>
    <definedName name="_a_93">#REF!</definedName>
    <definedName name="_a_94">#REF!</definedName>
    <definedName name="_a_95">#REF!</definedName>
    <definedName name="_a_96">#REF!</definedName>
    <definedName name="_a_97">#REF!</definedName>
    <definedName name="_a_99">#REF!</definedName>
    <definedName name="_a1">#REF!</definedName>
    <definedName name="_a12" hidden="1">{#N/A,#N/A,FALSE,"Sheet1"}</definedName>
    <definedName name="_A2" hidden="1">{#N/A,#N/A,FALSE,"Aging Summary";#N/A,#N/A,FALSE,"Ratio Analysis";#N/A,#N/A,FALSE,"Test 120 Day Accts";#N/A,#N/A,FALSE,"Tickmarks"}</definedName>
    <definedName name="_a21" hidden="1">{#N/A,#N/A,FALSE,"Sheet1"}</definedName>
    <definedName name="_A3" hidden="1">{#N/A,#N/A,FALSE,"Aging Summary";#N/A,#N/A,FALSE,"Ratio Analysis";#N/A,#N/A,FALSE,"Test 120 Day Accts";#N/A,#N/A,FALSE,"Tickmarks"}</definedName>
    <definedName name="_A4" hidden="1">{#N/A,#N/A,FALSE,"Aging Summary";#N/A,#N/A,FALSE,"Ratio Analysis";#N/A,#N/A,FALSE,"Test 120 Day Accts";#N/A,#N/A,FALSE,"Tickmarks"}</definedName>
    <definedName name="_a45">#REF!</definedName>
    <definedName name="_A5">#REF!</definedName>
    <definedName name="_A6" hidden="1">{#N/A,#N/A,FALSE,"Aging Summary";#N/A,#N/A,FALSE,"Ratio Analysis";#N/A,#N/A,FALSE,"Test 120 Day Accts";#N/A,#N/A,FALSE,"Tickmarks"}</definedName>
    <definedName name="_A6_1" hidden="1">{#N/A,#N/A,FALSE,"Aging Summary";#N/A,#N/A,FALSE,"Ratio Analysis";#N/A,#N/A,FALSE,"Test 120 Day Accts";#N/A,#N/A,FALSE,"Tickmarks"}</definedName>
    <definedName name="_A70000">#REF!</definedName>
    <definedName name="_AA1" hidden="1">#REF!</definedName>
    <definedName name="_aam822">#REF!</definedName>
    <definedName name="_abc">#REF!</definedName>
    <definedName name="_abc1" hidden="1">{"'Sheet1'!$A$1"}</definedName>
    <definedName name="_abs100">#REF!</definedName>
    <definedName name="_AC1221">#REF!</definedName>
    <definedName name="_AC1247">#REF!</definedName>
    <definedName name="_AC1941">#REF!</definedName>
    <definedName name="_AC1947">#REF!</definedName>
    <definedName name="_ACT2">#REF!</definedName>
    <definedName name="_AD68045">#REF!</definedName>
    <definedName name="_ADJ2">#REF!</definedName>
    <definedName name="_ADV2">'[4]Detail-PARENT'!$AU$650</definedName>
    <definedName name="_aer3" hidden="1">#REF!</definedName>
    <definedName name="_AF3">MATCH(0.01,[0]!_Key2,-1)+1</definedName>
    <definedName name="_af4">#N/A</definedName>
    <definedName name="_age2" hidden="1">{#N/A,#N/A,FALSE,"Aging Summary";#N/A,#N/A,FALSE,"Ratio Analysis";#N/A,#N/A,FALSE,"Test 120 Day Accts";#N/A,#N/A,FALSE,"Tickmarks"}</definedName>
    <definedName name="_agt03">#REF!</definedName>
    <definedName name="_agt98">#REF!</definedName>
    <definedName name="_ahu100">#REF!</definedName>
    <definedName name="_ahu150">#REF!</definedName>
    <definedName name="_aje05" hidden="1">#REF!</definedName>
    <definedName name="_AJE06" hidden="1">{#N/A,#N/A,FALSE,"Aging Summary";#N/A,#N/A,FALSE,"Ratio Analysis";#N/A,#N/A,FALSE,"Test 120 Day Accts";#N/A,#N/A,FALSE,"Tickmarks"}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>#REF!</definedName>
    <definedName name="_ALT2">#REF!</definedName>
    <definedName name="_ALT3">#REF!</definedName>
    <definedName name="_ALT4">#REF!</definedName>
    <definedName name="_ALT5">#REF!</definedName>
    <definedName name="_ALT6">#REF!</definedName>
    <definedName name="_ALT7">#REF!</definedName>
    <definedName name="_ALT8">#REF!</definedName>
    <definedName name="_ALT9">#REF!</definedName>
    <definedName name="_apr04">#REF!</definedName>
    <definedName name="_apr98">#REF!</definedName>
    <definedName name="_apr99">#REF!</definedName>
    <definedName name="_arb1">#REF!</definedName>
    <definedName name="_arb10">#REF!</definedName>
    <definedName name="_arb2">#REF!</definedName>
    <definedName name="_arb3">#REF!</definedName>
    <definedName name="_arb4">#REF!</definedName>
    <definedName name="_arb5">#REF!</definedName>
    <definedName name="_arb6">#REF!</definedName>
    <definedName name="_arb8">#REF!</definedName>
    <definedName name="_are1">#REF!</definedName>
    <definedName name="_ARE2000">#REF!</definedName>
    <definedName name="_ARE98">#REF!</definedName>
    <definedName name="_ARE99">#REF!</definedName>
    <definedName name="_Art" hidden="1">#REF!</definedName>
    <definedName name="_AS1" hidden="1">{#N/A,#N/A,FALSE,"Aging Summary";#N/A,#N/A,FALSE,"Ratio Analysis";#N/A,#N/A,FALSE,"Test 120 Day Accts";#N/A,#N/A,FALSE,"Tickmarks"}</definedName>
    <definedName name="_AST1">#REF!</definedName>
    <definedName name="_AST2">#REF!</definedName>
    <definedName name="_AVS2002">#REF!</definedName>
    <definedName name="_AVS2003">#REF!</definedName>
    <definedName name="_AVS2004">#REF!</definedName>
    <definedName name="_AVS2005">#REF!</definedName>
    <definedName name="_B">#REF!</definedName>
    <definedName name="_B162" hidden="1">#REF!</definedName>
    <definedName name="_b3" hidden="1">{#N/A,#N/A,FALSE,"Aging Summary";#N/A,#N/A,FALSE,"Ratio Analysis";#N/A,#N/A,FALSE,"Test 120 Day Accts";#N/A,#N/A,FALSE,"Tickmarks"}</definedName>
    <definedName name="_bad12">#REF!</definedName>
    <definedName name="_bcv100">#REF!</definedName>
    <definedName name="_bcv125">#REF!</definedName>
    <definedName name="_bcv150">#REF!</definedName>
    <definedName name="_bdm.037EAC099A734D6DBF5223F428F3C13D.edm" hidden="1">#REF!</definedName>
    <definedName name="_bdm.46B7C62E24C04483A522EC10EEEB3709.edm" hidden="1">#REF!</definedName>
    <definedName name="_bdm.4BED164BDED1453A95D6FDEDC9488FE5.edm" hidden="1">#REF!</definedName>
    <definedName name="_bdm.4DA46DC888F845378CD0CDDE9F10BCFD.edm" hidden="1">#REF!</definedName>
    <definedName name="_bdm.5DCDBD5085674C81887EBA81A145B018.edm" hidden="1">#REF!</definedName>
    <definedName name="_bdm.64D5951E6CCA4809889B7D7151FB8FB7.edm" hidden="1">#REF!</definedName>
    <definedName name="_bdm.7705949A02214DDD8D677367786DFCF5.edm" hidden="1">#REF!</definedName>
    <definedName name="_bdm.8CA2C83BEE6A4645AA8FC8221C8DBC06.edm" hidden="1">#REF!</definedName>
    <definedName name="_bdm.95083DD2DF254AB4B9A46E7A14C37796.edm" hidden="1">#REF!</definedName>
    <definedName name="_bdm.A59CC781443E492A96150EBE1D99FE7C.edm" hidden="1">#REF!</definedName>
    <definedName name="_bdm.ECF03652EFBF4F71985A7DD8BD40E4AD.edm" hidden="1">#REF!</definedName>
    <definedName name="_bdm.F12DE18957C24F23A087984DF603DC19.edm" hidden="1">#REF!</definedName>
    <definedName name="_ben1">#REF!</definedName>
    <definedName name="_BIK2">#REF!</definedName>
    <definedName name="_BIP003">#REF!</definedName>
    <definedName name="_BIP009">#REF!</definedName>
    <definedName name="_boi1">#REF!</definedName>
    <definedName name="_boi2">#REF!</definedName>
    <definedName name="_BOR3">#REF!</definedName>
    <definedName name="_BS" hidden="1">{"'OTARI- IKAHO'!$A$11:$AF$42"}</definedName>
    <definedName name="_BS01">#REF!</definedName>
    <definedName name="_btm01">#REF!</definedName>
    <definedName name="_BTM150">#REF!</definedName>
    <definedName name="_BTM200">#REF!</definedName>
    <definedName name="_BTM50">#REF!</definedName>
    <definedName name="_bun1">#REF!</definedName>
    <definedName name="_C">#REF!</definedName>
    <definedName name="_C_END__R___D_2">#REF!</definedName>
    <definedName name="_CA110">#REF!</definedName>
    <definedName name="_CAD1">#REF!</definedName>
    <definedName name="_cas80">#REF!</definedName>
    <definedName name="_cf1" hidden="1">{#N/A,#N/A,FALSE,"Aging Summary";#N/A,#N/A,FALSE,"Ratio Analysis";#N/A,#N/A,FALSE,"Test 120 Day Accts";#N/A,#N/A,FALSE,"Tickmarks"}</definedName>
    <definedName name="_CFL1">#REF!</definedName>
    <definedName name="_CFL2">#REF!</definedName>
    <definedName name="_CGR34">#REF!</definedName>
    <definedName name="_CGR4">#REF!</definedName>
    <definedName name="_clo80">#REF!</definedName>
    <definedName name="_CMK15">#REF!</definedName>
    <definedName name="_COD12">#REF!</definedName>
    <definedName name="_cod50">#REF!</definedName>
    <definedName name="_CON1">#REF!</definedName>
    <definedName name="_CON2">#REF!</definedName>
    <definedName name="_CPI03">#REF!</definedName>
    <definedName name="_CRA">#REF!</definedName>
    <definedName name="_csb4">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CWS1">#REF!</definedName>
    <definedName name="_CWS2">#REF!</definedName>
    <definedName name="_D">#REF!</definedName>
    <definedName name="_D_5__L_">#REF!</definedName>
    <definedName name="_DA1">#REF!</definedName>
    <definedName name="_DA2">#REF!</definedName>
    <definedName name="_DA3">#REF!</definedName>
    <definedName name="_DA4">#REF!</definedName>
    <definedName name="_DA5">#REF!</definedName>
    <definedName name="_DA6">#REF!</definedName>
    <definedName name="_DA7">#REF!</definedName>
    <definedName name="_DA8">#REF!</definedName>
    <definedName name="_DAF_ISI">#REF!</definedName>
    <definedName name="_DAF10">#REF!</definedName>
    <definedName name="_daf32">#REF!</definedName>
    <definedName name="_daf33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">#REF!</definedName>
    <definedName name="_DCR07">#REF!</definedName>
    <definedName name="_DCR08">#REF!</definedName>
    <definedName name="_DCR11">#REF!</definedName>
    <definedName name="_DCR2">#REF!</definedName>
    <definedName name="_DCR3">#REF!</definedName>
    <definedName name="_DCR8">#REF!</definedName>
    <definedName name="_dd2" hidden="1">{#N/A,#N/A,FALSE,"Aging Summary";#N/A,#N/A,FALSE,"Ratio Analysis";#N/A,#N/A,FALSE,"Test 120 Day Accts";#N/A,#N/A,FALSE,"Tickmarks"}</definedName>
    <definedName name="_DD3" hidden="1">{#N/A,#N/A,FALSE,"Aging Summary";#N/A,#N/A,FALSE,"Ratio Analysis";#N/A,#N/A,FALSE,"Test 120 Day Accts";#N/A,#N/A,FALSE,"Tickmarks"}</definedName>
    <definedName name="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dec98">#REF!</definedName>
    <definedName name="_des06">#REF!</definedName>
    <definedName name="_dia6">#REF!</definedName>
    <definedName name="_Dist_Bin" hidden="1">#REF!</definedName>
    <definedName name="_Dist_Values" hidden="1">#REF!</definedName>
    <definedName name="_DIV1">#REF!</definedName>
    <definedName name="_DIV10">#REF!</definedName>
    <definedName name="_DIV11">#REF!</definedName>
    <definedName name="_DIV2">#REF!</definedName>
    <definedName name="_DIV3">#REF!</definedName>
    <definedName name="_DIV4">#REF!</definedName>
    <definedName name="_DIV5">#REF!</definedName>
    <definedName name="_DIV6">#REF!</definedName>
    <definedName name="_DIV7">#REF!</definedName>
    <definedName name="_DIV8">#REF!</definedName>
    <definedName name="_DIV9">#REF!</definedName>
    <definedName name="_dl1" hidden="1">{"'OTARI- IKAHO'!$A$11:$AF$42"}</definedName>
    <definedName name="_dl1_1" hidden="1">{"'OTARI- IKAHO'!$A$11:$AF$42"}</definedName>
    <definedName name="_dlh50">#REF!</definedName>
    <definedName name="_DLR1">#REF!</definedName>
    <definedName name="_DRE0700" hidden="1">{"'PXR_6500'!$A$1:$I$124"}</definedName>
    <definedName name="_E">#REF!</definedName>
    <definedName name="_ECO1">#REF!</definedName>
    <definedName name="_ECO2">#REF!</definedName>
    <definedName name="_EFF1">#REF!</definedName>
    <definedName name="_eli2" hidden="1">#REF!</definedName>
    <definedName name="_eng06" hidden="1">#REF!</definedName>
    <definedName name="_esf65" hidden="1">{"rp_only",#N/A,FALSE,"2225"}</definedName>
    <definedName name="_EXC1">#REF!</definedName>
    <definedName name="_EXC2">#REF!</definedName>
    <definedName name="_EXP1" hidden="1">#REF!</definedName>
    <definedName name="_F">#REF!</definedName>
    <definedName name="_F1600" hidden="1">{"'Sheet1'!$A$1"}</definedName>
    <definedName name="_FAC1">#REF!</definedName>
    <definedName name="_FAC2">#REF!</definedName>
    <definedName name="_fas1">#N/A</definedName>
    <definedName name="_fas2">#N/A</definedName>
    <definedName name="_fas3">#N/A</definedName>
    <definedName name="_fax01">#REF!</definedName>
    <definedName name="_fax02">#REF!</definedName>
    <definedName name="_fax03">#REF!</definedName>
    <definedName name="_fax04">#REF!</definedName>
    <definedName name="_fax05">#REF!</definedName>
    <definedName name="_fax06">#REF!</definedName>
    <definedName name="_fax07">#REF!</definedName>
    <definedName name="_fax08">#REF!</definedName>
    <definedName name="_fax09">#REF!</definedName>
    <definedName name="_fax10">#REF!</definedName>
    <definedName name="_fax11">#REF!</definedName>
    <definedName name="_fax12">#REF!</definedName>
    <definedName name="_fdd100">#REF!</definedName>
    <definedName name="_feb98">#REF!</definedName>
    <definedName name="_feb99">#REF!</definedName>
    <definedName name="_Fill" hidden="1">#REF!</definedName>
    <definedName name="_Fill1" hidden="1">#REF!</definedName>
    <definedName name="_Fill2" hidden="1">#REF!</definedName>
    <definedName name="_Fill3" hidden="1">#REF!</definedName>
    <definedName name="_Fill4" hidden="1">#REF!</definedName>
    <definedName name="_Fill5" hidden="1">#REF!</definedName>
    <definedName name="_Fill6" hidden="1">#REF!</definedName>
    <definedName name="_fjd150">#REF!</definedName>
    <definedName name="_fjd50">#REF!</definedName>
    <definedName name="_fjd65">#REF!</definedName>
    <definedName name="_FL04">#REF!</definedName>
    <definedName name="_fmd150">#REF!</definedName>
    <definedName name="_FOS1">[5]JOURNAL!$K$50</definedName>
    <definedName name="_FOS2">[5]JOURNAL!$K$51</definedName>
    <definedName name="_fs1">#REF!</definedName>
    <definedName name="_FST1" hidden="1">#REF!</definedName>
    <definedName name="_fvd100">#REF!</definedName>
    <definedName name="_G">#REF!</definedName>
    <definedName name="_G1" hidden="1">{#N/A,#N/A,FALSE,"Aging Summary";#N/A,#N/A,FALSE,"Ratio Analysis";#N/A,#N/A,FALSE,"Test 120 Day Accts";#N/A,#N/A,FALSE,"Tickmarks"}</definedName>
    <definedName name="_GL2">#REF!</definedName>
    <definedName name="_gms18">#REF!</definedName>
    <definedName name="_GO_TO_BQ1__">#REF!</definedName>
    <definedName name="_GOE20012" hidden="1">#REF!</definedName>
    <definedName name="_GOTO_BH50_">#REF!</definedName>
    <definedName name="_GOTO_BL1_">#REF!</definedName>
    <definedName name="_GOTO_N1_">#REF!</definedName>
    <definedName name="_GOTOA98_">#REF!</definedName>
    <definedName name="_grc1">#REF!</definedName>
    <definedName name="_gti50">#REF!</definedName>
    <definedName name="_gti60">#REF!</definedName>
    <definedName name="_gtr3">#REF!</definedName>
    <definedName name="_gvd100">#REF!</definedName>
    <definedName name="_gvd15">#REF!</definedName>
    <definedName name="_gvd150">#REF!</definedName>
    <definedName name="_gvd20">#REF!</definedName>
    <definedName name="_gvd25">#REF!</definedName>
    <definedName name="_gvd32">#REF!</definedName>
    <definedName name="_gvd40">#REF!</definedName>
    <definedName name="_gvd50">#REF!</definedName>
    <definedName name="_gvd65">#REF!</definedName>
    <definedName name="_gvd80">#REF!</definedName>
    <definedName name="_gw04" hidden="1">{#N/A,#N/A,FALSE,"Aging Summary";#N/A,#N/A,FALSE,"Ratio Analysis";#N/A,#N/A,FALSE,"Test 120 Day Accts";#N/A,#N/A,FALSE,"Tickmarks"}</definedName>
    <definedName name="_GWI2">#REF!</definedName>
    <definedName name="_gwp1">#REF!</definedName>
    <definedName name="_gwp2">#REF!</definedName>
    <definedName name="_gwp3">#REF!</definedName>
    <definedName name="_H">#REF!</definedName>
    <definedName name="_HAL1">#REF!</definedName>
    <definedName name="_HAL12">#REF!</definedName>
    <definedName name="_HAL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HDG2">#REF!</definedName>
    <definedName name="_hdw1">#REF!</definedName>
    <definedName name="_hom2">#REF!</definedName>
    <definedName name="_HOME_">#REF!</definedName>
    <definedName name="_hp1" hidden="1">{#N/A,#N/A,FALSE,"Aging Summary";#N/A,#N/A,FALSE,"Ratio Analysis";#N/A,#N/A,FALSE,"Test 120 Day Accts";#N/A,#N/A,FALSE,"Tickmarks"}</definedName>
    <definedName name="_hpp04">#REF!</definedName>
    <definedName name="_hpp05">#REF!</definedName>
    <definedName name="_hpp10">#REF!</definedName>
    <definedName name="_hpp11">#REF!</definedName>
    <definedName name="_hpp1203">#REF!</definedName>
    <definedName name="_I">#REF!</definedName>
    <definedName name="_INV0407">#REF!</definedName>
    <definedName name="_INV0507">#REF!</definedName>
    <definedName name="_INV0707">#REF!</definedName>
    <definedName name="_INV0807">#REF!</definedName>
    <definedName name="_INV0907">#REF!</definedName>
    <definedName name="_INV1007">#REF!</definedName>
    <definedName name="_INV1107">#REF!</definedName>
    <definedName name="_INV1207">#REF!</definedName>
    <definedName name="_IRB99">#REF!</definedName>
    <definedName name="_isl100">#REF!</definedName>
    <definedName name="_isl120">#REF!</definedName>
    <definedName name="_isl50">#REF!</definedName>
    <definedName name="_isl60">#REF!</definedName>
    <definedName name="_isl80">#REF!</definedName>
    <definedName name="_J">#REF!</definedName>
    <definedName name="_jan98">#REF!</definedName>
    <definedName name="_jan99">#REF!</definedName>
    <definedName name="_ji1">#REF!</definedName>
    <definedName name="_jiu7857" hidden="1">{"with_oth_curr",#N/A,FALSE,"2225"}</definedName>
    <definedName name="_jpk1">#REF!</definedName>
    <definedName name="_jul03">#REF!</definedName>
    <definedName name="_jul98">#REF!</definedName>
    <definedName name="_jun03">#REF!</definedName>
    <definedName name="_jun97">#REF!</definedName>
    <definedName name="_jun98">#REF!</definedName>
    <definedName name="_jun99">#REF!</definedName>
    <definedName name="_K">#REF!</definedName>
    <definedName name="_K2" hidden="1">{#N/A,#N/A,FALSE,"Sheet1"}</definedName>
    <definedName name="_KA1" hidden="1">{#N/A,#N/A,FALSE,"Sheet1"}</definedName>
    <definedName name="_kap01">#REF!</definedName>
    <definedName name="_kap02">#REF!</definedName>
    <definedName name="_kap03">#REF!</definedName>
    <definedName name="_kap04">#REF!</definedName>
    <definedName name="_kap05">#REF!</definedName>
    <definedName name="_kap06">#REF!</definedName>
    <definedName name="_kap07">#REF!</definedName>
    <definedName name="_kap08">#REF!</definedName>
    <definedName name="_kap09">#REF!</definedName>
    <definedName name="_kap10">#REF!</definedName>
    <definedName name="_kap11">#REF!</definedName>
    <definedName name="_kap12">#REF!</definedName>
    <definedName name="_kap13">#REF!</definedName>
    <definedName name="_kap14">#REF!</definedName>
    <definedName name="_kap15">#REF!</definedName>
    <definedName name="_kap16">#REF!</definedName>
    <definedName name="_kap17">#REF!</definedName>
    <definedName name="_kap18">#REF!</definedName>
    <definedName name="_kap19">#REF!</definedName>
    <definedName name="_kap20">#REF!</definedName>
    <definedName name="_kap21">#REF!</definedName>
    <definedName name="_KEB96">#REF!</definedName>
    <definedName name="_key" hidden="1">#REF!</definedName>
    <definedName name="_Key1" hidden="1">#REF!</definedName>
    <definedName name="_KEY10" hidden="1">#REF!</definedName>
    <definedName name="_Key11" hidden="1">#REF!</definedName>
    <definedName name="_Key2" hidden="1">#REF!</definedName>
    <definedName name="_key3" hidden="1">#REF!</definedName>
    <definedName name="_kg0104">#REF!</definedName>
    <definedName name="_kii44">#REF!</definedName>
    <definedName name="_kkp01">#REF!</definedName>
    <definedName name="_kkp02">#REF!</definedName>
    <definedName name="_kkp03">#REF!</definedName>
    <definedName name="_kkp04">#REF!</definedName>
    <definedName name="_kkp05">#REF!</definedName>
    <definedName name="_kkp06">#REF!</definedName>
    <definedName name="_kkp07">#REF!</definedName>
    <definedName name="_kkp08">#REF!</definedName>
    <definedName name="_kkp09">#REF!</definedName>
    <definedName name="_kkp10">#REF!</definedName>
    <definedName name="_kkp11">#REF!</definedName>
    <definedName name="_kkp12">#REF!</definedName>
    <definedName name="_kkp13">#REF!</definedName>
    <definedName name="_kkp14">#REF!</definedName>
    <definedName name="_kkp15">#REF!</definedName>
    <definedName name="_kkp16">#REF!</definedName>
    <definedName name="_kkp17">#REF!</definedName>
    <definedName name="_kkp18">#REF!</definedName>
    <definedName name="_kkp19">#REF!</definedName>
    <definedName name="_kkp20">#REF!</definedName>
    <definedName name="_kkp21">#REF!</definedName>
    <definedName name="_KL33">#REF!</definedName>
    <definedName name="_KL331">#REF!</definedName>
    <definedName name="_klu01">#REF!</definedName>
    <definedName name="_klu02">#REF!</definedName>
    <definedName name="_klu03">#REF!</definedName>
    <definedName name="_klu04">#REF!</definedName>
    <definedName name="_klu05">#REF!</definedName>
    <definedName name="_klu06">#REF!</definedName>
    <definedName name="_KNS1">#REF!</definedName>
    <definedName name="_KNS2">#REF!</definedName>
    <definedName name="_kod1">#REF!</definedName>
    <definedName name="_kof1">#REF!</definedName>
    <definedName name="_kol1">#REF!</definedName>
    <definedName name="_kr15">#REF!</definedName>
    <definedName name="_l">#REF!</definedName>
    <definedName name="_LAM1">#REF!</definedName>
    <definedName name="_ld100">#REF!</definedName>
    <definedName name="_ld120">#REF!</definedName>
    <definedName name="_ld50">#REF!</definedName>
    <definedName name="_ld60">#REF!</definedName>
    <definedName name="_ld80">#REF!</definedName>
    <definedName name="_LIA1">#REF!</definedName>
    <definedName name="_LIA2">#REF!</definedName>
    <definedName name="_liy87668" hidden="1">{"rp_only",#N/A,FALSE,"2225"}</definedName>
    <definedName name="_LLL01">#REF!</definedName>
    <definedName name="_LLL02">#REF!</definedName>
    <definedName name="_LLL03">#REF!</definedName>
    <definedName name="_LNE2">#REF!</definedName>
    <definedName name="_lrh0502" hidden="1">#REF!</definedName>
    <definedName name="_LWK1" hidden="1">{"'NPL @ 30 June 00'!$B$22"}</definedName>
    <definedName name="_M">#REF!</definedName>
    <definedName name="_MAP1">#REF!</definedName>
    <definedName name="_MAP2">#REF!</definedName>
    <definedName name="_MAP3">#REF!</definedName>
    <definedName name="_mar03">#REF!</definedName>
    <definedName name="_Mar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mar98">#REF!</definedName>
    <definedName name="_mar99">#REF!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ei03">#REF!</definedName>
    <definedName name="_MEI2" hidden="1">#REF!</definedName>
    <definedName name="_mei98">#REF!</definedName>
    <definedName name="_mei99">#REF!</definedName>
    <definedName name="_MEN1">#REF!</definedName>
    <definedName name="_mk1">#REF!</definedName>
    <definedName name="_mk2">#REF!</definedName>
    <definedName name="_mk3">#REF!</definedName>
    <definedName name="_mk4">#REF!</definedName>
    <definedName name="_mk5">#REF!</definedName>
    <definedName name="_mm02">#REF!</definedName>
    <definedName name="_mm03">#REF!</definedName>
    <definedName name="_mm2">#REF!</definedName>
    <definedName name="_mm3">#REF!</definedName>
    <definedName name="_MMM05">#REF!</definedName>
    <definedName name="_MMM06">#REF!</definedName>
    <definedName name="_MMM07">#REF!</definedName>
    <definedName name="_MMM08">#REF!</definedName>
    <definedName name="_MMM11">#REF!</definedName>
    <definedName name="_MMM12">#REF!</definedName>
    <definedName name="_MMM16">#REF!</definedName>
    <definedName name="_MMM17">#REF!</definedName>
    <definedName name="_MMM21">#REF!</definedName>
    <definedName name="_MMM23">#REF!</definedName>
    <definedName name="_MMM24">#REF!</definedName>
    <definedName name="_MMM25">#REF!</definedName>
    <definedName name="_MMM26">#REF!</definedName>
    <definedName name="_MMM27">#REF!</definedName>
    <definedName name="_MMM28">#REF!</definedName>
    <definedName name="_MMM29">#REF!</definedName>
    <definedName name="_MMM30">#REF!</definedName>
    <definedName name="_MMM31">#REF!</definedName>
    <definedName name="_MMM32">#REF!</definedName>
    <definedName name="_MMM33">#REF!</definedName>
    <definedName name="_MMM34">#REF!</definedName>
    <definedName name="_MMM35">#REF!</definedName>
    <definedName name="_MMM37">#REF!</definedName>
    <definedName name="_MMM38">#REF!</definedName>
    <definedName name="_MMM40">#REF!</definedName>
    <definedName name="_MMM41">#REF!</definedName>
    <definedName name="_MMM411">#REF!</definedName>
    <definedName name="_MMM42">#REF!</definedName>
    <definedName name="_MMM43">#REF!</definedName>
    <definedName name="_MMM44">#REF!</definedName>
    <definedName name="_MMM45">#REF!</definedName>
    <definedName name="_MMM46">#REF!</definedName>
    <definedName name="_MMM47">#REF!</definedName>
    <definedName name="_MMM48">#REF!</definedName>
    <definedName name="_MMM49">#REF!</definedName>
    <definedName name="_MMM50">#REF!</definedName>
    <definedName name="_MMM51">#REF!</definedName>
    <definedName name="_MMM52">#REF!</definedName>
    <definedName name="_MMM53">#REF!</definedName>
    <definedName name="_MMM54">#REF!</definedName>
    <definedName name="_MNP0205">#REF!</definedName>
    <definedName name="_MON_1403623366">#REF!</definedName>
    <definedName name="_MON_1403623868">#REF!</definedName>
    <definedName name="_MON_1403624535">#REF!</definedName>
    <definedName name="_MON_1403624643">#REF!</definedName>
    <definedName name="_MON_1403700773">#REF!</definedName>
    <definedName name="_MON_1403701321">#REF!</definedName>
    <definedName name="_MON_1403701371">#REF!</definedName>
    <definedName name="_MON2003">#REF!</definedName>
    <definedName name="_MON2004">#REF!</definedName>
    <definedName name="_MON2006">#REF!</definedName>
    <definedName name="_MON2007">#REF!</definedName>
    <definedName name="_MON2008">#REF!</definedName>
    <definedName name="_MON2009">#REF!</definedName>
    <definedName name="_MON2010">#REF!</definedName>
    <definedName name="_MON2011">#REF!</definedName>
    <definedName name="_MON2012">#REF!</definedName>
    <definedName name="_Mov2">[2]Revenue!$J$7:$R$187</definedName>
    <definedName name="_MPN2005">#REF!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MUT1">#REF!</definedName>
    <definedName name="_MUT2">#REF!</definedName>
    <definedName name="_MUT3">#REF!</definedName>
    <definedName name="_my01">#REF!</definedName>
    <definedName name="_my02">#REF!</definedName>
    <definedName name="_my03">#REF!</definedName>
    <definedName name="_my04">#REF!</definedName>
    <definedName name="_my05">#REF!</definedName>
    <definedName name="_my06">#REF!</definedName>
    <definedName name="_my07">#REF!</definedName>
    <definedName name="_my08">#REF!</definedName>
    <definedName name="_N">#REF!</definedName>
    <definedName name="_NDS1">#REF!</definedName>
    <definedName name="_NDS10">#REF!</definedName>
    <definedName name="_NDS11">#REF!</definedName>
    <definedName name="_NDS12">#REF!</definedName>
    <definedName name="_NDS2">#REF!</definedName>
    <definedName name="_NDS3">#REF!</definedName>
    <definedName name="_NDS4">#REF!</definedName>
    <definedName name="_NDS5">#REF!</definedName>
    <definedName name="_NDS6">#REF!</definedName>
    <definedName name="_NDS7">#REF!</definedName>
    <definedName name="_NDS8">#REF!</definedName>
    <definedName name="_NDS9">#REF!</definedName>
    <definedName name="_NET2">#REF!</definedName>
    <definedName name="_nov98">#REF!</definedName>
    <definedName name="_np25">#REF!</definedName>
    <definedName name="_NPW1">'[6]Permanent info'!$E$5</definedName>
    <definedName name="_NPW10">'[6]Permanent info'!$R$5</definedName>
    <definedName name="_NPW11">'[6]Permanent info'!$S$5</definedName>
    <definedName name="_NPW2">'[6]Permanent info'!$G$5</definedName>
    <definedName name="_NPW3">'[6]Permanent info'!$H$5</definedName>
    <definedName name="_NPW4">'[6]Permanent info'!$I$5</definedName>
    <definedName name="_NPW5">'[6]Permanent info'!$K$5</definedName>
    <definedName name="_NPW6">'[6]Permanent info'!$L$5</definedName>
    <definedName name="_NPW7">'[6]Permanent info'!$M$5</definedName>
    <definedName name="_NPW8">'[6]Permanent info'!$O$5</definedName>
    <definedName name="_NPW9">'[6]Permanent info'!$Q$5</definedName>
    <definedName name="_NSO2" hidden="1">{"'Sheet1'!$L$16"}</definedName>
    <definedName name="_O">#REF!</definedName>
    <definedName name="_OC41">#REF!</definedName>
    <definedName name="_OC51">#REF!</definedName>
    <definedName name="_OCF34">#REF!</definedName>
    <definedName name="_OCF4">#REF!</definedName>
    <definedName name="_OK1" hidden="1">#REF!</definedName>
    <definedName name="_ok2" hidden="1">#REF!</definedName>
    <definedName name="_ok3" hidden="1">#REF!</definedName>
    <definedName name="_okt98">#REF!</definedName>
    <definedName name="_OO21">'[7]A.W. TIGER'!$I$15</definedName>
    <definedName name="_OO26">#REF!</definedName>
    <definedName name="_OO31">#REF!</definedName>
    <definedName name="_OO71">#REF!</definedName>
    <definedName name="_Order1" hidden="1">255</definedName>
    <definedName name="_Order1_1" hidden="1">255</definedName>
    <definedName name="_Order2" hidden="1">0</definedName>
    <definedName name="_osp1">#REF!</definedName>
    <definedName name="_OT100">#REF!</definedName>
    <definedName name="_OT13">#REF!</definedName>
    <definedName name="_OT16">#REF!</definedName>
    <definedName name="_OT21">#REF!</definedName>
    <definedName name="_OT26">#REF!</definedName>
    <definedName name="_OT31">#REF!</definedName>
    <definedName name="_OT41">#REF!</definedName>
    <definedName name="_OT51">#REF!</definedName>
    <definedName name="_OT61">#REF!</definedName>
    <definedName name="_OT71">#REF!</definedName>
    <definedName name="_OT8">#REF!</definedName>
    <definedName name="_OT91">#REF!</definedName>
    <definedName name="_OV100">#REF!</definedName>
    <definedName name="_OV21">#REF!</definedName>
    <definedName name="_OV26">#REF!</definedName>
    <definedName name="_OV31">#REF!</definedName>
    <definedName name="_OV41">#REF!</definedName>
    <definedName name="_OV51">#REF!</definedName>
    <definedName name="_OV61">#REF!</definedName>
    <definedName name="_OV71">#REF!</definedName>
    <definedName name="_OV91">#REF!</definedName>
    <definedName name="_P">#REF!</definedName>
    <definedName name="_PA04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rse_In" hidden="1">#REF!</definedName>
    <definedName name="_Parse_Out" hidden="1">#REF!</definedName>
    <definedName name="_PAT02">#REF!</definedName>
    <definedName name="_PAT03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BT02">#REF!</definedName>
    <definedName name="_PBT03">#REF!</definedName>
    <definedName name="_pc50">#REF!</definedName>
    <definedName name="_pc80">#REF!</definedName>
    <definedName name="_pcf80">#REF!</definedName>
    <definedName name="_PELAYANAN" hidden="1">#REF!</definedName>
    <definedName name="_pem1">#REF!</definedName>
    <definedName name="_pem2">#REF!</definedName>
    <definedName name="_pem3">#REF!</definedName>
    <definedName name="_pg1">#REF!</definedName>
    <definedName name="_pg2">#REF!</definedName>
    <definedName name="_ph100">#REF!</definedName>
    <definedName name="_ph150">#REF!</definedName>
    <definedName name="_phf100">#REF!</definedName>
    <definedName name="_phf150">#REF!</definedName>
    <definedName name="_PKP1">#REF!</definedName>
    <definedName name="_PL1">#REF!</definedName>
    <definedName name="_PL2">#REF!</definedName>
    <definedName name="_PL3">#REF!</definedName>
    <definedName name="_pl4">#REF!</definedName>
    <definedName name="_pl5">#REF!</definedName>
    <definedName name="_pl6">#REF!</definedName>
    <definedName name="_plc13">#REF!</definedName>
    <definedName name="_pll1">#REF!</definedName>
    <definedName name="_pll2">#REF!</definedName>
    <definedName name="_pll3">#REF!</definedName>
    <definedName name="_pll4">#REF!</definedName>
    <definedName name="_plr1">#REF!</definedName>
    <definedName name="_plr2">#REF!</definedName>
    <definedName name="_plr3">#REF!</definedName>
    <definedName name="_plr4">#REF!</definedName>
    <definedName name="_plt1">#REF!</definedName>
    <definedName name="_plt2">#REF!</definedName>
    <definedName name="_plt3">#REF!</definedName>
    <definedName name="_plt4">#REF!</definedName>
    <definedName name="_plt5">#REF!</definedName>
    <definedName name="_PN1">#REF!</definedName>
    <definedName name="_PO1">#REF!</definedName>
    <definedName name="_PO2">#REF!</definedName>
    <definedName name="_PO3">#REF!</definedName>
    <definedName name="_PO4">#REF!</definedName>
    <definedName name="_poc01">#REF!</definedName>
    <definedName name="_poc02">#REF!</definedName>
    <definedName name="_poc03">#REF!</definedName>
    <definedName name="_poc04">#REF!</definedName>
    <definedName name="_poc05">#REF!</definedName>
    <definedName name="_POS1">#REF!</definedName>
    <definedName name="_pos2">#REF!</definedName>
    <definedName name="_PP21">#REF!</definedName>
    <definedName name="_PP26">#REF!</definedName>
    <definedName name="_PP31">#REF!</definedName>
    <definedName name="_PP41">#REF!</definedName>
    <definedName name="_PP51">#REF!</definedName>
    <definedName name="_PP61">#REF!</definedName>
    <definedName name="_PP71">#REF!</definedName>
    <definedName name="_PPE2">'[4]Detail-PARENT'!$AU$781</definedName>
    <definedName name="_PPH21">#REF!</definedName>
    <definedName name="_pph23" hidden="1">{#N/A,#N/A,FALSE,"Aging Summary";#N/A,#N/A,FALSE,"Ratio Analysis";#N/A,#N/A,FALSE,"Test 120 Day Accts";#N/A,#N/A,FALSE,"Tickmarks"}</definedName>
    <definedName name="_pph231" hidden="1">{#N/A,#N/A,FALSE,"Aging Summary";#N/A,#N/A,FALSE,"Ratio Analysis";#N/A,#N/A,FALSE,"Test 120 Day Accts";#N/A,#N/A,FALSE,"Tickmarks"}</definedName>
    <definedName name="_PPH25">#REF!</definedName>
    <definedName name="_PPh26">#REF!</definedName>
    <definedName name="_ppn2014" hidden="1">{#N/A,#N/A,FALSE,"Aging Summary";#N/A,#N/A,FALSE,"Ratio Analysis";#N/A,#N/A,FALSE,"Test 120 Day Accts";#N/A,#N/A,FALSE,"Tickmarks"}</definedName>
    <definedName name="_PPOML4_MR240_S">#REF!</definedName>
    <definedName name="_PPOML8_MR240_S">#REF!</definedName>
    <definedName name="_PPRA1..AB95_AG">#REF!</definedName>
    <definedName name="_PPRA13..F18_AG">#REF!</definedName>
    <definedName name="_PPRAA4..AH6_">#REF!</definedName>
    <definedName name="_PPRAV3..AZ6_">#REF!</definedName>
    <definedName name="_PPRB4..O6_">#REF!</definedName>
    <definedName name="_PPRG3..J6_">#REF!</definedName>
    <definedName name="_PPRZ4..AH6_">#REF!</definedName>
    <definedName name="_PR1">#REF!</definedName>
    <definedName name="_Pre2001">#REF!</definedName>
    <definedName name="_ps23">#REF!</definedName>
    <definedName name="_ps232">#REF!</definedName>
    <definedName name="_ps4">#REF!</definedName>
    <definedName name="_ps42">#REF!</definedName>
    <definedName name="_PT100">#REF!</definedName>
    <definedName name="_PT13">#REF!</definedName>
    <definedName name="_PT16">#REF!</definedName>
    <definedName name="_PT200">#REF!</definedName>
    <definedName name="_PT21">#REF!</definedName>
    <definedName name="_PT26">#REF!</definedName>
    <definedName name="_PT300">#REF!</definedName>
    <definedName name="_PT31">#REF!</definedName>
    <definedName name="_PT41">#REF!</definedName>
    <definedName name="_PT50">#REF!</definedName>
    <definedName name="_PT51">#REF!</definedName>
    <definedName name="_PT61">#REF!</definedName>
    <definedName name="_PT71">#REF!</definedName>
    <definedName name="_PT91">#REF!</definedName>
    <definedName name="_PTL1">#REF!</definedName>
    <definedName name="_PTL2">#REF!</definedName>
    <definedName name="_pv100">#REF!</definedName>
    <definedName name="_PV200">#REF!</definedName>
    <definedName name="_PV21">#REF!</definedName>
    <definedName name="_PV26">#REF!</definedName>
    <definedName name="_PV300">#REF!</definedName>
    <definedName name="_PV31">#REF!</definedName>
    <definedName name="_pv40">#REF!</definedName>
    <definedName name="_PV41">#REF!</definedName>
    <definedName name="_pv50">#REF!</definedName>
    <definedName name="_PV51">#REF!</definedName>
    <definedName name="_PV61">#REF!</definedName>
    <definedName name="_PV71">#REF!</definedName>
    <definedName name="_pv80">#REF!</definedName>
    <definedName name="_PV91">#REF!</definedName>
    <definedName name="_pvc100">#REF!</definedName>
    <definedName name="_pvc150">#REF!</definedName>
    <definedName name="_pvc20">#REF!</definedName>
    <definedName name="_pvc200">#REF!</definedName>
    <definedName name="_pvc25">#REF!</definedName>
    <definedName name="_pvc32">#REF!</definedName>
    <definedName name="_pvc40">#REF!</definedName>
    <definedName name="_pvc50">#REF!</definedName>
    <definedName name="_pvc65">#REF!</definedName>
    <definedName name="_pvc80">#REF!</definedName>
    <definedName name="_pvf100">#REF!</definedName>
    <definedName name="_pvf80">#REF!</definedName>
    <definedName name="_Q">#REF!</definedName>
    <definedName name="_q050106">#REF!</definedName>
    <definedName name="_q08">#REF!</definedName>
    <definedName name="_Q120106">#REF!</definedName>
    <definedName name="_q13">#REF!</definedName>
    <definedName name="_q1503">#REF!</definedName>
    <definedName name="_q1602">#REF!</definedName>
    <definedName name="_q190106">#REF!</definedName>
    <definedName name="_Q230106">#REF!</definedName>
    <definedName name="_Q230206">#REF!</definedName>
    <definedName name="_Q230406">#REF!</definedName>
    <definedName name="_Q230506">#REF!</definedName>
    <definedName name="_Q230806">#REF!</definedName>
    <definedName name="_Q231105">#REF!</definedName>
    <definedName name="_q231205">#REF!</definedName>
    <definedName name="_Q240106">#REF!</definedName>
    <definedName name="_Q240406">#REF!</definedName>
    <definedName name="_q240607">#REF!</definedName>
    <definedName name="_Q250106">#REF!</definedName>
    <definedName name="_Q250306">#REF!</definedName>
    <definedName name="_Q250406">#REF!</definedName>
    <definedName name="_Q250705">#REF!</definedName>
    <definedName name="_Q250706">#REF!</definedName>
    <definedName name="_q26">#REF!</definedName>
    <definedName name="_Q260106">#REF!</definedName>
    <definedName name="_Q260705">#REF!</definedName>
    <definedName name="_Q260706">#REF!</definedName>
    <definedName name="_Q261105">#REF!</definedName>
    <definedName name="_q2612">#REF!</definedName>
    <definedName name="_Q270306">#REF!</definedName>
    <definedName name="_Q270406">#REF!</definedName>
    <definedName name="_Q270506">#REF!</definedName>
    <definedName name="_Q270705">#REF!</definedName>
    <definedName name="_Q270706">#REF!</definedName>
    <definedName name="_Q270905">#REF!</definedName>
    <definedName name="_q271205">#REF!</definedName>
    <definedName name="_Q280106">#REF!</definedName>
    <definedName name="_Q280206">#REF!</definedName>
    <definedName name="_Q280306">#REF!</definedName>
    <definedName name="_Q280705">#REF!</definedName>
    <definedName name="_Q2809">#REF!</definedName>
    <definedName name="_Q281105">#REF!</definedName>
    <definedName name="_Q290306">#REF!</definedName>
    <definedName name="_Q290706">#REF!</definedName>
    <definedName name="_Q290806">#REF!</definedName>
    <definedName name="_Q290905">#REF!</definedName>
    <definedName name="_Q3">#REF!</definedName>
    <definedName name="_Q300106">#REF!</definedName>
    <definedName name="_Q300406">#REF!</definedName>
    <definedName name="_Q301105">#REF!</definedName>
    <definedName name="_Q310106">#REF!</definedName>
    <definedName name="_Q310506">#REF!</definedName>
    <definedName name="_Q3107">#REF!</definedName>
    <definedName name="_Q311005">#REF!</definedName>
    <definedName name="_Q311205">#REF!</definedName>
    <definedName name="_q50106">#REF!</definedName>
    <definedName name="_q81205">#REF!</definedName>
    <definedName name="_q9206">#REF!</definedName>
    <definedName name="_qmd100">#REF!</definedName>
    <definedName name="_qmd15">#REF!</definedName>
    <definedName name="_qmd20">#REF!</definedName>
    <definedName name="_QTR2">#REF!</definedName>
    <definedName name="_QTR3">#REF!</definedName>
    <definedName name="_QTR4">#REF!</definedName>
    <definedName name="_r" hidden="1">{#N/A,#N/A,TRUE,"Intro";#N/A,#N/A,TRUE,"Comments";#N/A,#N/A,TRUE,"KFI";#N/A,#N/A,TRUE,"Baseline";#N/A,#N/A,TRUE,"projets";#N/A,#N/A,TRUE,"TOTAL";#N/A,#N/A,TRUE,"Détail Projets";#N/A,#N/A,TRUE,"ETP";#N/A,#N/A,TRUE,"Factures"}</definedName>
    <definedName name="_r1" hidden="1">{#N/A,#N/A,TRUE,"Intro";#N/A,#N/A,TRUE,"Comments";#N/A,#N/A,TRUE,"KFI";#N/A,#N/A,TRUE,"Baseline";#N/A,#N/A,TRUE,"projets";#N/A,#N/A,TRUE,"TOTAL";#N/A,#N/A,TRUE,"Détail Projets";#N/A,#N/A,TRUE,"ETP";#N/A,#N/A,TRUE,"Factures"}</definedName>
    <definedName name="_R1A">#REF!</definedName>
    <definedName name="_RD04">#REF!</definedName>
    <definedName name="_RD05">#REF!</definedName>
    <definedName name="_RD06">#REF!</definedName>
    <definedName name="_RD07">#REF!</definedName>
    <definedName name="_RD08">#REF!</definedName>
    <definedName name="_RD09">#REF!</definedName>
    <definedName name="_RD1">#REF!</definedName>
    <definedName name="_RD10">#REF!</definedName>
    <definedName name="_RD11">#REF!</definedName>
    <definedName name="_RD12">#REF!</definedName>
    <definedName name="_RD2">#REF!</definedName>
    <definedName name="_RD3">#REF!</definedName>
    <definedName name="_RD5">#REF!</definedName>
    <definedName name="_RD6">#REF!</definedName>
    <definedName name="_rdd100">#REF!</definedName>
    <definedName name="_rdd150">#REF!</definedName>
    <definedName name="_RDT12">#REF!</definedName>
    <definedName name="_RE97">#REF!</definedName>
    <definedName name="_RE98">#REF!</definedName>
    <definedName name="_RE99">#REF!</definedName>
    <definedName name="_rec1">#N/A</definedName>
    <definedName name="_rec2">#N/A</definedName>
    <definedName name="_REC3">#REF!</definedName>
    <definedName name="_REC4">#REF!</definedName>
    <definedName name="_REF2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P1">[5]JOURNAL!$O$50</definedName>
    <definedName name="_REP2">[5]JOURNAL!$O$51</definedName>
    <definedName name="_Res2">#REF!</definedName>
    <definedName name="_RET06">#REF!</definedName>
    <definedName name="_RF_0__END__R__">#REF!</definedName>
    <definedName name="_RK07">#REF!</definedName>
    <definedName name="_RK08">#REF!</definedName>
    <definedName name="_rk100">#REF!</definedName>
    <definedName name="_RK1078">#REF!</definedName>
    <definedName name="_RK11">#REF!</definedName>
    <definedName name="_rk200">#REF!</definedName>
    <definedName name="_rk3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L1">#REF!</definedName>
    <definedName name="_RL2">#REF!</definedName>
    <definedName name="_rl98">#REF!</definedName>
    <definedName name="_RP1">#REF!</definedName>
    <definedName name="_rpp1">#REF!</definedName>
    <definedName name="_rub1">#REF!,#REF!,#REF!</definedName>
    <definedName name="_RV__">#REF!</definedName>
    <definedName name="_S">#REF!</definedName>
    <definedName name="_s_4">#REF!</definedName>
    <definedName name="_s_5">#REF!</definedName>
    <definedName name="_s_7">#REF!</definedName>
    <definedName name="_s10">#REF!</definedName>
    <definedName name="_s11">#REF!</definedName>
    <definedName name="_s12">#REF!</definedName>
    <definedName name="_s3">#REF!</definedName>
    <definedName name="_s4">#REF!</definedName>
    <definedName name="_s5">#REF!</definedName>
    <definedName name="_s6">#REF!</definedName>
    <definedName name="_s7">#REF!</definedName>
    <definedName name="_s8">#REF!</definedName>
    <definedName name="_s9">#REF!</definedName>
    <definedName name="_SA0705">#REF!</definedName>
    <definedName name="_sa3">#REF!</definedName>
    <definedName name="_sa4">#REF!</definedName>
    <definedName name="_SALES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c1">#REF!</definedName>
    <definedName name="_sc10">#REF!</definedName>
    <definedName name="_SC100">#REF!</definedName>
    <definedName name="_SC200">#REF!</definedName>
    <definedName name="_SC60">#REF!</definedName>
    <definedName name="_SC90">#REF!</definedName>
    <definedName name="_sch1">#REF!</definedName>
    <definedName name="_Sch10">#REF!</definedName>
    <definedName name="_Sch11">#REF!</definedName>
    <definedName name="_Sch12">#REF!</definedName>
    <definedName name="_Sch13">#REF!</definedName>
    <definedName name="_Sch14">#REF!</definedName>
    <definedName name="_Sch15">#REF!</definedName>
    <definedName name="_Sch16">#REF!</definedName>
    <definedName name="_Sch17">#REF!</definedName>
    <definedName name="_Sch2">#REF!</definedName>
    <definedName name="_Sch3">#REF!</definedName>
    <definedName name="_Sch4">#REF!</definedName>
    <definedName name="_Sch5">#REF!</definedName>
    <definedName name="_Sch6">#REF!</definedName>
    <definedName name="_Sch7">#REF!</definedName>
    <definedName name="_Sch8">#REF!</definedName>
    <definedName name="_Sch9">#REF!</definedName>
    <definedName name="_SDM1">#REF!</definedName>
    <definedName name="_sed0502" hidden="1">#REF!</definedName>
    <definedName name="_SEL1">#REF!</definedName>
    <definedName name="_SEP02">#REF!</definedName>
    <definedName name="_sep98">#REF!</definedName>
    <definedName name="_sfv150">#REF!</definedName>
    <definedName name="_silk_din" hidden="1">#REF!</definedName>
    <definedName name="_sl1">#REF!</definedName>
    <definedName name="_sl100">#REF!</definedName>
    <definedName name="_sl2">#REF!</definedName>
    <definedName name="_sl3">#REF!</definedName>
    <definedName name="_Sort" hidden="1">#REF!</definedName>
    <definedName name="_SORT1" hidden="1">#REF!</definedName>
    <definedName name="_Sorty" hidden="1">#REF!</definedName>
    <definedName name="_SP100">#REF!</definedName>
    <definedName name="_SP200">#REF!</definedName>
    <definedName name="_SP51">#REF!</definedName>
    <definedName name="_SP61">#REF!</definedName>
    <definedName name="_SP80">#REF!</definedName>
    <definedName name="_Spm2">"$#REF!.$#REF!$#REF!"</definedName>
    <definedName name="_SPm21">#REF!</definedName>
    <definedName name="_SPT25">#REF!</definedName>
    <definedName name="_sr4">#REF!</definedName>
    <definedName name="_sr5">#REF!</definedName>
    <definedName name="_sr6">#REF!</definedName>
    <definedName name="_sr7">#REF!</definedName>
    <definedName name="_sr8">#REF!</definedName>
    <definedName name="_sr9">#REF!</definedName>
    <definedName name="_SRI02">#REF!</definedName>
    <definedName name="_SRI3">#REF!</definedName>
    <definedName name="_SRI6">#REF!</definedName>
    <definedName name="_srv4">#REF!</definedName>
    <definedName name="_SS1" hidden="1">{#N/A,#N/A,FALSE,"Aging Summary";#N/A,#N/A,FALSE,"Ratio Analysis";#N/A,#N/A,FALSE,"Test 120 Day Accts";#N/A,#N/A,FALSE,"Tickmarks"}</definedName>
    <definedName name="_SS100">#REF!</definedName>
    <definedName name="_SS150">#REF!</definedName>
    <definedName name="_ss2" hidden="1">{#N/A,#N/A,FALSE,"Aging Summary";#N/A,#N/A,FALSE,"Ratio Analysis";#N/A,#N/A,FALSE,"Test 120 Day Accts";#N/A,#N/A,FALSE,"Tickmarks"}</definedName>
    <definedName name="_ss3">#REF!</definedName>
    <definedName name="_ss4">#REF!</definedName>
    <definedName name="_SS71">#REF!</definedName>
    <definedName name="_SS91">#REF!</definedName>
    <definedName name="_SSP21">#REF!</definedName>
    <definedName name="_SSP22">#REF!</definedName>
    <definedName name="_SSP23">#REF!</definedName>
    <definedName name="_SSP25">#REF!</definedName>
    <definedName name="_ssp4">#REF!</definedName>
    <definedName name="_std100">#REF!</definedName>
    <definedName name="_std150">#REF!</definedName>
    <definedName name="_std50">#REF!</definedName>
    <definedName name="_std65">#REF!</definedName>
    <definedName name="_sti2">'[4]Detail-PARENT'!$AU$246</definedName>
    <definedName name="_sto10">#REF!</definedName>
    <definedName name="_sto11">#REF!</definedName>
    <definedName name="_stp25">#REF!</definedName>
    <definedName name="_sua20">#REF!</definedName>
    <definedName name="_sua30">#REF!</definedName>
    <definedName name="_SUM__U_2_._END">#REF!</definedName>
    <definedName name="_sum1">#REF!</definedName>
    <definedName name="_sum2">#REF!</definedName>
    <definedName name="_Sum99">#REF!</definedName>
    <definedName name="_T">#REF!</definedName>
    <definedName name="_T319" hidden="1">#REF!</definedName>
    <definedName name="_t46" hidden="1">{"with_oth_curr",#N/A,FALSE,"2225"}</definedName>
    <definedName name="_TAB1">#REF!</definedName>
    <definedName name="_TAB2">#REF!</definedName>
    <definedName name="_TAB3">#REF!</definedName>
    <definedName name="_TAB4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x01">#REF!</definedName>
    <definedName name="_TAX02">#REF!</definedName>
    <definedName name="_TAX08">#REF!</definedName>
    <definedName name="_TAX09">#REF!</definedName>
    <definedName name="_tax1">#REF!</definedName>
    <definedName name="_TAX2">#REF!</definedName>
    <definedName name="_TAX3">#REF!</definedName>
    <definedName name="_TAX6">#REF!</definedName>
    <definedName name="_TAX8">#REF!</definedName>
    <definedName name="_tb03">#REF!</definedName>
    <definedName name="_TB0603">#REF!</definedName>
    <definedName name="_tb1">#REF!</definedName>
    <definedName name="_TBC95" hidden="1">{#N/A,#N/A,FALSE,"Co_BalSht";#N/A,#N/A,FALSE,"Co_IncStmt";#N/A,#N/A,FALSE,"Cons_BalSht";#N/A,#N/A,FALSE,"Cons_IncStmt";#N/A,#N/A,FALSE,"Cashflow"}</definedName>
    <definedName name="_TBL2">#REF!</definedName>
    <definedName name="_td2">'[4]Detail-PARENT'!$AU$136</definedName>
    <definedName name="_tep1">#REF!</definedName>
    <definedName name="_TES1">#REF!</definedName>
    <definedName name="_TES10">#REF!</definedName>
    <definedName name="_TES11">#REF!</definedName>
    <definedName name="_TES12">#REF!</definedName>
    <definedName name="_TES13">#REF!</definedName>
    <definedName name="_TES14">#REF!</definedName>
    <definedName name="_TES15">#REF!</definedName>
    <definedName name="_TES16">#REF!</definedName>
    <definedName name="_TES2">#REF!</definedName>
    <definedName name="_TES3">#REF!</definedName>
    <definedName name="_TES4">#REF!</definedName>
    <definedName name="_TES5">#REF!</definedName>
    <definedName name="_TES6">#REF!</definedName>
    <definedName name="_TES7">#REF!</definedName>
    <definedName name="_TES8">#REF!</definedName>
    <definedName name="_TES9">#REF!</definedName>
    <definedName name="_tf75">#REF!</definedName>
    <definedName name="_tf80">#REF!</definedName>
    <definedName name="_tf85">#REF!</definedName>
    <definedName name="_TG1">#REF!</definedName>
    <definedName name="_TG2">#REF!</definedName>
    <definedName name="_ti100">#REF!</definedName>
    <definedName name="_ti120">#REF!</definedName>
    <definedName name="_ti50">#REF!</definedName>
    <definedName name="_ti60">#REF!</definedName>
    <definedName name="_ti80">#REF!</definedName>
    <definedName name="_tk1">#REF!</definedName>
    <definedName name="_tk10">#REF!</definedName>
    <definedName name="_tk11">#REF!</definedName>
    <definedName name="_tk12">#REF!</definedName>
    <definedName name="_tk2">#REF!</definedName>
    <definedName name="_tk3">#REF!</definedName>
    <definedName name="_tk4">#REF!</definedName>
    <definedName name="_tk5">#REF!</definedName>
    <definedName name="_tk6">#REF!</definedName>
    <definedName name="_tk7">#REF!</definedName>
    <definedName name="_tk8">#REF!</definedName>
    <definedName name="_tk9">#REF!</definedName>
    <definedName name="_tlc20">#REF!</definedName>
    <definedName name="_ton1">#REF!</definedName>
    <definedName name="_ton2">#REF!</definedName>
    <definedName name="_ton3">#REF!</definedName>
    <definedName name="_TOP5">#REF!</definedName>
    <definedName name="_TP6">#REF!</definedName>
    <definedName name="_TRD01">#REF!</definedName>
    <definedName name="_TRD02">#REF!</definedName>
    <definedName name="_TRD03">#REF!</definedName>
    <definedName name="_TRD04">#REF!</definedName>
    <definedName name="_TRD05">#REF!</definedName>
    <definedName name="_TRD06">#REF!</definedName>
    <definedName name="_TRD07">#REF!</definedName>
    <definedName name="_TRD08">#REF!</definedName>
    <definedName name="_TRD09">#REF!</definedName>
    <definedName name="_TRD10">#REF!</definedName>
    <definedName name="_TRD11">#REF!</definedName>
    <definedName name="_TRD12">#REF!</definedName>
    <definedName name="_TRD9">#REF!</definedName>
    <definedName name="_TRI3">#REF!</definedName>
    <definedName name="_TS4">#REF!</definedName>
    <definedName name="_TSH1">#REF!</definedName>
    <definedName name="_TSH2">#REF!</definedName>
    <definedName name="_TSH3">#REF!</definedName>
    <definedName name="_tsv25">#REF!</definedName>
    <definedName name="_TT100">#REF!</definedName>
    <definedName name="_TT13">#REF!</definedName>
    <definedName name="_TT16">#REF!</definedName>
    <definedName name="_TT200">#REF!</definedName>
    <definedName name="_TT21">#REF!</definedName>
    <definedName name="_TT26">#REF!</definedName>
    <definedName name="_TT31">#REF!</definedName>
    <definedName name="_TT41">#REF!</definedName>
    <definedName name="_TT51">#REF!</definedName>
    <definedName name="_TT6">#REF!</definedName>
    <definedName name="_TT61">#REF!</definedName>
    <definedName name="_TT71">#REF!</definedName>
    <definedName name="_TT8">#REF!</definedName>
    <definedName name="_TT91">#REF!</definedName>
    <definedName name="_tu1">#REF!</definedName>
    <definedName name="_TWD01">#REF!</definedName>
    <definedName name="_TWD02">#REF!</definedName>
    <definedName name="_TWD03">#REF!</definedName>
    <definedName name="_TWD04">#REF!</definedName>
    <definedName name="_TWD05">#REF!</definedName>
    <definedName name="_twd06">#REF!</definedName>
    <definedName name="_TWD07">#REF!</definedName>
    <definedName name="_Twd08">#REF!</definedName>
    <definedName name="_TWD09">#REF!</definedName>
    <definedName name="_TWD10">#REF!</definedName>
    <definedName name="_TWD11">#REF!</definedName>
    <definedName name="_TWD12">#REF!</definedName>
    <definedName name="_TWD9">#REF!</definedName>
    <definedName name="_U">#REF!</definedName>
    <definedName name="_UB1" hidden="1">{"'Feb 99'!$A$1:$G$30"}</definedName>
    <definedName name="_UB2" hidden="1">{"'Feb 99'!$A$1:$G$30"}</definedName>
    <definedName name="_udg1">#REF!</definedName>
    <definedName name="_udg10">#REF!</definedName>
    <definedName name="_udg11">#REF!</definedName>
    <definedName name="_udg12">#REF!</definedName>
    <definedName name="_udg13">#REF!</definedName>
    <definedName name="_udg14">#REF!</definedName>
    <definedName name="_udg15">#REF!</definedName>
    <definedName name="_udg16">#REF!</definedName>
    <definedName name="_udg17">#REF!</definedName>
    <definedName name="_udg18">#REF!</definedName>
    <definedName name="_udg2">#REF!</definedName>
    <definedName name="_udg3">#REF!</definedName>
    <definedName name="_udg4">#REF!</definedName>
    <definedName name="_udg5">#REF!</definedName>
    <definedName name="_udg6">#REF!</definedName>
    <definedName name="_udg7">#REF!</definedName>
    <definedName name="_udg8">#REF!</definedName>
    <definedName name="_udg9">#REF!</definedName>
    <definedName name="_UIC2" hidden="1">#REF!</definedName>
    <definedName name="_UNI1">#REF!</definedName>
    <definedName name="_UNI3">#REF!</definedName>
    <definedName name="_UU13">#REF!</definedName>
    <definedName name="_V">#REF!</definedName>
    <definedName name="_V71027">#REF!</definedName>
    <definedName name="_VAN2003">'[8]Sche-Harvest-Monodon'!$R$114</definedName>
    <definedName name="_VAN2004">#REF!</definedName>
    <definedName name="_VAN2005">#REF!</definedName>
    <definedName name="_VAN2006">#REF!</definedName>
    <definedName name="_VAN2007">#REF!</definedName>
    <definedName name="_VAN2008">#REF!</definedName>
    <definedName name="_VAN2009">#REF!</definedName>
    <definedName name="_VAN2010">#REF!</definedName>
    <definedName name="_VAN2011">#REF!</definedName>
    <definedName name="_VAN2012">#REF!</definedName>
    <definedName name="_vbt150">#REF!</definedName>
    <definedName name="_vbt200">#REF!</definedName>
    <definedName name="_vbt210">#REF!</definedName>
    <definedName name="_vbt300">#REF!</definedName>
    <definedName name="_vbt400">#REF!</definedName>
    <definedName name="_VC31">#REF!</definedName>
    <definedName name="_VC41">#REF!</definedName>
    <definedName name="_VC51">#REF!</definedName>
    <definedName name="_VC71">#REF!</definedName>
    <definedName name="_vd40">#REF!</definedName>
    <definedName name="_vib01">#REF!</definedName>
    <definedName name="_vib02">#REF!</definedName>
    <definedName name="_vib03">#REF!</definedName>
    <definedName name="_vib04">#REF!</definedName>
    <definedName name="_vib05">#REF!</definedName>
    <definedName name="_vib06">#REF!</definedName>
    <definedName name="_vib07">#REF!</definedName>
    <definedName name="_vib08">#REF!</definedName>
    <definedName name="_vnt100">#REF!</definedName>
    <definedName name="_vnt40">#REF!</definedName>
    <definedName name="_vnt50">#REF!</definedName>
    <definedName name="_vnt80">#REF!</definedName>
    <definedName name="_VV100">#REF!</definedName>
    <definedName name="_VV16">#REF!</definedName>
    <definedName name="_VV200">#REF!</definedName>
    <definedName name="_VV21">#REF!</definedName>
    <definedName name="_VV26">#REF!</definedName>
    <definedName name="_VV300">#REF!</definedName>
    <definedName name="_VV31">#REF!</definedName>
    <definedName name="_VV41">#REF!</definedName>
    <definedName name="_VV51">#REF!</definedName>
    <definedName name="_VV61">#REF!</definedName>
    <definedName name="_VV71">#REF!</definedName>
    <definedName name="_VV91">#REF!</definedName>
    <definedName name="_vxm100">#REF!</definedName>
    <definedName name="_vxm300">#REF!</definedName>
    <definedName name="_vxm500">#REF!</definedName>
    <definedName name="_vxm75">#REF!</definedName>
    <definedName name="_W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w2" hidden="1">{"YTDACT1",#N/A,TRUE,"YTDACTAUST";"YTDACT2",#N/A,TRUE,"YTDACTAUST";"YTDACT3",#N/A,TRUE,"YTDACTAUST";"CCTR",#N/A,TRUE,"YTDACTCC"}</definedName>
    <definedName name="_wbs1">#REF!</definedName>
    <definedName name="_wbs2">#REF!</definedName>
    <definedName name="_WD04">#REF!</definedName>
    <definedName name="_WD05">#REF!</definedName>
    <definedName name="_WD07">#REF!</definedName>
    <definedName name="_WD08">#REF!</definedName>
    <definedName name="_WD09">#REF!</definedName>
    <definedName name="_WD1">#REF!</definedName>
    <definedName name="_WD10">#REF!</definedName>
    <definedName name="_WD11">#REF!</definedName>
    <definedName name="_WD12">#REF!</definedName>
    <definedName name="_WD2">#REF!</definedName>
    <definedName name="_wd20">#REF!</definedName>
    <definedName name="_wd25">#REF!</definedName>
    <definedName name="_WD4">#REF!</definedName>
    <definedName name="_WD5">#REF!</definedName>
    <definedName name="_WD6">#REF!</definedName>
    <definedName name="_WDT12">#REF!</definedName>
    <definedName name="_we1">#REF!</definedName>
    <definedName name="_WH128">#N/A</definedName>
    <definedName name="_WHT23" hidden="1">{#N/A,#N/A,FALSE,"DATA"}</definedName>
    <definedName name="_wil1">#REF!</definedName>
    <definedName name="_wil10">#REF!</definedName>
    <definedName name="_wil2">#REF!</definedName>
    <definedName name="_wip1">#REF!</definedName>
    <definedName name="_wip2">#REF!</definedName>
    <definedName name="_WIR_D__\___C__">#REF!</definedName>
    <definedName name="_WIR_D_3___R_\_">#REF!</definedName>
    <definedName name="_WIR1">#N/A</definedName>
    <definedName name="_WK40">[9]Order_Nov_w45!$A$60</definedName>
    <definedName name="_wm1">#REF!</definedName>
    <definedName name="_wm2">#REF!</definedName>
    <definedName name="_wm3">#REF!</definedName>
    <definedName name="_WMI30">#REF!</definedName>
    <definedName name="_WMI60">#REF!</definedName>
    <definedName name="_WMI90">#REF!</definedName>
    <definedName name="_WQ">#REF!</definedName>
    <definedName name="_wrn1" hidden="1">{#N/A,#N/A,FALSE,"DATA"}</definedName>
    <definedName name="_wrn2" hidden="1">{#N/A,#N/A,FALSE,"DATA"}</definedName>
    <definedName name="_wrn3" hidden="1">{#N/A,#N/A,FALSE,"DATA"}</definedName>
    <definedName name="_WS1">#REF!</definedName>
    <definedName name="_ws2" hidden="1">#REF!</definedName>
    <definedName name="_wt1">#REF!</definedName>
    <definedName name="_wt2">#REF!</definedName>
    <definedName name="_wt3">#REF!</definedName>
    <definedName name="_WTC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WTC2_1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WTC2_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WTC2_3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WTC30">#REF!</definedName>
    <definedName name="_WTC60">#REF!</definedName>
    <definedName name="_WTC90">#REF!</definedName>
    <definedName name="_x">#REF!</definedName>
    <definedName name="_X1" hidden="1">{#N/A,#N/A,FALSE,"Act.Fcst Costs"}</definedName>
    <definedName name="_X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_x23" hidden="1">{#N/A,#N/A,FALSE,"Sheet1";#N/A,#N/A,FALSE,"Sheet2"}</definedName>
    <definedName name="_X3" hidden="1">{"Admin Costs",#N/A,FALSE,"Act.Fcst Costs"}</definedName>
    <definedName name="_X4" hidden="1">{#N/A,#N/A,FALSE,"Cost Report";#N/A,#N/A,FALSE,"Qtly Summ.";#N/A,#N/A,FALSE,"Mar  Qtr";#N/A,#N/A,FALSE,"Report Summary"}</definedName>
    <definedName name="_X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_x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_Y">#REF!</definedName>
    <definedName name="_Yr2001">#REF!</definedName>
    <definedName name="_Z">#REF!</definedName>
    <definedName name="_Z1">#REF!</definedName>
    <definedName name="_Z2">#REF!</definedName>
    <definedName name="_Z3">#REF!</definedName>
    <definedName name="_Z4">#REF!</definedName>
    <definedName name="_Z5">#REF!</definedName>
    <definedName name="_Z6">#REF!</definedName>
    <definedName name="_Z7">#REF!</definedName>
    <definedName name="_ZZ19">#REF!</definedName>
    <definedName name="_ZZ20">#REF!</definedName>
    <definedName name="\">#REF!</definedName>
    <definedName name="\___C__D_2___L_">#REF!</definedName>
    <definedName name="\___L__END__D_3">#REF!</definedName>
    <definedName name="\0">#REF!</definedName>
    <definedName name="\05">#REF!</definedName>
    <definedName name="\06">#REF!</definedName>
    <definedName name="\1">#REF!</definedName>
    <definedName name="\123">#REF!</definedName>
    <definedName name="\2">#REF!</definedName>
    <definedName name="\3">#REF!</definedName>
    <definedName name="\4">#REF!</definedName>
    <definedName name="\5">#REF!</definedName>
    <definedName name="\6">#REF!</definedName>
    <definedName name="\A">#REF!</definedName>
    <definedName name="\AA">#REF!</definedName>
    <definedName name="\B">#REF!</definedName>
    <definedName name="\BB">#REF!</definedName>
    <definedName name="\BCB">#REF!</definedName>
    <definedName name="\BCC">#REF!</definedName>
    <definedName name="\BRA">#REF!</definedName>
    <definedName name="\BRB">#REF!</definedName>
    <definedName name="\BRC">#REF!</definedName>
    <definedName name="\BRD">#REF!</definedName>
    <definedName name="\C">#REF!</definedName>
    <definedName name="\cac">#REF!</definedName>
    <definedName name="\CC">#REF!</definedName>
    <definedName name="\CETAK">#REF!</definedName>
    <definedName name="\D">#REF!</definedName>
    <definedName name="\da">#REF!</definedName>
    <definedName name="\DD">#REF!</definedName>
    <definedName name="\E">#REF!</definedName>
    <definedName name="\EE">#REF!</definedName>
    <definedName name="\ENTRY">#REF!</definedName>
    <definedName name="\F">#REF!</definedName>
    <definedName name="\G">#REF!</definedName>
    <definedName name="\H">#REF!</definedName>
    <definedName name="\hhh">#REF!</definedName>
    <definedName name="\I">#REF!</definedName>
    <definedName name="\iii">#REF!</definedName>
    <definedName name="\J">#REF!</definedName>
    <definedName name="\K">#REF!</definedName>
    <definedName name="\ka">#REF!</definedName>
    <definedName name="\kkkk">#REF!</definedName>
    <definedName name="\l">#REF!</definedName>
    <definedName name="\lll">#REF!</definedName>
    <definedName name="\M">#REF!</definedName>
    <definedName name="\ma">#REF!</definedName>
    <definedName name="\MENU">#REF!</definedName>
    <definedName name="\N">#REF!</definedName>
    <definedName name="\na">#REF!</definedName>
    <definedName name="\O">#REF!</definedName>
    <definedName name="\P">#REF!</definedName>
    <definedName name="\pa">#REF!</definedName>
    <definedName name="\par">#REF!</definedName>
    <definedName name="\pppp">#REF!</definedName>
    <definedName name="\Q">#REF!</definedName>
    <definedName name="\qa">#REF!</definedName>
    <definedName name="\qaqa">#REF!</definedName>
    <definedName name="\r">#N/A</definedName>
    <definedName name="\ra">#REF!</definedName>
    <definedName name="\RGA">#REF!</definedName>
    <definedName name="\RGB">#REF!</definedName>
    <definedName name="\RGC">#REF!</definedName>
    <definedName name="\RGD">#REF!</definedName>
    <definedName name="\s">#N/A</definedName>
    <definedName name="\sasa">#REF!</definedName>
    <definedName name="\ssss">#REF!</definedName>
    <definedName name="\t">#N/A</definedName>
    <definedName name="\u">#N/A</definedName>
    <definedName name="\uuu">#REF!</definedName>
    <definedName name="\v">#N/A</definedName>
    <definedName name="\w">#N/A</definedName>
    <definedName name="\wa">#REF!</definedName>
    <definedName name="\WQ">#REF!</definedName>
    <definedName name="\x">#REF!</definedName>
    <definedName name="\Y">#REF!</definedName>
    <definedName name="\Z">#REF!</definedName>
    <definedName name="\zaliza">#REF!</definedName>
    <definedName name="a">#REF!</definedName>
    <definedName name="A_2" hidden="1">#REF!</definedName>
    <definedName name="A_25">#REF!</definedName>
    <definedName name="a_3" hidden="1">{#N/A,#N/A,FALSE,"DATA"}</definedName>
    <definedName name="A_3DB">#REF!</definedName>
    <definedName name="A_53">#REF!</definedName>
    <definedName name="A_C_Marking">#REF!</definedName>
    <definedName name="A_DescriptionList">#REF!</definedName>
    <definedName name="a.2" hidden="1">#REF!</definedName>
    <definedName name="a.funding">#REF!</definedName>
    <definedName name="a.lending">#REF!</definedName>
    <definedName name="A\">#REF!</definedName>
    <definedName name="A00">#REF!</definedName>
    <definedName name="A00_4">#REF!</definedName>
    <definedName name="A00_5">#REF!</definedName>
    <definedName name="A00_6">#REF!</definedName>
    <definedName name="A1_">#REF!</definedName>
    <definedName name="A125BR98SUM">#REF!</definedName>
    <definedName name="A125BR98SUMSALE">#REF!</definedName>
    <definedName name="A125QR98SUM">#REF!</definedName>
    <definedName name="A125QR98SUMSALE">#REF!</definedName>
    <definedName name="A125TR98SUM">#REF!</definedName>
    <definedName name="A125TR98SUMSALE">#REF!</definedName>
    <definedName name="A125VR98SUM">#REF!</definedName>
    <definedName name="A125XR98SUM">#REF!</definedName>
    <definedName name="A125XR98SUMSALE">#REF!</definedName>
    <definedName name="A126YR98SUMSALE">#REF!</definedName>
    <definedName name="A1C2">#REF!</definedName>
    <definedName name="A1C2_14">#REF!</definedName>
    <definedName name="a277Print_Titles">#REF!</definedName>
    <definedName name="A2A" hidden="1">{#N/A,#N/A,FALSE,"Sheet1"}</definedName>
    <definedName name="A2B" hidden="1">{#N/A,#N/A,FALSE,"Sheet1"}</definedName>
    <definedName name="A2PRJE" hidden="1">{#N/A,#N/A,FALSE,"Sheet1"}</definedName>
    <definedName name="A3098SUM">#REF!</definedName>
    <definedName name="A3098SUMSALE">#REF!</definedName>
    <definedName name="A3198SUM">#REF!</definedName>
    <definedName name="A3198SUMSALE">#REF!</definedName>
    <definedName name="A3BR" hidden="1">#REF!</definedName>
    <definedName name="a40縮短開發時間">#REF!</definedName>
    <definedName name="A45縮短開發時間">#REF!</definedName>
    <definedName name="aa">#REF!</definedName>
    <definedName name="aa_21">#REF!</definedName>
    <definedName name="aa_23">#REF!</definedName>
    <definedName name="aa_24">#REF!</definedName>
    <definedName name="aa_25">#REF!</definedName>
    <definedName name="aa_56">#REF!</definedName>
    <definedName name="aa_7">#REF!</definedName>
    <definedName name="AA12T98SUM">#REF!</definedName>
    <definedName name="AA12T98SUMSALE">#REF!</definedName>
    <definedName name="AA12U98SUM">#REF!</definedName>
    <definedName name="AA12U98SUMSALE">#REF!</definedName>
    <definedName name="AA12V98SUM">#REF!</definedName>
    <definedName name="AA12V98SUMSALE">#REF!</definedName>
    <definedName name="aaa" hidden="1">{#N/A,#N/A,FALSE,"DATA"}</definedName>
    <definedName name="AAA_DOCTOPS" hidden="1">"AAA_SET"</definedName>
    <definedName name="AAA_duser" hidden="1">"OFF"</definedName>
    <definedName name="ａａａａ" hidden="1">{"'イントラ作成用'!$A$1:$W$52"}</definedName>
    <definedName name="AAAAA" hidden="1">{"Outputs",#N/A,TRUE,"North America";"Outputs",#N/A,TRUE,"Europe";"Outputs",#N/A,TRUE,"Asia Pacific";"Outputs",#N/A,TRUE,"Latin America";"Outputs",#N/A,TRUE,"Wireless"}</definedName>
    <definedName name="aaaaaa">#REF!</definedName>
    <definedName name="aaaaaaa" hidden="1">{#N/A,#N/A,FALSE,"Aging Summary";#N/A,#N/A,FALSE,"Ratio Analysis";#N/A,#N/A,FALSE,"Test 120 Day Accts";#N/A,#N/A,FALSE,"Tickmarks"}</definedName>
    <definedName name="aaaaaaaa" hidden="1">{#N/A,#N/A,FALSE,"Aging Summary";#N/A,#N/A,FALSE,"Ratio Analysis";#N/A,#N/A,FALSE,"Test 120 Day Accts";#N/A,#N/A,FALSE,"Tickmarks"}</definedName>
    <definedName name="aaaaaaaaa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AAAAAAAAAAAA" hidden="1">#REF!</definedName>
    <definedName name="AAAAAAAAAAAAAA" hidden="1">#REF!</definedName>
    <definedName name="aaaaaaaaaaaaaaaaaaaaaaaa" hidden="1">{"Admin Costs",#N/A,FALSE,"Act.Fcst Costs"}</definedName>
    <definedName name="aaaaaaaaaaaaaaaaaaaaaaaaaaaaaa">#REF!</definedName>
    <definedName name="aaaasffffffasasdfdsf" hidden="1">{"rp_only",#N/A,FALSE,"2225"}</definedName>
    <definedName name="AaASA" hidden="1">{"with_oth_curr",#N/A,FALSE,"2225"}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as" hidden="1">{#N/A,#N/A,FALSE,"Aging Summary";#N/A,#N/A,FALSE,"Ratio Analysis";#N/A,#N/A,FALSE,"Test 120 Day Accts";#N/A,#N/A,FALSE,"Tickmarks"}</definedName>
    <definedName name="aADAW" hidden="1">{#N/A,#N/A,FALSE,"Aging Summary";#N/A,#N/A,FALSE,"Ratio Analysis";#N/A,#N/A,FALSE,"Test 120 Day Accts";#N/A,#N/A,FALSE,"Tickmarks"}</definedName>
    <definedName name="Aadsads" hidden="1">{"with_oth_curr",#N/A,FALSE,"2225"}</definedName>
    <definedName name="aadsasad" hidden="1">{"rp_only",#N/A,FALSE,"2225"}</definedName>
    <definedName name="aafa" hidden="1">{"with_oth_curr",#N/A,FALSE,"2225"}</definedName>
    <definedName name="aah" hidden="1">{"'Income Statement'!$A$1:$L$32"}</definedName>
    <definedName name="AAHKAJKA" hidden="1">#REF!</definedName>
    <definedName name="aal">#REF!</definedName>
    <definedName name="AALI">#REF!</definedName>
    <definedName name="AAOPO" hidden="1">{#N/A,#N/A,FALSE,"Aging Summary";#N/A,#N/A,FALSE,"Ratio Analysis";#N/A,#N/A,FALSE,"Test 120 Day Accts";#N/A,#N/A,FALSE,"Tickmarks"}</definedName>
    <definedName name="AAS">#REF!</definedName>
    <definedName name="aasad" hidden="1">{"rp_only",#N/A,FALSE,"2225"}</definedName>
    <definedName name="AASD" hidden="1">{"rp_only",#N/A,FALSE,"2225"}</definedName>
    <definedName name="AATFEB00">#REF!</definedName>
    <definedName name="AATJUNE00">#REF!</definedName>
    <definedName name="AATMAR00">#REF!</definedName>
    <definedName name="ab">#REF!</definedName>
    <definedName name="ABAC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ABB_T_D_Limited">[10]alamat!$B$2</definedName>
    <definedName name="abba" hidden="1">{#N/A,#N/A,FALSE,"CBE";#N/A,#N/A,FALSE,"SWK"}</definedName>
    <definedName name="ABC">#REF!</definedName>
    <definedName name="ABC_21">#REF!</definedName>
    <definedName name="ABC_25">#REF!</definedName>
    <definedName name="ABC_53">#REF!</definedName>
    <definedName name="ABC_59">#REF!</definedName>
    <definedName name="ABC_60">#REF!</definedName>
    <definedName name="ABC_72">#REF!</definedName>
    <definedName name="ABC_75">#REF!</definedName>
    <definedName name="ABC_76">#REF!</definedName>
    <definedName name="abcd" hidden="1">{"'Sheet1'!$A$1"}</definedName>
    <definedName name="abcde" hidden="1">{#N/A,#N/A,FALSE,"DATA"}</definedName>
    <definedName name="abch100">#REF!</definedName>
    <definedName name="abdc">#REF!</definedName>
    <definedName name="aber100">#REF!</definedName>
    <definedName name="aber15">#REF!</definedName>
    <definedName name="Aber150">#REF!</definedName>
    <definedName name="aber2">#REF!</definedName>
    <definedName name="aber20">#REF!</definedName>
    <definedName name="aber25">#REF!</definedName>
    <definedName name="aber32">#REF!</definedName>
    <definedName name="aber4">#REF!</definedName>
    <definedName name="aber40">#REF!</definedName>
    <definedName name="aber50">#REF!</definedName>
    <definedName name="Aber6">#REF!</definedName>
    <definedName name="aber80">#REF!</definedName>
    <definedName name="aberf100">#REF!</definedName>
    <definedName name="aberf150">#REF!</definedName>
    <definedName name="aberf4">#REF!</definedName>
    <definedName name="aberf6">#REF!</definedName>
    <definedName name="aberf80">#REF!</definedName>
    <definedName name="abfj100">#REF!</definedName>
    <definedName name="abfj150">#REF!</definedName>
    <definedName name="abfj40">#REF!</definedName>
    <definedName name="abfj50">#REF!</definedName>
    <definedName name="abfl40">#REF!</definedName>
    <definedName name="ABFProduct">#REF!</definedName>
    <definedName name="abft100">#REF!</definedName>
    <definedName name="abft150">#REF!</definedName>
    <definedName name="abft50">#REF!</definedName>
    <definedName name="abfv100">#REF!</definedName>
    <definedName name="abfv150">#REF!</definedName>
    <definedName name="abfv50">#REF!</definedName>
    <definedName name="abfv80">#REF!</definedName>
    <definedName name="abgv100">#REF!</definedName>
    <definedName name="abgv150">#REF!</definedName>
    <definedName name="abgv20">#REF!</definedName>
    <definedName name="abgv32">#REF!</definedName>
    <definedName name="abgv40">#REF!</definedName>
    <definedName name="abgv50">#REF!</definedName>
    <definedName name="abka15">#REF!</definedName>
    <definedName name="ABN" hidden="1">{"'PXR_6500'!$A$1:$I$124"}</definedName>
    <definedName name="abn_old" hidden="1">{"'PXR_6500'!$A$1:$I$124"}</definedName>
    <definedName name="ABP" hidden="1">#REF!</definedName>
    <definedName name="abpg">#REF!</definedName>
    <definedName name="abs">#REF!</definedName>
    <definedName name="absatz1">#REF!</definedName>
    <definedName name="absatz2">#REF!</definedName>
    <definedName name="abwl">#REF!</definedName>
    <definedName name="AC">#REF!</definedName>
    <definedName name="ACABADOS">#REF!</definedName>
    <definedName name="acc">#REF!</definedName>
    <definedName name="acc_adj">#REF!</definedName>
    <definedName name="Acc_payable_growth_fore">#REF!</definedName>
    <definedName name="Acc_Rec_growth_fore">#REF!</definedName>
    <definedName name="Acc.Interest">#REF!</definedName>
    <definedName name="acccode">#REF!</definedName>
    <definedName name="Access_Button" hidden="1">"recSPC1_Sheet9_List"</definedName>
    <definedName name="AccessCode" hidden="1">64</definedName>
    <definedName name="AccessDatabase" hidden="1">"C:\My Documents\99\FAFORM99.mdb"</definedName>
    <definedName name="ACCG_CHARGE">#REF!</definedName>
    <definedName name="AccidentSts">#REF!</definedName>
    <definedName name="accname">#REF!</definedName>
    <definedName name="account">#REF!</definedName>
    <definedName name="Account_Balance">#REF!</definedName>
    <definedName name="AccountName">#REF!</definedName>
    <definedName name="Accounts">#REF!</definedName>
    <definedName name="Accounts2">#REF!</definedName>
    <definedName name="Accounts2005">#REF!</definedName>
    <definedName name="accrdexp2">'[4]Detail-PARENT'!$AU$1124</definedName>
    <definedName name="AccrInt" hidden="1">#REF!</definedName>
    <definedName name="accrual">#REF!</definedName>
    <definedName name="accrual_5">#REF!</definedName>
    <definedName name="accrual_6">#REF!</definedName>
    <definedName name="accrual2">[11]GeneralInfo!$F$19</definedName>
    <definedName name="AccrualNDefferedInc">#REF!</definedName>
    <definedName name="ACCRUED">#REF!</definedName>
    <definedName name="Accrued_compensation_growth_fore">#REF!</definedName>
    <definedName name="Accrued_expenses_growth_fore">#REF!</definedName>
    <definedName name="ACCRUEDEXPENSE">#REF!</definedName>
    <definedName name="AccruedExpenses">"$#REF!.$A$1"</definedName>
    <definedName name="ACCT_LIST">#REF!</definedName>
    <definedName name="Acct_Map">#REF!</definedName>
    <definedName name="Acct_No.">#REF!</definedName>
    <definedName name="Acct_Target">#REF!</definedName>
    <definedName name="Acct._Name">#REF!</definedName>
    <definedName name="acctdepr">#REF!</definedName>
    <definedName name="ACCU98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ACCU98_1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ACCU98_2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ACCU98_3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Accum_Cap_Expenses_growth_fore">#REF!</definedName>
    <definedName name="ACCUM_DEPN">#REF!</definedName>
    <definedName name="Accum_Goodwill_Amort_growth_fore">#REF!</definedName>
    <definedName name="accumdeprbegbalBuildingsandimprovements">#REF!</definedName>
    <definedName name="accumdeprbegbalCIP">#REF!</definedName>
    <definedName name="accumdeprbegbalfurniture_Fixture">#REF!</definedName>
    <definedName name="accumdeprbegbalLandandlandrights">#REF!</definedName>
    <definedName name="accumdeprbegbalLandimprovements">#REF!</definedName>
    <definedName name="accumdeprbegbalLease">#REF!</definedName>
    <definedName name="accumdeprbegbalMachineryandequipment">#REF!</definedName>
    <definedName name="accumdeprbegbalMatureplantations">#REF!</definedName>
    <definedName name="accumdeprbegbalOfficeequipment">#REF!</definedName>
    <definedName name="accumdeprbegbalTelecommunicationsequipment">#REF!</definedName>
    <definedName name="accumdeprbegbalTransportationequipment">#REF!</definedName>
    <definedName name="AccumFactor">#REF!</definedName>
    <definedName name="ACK">#REF!</definedName>
    <definedName name="ACKL">#REF!</definedName>
    <definedName name="acogs1">#REF!</definedName>
    <definedName name="acogs2">#REF!</definedName>
    <definedName name="acogs3">#REF!</definedName>
    <definedName name="acogs4">#REF!</definedName>
    <definedName name="acogs5">#REF!</definedName>
    <definedName name="acogs6">#REF!</definedName>
    <definedName name="ACOMM">#REF!</definedName>
    <definedName name="ACQ">#REF!</definedName>
    <definedName name="Acquisition">#REF!</definedName>
    <definedName name="Acquisition_Cost___USD">#REF!</definedName>
    <definedName name="AcquisitionPn">#REF!</definedName>
    <definedName name="Act_asumsi_mtd_03">#REF!</definedName>
    <definedName name="Act_BS_mtd_03">#REF!</definedName>
    <definedName name="Act_CMO_mtd_03">#REF!</definedName>
    <definedName name="Act_IS_mtd_03">#REF!</definedName>
    <definedName name="Act_IS_Mtd_05">#REF!</definedName>
    <definedName name="Act_IS_Ytd_05">#REF!</definedName>
    <definedName name="Act_Liab">#REF!</definedName>
    <definedName name="Act_MP_mtd_03">#REF!</definedName>
    <definedName name="Act_Mth">#REF!</definedName>
    <definedName name="Act_opex_mtd_03">#REF!</definedName>
    <definedName name="Act_Others_mtd_03">#REF!</definedName>
    <definedName name="Act_YTD">#REF!</definedName>
    <definedName name="ACTARIS__SAS_Africa_middle_East_Division">[10]alamat!$B$21</definedName>
    <definedName name="Actaris_Contadores___SA">[10]alamat!$B$384</definedName>
    <definedName name="Actaris_Ltda.">[10]alamat!$B$6</definedName>
    <definedName name="ACTARIS_METERFABRIEK_BV">[10]alamat!$B$267</definedName>
    <definedName name="ACTARIS_SAS">[10]alamat!$B$10</definedName>
    <definedName name="ACTARIS_SINGAPORE_PTE_LTD">[10]alamat!$B$14</definedName>
    <definedName name="actaug">#REF!</definedName>
    <definedName name="ACTDEC">#REF!</definedName>
    <definedName name="ACTFEB">#REF!</definedName>
    <definedName name="actions" hidden="1">{"YTDACT1",#N/A,TRUE,"YTDACTAUST";"YTDACT2",#N/A,TRUE,"YTDACTAUST";"YTDACT3",#N/A,TRUE,"YTDACTAUST";"CCTR",#N/A,TRUE,"YTDACTCC"}</definedName>
    <definedName name="Active_column">#REF!</definedName>
    <definedName name="Active_FU">#REF!</definedName>
    <definedName name="ACTJAN">#REF!</definedName>
    <definedName name="ACTMAR">#REF!</definedName>
    <definedName name="actmthddindo">#REF!</definedName>
    <definedName name="ACTNOV">#REF!</definedName>
    <definedName name="ACTOCT">#REF!</definedName>
    <definedName name="actTOV">#REF!</definedName>
    <definedName name="actual">#REF!</definedName>
    <definedName name="Actual_mth">#REF!</definedName>
    <definedName name="ACTUAL_SPENT">#REF!</definedName>
    <definedName name="Actual1">#REF!</definedName>
    <definedName name="actytdddindo">#REF!</definedName>
    <definedName name="acupancy">#REF!</definedName>
    <definedName name="ACwvu.CapersView." hidden="1">#REF!</definedName>
    <definedName name="ACwvu.cf." hidden="1">#REF!</definedName>
    <definedName name="ACwvu.cfpa." hidden="1">#REF!</definedName>
    <definedName name="ACwvu.cfpb." hidden="1">#REF!</definedName>
    <definedName name="ACwvu.cfpc." hidden="1">#REF!</definedName>
    <definedName name="ACwvu.cfpd." hidden="1">#REF!</definedName>
    <definedName name="ACwvu.isp." hidden="1">#REF!</definedName>
    <definedName name="ACwvu.ispa." hidden="1">#REF!</definedName>
    <definedName name="ACwvu.Japan_Capers_Ed_Pub." hidden="1">#REF!</definedName>
    <definedName name="ACwvu.KJP_CC." hidden="1">#REF!</definedName>
    <definedName name="AD">#REF!</definedName>
    <definedName name="AD_21">#REF!</definedName>
    <definedName name="AD_25">#REF!</definedName>
    <definedName name="AD_53">#REF!</definedName>
    <definedName name="AD_59">#REF!</definedName>
    <definedName name="AD_60">#REF!</definedName>
    <definedName name="AD_72">#REF!</definedName>
    <definedName name="AD_75">#REF!</definedName>
    <definedName name="AD_76">#REF!</definedName>
    <definedName name="AD563.">#REF!</definedName>
    <definedName name="ada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daa" hidden="1">{"with_oth_curr",#N/A,FALSE,"2225"}</definedName>
    <definedName name="adad" hidden="1">{"rp_only",#N/A,FALSE,"2225"}</definedName>
    <definedName name="adada" hidden="1">{"rp_only",#N/A,FALSE,"2225"}</definedName>
    <definedName name="adADADS" hidden="1">{"rp_only",#N/A,FALSE,"2225"}</definedName>
    <definedName name="adadas" hidden="1">{"rp_only",#N/A,FALSE,"2225"}</definedName>
    <definedName name="adadasa" hidden="1">{"rp_only",#N/A,FALSE,"2225"}</definedName>
    <definedName name="ADADASDADADADADSVDVDCVDV">#REF!</definedName>
    <definedName name="adaddas" hidden="1">{"rp_only",#N/A,FALSE,"2225"}</definedName>
    <definedName name="adadfdsf" hidden="1">{"rp_only",#N/A,FALSE,"2225"}</definedName>
    <definedName name="ADADSAFSDF" hidden="1">{"rp_only",#N/A,FALSE,"2225"}</definedName>
    <definedName name="adadsd" hidden="1">{"rp_only",#N/A,FALSE,"2225"}</definedName>
    <definedName name="adas" hidden="1">{"rp_only",#N/A,FALSE,"2225"}</definedName>
    <definedName name="ADASD" hidden="1">{"rp_only",#N/A,FALSE,"2225"}</definedName>
    <definedName name="adasda" hidden="1">{"rp_only",#N/A,FALSE,"2225"}</definedName>
    <definedName name="adasdads" hidden="1">{"rp_only",#N/A,FALSE,"2225"}</definedName>
    <definedName name="ADASDASDSA" hidden="1">{"EVA",#N/A,FALSE,"EVA";"WACC",#N/A,FALSE,"WACC"}</definedName>
    <definedName name="adasdd" hidden="1">{"with_oth_curr",#N/A,FALSE,"2225"}</definedName>
    <definedName name="adasdsasd" hidden="1">{"rp_only",#N/A,FALSE,"2225"}</definedName>
    <definedName name="adaSDSD" hidden="1">{"rp_only",#N/A,FALSE,"2225"}</definedName>
    <definedName name="ADASF" hidden="1">{"rp_only",#N/A,FALSE,"2225"}</definedName>
    <definedName name="adasjf" hidden="1">{#N/A,#N/A,FALSE,"Sheet1";#N/A,#N/A,FALSE,"Sheet2"}</definedName>
    <definedName name="ADBtable">#REF!</definedName>
    <definedName name="ADD">#REF!</definedName>
    <definedName name="add_trans">'[12]Add-trans'!$J$7:$R$187</definedName>
    <definedName name="adda" hidden="1">{#N/A,#N/A,FALSE,"Aging Summary";#N/A,#N/A,FALSE,"Ratio Analysis";#N/A,#N/A,FALSE,"Test 120 Day Accts";#N/A,#N/A,FALSE,"Tickmarks"}</definedName>
    <definedName name="ADdasdasd" hidden="1">{"rp_only",#N/A,FALSE,"2225"}</definedName>
    <definedName name="addb" hidden="1">{#N/A,#N/A,FALSE,"CBE";#N/A,#N/A,FALSE,"SWK"}</definedName>
    <definedName name="adddd" hidden="1">{#N/A,#N/A,FALSE,"Sheet1";#N/A,#N/A,FALSE,"Sheet2"}</definedName>
    <definedName name="addg" hidden="1">{#N/A,#N/A,FALSE,"CBE";#N/A,#N/A,FALSE,"SWK"}</definedName>
    <definedName name="addition">#REF!</definedName>
    <definedName name="ADDPAININCAPITAL">#REF!</definedName>
    <definedName name="Address">#REF!</definedName>
    <definedName name="address01">#REF!</definedName>
    <definedName name="address01_5">#REF!</definedName>
    <definedName name="address01_6">#REF!</definedName>
    <definedName name="address02">#REF!</definedName>
    <definedName name="address02_5">#REF!</definedName>
    <definedName name="address02_6">#REF!</definedName>
    <definedName name="address03">#REF!</definedName>
    <definedName name="address03_5">#REF!</definedName>
    <definedName name="address03_6">#REF!</definedName>
    <definedName name="address04">#REF!</definedName>
    <definedName name="address05">#REF!</definedName>
    <definedName name="address06">#REF!</definedName>
    <definedName name="address07">#REF!</definedName>
    <definedName name="address08">#REF!</definedName>
    <definedName name="address09">#REF!</definedName>
    <definedName name="ADDRESS1">#REF!</definedName>
    <definedName name="ADDRESS1_5">#REF!</definedName>
    <definedName name="ADDRESS1_6">#REF!</definedName>
    <definedName name="address10">#REF!</definedName>
    <definedName name="address11">#REF!</definedName>
    <definedName name="address12">#REF!</definedName>
    <definedName name="address13">#REF!</definedName>
    <definedName name="address14">#REF!</definedName>
    <definedName name="address15">#REF!</definedName>
    <definedName name="address16">#REF!</definedName>
    <definedName name="address17">#REF!</definedName>
    <definedName name="address18">#REF!</definedName>
    <definedName name="address19">#REF!</definedName>
    <definedName name="address2">[11]GeneralInfo!$I$6</definedName>
    <definedName name="address20">#REF!</definedName>
    <definedName name="address21">#REF!</definedName>
    <definedName name="address22">#REF!</definedName>
    <definedName name="address23">#REF!</definedName>
    <definedName name="address24">#REF!</definedName>
    <definedName name="address25">#REF!</definedName>
    <definedName name="address26">#REF!</definedName>
    <definedName name="address27">#REF!</definedName>
    <definedName name="address28">#REF!</definedName>
    <definedName name="address29">#REF!</definedName>
    <definedName name="ADDRESS3">#REF!</definedName>
    <definedName name="ADDRESS3_5">#REF!</definedName>
    <definedName name="ADDRESS3_6">#REF!</definedName>
    <definedName name="address30">#REF!</definedName>
    <definedName name="address31">#REF!</definedName>
    <definedName name="address32">#REF!</definedName>
    <definedName name="address33">#REF!</definedName>
    <definedName name="address34">#REF!</definedName>
    <definedName name="address35">#REF!</definedName>
    <definedName name="address36">#REF!</definedName>
    <definedName name="address37">#REF!</definedName>
    <definedName name="address38">#REF!</definedName>
    <definedName name="address39">#REF!</definedName>
    <definedName name="address40">#REF!</definedName>
    <definedName name="address41">#REF!</definedName>
    <definedName name="address42">#REF!</definedName>
    <definedName name="ADE" hidden="1">#REF!</definedName>
    <definedName name="ADeathFactor">#REF!</definedName>
    <definedName name="adeeeeeeeee" hidden="1">{#N/A,#N/A,FALSE,"Aging Summary";#N/A,#N/A,FALSE,"Ratio Analysis";#N/A,#N/A,FALSE,"Test 120 Day Accts";#N/A,#N/A,FALSE,"Tickmarks"}</definedName>
    <definedName name="adf" hidden="1">#REF!</definedName>
    <definedName name="adfa" hidden="1">{#N/A,#N/A,FALSE,"Aging Summary";#N/A,#N/A,FALSE,"Ratio Analysis";#N/A,#N/A,FALSE,"Test 120 Day Accts";#N/A,#N/A,FALSE,"Tickmarks"}</definedName>
    <definedName name="adfae">#REF!</definedName>
    <definedName name="ADFDG">#REF!</definedName>
    <definedName name="adfgadag" hidden="1">{#N/A,#N/A,FALSE,"Calc";#N/A,#N/A,FALSE,"Sensitivity";#N/A,#N/A,FALSE,"LT Earn.Dil.";#N/A,#N/A,FALSE,"Dil. AVP"}</definedName>
    <definedName name="adfgadg" hidden="1">{"comps",#N/A,FALSE,"HANDPACK";"footnotes",#N/A,FALSE,"HANDPACK"}</definedName>
    <definedName name="adfgadga" hidden="1">{#N/A,#N/A,FALSE,"Calc";#N/A,#N/A,FALSE,"Sensitivity";#N/A,#N/A,FALSE,"LT Earn.Dil.";#N/A,#N/A,FALSE,"Dil. AVP"}</definedName>
    <definedName name="adfgadgadg" hidden="1">{"assumption 50 50",#N/A,TRUE,"Merger";"has gets cash",#N/A,TRUE,"Merger";"accretion dilution",#N/A,TRUE,"Merger";"comparison credit stats",#N/A,TRUE,"Merger";"pf credit stats",#N/A,TRUE,"Merger";"pf sheets",#N/A,TRUE,"Merger"}</definedName>
    <definedName name="adfgdag" hidden="1">{#N/A,#N/A,TRUE,"Pro Forma";#N/A,#N/A,TRUE,"PF_Bal";#N/A,#N/A,TRUE,"PF_INC";#N/A,#N/A,TRUE,"CBE";#N/A,#N/A,TRUE,"SWK"}</definedName>
    <definedName name="adfgdgdag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adfgfg" hidden="1">{#N/A,#N/A,FALSE,"Calc";#N/A,#N/A,FALSE,"Sensitivity";#N/A,#N/A,FALSE,"LT Earn.Dil.";#N/A,#N/A,FALSE,"Dil. AVP"}</definedName>
    <definedName name="adfsadf" hidden="1">{"rp_only",#N/A,FALSE,"2225"}</definedName>
    <definedName name="adfzg">#REF!</definedName>
    <definedName name="adg" hidden="1">{#N/A,#N/A,FALSE,"DATA"}</definedName>
    <definedName name="adi">#REF!</definedName>
    <definedName name="ADINDO_FORESTA_IND.">#REF!</definedName>
    <definedName name="ADING">#REF!</definedName>
    <definedName name="adj">#REF!</definedName>
    <definedName name="ADJ_daceh">#REF!</definedName>
    <definedName name="ADJ_dbandung">#REF!</definedName>
    <definedName name="ADJ_dgading">#REF!</definedName>
    <definedName name="ADJ_djakarta">#REF!</definedName>
    <definedName name="ADJ_djambi">#REF!</definedName>
    <definedName name="ADJ_djogja">#REF!</definedName>
    <definedName name="ADJ_dkon">#REF!</definedName>
    <definedName name="ADJ_dlampung">#REF!</definedName>
    <definedName name="ADJ_dmakassar">#REF!</definedName>
    <definedName name="ADJ_dmedan">#REF!</definedName>
    <definedName name="ADJ_dpekanbaru">#REF!</definedName>
    <definedName name="ADJ_dpontianak">#REF!</definedName>
    <definedName name="ADJ_dpusat">#REF!</definedName>
    <definedName name="ADJ_dsemarang">#REF!</definedName>
    <definedName name="ADJ_dsolo">#REF!</definedName>
    <definedName name="ADJ_dsurabaya">#REF!</definedName>
    <definedName name="ADJ_kaceh">#REF!</definedName>
    <definedName name="ADJ_kbandung">#REF!</definedName>
    <definedName name="ADJ_kgading">#REF!</definedName>
    <definedName name="ADJ_kjakarta">#REF!</definedName>
    <definedName name="ADJ_kjambi">#REF!</definedName>
    <definedName name="ADJ_kjogja">#REF!</definedName>
    <definedName name="ADJ_kkon">#REF!</definedName>
    <definedName name="ADJ_klampung">#REF!</definedName>
    <definedName name="ADJ_kmakassar">#REF!</definedName>
    <definedName name="ADJ_kmedan">#REF!</definedName>
    <definedName name="ADJ_kpekanbaru">#REF!</definedName>
    <definedName name="ADJ_kpontianak">#REF!</definedName>
    <definedName name="ADJ_kpusat">#REF!</definedName>
    <definedName name="ADJ_ksemarang">#REF!</definedName>
    <definedName name="ADJ_ksolo">#REF!</definedName>
    <definedName name="ADJ_ksurabaya">#REF!</definedName>
    <definedName name="Adj_net_oper_fore">#REF!</definedName>
    <definedName name="Adj_Nop">#REF!</definedName>
    <definedName name="Adjusment" hidden="1">{#N/A,#N/A,FALSE,"Aging Summary";#N/A,#N/A,FALSE,"Ratio Analysis";#N/A,#N/A,FALSE,"Test 120 Day Accts";#N/A,#N/A,FALSE,"Tickmarks"}</definedName>
    <definedName name="Adjusted_Net_Operating_Profit">[13]NOPAT_VDF!$C$26:$AU$26</definedName>
    <definedName name="Adjustment">"$#REF!.$A$1"</definedName>
    <definedName name="ADK">#REF!</definedName>
    <definedName name="ADKL">#REF!</definedName>
    <definedName name="ADL">#REF!</definedName>
    <definedName name="adm">#REF!</definedName>
    <definedName name="adm_car">#REF!</definedName>
    <definedName name="adm_obligasi">#REF!</definedName>
    <definedName name="adm_reksadana">#REF!</definedName>
    <definedName name="adm_saham">#REF!</definedName>
    <definedName name="ADMIN">#REF!</definedName>
    <definedName name="adoctabeltype">[14]DOC!$H$2:$K$1152</definedName>
    <definedName name="ads" hidden="1">{"rp_only",#N/A,FALSE,"2225"}</definedName>
    <definedName name="adsa" hidden="1">{"with_oth_curr",#N/A,FALSE,"2225"}</definedName>
    <definedName name="ADSAAA" hidden="1">{"rp_only",#N/A,FALSE,"2225"}</definedName>
    <definedName name="adsad" hidden="1">{"rp_only",#N/A,FALSE,"2225"}</definedName>
    <definedName name="ADSAda" hidden="1">{"with_oth_curr",#N/A,FALSE,"2225"}</definedName>
    <definedName name="adsadasd" hidden="1">{"rp_only",#N/A,FALSE,"2225"}</definedName>
    <definedName name="adsads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dsadsdsa" hidden="1">{"rp_only",#N/A,FALSE,"2225"}</definedName>
    <definedName name="adsaf" hidden="1">{"rp_only",#N/A,FALSE,"2225"}</definedName>
    <definedName name="aDSAGFDSD" hidden="1">{"with_oth_curr",#N/A,FALSE,"2225"}</definedName>
    <definedName name="adsas" hidden="1">{"with_oth_curr",#N/A,FALSE,"2225"}</definedName>
    <definedName name="ADSASDA" hidden="1">{"rp_only",#N/A,FALSE,"2225"}</definedName>
    <definedName name="adsasdsadsad" hidden="1">{"rp_only",#N/A,FALSE,"2225"}</definedName>
    <definedName name="adsda" hidden="1">{"rp_only",#N/A,FALSE,"2225"}</definedName>
    <definedName name="adsdaas" hidden="1">{"with_oth_curr",#N/A,FALSE,"2225"}</definedName>
    <definedName name="adsdasdas" hidden="1">{"with_oth_curr",#N/A,FALSE,"2225"}</definedName>
    <definedName name="adsdasdfdsfdfs" hidden="1">{"rp_only",#N/A,FALSE,"2225"}</definedName>
    <definedName name="adsdsa" hidden="1">{"rp_only",#N/A,FALSE,"2225"}</definedName>
    <definedName name="adsdsaf" hidden="1">{"with_oth_curr",#N/A,FALSE,"2225"}</definedName>
    <definedName name="adsdsasda" hidden="1">{"rp_only",#N/A,FALSE,"2225"}</definedName>
    <definedName name="adsf">#REF!</definedName>
    <definedName name="adsfas">#REF!</definedName>
    <definedName name="adssa" hidden="1">{"rp_only",#N/A,FALSE,"2225"}</definedName>
    <definedName name="adssddsa" hidden="1">{"rp_only",#N/A,FALSE,"2225"}</definedName>
    <definedName name="aduh">#REF!</definedName>
    <definedName name="adun">#REF!</definedName>
    <definedName name="Adv_Customer">#REF!</definedName>
    <definedName name="ADVANCEFORSALE">#REF!</definedName>
    <definedName name="ADVANCES">#REF!</definedName>
    <definedName name="ADVFORACQUISITIONOFINVESTMENT">#REF!</definedName>
    <definedName name="advisor">#REF!</definedName>
    <definedName name="advisor_code">#REF!</definedName>
    <definedName name="advisor_name">#REF!</definedName>
    <definedName name="AE">#REF!</definedName>
    <definedName name="aergea" hidden="1">{"assumption 50 50",#N/A,TRUE,"Merger";"has gets cash",#N/A,TRUE,"Merger";"accretion dilution",#N/A,TRUE,"Merger";"comparison credit stats",#N/A,TRUE,"Merger";"pf credit stats",#N/A,TRUE,"Merger";"pf sheets",#N/A,TRUE,"Merger"}</definedName>
    <definedName name="AES_TELASI">[10]alamat!$B$17</definedName>
    <definedName name="AESC">#REF!</definedName>
    <definedName name="AESCK">#REF!</definedName>
    <definedName name="AESCKL">#REF!</definedName>
    <definedName name="AF">#REF!</definedName>
    <definedName name="afadsffsad" hidden="1">{"rp_only",#N/A,FALSE,"2225"}</definedName>
    <definedName name="afaffa" hidden="1">{"rp_only",#N/A,FALSE,"2225"}</definedName>
    <definedName name="afas" hidden="1">{"with_oth_curr",#N/A,FALSE,"2225"}</definedName>
    <definedName name="afdadg" hidden="1">{"comp1",#N/A,FALSE,"COMPS";"footnotes",#N/A,FALSE,"COMPS"}</definedName>
    <definedName name="afdgafdga" hidden="1">{"away stand alones",#N/A,FALSE,"Target"}</definedName>
    <definedName name="afdgafg" hidden="1">{#N/A,#N/A,FALSE,"output";#N/A,#N/A,FALSE,"contrib";#N/A,#N/A,FALSE,"profile";#N/A,#N/A,FALSE,"comps"}</definedName>
    <definedName name="afdsad" hidden="1">{"with_oth_curr",#N/A,FALSE,"2225"}</definedName>
    <definedName name="afdsadfdsf" hidden="1">{"with_oth_curr",#N/A,FALSE,"2225"}</definedName>
    <definedName name="afdsf" hidden="1">{"with_oth_curr",#N/A,FALSE,"2225"}</definedName>
    <definedName name="afdsfsdf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FE">#REF!</definedName>
    <definedName name="aff">#REF!</definedName>
    <definedName name="affiliates_div">#REF!</definedName>
    <definedName name="afga" hidden="1">{#N/A,#N/A,FALSE,"Calc";#N/A,#N/A,FALSE,"Sensitivity";#N/A,#N/A,FALSE,"LT Earn.Dil.";#N/A,#N/A,FALSE,"Dil. AVP"}</definedName>
    <definedName name="afgadfg" hidden="1">{#N/A,#N/A,FALSE,"Calc";#N/A,#N/A,FALSE,"Sensitivity";#N/A,#N/A,FALSE,"LT Earn.Dil.";#N/A,#N/A,FALSE,"Dil. AVP"}</definedName>
    <definedName name="afgafgadfgf" hidden="1">{#N/A,#N/A,FALSE,"Calc";#N/A,#N/A,FALSE,"Sensitivity";#N/A,#N/A,FALSE,"LT Earn.Dil.";#N/A,#N/A,FALSE,"Dil. AVP"}</definedName>
    <definedName name="afgeag" hidden="1">{#N/A,#N/A,FALSE,"Calc";#N/A,#N/A,FALSE,"Sensitivity";#N/A,#N/A,FALSE,"LT Earn.Dil.";#N/A,#N/A,FALSE,"Dil. AVP"}</definedName>
    <definedName name="afggf" hidden="1">{#N/A,#N/A,FALSE,"CBE";#N/A,#N/A,FALSE,"SWK"}</definedName>
    <definedName name="afr">#REF!</definedName>
    <definedName name="afs" hidden="1">{"rp_only",#N/A,FALSE,"2225"}</definedName>
    <definedName name="AFSD" hidden="1">{"rp_only",#N/A,FALSE,"2225"}</definedName>
    <definedName name="afsdafa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fsdf">#REF!</definedName>
    <definedName name="afslljggj" hidden="1">{#N/A,#N/A,FALSE,"Sheet1";#N/A,#N/A,FALSE,"Sheet2"}</definedName>
    <definedName name="ag" hidden="1">#REF!</definedName>
    <definedName name="aga" hidden="1">{#N/A,#N/A,FALSE,"Calc";#N/A,#N/A,FALSE,"Sensitivity";#N/A,#N/A,FALSE,"LT Earn.Dil.";#N/A,#N/A,FALSE,"Dil. AVP"}</definedName>
    <definedName name="AGAAP_AoP_File">#REF!</definedName>
    <definedName name="AGAAP_PnL_File">#REF!</definedName>
    <definedName name="agag" hidden="1">{"adj95mult",#N/A,FALSE,"COMPCO";"adj95est",#N/A,FALSE,"COMPCO"}</definedName>
    <definedName name="agama">#REF!</definedName>
    <definedName name="agasgadsfg" hidden="1">{"rp_only",#N/A,FALSE,"2225"}</definedName>
    <definedName name="age" hidden="1">{#N/A,#N/A,FALSE,"Aging Summary";#N/A,#N/A,FALSE,"Ratio Analysis";#N/A,#N/A,FALSE,"Test 120 Day Accts";#N/A,#N/A,FALSE,"Tickmarks"}</definedName>
    <definedName name="AGE_ADJ">#REF!</definedName>
    <definedName name="age_entry">#REF!</definedName>
    <definedName name="AgeChild">#REF!</definedName>
    <definedName name="Agency">#REF!</definedName>
    <definedName name="AgentNo">#REF!</definedName>
    <definedName name="AGES" hidden="1">{#N/A,#N/A,FALSE,"Aging Summary";#N/A,#N/A,FALSE,"Ratio Analysis";#N/A,#N/A,FALSE,"Test 120 Day Accts";#N/A,#N/A,FALSE,"Tickmarks"}</definedName>
    <definedName name="aggfafsagfasdfg" hidden="1">{"rp_only",#N/A,FALSE,"2225"}</definedName>
    <definedName name="agi">OFFSET(#REF!,0,0,1,#REF!)</definedName>
    <definedName name="Aging_dollars">#REF!</definedName>
    <definedName name="Aging_dollars_16">#REF!</definedName>
    <definedName name="Aging_percent">#REF!,#REF!</definedName>
    <definedName name="Aging_percent_16">#REF!,#REF!</definedName>
    <definedName name="aginge">[15]piut_sapr!$Y$3:$Y$698</definedName>
    <definedName name="agingf">[15]piut_sapr!$Z$3:$Z$698</definedName>
    <definedName name="AGN" hidden="1">#REF!</definedName>
    <definedName name="AGO_ASS">#REF!</definedName>
    <definedName name="AGO_LIAB">#REF!</definedName>
    <definedName name="AGO_NESE">#REF!</definedName>
    <definedName name="AGO_SGNOP">#REF!</definedName>
    <definedName name="AGS">#REF!</definedName>
    <definedName name="AGST">#REF!</definedName>
    <definedName name="agt00">#REF!</definedName>
    <definedName name="AGUS">#REF!</definedName>
    <definedName name="AH">#REF!</definedName>
    <definedName name="AHA">#REF!</definedName>
    <definedName name="ahahkfa">[16]CRITERIA2!$B$3</definedName>
    <definedName name="AHMED_NASSER_ASSOC._PARTNER">[10]alamat!$B$25</definedName>
    <definedName name="aho">#REF!</definedName>
    <definedName name="Ahong">OFFSET(#REF!,0,0,1,#REF!)</definedName>
    <definedName name="ahrd100">#REF!</definedName>
    <definedName name="ahrd150">#REF!</definedName>
    <definedName name="AHS.Rev1">#REF!</definedName>
    <definedName name="ahsgaih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huf100">#REF!</definedName>
    <definedName name="ahuf150">#REF!</definedName>
    <definedName name="ahuf150ahuf150">#REF!</definedName>
    <definedName name="AI">#REF!</definedName>
    <definedName name="AIA_COI">#REF!</definedName>
    <definedName name="AIR">#REF!</definedName>
    <definedName name="aircompressor">#REF!</definedName>
    <definedName name="AJ">#REF!</definedName>
    <definedName name="ajapus">#REF!,#REF!</definedName>
    <definedName name="ajdi">#REF!</definedName>
    <definedName name="ajdsjfjs" hidden="1">{#N/A,#N/A,FALSE,"Sheet1";#N/A,#N/A,FALSE,"Sheet2"}</definedName>
    <definedName name="AJE">#REF!</definedName>
    <definedName name="aje_04" hidden="1">#REF!</definedName>
    <definedName name="AJHFkjDGHF" hidden="1">{"Annual_Income",#N/A,FALSE,"Report Page";"Balance_Cash_Flow",#N/A,FALSE,"Report Page";"Quarterly_Income",#N/A,FALSE,"Report Page"}</definedName>
    <definedName name="AJP_D">#REF!</definedName>
    <definedName name="AJP_K">#REF!</definedName>
    <definedName name="ajpcr">#REF!</definedName>
    <definedName name="ajpdr">#REF!</definedName>
    <definedName name="aJualdoc">[17]doc!$P$8:$P$64</definedName>
    <definedName name="ajualdockode">[17]doc!$H$8:$H$64</definedName>
    <definedName name="aJualmt">[17]mt!$X$8:$X$188</definedName>
    <definedName name="ajualmtkode">[17]mt!$I$8:$I$188</definedName>
    <definedName name="aJualovk">[17]ovk!$W$8:$W$345</definedName>
    <definedName name="ajualovkkode">[17]ovk!$H$8:$H$345</definedName>
    <definedName name="AK">#REF!</definedName>
    <definedName name="AK_102">#REF!</definedName>
    <definedName name="AK_103">#REF!</definedName>
    <definedName name="AK_104">#REF!</definedName>
    <definedName name="AK_105">#REF!</definedName>
    <definedName name="AK_106">#REF!</definedName>
    <definedName name="AK_107">#REF!</definedName>
    <definedName name="AK_108">#REF!</definedName>
    <definedName name="AK_109">#REF!</definedName>
    <definedName name="AK_110">#REF!</definedName>
    <definedName name="AK_21">#REF!</definedName>
    <definedName name="AK_22">#REF!</definedName>
    <definedName name="AK_23">#REF!</definedName>
    <definedName name="AK_3">#REF!</definedName>
    <definedName name="AK_41">#REF!</definedName>
    <definedName name="AK_43">#REF!</definedName>
    <definedName name="AK_61">#REF!</definedName>
    <definedName name="AK_74">#REF!</definedName>
    <definedName name="AK_75">#REF!</definedName>
    <definedName name="AK_76">#REF!</definedName>
    <definedName name="AK_77">#REF!</definedName>
    <definedName name="AK_78">#REF!</definedName>
    <definedName name="AK_79">#REF!</definedName>
    <definedName name="AK_80">#REF!</definedName>
    <definedName name="AK_81">#REF!</definedName>
    <definedName name="AK_82">#REF!</definedName>
    <definedName name="AK_83">#REF!</definedName>
    <definedName name="AK_84">#REF!</definedName>
    <definedName name="AK_85">#REF!</definedName>
    <definedName name="AK_86">#REF!</definedName>
    <definedName name="AK_87">#REF!</definedName>
    <definedName name="AK_88">#REF!</definedName>
    <definedName name="AK_89">#REF!</definedName>
    <definedName name="AK_94">#REF!</definedName>
    <definedName name="AK_95">#REF!</definedName>
    <definedName name="AK_96">#REF!</definedName>
    <definedName name="AK_97">#REF!</definedName>
    <definedName name="AK_99">#REF!</definedName>
    <definedName name="AKATSGU">#REF!</definedName>
    <definedName name="AKATSGU_102">#REF!</definedName>
    <definedName name="AKATSGU_103">#REF!</definedName>
    <definedName name="AKATSGU_104">#REF!</definedName>
    <definedName name="AKATSGU_105">#REF!</definedName>
    <definedName name="AKATSGU_106">#REF!</definedName>
    <definedName name="AKATSGU_107">#REF!</definedName>
    <definedName name="AKATSGU_108">#REF!</definedName>
    <definedName name="AKATSGU_109">#REF!</definedName>
    <definedName name="AKATSGU_110">#REF!</definedName>
    <definedName name="AKATSGU_21">#REF!</definedName>
    <definedName name="AKATSGU_22">#REF!</definedName>
    <definedName name="AKATSGU_23">#REF!</definedName>
    <definedName name="AKATSGU_3">#REF!</definedName>
    <definedName name="AKATSGU_41">#REF!</definedName>
    <definedName name="AKATSGU_43">#REF!</definedName>
    <definedName name="AKATSGU_61">#REF!</definedName>
    <definedName name="AKATSGU_74">#REF!</definedName>
    <definedName name="AKATSGU_75">#REF!</definedName>
    <definedName name="AKATSGU_76">#REF!</definedName>
    <definedName name="AKATSGU_77">#REF!</definedName>
    <definedName name="AKATSGU_78">#REF!</definedName>
    <definedName name="AKATSGU_79">#REF!</definedName>
    <definedName name="AKATSGU_80">#REF!</definedName>
    <definedName name="AKATSGU_81">#REF!</definedName>
    <definedName name="AKATSGU_82">#REF!</definedName>
    <definedName name="AKATSGU_83">#REF!</definedName>
    <definedName name="AKATSGU_84">#REF!</definedName>
    <definedName name="AKATSGU_85">#REF!</definedName>
    <definedName name="AKATSGU_86">#REF!</definedName>
    <definedName name="AKATSGU_87">#REF!</definedName>
    <definedName name="AKATSGU_88">#REF!</definedName>
    <definedName name="AKATSGU_89">#REF!</definedName>
    <definedName name="AKATSGU_94">#REF!</definedName>
    <definedName name="AKATSGU_95">#REF!</definedName>
    <definedName name="AKATSGU_96">#REF!</definedName>
    <definedName name="AKATSGU_97">#REF!</definedName>
    <definedName name="AKATSGU_99">#REF!</definedName>
    <definedName name="akco100">#REF!</definedName>
    <definedName name="akco150">#REF!</definedName>
    <definedName name="akco80">#REF!</definedName>
    <definedName name="akfd50">#REF!</definedName>
    <definedName name="akfj100">#REF!</definedName>
    <definedName name="akgv100">#REF!</definedName>
    <definedName name="akgv80">#REF!</definedName>
    <definedName name="akhir">[5]JOURNAL!$G$51</definedName>
    <definedName name="AKHIR_D">#REF!</definedName>
    <definedName name="AKHIR_D_BANDUNG">#REF!</definedName>
    <definedName name="AKHIR_D_BJL">#REF!</definedName>
    <definedName name="AKHIR_D_JAKARTA">#REF!</definedName>
    <definedName name="AKHIR_D_JAMBI">#REF!</definedName>
    <definedName name="AKHIR_D_JOGJA">#REF!</definedName>
    <definedName name="AKHIR_D_LAMPUNG">#REF!</definedName>
    <definedName name="AKHIR_D_MAKASSAR">#REF!</definedName>
    <definedName name="AKHIR_D_MEDAN">#REF!</definedName>
    <definedName name="AKHIR_D_PEKANBARU">#REF!</definedName>
    <definedName name="AKHIR_D_PONTIANAK">#REF!</definedName>
    <definedName name="AKHIR_D_PUSAT">#REF!</definedName>
    <definedName name="AKHIR_D_SEMARANG">#REF!</definedName>
    <definedName name="AKHIR_D_SOLO">#REF!</definedName>
    <definedName name="AKHIR_D_SURABAYA">#REF!</definedName>
    <definedName name="AKHIR_K">#REF!</definedName>
    <definedName name="AKHIR_K_BANDUNG">#REF!</definedName>
    <definedName name="AKHIR_K_BJL">#REF!</definedName>
    <definedName name="AKHIR_K_JAKARTA">#REF!</definedName>
    <definedName name="AKHIR_K_JAMBI">#REF!</definedName>
    <definedName name="AKHIR_K_JOGJA">#REF!</definedName>
    <definedName name="AKHIR_K_LAMPUNG">#REF!</definedName>
    <definedName name="AKHIR_K_MAKASSAR">#REF!</definedName>
    <definedName name="AKHIR_K_MEDAN">#REF!</definedName>
    <definedName name="AKHIR_K_PEKANBARU">#REF!</definedName>
    <definedName name="AKHIR_K_PONTIANAK">#REF!</definedName>
    <definedName name="AKHIR_K_PUSAT">#REF!</definedName>
    <definedName name="AKHIR_K_SEMARANG">#REF!</definedName>
    <definedName name="AKHIR_K_SOLO">#REF!</definedName>
    <definedName name="AKHIR_K_SURABAYA">#REF!</definedName>
    <definedName name="Akhyar">#REF!</definedName>
    <definedName name="akof100">#REF!</definedName>
    <definedName name="akof150">#REF!</definedName>
    <definedName name="akof4">#REF!</definedName>
    <definedName name="akof6">#REF!</definedName>
    <definedName name="akof80">#REF!</definedName>
    <definedName name="akofl80">#REF!</definedName>
    <definedName name="akogv100">#REF!</definedName>
    <definedName name="akogv80">#REF!</definedName>
    <definedName name="AKRA">#REF!</definedName>
    <definedName name="Akrual_Bagi_Hasil_Investasi_Baru">#REF!</definedName>
    <definedName name="Akrual_Bagi_Hasil_PPU_Existing">#REF!</definedName>
    <definedName name="Akrual_Biaya_Bunga_Hutang_Dana_Baru">#REF!</definedName>
    <definedName name="Akrual_Biaya_Bunga_Hutang_JEXIM">#REF!</definedName>
    <definedName name="Akrual_Biaya_Bunga_Hutang_RDI_I">#REF!</definedName>
    <definedName name="Akrual_Biaya_Bunga_Hutang_RDI_II">#REF!</definedName>
    <definedName name="Akrual_Bunga_JEXIM">#REF!</definedName>
    <definedName name="Akrual_Bunga_JEXIM_NPI_Stop_Accrue">#REF!</definedName>
    <definedName name="Akrual_Bunga_JEXIM_Restuct_NTT">#REF!</definedName>
    <definedName name="Akrual_Bunga_JEXIM_Restuct_SULUT">#REF!</definedName>
    <definedName name="Akrual_Bunga_Pinj_Baru">#REF!</definedName>
    <definedName name="Akrual_Bunga_Pinj_BAV_Existing">#REF!</definedName>
    <definedName name="Akrual_Bunga_Pinj_BAV_Existing_II">#REF!</definedName>
    <definedName name="AKRUKO">#REF!</definedName>
    <definedName name="AKRUKO_102">#REF!</definedName>
    <definedName name="AKRUKO_103">#REF!</definedName>
    <definedName name="AKRUKO_104">#REF!</definedName>
    <definedName name="AKRUKO_105">#REF!</definedName>
    <definedName name="AKRUKO_106">#REF!</definedName>
    <definedName name="AKRUKO_107">#REF!</definedName>
    <definedName name="AKRUKO_108">#REF!</definedName>
    <definedName name="AKRUKO_109">#REF!</definedName>
    <definedName name="AKRUKO_110">#REF!</definedName>
    <definedName name="AKRUKO_21">#REF!</definedName>
    <definedName name="AKRUKO_22">#REF!</definedName>
    <definedName name="AKRUKO_23">#REF!</definedName>
    <definedName name="AKRUKO_3">#REF!</definedName>
    <definedName name="AKRUKO_41">#REF!</definedName>
    <definedName name="AKRUKO_43">#REF!</definedName>
    <definedName name="AKRUKO_61">#REF!</definedName>
    <definedName name="AKRUKO_74">#REF!</definedName>
    <definedName name="AKRUKO_75">#REF!</definedName>
    <definedName name="AKRUKO_76">#REF!</definedName>
    <definedName name="AKRUKO_77">#REF!</definedName>
    <definedName name="AKRUKO_78">#REF!</definedName>
    <definedName name="AKRUKO_79">#REF!</definedName>
    <definedName name="AKRUKO_80">#REF!</definedName>
    <definedName name="AKRUKO_81">#REF!</definedName>
    <definedName name="AKRUKO_82">#REF!</definedName>
    <definedName name="AKRUKO_83">#REF!</definedName>
    <definedName name="AKRUKO_84">#REF!</definedName>
    <definedName name="AKRUKO_85">#REF!</definedName>
    <definedName name="AKRUKO_86">#REF!</definedName>
    <definedName name="AKRUKO_87">#REF!</definedName>
    <definedName name="AKRUKO_88">#REF!</definedName>
    <definedName name="AKRUKO_89">#REF!</definedName>
    <definedName name="AKRUKO_94">#REF!</definedName>
    <definedName name="AKRUKO_95">#REF!</definedName>
    <definedName name="AKRUKO_96">#REF!</definedName>
    <definedName name="AKRUKO_97">#REF!</definedName>
    <definedName name="AKRUKO_99">#REF!</definedName>
    <definedName name="AKT">#REF!</definedName>
    <definedName name="AKTIF">#REF!</definedName>
    <definedName name="Aktiva">#REF!</definedName>
    <definedName name="AKTIVA_LAIN">#REF!</definedName>
    <definedName name="AKTIVA_LAIN_D">#REF!</definedName>
    <definedName name="AKTIVA_LAIN_D_ACH">#REF!</definedName>
    <definedName name="AKTIVA_LAIN_D_AWAL">#REF!</definedName>
    <definedName name="AKTIVA_LAIN_D_BDG">#REF!</definedName>
    <definedName name="AKTIVA_LAIN_D_BLP">#REF!</definedName>
    <definedName name="AKTIVA_LAIN_D_CRB">#REF!</definedName>
    <definedName name="AKTIVA_LAIN_D_GDG">#REF!</definedName>
    <definedName name="AKTIVA_LAIN_D_HO">#REF!</definedName>
    <definedName name="AKTIVA_LAIN_D_JBR">#REF!</definedName>
    <definedName name="AKTIVA_LAIN_D_JGJ">#REF!</definedName>
    <definedName name="AKTIVA_LAIN_D_JKT">#REF!</definedName>
    <definedName name="AKTIVA_LAIN_D_JMB">#REF!</definedName>
    <definedName name="AKTIVA_LAIN_D_KDR">#REF!</definedName>
    <definedName name="AKTIVA_LAIN_D_LMP">#REF!</definedName>
    <definedName name="AKTIVA_LAIN_D_MDN">#REF!</definedName>
    <definedName name="AKTIVA_LAIN_D_MKS">#REF!</definedName>
    <definedName name="AKTIVA_LAIN_D_PKB">#REF!</definedName>
    <definedName name="AKTIVA_LAIN_D_PLB">#REF!</definedName>
    <definedName name="AKTIVA_LAIN_D_PON">#REF!</definedName>
    <definedName name="AKTIVA_LAIN_D_SBY">#REF!</definedName>
    <definedName name="AKTIVA_LAIN_D_SLO">#REF!</definedName>
    <definedName name="AKTIVA_LAIN_D_SMG">#REF!</definedName>
    <definedName name="AKTIVA_LAIN_D_TBN">#REF!</definedName>
    <definedName name="AKTIVA_LAIN_D_TGR">#REF!</definedName>
    <definedName name="AKTIVA_LAIN_K">#REF!</definedName>
    <definedName name="AKTIVA_LAIN_K_ACH">#REF!</definedName>
    <definedName name="AKTIVA_LAIN_K_AWAL">#REF!</definedName>
    <definedName name="AKTIVA_LAIN_K_BDG">#REF!</definedName>
    <definedName name="AKTIVA_LAIN_K_BLP">#REF!</definedName>
    <definedName name="AKTIVA_LAIN_K_CRB">#REF!</definedName>
    <definedName name="AKTIVA_LAIN_K_GDG">#REF!</definedName>
    <definedName name="AKTIVA_LAIN_K_HO">#REF!</definedName>
    <definedName name="AKTIVA_LAIN_K_JBR">#REF!</definedName>
    <definedName name="AKTIVA_LAIN_K_JGJ">#REF!</definedName>
    <definedName name="AKTIVA_LAIN_K_JKT">#REF!</definedName>
    <definedName name="AKTIVA_LAIN_K_JMB">#REF!</definedName>
    <definedName name="AKTIVA_LAIN_K_KDR">#REF!</definedName>
    <definedName name="AKTIVA_LAIN_K_LMP">#REF!</definedName>
    <definedName name="AKTIVA_LAIN_K_MDN">#REF!</definedName>
    <definedName name="AKTIVA_LAIN_K_MKS">#REF!</definedName>
    <definedName name="AKTIVA_LAIN_K_PKB">#REF!</definedName>
    <definedName name="AKTIVA_LAIN_K_PLB">#REF!</definedName>
    <definedName name="AKTIVA_LAIN_K_PON">#REF!</definedName>
    <definedName name="AKTIVA_LAIN_K_SBY">#REF!</definedName>
    <definedName name="AKTIVA_LAIN_K_SLO">#REF!</definedName>
    <definedName name="AKTIVA_LAIN_K_SMG">#REF!</definedName>
    <definedName name="AKTIVA_LAIN_K_TBN">#REF!</definedName>
    <definedName name="AKTIVA_LAIN_K_TGR">#REF!</definedName>
    <definedName name="aktiva_lain_lain">#REF!</definedName>
    <definedName name="Aktiva_lancaraudit">#REF!</definedName>
    <definedName name="Aktiva_lancaraudit_102">#REF!</definedName>
    <definedName name="Aktiva_lancaraudit_103">#REF!</definedName>
    <definedName name="Aktiva_lancaraudit_104">#REF!</definedName>
    <definedName name="Aktiva_lancaraudit_105">#REF!</definedName>
    <definedName name="Aktiva_lancaraudit_106">#REF!</definedName>
    <definedName name="Aktiva_lancaraudit_107">#REF!</definedName>
    <definedName name="Aktiva_lancaraudit_108">#REF!</definedName>
    <definedName name="Aktiva_lancaraudit_109">#REF!</definedName>
    <definedName name="Aktiva_lancaraudit_110">#REF!</definedName>
    <definedName name="Aktiva_lancaraudit_21">#REF!</definedName>
    <definedName name="Aktiva_lancaraudit_22">#REF!</definedName>
    <definedName name="Aktiva_lancaraudit_23">#REF!</definedName>
    <definedName name="Aktiva_lancaraudit_3">#REF!</definedName>
    <definedName name="Aktiva_lancaraudit_41">#REF!</definedName>
    <definedName name="Aktiva_lancaraudit_43">#REF!</definedName>
    <definedName name="Aktiva_lancaraudit_61">#REF!</definedName>
    <definedName name="Aktiva_lancaraudit_74">#REF!</definedName>
    <definedName name="Aktiva_lancaraudit_75">#REF!</definedName>
    <definedName name="Aktiva_lancaraudit_76">#REF!</definedName>
    <definedName name="Aktiva_lancaraudit_77">#REF!</definedName>
    <definedName name="Aktiva_lancaraudit_78">#REF!</definedName>
    <definedName name="Aktiva_lancaraudit_79">#REF!</definedName>
    <definedName name="Aktiva_lancaraudit_80">#REF!</definedName>
    <definedName name="Aktiva_lancaraudit_81">#REF!</definedName>
    <definedName name="Aktiva_lancaraudit_82">#REF!</definedName>
    <definedName name="Aktiva_lancaraudit_83">#REF!</definedName>
    <definedName name="Aktiva_lancaraudit_84">#REF!</definedName>
    <definedName name="Aktiva_lancaraudit_85">#REF!</definedName>
    <definedName name="Aktiva_lancaraudit_86">#REF!</definedName>
    <definedName name="Aktiva_lancaraudit_87">#REF!</definedName>
    <definedName name="Aktiva_lancaraudit_88">#REF!</definedName>
    <definedName name="Aktiva_lancaraudit_89">#REF!</definedName>
    <definedName name="Aktiva_lancaraudit_94">#REF!</definedName>
    <definedName name="Aktiva_lancaraudit_95">#REF!</definedName>
    <definedName name="Aktiva_lancaraudit_96">#REF!</definedName>
    <definedName name="Aktiva_lancaraudit_97">#REF!</definedName>
    <definedName name="Aktiva_lancaraudit_99">#REF!</definedName>
    <definedName name="Aktiva_Lancarbook">#REF!</definedName>
    <definedName name="Aktiva_Lancarbook_102">#REF!</definedName>
    <definedName name="Aktiva_Lancarbook_103">#REF!</definedName>
    <definedName name="Aktiva_Lancarbook_104">#REF!</definedName>
    <definedName name="Aktiva_Lancarbook_105">#REF!</definedName>
    <definedName name="Aktiva_Lancarbook_106">#REF!</definedName>
    <definedName name="Aktiva_Lancarbook_107">#REF!</definedName>
    <definedName name="Aktiva_Lancarbook_108">#REF!</definedName>
    <definedName name="Aktiva_Lancarbook_109">#REF!</definedName>
    <definedName name="Aktiva_Lancarbook_110">#REF!</definedName>
    <definedName name="Aktiva_Lancarbook_21">#REF!</definedName>
    <definedName name="Aktiva_Lancarbook_22">#REF!</definedName>
    <definedName name="Aktiva_Lancarbook_23">#REF!</definedName>
    <definedName name="Aktiva_Lancarbook_3">#REF!</definedName>
    <definedName name="Aktiva_Lancarbook_41">#REF!</definedName>
    <definedName name="Aktiva_Lancarbook_43">#REF!</definedName>
    <definedName name="Aktiva_Lancarbook_61">#REF!</definedName>
    <definedName name="Aktiva_Lancarbook_74">#REF!</definedName>
    <definedName name="Aktiva_Lancarbook_75">#REF!</definedName>
    <definedName name="Aktiva_Lancarbook_76">#REF!</definedName>
    <definedName name="Aktiva_Lancarbook_77">#REF!</definedName>
    <definedName name="Aktiva_Lancarbook_78">#REF!</definedName>
    <definedName name="Aktiva_Lancarbook_79">#REF!</definedName>
    <definedName name="Aktiva_Lancarbook_80">#REF!</definedName>
    <definedName name="Aktiva_Lancarbook_81">#REF!</definedName>
    <definedName name="Aktiva_Lancarbook_82">#REF!</definedName>
    <definedName name="Aktiva_Lancarbook_83">#REF!</definedName>
    <definedName name="Aktiva_Lancarbook_84">#REF!</definedName>
    <definedName name="Aktiva_Lancarbook_85">#REF!</definedName>
    <definedName name="Aktiva_Lancarbook_86">#REF!</definedName>
    <definedName name="Aktiva_Lancarbook_87">#REF!</definedName>
    <definedName name="Aktiva_Lancarbook_88">#REF!</definedName>
    <definedName name="Aktiva_Lancarbook_89">#REF!</definedName>
    <definedName name="Aktiva_Lancarbook_94">#REF!</definedName>
    <definedName name="Aktiva_Lancarbook_95">#REF!</definedName>
    <definedName name="Aktiva_Lancarbook_96">#REF!</definedName>
    <definedName name="Aktiva_Lancarbook_97">#REF!</definedName>
    <definedName name="Aktiva_Lancarbook_99">#REF!</definedName>
    <definedName name="Aktiva." hidden="1">#REF!</definedName>
    <definedName name="aku" hidden="1">{#N/A,#N/A,FALSE,"Aging Summary";#N/A,#N/A,FALSE,"Ratio Analysis";#N/A,#N/A,FALSE,"Test 120 Day Accts";#N/A,#N/A,FALSE,"Tickmarks"}</definedName>
    <definedName name="akun">#REF!</definedName>
    <definedName name="akun2">#REF!</definedName>
    <definedName name="akunsemua">#REF!</definedName>
    <definedName name="AKUR">#REF!</definedName>
    <definedName name="AL">#REF!</definedName>
    <definedName name="AL_QAISI_FOR_ELECTROMECHANI">[10]alamat!$B$28</definedName>
    <definedName name="alam">#REF!</definedName>
    <definedName name="ALAMAT">#REF!</definedName>
    <definedName name="ALAMAT1">#REF!</definedName>
    <definedName name="ALASAN">#REF!</definedName>
    <definedName name="alat1">#REF!</definedName>
    <definedName name="ALDI">#REF!</definedName>
    <definedName name="aldrin">#REF!</definedName>
    <definedName name="ale" hidden="1">{#N/A,#N/A,FALSE,"Aging Summary";#N/A,#N/A,FALSE,"Ratio Analysis";#N/A,#N/A,FALSE,"Test 120 Day Accts";#N/A,#N/A,FALSE,"Tickmarks"}</definedName>
    <definedName name="ALERT">#REF!</definedName>
    <definedName name="ALERT1">#REF!</definedName>
    <definedName name="ALEXANDER">#REF!</definedName>
    <definedName name="ALh" hidden="1">{"'Feb 99'!$A$1:$G$30"}</definedName>
    <definedName name="ALI" hidden="1">{"'Feb 99'!$A$1:$G$30"}</definedName>
    <definedName name="ALIMAP">#REF!</definedName>
    <definedName name="ALL">#REF!</definedName>
    <definedName name="all_cogs">#REF!</definedName>
    <definedName name="All_Core">#REF!</definedName>
    <definedName name="All_Divisions" hidden="1">#REF!</definedName>
    <definedName name="All_Schedules">#REF!</definedName>
    <definedName name="allconsol">#REF!</definedName>
    <definedName name="allexpat20050">#REF!</definedName>
    <definedName name="ALLFA">#REF!</definedName>
    <definedName name="allinkind20020">#REF!</definedName>
    <definedName name="Allinkind21020">#REF!</definedName>
    <definedName name="AllNet">#REF!</definedName>
    <definedName name="Allocation_Table">#REF!</definedName>
    <definedName name="ALLOT2">#REF!</definedName>
    <definedName name="Allowance_to_Receivables">#REF!,#REF!</definedName>
    <definedName name="Allowance_to_Receivables_16">#REF!,#REF!</definedName>
    <definedName name="Allowance_to_Sales">#REF!,#REF!</definedName>
    <definedName name="Allowance_to_Sales_16">#REF!,#REF!</definedName>
    <definedName name="allphase1">#REF!</definedName>
    <definedName name="allportrait">#REF!</definedName>
    <definedName name="ALODL1">[5]JOURNAL2!$W$50</definedName>
    <definedName name="ALODL2">[5]JOURNAL2!$W$51</definedName>
    <definedName name="ALOELEC1">[5]JOURNAL2!$G$50</definedName>
    <definedName name="aloelec11">[5]JOURNAL2!$F$109</definedName>
    <definedName name="ALOFOS1">[5]JOURNAL2!$K$50</definedName>
    <definedName name="ALOFOS2">[5]JOURNAL2!$K$51</definedName>
    <definedName name="alokasi">[5]JOURNAL!$G$50</definedName>
    <definedName name="ALOKASI_BY">#REF!</definedName>
    <definedName name="ALOOT1">[5]JOURNAL2!$S$50</definedName>
    <definedName name="ALOOT2">[5]JOURNAL2!$S$51</definedName>
    <definedName name="ALOREP1">[5]JOURNAL2!$O$50</definedName>
    <definedName name="ALOREP2">[5]JOURNAL2!$O$51</definedName>
    <definedName name="alpha">#REF!</definedName>
    <definedName name="Alt_DivAllocNewFeb22" hidden="1">{"WkSheet",#N/A,FALSE,"Country Wksheet"}</definedName>
    <definedName name="ALTERNATIVE">#REF!</definedName>
    <definedName name="AM">#REF!</definedName>
    <definedName name="AM2LC">#REF!</definedName>
    <definedName name="AM2US">#REF!</definedName>
    <definedName name="AMCI">#REF!</definedName>
    <definedName name="AMCW">#REF!</definedName>
    <definedName name="america_div">#REF!</definedName>
    <definedName name="American_Express_Bank">#REF!</definedName>
    <definedName name="AMG">#REF!</definedName>
    <definedName name="AMGJ">#REF!</definedName>
    <definedName name="AMGS">#REF!</definedName>
    <definedName name="amin">#REF!</definedName>
    <definedName name="Amin_Jiwa_NPen">#REF!</definedName>
    <definedName name="Amin_Jiwa_Pen">#REF!</definedName>
    <definedName name="Amortisasi_Pra_Operasi">#REF!</definedName>
    <definedName name="Amortization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Amount">#REF!</definedName>
    <definedName name="Amount___Rp.">#REF!</definedName>
    <definedName name="Amount_25">#REF!</definedName>
    <definedName name="Amount_53">#REF!</definedName>
    <definedName name="amountspot">#REF!</definedName>
    <definedName name="AN">#REF!</definedName>
    <definedName name="ANALISAC">#REF!</definedName>
    <definedName name="analisaSPT">#REF!</definedName>
    <definedName name="ANALISAT">#REF!</definedName>
    <definedName name="ANALISAV">#REF!</definedName>
    <definedName name="analysis">#REF!</definedName>
    <definedName name="Analysiss">#REF!</definedName>
    <definedName name="Analyst" hidden="1">#REF!</definedName>
    <definedName name="ANB">#REF!</definedName>
    <definedName name="ANDI">#REF!</definedName>
    <definedName name="andis">#REF!</definedName>
    <definedName name="ANDSJF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Anew">#REF!</definedName>
    <definedName name="ang">#REF!</definedName>
    <definedName name="anggota1">#N/A</definedName>
    <definedName name="anggota2">#N/A</definedName>
    <definedName name="angka">#REF!</definedName>
    <definedName name="ANGKA2">#REF!</definedName>
    <definedName name="ANMFMMAP">#REF!</definedName>
    <definedName name="ANN">#REF!</definedName>
    <definedName name="ANN_104">"$#REF!.$#REF!$#REF!"</definedName>
    <definedName name="ann_child">#REF!</definedName>
    <definedName name="ann_dth">#REF!</definedName>
    <definedName name="ANNABELLE">#REF!</definedName>
    <definedName name="annee">#REF!</definedName>
    <definedName name="Année">#REF!</definedName>
    <definedName name="Annual_interest_rate">#REF!</definedName>
    <definedName name="AnnualDTA">#REF!</definedName>
    <definedName name="annualized">#REF!</definedName>
    <definedName name="ANP">#REF!</definedName>
    <definedName name="anpha">#REF!</definedName>
    <definedName name="anscount" hidden="1">4</definedName>
    <definedName name="ANTM">#REF!</definedName>
    <definedName name="antok">#REF!</definedName>
    <definedName name="anton" hidden="1">{#N/A,#N/A,FALSE,"Aging Summary";#N/A,#N/A,FALSE,"Ratio Analysis";#N/A,#N/A,FALSE,"Test 120 Day Accts";#N/A,#N/A,FALSE,"Tickmarks"}</definedName>
    <definedName name="AO">#REF!</definedName>
    <definedName name="AOC_Desc_TL">#REF!</definedName>
    <definedName name="AOC_Desc_UL">#REF!</definedName>
    <definedName name="AP">#REF!</definedName>
    <definedName name="AP_AMT">#REF!</definedName>
    <definedName name="AP_CUR">#REF!</definedName>
    <definedName name="AP_DUE">#REF!</definedName>
    <definedName name="AP_SUP">#REF!</definedName>
    <definedName name="AP_Total_AdjAmount_ID">#REF!</definedName>
    <definedName name="AP_Total_AdjAmount_MY">#REF!</definedName>
    <definedName name="AP_Total_AdjAmount_SG">#REF!</definedName>
    <definedName name="AP_Total_OptAmount_ID">#REF!</definedName>
    <definedName name="AP_Total_OptAmount_MY">#REF!</definedName>
    <definedName name="AP_Total_OptAmount_SG">#REF!</definedName>
    <definedName name="AP_Total_ServCost_ID">#REF!</definedName>
    <definedName name="AP_Total_ServCost_MY">#REF!</definedName>
    <definedName name="AP_Total_ServCost_SG">#REF!</definedName>
    <definedName name="apa" hidden="1">{#N/A,#N/A,FALSE,"DATA"}</definedName>
    <definedName name="apadong.data" hidden="1">{#N/A,#N/A,FALSE,"DATA"}</definedName>
    <definedName name="APAFF2">'[4]Detail-PARENT'!$AU$1291</definedName>
    <definedName name="APAFFBB">#REF!</definedName>
    <definedName name="APAFFCON">#REF!</definedName>
    <definedName name="apahal" hidden="1">{#N/A,#N/A,TRUE,"Combined Trueup";#N/A,#N/A,TRUE,"LGC (1208)"}</definedName>
    <definedName name="apaiddoc">[18]tot_paid!$C$2:$C$6</definedName>
    <definedName name="apaiddockode">[18]tot_paid!$A$2:$A$6</definedName>
    <definedName name="apaidmt">[17]tot_paid!$C$2:$C$263</definedName>
    <definedName name="apaidmtkode">[17]tot_paid!$A$2:$A$263</definedName>
    <definedName name="apaidovk">[18]tot_paid!$E$2:$E$6</definedName>
    <definedName name="apaidovkkode">[18]tot_paid!$A$2:$A$6</definedName>
    <definedName name="APCI">#REF!</definedName>
    <definedName name="APDEFERREDTAX">#REF!</definedName>
    <definedName name="API">#REF!</definedName>
    <definedName name="APINTERCOMPANYACCOUNT">#REF!</definedName>
    <definedName name="APLN">#REF!</definedName>
    <definedName name="aplz" hidden="1">{#N/A,#N/A,TRUE,"Combined Trueup";#N/A,#N/A,TRUE,"LGC (1208)"}</definedName>
    <definedName name="APMINORITYINTEREST">#REF!</definedName>
    <definedName name="APN">#REF!</definedName>
    <definedName name="APOTHRELATED">#REF!</definedName>
    <definedName name="apothrs2">'[4]Detail-PARENT'!$AU$1088</definedName>
    <definedName name="APOTHTHIRD">#REF!</definedName>
    <definedName name="APPB">#REF!</definedName>
    <definedName name="Appendix" hidden="1">{"Contribution from Shareholders Funds",#N/A,FALSE,"Deployment of Shareholders Fund"}</definedName>
    <definedName name="appendix_iii">#REF!</definedName>
    <definedName name="Approval">#REF!</definedName>
    <definedName name="Approvalnew">#REF!</definedName>
    <definedName name="APPX1">#REF!</definedName>
    <definedName name="appzz" hidden="1">{#N/A,#N/A,TRUE,"Combined Trueup";#N/A,#N/A,TRUE,"LGC (1208)"}</definedName>
    <definedName name="Apr">#REF!</definedName>
    <definedName name="april">#REF!</definedName>
    <definedName name="AprUS">#REF!</definedName>
    <definedName name="APSUBSBB">#REF!</definedName>
    <definedName name="APSUBSCON">#REF!</definedName>
    <definedName name="APSUMMARY">#REF!</definedName>
    <definedName name="APTRADRELATED">#REF!</definedName>
    <definedName name="APTRADTHIRD">#REF!</definedName>
    <definedName name="APTRD2">'[4]Detail-PARENT'!$AU$953</definedName>
    <definedName name="AQ" hidden="1">#REF!</definedName>
    <definedName name="aqa" hidden="1">{#N/A,#N/A,FALSE,"Ventilation";#N/A,#N/A,FALSE,"Courbe1";#N/A,#N/A,FALSE,"Courbe2"}</definedName>
    <definedName name="AQUA_GAS_VALVES_FITTING_COR">[10]alamat!$B$32</definedName>
    <definedName name="aqua1">#REF!</definedName>
    <definedName name="aqua2">#REF!</definedName>
    <definedName name="aqua3">#REF!</definedName>
    <definedName name="AQWEEDD">#REF!</definedName>
    <definedName name="AR">#REF!</definedName>
    <definedName name="AR_1">#REF!</definedName>
    <definedName name="AR_2">#REF!</definedName>
    <definedName name="AR_AMT">#REF!</definedName>
    <definedName name="AR_CLT">#REF!</definedName>
    <definedName name="AR_CUR">#REF!</definedName>
    <definedName name="AR_DUE">#REF!</definedName>
    <definedName name="AR_Trade" hidden="1">{#N/A,#N/A,FALSE,"Aging Summary";#N/A,#N/A,FALSE,"Ratio Analysis";#N/A,#N/A,FALSE,"Test 120 Day Accts";#N/A,#N/A,FALSE,"Tickmarks"}</definedName>
    <definedName name="AR00">#REF!</definedName>
    <definedName name="AR99B">#REF!</definedName>
    <definedName name="ARA_Threshold">#REF!</definedName>
    <definedName name="ARAFFBB">#REF!</definedName>
    <definedName name="ARAFFCON">#REF!</definedName>
    <definedName name="arb1.12">#REF!</definedName>
    <definedName name="arb1.14">#REF!</definedName>
    <definedName name="arb1.2">#REF!</definedName>
    <definedName name="arb2.12">#REF!</definedName>
    <definedName name="arb3.4">#REF!</definedName>
    <definedName name="Ardi" hidden="1">#REF!</definedName>
    <definedName name="are">#REF!</definedName>
    <definedName name="Area">[19]Setup!$B$8:$B$30</definedName>
    <definedName name="area_extra">#REF!</definedName>
    <definedName name="area_pendek">#REF!</definedName>
    <definedName name="AREA1">#REF!</definedName>
    <definedName name="area2">#REF!</definedName>
    <definedName name="area3">#REF!</definedName>
    <definedName name="AREAFY">#REF!</definedName>
    <definedName name="areaZ">#REF!</definedName>
    <definedName name="AREC">#REF!</definedName>
    <definedName name="arecm">#REF!</definedName>
    <definedName name="AREDEC">#REF!</definedName>
    <definedName name="arefm">#REF!</definedName>
    <definedName name="AREL_1005" hidden="1">{"'Income Statement'!$A$1:$L$32"}</definedName>
    <definedName name="aret">#REF!</definedName>
    <definedName name="AREYTDMAY">#REF!</definedName>
    <definedName name="ARFSMAP">#REF!</definedName>
    <definedName name="argag" hidden="1">{"comps",#N/A,FALSE,"comps";"notes",#N/A,FALSE,"comps"}</definedName>
    <definedName name="ARK_JATRED">#REF!</definedName>
    <definedName name="ARM">#REF!</definedName>
    <definedName name="ARO" hidden="1">{#N/A,#N/A,FALSE,"Aging Summary";#N/A,#N/A,FALSE,"Ratio Analysis";#N/A,#N/A,FALSE,"Test 120 Day Accts";#N/A,#N/A,FALSE,"Tickmarks"}</definedName>
    <definedName name="ARothr2">'[4]Detail-PARENT'!$AU$517</definedName>
    <definedName name="AROTHRELATED">#REF!</definedName>
    <definedName name="AROTHTHIRD">#REF!</definedName>
    <definedName name="ARP_Threshold">#REF!</definedName>
    <definedName name="ARrelated2">'[4]Detail-PARENT'!$AU$460</definedName>
    <definedName name="ARSUBSBB">#REF!</definedName>
    <definedName name="ARSUBSCON">#REF!</definedName>
    <definedName name="art" hidden="1">#REF!</definedName>
    <definedName name="ARthird2">'[4]Detail-PARENT'!$AU$324</definedName>
    <definedName name="ARTRADRELATED">#REF!</definedName>
    <definedName name="ARTRADTHIRD">#REF!</definedName>
    <definedName name="arus">#REF!</definedName>
    <definedName name="arus_barang">#REF!</definedName>
    <definedName name="arus_kas">#REF!</definedName>
    <definedName name="arus_piutang">#REF!</definedName>
    <definedName name="arus_utang">#REF!</definedName>
    <definedName name="ARWMI">#REF!</definedName>
    <definedName name="ARWMII">#REF!</definedName>
    <definedName name="ARWTC1">#REF!</definedName>
    <definedName name="ARWTC2">#REF!</definedName>
    <definedName name="ARWTCB">#REF!</definedName>
    <definedName name="as" hidden="1">{"Disc Clients Business Contributions",#N/A,FALSE,"Clients Funds"}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24</definedName>
    <definedName name="AS2ReportLS" hidden="1">1</definedName>
    <definedName name="AS2StaticLC" hidden="1">#REF!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{#N/A,#N/A,FALSE,"Aging Summary";#N/A,#N/A,FALSE,"Ratio Analysis";#N/A,#N/A,FALSE,"Test 120 Day Accts";#N/A,#N/A,FALSE,"Tickmarks"}</definedName>
    <definedName name="ASAAADS" hidden="1">{"rp_only",#N/A,FALSE,"2225"}</definedName>
    <definedName name="asaads" hidden="1">{"rp_only",#N/A,FALSE,"2225"}</definedName>
    <definedName name="asad" hidden="1">#REF!</definedName>
    <definedName name="ASADA" hidden="1">{"with_oth_curr",#N/A,FALSE,"2225"}</definedName>
    <definedName name="asadffg" hidden="1">{"with_oth_curr",#N/A,FALSE,"2225"}</definedName>
    <definedName name="asadsa" hidden="1">{"with_oth_curr",#N/A,FALSE,"2225"}</definedName>
    <definedName name="asakdsjjk" hidden="1">{"rp_only",#N/A,FALSE,"2225"}</definedName>
    <definedName name="ASAS">#REF!</definedName>
    <definedName name="asasa" hidden="1">#REF!</definedName>
    <definedName name="asasas" hidden="1">#REF!</definedName>
    <definedName name="asasasa" hidden="1">#REF!</definedName>
    <definedName name="asasasas" hidden="1">#REF!</definedName>
    <definedName name="asasasasasa" hidden="1">#REF!</definedName>
    <definedName name="asasdasdads" hidden="1">{"rp_only",#N/A,FALSE,"2225"}</definedName>
    <definedName name="asasdsad" hidden="1">{"with_oth_curr",#N/A,FALSE,"2225"}</definedName>
    <definedName name="asass" hidden="1">{"rp_only",#N/A,FALSE,"2225"}</definedName>
    <definedName name="asaw" hidden="1">{"with_oth_curr",#N/A,FALSE,"2225"}</definedName>
    <definedName name="asd" hidden="1">#REF!</definedName>
    <definedName name="ASD_21">#REF!</definedName>
    <definedName name="ASD_25">#REF!</definedName>
    <definedName name="ASD_53">#REF!</definedName>
    <definedName name="ASD_59">#REF!</definedName>
    <definedName name="ASD_60">#REF!</definedName>
    <definedName name="ASD_72">#REF!</definedName>
    <definedName name="ASD_75">#REF!</definedName>
    <definedName name="ASD_76">#REF!</definedName>
    <definedName name="asda">#REF!</definedName>
    <definedName name="ASDAA" hidden="1">{"rp_only",#N/A,FALSE,"2225"}</definedName>
    <definedName name="asdad" hidden="1">{"rp_only",#N/A,FALSE,"2225"}</definedName>
    <definedName name="asdada" hidden="1">#REF!</definedName>
    <definedName name="asdadad" hidden="1">{"with_oth_curr",#N/A,FALSE,"2225"}</definedName>
    <definedName name="asdadas" hidden="1">{"rp_only",#N/A,FALSE,"2225"}</definedName>
    <definedName name="asdadasd" hidden="1">{"rp_only",#N/A,FALSE,"2225"}</definedName>
    <definedName name="asdadd" hidden="1">{"rp_only",#N/A,FALSE,"2225"}</definedName>
    <definedName name="asdaddsa" hidden="1">{"with_oth_curr",#N/A,FALSE,"2225"}</definedName>
    <definedName name="asdadfsadasdf" hidden="1">{"with_oth_curr",#N/A,FALSE,"2225"}</definedName>
    <definedName name="asdads" hidden="1">{"rp_only",#N/A,FALSE,"2225"}</definedName>
    <definedName name="asdadsa" hidden="1">{"rp_only",#N/A,FALSE,"2225"}</definedName>
    <definedName name="asdadsd" hidden="1">{"with_oth_curr",#N/A,FALSE,"2225"}</definedName>
    <definedName name="asdadssa" hidden="1">{"rp_only",#N/A,FALSE,"2225"}</definedName>
    <definedName name="asdadssfasf" hidden="1">{"with_oth_curr",#N/A,FALSE,"2225"}</definedName>
    <definedName name="asdas" hidden="1">{#N/A,#N/A,FALSE,"DATA"}</definedName>
    <definedName name="asdasadasd" hidden="1">{"rp_only",#N/A,FALSE,"2225"}</definedName>
    <definedName name="asdasas">#REF!</definedName>
    <definedName name="asdasd" hidden="1">{"with_oth_curr",#N/A,FALSE,"2225"}</definedName>
    <definedName name="asdasda" hidden="1">#REF!</definedName>
    <definedName name="asdasdad" hidden="1">{"with_oth_curr",#N/A,FALSE,"2225"}</definedName>
    <definedName name="asdasdada" hidden="1">{"rp_only",#N/A,FALSE,"2225"}</definedName>
    <definedName name="asdasdadad" hidden="1">{"rp_only",#N/A,FALSE,"2225"}</definedName>
    <definedName name="asdasdadasd" hidden="1">{"rp_only",#N/A,FALSE,"2225"}</definedName>
    <definedName name="asdasdads" hidden="1">{"rp_only",#N/A,FALSE,"2225"}</definedName>
    <definedName name="asdasdadsasd" hidden="1">{"with_oth_curr",#N/A,FALSE,"2225"}</definedName>
    <definedName name="asdasdas" hidden="1">{"rp_only",#N/A,FALSE,"2225"}</definedName>
    <definedName name="asdasdasd" hidden="1">{"with_oth_curr",#N/A,FALSE,"2225"}</definedName>
    <definedName name="asdasdasdad" hidden="1">{"rp_only",#N/A,FALSE,"2225"}</definedName>
    <definedName name="asdasdasdads" hidden="1">{"rp_only",#N/A,FALSE,"2225"}</definedName>
    <definedName name="asdasdasdadsa" hidden="1">#REF!</definedName>
    <definedName name="asdasdasdas" hidden="1">{"with_oth_curr",#N/A,FALSE,"2225"}</definedName>
    <definedName name="asdasdasdasd" hidden="1">{"rp_only",#N/A,FALSE,"2225"}</definedName>
    <definedName name="asdasdasdsa" hidden="1">{"rp_only",#N/A,FALSE,"2225"}</definedName>
    <definedName name="asdasdds" hidden="1">#REF!</definedName>
    <definedName name="asdasdfasdf" hidden="1">{"rp_only",#N/A,FALSE,"2225"}</definedName>
    <definedName name="asdasds" hidden="1">{"rp_only",#N/A,FALSE,"2225"}</definedName>
    <definedName name="asdasdsa" hidden="1">{"rp_only",#N/A,FALSE,"2225"}</definedName>
    <definedName name="asdasgfasgdagds" hidden="1">{"rp_only",#N/A,FALSE,"2225"}</definedName>
    <definedName name="asdassdas" hidden="1">{"rp_only",#N/A,FALSE,"2225"}</definedName>
    <definedName name="AsDate">#REF!</definedName>
    <definedName name="asdd" hidden="1">{"rp_only",#N/A,FALSE,"2225"}</definedName>
    <definedName name="ASDDA" hidden="1">{"rp_only",#N/A,FALSE,"2225"}</definedName>
    <definedName name="asdds" hidden="1">{"with_oth_curr",#N/A,FALSE,"2225"}</definedName>
    <definedName name="asdf" hidden="1">{#N/A,#N/A,FALSE,"DATA"}</definedName>
    <definedName name="asdfa">#REF!</definedName>
    <definedName name="asdfaf">#REF!</definedName>
    <definedName name="asdfas" hidden="1">{"rp_only",#N/A,FALSE,"2225"}</definedName>
    <definedName name="asdfasdf" hidden="1">{"rp_only",#N/A,FALSE,"2225"}</definedName>
    <definedName name="asdfasdfasfddfsdf" hidden="1">{"with_oth_curr",#N/A,FALSE,"2225"}</definedName>
    <definedName name="asdfasdfsadf" hidden="1">{"with_oth_curr",#N/A,FALSE,"2225"}</definedName>
    <definedName name="asdfasdfsdaf" hidden="1">{"rp_only",#N/A,FALSE,"2225"}</definedName>
    <definedName name="asdfasdfsfd" hidden="1">{"rp_only",#N/A,FALSE,"2225"}</definedName>
    <definedName name="asdfasfsdafsdf" hidden="1">{"rp_only",#N/A,FALSE,"2225"}</definedName>
    <definedName name="asdfdsdsf" hidden="1">{"rp_only",#N/A,FALSE,"2225"}</definedName>
    <definedName name="asdfg" hidden="1">{#N/A,#N/A,FALSE,"Aging Summary";#N/A,#N/A,FALSE,"Ratio Analysis";#N/A,#N/A,FALSE,"Test 120 Day Accts";#N/A,#N/A,FALSE,"Tickmarks"}</definedName>
    <definedName name="asdfgh">#REF!</definedName>
    <definedName name="asdfghfghdfjhthysrt" hidden="1">{#N/A,#N/A,FALSE,"DATA"}</definedName>
    <definedName name="ASDFKLANSD50">#REF!</definedName>
    <definedName name="asdfsadf" hidden="1">{"rp_only",#N/A,FALSE,"2225"}</definedName>
    <definedName name="asdfsadfdsf" hidden="1">{"with_oth_curr",#N/A,FALSE,"2225"}</definedName>
    <definedName name="asdfsdads" hidden="1">{"rp_only",#N/A,FALSE,"2225"}</definedName>
    <definedName name="asdfsdfsda" hidden="1">{"rp_only",#N/A,FALSE,"2225"}</definedName>
    <definedName name="asdfsdfsdf" hidden="1">{"with_oth_curr",#N/A,FALSE,"2225"}</definedName>
    <definedName name="asdqdwq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sdsad" hidden="1">{"rp_only",#N/A,FALSE,"2225"}</definedName>
    <definedName name="asdsadad" hidden="1">{"rp_only",#N/A,FALSE,"2225"}</definedName>
    <definedName name="asdsadas" hidden="1">{"with_oth_curr",#N/A,FALSE,"2225"}</definedName>
    <definedName name="asdsddsa" hidden="1">{"with_oth_curr",#N/A,FALSE,"2225"}</definedName>
    <definedName name="asdsfadsf" hidden="1">{"rp_only",#N/A,FALSE,"2225"}</definedName>
    <definedName name="asf" hidden="1">{"rp_only",#N/A,FALSE,"2225"}</definedName>
    <definedName name="asfa" hidden="1">{"rp_only",#N/A,FALSE,"2225"}</definedName>
    <definedName name="ASFAFA" hidden="1">{"with_oth_curr",#N/A,FALSE,"2225"}</definedName>
    <definedName name="asfas" hidden="1">{"rp_only",#N/A,FALSE,"2225"}</definedName>
    <definedName name="asfdasf" hidden="1">{"rp_only",#N/A,FALSE,"2225"}</definedName>
    <definedName name="asfdasfgsafgfsafg" hidden="1">{"rp_only",#N/A,FALSE,"2225"}</definedName>
    <definedName name="ASFDASSF" hidden="1">{"with_oth_curr",#N/A,FALSE,"2225"}</definedName>
    <definedName name="asfdfgd" hidden="1">{#N/A,#N/A,FALSE,"DATA"}</definedName>
    <definedName name="asfdsa" hidden="1">{"rp_only",#N/A,FALSE,"2225"}</definedName>
    <definedName name="asfdsadfsafd" hidden="1">{"with_oth_curr",#N/A,FALSE,"2225"}</definedName>
    <definedName name="asffasf">#REF!</definedName>
    <definedName name="asffassd" hidden="1">{"rp_only",#N/A,FALSE,"2225"}</definedName>
    <definedName name="asi">#REF!</definedName>
    <definedName name="asia_div">#REF!</definedName>
    <definedName name="Asia1">#REF!</definedName>
    <definedName name="ASII">#REF!</definedName>
    <definedName name="asjkdf">#REF!</definedName>
    <definedName name="Ask_PHK">#REF!</definedName>
    <definedName name="Ask_WPKons">#REF!</definedName>
    <definedName name="Ask_WPProd">#REF!</definedName>
    <definedName name="asmo1">#REF!</definedName>
    <definedName name="asmo2">#REF!</definedName>
    <definedName name="asmo3">#REF!</definedName>
    <definedName name="asmo4">#REF!</definedName>
    <definedName name="asmo5">#REF!</definedName>
    <definedName name="asmo6">#REF!</definedName>
    <definedName name="asmo7">#REF!</definedName>
    <definedName name="asmo8">#REF!</definedName>
    <definedName name="asmo9">#REF!</definedName>
    <definedName name="asof">#REF!</definedName>
    <definedName name="ASP">#REF!</definedName>
    <definedName name="ASPAC">#REF!</definedName>
    <definedName name="asr" hidden="1">{#N/A,#N/A,FALSE,"Aging Summary";#N/A,#N/A,FALSE,"Ratio Analysis";#N/A,#N/A,FALSE,"Test 120 Day Accts";#N/A,#N/A,FALSE,"Tickmarks"}</definedName>
    <definedName name="asr_1" hidden="1">{#N/A,#N/A,FALSE,"Aging Summary";#N/A,#N/A,FALSE,"Ratio Analysis";#N/A,#N/A,FALSE,"Test 120 Day Accts";#N/A,#N/A,FALSE,"Tickmarks"}</definedName>
    <definedName name="ass" hidden="1">{#N/A,#N/A,FALSE,"Cost Report";#N/A,#N/A,FALSE,"Table 2.1";#N/A,#N/A,FALSE,"Plant Statistics";"Plant Costs",#N/A,FALSE,"Cost Summary"}</definedName>
    <definedName name="assa" hidden="1">{"rp_only",#N/A,FALSE,"2225"}</definedName>
    <definedName name="assd">#REF!</definedName>
    <definedName name="assdad" hidden="1">#REF!</definedName>
    <definedName name="assdasd" hidden="1">{"rp_only",#N/A,FALSE,"2225"}</definedName>
    <definedName name="assement">#REF!</definedName>
    <definedName name="asset">#REF!</definedName>
    <definedName name="Asset_Optional_Fields">#REF!</definedName>
    <definedName name="assetnop">#REF!</definedName>
    <definedName name="AssetReturnsTable">#REF!</definedName>
    <definedName name="ASSETS">#REF!</definedName>
    <definedName name="Assets_accum">#REF!</definedName>
    <definedName name="ASSETUNDERCAPITALLEASE">#REF!</definedName>
    <definedName name="Assr">#REF!</definedName>
    <definedName name="asss">#REF!</definedName>
    <definedName name="assump">#REF!</definedName>
    <definedName name="Assumption_var">#REF!</definedName>
    <definedName name="Assumptions1">#REF!</definedName>
    <definedName name="Assumptions2">#REF!</definedName>
    <definedName name="ASSY">#N/A</definedName>
    <definedName name="AST">#REF!</definedName>
    <definedName name="astarstasgtastfd" hidden="1">{"rp_only",#N/A,FALSE,"2225"}</definedName>
    <definedName name="AsTreeDate">#REF!</definedName>
    <definedName name="ASTRI" hidden="1">{#N/A,#N/A,FALSE,"Cost Report";#N/A,#N/A,FALSE,"Qtly Summ.";#N/A,#N/A,FALSE,"Mar  Qtr";#N/A,#N/A,FALSE,"Report Summary"}</definedName>
    <definedName name="ASTRI_1" hidden="1">{#N/A,#N/A,FALSE,"Cost Report";#N/A,#N/A,FALSE,"Qtly Summ.";#N/A,#N/A,FALSE,"Mar  Qtr";#N/A,#N/A,FALSE,"Report Summary"}</definedName>
    <definedName name="asu" hidden="1">{#N/A,#N/A,FALSE,"Aging Summary";#N/A,#N/A,FALSE,"Ratio Analysis";#N/A,#N/A,FALSE,"Test 120 Day Accts";#N/A,#N/A,FALSE,"Tickmarks"}</definedName>
    <definedName name="asueransi" hidden="1">{#N/A,#N/A,FALSE,"Aging Summary";#N/A,#N/A,FALSE,"Ratio Analysis";#N/A,#N/A,FALSE,"Test 120 Day Accts";#N/A,#N/A,FALSE,"Tickmarks"}</definedName>
    <definedName name="ASUMSI">#REF!</definedName>
    <definedName name="asuransi">#REF!</definedName>
    <definedName name="aswdas" hidden="1">#REF!</definedName>
    <definedName name="aswert">#REF!</definedName>
    <definedName name="asyoi">#REF!</definedName>
    <definedName name="at_mks" hidden="1">#REF!</definedName>
    <definedName name="AT01_">#REF!</definedName>
    <definedName name="AT02_">#REF!</definedName>
    <definedName name="AT03_">#REF!</definedName>
    <definedName name="AT04_">#REF!</definedName>
    <definedName name="atas_kanan_dfgc">#REF!</definedName>
    <definedName name="atas_kiri_dfgc">#REF!</definedName>
    <definedName name="ATCT">#REF!</definedName>
    <definedName name="ATCTM">#REF!</definedName>
    <definedName name="ATD_3_bulan">#REF!</definedName>
    <definedName name="ATMR">#REF!</definedName>
    <definedName name="ATMR_Ago">#REF!</definedName>
    <definedName name="ATMR_Bank">#REF!</definedName>
    <definedName name="ATMR_Now">#REF!</definedName>
    <definedName name="Attach_to_1_of__6">#REF!</definedName>
    <definedName name="Attach_to_6_of_6">#REF!</definedName>
    <definedName name="Attachment_16.2">#REF!</definedName>
    <definedName name="attachVI">#REF!</definedName>
    <definedName name="AttVI">#REF!</definedName>
    <definedName name="AU">#REF!</definedName>
    <definedName name="aud">#REF!</definedName>
    <definedName name="AUD_HKD">#REF!</definedName>
    <definedName name="AUD_NZD">#REF!</definedName>
    <definedName name="audi_p">#REF!</definedName>
    <definedName name="audi_type">#REF!</definedName>
    <definedName name="audit">#REF!</definedName>
    <definedName name="AUDIT2">#REF!</definedName>
    <definedName name="audited">#REF!</definedName>
    <definedName name="AUFX">#REF!</definedName>
    <definedName name="aug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UG_99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AUG_99_1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AUG_99_2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AUG_99_3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AUG_99_4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AUGP">#REF!</definedName>
    <definedName name="AUGS">#REF!</definedName>
    <definedName name="AugUS">#REF!</definedName>
    <definedName name="AUGUST">#REF!</definedName>
    <definedName name="AUPA">#REF!</definedName>
    <definedName name="AURABOOKMARK1">#REF!</definedName>
    <definedName name="AURABOOKMARK2">#REF!</definedName>
    <definedName name="AuraStyleDefaultsReset" hidden="1">#N/A</definedName>
    <definedName name="Aust" hidden="1">{#N/A,#N/A,TRUE,"Budget";#N/A,#N/A,TRUE,"Price Card 2";#N/A,#N/A,TRUE,"Main Bill";#N/A,#N/A,TRUE,"Detailed Bill";#N/A,#N/A,TRUE,"Business Application Bill";#N/A,#N/A,TRUE,"MIPS";#N/A,#N/A,TRUE,"Mainframe GB";#N/A,#N/A,TRUE,"Unix Servers ";#N/A,#N/A,TRUE,"Wintel Servers";#N/A,#N/A,TRUE,"SAN NAS GB";#N/A,#N/A,TRUE,"Doc. Serv.";#N/A,#N/A,TRUE,"Workst. Equipment";#N/A,#N/A,TRUE,"Workst. Support"}</definedName>
    <definedName name="AUTHOR">#REF!</definedName>
    <definedName name="AUTO">#REF!</definedName>
    <definedName name="av">#REF!</definedName>
    <definedName name="avagt00">#REF!</definedName>
    <definedName name="avdd" hidden="1">{#N/A,#N/A,FALSE,"Calc";#N/A,#N/A,FALSE,"Sensitivity";#N/A,#N/A,FALSE,"LT Earn.Dil.";#N/A,#N/A,FALSE,"Dil. AVP"}</definedName>
    <definedName name="AvDec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AvDec_1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AvDec_2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AvDec_3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AVER98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VER98_1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VER98_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VER98_3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verage">#REF!</definedName>
    <definedName name="average_5">#REF!</definedName>
    <definedName name="average_6">#REF!</definedName>
    <definedName name="Average_invested_capital">'[13]Invested capital_VDF'!$C$89:$AZ$89</definedName>
    <definedName name="Average_invested_capital_DCF">[13]DCF_VDF!$C$78:$AZ$78</definedName>
    <definedName name="averages">#REF!</definedName>
    <definedName name="averate">#REF!</definedName>
    <definedName name="Avg_Adj">#REF!</definedName>
    <definedName name="avgfm927" hidden="1">{#N/A,#N/A,FALSE,"b_s &amp; p_l"}</definedName>
    <definedName name="AVGYTDNOV">#REF!</definedName>
    <definedName name="avjuly00">#REF!</definedName>
    <definedName name="AvNov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vNov_1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vNov_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vNov_3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VS_LY2002">#REF!</definedName>
    <definedName name="AVS_LY2003">#REF!</definedName>
    <definedName name="AVS_LY2004">#REF!</definedName>
    <definedName name="AVSC">#REF!</definedName>
    <definedName name="avsep00">#REF!</definedName>
    <definedName name="AW" hidden="1">#REF!</definedName>
    <definedName name="AWAL">#REF!</definedName>
    <definedName name="AWAL_D">#REF!</definedName>
    <definedName name="AWAL_K">#REF!</definedName>
    <definedName name="awalbtlend">'[20]Sources Data Kas&amp;Bank'!$DW$2:$DW$907</definedName>
    <definedName name="awalculling">'[20]Sources Data Kas&amp;Bank'!$J$2:$J$908</definedName>
    <definedName name="awaldeplesi">'[20]Sources Data Kas&amp;Bank'!$I$2:$I$908</definedName>
    <definedName name="awaldocendqty">'[20]Sources Data Kas&amp;Bank'!$AE$2:$AE$908</definedName>
    <definedName name="awaldocendrp">'[20]Sources Data Kas&amp;Bank'!$AJ$2:$AJ$908</definedName>
    <definedName name="awalekin">'[20]Sources Data Kas&amp;Bank'!$H$2:$H$908</definedName>
    <definedName name="awalekout">'[20]Sources Data Kas&amp;Bank'!$K$2:$K$908</definedName>
    <definedName name="awalkgout">'[20]Sources Data Kas&amp;Bank'!$L$2:$L$908</definedName>
    <definedName name="awalkode">'[20]Sources Data Kas&amp;Bank'!$A$2:$A$908</definedName>
    <definedName name="awalmt">'[20]Sources Data Kas&amp;Bank'!$G$2:$G$908</definedName>
    <definedName name="awalmtendqty">'[20]Sources Data Kas&amp;Bank'!$BL$2:$BL$908</definedName>
    <definedName name="awalmtendrp">'[20]Sources Data Kas&amp;Bank'!$BV$2:$BV$908</definedName>
    <definedName name="awalovkend">'[20]Sources Data Kas&amp;Bank'!$CN$2:$CN$908</definedName>
    <definedName name="awalpabdocend">'[20]Sources Data Kas&amp;Bank'!$AS$2:$AS$908</definedName>
    <definedName name="awalpabmtend">'[20]Sources Data Kas&amp;Bank'!$CE$2:$CE$908</definedName>
    <definedName name="awalpop">'[20]Sources Data Kas&amp;Bank'!$M$2:$M$908</definedName>
    <definedName name="awee" hidden="1">{"rp_only",#N/A,FALSE,"2225"}</definedName>
    <definedName name="AWI">#REF!</definedName>
    <definedName name="awl">#REF!</definedName>
    <definedName name="awq">#REF!</definedName>
    <definedName name="Aws">#REF!</definedName>
    <definedName name="AWSAPR00">#REF!</definedName>
    <definedName name="AWSJAN00">#REF!</definedName>
    <definedName name="AWSMAY00">#REF!</definedName>
    <definedName name="AWTC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AWTC_1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AWTC_2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AWTC_3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ax">#REF!</definedName>
    <definedName name="ax_1" hidden="1">{"INV_INSURANCE",#N/A,FALSE,"PREPAID-1"}</definedName>
    <definedName name="ax_2" hidden="1">{"INV_INSURANCE",#N/A,FALSE,"PREPAID-1"}</definedName>
    <definedName name="ax_3" hidden="1">{"INV_INSURANCE",#N/A,FALSE,"PREPAID-1"}</definedName>
    <definedName name="AXA_coi">#REF!</definedName>
    <definedName name="AXA_GP">#REF!</definedName>
    <definedName name="ay" hidden="1">{#N/A,#N/A,FALSE,"Aging Summary";#N/A,#N/A,FALSE,"Ratio Analysis";#N/A,#N/A,FALSE,"Test 120 Day Accts";#N/A,#N/A,FALSE,"Tickmarks"}</definedName>
    <definedName name="AZ">#REF!</definedName>
    <definedName name="B" hidden="1">{"Annual_Income",#N/A,FALSE,"Report Page";"Balance_Cash_Flow",#N/A,FALSE,"Report Page";"Quarterly_Income",#N/A,FALSE,"Report Page"}</definedName>
    <definedName name="b_1">#REF!</definedName>
    <definedName name="b_1_fis">#N/A</definedName>
    <definedName name="b_1_kor">#N/A</definedName>
    <definedName name="b_1_wp">#N/A</definedName>
    <definedName name="b_2">#REF!</definedName>
    <definedName name="b_2_fis">#N/A</definedName>
    <definedName name="b_2_kor">#N/A</definedName>
    <definedName name="b_2_wp">#N/A</definedName>
    <definedName name="B_25">#REF!</definedName>
    <definedName name="b_3">#REF!</definedName>
    <definedName name="b_3_fis">#N/A</definedName>
    <definedName name="b_3_kor">#N/A</definedName>
    <definedName name="b_3_wp">#N/A</definedName>
    <definedName name="b_4">#REF!</definedName>
    <definedName name="b_4_fis">#N/A</definedName>
    <definedName name="b_4_kor">#N/A</definedName>
    <definedName name="b_4_wp">#N/A</definedName>
    <definedName name="b_5">#REF!</definedName>
    <definedName name="B_53">#REF!</definedName>
    <definedName name="b_7">#REF!</definedName>
    <definedName name="B_S">#REF!</definedName>
    <definedName name="B_STD">#REF!</definedName>
    <definedName name="B_T_U">#REF!</definedName>
    <definedName name="B.N_BHARADWAJ">[10]alamat!$B$36</definedName>
    <definedName name="B1C2">#REF!</definedName>
    <definedName name="B1C2_14">#REF!</definedName>
    <definedName name="ba" hidden="1">{#N/A,#N/A,FALSE,"Aging Summary";#N/A,#N/A,FALSE,"Ratio Analysis";#N/A,#N/A,FALSE,"Test 120 Day Accts";#N/A,#N/A,FALSE,"Tickmarks"}</definedName>
    <definedName name="BABAWS">#REF!</definedName>
    <definedName name="Back">#REF!</definedName>
    <definedName name="backprior">#REF!</definedName>
    <definedName name="Badan">#REF!</definedName>
    <definedName name="BadanName">#REF!</definedName>
    <definedName name="BADDEBT">#REF!</definedName>
    <definedName name="BADDEBT_4">#REF!</definedName>
    <definedName name="BADDEBT_5">#REF!</definedName>
    <definedName name="BADDEBT_7">#REF!</definedName>
    <definedName name="BADM">#REF!</definedName>
    <definedName name="BADM1">#REF!</definedName>
    <definedName name="badmurni12">#REF!</definedName>
    <definedName name="badpkl12">#REF!</definedName>
    <definedName name="badsmg12">#REF!</definedName>
    <definedName name="badsolo12">#REF!</definedName>
    <definedName name="badstok">#REF!</definedName>
    <definedName name="BADSTOK06">#REF!</definedName>
    <definedName name="BAGIAN_1">#REF!</definedName>
    <definedName name="bahasaindo" hidden="1">{#N/A,#N/A,FALSE,"DATA"}</definedName>
    <definedName name="BAL">#REF!</definedName>
    <definedName name="Bal_Bali">#REF!</definedName>
    <definedName name="Bal_Bdg">#REF!</definedName>
    <definedName name="Bal_bonjer">#REF!</definedName>
    <definedName name="Bal_Btm">#REF!</definedName>
    <definedName name="Bal_Btn">#REF!</definedName>
    <definedName name="BAL_CLS">#REF!</definedName>
    <definedName name="Bal_Gdg">#REF!</definedName>
    <definedName name="Bal_Jkt">#REF!</definedName>
    <definedName name="Bal_Medan">#REF!</definedName>
    <definedName name="Bal_Plt">#REF!</definedName>
    <definedName name="Bal_Sby">#REF!</definedName>
    <definedName name="Bal_sheet">#REF!</definedName>
    <definedName name="balance">#REF!</definedName>
    <definedName name="BALANCE01">#REF!</definedName>
    <definedName name="BALANCE02">#REF!</definedName>
    <definedName name="BALANCE03">#REF!</definedName>
    <definedName name="BALANCE04">#REF!</definedName>
    <definedName name="BalanceSheet">"$#REF!.$B$1"</definedName>
    <definedName name="balancesheets">#REF!</definedName>
    <definedName name="balancesheets_5">#REF!</definedName>
    <definedName name="balancesheets_6">#REF!</definedName>
    <definedName name="BALANCING_FACTOR">#REF!</definedName>
    <definedName name="balconsol">#REF!</definedName>
    <definedName name="Bali">#REF!</definedName>
    <definedName name="Bali_Ass">#REF!</definedName>
    <definedName name="Bali_Expense">#REF!</definedName>
    <definedName name="Bali_Income">#REF!</definedName>
    <definedName name="Bali_Liab">#REF!</definedName>
    <definedName name="BalSht">#REF!</definedName>
    <definedName name="BANDUNG">#REF!</definedName>
    <definedName name="Bang">#REF!</definedName>
    <definedName name="Bang_cly">#REF!</definedName>
    <definedName name="Bang_CVC">#REF!</definedName>
    <definedName name="bang_gia">#REF!</definedName>
    <definedName name="Bang_travl">#REF!</definedName>
    <definedName name="bangunan1">[21]List!$B$22:$B$27</definedName>
    <definedName name="bank">#REF!</definedName>
    <definedName name="bank_5">#REF!</definedName>
    <definedName name="bank_6">#REF!</definedName>
    <definedName name="Bank_ASPAC">#REF!</definedName>
    <definedName name="BANK_BPD_SYARIAH_KALTIM_LOA_BAKUNG">#REF!</definedName>
    <definedName name="Bank_CM">#REF!</definedName>
    <definedName name="BANK_EXP">#REF!</definedName>
    <definedName name="BANK_SULUT">#REF!</definedName>
    <definedName name="BANK_SUMUT">#REF!</definedName>
    <definedName name="Bank1">#REF!</definedName>
    <definedName name="bank2">'[4]Detail-PARENT'!$AU$26</definedName>
    <definedName name="BANKCHARGES">#REF!</definedName>
    <definedName name="BANKHALL" hidden="1">#REF!</definedName>
    <definedName name="bantal">#REF!</definedName>
    <definedName name="bantalan">#REF!</definedName>
    <definedName name="Bar">#REF!</definedName>
    <definedName name="BARI">#REF!</definedName>
    <definedName name="BARRY">#REF!</definedName>
    <definedName name="baru" hidden="1">#REF!</definedName>
    <definedName name="BARU1" hidden="1">{#N/A,#N/A,FALSE,"Sheet1";#N/A,#N/A,FALSE,"Sheet2"}</definedName>
    <definedName name="BARY">#REF!</definedName>
    <definedName name="bas">#REF!</definedName>
    <definedName name="base">#REF!</definedName>
    <definedName name="base_year">[22]General!$E$3</definedName>
    <definedName name="BASEFF">#REF!</definedName>
    <definedName name="basf" hidden="1">{"bs",#N/A,FALSE,"SCF"}</definedName>
    <definedName name="Basic_AOC_TL">#REF!</definedName>
    <definedName name="Basic_AOC_UL">#REF!</definedName>
    <definedName name="Basic_Run_No_TL">#REF!</definedName>
    <definedName name="Basic_Run_No_UL">#REF!</definedName>
    <definedName name="Basic_SSY_TL">#REF!</definedName>
    <definedName name="Basic_SSY_UL">#REF!</definedName>
    <definedName name="BASTAFF">#REF!</definedName>
    <definedName name="batavia3" hidden="1">#REF!</definedName>
    <definedName name="baum" hidden="1">{#N/A,#N/A,FALSE,"Aging Summary";#N/A,#N/A,FALSE,"Ratio Analysis";#N/A,#N/A,FALSE,"Test 120 Day Accts";#N/A,#N/A,FALSE,"Tickmarks"}</definedName>
    <definedName name="bawah_cogs">#REF!</definedName>
    <definedName name="bawah_dfgc">#REF!</definedName>
    <definedName name="bawah_kanan_dfgc">#REF!</definedName>
    <definedName name="bawah_kiri_dfgc">#REF!</definedName>
    <definedName name="bawah_sisaic">#REF!</definedName>
    <definedName name="bayar">[15]piut_sapr!$S$3:$S$698</definedName>
    <definedName name="bayardoc">#REF!</definedName>
    <definedName name="bayarkas">#REF!</definedName>
    <definedName name="bayarmemo">[23]bayar!$E$1:$E$1006</definedName>
    <definedName name="bayarmt">#REF!</definedName>
    <definedName name="bayarovk">#REF!</definedName>
    <definedName name="bayarrk">#REF!</definedName>
    <definedName name="bb">#REF!</definedName>
    <definedName name="BB_102">#REF!</definedName>
    <definedName name="BB_103">#REF!</definedName>
    <definedName name="BB_104">#REF!</definedName>
    <definedName name="BB_105">#REF!</definedName>
    <definedName name="BB_106">#REF!</definedName>
    <definedName name="BB_107">#REF!</definedName>
    <definedName name="BB_108">#REF!</definedName>
    <definedName name="BB_109">#REF!</definedName>
    <definedName name="BB_110">#REF!</definedName>
    <definedName name="BB_21">#REF!</definedName>
    <definedName name="BB_22">#REF!</definedName>
    <definedName name="BB_23">#REF!</definedName>
    <definedName name="BB_3">#REF!</definedName>
    <definedName name="BB_41">#REF!</definedName>
    <definedName name="BB_43">#REF!</definedName>
    <definedName name="BB_61">#REF!</definedName>
    <definedName name="BB_74">#REF!</definedName>
    <definedName name="BB_75">#REF!</definedName>
    <definedName name="BB_76">#REF!</definedName>
    <definedName name="BB_77">#REF!</definedName>
    <definedName name="BB_78">#REF!</definedName>
    <definedName name="BB_79">#REF!</definedName>
    <definedName name="BB_80">#REF!</definedName>
    <definedName name="BB_81">#REF!</definedName>
    <definedName name="BB_82">#REF!</definedName>
    <definedName name="BB_83">#REF!</definedName>
    <definedName name="BB_84">#REF!</definedName>
    <definedName name="BB_85">#REF!</definedName>
    <definedName name="BB_86">#REF!</definedName>
    <definedName name="BB_87">#REF!</definedName>
    <definedName name="BB_88">#REF!</definedName>
    <definedName name="BB_89">#REF!</definedName>
    <definedName name="BB_94">#REF!</definedName>
    <definedName name="BB_95">#REF!</definedName>
    <definedName name="BB_96">#REF!</definedName>
    <definedName name="BB_97">#REF!</definedName>
    <definedName name="BB_99">#REF!</definedName>
    <definedName name="bbary">#REF!</definedName>
    <definedName name="bbb" hidden="1">{#N/A,#N/A,FALSE,"Aging Summary";#N/A,#N/A,FALSE,"Ratio Analysis";#N/A,#N/A,FALSE,"Test 120 Day Accts";#N/A,#N/A,FALSE,"Tickmarks"}</definedName>
    <definedName name="BBBB" hidden="1">{#N/A,#N/A,FALSE,"Aging Summary";#N/A,#N/A,FALSE,"Ratio Analysis";#N/A,#N/A,FALSE,"Test 120 Day Accts";#N/A,#N/A,FALSE,"Tickmarks"}</definedName>
    <definedName name="bbbbb">#REF!</definedName>
    <definedName name="bbbbbbb">#REF!</definedName>
    <definedName name="bbbe" hidden="1">{#N/A,#N/A,TRUE,"Intro";#N/A,#N/A,TRUE,"Comments";#N/A,#N/A,TRUE,"KFI";#N/A,#N/A,TRUE,"Baseline";#N/A,#N/A,TRUE,"projets";#N/A,#N/A,TRUE,"TOTAL";#N/A,#N/A,TRUE,"Détail Projets";#N/A,#N/A,TRUE,"ETP";#N/A,#N/A,TRUE,"Factures"}</definedName>
    <definedName name="bbbv" hidden="1">{"AG hypothèses",#N/A,FALSE,"Marketing";"AG CR",#N/A,FALSE,"Marketing"}</definedName>
    <definedName name="BBCA">#REF!</definedName>
    <definedName name="BBD">#REF!</definedName>
    <definedName name="BBD5080DB">"$#REF!.$E$3035:$E$3093"</definedName>
    <definedName name="BBD5080Kr">"$#REF!.$F$3035:$F$3093"</definedName>
    <definedName name="BBD5210Db">"$#REF!.$E$2829:$E$3032"</definedName>
    <definedName name="BBD5210Kr">"$#REF!.$F$2829:$F$3032"</definedName>
    <definedName name="BBDUSDB">"$#REF!.$E$3095:$E$3135"</definedName>
    <definedName name="BBDUSKr">"$#REF!.$F$3095:$F$3135"</definedName>
    <definedName name="bbe" hidden="1">{#N/A,#N/A,TRUE,"Intro";#N/A,#N/A,TRUE,"Comments";#N/A,#N/A,TRUE,"KFI";#N/A,#N/A,TRUE,"Baseline";#N/A,#N/A,TRUE,"projets";#N/A,#N/A,TRUE,"TOTAL";#N/A,#N/A,TRUE,"Détail Projets";#N/A,#N/A,TRUE,"ETP";#N/A,#N/A,TRUE,"Factures"}</definedName>
    <definedName name="bbhtrt" hidden="1">{"rp_only",#N/A,FALSE,"2225"}</definedName>
    <definedName name="BBM">#REF!</definedName>
    <definedName name="bbmok" hidden="1">#REF!</definedName>
    <definedName name="BBNI">#REF!</definedName>
    <definedName name="bbnmbmnb" hidden="1">{"rp_only",#N/A,FALSE,"2225"}</definedName>
    <definedName name="bbnnbnb" hidden="1">{"with_oth_curr",#N/A,FALSE,"2225"}</definedName>
    <definedName name="Bboard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board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BRI">#REF!</definedName>
    <definedName name="BBT">#REF!</definedName>
    <definedName name="BBTN">#REF!</definedName>
    <definedName name="bbv" hidden="1">{"AG hypothèses",#N/A,FALSE,"Marketing";"AG CR",#N/A,FALSE,"Marketing"}</definedName>
    <definedName name="BC">#REF!</definedName>
    <definedName name="bca">#REF!</definedName>
    <definedName name="bcbbc" hidden="1">{"with_oth_curr",#N/A,FALSE,"2225"}</definedName>
    <definedName name="bcbcbcv" hidden="1">{"rp_only",#N/A,FALSE,"2225"}</definedName>
    <definedName name="bcbcvbcb" hidden="1">{"rp_only",#N/A,FALSE,"2225"}</definedName>
    <definedName name="bcc" hidden="1">{"rp_only",#N/A,FALSE,"2225"}</definedName>
    <definedName name="bccbvcb" hidden="1">{"with_oth_curr",#N/A,FALSE,"2225"}</definedName>
    <definedName name="bcccb" hidden="1">{"rp_only",#N/A,FALSE,"2225"}</definedName>
    <definedName name="bccnbvnm" hidden="1">{"rp_only",#N/A,FALSE,"2225"}</definedName>
    <definedName name="BCMTD">#REF!</definedName>
    <definedName name="bcv" hidden="1">{"rp_only",#N/A,FALSE,"2225"}</definedName>
    <definedName name="bcvbb" hidden="1">{"rp_only",#N/A,FALSE,"2225"}</definedName>
    <definedName name="bcvbc" hidden="1">{"rp_only",#N/A,FALSE,"2225"}</definedName>
    <definedName name="bcvbcbc" hidden="1">{"rp_only",#N/A,FALSE,"2225"}</definedName>
    <definedName name="bcvcb" hidden="1">{"with_oth_curr",#N/A,FALSE,"2225"}</definedName>
    <definedName name="bd">#REF!</definedName>
    <definedName name="BD_50">#REF!</definedName>
    <definedName name="bdbnsdec01">#REF!</definedName>
    <definedName name="bdbnsnov01">#REF!</definedName>
    <definedName name="bdbnsoct01">#REF!</definedName>
    <definedName name="bdbnsq102">#REF!</definedName>
    <definedName name="bdbnsq202">#REF!</definedName>
    <definedName name="bdbnsq302">#REF!</definedName>
    <definedName name="bdbnsq402">#REF!</definedName>
    <definedName name="bdbnssep01">#REF!</definedName>
    <definedName name="bddaldec01">#REF!</definedName>
    <definedName name="bddalnov01">#REF!</definedName>
    <definedName name="bddaloct01">#REF!</definedName>
    <definedName name="bddalq102">#REF!</definedName>
    <definedName name="bddalq202">#REF!</definedName>
    <definedName name="bddalq302">#REF!</definedName>
    <definedName name="bddalq402">#REF!</definedName>
    <definedName name="bddalsep01">#REF!</definedName>
    <definedName name="BDDECAST">#REF!</definedName>
    <definedName name="BDDECBNS">#REF!</definedName>
    <definedName name="BDDECPEN">#REF!</definedName>
    <definedName name="BDDECSAL">#REF!</definedName>
    <definedName name="BDDECTHR">#REF!</definedName>
    <definedName name="bdg">#REF!</definedName>
    <definedName name="Bdg_Ass">#REF!</definedName>
    <definedName name="Bdg_Expense">#REF!</definedName>
    <definedName name="Bdg_Income">#REF!</definedName>
    <definedName name="Bdg_Liab">#REF!</definedName>
    <definedName name="bdgarif">#REF!</definedName>
    <definedName name="BDGDECSAL">#REF!</definedName>
    <definedName name="BDGNOVSAL">#REF!</definedName>
    <definedName name="BDGOCTSAL">#REF!</definedName>
    <definedName name="bdgprec">#REF!</definedName>
    <definedName name="BDGQ100SAL">#REF!</definedName>
    <definedName name="BDGQ101SAL">#REF!</definedName>
    <definedName name="BDGQ102SAL">#REF!</definedName>
    <definedName name="BDGQ200SAL">#REF!</definedName>
    <definedName name="BDGQ201SAL">#REF!</definedName>
    <definedName name="BDGQ202SAL">#REF!</definedName>
    <definedName name="BDGQ300SAL">#REF!</definedName>
    <definedName name="BDGQ301SAL">#REF!</definedName>
    <definedName name="BDGQ302SAL">#REF!</definedName>
    <definedName name="BDGQ400SAL">#REF!</definedName>
    <definedName name="BDGQ401SAL">#REF!</definedName>
    <definedName name="BDGQ402SAL">#REF!</definedName>
    <definedName name="bdgrev">#REF!</definedName>
    <definedName name="BDGSEPSAL">#REF!</definedName>
    <definedName name="bdia6">#REF!</definedName>
    <definedName name="bdjaldec01">#REF!</definedName>
    <definedName name="bdjalnov01">#REF!</definedName>
    <definedName name="bdjaloct01">#REF!</definedName>
    <definedName name="bdjalq102">#REF!</definedName>
    <definedName name="bdjalq202">#REF!</definedName>
    <definedName name="bdjalq302">#REF!</definedName>
    <definedName name="bdjalq402">#REF!</definedName>
    <definedName name="bdjalsep01">#REF!</definedName>
    <definedName name="BDL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dmaldec01">#REF!</definedName>
    <definedName name="bdmalnov01">#REF!</definedName>
    <definedName name="bdmaloct01">#REF!</definedName>
    <definedName name="bdmalq102">#REF!</definedName>
    <definedName name="bdmalq202">#REF!</definedName>
    <definedName name="bdmalq302">#REF!</definedName>
    <definedName name="bdmalq402">#REF!</definedName>
    <definedName name="bdmalsep01">#REF!</definedName>
    <definedName name="BDMAPR00">#REF!</definedName>
    <definedName name="BDMFEB00">#REF!</definedName>
    <definedName name="BDMJAN00">#REF!</definedName>
    <definedName name="BDMMAR00">#REF!</definedName>
    <definedName name="BDN">#REF!</definedName>
    <definedName name="BDN_RP">#REF!</definedName>
    <definedName name="BDN_RPD">#REF!</definedName>
    <definedName name="BDN_USD">#REF!</definedName>
    <definedName name="BDN_USD1">#REF!</definedName>
    <definedName name="BDNI">#REF!</definedName>
    <definedName name="BDNOVAST">#REF!</definedName>
    <definedName name="BDNOVBNS">#REF!</definedName>
    <definedName name="BDNOVPEN">#REF!</definedName>
    <definedName name="BDNOVSAL">#REF!</definedName>
    <definedName name="BDNOVTHR">#REF!</definedName>
    <definedName name="BDOCTAST">#REF!</definedName>
    <definedName name="BDOCTBNS">#REF!</definedName>
    <definedName name="BDOCTPEN">#REF!</definedName>
    <definedName name="BDOCTSAL">#REF!</definedName>
    <definedName name="BDOCTTHR">#REF!</definedName>
    <definedName name="bdpaldec01">#REF!</definedName>
    <definedName name="bdpalnov01">#REF!</definedName>
    <definedName name="bdpaloct01">#REF!</definedName>
    <definedName name="bdpalq102">#REF!</definedName>
    <definedName name="bdpalq202">#REF!</definedName>
    <definedName name="bdpalq302">#REF!</definedName>
    <definedName name="bdpalq402">#REF!</definedName>
    <definedName name="bdpalsep01">#REF!</definedName>
    <definedName name="BDQ100AST">#REF!</definedName>
    <definedName name="BDQ100BNS">#REF!</definedName>
    <definedName name="BDQ100PEN">#REF!</definedName>
    <definedName name="BDQ100SAL">#REF!</definedName>
    <definedName name="BDQ100THR">#REF!</definedName>
    <definedName name="BDQ101AST">#REF!</definedName>
    <definedName name="BDQ101BNS">#REF!</definedName>
    <definedName name="BDQ101PEN">#REF!</definedName>
    <definedName name="BDQ101SAL">#REF!</definedName>
    <definedName name="BDQ101THR">#REF!</definedName>
    <definedName name="BDQ102AST">#REF!</definedName>
    <definedName name="BDQ102BNS">#REF!</definedName>
    <definedName name="BDQ102PEN">#REF!</definedName>
    <definedName name="BDQ102SAL">#REF!</definedName>
    <definedName name="BDQ102THR">#REF!</definedName>
    <definedName name="BDQ200AST">#REF!</definedName>
    <definedName name="BDQ200BNS">#REF!</definedName>
    <definedName name="BDQ200PEN">#REF!</definedName>
    <definedName name="BDQ200SAL">#REF!</definedName>
    <definedName name="BDQ200THR">#REF!</definedName>
    <definedName name="BDQ201AST">#REF!</definedName>
    <definedName name="BDQ201BNS">#REF!</definedName>
    <definedName name="BDQ201PEN">#REF!</definedName>
    <definedName name="BDQ201SAL">#REF!</definedName>
    <definedName name="BDQ201THR">#REF!</definedName>
    <definedName name="BDQ202AST">#REF!</definedName>
    <definedName name="BDQ202BNS">#REF!</definedName>
    <definedName name="BDQ202PEN">#REF!</definedName>
    <definedName name="BDQ202SAL">#REF!</definedName>
    <definedName name="BDQ202THR">#REF!</definedName>
    <definedName name="BDQ300AST">#REF!</definedName>
    <definedName name="BDQ300BNS">#REF!</definedName>
    <definedName name="BDQ300PEN">#REF!</definedName>
    <definedName name="BDQ300SAL">#REF!</definedName>
    <definedName name="BDQ300THR">#REF!</definedName>
    <definedName name="BDQ301AST">#REF!</definedName>
    <definedName name="BDQ301BNS">#REF!</definedName>
    <definedName name="BDQ301PEN">#REF!</definedName>
    <definedName name="BDQ301SAL">#REF!</definedName>
    <definedName name="BDQ301THR">#REF!</definedName>
    <definedName name="BDQ302AST">#REF!</definedName>
    <definedName name="BDQ302BNS">#REF!</definedName>
    <definedName name="BDQ302PEN">#REF!</definedName>
    <definedName name="BDQ302SAL">#REF!</definedName>
    <definedName name="BDQ302THR">#REF!</definedName>
    <definedName name="BDQ400AST">#REF!</definedName>
    <definedName name="BDQ400BNS">#REF!</definedName>
    <definedName name="BDQ400PEN">#REF!</definedName>
    <definedName name="BDQ400SAL">#REF!</definedName>
    <definedName name="BDQ400THR">#REF!</definedName>
    <definedName name="BDQ401AST">#REF!</definedName>
    <definedName name="BDQ401BNS">#REF!</definedName>
    <definedName name="BDQ401PEN">#REF!</definedName>
    <definedName name="BDQ401SAL">#REF!</definedName>
    <definedName name="BDQ401THR">#REF!</definedName>
    <definedName name="BDQ402AST">#REF!</definedName>
    <definedName name="BDQ402BNS">#REF!</definedName>
    <definedName name="BDQ402PEN">#REF!</definedName>
    <definedName name="BDQ402SAL">#REF!</definedName>
    <definedName name="BDQ402THR">#REF!</definedName>
    <definedName name="bdsaldec01">#REF!</definedName>
    <definedName name="bdsalnov01">#REF!</definedName>
    <definedName name="bdsaloct01">#REF!</definedName>
    <definedName name="bdsalq102">#REF!</definedName>
    <definedName name="bdsalq202">#REF!</definedName>
    <definedName name="bdsalq302">#REF!</definedName>
    <definedName name="bdsalq402">#REF!</definedName>
    <definedName name="bdsalsep01">#REF!</definedName>
    <definedName name="BDSEPAST">#REF!</definedName>
    <definedName name="BDSEPBNS">#REF!</definedName>
    <definedName name="BDSEPPEN">#REF!</definedName>
    <definedName name="BDSEPSAL">#REF!</definedName>
    <definedName name="BDSEPTHR">#REF!</definedName>
    <definedName name="bdthrdec01">#REF!</definedName>
    <definedName name="bdthrnov01">#REF!</definedName>
    <definedName name="bdthroct01">#REF!</definedName>
    <definedName name="bdthrq102">#REF!</definedName>
    <definedName name="bdthrq202">#REF!</definedName>
    <definedName name="bdthrq302">#REF!</definedName>
    <definedName name="bdthrq402">#REF!</definedName>
    <definedName name="bdthrsep01">#REF!</definedName>
    <definedName name="BE_Fixed">[24]Breakevn!$D$15</definedName>
    <definedName name="BE_Revenue">[24]Breakevn!$C$15</definedName>
    <definedName name="BE_Total">[24]Breakevn!$F$15</definedName>
    <definedName name="BE_Variable">[24]Breakevn!$E$15</definedName>
    <definedName name="bEAmASUK">#REF!</definedName>
    <definedName name="BEBADM">#REF!</definedName>
    <definedName name="beban" hidden="1">{#N/A,#N/A,FALSE,"Aging Summary";#N/A,#N/A,FALSE,"Ratio Analysis";#N/A,#N/A,FALSE,"Test 120 Day Accts";#N/A,#N/A,FALSE,"Tickmarks"}</definedName>
    <definedName name="BEBAN_102">#REF!</definedName>
    <definedName name="BEBAN_103">#REF!</definedName>
    <definedName name="BEBAN_104">#REF!</definedName>
    <definedName name="BEBAN_105">#REF!</definedName>
    <definedName name="BEBAN_106">#REF!</definedName>
    <definedName name="BEBAN_107">#REF!</definedName>
    <definedName name="BEBAN_108">#REF!</definedName>
    <definedName name="BEBAN_109">#REF!</definedName>
    <definedName name="BEBAN_110">#REF!</definedName>
    <definedName name="BEBAN_21">#REF!</definedName>
    <definedName name="BEBAN_22">#REF!</definedName>
    <definedName name="BEBAN_23">#REF!</definedName>
    <definedName name="BEBAN_3">#REF!</definedName>
    <definedName name="BEBAN_41">#REF!</definedName>
    <definedName name="BEBAN_43">#REF!</definedName>
    <definedName name="BEBAN_61">#REF!</definedName>
    <definedName name="BEBAN_74">#REF!</definedName>
    <definedName name="BEBAN_75">#REF!</definedName>
    <definedName name="BEBAN_76">#REF!</definedName>
    <definedName name="BEBAN_77">#REF!</definedName>
    <definedName name="BEBAN_78">#REF!</definedName>
    <definedName name="BEBAN_79">#REF!</definedName>
    <definedName name="BEBAN_80">#REF!</definedName>
    <definedName name="BEBAN_81">#REF!</definedName>
    <definedName name="BEBAN_82">#REF!</definedName>
    <definedName name="BEBAN_83">#REF!</definedName>
    <definedName name="BEBAN_84">#REF!</definedName>
    <definedName name="BEBAN_85">#REF!</definedName>
    <definedName name="BEBAN_86">#REF!</definedName>
    <definedName name="BEBAN_87">#REF!</definedName>
    <definedName name="BEBAN_88">#REF!</definedName>
    <definedName name="BEBAN_89">#REF!</definedName>
    <definedName name="BEBAN_94">#REF!</definedName>
    <definedName name="BEBAN_95">#REF!</definedName>
    <definedName name="BEBAN_96">#REF!</definedName>
    <definedName name="BEBAN_97">#REF!</definedName>
    <definedName name="BEBAN_99">#REF!</definedName>
    <definedName name="BEBANLL">#REF!</definedName>
    <definedName name="BEBANLL_102">#REF!</definedName>
    <definedName name="BEBANLL_103">#REF!</definedName>
    <definedName name="BEBANLL_104">#REF!</definedName>
    <definedName name="BEBANLL_105">#REF!</definedName>
    <definedName name="BEBANLL_106">#REF!</definedName>
    <definedName name="BEBANLL_107">#REF!</definedName>
    <definedName name="BEBANLL_108">#REF!</definedName>
    <definedName name="BEBANLL_109">#REF!</definedName>
    <definedName name="BEBANLL_110">#REF!</definedName>
    <definedName name="BEBANLL_21">#REF!</definedName>
    <definedName name="BEBANLL_22">#REF!</definedName>
    <definedName name="BEBANLL_23">#REF!</definedName>
    <definedName name="BEBANLL_3">#REF!</definedName>
    <definedName name="BEBANLL_41">#REF!</definedName>
    <definedName name="BEBANLL_43">#REF!</definedName>
    <definedName name="BEBANLL_61">#REF!</definedName>
    <definedName name="BEBANLL_74">#REF!</definedName>
    <definedName name="BEBANLL_75">#REF!</definedName>
    <definedName name="BEBANLL_76">#REF!</definedName>
    <definedName name="BEBANLL_77">#REF!</definedName>
    <definedName name="BEBANLL_78">#REF!</definedName>
    <definedName name="BEBANLL_79">#REF!</definedName>
    <definedName name="BEBANLL_80">#REF!</definedName>
    <definedName name="BEBANLL_81">#REF!</definedName>
    <definedName name="BEBANLL_82">#REF!</definedName>
    <definedName name="BEBANLL_83">#REF!</definedName>
    <definedName name="BEBANLL_84">#REF!</definedName>
    <definedName name="BEBANLL_85">#REF!</definedName>
    <definedName name="BEBANLL_86">#REF!</definedName>
    <definedName name="BEBANLL_87">#REF!</definedName>
    <definedName name="BEBANLL_88">#REF!</definedName>
    <definedName name="BEBANLL_89">#REF!</definedName>
    <definedName name="BEBANLL_94">#REF!</definedName>
    <definedName name="BEBANLL_95">#REF!</definedName>
    <definedName name="BEBANLL_96">#REF!</definedName>
    <definedName name="BEBANLL_97">#REF!</definedName>
    <definedName name="BEBANLL_99">#REF!</definedName>
    <definedName name="BEBUSAHA">#REF!</definedName>
    <definedName name="Bee" hidden="1">{#N/A,#N/A,TRUE,"Intro";#N/A,#N/A,TRUE,"Comments";#N/A,#N/A,TRUE,"KFI";#N/A,#N/A,TRUE,"Baseline";#N/A,#N/A,TRUE,"projets";#N/A,#N/A,TRUE,"TOTAL";#N/A,#N/A,TRUE,"Détail Projets";#N/A,#N/A,TRUE,"ETP";#N/A,#N/A,TRUE,"Factures"}</definedName>
    <definedName name="BEG">#REF!</definedName>
    <definedName name="Beg.Bal">IF(#REF!&lt;&gt;"",#REF!,"")</definedName>
    <definedName name="BEGIN">#N/A</definedName>
    <definedName name="BEGINHC">#N/A</definedName>
    <definedName name="BEGINSF">#N/A</definedName>
    <definedName name="BEGPROD">#REF!</definedName>
    <definedName name="BEKIST">#REF!</definedName>
    <definedName name="BELI">#REF!</definedName>
    <definedName name="beli05">#REF!</definedName>
    <definedName name="beli06">#REF!</definedName>
    <definedName name="beli10">#REF!</definedName>
    <definedName name="BELI11">#REF!</definedName>
    <definedName name="belidoccost">[20]master!$J$2:$J$117</definedName>
    <definedName name="belidocekor">[20]master!$E$2:$E$117</definedName>
    <definedName name="belidockode">[20]master!$F$2:$F$117</definedName>
    <definedName name="belimtcost">'[20]Sources Sales'!$N$2:$N$397</definedName>
    <definedName name="belimtkode">'[20]Sources Sales'!$I$2:$I$397</definedName>
    <definedName name="belimtsak">'[20]Sources Sales'!$G$2:$G$397</definedName>
    <definedName name="belipkl11">#REF!</definedName>
    <definedName name="belismg11">#REF!</definedName>
    <definedName name="BELISOLO11">#REF!</definedName>
    <definedName name="Belmera">[25]Belmera!$A$8:$K$351</definedName>
    <definedName name="ben">#REF!</definedName>
    <definedName name="ben_tbl_mo1">#REF!</definedName>
    <definedName name="ben_tbl_mo2">#REF!</definedName>
    <definedName name="bend12">#REF!</definedName>
    <definedName name="bending235" hidden="1">#REF!</definedName>
    <definedName name="bene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bene1">#REF!</definedName>
    <definedName name="benefit">#REF!</definedName>
    <definedName name="benefit_4">#REF!</definedName>
    <definedName name="benefit_5">#REF!</definedName>
    <definedName name="benefit_7">#REF!</definedName>
    <definedName name="benefit_dosniroha">#REF!</definedName>
    <definedName name="BENEFITS">#REF!</definedName>
    <definedName name="Benew" hidden="1">{#N/A,#N/A,TRUE,"Intro";#N/A,#N/A,TRUE,"Comments";#N/A,#N/A,TRUE,"KFI";#N/A,#N/A,TRUE,"Baseline";#N/A,#N/A,TRUE,"projets";#N/A,#N/A,TRUE,"TOTAL";#N/A,#N/A,TRUE,"Détail Projets";#N/A,#N/A,TRUE,"ETP";#N/A,#N/A,TRUE,"Factures"}</definedName>
    <definedName name="bentonite">#REF!</definedName>
    <definedName name="bentuk">[26]List!$B$11:$B$15</definedName>
    <definedName name="bentuk1">[21]List!$B$12:$B$15</definedName>
    <definedName name="BEQ100SAL">#REF!</definedName>
    <definedName name="BESI">#REF!</definedName>
    <definedName name="beta">#REF!</definedName>
    <definedName name="BETON350">#REF!</definedName>
    <definedName name="bewok" hidden="1">#REF!</definedName>
    <definedName name="BEx0017DGUEDPCFJUPUZOOLJCS2B" hidden="1">#REF!</definedName>
    <definedName name="BEx001CNWHJ5RULCSFM36ZCGJ1UH" hidden="1">#REF!</definedName>
    <definedName name="BEx001Y8YX18278T6F1Y876HWCLG" hidden="1">#REF!</definedName>
    <definedName name="BEx004791UAJIJSN57OT7YBLNP82" hidden="1">#REF!</definedName>
    <definedName name="BEx0088V78IUP98TGA1WZG5L5ECG" hidden="1">#REF!</definedName>
    <definedName name="BEx008P2NVFDLBHL7IZ5WTMVOQ1F" hidden="1">#REF!</definedName>
    <definedName name="BEx009G00IN0JUIAQ4WE9NHTMQE2" hidden="1">#REF!</definedName>
    <definedName name="BEx00CQOT9ODJDOLA8HR40LWBU1X" hidden="1">#REF!</definedName>
    <definedName name="BEx00DXTY2JDVGWQKV8H7FG4SV30" hidden="1">#REF!</definedName>
    <definedName name="BEx00GHLTYRH5N2S6P78YW1CD30N" hidden="1">#REF!</definedName>
    <definedName name="BEx00JC31DY11L45SEU4B10BIN6W" hidden="1">#REF!</definedName>
    <definedName name="BEx00KZHZBHP3TDV1YMX4B19B95O" hidden="1">#REF!</definedName>
    <definedName name="BEx00MBY8XXUOHIZ4LHXHPD7WYD5" hidden="1">#REF!</definedName>
    <definedName name="BEx00W807EJXR2DNZTQYHVJ2VFV3" hidden="1">#REF!</definedName>
    <definedName name="BEx01HY6E3GJ66ABU5ABN26V6Q13" hidden="1">#REF!</definedName>
    <definedName name="BEx01PW5YQKEGAR8JDDI5OARYXDF" hidden="1">#REF!</definedName>
    <definedName name="BEx01XJ94SHJ1YQ7ORPW0RQGKI2H" hidden="1">#REF!</definedName>
    <definedName name="BEx02PPGUVM09XYPPYE3Y82N7DQI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ZV2CM77TBH1R6YYV9P06KA2" hidden="1">#REF!</definedName>
    <definedName name="BEx1G59AY8195JTUM6P18VXUFJ3E" hidden="1">#REF!</definedName>
    <definedName name="BEx1GGCI3U25LAIZOYN6GOMUBZU6" hidden="1">#REF!</definedName>
    <definedName name="BEx1GVMRHFXUP6XYYY9NR12PV5TF" hidden="1">#REF!</definedName>
    <definedName name="BEx1GZTUQ4YXAY56BLCSTKT90DDT" hidden="1">#REF!</definedName>
    <definedName name="BEx1H16BQFKO2CYBI1DM19N3X3VE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IYYV4UNPT0DZGWKPIQJNWOB" hidden="1">#REF!</definedName>
    <definedName name="BEx1IKRPW8MLB9Y485M1TL2IT9SH" hidden="1">#REF!</definedName>
    <definedName name="BEx1ISPPOZMPS0OXMJR50X9G1K6L" hidden="1">#REF!</definedName>
    <definedName name="BEx1IWRAA9O9NWGJJ9XC392J0N5S" hidden="1">#REF!</definedName>
    <definedName name="BEx1J0CSSHDJGBJUHVOEMCF2P4DL" hidden="1">#REF!</definedName>
    <definedName name="BEx1J1UPQ1J8LTC31BW0YF3A4PK2" hidden="1">#REF!</definedName>
    <definedName name="BEx1J61RRF9LJ3V3R5OY3WJ6VBWR" hidden="1">#REF!</definedName>
    <definedName name="BEx1J7E8VCGLPYU82QXVUG5N3ZAI" hidden="1">#REF!</definedName>
    <definedName name="BEx1JBQSZVG7P2X2X6X74NANXA5U" hidden="1">#REF!</definedName>
    <definedName name="BEx1JCCCS03YHRP0NUOPTZV3RU6N" hidden="1">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8PM2M54KU8TWTEHVBZUVAEK" hidden="1">#REF!</definedName>
    <definedName name="BEx1KGY9QEHZ9QSARMQUTQKRK4UX" hidden="1">#REF!</definedName>
    <definedName name="BEx1KKP1ELIF2UII2FWVGL7M1X7J" hidden="1">#REF!</definedName>
    <definedName name="BEx1KUVWMB0QCWA3RBE4CADFVRIS" hidden="1">#REF!</definedName>
    <definedName name="BEx1KVC79IRKF8B5SRMLWWUVFUUC" hidden="1">#REF!</definedName>
    <definedName name="BEx1L2OG1SDFK2TPXELJ77YP4NI2" hidden="1">#REF!</definedName>
    <definedName name="BEx1L6Q60MWRDJB4L20LK0XPA0Z2" hidden="1">#REF!</definedName>
    <definedName name="BEx1LBDBCECHLGWMYKU0E255WCHT" hidden="1">#REF!</definedName>
    <definedName name="BEx1LD63FP2Z4BR9TKSHOZW9KKZ5" hidden="1">#REF!</definedName>
    <definedName name="BEx1LDMB9RW982DUILM2WPT5VWQ3" hidden="1">#REF!</definedName>
    <definedName name="BEx1LIEZICA87A8A0X1TGS63X1GV" hidden="1">#REF!</definedName>
    <definedName name="BEx1LRPGDQCOEMW8YT80J1XCDCIV" hidden="1">#REF!</definedName>
    <definedName name="BEx1LRUSJW4JG54X07QWD9R27WV9" hidden="1">#REF!</definedName>
    <definedName name="BEx1M0JOUK8PVMG5WWQLXAX6MRUE" hidden="1">#REF!</definedName>
    <definedName name="BEx1M1WBK5T0LP1AK2JYV6W87ID6" hidden="1">#REF!</definedName>
    <definedName name="BEx1M51HHDYGIT8PON7U8ICL2S95" hidden="1">#REF!</definedName>
    <definedName name="BEx1MBXOKO3OFWBWZL531VFHN754" hidden="1">#REF!</definedName>
    <definedName name="BEx1MGFJ2PGAHUE8ONYFEKL4K2AQ" hidden="1">#REF!</definedName>
    <definedName name="BEx1MTRKKVCHOZ0YGID6HZ49LJTO" hidden="1">#REF!</definedName>
    <definedName name="BEx1N3CUJ3UX61X38ZAJVPEN4KMC" hidden="1">#REF!</definedName>
    <definedName name="BEx1NA908GM66YT2YLZZHLNFZHUB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UBX5VUYZFKQH69FN6BTLWCR" hidden="1">#REF!</definedName>
    <definedName name="BEx1NVDM53L935NRF7YJE4U307BW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6A96C6J157SB4QEDG6CZMJA" hidden="1">#REF!</definedName>
    <definedName name="BEx1P7S1J4TKGVJ43C2Q2R3M9WRB" hidden="1">#REF!</definedName>
    <definedName name="BEx1P8J3XTSFYOBKCH5351DCW1RG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QA54J2A4I7IBQR19BTY28ZMR" hidden="1">#REF!</definedName>
    <definedName name="BEx1QCJFKTZZLM6RB0YHK67IGLS9" hidden="1">#REF!</definedName>
    <definedName name="BEx1QMQAHG3KQUK59DVM68SWKZIZ" hidden="1">#REF!</definedName>
    <definedName name="BEx1R9YFKJCMSEST8OVCAO5E47FO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5VFNKIXHTTCWSV60UC50EZ8" hidden="1">#REF!</definedName>
    <definedName name="BEx1SEKB2G3K4H4K1ZMKB3YZH8IH" hidden="1">#REF!</definedName>
    <definedName name="BEx1SHK75SLM62744T3IXS5NR5Q1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TOF5PYBL5BRCYLL8O1T7FE5L" hidden="1">#REF!</definedName>
    <definedName name="BEx1TT2ANF46W4KLWP7GDPTWVL63" hidden="1">#REF!</definedName>
    <definedName name="BEx1U15M7LVVFZENH830B2BGWC04" hidden="1">#REF!</definedName>
    <definedName name="BEx1U7WFO8OZKB1EBF4H386JW91L" hidden="1">#REF!</definedName>
    <definedName name="BEx1U87938YR9N6HYI24KVBKLOS3" hidden="1">#REF!</definedName>
    <definedName name="BEx1UDW3LHA1N0DKV715WC85Z39V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67SEV778NVW68J8W5SND1J7" hidden="1">#REF!</definedName>
    <definedName name="BEx1VIY9SQLRESD11CC4PHYT0XSG" hidden="1">#REF!</definedName>
    <definedName name="BEx1VJPC3SYUN1YME39GFPNADKQB" hidden="1">#REF!</definedName>
    <definedName name="BEx1W7TT3QBGWQ8LPS9QS1J8YQUH" hidden="1">#REF!</definedName>
    <definedName name="BEx1WC67EH10SC38QWX3WEA5KH3A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WXWJEB4JZ5XT6E2XMAKD9OAP" hidden="1">#REF!</definedName>
    <definedName name="BEx1X3LHU9DPG01VWX2IF65TRATF" hidden="1">#REF!</definedName>
    <definedName name="BEx1X6LETM3OXMG5N7EDKERYWXLQ" hidden="1">#REF!</definedName>
    <definedName name="BEx1X7XWCWB3SQN6EL0F5DTNI45Q" hidden="1">#REF!</definedName>
    <definedName name="BEx1XAC85JVIU7I4J5FJSPPZLNF3" hidden="1">#REF!</definedName>
    <definedName name="BEx1XK8AAMO0AH0Z1OUKW30CA7EQ" hidden="1">#REF!</definedName>
    <definedName name="BEx1XL4MZ7C80495GHQRWOBS16PQ" hidden="1">#REF!</definedName>
    <definedName name="BEx1Y0EX8TE1JKPNEHJOAQE1LGQ9" hidden="1">#REF!</definedName>
    <definedName name="BEx1Y2IGS2K95E1M51PEF9KJZ0KB" hidden="1">#REF!</definedName>
    <definedName name="BEx1Y3PKK83X2FN9SAALFHOWKMRQ" hidden="1">#REF!</definedName>
    <definedName name="BEx1Y40CI3QAGZ725OGL0E22ZXV6" hidden="1">#REF!</definedName>
    <definedName name="BEx1YL3DJ7Y4AZ01ERCOGW0FJ26T" hidden="1">#REF!</definedName>
    <definedName name="BEx1YVA885J3WS8HS3JIG28U89O3" hidden="1">#REF!</definedName>
    <definedName name="BEx1Z0Z80JGXO6488RE1T723IGQ1" hidden="1">#REF!</definedName>
    <definedName name="BEx1Z2RYHSVD1H37817SN93VMURZ" hidden="1">#REF!</definedName>
    <definedName name="BEx3A8T0ZGIDXWHTKUPEN210OKCD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1KTEYLOVAAJK6RTP1QKBVN6" hidden="1">#REF!</definedName>
    <definedName name="BEx3BNR9ES4KY7Q1DK83KC5NDGL8" hidden="1">#REF!</definedName>
    <definedName name="BEx3BQR5L47NDZLE4U5J7LNRJZBZ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CS3VNR1KW2R7DKSQFZ17QW0" hidden="1">#REF!</definedName>
    <definedName name="BEx3CKFCCPZZ6ROLAT5C1DZNIC1U" hidden="1">#REF!</definedName>
    <definedName name="BEx3CO0SVO4WLH0DO43DCHYDTH1P" hidden="1">#REF!</definedName>
    <definedName name="BEx3CW400URCIULZKCV1O0A9P6ZL" hidden="1">#REF!</definedName>
    <definedName name="BEx3D3LV6SFFPD92UY3L33R2LS7A" hidden="1">#REF!</definedName>
    <definedName name="BEx3D9G6QTSPF9UYI4X0XY0VE896" hidden="1">#REF!</definedName>
    <definedName name="BEx3DCQU9PBRXIMLO62KS5RLH447" hidden="1">#REF!</definedName>
    <definedName name="BEx3DGSFR794IYV0M6UUHZSQ0DUL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U8R66V6XBF8AFPFVQD3AEVS" hidden="1">#REF!</definedName>
    <definedName name="BEx3EUUAX947Q5N6MY6W0KSNY78Y" hidden="1">#REF!</definedName>
    <definedName name="BEx3FF2J59A88L8NHPWDO2R4MKDE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NBBNMIOOMJMKEGRRTB63OG5" hidden="1">#REF!</definedName>
    <definedName name="BEx3FR251HFU7A33PU01SJUENL2B" hidden="1">#REF!</definedName>
    <definedName name="BEx3FX7EJL47JSLSWP3EOC265WAE" hidden="1">#REF!</definedName>
    <definedName name="BEx3FXI7T1O225LQE6NSA5WZYNTK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CXR6IAS0B6WJ03GJVH7CO52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GPZ123OG5W83WZUO6TWCX7ID" hidden="1">#REF!</definedName>
    <definedName name="BEx3H5UX2GZFZZT657YR76RHW5I6" hidden="1">#REF!</definedName>
    <definedName name="BEx3H7IB6QU9TMNWR6CJHLYOC12I" hidden="1">#REF!</definedName>
    <definedName name="BEx3HMSEFOP6DBM4R97XA6B7NFG6" hidden="1">#REF!</definedName>
    <definedName name="BEx3HQ8KN1MFGQBCYQ3UZAWQ5AW4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HNR49CN99W17X16LQ9OBM3V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5SFWDSUN2KTMU2YDQ7MP0GD" hidden="1">#REF!</definedName>
    <definedName name="BEx3JC2TY7JNAAC3L7QHVPQXLGQ8" hidden="1">#REF!</definedName>
    <definedName name="BEx3JVPO70M8GVUDXQF1U9006XUP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IC58CMP68EV278O1XQD5F1K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KUBRP9U6XG6CS5L05VW7QKBZ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OW9ZUHNY17RUG8CD0Y9R4H9" hidden="1">#REF!</definedName>
    <definedName name="BEx3LPCEZ1C0XEKNCM3YT09JWCUO" hidden="1">#REF!</definedName>
    <definedName name="BEx3LPCFM2X02U5QCCCEXATTIP3C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A0URXZCO1D1AZ4MBXCVQP0B" hidden="1">#REF!</definedName>
    <definedName name="BEx3MCQ0VEBV0CZXDS505L38EQ8N" hidden="1">#REF!</definedName>
    <definedName name="BEx3MEYV5LQY0BAL7V3CFAFVOM3T" hidden="1">#REF!</definedName>
    <definedName name="BEx3MI9JA8RCFI2J7YSVEEGY9TP3" hidden="1">#REF!</definedName>
    <definedName name="BEx3MQ7I64ULDLZBT9FOFO479J5Q" hidden="1">#REF!</definedName>
    <definedName name="BEx3MREOFWJQEYMCMBL7ZE06NBN6" hidden="1">#REF!</definedName>
    <definedName name="BEx3NIZCH9VN98S07ESYV4GMTDN3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1K4YJJI9WMD1LKIV5OJVRPB" hidden="1">#REF!</definedName>
    <definedName name="BEx3O85IKWARA6NCJOLRBRJFMEWW" hidden="1">#REF!</definedName>
    <definedName name="BEx3OJZSCGFRW7SVGBFI0X9DNVMM" hidden="1">#REF!</definedName>
    <definedName name="BEx3ORSBUXAF21MKEY90YJV9AY9A" hidden="1">#REF!</definedName>
    <definedName name="BEx3OV8BH6PYNZT7C246LOAU9SVX" hidden="1">#REF!</definedName>
    <definedName name="BEx3OXRYJZUEY6E72UJU0PHLMYAR" hidden="1">#REF!</definedName>
    <definedName name="BEx3P3GXZKWAFI5VYHMF1X2KYVO2" hidden="1">#REF!</definedName>
    <definedName name="BEx3P59TTRSGQY888P5C1O7M2PQT" hidden="1">#REF!</definedName>
    <definedName name="BEx3P89K63VSNQFDKG6KNQJR7OTR" hidden="1">#REF!</definedName>
    <definedName name="BEx3PDNRRNKD5GOUBUQFXAHIXLD9" hidden="1">#REF!</definedName>
    <definedName name="BEx3PDT8GNPWLLN02IH1XPV90XYK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8J42S9VU6EAN2Y28MR6DF88" hidden="1">#REF!</definedName>
    <definedName name="BEx3QEDFOYFY5NBTININ5W4RLD4Q" hidden="1">#REF!</definedName>
    <definedName name="BEx3QIKJ3U962US1Q564NZDLU8LD" hidden="1">#REF!</definedName>
    <definedName name="BEx3QLPV4VPHPBEPWIX9VZZI7H6X" hidden="1">#REF!</definedName>
    <definedName name="BEx3QMGRK8MNMKRTZNDU27F75OUS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QZNIFPXYAW6A4DKDB6LAQVMA" hidden="1">#REF!</definedName>
    <definedName name="BEx3R0JUB9YN8PHPPQTAMIT1IHWK" hidden="1">#REF!</definedName>
    <definedName name="BEx3R0UP358CR6RIH8LTMVS522ZL" hidden="1">#REF!</definedName>
    <definedName name="BEx3R45D3INMU8MKA1AS9FLX299C" hidden="1">#REF!</definedName>
    <definedName name="BEx3R81NFRO7M81VHVKOBFT0QBIL" hidden="1">#REF!</definedName>
    <definedName name="BEx3RAW200YYWUQY64EOCMYVEJEI" hidden="1">#REF!</definedName>
    <definedName name="BEx3RHC2ZD5UFS6QD4OPFCNNMWH1" hidden="1">#REF!</definedName>
    <definedName name="BEx3RQ10QIWBAPHALAA91BUUCM2X" hidden="1">#REF!</definedName>
    <definedName name="BEx3RS4K7FJU4L0HLANSUHJ6HJVP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1F06TFBD84TD6IVV3YPSVNL" hidden="1">#REF!</definedName>
    <definedName name="BEx3SB5KCL7DTUREM6A60UW5OK1G" hidden="1">#REF!</definedName>
    <definedName name="BEx3SICJ45BYT6FHBER86PJT25FC" hidden="1">#REF!</definedName>
    <definedName name="BEx3SJJP9825C22PI25NAOUM8COT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SWFNX8381AY9ERHCA2U9SSHZ" hidden="1">#REF!</definedName>
    <definedName name="BEx3SYJ6713LD1OKB0Y11S0UFN3P" hidden="1">#REF!</definedName>
    <definedName name="BEx3T29ZTULQE0OMSMWUMZDU9ZZ0" hidden="1">#REF!</definedName>
    <definedName name="BEx3T6MJ1QDJ929WMUDVZ0O3UW0Y" hidden="1">#REF!</definedName>
    <definedName name="BEx3TPCSI16OAB2L9M9IULQMQ9J9" hidden="1">#REF!</definedName>
    <definedName name="BEx3TQEMF8OGOQEKOMY564WIG20U" hidden="1">#REF!</definedName>
    <definedName name="BEx3TRWLFHAAIE7KMZZDJF5FNFE0" hidden="1">#REF!</definedName>
    <definedName name="BEx3TWJQ8W4P06V7NP6I74Y6IW00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UWT9PZSMCGUN6EAE4RBN85D0" hidden="1">#REF!</definedName>
    <definedName name="BEx3UYM19VIXLA0EU7LB9NHA77PB" hidden="1">#REF!</definedName>
    <definedName name="BEx3VML7CG70HPISMVYIUEN3711Q" hidden="1">#REF!</definedName>
    <definedName name="BEx56ZID5H04P9AIYLP1OASFGV56" hidden="1">#REF!</definedName>
    <definedName name="BEx587EYSS57E3PI8DT973HLJM9E" hidden="1">#REF!</definedName>
    <definedName name="BEx587KFQ3VKCOCY1SA5F24PQGUI" hidden="1">#REF!</definedName>
    <definedName name="BEx5892F4FGNDXXZ6A5L23RUZBUO" hidden="1">#REF!</definedName>
    <definedName name="BEx58O780PQ05NF0Z1SKKRB3N099" hidden="1">#REF!</definedName>
    <definedName name="BEx58XHO7ZULLF2EUD7YIS0MGQJ5" hidden="1">#REF!</definedName>
    <definedName name="BEx58ZW0HAIGIPEX9CVA1PQQTR6X" hidden="1">#REF!</definedName>
    <definedName name="BEx59BA1KH3RG6K1LHL7YS2VB79N" hidden="1">#REF!</definedName>
    <definedName name="BEx59E9WABJP2TN71QAIKK79HPK9" hidden="1">#REF!</definedName>
    <definedName name="BEx59P7MAPNU129ZTC5H3EH892G1" hidden="1">#REF!</definedName>
    <definedName name="BEx5A11WZRQSIE089QE119AOX9ZG" hidden="1">#REF!</definedName>
    <definedName name="BEx5A7CIGCOTHJKHGUBDZG91JGPZ" hidden="1">#REF!</definedName>
    <definedName name="BEx5A8UFLT2SWVSG5COFA9B8P376" hidden="1">#REF!</definedName>
    <definedName name="BEx5ADCB2U4LB7YPU1CWLW5Y5UP8" hidden="1">#REF!</definedName>
    <definedName name="BEx5AFFTN3IXIBHDKM0FYC4OFL1S" hidden="1">#REF!</definedName>
    <definedName name="BEx5AN2VR65OZPV8T8AAYFHPTFJA" hidden="1">#REF!</definedName>
    <definedName name="BEx5AOFIO8KVRHIZ1RII337AA8ML" hidden="1">#REF!</definedName>
    <definedName name="BEx5APRZ66L5BWHFE8E4YYNEDTI4" hidden="1">#REF!</definedName>
    <definedName name="BEx5AUPY6C8ZXD1MJG4BCYUC1K83" hidden="1">#REF!</definedName>
    <definedName name="BEx5AUVDSQ35VO4BD9AKKGBM5S7D" hidden="1">#REF!</definedName>
    <definedName name="BEx5AUVFP7QXC0YZ3H9QSRHJRCP9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NUDCSDCAJSNNV7XVNU8Q79" hidden="1">#REF!</definedName>
    <definedName name="BEx5CMES6FILOO6I70PF333HOIEZ" hidden="1">#REF!</definedName>
    <definedName name="BEx5CNLUIOYU8EODGA03Z3547I9T" hidden="1">#REF!</definedName>
    <definedName name="BEx5CPEKNSJORIPFQC2E1LTRYY8L" hidden="1">#REF!</definedName>
    <definedName name="BEx5CSUOL05D8PAM2TRDA9VRJT1O" hidden="1">#REF!</definedName>
    <definedName name="BEx5CUNFOO4YDFJ22HCMI2QKIGKM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JIZBTNS011R9IIG2OQ2L6ZX" hidden="1">#REF!</definedName>
    <definedName name="BEx5E123OLO9WQUOIRIDJ967KAGK" hidden="1">#REF!</definedName>
    <definedName name="BEx5E2UU5NES6W779W2OZTZOB4O7" hidden="1">#REF!</definedName>
    <definedName name="BEx5E4CSE5G83J5K32WENF7BXL82" hidden="1">#REF!</definedName>
    <definedName name="BEx5E4YCAZ40R0HVGWPFQZ7AKFB9" hidden="1">#REF!</definedName>
    <definedName name="BEx5EIFWLW20SRD48IVN2FWMJZFM" hidden="1">#REF!</definedName>
    <definedName name="BEx5ELQL9B0VR6UT18KP11DHOTFX" hidden="1">#REF!</definedName>
    <definedName name="BEx5ER4TJTFPN7IB1MNEB1ZFR5M6" hidden="1">#REF!</definedName>
    <definedName name="BEx5EUVLPXPH8CSGGD6D22SZHGE1" hidden="1">#REF!</definedName>
    <definedName name="BEx5F1RQVNR9DD8O5PZ3KUUW5BA1" hidden="1">#REF!</definedName>
    <definedName name="BEx5F6V72QTCK7O39Y59R0EVM6CW" hidden="1">#REF!</definedName>
    <definedName name="BEx5FGLQVACD5F5YZG4DGSCHCGO2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Z9JMKHNLFWLVUB1WP5B39BL" hidden="1">#REF!</definedName>
    <definedName name="BEx5I244LQHZTF3XI66J8705R9XX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IZODQZT6529T2DNXQUQYANN9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JWTMI37U3RDEJOYLO93RJ6Z" hidden="1">#REF!</definedName>
    <definedName name="BEx5JNCT8Z7XSSPD5EMNAJELCU2V" hidden="1">#REF!</definedName>
    <definedName name="BEx5JQCNT9Y4RM306CHC8IPY3HBZ" hidden="1">#REF!</definedName>
    <definedName name="BEx5JXJMUNEOE5SZCVICVCA4NAE5" hidden="1">#REF!</definedName>
    <definedName name="BEx5K08PYKE6JOKBYIB006TX619P" hidden="1">#REF!</definedName>
    <definedName name="BEx5K51DSERT1TR7B4A29R41W4NX" hidden="1">#REF!</definedName>
    <definedName name="BEx5KP4AYKXTVSPNNXQO249J0R2I" hidden="1">#REF!</definedName>
    <definedName name="BEx5KXNQAFKNZPEY672LG4Y11VVY" hidden="1">#REF!</definedName>
    <definedName name="BEx5KYER580I4T7WTLMUN7NLNP5K" hidden="1">#REF!</definedName>
    <definedName name="BEx5LHLB3M6K4ZKY2F42QBZT30ZH" hidden="1">#REF!</definedName>
    <definedName name="BEx5LHVXYLEDKHB7VZ50CQEW1SXJ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MB9BR71LZDG7XXQ2EO58JC5F" hidden="1">#REF!</definedName>
    <definedName name="BEx5MHPDH7DOVEZE2C8EZELYON3M" hidden="1">#REF!</definedName>
    <definedName name="BEx5MLQZM68YQSKARVWTTPINFQ2C" hidden="1">#REF!</definedName>
    <definedName name="BEx5MVSC1K4DS2KXS1BDR850N8X3" hidden="1">#REF!</definedName>
    <definedName name="BEx5MVXTKNBXHNWTL43C670E4KXC" hidden="1">#REF!</definedName>
    <definedName name="BEx5N4XI4PWB1W9PMZ4O5R0HWTYD" hidden="1">#REF!</definedName>
    <definedName name="BEx5NA68N6FJFX9UJXK4M14U487F" hidden="1">#REF!</definedName>
    <definedName name="BEx5NIKBG2GDJOYGE3WCXKU7YY51" hidden="1">#REF!</definedName>
    <definedName name="BEx5NP0DMPXUCHZ4Z9P1IF1QEUOV" hidden="1">#REF!</definedName>
    <definedName name="BEx5NV06L5J5IMKGOMGKGJ4PBZCD" hidden="1">#REF!</definedName>
    <definedName name="BEx5NW7CHOZCS7ITQCD71D0E4EHS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OSF5PHPBQLZBEWKO2GVHMENY" hidden="1">#REF!</definedName>
    <definedName name="BEx5P1EV84MHVIBYLBSLCCYDZJ6J" hidden="1">#REF!</definedName>
    <definedName name="BEx5P9Y9RDXNUAJ6CZ2LHMM8IM7T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O1EN8IVTCT7NBBI4D5VSS56" hidden="1">#REF!</definedName>
    <definedName name="BEx5PRXMZ5M65Z732WNNGV564C2J" hidden="1">#REF!</definedName>
    <definedName name="BEx5QPI36D8TTZJQZJUFF70H2Z9H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ESIB9Y8KGETIERMKU5PLCQR" hidden="1">#REF!</definedName>
    <definedName name="BEx74Q6H3O7133AWQXWC21MI2UFT" hidden="1">#REF!</definedName>
    <definedName name="BEx74W6BJ8ENO3J25WNM5H5APKA3" hidden="1">#REF!</definedName>
    <definedName name="BEx755GRRD9BL27YHLH5QWIYLWB7" hidden="1">#REF!</definedName>
    <definedName name="BEx759D1D5SXS5ELLZVBI0SXYUNF" hidden="1">#REF!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QG2GMHQKFNMTCYVUDSVTUUM" hidden="1">#REF!</definedName>
    <definedName name="BEx75T55F7GML8V1DMWL26WRT006" hidden="1">#REF!</definedName>
    <definedName name="BEx75VJGR07JY6UUWURQ4PJ29UKC" hidden="1">#REF!</definedName>
    <definedName name="BEx761TWVQ2DWBKFUE9N9UK0XSVF" hidden="1">#REF!</definedName>
    <definedName name="BEx7741OUGLA0WJQLQRUJSL4DE00" hidden="1">#REF!</definedName>
    <definedName name="BEx774N83DXLJZ54Q42PWIJZ2DN1" hidden="1">#REF!</definedName>
    <definedName name="BEx774Y1LLFRLMRB1DAZ5763UBI9" hidden="1">#REF!</definedName>
    <definedName name="BEx779QNIY3061ZV9BR462WKEGRW" hidden="1">#REF!</definedName>
    <definedName name="BEx77G19QU9A95CNHE6QMVSQR2T3" hidden="1">#REF!</definedName>
    <definedName name="BEx77IVOUIIUB446IYGEKXU0QAQ6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699BO0ZZDPBA0JBAD6ETJZ2" hidden="1">#REF!</definedName>
    <definedName name="BEx7881ZZBWHRAX6W2GY19J8MGEQ" hidden="1">#REF!</definedName>
    <definedName name="BEx78HHRIWDLHQX2LG0HWFRYEL1T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WQU5LWTN1BP2FY6DBK4KP4Z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PTEO3XQRE4VVMDTCLU0WYUN" hidden="1">#REF!</definedName>
    <definedName name="BEx7ASD1I654MEDCO6GGWA95PXSC" hidden="1">#REF!</definedName>
    <definedName name="BEx7ASD1N2RV23FEX8JFUB931MTN" hidden="1">#REF!</definedName>
    <definedName name="BEx7AVCX9S5RJP3NSZ4QM4E6ERDT" hidden="1">#REF!</definedName>
    <definedName name="BEx7AVYIGP0930MV5JEBWRYCJN68" hidden="1">#REF!</definedName>
    <definedName name="BEx7AZPBAA6EI3WTSQPV3Q8BANJN" hidden="1">#REF!</definedName>
    <definedName name="BEx7B1NIHM5JKIYMN6RHZN1LL0V6" hidden="1">#REF!</definedName>
    <definedName name="BEx7B6LH6917TXOSAAQ6U7HVF018" hidden="1">#REF!</definedName>
    <definedName name="BEx7BBOVANMQEF89GINVCJJH9RJK" hidden="1">#REF!</definedName>
    <definedName name="BEx7BCFYOZCAZV9HJ9FDSL9TRNJP" hidden="1">#REF!</definedName>
    <definedName name="BEx7BFFTIO16BXXIVJ2ZU4QRQ5BY" hidden="1">#REF!</definedName>
    <definedName name="BEx7BPXFZXJ79FQ0E8AQE21PGVHA" hidden="1">#REF!</definedName>
    <definedName name="BEx7C04AM39DQMC1TIX7CFZ2ADHX" hidden="1">#REF!</definedName>
    <definedName name="BEx7C2NXL9TKAFMKAFDFFDT2RJE2" hidden="1">#REF!</definedName>
    <definedName name="BEx7C39JJA5885OQ7789WSWBNN8B" hidden="1">#REF!</definedName>
    <definedName name="BEx7C40F0PQURHPI6YQ39NFIR86Z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CXJAGO8LRA944JL4V9LMD7CR" hidden="1">#REF!</definedName>
    <definedName name="BEx7D5RWKRS4W71J4NZ6ZSFHPKFT" hidden="1">#REF!</definedName>
    <definedName name="BEx7D8H1TPOX1UN17QZYEV7Q58GA" hidden="1">#REF!</definedName>
    <definedName name="BEx7DGF13H2074LRWFZQ45PZ6JPX" hidden="1">#REF!</definedName>
    <definedName name="BEx7DKWUXEDIISSX4GDD4YYT887F" hidden="1">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7OX22351O3OGGHZU9NBVAZN" hidden="1">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EY28DOM76ZAY5BN0KJEAYHOP" hidden="1">#REF!</definedName>
    <definedName name="BEx7EYYLHMBYQTH6I377FCQS7CSX" hidden="1">#REF!</definedName>
    <definedName name="BEx7FCLG1RYI2SNOU1Y2GQZNZSWA" hidden="1">#REF!</definedName>
    <definedName name="BEx7FN32ZGWOAA4TTH79KINTDWR9" hidden="1">#REF!</definedName>
    <definedName name="BEx7G82CKM3NIY1PHNFK28M09PCH" hidden="1">#REF!</definedName>
    <definedName name="BEx7GR3ENYWRXXS5IT0UMEGOLGUH" hidden="1">#REF!</definedName>
    <definedName name="BEx7GSAL6P7TASL8MB63RFST1LJL" hidden="1">#REF!</definedName>
    <definedName name="BEx7H0JD6I5I8WQLLWOYWY5YWPQE" hidden="1">#REF!</definedName>
    <definedName name="BEx7H14XCXH7WEXEY1HVO53A6AGH" hidden="1">#REF!</definedName>
    <definedName name="BEx7H7QBL9EWLF57MYMWWMYQAJ13" hidden="1">#REF!</definedName>
    <definedName name="BEx7HFTIA8AC8BR8HKIN81VE1SGW" hidden="1">#REF!</definedName>
    <definedName name="BEx7HGVBEF4LEIF6RC14N3PSU461" hidden="1">#REF!</definedName>
    <definedName name="BEx7HQ5T9FZ42QWS09UO4DT42Y0R" hidden="1">#REF!</definedName>
    <definedName name="BEx7HRCZE3CVGON1HV07MT5MNDZ3" hidden="1">#REF!</definedName>
    <definedName name="BEx7HWGE2CANG5M17X4C8YNC3N8F" hidden="1">#REF!</definedName>
    <definedName name="BEx7I4P1PPA5W02YWU5BESACP00M" hidden="1">#REF!</definedName>
    <definedName name="BEx7I8FZ96C5JAHXS18ZV0912LZP" hidden="1">#REF!</definedName>
    <definedName name="BEx7IBVYN47SFZIA0K4MDKQZNN9V" hidden="1">#REF!</definedName>
    <definedName name="BEx7ITQ1JAO5QUQKUOKI8BGOMFOL" hidden="1">#REF!</definedName>
    <definedName name="BEx7IV2IJ5WT7UC0UG7WP0WF2JZI" hidden="1">#REF!</definedName>
    <definedName name="BEx7IXBIY8ZW6ZP58PTJIYCV5W4J" hidden="1">#REF!</definedName>
    <definedName name="BEx7IXGU74GE5E4S6W4Z13AR092Y" hidden="1">#REF!</definedName>
    <definedName name="BEx7J4YL8Q3BI1MLH16YYQ18IJRD" hidden="1">#REF!</definedName>
    <definedName name="BEx7JH3HGBPI07OHZ5LFYK0UFZQR" hidden="1">#REF!</definedName>
    <definedName name="BEx7JKZXLXOLSLLSONR8SQOGME3S" hidden="1">#REF!</definedName>
    <definedName name="BEx7JSSFZV32DO6BJQ0DTILUEH73" hidden="1">#REF!</definedName>
    <definedName name="BEx7JV194190CNM6WWGQ3UBJ3CHH" hidden="1">#REF!</definedName>
    <definedName name="BEx7K7GZ607XQOGB81A1HINBTGOZ" hidden="1">#REF!</definedName>
    <definedName name="BEx7K9PZ2YF2XULMHYQA18PT8F8Q" hidden="1">#REF!</definedName>
    <definedName name="BEx7KEYPBDXSNROH8M6CDCBN6B50" hidden="1">#REF!</definedName>
    <definedName name="BEx7KQSYTZFZ2U8PVOL8XJKW7WL2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L21IQVP1N1TTQLRMANSSLSLE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JVFQACL9F4DRS9YZQ9R2N30" hidden="1">#REF!</definedName>
    <definedName name="BEx7LTWXZVV33O1HXJY9XHBEXHHB" hidden="1">#REF!</definedName>
    <definedName name="BEx7MAUI1JJFDIJGDW4RWY5384LY" hidden="1">#REF!</definedName>
    <definedName name="BEx7MJZO3UKAMJ53UWOJ5ZD4GGMQ" hidden="1">#REF!</definedName>
    <definedName name="BEx7MT4MFNXIVQGAT6D971GZW7CA" hidden="1">#REF!</definedName>
    <definedName name="BEx7NI062THZAM6I8AJWTFJL91CS" hidden="1">#REF!</definedName>
    <definedName name="BEx8Z3X2UR50I0KZQ2SMJE1Y0HYC" hidden="1">#REF!</definedName>
    <definedName name="BEx904S75BPRYMHF0083JF7ES4NG" hidden="1">#REF!</definedName>
    <definedName name="BEx90HDD4RWF7JZGA8GCGG7D63MG" hidden="1">#REF!</definedName>
    <definedName name="BEx90MM3LYEQHP212TVNSOIVDB13" hidden="1">#REF!</definedName>
    <definedName name="BEx90VGH5H09ON2QXYC9WIIEU98T" hidden="1">#REF!</definedName>
    <definedName name="BEx90ZYCE6IMULEXTMTRPLKOG79X" hidden="1">#REF!</definedName>
    <definedName name="BEx9175B70QXYAU5A8DJPGZQ46L9" hidden="1">#REF!</definedName>
    <definedName name="BEx91AQQRTV87AO27VWHSFZAD4ZR" hidden="1">#REF!</definedName>
    <definedName name="BEx91K6KICF1T25BKWLDR7P95TDQ" hidden="1">#REF!</definedName>
    <definedName name="BEx91L8FLL5CWLA2CDHKCOMGVDZN" hidden="1">#REF!</definedName>
    <definedName name="BEx91OIXG83P393YHOCOBLP65TY3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1ZGT8HCCH3R5FOGGR3GGOXQH" hidden="1">#REF!</definedName>
    <definedName name="BEx921PNZ46VORG2VRMWREWIC0SE" hidden="1">#REF!</definedName>
    <definedName name="BEx926NRVRV7P8KHOQ5CLQOG9ECO" hidden="1">#REF!</definedName>
    <definedName name="BEx927UXKF536BQKTS53JPU2MRSK" hidden="1">#REF!</definedName>
    <definedName name="BEx928RAMNEWGDZ45PYSUDQPMWRV" hidden="1">#REF!</definedName>
    <definedName name="BEx92BR5YWDHB9Z83PRXVKLK9SFY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30XCAMNKYAYDYLK56GXJ908F" hidden="1">#REF!</definedName>
    <definedName name="BEx939RRSZHJBAU4WI1KCDY0PUTA" hidden="1">#REF!</definedName>
    <definedName name="BEx939X7HAGBYUVO8GNKEAQZA4GS" hidden="1">#REF!</definedName>
    <definedName name="BEx93B9OULL2YGC896XXYAAJSTRK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FEPDO7PJQEC7LM78LYFBYR" hidden="1">#REF!</definedName>
    <definedName name="BEx94IQ75E90YUMWJ9N591LR7DQQ" hidden="1">#REF!</definedName>
    <definedName name="BEx94L9TBK45AUQSX1IUZ86U1GPQ" hidden="1">#REF!</definedName>
    <definedName name="BEx94N7W5T3U7UOE97D6OVIBUCXS" hidden="1">#REF!</definedName>
    <definedName name="BEx953PB6S6ECMD8N0JSW0CBG0DA" hidden="1">#REF!</definedName>
    <definedName name="BEx954WHGJURFSAG02SDZYJ1AAH3" hidden="1">#REF!</definedName>
    <definedName name="BEx955NIAWX5OLAHMTV6QFUZPR30" hidden="1">#REF!</definedName>
    <definedName name="BEx9581TYVI2M5TT4ISDAJV4W7Z6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L3Y4LA53EBYI64ZYMZE8U" hidden="1">#REF!</definedName>
    <definedName name="BEx968M0DAUWAEDXY4J06VIHIQQK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70MYCPJ6DQ44TKLOIGZO5LHH" hidden="1">#REF!</definedName>
    <definedName name="BEx978KSD61YJH3S9DGO050R2EHA" hidden="1">#REF!</definedName>
    <definedName name="BEx97FX1C9GA5LBQB3NAWMY09M6H" hidden="1">#REF!</definedName>
    <definedName name="BEx97H9O1NAKAPK4MX4PKO34ICL5" hidden="1">#REF!</definedName>
    <definedName name="BEx97HVA5F2I0D6ID81KCUDEQOIH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71KU0N99P0900EAK69VFYT2" hidden="1">#REF!</definedName>
    <definedName name="BEx989L7JLJH5BX0GAGOSNJCB0SF" hidden="1">#REF!</definedName>
    <definedName name="BEx98IFKNJFGZFLID1YTRFEG1SXY" hidden="1">#REF!</definedName>
    <definedName name="BEx98TO4JSN70LJAJAPCF4YG8NEQ" hidden="1">#REF!</definedName>
    <definedName name="BEx9915UVD4G7RA3IMLFZ0LG3UA2" hidden="1">#REF!</definedName>
    <definedName name="BEx991LZD237N8WB3AIO9ROOOPQG" hidden="1">#REF!</definedName>
    <definedName name="BEx992CZON8AO7U7V88VN1JBO0MG" hidden="1">#REF!</definedName>
    <definedName name="BEx9952469XMFGSPXL7CMXHPJF90" hidden="1">#REF!</definedName>
    <definedName name="BEx99524ABVP9W0VVX93WC03K6ID" hidden="1">#REF!</definedName>
    <definedName name="BEx99B77I7TUSHRR4HIZ9FU2EIUT" hidden="1">#REF!</definedName>
    <definedName name="BEx99LZNH1SJBBV79FNMH369GXUU" hidden="1">#REF!</definedName>
    <definedName name="BEx99Q6PH5F3OQKCCAAO75PYDEFN" hidden="1">#REF!</definedName>
    <definedName name="BEx99WBYT2D6UUC1PT7A40ENYID4" hidden="1">#REF!</definedName>
    <definedName name="BEx99WS34CWU7LCUYCX2VA7G8JFP" hidden="1">#REF!</definedName>
    <definedName name="BEx99XOGHOM28CNCYKQWYGL56W2S" hidden="1">#REF!</definedName>
    <definedName name="BEx99ZRZ4I7FHDPGRAT5VW7NVBPU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D83BZRZJOMJ3SYG8HUAG21X" hidden="1">#REF!</definedName>
    <definedName name="BEx9BYSYW7QCPXS2NAVLFAU5Y2Z2" hidden="1">#REF!</definedName>
    <definedName name="BEx9C590HJ2O31IWJB73C1HR74AI" hidden="1">#REF!</definedName>
    <definedName name="BEx9C7NBPP8MHV42YGVSAR38XIPC" hidden="1">#REF!</definedName>
    <definedName name="BEx9CCQRMYYOGIOYTOM73VKDIPS1" hidden="1">#REF!</definedName>
    <definedName name="BEx9CG6S21DEEUADQIY46JZR437A" hidden="1">#REF!</definedName>
    <definedName name="BEx9CH8LY6HGNYCUAV8LOJ5KTJOP" hidden="1">#REF!</definedName>
    <definedName name="BEx9CHOQ4KC52QTLX2JQ92QH7EZ7" hidden="1">#REF!</definedName>
    <definedName name="BEx9CSH58O6FFUNN3C4VF1OC5ZWF" hidden="1">#REF!</definedName>
    <definedName name="BEx9CW8499VLSI6M73BY8PBR909R" hidden="1">#REF!</definedName>
    <definedName name="BEx9D1BC9FT19KY0INAABNDBAMR1" hidden="1">#REF!</definedName>
    <definedName name="BEx9DIUMQ146ZA44XLQ4VEXAMEEN" hidden="1">#REF!</definedName>
    <definedName name="BEx9DN6ZMF18Q39MPMXSDJTZQNJ3" hidden="1">#REF!</definedName>
    <definedName name="BEx9DUU8DALPSCW66GTMQRPXZ6GL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OCXDPC2GRC0YQPCGE9LPI2Q" hidden="1">#REF!</definedName>
    <definedName name="BEx9EQLVZHYQ1TPX7WH3SOWXCZLE" hidden="1">#REF!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6N3JERVALBTMT82ILHQMEE5" hidden="1">#REF!</definedName>
    <definedName name="BEx9F78N4HY0XFGBQ4UJRD52L1EI" hidden="1">#REF!</definedName>
    <definedName name="BEx9FC6LEU6Q6KGC7G189CUJ1674" hidden="1">#REF!</definedName>
    <definedName name="BEx9FF16LOQP5QIR4UHW5EIFGQB8" hidden="1">#REF!</definedName>
    <definedName name="BEx9FHQBQKPJSD7OANXATKBQE6ZF" hidden="1">#REF!</definedName>
    <definedName name="BEx9FJTSRCZ3ZXT3QVBJT5NF8T7V" hidden="1">#REF!</definedName>
    <definedName name="BEx9FNKMZAYUW5M3FPM6F1OIBXGZ" hidden="1">#REF!</definedName>
    <definedName name="BEx9FRBEEYPS5HLS3XT34AKZN94G" hidden="1">#REF!</definedName>
    <definedName name="BEx9GDY4D8ZPQJCYFIMYM0V0C51Y" hidden="1">#REF!</definedName>
    <definedName name="BEx9GGY04V0ZWI6O9KZH4KSBB389" hidden="1">#REF!</definedName>
    <definedName name="BEx9GIL85J9RGPSYDEPBOQ7T54TH" hidden="1">#REF!</definedName>
    <definedName name="BEx9GNOPB6OZ2RH3FCDNJR38RJOS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HMGBFKSUDXK7UR9W2D47RPEE" hidden="1">#REF!</definedName>
    <definedName name="BEx9HW1KP9ZY4UFD28YNDYMA7D4L" hidden="1">#REF!</definedName>
    <definedName name="BEx9I8XIG7E5NB48QQHXP23FIN60" hidden="1">#REF!</definedName>
    <definedName name="BEx9IBXE0CLJ5PZU6WXVD7SH0YMI" hidden="1">#REF!</definedName>
    <definedName name="BEx9IHRQUH4D1XBSD677MO2SMMR7" hidden="1">#REF!</definedName>
    <definedName name="BEx9IOTD1SJQLBX37W32R3OCV3Q5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CSPSZC80YZUPRCYTG326KV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9KJHZBRZYQ3PPN9BK4ATXIBMS" hidden="1">#REF!</definedName>
    <definedName name="BExAW4IIW5D0MDY6TJ3G4FOLPYIR" hidden="1">#REF!</definedName>
    <definedName name="BExAWIWDS3R1OS7UZY9KRDZJ2WOA" hidden="1">#REF!</definedName>
    <definedName name="BExAX410NB4F2XOB84OR2197H8M5" hidden="1">#REF!</definedName>
    <definedName name="BExAX7RXMIG2S57QUSLXLZ4NLTOB" hidden="1">#REF!</definedName>
    <definedName name="BExAX8TNG8LQ5Q4904SAYQIPGBSV" hidden="1">#REF!</definedName>
    <definedName name="BExAXMLYL4S29U8DDVDUMMM518WO" hidden="1">#REF!</definedName>
    <definedName name="BExAXVWFS9BSFJT23AT5MRLOIMU8" hidden="1">#REF!</definedName>
    <definedName name="BExAY0EAT2LXR5MFGM0DLIB45PLO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OTJYK38SETCZPOW5OKWPQ2L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Y9H9COOT46HJLPVDLTO12UL" hidden="1">#REF!</definedName>
    <definedName name="BExAZCNEGB4JYHC8CZ51KTN890US" hidden="1">#REF!</definedName>
    <definedName name="BExAZEQXMC1YSZE1OFGWGCLBRXA8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72HHXVMUC0VYNGG48GRSH5Q" hidden="1">#REF!</definedName>
    <definedName name="BExB0FRDEYDEUEAB1W8KD6D965XA" hidden="1">#REF!</definedName>
    <definedName name="BExB0HK3ZMQ56SL1459GLN0RSK9R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BDLEK7SXDZ4KUZZIUMVQQKG" hidden="1">#REF!</definedName>
    <definedName name="BExB1FKNY2UO4W5FUGFHJOA2WFGG" hidden="1">#REF!</definedName>
    <definedName name="BExB1GH1C1LVMFMSITZ5R4A5SQ9C" hidden="1">#REF!</definedName>
    <definedName name="BExB1GMD0PIDGTFBGQOPRWQSP9I4" hidden="1">#REF!</definedName>
    <definedName name="BExB1Q29OO6LNFNT1EQLA3KYE7MX" hidden="1">#REF!</definedName>
    <definedName name="BExB1TNRV5EBWZEHYLHI76T0FVA7" hidden="1">#REF!</definedName>
    <definedName name="BExB1WI6M8I0EEP1ANUQZCFY24EV" hidden="1">#REF!</definedName>
    <definedName name="BExB1Z7BPMNZ5S6L340VB9TB09UL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2YKHHVV1W52BW2UE52SJVXUL" hidden="1">#REF!</definedName>
    <definedName name="BExB2Z0R8VQ33FLNVINI202TB7PE" hidden="1">#REF!</definedName>
    <definedName name="BExB30IP1DNKNQ6PZ5ERUGR5MK4Z" hidden="1">#REF!</definedName>
    <definedName name="BExB349GZLP17OMQEZQ03SF5GI5T" hidden="1">#REF!</definedName>
    <definedName name="BExB37K6P7NHB9MAOHNM7QNFEOWE" hidden="1">#REF!</definedName>
    <definedName name="BExB442RX0T3L6HUL6X5T21CENW6" hidden="1">#REF!</definedName>
    <definedName name="BExB4ADD0L7417CII901XTFKXD1J" hidden="1">#REF!</definedName>
    <definedName name="BExB4DO1V1NL2AVK5YE1RSL5RYHL" hidden="1">#REF!</definedName>
    <definedName name="BExB4DYU06HCGRIPBSWRCXK804UM" hidden="1">#REF!</definedName>
    <definedName name="BExB4V1UC4AWH0M3QGFJ62LYLTSU" hidden="1">#REF!</definedName>
    <definedName name="BExB4Z3EZBGYYI33U0KQ8NEIH8PY" hidden="1">#REF!</definedName>
    <definedName name="BExB51CFYGL8L9ILBS8MY79PAN0J" hidden="1">#REF!</definedName>
    <definedName name="BExB55368XW7UX657ZSPC6BFE92S" hidden="1">#REF!</definedName>
    <definedName name="BExB5651I5OBOXUX0S3WXSWT4L3L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5I2QPQX9FPEXF5T1FIROAZW" hidden="1">#REF!</definedName>
    <definedName name="BExB6C3FUAKK9ML5T767NMWGA9YB" hidden="1">#REF!</definedName>
    <definedName name="BExB6C8X6JYRLKZKK17VE3QUNL3D" hidden="1">#REF!</definedName>
    <definedName name="BExB6HN3QRFPXM71MDUK21BKM7PF" hidden="1">#REF!</definedName>
    <definedName name="BExB6IZMHCZ3LB7N73KD90YB1HBZ" hidden="1">#REF!</definedName>
    <definedName name="BExB6Q190U6R6MOSSXYDJLD7ZERQ" hidden="1">#REF!</definedName>
    <definedName name="BExB6UJ1IR92HB0UDOBD3AN3FGGC" hidden="1">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8RH79J0MIF7H8CAZ0CFE88Q" hidden="1">#REF!</definedName>
    <definedName name="BExB7ELT09HGDVO5BJC1ZY9D09GZ" hidden="1">#REF!</definedName>
    <definedName name="BExB7Y8MI6PRY9STNH3HPYDFF9EM" hidden="1">#REF!</definedName>
    <definedName name="BExB7Y8MV795P57SZZ6NAR6JE2R7" hidden="1">#REF!</definedName>
    <definedName name="BExB806PAXX70XUTA3ZI7OORD78R" hidden="1">#REF!</definedName>
    <definedName name="BExB80C5G3PLM4R17ENTY9JYN0M4" hidden="1">#REF!</definedName>
    <definedName name="BExB86BXN83LP98MAMU6AFQVSO6B" hidden="1">#REF!</definedName>
    <definedName name="BExB8HF4UBVZKQCSRFRUQL2EE6VL" hidden="1">#REF!</definedName>
    <definedName name="BExB8HKHKZ1ORJZUYGG2M4VSCC39" hidden="1">#REF!</definedName>
    <definedName name="BExB8LRJCR53S134XCN0SDOKZG2R" hidden="1">#REF!</definedName>
    <definedName name="BExB8MYPR05JYOQ1PU2U25R31EVJ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Q2MZZHBGW8QQKVEYIMJBPIE" hidden="1">#REF!</definedName>
    <definedName name="BExB9SGZARY86P9DME9SZ8X1WA2W" hidden="1">#REF!</definedName>
    <definedName name="BExBA1GON0EZRJ20UYPILAPLNQWM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TG649R9I0CT042JLL8LXV18" hidden="1">#REF!</definedName>
    <definedName name="BExBBUCJQRR74Q7GPWDEZXYK2KJL" hidden="1">#REF!</definedName>
    <definedName name="BExBBV8XVMD9CKZY711T0BN7H3PM" hidden="1">#REF!</definedName>
    <definedName name="BExBC78HXWXHO3XAB6E8NVTBGLJS" hidden="1">#REF!</definedName>
    <definedName name="BExBCKKJTIRKC1RZJRTK65HHLX4W" hidden="1">#REF!</definedName>
    <definedName name="BExBCLMEPAN3XXX174TU8SS0627Q" hidden="1">#REF!</definedName>
    <definedName name="BExBCRBEYR2KZ8FAQFZ2NHY13WIY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E5YPUY1T7N7DHMMIGGXK8TMP" hidden="1">#REF!</definedName>
    <definedName name="BExBEC9ATLQZF86W1M3APSM4HEOH" hidden="1">#REF!</definedName>
    <definedName name="BExBEDB5TFKTRW6SR7NAE5YKCELR" hidden="1">#REF!</definedName>
    <definedName name="BExBEGR4WX2PENZRIVP41F72Z7VW" hidden="1">#REF!</definedName>
    <definedName name="BExBEYFQJE9YK12A6JBMRFKEC7RN" hidden="1">#REF!</definedName>
    <definedName name="BExBF6TSPVR54LOAHZ3VJQ6HMLRV" hidden="1">#REF!</definedName>
    <definedName name="BExBG1ED81J2O4A2S5F5Y3BPHMCR" hidden="1">#REF!</definedName>
    <definedName name="BExCRI7THDC3RNXNFNQJ6XJDPEXT" hidden="1">#REF!</definedName>
    <definedName name="BExCRLIHS7466WFJ3RPIUGGXYESZ" hidden="1">#REF!</definedName>
    <definedName name="BExCRTB183T19GCJ45P6KFOBXE65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NVMZI085B3HFJWW1KCCTVHB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2834920JBHSPCRC4UF80OLL" hidden="1">#REF!</definedName>
    <definedName name="BExCU39XPKJKIIP1T8H8GX1JLK78" hidden="1">#REF!</definedName>
    <definedName name="BExCU8O54I3P3WRYWY1CRP3S78QY" hidden="1">#REF!</definedName>
    <definedName name="BExCUDRJO23YOKT8GPWOVQ4XEHF5" hidden="1">#REF!</definedName>
    <definedName name="BExCUFEUM4W4IM7UEBS96CL5FO0N" hidden="1">#REF!</definedName>
    <definedName name="BExCUPAXFR16YMWL30ME3F3BSRDZ" hidden="1">#REF!</definedName>
    <definedName name="BExCUR94DHCE47PUUWEMT5QZOYR2" hidden="1">#REF!</definedName>
    <definedName name="BExCV634L7SVHGB0UDDTRRQ2Q72H" hidden="1">#REF!</definedName>
    <definedName name="BExCV86NKML9MFVGODZDAHEL0DEX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BW6V16OCEDUYFRDXMK9NQT0" hidden="1">#REF!</definedName>
    <definedName name="BExCWL6OEYMY1R54YLJE10D8665D" hidden="1">#REF!</definedName>
    <definedName name="BExCWPDPESGZS07QGBLSBWDNVJLZ" hidden="1">#REF!</definedName>
    <definedName name="BExCWTVKHIVCRHF8GC39KI58YM5K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ILMURGYMAH6N5LF5DV6K3GM" hidden="1">#REF!</definedName>
    <definedName name="BExCXQUFBMXQ1650735H48B1AZT3" hidden="1">#REF!</definedName>
    <definedName name="BExCY2DQO9VLA77Q7EG3T0XNXX4F" hidden="1">#REF!</definedName>
    <definedName name="BExCY6VMJ68MX3C981R5Q0BX5791" hidden="1">#REF!</definedName>
    <definedName name="BExCYAH2SAZCPW6XCB7V7PMMCAWO" hidden="1">#REF!</definedName>
    <definedName name="BExCYJBB52X8B3AREHCC1L5QNPX7" hidden="1">#REF!</definedName>
    <definedName name="BExCYPRC5HJE6N2XQTHCT6NXGP8N" hidden="1">#REF!</definedName>
    <definedName name="BExCYUK0I3UEXZNFDW71G6Z6D8XR" hidden="1">#REF!</definedName>
    <definedName name="BExCZ98NN1BXIVH5DUMEU89XZSMM" hidden="1">#REF!</definedName>
    <definedName name="BExCZCOPO51ZCPSB4A332N24VA1O" hidden="1">#REF!</definedName>
    <definedName name="BExCZFZCXMLY5DWESYJ9NGTJYQ8M" hidden="1">#REF!</definedName>
    <definedName name="BExCZJ4P8WS0BDT31WDXI0ROE7D6" hidden="1">#REF!</definedName>
    <definedName name="BExCZJVM9E5UJD9AN61IF1RW6P2X" hidden="1">#REF!</definedName>
    <definedName name="BExCZKH6NI0EE02L995IFVBD1J59" hidden="1">#REF!</definedName>
    <definedName name="BExCZUD9FEOJBKDJ51Z3JON9LKJ8" hidden="1">#REF!</definedName>
    <definedName name="BExCZXNYZ1K6ONC68D46WZKNJ0G1" hidden="1">#REF!</definedName>
    <definedName name="BExD04ESMPU2NEZZ6H8ZQV56Q3XV" hidden="1">#REF!</definedName>
    <definedName name="BExD0508DAALLU00PHFPBC8SRRKT" hidden="1">#REF!</definedName>
    <definedName name="BExD0ELGL7W7NI4F4CLVD98J2YXB" hidden="1">#REF!</definedName>
    <definedName name="BExD0HALIN0JR4JTPGDEVAEE5EX5" hidden="1">#REF!</definedName>
    <definedName name="BExD0LCCDPG16YLY5WQSZF1XI5DA" hidden="1">#REF!</definedName>
    <definedName name="BExD0MJI6MCBXXKVFOQJB6CDUX7F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2JGY6440ULWOOWKHGM7GZ8BW" hidden="1">#REF!</definedName>
    <definedName name="BExD363H2VGFIQUCE6LS4AC5J0ZT" hidden="1">#REF!</definedName>
    <definedName name="BExD38HSUVX8M3F59ZR7B5QXESH5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L8FSAY7TZUXY751LHYQZWB1" hidden="1">#REF!</definedName>
    <definedName name="BExD3NMR7AW2Z6V8SC79VQR37NA6" hidden="1">#REF!</definedName>
    <definedName name="BExD3QXA2UQ2W4N7NYLUEOG40BZB" hidden="1">#REF!</definedName>
    <definedName name="BExD3SFEIKZ03YYXG43V1NJX8Z0X" hidden="1">#REF!</definedName>
    <definedName name="BExD3U2N041TEJ7GCN005UTPHNXY" hidden="1">#REF!</definedName>
    <definedName name="BExD40O0CFTNJFOFMMM1KH0P7BUI" hidden="1">#REF!</definedName>
    <definedName name="BExD47EPM6E92W4K89AA1Q971CG6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LCILW7U1RJQ163P2MF024SM" hidden="1">#REF!</definedName>
    <definedName name="BExD4R1I0MKF033I5LPUYIMTZ6E8" hidden="1">#REF!</definedName>
    <definedName name="BExD4SU8YQT7ST9QYH519BY3BSJC" hidden="1">#REF!</definedName>
    <definedName name="BExD4YJ8YDWQNA9M1WO4CCZ6JQQO" hidden="1">#REF!</definedName>
    <definedName name="BExD50MT3M6XZLNUP9JL93EG6D9R" hidden="1">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LLWLL4COR0GQLKKL80HETYO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A6MWXMLCXFT6H4Q1U13EJD4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71LTOE015TV5RSAHM8NT8GVW" hidden="1">#REF!</definedName>
    <definedName name="BExD73USXVADC7EHGHVTQNCT06ZA" hidden="1">#REF!</definedName>
    <definedName name="BExD7GAIGULTB3YHM1OS9RBQOTEC" hidden="1">#REF!</definedName>
    <definedName name="BExD7IE1DHIS52UFDCTSKPJQNRD5" hidden="1">#REF!</definedName>
    <definedName name="BExD7IUBGUWHYC9UNZ1IY5XFYKQN" hidden="1">#REF!</definedName>
    <definedName name="BExD7JQOJ35HGL8U2OCEI2P2JT7I" hidden="1">#REF!</definedName>
    <definedName name="BExD7KSDKNDNH95NDT3S7GM3MUU2" hidden="1">#REF!</definedName>
    <definedName name="BExD8H5O087KQVWIVPUUID5VMGMS" hidden="1">#REF!</definedName>
    <definedName name="BExD8M3LLE1NPVDSH1HUK3YY3PXM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9X03P9YHPUTFVYDNVQA668Y8" hidden="1">#REF!</definedName>
    <definedName name="BExD9YYAX8Z58KY8L5P29E5267AI" hidden="1">#REF!</definedName>
    <definedName name="BExDA6LD9061UULVKUUI4QP8SK13" hidden="1">#REF!</definedName>
    <definedName name="BExDAGMVMNLQ6QXASB9R6D8DIT12" hidden="1">#REF!</definedName>
    <definedName name="BExDAS68BIJ5YJTLUDAHF8TO8JH2" hidden="1">#REF!</definedName>
    <definedName name="BExDAYBHU9ADLXI8VRC7F608RVGM" hidden="1">#REF!</definedName>
    <definedName name="BExDBCJWNTS2HCOYPH8VC59M9YH2" hidden="1">#REF!</definedName>
    <definedName name="BExDBDR1XR0FV0CYUCB2OJ7CJCZU" hidden="1">#REF!</definedName>
    <definedName name="BExDBL8SQE0QB6V8PFTDP576328Y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NWMV3P7EDDCEORFYBULDAVTI" hidden="1">#REF!</definedName>
    <definedName name="BExEOBX3WECDMYCV9RLN49APTXMM" hidden="1">#REF!</definedName>
    <definedName name="BExEP4E4F36662JDI0TOD85OP7X9" hidden="1">#REF!</definedName>
    <definedName name="BExEPN9VIYI0FVL0HLZQXJFO6TT0" hidden="1">#REF!</definedName>
    <definedName name="BExEPYT6VDSMR8MU2341Q5GM2Y9V" hidden="1">#REF!</definedName>
    <definedName name="BExEPZK8JTX5Z0MD3TH7PRS4AOWM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9AU8NH1U9KKGFA1AIE1JCV3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#REF!</definedName>
    <definedName name="BExEQI51QWZNCG0Q96JPNN9P1V48" hidden="1">#REF!</definedName>
    <definedName name="BExEQJ6VN223Q37JVAZV0OX7CKYB" hidden="1">#REF!</definedName>
    <definedName name="BExEQJN4LVZ75VOEPC2U5LFFSNHN" hidden="1">#REF!</definedName>
    <definedName name="BExEQN35581DWS8T1EPOU8A6M81J" hidden="1">#REF!</definedName>
    <definedName name="BExEQT2XBHP0KZHTXIATCWQ00HEB" hidden="1">#REF!</definedName>
    <definedName name="BExEQTZAP8R69U31W4LKGTKKGKQE" hidden="1">#REF!</definedName>
    <definedName name="BExER2O72H1F9WV6S1J04C15PXX7" hidden="1">#REF!</definedName>
    <definedName name="BExERRUIKIOATPZ9U4HQ0V52RJAU" hidden="1">#REF!</definedName>
    <definedName name="BExERSANFNM1O7T65PC5MJ301YET" hidden="1">#REF!</definedName>
    <definedName name="BExERWCEBKQRYWRQLYJ4UCMMKTHG" hidden="1">#REF!</definedName>
    <definedName name="BExES44RHHDL3V7FLV6M20834WF1" hidden="1">#REF!</definedName>
    <definedName name="BExES4A7VE2X3RYYTVRLKZD4I7WU" hidden="1">#REF!</definedName>
    <definedName name="BExES6ZC8R7PHJ21OVJFLIR7DY30" hidden="1">#REF!</definedName>
    <definedName name="BExESMKD95A649M0WRSG6CXXP326" hidden="1">#REF!</definedName>
    <definedName name="BExESR27ZXJG5VMY4PR9D940VS7T" hidden="1">#REF!</definedName>
    <definedName name="BExESX7C2JLTGJDW8A88IUUD7CNH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30FO5LEXY5W5GSHZXUS3BHD" hidden="1">#REF!</definedName>
    <definedName name="BExEU8EN161DJM5XLCDICXBPXY7D" hidden="1">#REF!</definedName>
    <definedName name="BExEUNE4T242Y59C6MS28MXEUGCP" hidden="1">#REF!</definedName>
    <definedName name="BExEV2TP7NA3ZR6RJGH5ER370OUM" hidden="1">#REF!</definedName>
    <definedName name="BExEV4H4H3MPQCRSZENXEYH5FXJ4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GB7JXPB6DFS5UUD9KK8YMU7" hidden="1">#REF!</definedName>
    <definedName name="BExEVGWTHY1RO5T9G4NXNEFBP2P2" hidden="1">#REF!</definedName>
    <definedName name="BExEVK7H537FZFEH9LZ76TZ2FGO5" hidden="1">#REF!</definedName>
    <definedName name="BExEVN7EA7CDJWGK7WZXWJUNO26H" hidden="1">#REF!</definedName>
    <definedName name="BExEVNCUT0PDUYNJH7G6BSEWZOT2" hidden="1">#REF!</definedName>
    <definedName name="BExEVPGF4V5J0WQRZKUM8F9TTKZJ" hidden="1">#REF!</definedName>
    <definedName name="BExEVPWH8S9GER9M14SPIT6XZ8SG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8HFKH6F47KIHYBDRUEFZ2ZZ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X1EM2MQTPEJUD3M9NB8HUJOG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RBZ0DI9E2UFLLKYWGN66B61" hidden="1">#REF!</definedName>
    <definedName name="BExEXU6DHFLXW068Y1ALGIBPS8SK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YWDZZTQYMISQA67GTQPUR11G" hidden="1">#REF!</definedName>
    <definedName name="BExEYYHI8CPDMMAS0EQFL8AGAXN7" hidden="1">#REF!</definedName>
    <definedName name="BExEZ1S6VZCG01ZPLBSS9Z1SBOJ2" hidden="1">#REF!</definedName>
    <definedName name="BExEZ8J0MUWCC2ZYB731VFQXQJWB" hidden="1">#REF!</definedName>
    <definedName name="BExEZGBFNJR8DLPN0V11AU22L6WY" hidden="1">#REF!</definedName>
    <definedName name="BExEZIV7XIY1FF899RNR1EKD6V5Q" hidden="1">#REF!</definedName>
    <definedName name="BExEZTNNFAEAVMKLEKPU03M2DAFQ" hidden="1">#REF!</definedName>
    <definedName name="BExF02Y3V3QEPO2XLDSK47APK9XJ" hidden="1">#REF!</definedName>
    <definedName name="BExF09OS91RT7N7IW8JLMZ121ZP3" hidden="1">#REF!</definedName>
    <definedName name="BExF0LOEHV42P2DV7QL8O7HOQ3N9" hidden="1">#REF!</definedName>
    <definedName name="BExF0WRM9VO25RLSO03ZOCE8H7K5" hidden="1">#REF!</definedName>
    <definedName name="BExF0ZRI7W4RSLIDLHTSM0AWXO3S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6RQQU6540YHKTMZWWR8T1EK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I9T44X7DV9HHV51DVDDPPZG" hidden="1">#REF!</definedName>
    <definedName name="BExF3JMFX5DILOIFUDIO1HZUK875" hidden="1">#REF!</definedName>
    <definedName name="BExF3KIOLFXCP2MF2VEHM2SIS9CZ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3TYLQOS5UMYDSG0ZET7MWTSU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LU2NV3A47BCWPM3EZXUEH37" hidden="1">#REF!</definedName>
    <definedName name="BExF4MVQM5Y0QRDLDFSKWWTF709C" hidden="1">#REF!</definedName>
    <definedName name="BExF4ODO17ZQMZDWWCKD406K27VP" hidden="1">#REF!</definedName>
    <definedName name="BExF4PVMZYV36E8HOYY06J81AMBI" hidden="1">#REF!</definedName>
    <definedName name="BExF4SF9NEX1FZE9N8EXT89PM54D" hidden="1">#REF!</definedName>
    <definedName name="BExF52GTGP8MHGII4KJ8TJGR8W8U" hidden="1">#REF!</definedName>
    <definedName name="BExF57K7L3UC1I2FSAWURR4SN0UN" hidden="1">#REF!</definedName>
    <definedName name="BExF5D96JEPDW6LV89G2REZJ1ES7" hidden="1">#REF!</definedName>
    <definedName name="BExF5DEIYJ34SSAXNL30QBNDW68N" hidden="1">#REF!</definedName>
    <definedName name="BExF5HR2GFV7O8LKG9SJ4BY78LYA" hidden="1">#REF!</definedName>
    <definedName name="BExF5NQVJ533FN46BS8P4Y5BAW3R" hidden="1">#REF!</definedName>
    <definedName name="BExF5OHR4EXSOV4ZVT6SAQFTQQ76" hidden="1">#REF!</definedName>
    <definedName name="BExF5RXWUHOPXFM66QGKCEN2SA6E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BF93S2Q82MYWE6810T0LBC1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NUXJI11W2IAZNAM1QWC0459" hidden="1">#REF!</definedName>
    <definedName name="BExF6RR76KNVIXGJOVFO8GDILKGZ" hidden="1">#REF!</definedName>
    <definedName name="BExF6ZE8D5CMPJPRWT6S4HM56LPF" hidden="1">#REF!</definedName>
    <definedName name="BExF76FV8SF7AJK7B35AL7VTZF6D" hidden="1">#REF!</definedName>
    <definedName name="BExF7EOIMC1OYL1N7835KGOI0FIZ" hidden="1">#REF!</definedName>
    <definedName name="BExF7K88K7ASGV6RAOAGH52G04VR" hidden="1">#REF!</definedName>
    <definedName name="BExF7OVDRP3LHNAF2CX4V84CKKIR" hidden="1">#REF!</definedName>
    <definedName name="BExF7Q2JPXZXEOKW8GK00XCO8NDS" hidden="1">#REF!</definedName>
    <definedName name="BExF7QO41X2A2SL8UXDNP99GY7U9" hidden="1">#REF!</definedName>
    <definedName name="BExF81GI8B8WBHXFTET68A9358BR" hidden="1">#REF!</definedName>
    <definedName name="BExF88SYE1XQTTML2SIU7EE6Q6BU" hidden="1">#REF!</definedName>
    <definedName name="BExGL97US0Y3KXXASUTVR26XLT70" hidden="1">#REF!</definedName>
    <definedName name="BExGLC7R4C33RO0PID97ZPPVCW4M" hidden="1">#REF!</definedName>
    <definedName name="BExGLCIHSRLBNIIG494PFTVXF7J4" hidden="1">#REF!</definedName>
    <definedName name="BExGLFIF7HCFSHNQHKEV6RY0WCO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W3Y53DNVX7ENYEE6S3FWV7G" hidden="1">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83HNBXAYVPMEESB8XHY0XQC" hidden="1">#REF!</definedName>
    <definedName name="BExGN9FZ2RWCMSY1YOBJKZMNIM9R" hidden="1">#REF!</definedName>
    <definedName name="BExGNDSIMTHOCXXG6QOGR6DA8SGG" hidden="1">#REF!</definedName>
    <definedName name="BExGNEUC7FSM3LX8Y8GOUCEFHCKA" hidden="1">#REF!</definedName>
    <definedName name="BExGNN2YQ9BDAZXT2GLCSAPXKIM7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E21NHOO0MHI0KI1X77GOYF3" hidden="1">#REF!</definedName>
    <definedName name="BExGONHTLCU0XQSEMREHHIWFXA5K" hidden="1">#REF!</definedName>
    <definedName name="BExGOT6UXUX5FVTAYL9SOBZ1D0II" hidden="1">#REF!</definedName>
    <definedName name="BExGOXJDHUDPDT8I8IVGVW9J0R5Q" hidden="1">#REF!</definedName>
    <definedName name="BExGP7VJ0XEOUMB70ZLEOMA10U08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GU11CQYU8BC7Z6MKHKQM5OI" hidden="1">#REF!</definedName>
    <definedName name="BExGQMOC7Y5PP6SH5VO2WZEU46L2" hidden="1">#REF!</definedName>
    <definedName name="BExGQPO7ENFEQC0NC6MC9OZR2LHY" hidden="1">#REF!</definedName>
    <definedName name="BExGQVTA5WA3WPQG9Y2DFDCROYOB" hidden="1">#REF!</definedName>
    <definedName name="BExGQX0H4EZMXBJTKJJE4ICJWN5O" hidden="1">#REF!</definedName>
    <definedName name="BExGR4CW3WRIID17GGX4MI9ZDHFE" hidden="1">#REF!</definedName>
    <definedName name="BExGR5EKN4ER8DWCC1MHPT3Y3P5N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UKVVKDL8483WI70VN2QZDGD" hidden="1">#REF!</definedName>
    <definedName name="BExGRXKTMVB8S6O9PB41GZDLZICG" hidden="1">#REF!</definedName>
    <definedName name="BExGRZTS0CE8S3MFBC2YNFFIN0JT" hidden="1">#REF!</definedName>
    <definedName name="BExGS2DG1I6YTT8IHAJMVE143499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0OSW6N0OW0VG46242CNF2AT" hidden="1">#REF!</definedName>
    <definedName name="BExGTGVFIF8HOQXR54SK065A8M4K" hidden="1">#REF!</definedName>
    <definedName name="BExGTIYX3OWPIINOGY1E4QQYSKHP" hidden="1">#REF!</definedName>
    <definedName name="BExGTJKIV358N3ZXOXZTDE57K1PV" hidden="1">#REF!</definedName>
    <definedName name="BExGTKGUN0KUU3C0RL2LK98D8MEK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FC2EG6OWZZJFOE01JMYFKQC" hidden="1">#REF!</definedName>
    <definedName name="BExGUIBXBRHGM97ZX6GBA4ZDQ79C" hidden="1">#REF!</definedName>
    <definedName name="BExGUM8D91UNPCOO4TKP9FGX85TF" hidden="1">#REF!</definedName>
    <definedName name="BExGUPZ6VG0RVF0GLQEI53JYNW40" hidden="1">#REF!</definedName>
    <definedName name="BExGUQF9N9FKI7S0H30WUAEB5LPD" hidden="1">#REF!</definedName>
    <definedName name="BExGUR6BA03XPBK60SQUW197GJ5X" hidden="1">#REF!</definedName>
    <definedName name="BExGUS2PCI7ONXHM6RM78IRG24SN" hidden="1">#REF!</definedName>
    <definedName name="BExGUVIP60TA4B7X2PFGMBFUSKGX" hidden="1">#REF!</definedName>
    <definedName name="BExGUZKF06F209XL1IZWVJEQ82EE" hidden="1">#REF!</definedName>
    <definedName name="BExGV0BD86S9VS5OJR61FPT4Q4DE" hidden="1">#REF!</definedName>
    <definedName name="BExGV2EVT380QHD4AP2RL9MR8L5L" hidden="1">#REF!</definedName>
    <definedName name="BExGV9RAHWYAOVIZCGH7NP8DBS7V" hidden="1">#REF!</definedName>
    <definedName name="BExGVSC2GTZJCL2JIJ48ZLYYCBO4" hidden="1">#REF!</definedName>
    <definedName name="BExGVV6OOLDQ3TXZK51TTF3YX0WN" hidden="1">#REF!</definedName>
    <definedName name="BExGW0KVS7U0C87XFZ78QW991IEV" hidden="1">#REF!</definedName>
    <definedName name="BExGW2Z7AMPG6H9EXA9ML6EZVGGA" hidden="1">#REF!</definedName>
    <definedName name="BExGW4MMXYBIAM5HHDNWI957K4XP" hidden="1">#REF!</definedName>
    <definedName name="BExGWABG5VT5XO1A196RK61AXA8C" hidden="1">#REF!</definedName>
    <definedName name="BExGWEIHSJJQ4RZFLVF6FBUQ2SX1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WW743CFWR9CBLA6MOUQRG50B" hidden="1">#REF!</definedName>
    <definedName name="BExGWWCL67WJD7OOWYATNX238GI4" hidden="1">#REF!</definedName>
    <definedName name="BExGX6U988MCFIGDA1282F92U9AA" hidden="1">#REF!</definedName>
    <definedName name="BExGX7FTB1CKAT5HUW6H531FIY6I" hidden="1">#REF!</definedName>
    <definedName name="BExGX8XLFQ378J786JLV4J4SGCOH" hidden="1">#REF!</definedName>
    <definedName name="BExGX9DVACJQIZ4GH6YAD2A7F70O" hidden="1">#REF!</definedName>
    <definedName name="BExGXAA85YPKGR7NX5ZZ5DZMF025" hidden="1">#REF!</definedName>
    <definedName name="BExGXDVP2S2Y8Z8Q43I78RCIK3DD" hidden="1">#REF!</definedName>
    <definedName name="BExGXJ9W5JU7TT9S0BKL5Y6VVB39" hidden="1">#REF!</definedName>
    <definedName name="BExGXWB73RJ4BASBQTQ8EY0EC1EB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7JWF30V239BNJ81PAQXVWRA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J8J1VILBMLO2AF84U69YL5D" hidden="1">#REF!</definedName>
    <definedName name="BExGYOS6TV2C72PLRFU8RP1I58GY" hidden="1">#REF!</definedName>
    <definedName name="BExGYUBW2C92V712JPKJIZOGFA3H" hidden="1">#REF!</definedName>
    <definedName name="BExGZ7NXZ0IBS44C2NZ9VMD6T6K2" hidden="1">#REF!</definedName>
    <definedName name="BExGZIGCPGPGTW2F3X3JU6BOUVUC" hidden="1">#REF!</definedName>
    <definedName name="BExGZJ78ZWZCVHZ3BKEKFJZ6MAEO" hidden="1">#REF!</definedName>
    <definedName name="BExGZMCN96LZH7J86V60K9WUL64I" hidden="1">#REF!</definedName>
    <definedName name="BExGZOLH2QV73J3M9IWDDPA62TP4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JQ7LOEF0W9PLVK5TQV6OKKN" hidden="1">#REF!</definedName>
    <definedName name="BExH1QRUAHNS38YF9NUDP3HQVCQX" hidden="1">#REF!</definedName>
    <definedName name="BExH1Z0GIUSVTF2H1G1I3PDGBNK2" hidden="1">#REF!</definedName>
    <definedName name="BExH20NWA8ENESAPBG6NAC2YPEO4" hidden="1">#REF!</definedName>
    <definedName name="BExH225UTM6S9FW4MUDZS7F1PQSH" hidden="1">#REF!</definedName>
    <definedName name="BExH23271RF7AYZ542KHQTH68GQ7" hidden="1">#REF!</definedName>
    <definedName name="BExH2F74OKJVDRI5YI3ZID3FK4TV" hidden="1">#REF!</definedName>
    <definedName name="BExH2GJQR4JALNB314RY0LDI49VH" hidden="1">#REF!</definedName>
    <definedName name="BExH2JZR49T7644JFVE7B3N7RZM9" hidden="1">#REF!</definedName>
    <definedName name="BExH2UHF0QTJG107MULYB16WBJM9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YTXUR9T72F0GDY6SOWXILZW" hidden="1">#REF!</definedName>
    <definedName name="BExH2ZA0SZ4SSITL50NA8LZ3OEX6" hidden="1">#REF!</definedName>
    <definedName name="BExH31Z3JNVJPESWKXHILGXZHP2M" hidden="1">#REF!</definedName>
    <definedName name="BExH354HGZBZVGYHAFTW94X2H02V" hidden="1">#REF!</definedName>
    <definedName name="BExH3AIPEWJTSC6FIOT91LAJ4BVK" hidden="1">#REF!</definedName>
    <definedName name="BExH3E9HZ3QJCDZW7WI7YACFQCHE" hidden="1">#REF!</definedName>
    <definedName name="BExH3IRB6764RQ5HBYRLH6XCT29X" hidden="1">#REF!</definedName>
    <definedName name="BExH3S1U4P2X6SRJWRFW0SLYOGPN" hidden="1">#REF!</definedName>
    <definedName name="BExIG2U8V6RSB47SXLCQG3Q68YRO" hidden="1">#REF!</definedName>
    <definedName name="BExIGJBO8R13LV7CZ7C1YCP974NN" hidden="1">#REF!</definedName>
    <definedName name="BExIGVWUQRJ9JK457DKS9QABDRP8" hidden="1">#REF!</definedName>
    <definedName name="BExIGWT86FPOEYTI8GXCGU5Y3KGK" hidden="1">#REF!</definedName>
    <definedName name="BExIGZ7JS9HDENRE0JW5XJAOPDEZ" hidden="1">#REF!</definedName>
    <definedName name="BExIHALJDGOF5K10J16YCMQ5GM3C" hidden="1">#REF!</definedName>
    <definedName name="BExIHBHXA7E7VUTBVHXXXCH3A5CL" hidden="1">#REF!</definedName>
    <definedName name="BExIHPQCQTGEW8QOJVIQ4VX0P6DX" hidden="1">#REF!</definedName>
    <definedName name="BExII1KN91Q7DLW0UB7W2TJ5ACT9" hidden="1">#REF!</definedName>
    <definedName name="BExII50LI8I0CDOOZEMIVHVA2V95" hidden="1">#REF!</definedName>
    <definedName name="BExIIG9B1NUCF87YMTZD00ZQV7YM" hidden="1">#REF!</definedName>
    <definedName name="BExIIJ92IYQELRFHSR40Z95GRA7B" hidden="1">#REF!</definedName>
    <definedName name="BExIIOCM870FEO7PB1AVBXPJV7VU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DDG5VBHOJN985RQY9L7V0T4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K7XUQEJJZ5VODZGOTJ8AMON1" hidden="1">#REF!</definedName>
    <definedName name="BExIKA1K9MQ0D47FRHH7PK9L4YF4" hidden="1">#REF!</definedName>
    <definedName name="BExIKG16ZROPHR8N1X4HKUP1WZGL" hidden="1">#REF!</definedName>
    <definedName name="BExIKHTXPZR5A8OHB6HDP6QWDHAD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8YHWAAQ5FSJPJKLV2AEFBZJ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M9DBUB7ZGF4B20FVUO9QGOX2" hidden="1">#REF!</definedName>
    <definedName name="BExIMGK9Z94TFPWWZFMD10HV0IF6" hidden="1">#REF!</definedName>
    <definedName name="BExIMPEGKG18TELVC33T4OQTNBWC" hidden="1">#REF!</definedName>
    <definedName name="BExIMTR1Y7GUPU5JDCRVA2B0BP5M" hidden="1">#REF!</definedName>
    <definedName name="BExIN4OR435DL1US13JQPOQK8GD5" hidden="1">#REF!</definedName>
    <definedName name="BExINFRZSQY0UG3ZDLK9X0HMXQVC" hidden="1">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A1PQIA776R2L8NWYXNM9ND6" hidden="1">#REF!</definedName>
    <definedName name="BExIOB8PPUKJBGWP2NUHRLUX2RIG" hidden="1">#REF!</definedName>
    <definedName name="BExIOCQUQHKUU1KONGSDOLQTQEIC" hidden="1">#REF!</definedName>
    <definedName name="BExIOEOWP5Q4XQMV71GLZQAAI5XU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SMJ8H2QFFJ77ORHGDQ83IFO" hidden="1">#REF!</definedName>
    <definedName name="BExIOTZ5EFZ2NASVQ05RH15HRSW6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GLQDO1YMEB86R68Y0DJ5XO8" hidden="1">#REF!</definedName>
    <definedName name="BExIPKNFUDPDKOSH5GHDVNA8D66S" hidden="1">#REF!</definedName>
    <definedName name="BExIPWSCO67OYEGCDVUA2NVM3BTO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QX1XBB31HZTYEEVOBSE3C5A6" hidden="1">#REF!</definedName>
    <definedName name="BExIQYP5T1TPAQYW7QU1Q98BKX7W" hidden="1">#REF!</definedName>
    <definedName name="BExIR2ALYRP9FW99DK2084J7IIDC" hidden="1">#REF!</definedName>
    <definedName name="BExIR8AEZJSMARN4TIP4IAH633VY" hidden="1">#REF!</definedName>
    <definedName name="BExIR8FQETPTQYW37DBVDWG3J4JW" hidden="1">#REF!</definedName>
    <definedName name="BExIRFC347MN34RQMSV7I8OMW0IF" hidden="1">#REF!</definedName>
    <definedName name="BExIRRBGTY01OQOI3U5SW59RFDFI" hidden="1">#REF!</definedName>
    <definedName name="BExIRZK9FAQUDGEKAVDAD2U7PAJX" hidden="1">#REF!</definedName>
    <definedName name="BExIS1T4I3FP09WTOX5KUGQ2UBKZ" hidden="1">#REF!</definedName>
    <definedName name="BExIS4T0DRF57HYO7OGG72KBOFOI" hidden="1">#REF!</definedName>
    <definedName name="BExIS4T1H0QZ6JBPGSXFHRJT9CKL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DHXS49S1H56ENBPRF1NLD5C" hidden="1">#REF!</definedName>
    <definedName name="BExISKJELFT3O9DCTLFYCZP11N96" hidden="1">#REF!</definedName>
    <definedName name="BExISLQKVUIUNOKHSQUUBIQATR1W" hidden="1">#REF!</definedName>
    <definedName name="BExISM1JLV54A21A164IURMPGUMU" hidden="1">#REF!</definedName>
    <definedName name="BExISRFKJYUZ4AKW44IJF7RF9Y90" hidden="1">#REF!</definedName>
    <definedName name="BExIT1MK8TBAK3SNP36A8FKDQSOK" hidden="1">#REF!</definedName>
    <definedName name="BExITBNYANV2S8KD56GOGCKW393R" hidden="1">#REF!</definedName>
    <definedName name="BExIU3DVINKWLRHRFLLWPK315JVV" hidden="1">#REF!</definedName>
    <definedName name="BExIUD4OJGH65NFNQ4VMCE3R4J1X" hidden="1">#REF!</definedName>
    <definedName name="BExIUTB5OAAXYW0OFMP0PS40SPOB" hidden="1">#REF!</definedName>
    <definedName name="BExIUUT2MHIOV6R3WHA0DPM1KBKY" hidden="1">#REF!</definedName>
    <definedName name="BExIUXCU015PU9J8JWXYAZVLY22W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6WZMHRBRGIBUVX0CO2RK05" hidden="1">#REF!</definedName>
    <definedName name="BExIVCXWL6H5LD9DHDIA4F5U9TQL" hidden="1">#REF!</definedName>
    <definedName name="BExIVEQMZ8OXNQTSHONF3PVMWAS4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YTFI35KNR2XSA6N8OJYUTUR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WLFX8687QZ24ZTW1DTN5CQ56" hidden="1">#REF!</definedName>
    <definedName name="BExIX34PM5DBTRHRQWP6PL6WIX88" hidden="1">#REF!</definedName>
    <definedName name="BExIX3Q8X7JFYF6QADDGVQXO0JRX" hidden="1">#REF!</definedName>
    <definedName name="BExIX5OAP9KSUE5SIZCW9P39Q4WE" hidden="1">#REF!</definedName>
    <definedName name="BExIXGRJPVJMUDGSG7IHPXPNO69B" hidden="1">#REF!</definedName>
    <definedName name="BExIXH7OJAZCU3CMM9G0J8EMGS82" hidden="1">#REF!</definedName>
    <definedName name="BExIXM5R87ZL3FHALWZXYCPHGX3E" hidden="1">#REF!</definedName>
    <definedName name="BExIXS036ZCKT2Z8XZKLZ8PFWQGL" hidden="1">#REF!</definedName>
    <definedName name="BExIXUUIBIDPF0C74DWL5SE9OEKP" hidden="1">#REF!</definedName>
    <definedName name="BExIXY5CF9PFM0P40AZ4U51TMWV0" hidden="1">#REF!</definedName>
    <definedName name="BExIY5MX7IAHBWMVHEEU1G158DNG" hidden="1">#REF!</definedName>
    <definedName name="BExIYCOK822HPURMV2EU4800BXUV" hidden="1">#REF!</definedName>
    <definedName name="BExIYEXJBK8JDWIRSVV4RJSKZVV1" hidden="1">#REF!</definedName>
    <definedName name="BExIYI2RH0K4225XO970K2IQ1E79" hidden="1">#REF!</definedName>
    <definedName name="BExIYMPZ0KS2KOJFQAUQJ77L7701" hidden="1">#REF!</definedName>
    <definedName name="BExIYP9Q6FV9T0R9G3UDKLS4TTYX" hidden="1">#REF!</definedName>
    <definedName name="BExIYZGLDQ1TN7BIIN4RLDP31GIM" hidden="1">#REF!</definedName>
    <definedName name="BExIZ4EJQER5UMH1QXQ7QEY1ZF79" hidden="1">#REF!</definedName>
    <definedName name="BExIZ4K0EZJK6PW3L8SVKTJFSWW9" hidden="1">#REF!</definedName>
    <definedName name="BExIZAECOEZGBAO29QMV14E6XDIV" hidden="1">#REF!</definedName>
    <definedName name="BExIZJU9W0C96IDJPFKGOG2ZUHV3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8KBRR2XMWW3VZMPSQKXHZUH" hidden="1">#REF!</definedName>
    <definedName name="BExJ09RIOKDC030YIVEL6VWSHHV7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KCDYKAEV45AFXHVHZZ62E5BM3" hidden="1">#REF!</definedName>
    <definedName name="BExKDKO0W4AGQO1V7K6Q4VM750FT" hidden="1">#REF!</definedName>
    <definedName name="BExKDLF10G7W77J87QWH3ZGLUCLW" hidden="1">#REF!</definedName>
    <definedName name="BExKDYWMRURJA994W8K3YT8UGFKI" hidden="1">#REF!</definedName>
    <definedName name="BExKE0PBX3W8SH88BK1DRO4AKXJW" hidden="1">#REF!</definedName>
    <definedName name="BExKEC3CUBF5KESCGZYMCQAGURT1" hidden="1">#REF!</definedName>
    <definedName name="BExKEEMYEAG636MGZ920MIKVGY93" hidden="1">#REF!</definedName>
    <definedName name="BExKEFE0I3MT6ZLC4T1L9465HKTN" hidden="1">#REF!</definedName>
    <definedName name="BExKEK6O5BVJP4VY02FY7JNAZ6BT" hidden="1">#REF!</definedName>
    <definedName name="BExKEKXK6E6QX339ELPXDIRZSJE0" hidden="1">#REF!</definedName>
    <definedName name="BExKEOOIBMP7N8033EY2CJYCBX6H" hidden="1">#REF!</definedName>
    <definedName name="BExKEW0RR5LA3VC46A2BEOOMQE56" hidden="1">#REF!</definedName>
    <definedName name="BExKFA3VI1CZK21SM0N3LZWT9LA1" hidden="1">#REF!</definedName>
    <definedName name="BExKFD99H2969050D31TEDR2O2EQ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R1ERYGD3PDUJBEP0N8QFKN7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V77YH9YXIQTRKK2331QGYKF" hidden="1">#REF!</definedName>
    <definedName name="BExKH3FTZ5VGTB86W9M4AB39R0G8" hidden="1">#REF!</definedName>
    <definedName name="BExKH3FV5U5O6XZM7STS3NZKQFGJ" hidden="1">#REF!</definedName>
    <definedName name="BExKH64XYVDKL9OHFYSWKKTIUOZZ" hidden="1">#REF!</definedName>
    <definedName name="BExKHAMUH8NR3HRV0V6FHJE3ROLN" hidden="1">#REF!</definedName>
    <definedName name="BExKHCA9FTAGAO53IUP1E1ZH0GJ3" hidden="1">#REF!</definedName>
    <definedName name="BExKHCFKOWFHO2WW0N7Y5XDXEWAO" hidden="1">#REF!</definedName>
    <definedName name="BExKHIVLONZ46HLMR50DEXKEUNEP" hidden="1">#REF!</definedName>
    <definedName name="BExKHKDK2PRBCUJS8TEDP8K3VODQ" hidden="1">#REF!</definedName>
    <definedName name="BExKHPM9XA0ADDK7TUR0N38EXWEP" hidden="1">#REF!</definedName>
    <definedName name="BExKHWNXFYNVBJWK5PWEC8QY3GN0" hidden="1">#REF!</definedName>
    <definedName name="BExKI10AN0OCRRRKW184LSMF4VSR" hidden="1">#REF!</definedName>
    <definedName name="BExKI4076KXCDE5KXL79KT36OKLO" hidden="1">#REF!</definedName>
    <definedName name="BExKI7LO70WYISR7Q0Y1ZDWO9M3B" hidden="1">#REF!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NXS3TIW0TAZ9ESZBBTJMJ1V" hidden="1">#REF!</definedName>
    <definedName name="BExKIU87ZKSOC2DYZWFK6SAK9I8E" hidden="1">#REF!</definedName>
    <definedName name="BExKJ449HLYX2DJ9UF0H9GTPSQ73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8VP5RS3D0UXZVKA37C4SYBP" hidden="1">#REF!</definedName>
    <definedName name="BExKKEPZ3RTU2E8YA2WEQPWR4V0B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KZPA1ZQQ10B1E0ID7BSAOCU3" hidden="1">#REF!</definedName>
    <definedName name="BExKL3LJ1DS3QALVV4I34ZU9W7TR" hidden="1">#REF!</definedName>
    <definedName name="BExKL4ND6WU16QBROFEF2BF2NSWX" hidden="1">#REF!</definedName>
    <definedName name="BExKL5JJMC6J0HRAOFV7O2IF9PHX" hidden="1">#REF!</definedName>
    <definedName name="BExKLD6S9L66QYREYHBE5J44OK7X" hidden="1">#REF!</definedName>
    <definedName name="BExKLEZK32L28GYJWVO63BZ5E1JD" hidden="1">#REF!</definedName>
    <definedName name="BExKLLKVVHT06LA55JB2FC871DC5" hidden="1">#REF!</definedName>
    <definedName name="BExKMOUBU0Y6CK6A9MAFQAGAVDI8" hidden="1">#REF!</definedName>
    <definedName name="BExKMWBX4EH3EYJ07UFEM08NB40Z" hidden="1">#REF!</definedName>
    <definedName name="BExKN6O99NE5G9C53DJANF71H52N" hidden="1">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J9FVXHVTQTWYBJ5543QH6AB" hidden="1">#REF!</definedName>
    <definedName name="BExKNKB4GF8V4KCNSHP9DY9GQELZ" hidden="1">#REF!</definedName>
    <definedName name="BExKNLCXPY46DN518YBR4LBFY05B" hidden="1">#REF!</definedName>
    <definedName name="BExKNMEMI4DOMX3V5TWSVMH4AHS2" hidden="1">#REF!</definedName>
    <definedName name="BExKNN06TVR047ZF81KQDYP4QTPG" hidden="1">#REF!</definedName>
    <definedName name="BExKNUY1YVNNB3B7I3OBJ9L3D4TE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54WYOZPZHDYKITHL2D2E3R6" hidden="1">#REF!</definedName>
    <definedName name="BExKO5ACXVOX97DG4LHXA1OH4QN4" hidden="1">#REF!</definedName>
    <definedName name="BExKO8L26F5PXEVMCUCJEBXHFFC1" hidden="1">#REF!</definedName>
    <definedName name="BExKODIZGWW2EQD0FEYW6WK6XLCM" hidden="1">#REF!</definedName>
    <definedName name="BExKOOX15NANWVZCHBG727YIB6NZ" hidden="1">#REF!</definedName>
    <definedName name="BExKOPO2HPWVQGAKW8LOZMPIDEFG" hidden="1">#REF!</definedName>
    <definedName name="BExKP8EC59VQGNPFIUR37N3FLPQW" hidden="1">#REF!</definedName>
    <definedName name="BExKPEZP0QTKOTLIMMIFSVTHQEEK" hidden="1">#REF!</definedName>
    <definedName name="BExKPH37GYA47VU5VDTAU9QPONZA" hidden="1">#REF!</definedName>
    <definedName name="BExKPLQJX0HJ8OTXBXH9IC9J2V0W" hidden="1">#REF!</definedName>
    <definedName name="BExKPN8C7GN36ZJZHLOB74LU6KT0" hidden="1">#REF!</definedName>
    <definedName name="BExKPX9VZ1J5021Q98K60HMPJU58" hidden="1">#REF!</definedName>
    <definedName name="BExKQJGAAWNM3NT19E9I0CQDBTU0" hidden="1">#REF!</definedName>
    <definedName name="BExKQM5GJ1ZN5REKFE7YVBQ0KXWF" hidden="1">#REF!</definedName>
    <definedName name="BExKQOEA7HV9U5DH9C8JXFD62EKH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QWHM0N9DUIUS627YVRD6AHAD" hidden="1">#REF!</definedName>
    <definedName name="BExKR32XG1WY77WDT8KW9FJPGQTU" hidden="1">#REF!</definedName>
    <definedName name="BExKR8RZSEHW184G0Z56B4EGNU72" hidden="1">#REF!</definedName>
    <definedName name="BExKRMKAA92CHNW26SY9E4WH9X1X" hidden="1">#REF!</definedName>
    <definedName name="BExKRPK6CJ6COVJBBJ3R39TDDYIE" hidden="1">#REF!</definedName>
    <definedName name="BExKRVUSQ6PA7ZYQSTEQL3X7PB9P" hidden="1">#REF!</definedName>
    <definedName name="BExKRY3KZ7F7RB2KH8HXSQ85IEQO" hidden="1">#REF!</definedName>
    <definedName name="BExKS4E6QVSEIITUI3YTPHZNHZGP" hidden="1">#REF!</definedName>
    <definedName name="BExKS6HPODFFTOVU8EPZTWDHOWMA" hidden="1">#REF!</definedName>
    <definedName name="BExKS6SHQ3BEH9SCGYVB829ZBDND" hidden="1">#REF!</definedName>
    <definedName name="BExKSA37DZTCK6H13HPIKR0ZFVL8" hidden="1">#REF!</definedName>
    <definedName name="BExKSFMOMSZYDE0WNC94F40S6636" hidden="1">#REF!</definedName>
    <definedName name="BExKSFMQ15S4790E9AGW1UIH54UR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U0MKNAVZYYPKCYTZDWQX4R8" hidden="1">#REF!</definedName>
    <definedName name="BExKSX60G1MUS689FXIGYP2F7C62" hidden="1">#REF!</definedName>
    <definedName name="BExKSZPLVBOMGM6G0C2K3TIFWZ02" hidden="1">#REF!</definedName>
    <definedName name="BExKT2UZ7Y2VWF5NQE18SJRLD2RN" hidden="1">#REF!</definedName>
    <definedName name="BExKT3GJFNGAM09H5F615E36A38C" hidden="1">#REF!</definedName>
    <definedName name="BExKTQZGN8GI3XGSEXMPCCA3S19H" hidden="1">#REF!</definedName>
    <definedName name="BExKTUKYYU0F6TUW1RXV24LRAZFE" hidden="1">#REF!</definedName>
    <definedName name="BExKU3FBLHQBIUTN6XEZW5GC9OG1" hidden="1">#REF!</definedName>
    <definedName name="BExKU82H0VQN0RAAAQIYDUGNIHLY" hidden="1">#REF!</definedName>
    <definedName name="BExKU82I99FEUIZLODXJDOJC96CQ" hidden="1">#REF!</definedName>
    <definedName name="BExKUDM0DFSCM3D91SH0XLXJSL18" hidden="1">#REF!</definedName>
    <definedName name="BExKULEKJLA77AUQPDUHSM94Y76Z" hidden="1">#REF!</definedName>
    <definedName name="BExKUPR3PJWU2LUMDZPBKE0NQ7RJ" hidden="1">#REF!</definedName>
    <definedName name="BExKUR3KBJUGYQOR8144B9AJK4VB" hidden="1">#REF!</definedName>
    <definedName name="BExKV08R85MKI3MAX9E2HERNQUNL" hidden="1">#REF!</definedName>
    <definedName name="BExKV4A9QJJCCMH7OPVJK1BARJAA" hidden="1">#REF!</definedName>
    <definedName name="BExKV4AAUNNJL5JWD7PX6BFKVS6O" hidden="1">#REF!</definedName>
    <definedName name="BExKVB6GMKJUKRZWL0MSBPSDRHV5" hidden="1">#REF!</definedName>
    <definedName name="BExKVDVK6HN74GQPTXICP9BFC8CF" hidden="1">#REF!</definedName>
    <definedName name="BExKVFDIWWX56ST13HB2KUBJJUJK" hidden="1">#REF!</definedName>
    <definedName name="BExKVFZ3ZZGIC1QI8XN6BYFWN0ZY" hidden="1">#REF!</definedName>
    <definedName name="BExKVG4KGO28KPGTAFL1R8TTZ10N" hidden="1">#REF!</definedName>
    <definedName name="BExKVITNQRSMXK5UFXGDS91LJ38V" hidden="1">#REF!</definedName>
    <definedName name="BExKW0CSH7DA02YSNV64PSEIXB2P" hidden="1">#REF!</definedName>
    <definedName name="BExM9D1ZZRTDVBCJ45G2BT4T9BO7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LEWFUEM8Y686IT03ECURUBR" hidden="1">#REF!</definedName>
    <definedName name="BExMAR3XSK6RSFLHP7ZX1EWGHASI" hidden="1">#REF!</definedName>
    <definedName name="BExMAWI3PXQV1QDLIS0L1DC8H5WL" hidden="1">#REF!</definedName>
    <definedName name="BExMAXJS82ZJ8RS22VLE0V0LDUII" hidden="1">#REF!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P36T1LUTHJEOP2VEGST62QL" hidden="1">#REF!</definedName>
    <definedName name="BExMCS8EF2W3FS9QADNKREYSI8P0" hidden="1">#REF!</definedName>
    <definedName name="BExMCUS7GSOM96J0HJ7EH0FFM2AC" hidden="1">#REF!</definedName>
    <definedName name="BExMCYOI2FOPS3YH3LFRZMO1F9TR" hidden="1">#REF!</definedName>
    <definedName name="BExMCYTT6TVDWMJXO1NZANRTVNAN" hidden="1">#REF!</definedName>
    <definedName name="BExMD5F6IAV108XYJLXUO9HD0IT6" hidden="1">#REF!</definedName>
    <definedName name="BExMDANV66W9T3XAXID40XFJ0J93" hidden="1">#REF!</definedName>
    <definedName name="BExMDCBC65TZA0PIBGMBH4VD69U7" hidden="1">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UWB7VWHFFR266QXO46BNV2S" hidden="1">#REF!</definedName>
    <definedName name="BExME2U47N8LZG0BPJ49ANY5QVV2" hidden="1">#REF!</definedName>
    <definedName name="BExME88DH5DUKMUFI9FNVECXFD2E" hidden="1">#REF!</definedName>
    <definedName name="BExME94PPPYK71YUXJAP780MFC3A" hidden="1">#REF!</definedName>
    <definedName name="BExME9A7MOGAK7YTTQYXP5DL6VYA" hidden="1">#REF!</definedName>
    <definedName name="BExMEAS4SCHR4IWNLLCOYUZ6U3SA" hidden="1">#REF!</definedName>
    <definedName name="BExMEOV9YFRY5C3GDLU60GIX10BY" hidden="1">#REF!</definedName>
    <definedName name="BExMEY09ESM4H2YGKEQQRYUD114R" hidden="1">#REF!</definedName>
    <definedName name="BExMF4G4IUPQY1Y5GEY5N3E04CL6" hidden="1">#REF!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G9NSK30KD01QX0UBN2VNRTG4" hidden="1">#REF!</definedName>
    <definedName name="BExMGG3PFIHPHX7NXB7HDFI3N12L" hidden="1">#REF!</definedName>
    <definedName name="BExMH3H9TW5TJCNU5Z1EWXP3BAEP" hidden="1">#REF!</definedName>
    <definedName name="BExMHOWPB34KPZ76M2KIX2C9R2VB" hidden="1">#REF!</definedName>
    <definedName name="BExMHSSYC6KVHA3QDTSYPN92TWMI" hidden="1">#REF!</definedName>
    <definedName name="BExMHYHYMX3NWIRZ1LCBNIP1N5KO" hidden="1">#REF!</definedName>
    <definedName name="BExMI0WA793SF41LQ40A28U8OXQY" hidden="1">#REF!</definedName>
    <definedName name="BExMI3AJ9477KDL4T9DHET4LJJTW" hidden="1">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AXNGQ14ZES5D9Z5S3C3CZ6O" hidden="1">#REF!</definedName>
    <definedName name="BExMIBOOZU40JS3F89OMPSRCE9MM" hidden="1">#REF!</definedName>
    <definedName name="BExMICQIGTUH9LJBP52AK10KMZF5" hidden="1">#REF!</definedName>
    <definedName name="BExMIIQ5MBWSIHTFWAQADXMZC22Q" hidden="1">#REF!</definedName>
    <definedName name="BExMIL4I2GE866I25CR5JBLJWJ6A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F3EZAF3BNMZGXKZ05OUWXOL" hidden="1">#REF!</definedName>
    <definedName name="BExMJNC8ZFB9DRFOJ961ZAJ8U3A8" hidden="1">#REF!</definedName>
    <definedName name="BExMJR8C3BL8W463PIFBYJQAACO2" hidden="1">#REF!</definedName>
    <definedName name="BExMJTBV8A3D31W2IQHP9RDFPPHQ" hidden="1">#REF!</definedName>
    <definedName name="BExMJXOEJKQBGA2CPJPX85ELOLLU" hidden="1">#REF!</definedName>
    <definedName name="BExMK0Z3BOP778AZQI5Y9BFBN8BF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M3NJAUHKN6J4QRPN881XPIZ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#REF!</definedName>
    <definedName name="BExML5QGSWHLI18BGY4CGOTD3UWH" hidden="1">#REF!</definedName>
    <definedName name="BExMLO5Z61RE85X8HHX2G4IU3AZW" hidden="1">#REF!</definedName>
    <definedName name="BExMLVI7UORSHM9FMO8S2EI0TMTS" hidden="1">#REF!</definedName>
    <definedName name="BExMM5UCOT2HSSN0ZIPZW55GSOVO" hidden="1">#REF!</definedName>
    <definedName name="BExMM8ZRS5RQ8H1H55RVPVTDL5NL" hidden="1">#REF!</definedName>
    <definedName name="BExMMA1GCFTNW2FLJIH8V6Q05XCJ" hidden="1">#REF!</definedName>
    <definedName name="BExMMH8EAZB09XXQ5X4LR0P4NHG9" hidden="1">#REF!</definedName>
    <definedName name="BExMMIQH5BABNZVCIQ7TBCQ10AY5" hidden="1">#REF!</definedName>
    <definedName name="BExMMLKY0S9YU98132K0W87CIX6V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NDR4V2VG5RFZDGTAGD3Q9PPG" hidden="1">#REF!</definedName>
    <definedName name="BExMNGWCG9HDHQCZIK30C01P6IMJ" hidden="1">#REF!</definedName>
    <definedName name="BExMNHHWS8HYO1IK2SNJVP580N3X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QHMLBTCSE7Y9JJ60WT7B9O5" hidden="1">#REF!</definedName>
    <definedName name="BExMNR38HMPLWAJRQ9MMS3ZAZ9IU" hidden="1">#REF!</definedName>
    <definedName name="BExMNRDZULKJMVY2VKIIRM2M5A1M" hidden="1">#REF!</definedName>
    <definedName name="BExMNWS79YHAT660YQ2BFQI991D1" hidden="1">#REF!</definedName>
    <definedName name="BExMO9IOWKTWHO8LQJJQI5P3INWY" hidden="1">#REF!</definedName>
    <definedName name="BExMOHWTDF9RR5HR7JINI7HG1K75" hidden="1">#REF!</definedName>
    <definedName name="BExMOI29DOEK5R1A5QZPUDKF7N6T" hidden="1">#REF!</definedName>
    <definedName name="BExMP13CYDJN7CQCV1P03W83PMDY" hidden="1">#REF!</definedName>
    <definedName name="BExMPAJ5AJAXGKGK3F6H3ODS6RF4" hidden="1">#REF!</definedName>
    <definedName name="BExMPD2X55FFBVJ6CBUKNPROIOEU" hidden="1">#REF!</definedName>
    <definedName name="BExMPGZ848E38FUH1JBQN97DGWAT" hidden="1">#REF!</definedName>
    <definedName name="BExMPLX4SBM5JSQV9Z6F9SVPOGWL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PX5U54V0262J1RT85X6FAEU5" hidden="1">#REF!</definedName>
    <definedName name="BExMQ4I3Q7F0BMPHSFMFW9TZ87UD" hidden="1">#REF!</definedName>
    <definedName name="BExMQ4SWDWI4N16AZ0T5CJ6HH8WC" hidden="1">#REF!</definedName>
    <definedName name="BExMQ4YE5YB4PXW3JL2NI36D3804" hidden="1">#REF!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QHUEHGF2FS4LCB0THFELGDI" hidden="1">#REF!</definedName>
    <definedName name="BExMRRJNUMGRSDD5GGKKGEIZ6FTS" hidden="1">#REF!</definedName>
    <definedName name="BExMRU3ACIU0RD2BNWO55LH5U2BR" hidden="1">#REF!</definedName>
    <definedName name="BExMSDKL6LP7BWJIZM6RR8Z00GOW" hidden="1">#REF!</definedName>
    <definedName name="BExMSQRCC40AP8BDUPL2I2DNC210" hidden="1">#REF!</definedName>
    <definedName name="BExO4J9LR712G00TVA82VNTG8O7H" hidden="1">#REF!</definedName>
    <definedName name="BExO55G2KVZ7MIJ30N827CLH0I2A" hidden="1">#REF!</definedName>
    <definedName name="BExO5A8PZD9EUHC5CMPU6N3SQ15L" hidden="1">#REF!</definedName>
    <definedName name="BExO5NQ7POIV972F6SG0TJRTNX3L" hidden="1">#REF!</definedName>
    <definedName name="BExO5XMAHL7CY3X0B1OPKZ28DCJ5" hidden="1">#REF!</definedName>
    <definedName name="BExO5ZF1BV5JA1BAQ2BRBRX5SHID" hidden="1">#REF!</definedName>
    <definedName name="BExO66LZJKY4PTQVREELI6POS4AY" hidden="1">#REF!</definedName>
    <definedName name="BExO6909BH766YG65RSEFVYFQTU2" hidden="1">#REF!</definedName>
    <definedName name="BExO6LLHCYTF7CIVHKAO0NMET14Q" hidden="1">#REF!</definedName>
    <definedName name="BExO6QZNN5A2B83AIPUXF3XZFBSZ" hidden="1">#REF!</definedName>
    <definedName name="BExO6VSBO13S1XHIYA2T9N97O35C" hidden="1">#REF!</definedName>
    <definedName name="BExO73Q6J7Q4LLQRTJNT66ZDJ04Z" hidden="1">#REF!</definedName>
    <definedName name="BExO7OUQS3XTUQ2LDKGQ8AAQ3OJJ" hidden="1">#REF!</definedName>
    <definedName name="BExO7RUSODZC2NQZMT2AFSMV2ONF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UTAGQWDBQZEEF4HUNMLQCVU" hidden="1">#REF!</definedName>
    <definedName name="BExO8WRI9UE220K2KHQUGXI5FTI2" hidden="1">#REF!</definedName>
    <definedName name="BExO937E20IHMGQOZMECL3VZC7OX" hidden="1">#REF!</definedName>
    <definedName name="BExO94UTJKQQ7TJTTJRTSR70YVJC" hidden="1">#REF!</definedName>
    <definedName name="BExO96NJXFA2CYT0UL7M6KRHY2VA" hidden="1">#REF!</definedName>
    <definedName name="BExO98GB1QAVRMFM0B5Z1LM8IPCD" hidden="1">#REF!</definedName>
    <definedName name="BExO9C1LW0H5XZ5QQ8W8TST95A9F" hidden="1">#REF!</definedName>
    <definedName name="BExO9J3A438976RXIUX5U9SU5T55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9X6CX9C8JVWYN81C7SMM0T12" hidden="1">#REF!</definedName>
    <definedName name="BExOA5KGZ64G4LBHXA3W8XIK9LDO" hidden="1">#REF!</definedName>
    <definedName name="BExOAGT0FMW20NU4SMAL8DNLLF4K" hidden="1">#REF!</definedName>
    <definedName name="BExOAHEKVVJUF1MGV2CNI3MAP6PS" hidden="1">#REF!</definedName>
    <definedName name="BExOAQ3GKCT7YZW1EMVU3EILSZL2" hidden="1">#REF!</definedName>
    <definedName name="BExOB9KT2THGV4SPLDVFTFXS4B14" hidden="1">#REF!</definedName>
    <definedName name="BExOBEZ0IE2WBEYY3D3CMRI72N1K" hidden="1">#REF!</definedName>
    <definedName name="BExOBIPU8760ITY0C8N27XZ3KWEF" hidden="1">#REF!</definedName>
    <definedName name="BExOBM0I5L0MZ1G4H9MGMD87SBMZ" hidden="1">#REF!</definedName>
    <definedName name="BExOBMM3BUT9G5TPEK750CBN9GSN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BYLODCTFQF7MAPR1BGYG900Y" hidden="1">#REF!</definedName>
    <definedName name="BExOC3UEHB1CZNINSQHZANWJYKR8" hidden="1">#REF!</definedName>
    <definedName name="BExOCBSF3XGO9YJ23LX2H78VOUR7" hidden="1">#REF!</definedName>
    <definedName name="BExOCKXFMOW6WPFEVX1I7R7FNDSS" hidden="1">#REF!</definedName>
    <definedName name="BExOCNRZBRRRNWYUAER07D9W3KUR" hidden="1">#REF!</definedName>
    <definedName name="BExOCPF9BHVQX9DU0C0AUNREJM4R" hidden="1">#REF!</definedName>
    <definedName name="BExOCPQ1RIEKSECJ7TPZPM9OZUBL" hidden="1">#REF!</definedName>
    <definedName name="BExOCVPU9Q7O2MBJEA4295LWUPHD" hidden="1">#REF!</definedName>
    <definedName name="BExOCYEXOB95DH5NOB0M5NOYX398" hidden="1">#REF!</definedName>
    <definedName name="BExOD3CXBIIJBO41YJAU5GYAHT8Y" hidden="1">#REF!</definedName>
    <definedName name="BExOD4ERMDMFD8X1016N4EXOUR0S" hidden="1">#REF!</definedName>
    <definedName name="BExOD55RS7BQUHRQ6H3USVGKR0P7" hidden="1">#REF!</definedName>
    <definedName name="BExODEWDDEABM4ZY3XREJIBZ8IVP" hidden="1">#REF!</definedName>
    <definedName name="BExODFHZ8MS3JCXX0USC49XN6SH1" hidden="1">#REF!</definedName>
    <definedName name="BExODNLAA1L7WQ9ZQX6A1ZOXK9VR" hidden="1">#REF!</definedName>
    <definedName name="BExODZFEIWV26E8RFU7XQYX1J458" hidden="1">#REF!</definedName>
    <definedName name="BExOEBKG55EROA2VL360A06LKASE" hidden="1">#REF!</definedName>
    <definedName name="BExOEMSZTAPBPNG3GNASCO44K9B2" hidden="1">#REF!</definedName>
    <definedName name="BExOERG5LWXYYEN1DY1H2FWRJS9T" hidden="1">#REF!</definedName>
    <definedName name="BExOEV1S6JJVO5PP4BZ20SNGZR7D" hidden="1">#REF!</definedName>
    <definedName name="BExOFEDNCYI2TPTMQ8SJN3AW4YMF" hidden="1">#REF!</definedName>
    <definedName name="BExOFIKOWF0SQC3G88QFHNN5LOKB" hidden="1">#REF!</definedName>
    <definedName name="BExOFVLXVD6RVHSQO8KZOOACSV24" hidden="1">#REF!</definedName>
    <definedName name="BExOG2SW3XOGP9VAPQ3THV3VWV12" hidden="1">#REF!</definedName>
    <definedName name="BExOG45J81K4OPA40KW5VQU54KY3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UDJH70YKNQWGCKC27DFHA1D" hidden="1">#REF!</definedName>
    <definedName name="BExOGXO9JE5XSE9GC3I6O21UEKAO" hidden="1">#REF!</definedName>
    <definedName name="BExOH9ICZ13C1LAW8OTYTR9S7ZP3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LA4RWYHYQSQ0Y7GJ74DSAA" hidden="1">#REF!</definedName>
    <definedName name="BExOHTQPP8LQ98L6PYUI6QW08YID" hidden="1">#REF!</definedName>
    <definedName name="BExOHX6Q6NJI793PGX59O5EKTP4G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LB735ZB46PD74S7PITI9GAU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7XQK71I4YZDD29AKOOWZ47E" hidden="1">#REF!</definedName>
    <definedName name="BExOJIA2WWTOQ71OG355G2JFMUU7" hidden="1">#REF!</definedName>
    <definedName name="BExOJM0W6XGSW5MXPTTX0GNF6SFT" hidden="1">#REF!</definedName>
    <definedName name="BExOJXEUJJ9SYRJXKYYV2NCCDT2R" hidden="1">#REF!</definedName>
    <definedName name="BExOJY5XRO8FU71OGQAACRSP2BLW" hidden="1">#REF!</definedName>
    <definedName name="BExOK0EQYM9JUMAGWOUN7QDH7VMZ" hidden="1">#REF!</definedName>
    <definedName name="BExOK4WM9O7QNG6O57FOASI5QSN1" hidden="1">#REF!</definedName>
    <definedName name="BExOKKHOPWUVRJGQJ5ONR2U40JX8" hidden="1">#REF!</definedName>
    <definedName name="BExOKTXMJP351VXKH8VT6SXUNIMF" hidden="1">#REF!</definedName>
    <definedName name="BExOKU8GMLOCNVORDE329819XN67" hidden="1">#REF!</definedName>
    <definedName name="BExOL0Z3Z7IAMHPB91EO2MF49U57" hidden="1">#REF!</definedName>
    <definedName name="BExOL7KH12VAR0LG741SIOJTLWFD" hidden="1">#REF!</definedName>
    <definedName name="BExOLICXFHJLILCJVFMJE5MGGWKR" hidden="1">#REF!</definedName>
    <definedName name="BExOLK05V3GRYF8QVGO5GL0JM40J" hidden="1">#REF!</definedName>
    <definedName name="BExOLMP98M3FGPU2FJ4LUCCLYWYT" hidden="1">#REF!</definedName>
    <definedName name="BExOLOI0WJS3QC12I3ISL0D9AWOF" hidden="1">#REF!</definedName>
    <definedName name="BExOLYZNG5RBD0BTS1OEZJNU92Q5" hidden="1">#REF!</definedName>
    <definedName name="BExOM3HIJ3UZPOKJI68KPBJAHPDC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1I1PE22IM1C2GI89OPXKCDJ" hidden="1">#REF!</definedName>
    <definedName name="BExON41U4296DV3DPG6I5EF3OEYF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O045KNUR10CKFI7AG1QFP2LL" hidden="1">#REF!</definedName>
    <definedName name="BExOO1WWIZSGB0YTGKESB45TSVMZ" hidden="1">#REF!</definedName>
    <definedName name="BExOO4B8FPAFYPHCTYTX37P1TQM5" hidden="1">#REF!</definedName>
    <definedName name="BExOOIULUDOJRMYABWV5CCL906X6" hidden="1">#REF!</definedName>
    <definedName name="BExOOOE473BPWM1UIV23U0OA16GE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OQ8FRANXK1FXCVGQLEYWAHOMC" hidden="1">#REF!</definedName>
    <definedName name="BExQ19DEUOLC11IW32E2AMVZLFF1" hidden="1">#REF!</definedName>
    <definedName name="BExQ1FD6KISGYU1JWEQ4G243ZPVD" hidden="1">#REF!</definedName>
    <definedName name="BExQ1YUI76YYM7S7ZRVVKACYSIT9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2IU9MNDYLODP41DL6YTZMAR" hidden="1">#REF!</definedName>
    <definedName name="BExQ452HF7N1HYPXJXQ8WD6SOWUV" hidden="1">#REF!</definedName>
    <definedName name="BExQ499KBJ5W7A1G293A0K14EVQB" hidden="1">#REF!</definedName>
    <definedName name="BExQ4BTBSHPHVEDRCXC2ROW8PLFC" hidden="1">#REF!</definedName>
    <definedName name="BExQ4DGKF54SRKQUTUT4B1CZSS62" hidden="1">#REF!</definedName>
    <definedName name="BExQ4NSVK48EA9BUF87H7GPVDOK8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6Z9W6YHZHRXOFFI8EFA7CDI" hidden="1">#REF!</definedName>
    <definedName name="BExQ5GVHFWN1PXVNG6BO14X6G9WN" hidden="1">#REF!</definedName>
    <definedName name="BExQ5KX3Z668H1KUCKZ9J24HUQ1F" hidden="1">#REF!</definedName>
    <definedName name="BExQ5NBD1W1QEGZRR99KIYKF77EZ" hidden="1">#REF!</definedName>
    <definedName name="BExQ5SPMSOCJYLAY20NB5A6O32RE" hidden="1">#REF!</definedName>
    <definedName name="BExQ5UICMGTMK790KTLK49MAGXRC" hidden="1">#REF!</definedName>
    <definedName name="BExQ5VEQEIJO7YY80OJTA3XRQYJ9" hidden="1">#REF!</definedName>
    <definedName name="BExQ5Y9449E0VIHZP3O7C8NCV7QD" hidden="1">#REF!</definedName>
    <definedName name="BExQ5YUUK9FD0QGTY4WD0W90O7OL" hidden="1">#REF!</definedName>
    <definedName name="BExQ63793YQ9BH7JLCNRIATIGTRG" hidden="1">#REF!</definedName>
    <definedName name="BExQ64ZXXHELJ1KYL61A4HQ9KJD0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POH065GV0I74XXVD0VUPBJW" hidden="1">#REF!</definedName>
    <definedName name="BExQ6RBR9PMTI1BITBVTYT7OL841" hidden="1">#REF!</definedName>
    <definedName name="BExQ6VTJY141KYR06GQE1NC8SXJE" hidden="1">#REF!</definedName>
    <definedName name="BExQ6WV9KPSMXPPLGZ3KK4WNYTHU" hidden="1">#REF!</definedName>
    <definedName name="BExQ6YTHQ6S0QBZ8HHGZDN4DNA4G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E6FBAXTHGF3RXANFIA77GXP" hidden="1">#REF!</definedName>
    <definedName name="BExQ9F2YH4UUCCMQITJ475B3S3NP" hidden="1">#REF!</definedName>
    <definedName name="BExQ9JFB4RTFJENST4REUXJMBUE5" hidden="1">#REF!</definedName>
    <definedName name="BExQ9KX9734KIAK7IMRLHCPYDHO2" hidden="1">#REF!</definedName>
    <definedName name="BExQ9L81FF4I7816VTPFBDWVU4CW" hidden="1">#REF!</definedName>
    <definedName name="BExQ9L81NJ13DU9YBWXBVFW9CUXZ" hidden="1">#REF!</definedName>
    <definedName name="BExQ9M4E2ACZOWWWP1JJIQO8AHUM" hidden="1">#REF!</definedName>
    <definedName name="BExQ9P4BBVS3P5BKN790LSTKJG5G" hidden="1">#REF!</definedName>
    <definedName name="BExQ9UTANMJCK7LJ4OQMD6F2Q01L" hidden="1">#REF!</definedName>
    <definedName name="BExQ9ZLYHWABXAA9NJDW8ZS0UQ9P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AXMHNJFSS4M5SF684MIC26B3" hidden="1">#REF!</definedName>
    <definedName name="BExQBDICMZTSA1X73TMHNO4JSFLN" hidden="1">#REF!</definedName>
    <definedName name="BExQBEER6CRCRPSSL61S0OMH57ZA" hidden="1">#REF!</definedName>
    <definedName name="BExQBGI9DLM04QWIAWZDVD6V9Z0W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C5TWT21CGBKD0IHAXTIN2QB8" hidden="1">#REF!</definedName>
    <definedName name="BExQC8DNHMYMK98UYCNEU82MP4CM" hidden="1">#REF!</definedName>
    <definedName name="BExQC94JL9F5GW4S8DQCAF4WB2DA" hidden="1">#REF!</definedName>
    <definedName name="BExQCKTD8AT0824LGWREXM1B5D1X" hidden="1">#REF!</definedName>
    <definedName name="BExQCQIE9A5LSAZ9JFF1BA5P9EV8" hidden="1">#REF!</definedName>
    <definedName name="BExQD571YWOXKR2SX85K5MKQ0AO2" hidden="1">#REF!</definedName>
    <definedName name="BExQDA50PW2NIWE5LL4XH4TJ8E76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EC7BRIJ30PTU3UPFOIP2HPE3" hidden="1">#REF!</definedName>
    <definedName name="BExQEME5IQGLHOFTREE3SA96YW17" hidden="1">#REF!</definedName>
    <definedName name="BExQEMUA4HEFM4OVO8M8MA8PIAW1" hidden="1">#REF!</definedName>
    <definedName name="BExQEQ4XZQFIKUXNU9H7WE7AMZ1U" hidden="1">#REF!</definedName>
    <definedName name="BExQF1OEB07CRAP6ALNNMJNJ3P2D" hidden="1">#REF!</definedName>
    <definedName name="BExQF3X9MZ7MZ6CJSD7T6YUJ8PXB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3FRO5ZA8DXH0A33X0VKOBGS" hidden="1">#REF!</definedName>
    <definedName name="BExQG537QFBUPY97AW6Z46IIF4UN" hidden="1">#REF!</definedName>
    <definedName name="BExQG8TYRD2G42UA5ZPCRLNKUDMX" hidden="1">#REF!</definedName>
    <definedName name="BExQGCKVRUHJRAJCLN2TR2E8ZAJ8" hidden="1">#REF!</definedName>
    <definedName name="BExQGO48J9MPCDQ96RBB9UN9AIGT" hidden="1">#REF!</definedName>
    <definedName name="BExQGSBB6MJWDW7AYWA0MSFTXKRR" hidden="1">#REF!</definedName>
    <definedName name="BExQH0UURAJ13AVO5UI04HSRGVYW" hidden="1">#REF!</definedName>
    <definedName name="BExQH6ZZS1KZ45K7C7LUQRSRTCOU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VF9KD06AG2RXUQJ9X4PVGX4" hidden="1">#REF!</definedName>
    <definedName name="BExQHVVCSE811DB7RN00JR7EPO59" hidden="1">#REF!</definedName>
    <definedName name="BExQHZBHVN2L4HC7ACTR73T5OCV0" hidden="1">#REF!</definedName>
    <definedName name="BExQI0DC3QAF2S3KRVTU4XTZVE88" hidden="1">#REF!</definedName>
    <definedName name="BExQI1PU6N7649QZO6DUTEACMD7E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E5P7GMUCWRTEAUTXHVHH1RT" hidden="1">#REF!</definedName>
    <definedName name="BExQIN58WB9L6JOG1T1UXU613DIN" hidden="1">#REF!</definedName>
    <definedName name="BExQIS8O6R36CI01XRY9ISM99TW9" hidden="1">#REF!</definedName>
    <definedName name="BExQIVE21IDUQ7PGR8YTOZOK6TTT" hidden="1">#REF!</definedName>
    <definedName name="BExQIVJB9MJ25NDUHTCVMSODJY2C" hidden="1">#REF!</definedName>
    <definedName name="BExQJBF7LAX128WR7VTMJC88ZLPG" hidden="1">#REF!</definedName>
    <definedName name="BExQJEVCKX6KZHNCLYXY7D0MX5KN" hidden="1">#REF!</definedName>
    <definedName name="BExQJJYSDX8B0J1QGF2HL071KKA3" hidden="1">#REF!</definedName>
    <definedName name="BExQJLWUW839WHGG62MC210P3TFX" hidden="1">#REF!</definedName>
    <definedName name="BExQJM7LVBOWQECNJHCHLAF2SGHY" hidden="1">#REF!</definedName>
    <definedName name="BExQK1HV6SQQ7CP8H8IUKI9TYXTD" hidden="1">#REF!</definedName>
    <definedName name="BExQK3LE5CSBW1E4H4KHW548FL2R" hidden="1">#REF!</definedName>
    <definedName name="BExQK8UA20WX3HII8Q2FX53YQVL4" hidden="1">#REF!</definedName>
    <definedName name="BExQK9L7NF36J11L5STXNKQ0ABH7" hidden="1">#REF!</definedName>
    <definedName name="BExQKG6LD6PLNDGNGO9DJXY865BR" hidden="1">#REF!</definedName>
    <definedName name="BExQLE1TOW3A287TQB0AVWENT8O1" hidden="1">#REF!</definedName>
    <definedName name="BExQLFUJM3HP5LS2E9VURP00C7EE" hidden="1">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IH1PG1RRSQMHFZ4BX0PBW81" hidden="1">#REF!</definedName>
    <definedName name="BExRZIRRIXRUMZ5GOO95S7460BMP" hidden="1">#REF!</definedName>
    <definedName name="BExRZK4G9ANJZNX16F6N6KGZ475A" hidden="1">#REF!</definedName>
    <definedName name="BExRZK9RAHMM0ZLTNSK7A4LDC42D" hidden="1">#REF!</definedName>
    <definedName name="BExRZOGSR69INI6GAEPHDWSNK5Q4" hidden="1">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10PZABKYCMU7FQIYJLNQUP2B" hidden="1">#REF!</definedName>
    <definedName name="BExS152B2LFCRAUHSLI5T6QRNII0" hidden="1">#REF!</definedName>
    <definedName name="BExS157SWZPTETZB5PUHXHKKEGVZ" hidden="1">#REF!</definedName>
    <definedName name="BExS15IJV0WW662NXQUVT3FGP4ST" hidden="1">#REF!</definedName>
    <definedName name="BExS194110MR25BYJI3CJ2EGZ8XT" hidden="1">#REF!</definedName>
    <definedName name="BExS1BNVGNSGD4EP90QL8WXYWZ66" hidden="1">#REF!</definedName>
    <definedName name="BExS1UE39N6NCND7MAARSBWXS6HU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DPZ8NENT869JXHE03L5QZRQ" hidden="1">#REF!</definedName>
    <definedName name="BExS2QB5FS5LYTFYO4BROTWG3OV5" hidden="1">#REF!</definedName>
    <definedName name="BExS2TLU1HONYV6S3ZD9T12D7CIG" hidden="1">#REF!</definedName>
    <definedName name="BExS318UV9I2FXPQQWUKKX00QLPJ" hidden="1">#REF!</definedName>
    <definedName name="BExS37U8XEP1M82LBAI7VMIBG1XW" hidden="1">#REF!</definedName>
    <definedName name="BExS3EQE81ET5L600D5EG86HUUV1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3POBPQW526PSZA4SGVB7SYHE" hidden="1">#REF!</definedName>
    <definedName name="BExS3SDERJ27OER67TIGOVZU13A2" hidden="1">#REF!</definedName>
    <definedName name="BExS412AUQCDNMJLBULSI1AQ6KPO" hidden="1">#REF!</definedName>
    <definedName name="BExS46R5WDNU5KL04FKY5LHJUCB8" hidden="1">#REF!</definedName>
    <definedName name="BExS4ASWKM93XA275AXHYP8AG6SU" hidden="1">#REF!</definedName>
    <definedName name="BExS4JN3Y6SVBKILQK0R9HS45Y52" hidden="1">#REF!</definedName>
    <definedName name="BExS4P6S41O6Z6BED77U3GD9PNH1" hidden="1">#REF!</definedName>
    <definedName name="BExS4TJ644A7CNSO5R92AIEL0A7C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5DRER9US6NXY9ATYT41KZII3" hidden="1">#REF!</definedName>
    <definedName name="BExS5L3TGB8JVW9ROYWTKYTUPW27" hidden="1">#REF!</definedName>
    <definedName name="BExS5L9598S5M1N3HNOH1DTH3R3W" hidden="1">#REF!</definedName>
    <definedName name="BExS5SQUFUG031MKRMBX710YW1CD" hidden="1">#REF!</definedName>
    <definedName name="BExS6GKQ96EHVLYWNJDWXZXUZW90" hidden="1">#REF!</definedName>
    <definedName name="BExS6ITKSZFRR01YD5B0F676SYN7" hidden="1">#REF!</definedName>
    <definedName name="BExS6N0LI574IAC89EFW6CLTCQ33" hidden="1">#REF!</definedName>
    <definedName name="BExS6WRDBF3ST86ZOBBUL3GTCR11" hidden="1">#REF!</definedName>
    <definedName name="BExS6XNRKR0C3MTA0LV5B60UB908" hidden="1">#REF!</definedName>
    <definedName name="BExS6Z07AJ2W3U4T62CBP45FB1PB" hidden="1">#REF!</definedName>
    <definedName name="BExS707EGIMBRZVNIE692P5OAQJ8" hidden="1">#REF!</definedName>
    <definedName name="BExS7674WWPXIYC4TMEJ6SA12ESO" hidden="1">#REF!</definedName>
    <definedName name="BExS76CIJRR5EFH940QH9ZSTOFEM" hidden="1">#REF!</definedName>
    <definedName name="BExS7TKQYLRZGM93UY3ZJZJBQNFJ" hidden="1">#REF!</definedName>
    <definedName name="BExS7VO9SOI9UJEHRDT9PLBS13KG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CB1U42ZA85TE2A7OLSKV5B3" hidden="1">#REF!</definedName>
    <definedName name="BExS8GI3AL1G4Z62Y8MJF3Y7GOUJ" hidden="1">#REF!</definedName>
    <definedName name="BExS8GSUS17UY50TEM2AWF36BR9Z" hidden="1">#REF!</definedName>
    <definedName name="BExS8HJRBVG0XI6PWA9KTMJZMQXK" hidden="1">#REF!</definedName>
    <definedName name="BExS8KZYPH9VQG2Q3Q6W0JOIA00P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M5USDRGBG0PHVU7ZFJCJ3J9" hidden="1">#REF!</definedName>
    <definedName name="BExS9MLZC7KCYEAY1OVMWEA1E6AG" hidden="1">#REF!</definedName>
    <definedName name="BExS9WI0A6PSEB8N9GPXF2Z7MWHM" hidden="1">#REF!</definedName>
    <definedName name="BExS9ZY0SGDJH7VH4TOZW5AWLAHZ" hidden="1">#REF!</definedName>
    <definedName name="BExSA5HP306TN9XJS0TU619DLRR7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T0KZ08KY6D7INTB14G8PLE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EQRVIJYNBKD3W9G8U4ROP56" hidden="1">#REF!</definedName>
    <definedName name="BExSBFHTSA8PCM1AODQ7VN2S5IDV" hidden="1">#REF!</definedName>
    <definedName name="BExSBLSDY4ZC030N8PPDFLMXXU8I" hidden="1">#REF!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#REF!</definedName>
    <definedName name="BExSC6M6XH8XMP97UDLRU48LDXKE" hidden="1">#REF!</definedName>
    <definedName name="BExSCE99EZTILTTCE4NJJF96OYYM" hidden="1">#REF!</definedName>
    <definedName name="BExSCHUQZ2HFEWS54X67DIS8OSXZ" hidden="1">#REF!</definedName>
    <definedName name="BExSCOG41SKKG4GYU76WRWW1CTE6" hidden="1">#REF!</definedName>
    <definedName name="BExSCP76ZOTIG68PZGGX9T9D8FDC" hidden="1">#REF!</definedName>
    <definedName name="BExSCVC9P86YVFMRKKUVRV29MZXZ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P0G78DK7D85HESY6V3GZXJN" hidden="1">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DZCKLZNF1KIXIAQ1L8G08FG8" hidden="1">#REF!</definedName>
    <definedName name="BExSEEHK1VLWD7JBV9SVVVIKQZ3I" hidden="1">#REF!</definedName>
    <definedName name="BExSEJKZLX37P3V33TRTFJ30BFRK" hidden="1">#REF!</definedName>
    <definedName name="BExSEP9UVOAI6TMXKNK587PQ3328" hidden="1">#REF!</definedName>
    <definedName name="BExSERZ34ETZF8OI93MYIVZX4RDV" hidden="1">#REF!</definedName>
    <definedName name="BExSETMDMWXM1X7U6OHMUPFB4SG8" hidden="1">#REF!</definedName>
    <definedName name="BExSEZM5BGZN75NTRHLVIMWXGOHK" hidden="1">#REF!</definedName>
    <definedName name="BExSF07QFLZCO4P6K6QF05XG7PH1" hidden="1">#REF!</definedName>
    <definedName name="BExSF6T44YAG5BK0U0EXH3L6IQFI" hidden="1">#REF!</definedName>
    <definedName name="BExSFELNPJYUZX393PKWKNNZYV1N" hidden="1">#REF!</definedName>
    <definedName name="BExSFJ8ZAGQ63A4MVMZRQWLVRGQ5" hidden="1">#REF!</definedName>
    <definedName name="BExSFKQRST2S9KXWWLCXYLKSF4G1" hidden="1">#REF!</definedName>
    <definedName name="BExSFMZQWQLPMMISPCUE306G63ST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E9LY91Q0URHB4YAMX0UAMYI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AHFHS7MMNJR8JPVABRGBVIT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WD2PGX3Y9FR5F2MRNLY1DIY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ELZCF2YA5L6F23BYZZR6WHF" hidden="1">#REF!</definedName>
    <definedName name="BExTVG3Y0HUZTOAL0QN48XNK9B1Y" hidden="1">#REF!</definedName>
    <definedName name="BExTVGPIQZ99YFXUC8OONUX5BD42" hidden="1">#REF!</definedName>
    <definedName name="BExTVZQLP9VFLEYQ9280W13X7E8K" hidden="1">#REF!</definedName>
    <definedName name="BExTW3195L7SLBS49MLGN7BW548T" hidden="1">#REF!</definedName>
    <definedName name="BExTWB4LA1PODQOH4LDTHQKBN16K" hidden="1">#REF!</definedName>
    <definedName name="BExTWEKL6Z7NUK13E7UFA2RQF2LS" hidden="1">#REF!</definedName>
    <definedName name="BExTWI0Q8AWXUA3ZN7I5V3QK2KM1" hidden="1">#REF!</definedName>
    <definedName name="BExTWJTIA3WUW1PUWXAOP9O8NKLZ" hidden="1">#REF!</definedName>
    <definedName name="BExTWMILE8JH490EQHID8QJSVQP8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XZIMI68W0FZ72FE8GK1UZGMW" hidden="1">#REF!</definedName>
    <definedName name="BExTY5T62H651VC86QM4X7E28JVA" hidden="1">#REF!</definedName>
    <definedName name="BExTYHCJJ2NWRM1RV59FYR41534U" hidden="1">#REF!</definedName>
    <definedName name="BExTYKCEFJ83LZM95M1V7CSFQVEA" hidden="1">#REF!</definedName>
    <definedName name="BExTYPLA9N640MFRJJQPKXT7P88M" hidden="1">#REF!</definedName>
    <definedName name="BExTYUOQNZE6BGSBWNO36HAIM2IC" hidden="1">#REF!</definedName>
    <definedName name="BExTYW18MUCKSJZB4J153F5V29QS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JK3HXJGRROL79GP7LPB00A0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Y8TDV4U7FQL7O10G6VKWKPJ" hidden="1">#REF!</definedName>
    <definedName name="BExU02QNT4LT7H9JPUC4FXTLVGZT" hidden="1">#REF!</definedName>
    <definedName name="BExU08VS7H5G5K7LHUFKL6S0YBRO" hidden="1">#REF!</definedName>
    <definedName name="BExU0BFJJQO1HJZKI14QGOQ6JROO" hidden="1">#REF!</definedName>
    <definedName name="BExU0D2UMAT3A38DSZ4UKCY3NAJM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XB6XCXI4SZ92YEUFMW4TAXF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6R5X6DF4P9T9X3YWDIUULU7" hidden="1">#REF!</definedName>
    <definedName name="BExU17CKOR3GNIHDNVLH9L1IOJS9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RKYMWYXDM9CY0HNT0D4I4QQ" hidden="1">#REF!</definedName>
    <definedName name="BExU1VRURIWWVJ95O40WA23LMTJD" hidden="1">#REF!</definedName>
    <definedName name="BExU2FJZAFDJM977QTMVD8W0XD43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B66MCKJFSKT3HL8B5EJGVX0" hidden="1">#REF!</definedName>
    <definedName name="BExU3UNI9NR1RNZR07NSLSZMDOQQ" hidden="1">#REF!</definedName>
    <definedName name="BExU3USZZD3LQDBVWY9V9Y6WYMTR" hidden="1">#REF!</definedName>
    <definedName name="BExU401R18N6XKZKL7CNFOZQCM14" hidden="1">#REF!</definedName>
    <definedName name="BExU42QVGY7TK39W1BIN6CDRG2OE" hidden="1">#REF!</definedName>
    <definedName name="BExU448RB91B2E1KVEDYIVLHVHSX" hidden="1">#REF!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DJA4UA7QCSSEAHJHFKWB29S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NA00RRRBGRT6TOB0MXZRCRZ" hidden="1">#REF!</definedName>
    <definedName name="BExU4SO8DUBB0PWUNLWA8Z5BT2FC" hidden="1">#REF!</definedName>
    <definedName name="BExU50M2X2RYWJIZKFTACTLO0WHF" hidden="1">#REF!</definedName>
    <definedName name="BExU51IFNZXPBDES28457LR8X60M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60FCUNFIFIIILU6GD4K6P627" hidden="1">#REF!</definedName>
    <definedName name="BExU66KMFBAP8JCVG9VM1RD1TNFF" hidden="1">#REF!</definedName>
    <definedName name="BExU68IOM3CB3TACNAE9565TW7SH" hidden="1">#REF!</definedName>
    <definedName name="BExU6AM82KN21E82HMWVP3LWP9IL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80I6AE5OU7P7F5V7HWIZBJ4P" hidden="1">#REF!</definedName>
    <definedName name="BExU86NB26MCPYIISZ36HADONGT2" hidden="1">#REF!</definedName>
    <definedName name="BExU885EZZNSZV3GP298UJ8LB7OL" hidden="1">#REF!</definedName>
    <definedName name="BExU8FSAUP9TUZ1NO9WXK80QPHWV" hidden="1">#REF!</definedName>
    <definedName name="BExU8KFLAN778MBN93NYZB0FV30G" hidden="1">#REF!</definedName>
    <definedName name="BExU8UX9JX3XLB47YZ8GFXE0V7R2" hidden="1">#REF!</definedName>
    <definedName name="BExU91DC3DGKPZD6LTER2IRTF89C" hidden="1">#REF!</definedName>
    <definedName name="BExU96M1J7P9DZQ3S9H0C12KGYTW" hidden="1">#REF!</definedName>
    <definedName name="BExU9DT07CYJ3BSKKQQZRR00ZWQR" hidden="1">#REF!</definedName>
    <definedName name="BExU9F05OR1GZ3057R6UL3WPEIYI" hidden="1">#REF!</definedName>
    <definedName name="BExU9GCSO5YILIKG6VAHN13DL75K" hidden="1">#REF!</definedName>
    <definedName name="BExU9H3P6XRH45SB7QUVVOCG9U4U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IK8A5I109GM63JVZP5986JM" hidden="1">#REF!</definedName>
    <definedName name="BExUAMWQODKBXMRH1QCMJLJBF8M7" hidden="1">#REF!</definedName>
    <definedName name="BExUAX8WS5OPVLCDXRGKTU2QMTFO" hidden="1">#REF!</definedName>
    <definedName name="BExUB8HLEXSBVPZ5AXNQEK96F1N4" hidden="1">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C0ICAOPJF6H8VB4W57YFBDL6" hidden="1">#REF!</definedName>
    <definedName name="BExUC623BDYEODBN0N4DO6PJQ7NU" hidden="1">#REF!</definedName>
    <definedName name="BExUC8WH8TCKBB5313JGYYQ1WFLT" hidden="1">#REF!</definedName>
    <definedName name="BExUCAP7T2AW4LSPSS6GRZT5R63H" hidden="1">#REF!</definedName>
    <definedName name="BExUCFCDK6SPH86I6STXX8X3WMC4" hidden="1">#REF!</definedName>
    <definedName name="BExUCLC6AQ5KR6LXSAXV4QQ8ASVG" hidden="1">#REF!</definedName>
    <definedName name="BExUCSDSMIV2R9COSFQYYQHFLUJM" hidden="1">#REF!</definedName>
    <definedName name="BExUD4DEN8ATSHQQCOZZHBBAYQEC" hidden="1">#REF!</definedName>
    <definedName name="BExUD4IOJ12X3PJG5WXNNGDRCKAP" hidden="1">#REF!</definedName>
    <definedName name="BExUD9WX9BWK72UWVSLYZJLAY5VY" hidden="1">#REF!</definedName>
    <definedName name="BExUDBEUJH9IACZDBL1VAUWPG0QW" hidden="1">#REF!</definedName>
    <definedName name="BExUDEV0CYVO7Y5IQQBEJ6FUY9S6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QNO0R59Q2Q9QUT530F6C3RAY" hidden="1">#REF!</definedName>
    <definedName name="BExVR0US1K8UYYR0B499NIAPMGZF" hidden="1">#REF!</definedName>
    <definedName name="BExVRGFTIDSBKBB03OCXSNMYBD0Y" hidden="1">#REF!</definedName>
    <definedName name="BExVRI8JYKTL52Y5QEX3G4LPHNV9" hidden="1">#REF!</definedName>
    <definedName name="BExVRN6J5RZOAJ6FWEFAVCGEU4GQ" hidden="1">#REF!</definedName>
    <definedName name="BExVRRTTOHRPXT9GPHB4FO2AV5R1" hidden="1">#REF!</definedName>
    <definedName name="BExVSL787C8E4HFQZ2NVLT35I2XV" hidden="1">#REF!</definedName>
    <definedName name="BExVSTFTVV14SFGHQUOJL5SQ5TX9" hidden="1">#REF!</definedName>
    <definedName name="BExVSWAA5CU6786BGV51OQCILL69" hidden="1">#REF!</definedName>
    <definedName name="BExVT3MPE8LQ5JFN3HQIFKSQ80U4" hidden="1">#REF!</definedName>
    <definedName name="BExVT7TRK3NZHPME2TFBXOF1WBR9" hidden="1">#REF!</definedName>
    <definedName name="BExVT9H0R0T7WGQAAC0HABMG54YM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XLMYR87BC04D1ERALPUFVPG" hidden="1">#REF!</definedName>
    <definedName name="BExVU3QR4CV5CXN5VOM2Q1DRPGX2" hidden="1">#REF!</definedName>
    <definedName name="BExVUL9V3H8ZF6Y72LQBBN639YAA" hidden="1">#REF!</definedName>
    <definedName name="BExVV5T14N2HZIK7HQ4P2KG09U0J" hidden="1">#REF!</definedName>
    <definedName name="BExVV7R410VYLADLX9LNG63ID6H1" hidden="1">#REF!</definedName>
    <definedName name="BExVVCEED4JEKF59OV0G3T4XFMFO" hidden="1">#REF!</definedName>
    <definedName name="BExVVMFST230TC1KFGT8UTG7CP1M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SA8WD76SCES4GA040NIQM5U" hidden="1">#REF!</definedName>
    <definedName name="BExVW3O42ZN183TR1VKBH0HQ6BYA" hidden="1">#REF!</definedName>
    <definedName name="BExVW3YV5XGIVJ97UUPDJGJ2P15B" hidden="1">#REF!</definedName>
    <definedName name="BExVW49OFTDXJB9ENW90I7SKETHF" hidden="1">#REF!</definedName>
    <definedName name="BExVW5X571GEYR5SCU1Z2DHKWM79" hidden="1">#REF!</definedName>
    <definedName name="BExVW6TH4AWBAFVPWGQEPKMOEHJ6" hidden="1">#REF!</definedName>
    <definedName name="BExVW6YTKA098AF57M4PHNQ54XMH" hidden="1">#REF!</definedName>
    <definedName name="BExVWEB84ERCMDSU9NGA954R8A42" hidden="1">#REF!</definedName>
    <definedName name="BExVWINKCH0V0NUWH363SMXAZE62" hidden="1">#REF!</definedName>
    <definedName name="BExVWYU8EK669NP172GEIGCTVPPA" hidden="1">#REF!</definedName>
    <definedName name="BExVX3MVJ0GHWPP1EL59ZQNKMX0B" hidden="1">#REF!</definedName>
    <definedName name="BExVX3XN2DRJKL8EDBIG58RYQ36R" hidden="1">#REF!</definedName>
    <definedName name="BExVXDZ63PUART77BBR5SI63TPC6" hidden="1">#REF!</definedName>
    <definedName name="BExVXHKI6LFYMGWISMPACMO247HL" hidden="1">#REF!</definedName>
    <definedName name="BExVXHVBYTXVUG63EPXDF05RFJS5" hidden="1">#REF!</definedName>
    <definedName name="BExVXLX2BZ5EF2X6R41BTKRJR1NM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71LZQXNVQ5HK0RXBO6AJ4OM" hidden="1">#REF!</definedName>
    <definedName name="BExVY954UOEVQEIC5OFO4NEWVKAQ" hidden="1">#REF!</definedName>
    <definedName name="BExVYHDYIV5397LC02V4FEP8VD6W" hidden="1">#REF!</definedName>
    <definedName name="BExVYJ18DGWPXELEGYJTBXEVHVJW" hidden="1">#REF!</definedName>
    <definedName name="BExVYOVIZDA18YIQ0A30Q052PCAK" hidden="1">#REF!</definedName>
    <definedName name="BExVYQIXPEM6J4JVP78BRHIC05PV" hidden="1">#REF!</definedName>
    <definedName name="BExVYTIW4E6PO16BT3YCXTXTKG94" hidden="1">#REF!</definedName>
    <definedName name="BExVYVGWN7SONLVDH9WJ2F1JS264" hidden="1">#REF!</definedName>
    <definedName name="BExVZ7RAYLQ1UR75FTZIOA42G8CG" hidden="1">#REF!</definedName>
    <definedName name="BExVZ9EO732IK6MNMG17Y1EFTJQC" hidden="1">#REF!</definedName>
    <definedName name="BExVZB1Y5J4UL2LKK0363EU7GIJ1" hidden="1">#REF!</definedName>
    <definedName name="BExVZJQVO5LQ0BJH5JEN5NOBIAF6" hidden="1">#REF!</definedName>
    <definedName name="BExVZNXWS91RD7NXV5NE2R3C8WW7" hidden="1">#REF!</definedName>
    <definedName name="BExW0386REQRCQCVT9BCX80UPTRY" hidden="1">#REF!</definedName>
    <definedName name="BExW044KFM6K2E59VLCTMIUH7OHF" hidden="1">#REF!</definedName>
    <definedName name="BExW0F2BFN2JW3DWHUMEUO16YJDD" hidden="1">#REF!</definedName>
    <definedName name="BExW0FYP4WXY71CYUG40SUBG9UWU" hidden="1">#REF!</definedName>
    <definedName name="BExW0RI61B4VV0ARXTFVBAWRA1C5" hidden="1">#REF!</definedName>
    <definedName name="BExW1BVUYQTKMOR56MW7RVRX4L1L" hidden="1">#REF!</definedName>
    <definedName name="BExW1F1220628FOMTW5UAATHRJHK" hidden="1">#REF!</definedName>
    <definedName name="BExW1PIPBFM0638V0K6U8F57DAEZ" hidden="1">#REF!</definedName>
    <definedName name="BExW1TKA0Z9OP2DTG50GZR5EG8C7" hidden="1">#REF!</definedName>
    <definedName name="BExW1U0JLKQ094DW5MMOI8UHO09V" hidden="1">#REF!</definedName>
    <definedName name="BExW283NP9D366XFPXLGSCI5UB0L" hidden="1">#REF!</definedName>
    <definedName name="BExW2H3C8WJSBW5FGTFKVDVJC4CL" hidden="1">#REF!</definedName>
    <definedName name="BExW2MSCKPGF5K3I7TL4KF5ISUOL" hidden="1">#REF!</definedName>
    <definedName name="BExW2S6DT1UKL4GTW3KEQCCBL9VQ" hidden="1">#REF!</definedName>
    <definedName name="BExW2SMO90FU9W8DVVES6Q4E6BZR" hidden="1">#REF!</definedName>
    <definedName name="BExW36V9N91OHCUMGWJQL3I5P4JK" hidden="1">#REF!</definedName>
    <definedName name="BExW3DB6WJTNNZO33WM9DE3J2TIX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Q1NNLC87CCHQQ4ISCJ3H4I6" hidden="1">#REF!</definedName>
    <definedName name="BExW3T1K638HT5E0Y8MMK108P5JT" hidden="1">#REF!</definedName>
    <definedName name="BExW4217ZHL9VO39POSTJOD090WU" hidden="1">#REF!</definedName>
    <definedName name="BExW4FZ05RFH52NOC61TVPGHXCWZ" hidden="1">#REF!</definedName>
    <definedName name="BExW4GPW71EBF8XPS2QGVQHBCDX3" hidden="1">#REF!</definedName>
    <definedName name="BExW4JKC5837JBPCOJV337ZVYYY3" hidden="1">#REF!</definedName>
    <definedName name="BExW4QR9FV9MP5K610THBSM51RYO" hidden="1">#REF!</definedName>
    <definedName name="BExW4Z029R9E19ZENN3WEA3VDAD1" hidden="1">#REF!</definedName>
    <definedName name="BExW55W913ANKKJPWY0XLSB0L0BA" hidden="1">#REF!</definedName>
    <definedName name="BExW5AZNT6IAZGNF2C879ODHY1B8" hidden="1">#REF!</definedName>
    <definedName name="BExW5WPU27WD4NWZOT0ZEJIDLX5J" hidden="1">#REF!</definedName>
    <definedName name="BExW660AV1TUV2XNUPD65RZR3QOO" hidden="1">#REF!</definedName>
    <definedName name="BExW66LVVZK656PQY1257QMHP2AY" hidden="1">#REF!</definedName>
    <definedName name="BExW6CLPE1TKJ1FUNIMI8MVTRFKD" hidden="1">#REF!</definedName>
    <definedName name="BExW6EJPHAP1TWT380AZLXNHR22P" hidden="1">#REF!</definedName>
    <definedName name="BExW6G1PJ38H10DVLL8WPQ736OEB" hidden="1">#REF!</definedName>
    <definedName name="BExW794A74Z5F2K8LVQLD6VSKXUE" hidden="1">#REF!</definedName>
    <definedName name="BExW7P5M5MJWPEPMLYFPJR0R51AC" hidden="1">#REF!</definedName>
    <definedName name="BExW7Q7AWQEXMJAVTMGZQJKCB6AO" hidden="1">#REF!</definedName>
    <definedName name="BExW8H6CQPFFKUX9JNKFC7Y48SVZ" hidden="1">#REF!</definedName>
    <definedName name="BExW8K0SSIPSKBVP06IJ71600HJZ" hidden="1">#REF!</definedName>
    <definedName name="BExW8NM8DJJESE7GF7VGTO2XO6P1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POK1KIOI0ALS5MZIKTDIYMA" hidden="1">#REF!</definedName>
    <definedName name="BExW9TVLB7OIHTG98I7I4EXBL61S" hidden="1">#REF!</definedName>
    <definedName name="BExXLBW8C0QN7XN59JLQ4OUH9990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LURYFM8GBF8GFBF4XEDZKF0T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GYEEDDHZXL92PSWSUBBFOFG" hidden="1">#REF!</definedName>
    <definedName name="BExXMJNJBSI8TZSIOTQROMYX04LH" hidden="1">#REF!</definedName>
    <definedName name="BExXMNJRTGZUXLSLUGSDUFK3XIUI" hidden="1">#REF!</definedName>
    <definedName name="BExXMOLHIAHDLFSA31PUB36SC3I9" hidden="1">#REF!</definedName>
    <definedName name="BExXMSXZY0B3DKY35VFPW75BOI33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4C031W9DK73MJHKL8YT1QA8" hidden="1">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PM24UN2PGVL9D1TUBFRIKR4" hidden="1">#REF!</definedName>
    <definedName name="BExXNWYB165VO9MHARCL5WLCHWS0" hidden="1">#REF!</definedName>
    <definedName name="BExXNXPDR67U6QVL7QMKEQFU0KBX" hidden="1">#REF!</definedName>
    <definedName name="BExXO278QHQN8JDK5425EJ615ECC" hidden="1">#REF!</definedName>
    <definedName name="BExXO2SNDDGWMJ98F4ARL99WBNOA" hidden="1">#REF!</definedName>
    <definedName name="BExXOBHOP0WGFHI2Y9AO4L440UVQ" hidden="1">#REF!</definedName>
    <definedName name="BExXOHSAD2NSHOLLMZ2JWA4I3I1R" hidden="1">#REF!</definedName>
    <definedName name="BExXOQ67NWU65C52VVJEZOF547IZ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EKA2PONA924775OCWFH574G" hidden="1">#REF!</definedName>
    <definedName name="BExXQH41O5HZAH8BO6HCFY8YC3TU" hidden="1">#REF!</definedName>
    <definedName name="BExXQIRBLQSLAJTFL7224FCFUTKH" hidden="1">#REF!</definedName>
    <definedName name="BExXQJIEF5R3QQ6D8HO3NGPU0IQC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QZE2BT4RXC942YY853V5Q2MP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IVEKGF20QTADXUUU296KUBM" hidden="1">#REF!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Z20LZZCW8LVGDK0XETOTSAI" hidden="1">#REF!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C8RFK5D68FJD2HI4K66SA6I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ND6EJO7CJ5KRICV4O1JNWK" hidden="1">#REF!</definedName>
    <definedName name="BExXV6FWG4H3S2QEUJZYIXILNGJ7" hidden="1">#REF!</definedName>
    <definedName name="BExXV9FTAZVDJFHB49EQSWTF9TFT" hidden="1">#REF!</definedName>
    <definedName name="BExXVGMPSU251HN0MOPMZ4DTSPE2" hidden="1">#REF!</definedName>
    <definedName name="BExXVJXGEVKUU5N2GONQFA9E1HFP" hidden="1">#REF!</definedName>
    <definedName name="BExXVK87BMMO6LHKV0CFDNIQVIBS" hidden="1">#REF!</definedName>
    <definedName name="BExXVKZ9WXPGL6IVY6T61IDD771I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6JY31I0ZWSB9Y3NC3GJRJTL" hidden="1">#REF!</definedName>
    <definedName name="BExXWBNE4KTFSXKVSRF6WX039WPB" hidden="1">#REF!</definedName>
    <definedName name="BExXWFP5AYE7EHYTJWBZSQ8PQ0YX" hidden="1">#REF!</definedName>
    <definedName name="BExXWFZWPMP02KEX478AWUYZAAT9" hidden="1">#REF!</definedName>
    <definedName name="BExXWT6H9M5TYI9EUD0JCK8ECE1N" hidden="1">#REF!</definedName>
    <definedName name="BExXWVFIBQT8OY1O41FRFPFGXQHK" hidden="1">#REF!</definedName>
    <definedName name="BExXWWXHBZHA9J3N8K47F84X0M0L" hidden="1">#REF!</definedName>
    <definedName name="BExXX2MHREYDYKRMFKTEG8F1SGLW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M93P8Y8QGBXPQLOT05H17B4" hidden="1">#REF!</definedName>
    <definedName name="BExXXPPA1Q87XPI97X0OXCPBPDON" hidden="1">#REF!</definedName>
    <definedName name="BExXXVUDA98IZTQ6MANKU4MTTDVR" hidden="1">#REF!</definedName>
    <definedName name="BExXXXHROK4BFR3Z8Y8FQXFW6LVF" hidden="1">#REF!</definedName>
    <definedName name="BExXXZQNZY6IZI45DJXJK0MQZWA7" hidden="1">#REF!</definedName>
    <definedName name="BExXY1OTGRKFRJTXOW6IJIFV48QI" hidden="1">#REF!</definedName>
    <definedName name="BExXY5QFG6QP94SFT3935OBM8Y4K" hidden="1">#REF!</definedName>
    <definedName name="BExXY7TYEBFXRYUYIFHTN65RJ8EW" hidden="1">#REF!</definedName>
    <definedName name="BExXYA89NRN1HYTOK91PBJO3M738" hidden="1">#REF!</definedName>
    <definedName name="BExXYKPWUUKXAHAU41313KMXCUW9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Z11UQTE8QV2O33Y5ZJO20LWS" hidden="1">#REF!</definedName>
    <definedName name="BExXZEDWSTNMXHYAK3QML3IUJWFJ" hidden="1">#REF!</definedName>
    <definedName name="BExXZEDWUYH25UZMW2QU2RXFILJE" hidden="1">#REF!</definedName>
    <definedName name="BExXZFVV4YB42AZ3H1I40YG3JAPU" hidden="1">#REF!</definedName>
    <definedName name="BExXZHJ9T2JELF12CHHGD54J1B0C" hidden="1">#REF!</definedName>
    <definedName name="BExXZM14LCKC01C1Y3B0OIRKXPR0" hidden="1">#REF!</definedName>
    <definedName name="BExXZNJ2X1TK2LRK5ZY3MX49H5T7" hidden="1">#REF!</definedName>
    <definedName name="BExXZOVPCEP495TQSON6PSRQ8XCY" hidden="1">#REF!</definedName>
    <definedName name="BExXZXKH7NBARQQAZM69Z57IH1MM" hidden="1">#REF!</definedName>
    <definedName name="BExY07WSDH5QEVM7BJXJK2ZRAI1O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DPTV4LSY9MEOUGXF8X052NA" hidden="1">#REF!</definedName>
    <definedName name="BExY1GK9ELBEKDD7O6HR6DUO8YGO" hidden="1">#REF!</definedName>
    <definedName name="BExY1NWOXXFV9GGZ3PX444LZ8TVX" hidden="1">#REF!</definedName>
    <definedName name="BExY1R7E61J436W2LYGRWL07ZIT9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5AI7609LLDM04OPR3GG6OD7" hidden="1">#REF!</definedName>
    <definedName name="BExY27ZKYHSLEAFR10S8OW7VQPWV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2XB7S6PR9RPI3GB0RLONV1LB" hidden="1">#REF!</definedName>
    <definedName name="BExY3HOSK7YI364K15OX70AVR6F1" hidden="1">#REF!</definedName>
    <definedName name="BExY3O4V4YDZAEFNICL1P02QE7M1" hidden="1">#REF!</definedName>
    <definedName name="BExY3T89AUR83SOAZZ3OMDEJDQ39" hidden="1">#REF!</definedName>
    <definedName name="BExY3TJ2T29CBTTNYSCFBLQXZUYK" hidden="1">#REF!</definedName>
    <definedName name="BExY3VMLU6H6IDX2CR5GAYYTSLDI" hidden="1">#REF!</definedName>
    <definedName name="BExY40KJDMUEPCGZT9PRO4SN0HN6" hidden="1">#REF!</definedName>
    <definedName name="BExY4MG771JQ84EMIVB6HQGGHZY7" hidden="1">#REF!</definedName>
    <definedName name="BExY4PWCSFB8P3J3TBQB2MD67263" hidden="1">#REF!</definedName>
    <definedName name="BExY4RZW3KK11JLYBA4DWZ92M6LQ" hidden="1">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3TYJKQ6WLVR4N5DG87YRKWC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J48065U4NLKD1SJ6MNJYBZS" hidden="1">#REF!</definedName>
    <definedName name="BExY5S3XD1NJT109CV54IFOHVLQ6" hidden="1">#REF!</definedName>
    <definedName name="BExY5TB2VAI3GHKCPXMCVIOM8B8W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M2W4PEH76G23WQ2O80XCAF4" hidden="1">#REF!</definedName>
    <definedName name="BExZIYO22G5UXOB42GDLYGVRJ6U7" hidden="1">#REF!</definedName>
    <definedName name="BExZJ7I9T8XU4MZRKJ1VVU76V2LZ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DMBO8DJDGU6RLT8366753MU" hidden="1">#REF!</definedName>
    <definedName name="BExZKHYORG3O8C772XPFHM1N8T80" hidden="1">#REF!</definedName>
    <definedName name="BExZKJRF2IRR57DG9CLC7MSHWNNN" hidden="1">#REF!</definedName>
    <definedName name="BExZKNYGK25A5A2VMRG3NDX2XRQM" hidden="1">#REF!</definedName>
    <definedName name="BExZKV5GYXO0X760SBD9TWTIQHGI" hidden="1">#REF!</definedName>
    <definedName name="BExZL6E4YVXRUN7ZGF2BIGIXFR8K" hidden="1">#REF!</definedName>
    <definedName name="BExZLGVLMKTPFXG42QYT0PO81G7F" hidden="1">#REF!</definedName>
    <definedName name="BExZLKMK7LRK14S09WLMH7MXSQXM" hidden="1">#REF!</definedName>
    <definedName name="BExZM7JVLG0W8EG5RBU915U3SKBY" hidden="1">#REF!</definedName>
    <definedName name="BExZM7JW5PQUIBL9FN0JEFVMNP4I" hidden="1">#REF!</definedName>
    <definedName name="BExZM85FOVUFF110XMQ9O2ODSJUK" hidden="1">#REF!</definedName>
    <definedName name="BExZMDUG6NU0WGS8KW4PKMHXCM64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4YTWJWBT5QSMDUZ7FRFJ2XM" hidden="1">#REF!</definedName>
    <definedName name="BExZN847WUWKRYTZWG9TCQZJS3OL" hidden="1">#REF!</definedName>
    <definedName name="BExZNH3VISFF4NQI11BZDP5IQ7VG" hidden="1">#REF!</definedName>
    <definedName name="BExZNJYCFYVMAOI62GB2BABK1ELE" hidden="1">#REF!</definedName>
    <definedName name="BExZNMY7XJVJ3WW7LIY11NAQJ1JO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ETNB1CJ3Y2RKLI1ZK0S8Z6H" hidden="1">#REF!</definedName>
    <definedName name="BExZOGGXELQYWTJNTL72DC4QXU26" hidden="1">#REF!</definedName>
    <definedName name="BExZOL9K1RUXBTLZ6FJ65BIE9G5R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7AIJKLM6C6CSUIIFAHFBNX2" hidden="1">#REF!</definedName>
    <definedName name="BExZP8710NGWLJQZFWZQ9G16PRCE" hidden="1">#REF!</definedName>
    <definedName name="BExZPOZ4GAJ4JUQAWTMYHWIMFZQ0" hidden="1">#REF!</definedName>
    <definedName name="BExZPQ0XY507N8FJMVPKCTK8HC9H" hidden="1">#REF!</definedName>
    <definedName name="BExZPUO4CB129T88WJB1FJA6GOYC" hidden="1">#REF!</definedName>
    <definedName name="BExZQ37OVBR25U32CO2YYVPZOMR5" hidden="1">#REF!</definedName>
    <definedName name="BExZQ3IHNAFF2HI20IH754T349LH" hidden="1">#REF!</definedName>
    <definedName name="BExZQ3NT7H06VO0AR48WHZULZB93" hidden="1">#REF!</definedName>
    <definedName name="BExZQ7PJU07SEJMDX18U9YVDC2GU" hidden="1">#REF!</definedName>
    <definedName name="BExZQIHTGHK7OOI2Y2PN3JYBY82I" hidden="1">#REF!</definedName>
    <definedName name="BExZQJJMGU5MHQOILGXGJPAQI5XI" hidden="1">#REF!</definedName>
    <definedName name="BExZQXBYEBN28QUH1KOVW6KKA5UM" hidden="1">#REF!</definedName>
    <definedName name="BExZQXMRBU0L5J1HYZDU0LXLEIX0" hidden="1">#REF!</definedName>
    <definedName name="BExZQYDNHDN37U6VEBPKV9HRJEPC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RT8ZWZNTV0LRDJE3NRR55SIX" hidden="1">#REF!</definedName>
    <definedName name="BExZRW8W514W8OZ72YBONYJ64GXF" hidden="1">#REF!</definedName>
    <definedName name="BExZRWJP2BUVFJPO8U8ATQEP0LZU" hidden="1">#REF!</definedName>
    <definedName name="BExZS2OY9JTSSP01ZQ6V2T2LO5R9" hidden="1">#REF!</definedName>
    <definedName name="BExZSI9USDLZAN8LI8M4YYQL24GZ" hidden="1">#REF!</definedName>
    <definedName name="BExZSS0LA2JY4ZLJ1Z5YCMLJJZCH" hidden="1">#REF!</definedName>
    <definedName name="BExZSY5OAHPQLHA4WPD8P8YG7LE1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KC4F08I0270327A7RCGQFHB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EPYS6HYXG8RN9GMWZTHDEMK" hidden="1">#REF!</definedName>
    <definedName name="BExZVJ2GE8LRFLUOY65DVMTKYPZB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VYI34GUY0YHRJAX8NAEO7TH4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E34WLHXW41SZ9QCACZ6SVF0" hidden="1">#REF!</definedName>
    <definedName name="BExZWKZ5N3RDXU8MZ8HQVYYD8O0F" hidden="1">#REF!</definedName>
    <definedName name="BExZWSMC9T48W74GFGQCIUJ8ZPP3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CP42U5HL8V0ND1DHZMXHV3O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YSZXZLA9AIL6C8UFO5UMYLOL" hidden="1">#REF!</definedName>
    <definedName name="BExZZ2FQA9A8C7CJKMEFQ9VPSLCE" hidden="1">#REF!</definedName>
    <definedName name="BExZZ4315ZM8JCWPVO1MCZXHL1P2" hidden="1">#REF!</definedName>
    <definedName name="BExZZCHAVHW8C2H649KRGVQ0WVRT" hidden="1">#REF!</definedName>
    <definedName name="BExZZIX86XGUYCDC9LRDYXCWSZ4X" hidden="1">#REF!</definedName>
    <definedName name="BExZZTK54OTLF2YB68BHGOS27GEN" hidden="1">#REF!</definedName>
    <definedName name="BExZZVIC2F5RTBYPLNKOKF5NVGJG" hidden="1">#REF!</definedName>
    <definedName name="BExZZW3YBYAO27O0Y6XQ1YJ6J7S4" hidden="1">#REF!</definedName>
    <definedName name="BExZZXB3JQQG4SIZS4MRU6NNW7HI" hidden="1">#REF!</definedName>
    <definedName name="BExZZZEMIIFKMLLV4DJKX5TB9R5V" hidden="1">#REF!</definedName>
    <definedName name="BF1_">#REF!</definedName>
    <definedName name="BF2_">#REF!</definedName>
    <definedName name="BF3_">#REF!</definedName>
    <definedName name="BFBS">#REF!</definedName>
    <definedName name="bfdfdffggf" hidden="1">{"with_oth_curr",#N/A,FALSE,"2225"}</definedName>
    <definedName name="BFES">#REF!</definedName>
    <definedName name="BFS">#REF!</definedName>
    <definedName name="bftbk0600" hidden="1">#REF!</definedName>
    <definedName name="bfvsghnh" hidden="1">{"with_oth_curr",#N/A,FALSE,"2225"}</definedName>
    <definedName name="bfvv" hidden="1">{"with_oth_curr",#N/A,FALSE,"2225"}</definedName>
    <definedName name="BFX">#REF!</definedName>
    <definedName name="BG_Del" hidden="1">15</definedName>
    <definedName name="BG_Ins" hidden="1">4</definedName>
    <definedName name="BG_Mod" hidden="1">6</definedName>
    <definedName name="bgb" hidden="1">{"BP général",#N/A,TRUE,"BP";"BP Auto",#N/A,TRUE,"BP Auto";"Fondam. et CD MRH",#N/A,TRUE,"BP MRH";"Bilan MRH",#N/A,TRUE,"BP MRH";"Hypothèse Auto",#N/A,TRUE,"Hyp Auto";"Marketing auto canada",#N/A,TRUE,"Marketing";"Gestion auto canada",#N/A,TRUE,"Gestion";"Hypothèses générales Habitation",#N/A,TRUE,"Habitation";"MRH gestion et marketing",#N/A,TRUE,"Habitation"}</definedName>
    <definedName name="bgbg" hidden="1">{"BP général",#N/A,TRUE,"BP";"BP Auto",#N/A,TRUE,"BP Auto";"Fondam. et CD MRH",#N/A,TRUE,"BP MRH";"Bilan MRH",#N/A,TRUE,"BP MRH";"Hypothèse Auto",#N/A,TRUE,"Hyp Auto";"Marketing auto canada",#N/A,TRUE,"Marketing";"Gestion auto canada",#N/A,TRUE,"Gestion";"Hypothèses générales Habitation",#N/A,TRUE,"Habitation";"MRH gestion et marketing",#N/A,TRUE,"Habitation"}</definedName>
    <definedName name="bgdbvvbvbv" hidden="1">{"rp_only",#N/A,FALSE,"2225"}</definedName>
    <definedName name="bgfv" hidden="1">{"with_oth_curr",#N/A,FALSE,"2225"}</definedName>
    <definedName name="bgfvbgbg" hidden="1">{"with_oth_curr",#N/A,FALSE,"2225"}</definedName>
    <definedName name="bgm">#REF!</definedName>
    <definedName name="Bgt_asumsi">#REF!</definedName>
    <definedName name="Bgt_asumsi_mtd">#REF!</definedName>
    <definedName name="Bgt_asumsi_ytd">#REF!</definedName>
    <definedName name="Bgt_BS_mtd">#REF!</definedName>
    <definedName name="Bgt_BS_ytd">#REF!</definedName>
    <definedName name="Bgt_Int_Asumsi_mtd_06">#REF!</definedName>
    <definedName name="Bgt_Int_Asumsi_ytd_06">#REF!</definedName>
    <definedName name="Bgt_Int_BS_mtd_06">#REF!</definedName>
    <definedName name="Bgt_Int_BS_ytd_06">#REF!</definedName>
    <definedName name="Bgt_Int_IS_mtd_06">#REF!</definedName>
    <definedName name="Bgt_Int_IS_ytd_06">#REF!</definedName>
    <definedName name="Bgt_Int_MP_mtd_06">#REF!</definedName>
    <definedName name="Bgt_Int_MP_ytd_06">#REF!</definedName>
    <definedName name="Bgt_Int_Opex_mtd_06">#REF!</definedName>
    <definedName name="Bgt_Int_Opex_ytd_06">#REF!</definedName>
    <definedName name="Bgt_Int_others_mtd_06">#REF!</definedName>
    <definedName name="Bgt_Int_others_ytd_06">#REF!</definedName>
    <definedName name="Bgt_IS_mtd">#REF!</definedName>
    <definedName name="Bgt_IS_ytd">#REF!</definedName>
    <definedName name="Bgt_MP_mtd">#REF!</definedName>
    <definedName name="Bgt_MP_ytd">#REF!</definedName>
    <definedName name="Bgt_Mtd_05">#REF!</definedName>
    <definedName name="Bgt_Opex_mtd">#REF!</definedName>
    <definedName name="Bgt_Opex_ytd">#REF!</definedName>
    <definedName name="Bgt_Ytd_05">#REF!</definedName>
    <definedName name="bgt04_1st">#REF!</definedName>
    <definedName name="bgt04_2nd">#REF!</definedName>
    <definedName name="bgtppcadm">#REF!</definedName>
    <definedName name="bgvgddgs" hidden="1">{"rp_only",#N/A,FALSE,"2225"}</definedName>
    <definedName name="BH">#REF!</definedName>
    <definedName name="bhn_baku">#REF!</definedName>
    <definedName name="bhoj" hidden="1">{"YTDACT1",#N/A,TRUE,"YTDACTAUST";"YTDACT2",#N/A,TRUE,"YTDACTAUST";"YTDACT3",#N/A,TRUE,"YTDACTAUST";"CCTR",#N/A,TRUE,"YTDACTCC"}</definedName>
    <definedName name="BHS">#REF!</definedName>
    <definedName name="BI_rate">#REF!</definedName>
    <definedName name="BI98I">#REF!</definedName>
    <definedName name="BI98P">#REF!</definedName>
    <definedName name="BI99I">#REF!</definedName>
    <definedName name="BI99P">#REF!</definedName>
    <definedName name="biasa">#REF!</definedName>
    <definedName name="Biaya">[27]As!$I$49</definedName>
    <definedName name="Biaya_Administrasi_Bank">#REF!</definedName>
    <definedName name="Biaya_Alat_Tulis___FC___Cetakan">#REF!</definedName>
    <definedName name="Biaya_Asuransi_Kesehatan">#REF!</definedName>
    <definedName name="Biaya_ATK___IT_Dept.">#REF!</definedName>
    <definedName name="Biaya_Audit_Konsultan_Notaris">#REF!</definedName>
    <definedName name="Biaya_Benda_Pos___Pengiriman">#REF!</definedName>
    <definedName name="Biaya_Biaya_1">#REF!</definedName>
    <definedName name="Biaya_Bunga_Dana_Baru___Alokasi_ke_Komersial_Unit">#REF!</definedName>
    <definedName name="Biaya_Bunga_Dana_Baru___Alokasi_ke_PMVD_Unit">#REF!</definedName>
    <definedName name="Biaya_Bunga_JEXIM_dialokasi_ke_Komersial_Unit">#REF!</definedName>
    <definedName name="Biaya_Bunga_JEXIM_dialokasi_ke_PMVD_Unit">#REF!</definedName>
    <definedName name="Biaya_Bunga_RDI_I_II_dialokasi_ke_Komersial_Unit">#REF!</definedName>
    <definedName name="Biaya_Bunga_RDI_I_II_dialokasi_ke_PMVD_Unit">#REF!</definedName>
    <definedName name="Biaya_Eksploitasi_Kendaraan">#REF!</definedName>
    <definedName name="Biaya_Entertainment">#REF!</definedName>
    <definedName name="Biaya_Gaji">#REF!</definedName>
    <definedName name="Biaya_Keamanan_Kebersihan_Sumbangan">#REF!</definedName>
    <definedName name="Biaya_Lain_lain">#REF!</definedName>
    <definedName name="Biaya_Listrik_Air___Pam">#REF!</definedName>
    <definedName name="Biaya_Maintenance_Perangkat_IT">#REF!</definedName>
    <definedName name="Biaya_Pajak">#REF!</definedName>
    <definedName name="Biaya_Penyusutan">#REF!</definedName>
    <definedName name="Biaya_Perawatan_Peralatan_Kantor">#REF!</definedName>
    <definedName name="Biaya_Perjalanan_Dinas">#REF!</definedName>
    <definedName name="Biaya_Promosi">#REF!</definedName>
    <definedName name="Biaya_Rumah_Tangga_Kantor">#REF!</definedName>
    <definedName name="Biaya_Selisih_Kurs">#REF!</definedName>
    <definedName name="Biaya_Telekomunikasi">#REF!</definedName>
    <definedName name="Biaya_Tunjangan_Lain_lain">#REF!</definedName>
    <definedName name="Biaya_Tunjangan_Makan___Transport">#REF!</definedName>
    <definedName name="biayakode">#REF!</definedName>
    <definedName name="biayarp">#REF!</definedName>
    <definedName name="bidang" hidden="1">#REF!</definedName>
    <definedName name="BidOff">#REF!</definedName>
    <definedName name="BIG">#REF!</definedName>
    <definedName name="BII">#REF!</definedName>
    <definedName name="BIIMAN" hidden="1">{#N/A,#N/A,FALSE,"BS"}</definedName>
    <definedName name="BIK">#REF!</definedName>
    <definedName name="BIK_4">#REF!</definedName>
    <definedName name="BIK_5">#REF!</definedName>
    <definedName name="BIK_7">#REF!</definedName>
    <definedName name="BIK2_4">#REF!</definedName>
    <definedName name="BIK2_5">#REF!</definedName>
    <definedName name="BIK2_7">#REF!</definedName>
    <definedName name="bikexpenses">#REF!</definedName>
    <definedName name="bikexpenses_4">#REF!</definedName>
    <definedName name="bikexpenses_5">#REF!</definedName>
    <definedName name="bikexpenses_7">#REF!</definedName>
    <definedName name="bikxpenses">#REF!</definedName>
    <definedName name="bim_type">#REF!</definedName>
    <definedName name="bin" hidden="1">{"'Income Statement'!$A$1:$L$32"}</definedName>
    <definedName name="bingung" hidden="1">{#N/A,#N/A,FALSE,"DATA"}</definedName>
    <definedName name="bip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BIP001L1">#REF!</definedName>
    <definedName name="BIP001L1new">#REF!</definedName>
    <definedName name="BIP003L1">#REF!</definedName>
    <definedName name="BIP003new">#REF!</definedName>
    <definedName name="BIPSCheckingResult">#REF!</definedName>
    <definedName name="bird" hidden="1">{"'Income Statement'!$A$1:$L$32"}</definedName>
    <definedName name="biyasa">#REF!</definedName>
    <definedName name="bjo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K">#REF!</definedName>
    <definedName name="bkhjhj" hidden="1">{"with_oth_curr",#N/A,FALSE,"2225"}</definedName>
    <definedName name="bkode">[15]piut_sapr!$B$3:$B$698</definedName>
    <definedName name="BLAB">#REF!</definedName>
    <definedName name="black">#REF!</definedName>
    <definedName name="black1">#REF!</definedName>
    <definedName name="BLANK">#REF!</definedName>
    <definedName name="Blankinsert">#REF!</definedName>
    <definedName name="bleurgh" hidden="1">{"comp1",#N/A,FALSE,"COMPS";"footnotes",#N/A,FALSE,"COMPS"}</definedName>
    <definedName name="bll">#REF!</definedName>
    <definedName name="BLL_102">#REF!</definedName>
    <definedName name="BLL_103">#REF!</definedName>
    <definedName name="BLL_104">#REF!</definedName>
    <definedName name="BLL_105">#REF!</definedName>
    <definedName name="BLL_106">#REF!</definedName>
    <definedName name="BLL_107">#REF!</definedName>
    <definedName name="BLL_108">#REF!</definedName>
    <definedName name="BLL_109">#REF!</definedName>
    <definedName name="BLL_110">#REF!</definedName>
    <definedName name="BLL_21">#REF!</definedName>
    <definedName name="BLL_22">#REF!</definedName>
    <definedName name="BLL_23">#REF!</definedName>
    <definedName name="BLL_3">#REF!</definedName>
    <definedName name="BLL_41">#REF!</definedName>
    <definedName name="BLL_43">#REF!</definedName>
    <definedName name="BLL_61">#REF!</definedName>
    <definedName name="BLL_74">#REF!</definedName>
    <definedName name="BLL_75">#REF!</definedName>
    <definedName name="BLL_76">#REF!</definedName>
    <definedName name="BLL_77">#REF!</definedName>
    <definedName name="BLL_78">#REF!</definedName>
    <definedName name="BLL_79">#REF!</definedName>
    <definedName name="BLL_80">#REF!</definedName>
    <definedName name="BLL_81">#REF!</definedName>
    <definedName name="BLL_82">#REF!</definedName>
    <definedName name="BLL_83">#REF!</definedName>
    <definedName name="BLL_84">#REF!</definedName>
    <definedName name="BLL_85">#REF!</definedName>
    <definedName name="BLL_86">#REF!</definedName>
    <definedName name="BLL_87">#REF!</definedName>
    <definedName name="BLL_88">#REF!</definedName>
    <definedName name="BLL_89">#REF!</definedName>
    <definedName name="BLL_94">#REF!</definedName>
    <definedName name="BLL_95">#REF!</definedName>
    <definedName name="BLL_96">#REF!</definedName>
    <definedName name="BLL_97">#REF!</definedName>
    <definedName name="BLL_99">#REF!</definedName>
    <definedName name="BLN">#REF!</definedName>
    <definedName name="bln_ini">#REF!</definedName>
    <definedName name="BLOK">#REF!</definedName>
    <definedName name="BLOK1">#REF!</definedName>
    <definedName name="BLOK2">#REF!</definedName>
    <definedName name="BLPB1" hidden="1">#REF!</definedName>
    <definedName name="BLPB10" hidden="1">#REF!</definedName>
    <definedName name="BLPB11" hidden="1">#REF!</definedName>
    <definedName name="BLPB12" hidden="1">#REF!</definedName>
    <definedName name="BLPB13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29" hidden="1">#REF!</definedName>
    <definedName name="BLPB3" hidden="1">#REF!</definedName>
    <definedName name="BLPB30" hidden="1">#REF!</definedName>
    <definedName name="BLPB4" hidden="1">#REF!</definedName>
    <definedName name="BLPB5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hidden="1">#REF!</definedName>
    <definedName name="BLPH10" hidden="1">#REF!</definedName>
    <definedName name="BLPH100" hidden="1">#REF!</definedName>
    <definedName name="BLPH1000" hidden="1">#REF!</definedName>
    <definedName name="BLPH1001" hidden="1">#REF!</definedName>
    <definedName name="BLPH1002" hidden="1">#REF!</definedName>
    <definedName name="BLPH1003" hidden="1">#REF!</definedName>
    <definedName name="BLPH1004" hidden="1">#REF!</definedName>
    <definedName name="BLPH1005" hidden="1">#REF!</definedName>
    <definedName name="BLPH1006" hidden="1">#REF!</definedName>
    <definedName name="BLPH1007" hidden="1">#REF!</definedName>
    <definedName name="BLPH1008" hidden="1">#REF!</definedName>
    <definedName name="BLPH1009" hidden="1">#REF!</definedName>
    <definedName name="BLPH101" hidden="1">#REF!</definedName>
    <definedName name="BLPH1010" hidden="1">#REF!</definedName>
    <definedName name="BLPH1011" hidden="1">#REF!</definedName>
    <definedName name="BLPH1012" hidden="1">#REF!</definedName>
    <definedName name="BLPH1013" hidden="1">#REF!</definedName>
    <definedName name="BLPH1014" hidden="1">#REF!</definedName>
    <definedName name="BLPH1015" hidden="1">#REF!</definedName>
    <definedName name="BLPH1016" hidden="1">#REF!</definedName>
    <definedName name="BLPH1017" hidden="1">#REF!</definedName>
    <definedName name="BLPH1018" hidden="1">#REF!</definedName>
    <definedName name="BLPH1019" hidden="1">#REF!</definedName>
    <definedName name="BLPH102" hidden="1">#REF!</definedName>
    <definedName name="BLPH1020" hidden="1">#REF!</definedName>
    <definedName name="BLPH1021" hidden="1">#REF!</definedName>
    <definedName name="BLPH1022" hidden="1">#REF!</definedName>
    <definedName name="BLPH1023" hidden="1">#REF!</definedName>
    <definedName name="BLPH1024" hidden="1">#REF!</definedName>
    <definedName name="BLPH1025" hidden="1">#REF!</definedName>
    <definedName name="BLPH1026" hidden="1">#REF!</definedName>
    <definedName name="BLPH1027" hidden="1">#REF!</definedName>
    <definedName name="BLPH1028" hidden="1">#REF!</definedName>
    <definedName name="BLPH1029" hidden="1">#REF!</definedName>
    <definedName name="BLPH103" hidden="1">#REF!</definedName>
    <definedName name="BLPH1030" hidden="1">#REF!</definedName>
    <definedName name="BLPH1031" hidden="1">#REF!</definedName>
    <definedName name="BLPH1032" hidden="1">#REF!</definedName>
    <definedName name="BLPH1033" hidden="1">#REF!</definedName>
    <definedName name="BLPH1034" hidden="1">#REF!</definedName>
    <definedName name="BLPH1035" hidden="1">#REF!</definedName>
    <definedName name="BLPH1036" hidden="1">#REF!</definedName>
    <definedName name="BLPH1037" hidden="1">#REF!</definedName>
    <definedName name="BLPH1038" hidden="1">#REF!</definedName>
    <definedName name="BLPH1039" hidden="1">#REF!</definedName>
    <definedName name="BLPH104" hidden="1">#REF!</definedName>
    <definedName name="BLPH1040" hidden="1">#REF!</definedName>
    <definedName name="BLPH1041" hidden="1">#REF!</definedName>
    <definedName name="BLPH1042" hidden="1">#REF!</definedName>
    <definedName name="BLPH1043" hidden="1">#REF!</definedName>
    <definedName name="BLPH1044" hidden="1">#REF!</definedName>
    <definedName name="BLPH1045" hidden="1">#REF!</definedName>
    <definedName name="BLPH1046" hidden="1">#REF!</definedName>
    <definedName name="BLPH1047" hidden="1">#REF!</definedName>
    <definedName name="BLPH1048" hidden="1">#REF!</definedName>
    <definedName name="BLPH1049" hidden="1">#REF!</definedName>
    <definedName name="BLPH105" hidden="1">#REF!</definedName>
    <definedName name="BLPH1050" hidden="1">#REF!</definedName>
    <definedName name="BLPH1051" hidden="1">#REF!</definedName>
    <definedName name="BLPH1052" hidden="1">#REF!</definedName>
    <definedName name="BLPH1053" hidden="1">#REF!</definedName>
    <definedName name="BLPH1054" hidden="1">#REF!</definedName>
    <definedName name="BLPH1055" hidden="1">#REF!</definedName>
    <definedName name="BLPH1056" hidden="1">#REF!</definedName>
    <definedName name="BLPH1057" hidden="1">#REF!</definedName>
    <definedName name="BLPH1058" hidden="1">#REF!</definedName>
    <definedName name="BLPH1059" hidden="1">#REF!</definedName>
    <definedName name="BLPH106" hidden="1">#REF!</definedName>
    <definedName name="BLPH1060" hidden="1">#REF!</definedName>
    <definedName name="BLPH1061" hidden="1">#REF!</definedName>
    <definedName name="BLPH1062" hidden="1">#REF!</definedName>
    <definedName name="BLPH1063" hidden="1">#REF!</definedName>
    <definedName name="BLPH1064" hidden="1">#REF!</definedName>
    <definedName name="BLPH1065" hidden="1">#REF!</definedName>
    <definedName name="BLPH1066" hidden="1">#REF!</definedName>
    <definedName name="BLPH1067" hidden="1">#REF!</definedName>
    <definedName name="BLPH1068" hidden="1">#REF!</definedName>
    <definedName name="BLPH1069" hidden="1">#REF!</definedName>
    <definedName name="BLPH107" hidden="1">#REF!</definedName>
    <definedName name="BLPH1070" hidden="1">#REF!</definedName>
    <definedName name="BLPH1071" hidden="1">#REF!</definedName>
    <definedName name="BLPH1072" hidden="1">#REF!</definedName>
    <definedName name="BLPH1073" hidden="1">#REF!</definedName>
    <definedName name="BLPH1074" hidden="1">#REF!</definedName>
    <definedName name="BLPH1075" hidden="1">#REF!</definedName>
    <definedName name="BLPH1076" hidden="1">#REF!</definedName>
    <definedName name="BLPH1077" hidden="1">#REF!</definedName>
    <definedName name="BLPH1078" hidden="1">#REF!</definedName>
    <definedName name="BLPH1079" hidden="1">#REF!</definedName>
    <definedName name="BLPH108" hidden="1">#REF!</definedName>
    <definedName name="BLPH1080" hidden="1">#REF!</definedName>
    <definedName name="BLPH1081" hidden="1">#REF!</definedName>
    <definedName name="BLPH1082" hidden="1">#REF!</definedName>
    <definedName name="BLPH1083" hidden="1">#REF!</definedName>
    <definedName name="BLPH1084" hidden="1">#REF!</definedName>
    <definedName name="BLPH1085" hidden="1">#REF!</definedName>
    <definedName name="BLPH1086" hidden="1">#REF!</definedName>
    <definedName name="BLPH1087" hidden="1">#REF!</definedName>
    <definedName name="BLPH1088" hidden="1">#REF!</definedName>
    <definedName name="BLPH1089" hidden="1">#REF!</definedName>
    <definedName name="BLPH109" hidden="1">#REF!</definedName>
    <definedName name="BLPH1090" hidden="1">#REF!</definedName>
    <definedName name="BLPH1091" hidden="1">#REF!</definedName>
    <definedName name="BLPH1092" hidden="1">#REF!</definedName>
    <definedName name="BLPH1093" hidden="1">#REF!</definedName>
    <definedName name="BLPH1094" hidden="1">#REF!</definedName>
    <definedName name="BLPH1095" hidden="1">#REF!</definedName>
    <definedName name="BLPH1096" hidden="1">#REF!</definedName>
    <definedName name="BLPH1097" hidden="1">#REF!</definedName>
    <definedName name="BLPH1098" hidden="1">#REF!</definedName>
    <definedName name="BLPH1099" hidden="1">#REF!</definedName>
    <definedName name="BLPH11" hidden="1">#REF!</definedName>
    <definedName name="BLPH110" hidden="1">#REF!</definedName>
    <definedName name="BLPH1100" hidden="1">#REF!</definedName>
    <definedName name="BLPH1101" hidden="1">#REF!</definedName>
    <definedName name="BLPH1102" hidden="1">#REF!</definedName>
    <definedName name="BLPH1103" hidden="1">#REF!</definedName>
    <definedName name="BLPH1104" hidden="1">#REF!</definedName>
    <definedName name="BLPH1105" hidden="1">#REF!</definedName>
    <definedName name="BLPH1106" hidden="1">#REF!</definedName>
    <definedName name="BLPH1107" hidden="1">#REF!</definedName>
    <definedName name="BLPH1108" hidden="1">#REF!</definedName>
    <definedName name="BLPH1109" hidden="1">#REF!</definedName>
    <definedName name="BLPH111" hidden="1">#REF!</definedName>
    <definedName name="BLPH1110" hidden="1">#REF!</definedName>
    <definedName name="BLPH1111" hidden="1">#REF!</definedName>
    <definedName name="BLPH1112" hidden="1">#REF!</definedName>
    <definedName name="BLPH1113" hidden="1">#REF!</definedName>
    <definedName name="BLPH1114" hidden="1">#REF!</definedName>
    <definedName name="BLPH1115" hidden="1">#REF!</definedName>
    <definedName name="BLPH1116" hidden="1">#REF!</definedName>
    <definedName name="BLPH1117" hidden="1">#REF!</definedName>
    <definedName name="BLPH1118" hidden="1">#REF!</definedName>
    <definedName name="BLPH1119" hidden="1">#REF!</definedName>
    <definedName name="BLPH112" hidden="1">#REF!</definedName>
    <definedName name="BLPH1120" hidden="1">#REF!</definedName>
    <definedName name="BLPH1121" hidden="1">#REF!</definedName>
    <definedName name="BLPH1122" hidden="1">#REF!</definedName>
    <definedName name="BLPH1123" hidden="1">#REF!</definedName>
    <definedName name="BLPH1124" hidden="1">#REF!</definedName>
    <definedName name="BLPH1125" hidden="1">#REF!</definedName>
    <definedName name="BLPH1126" hidden="1">#REF!</definedName>
    <definedName name="BLPH1127" hidden="1">#REF!</definedName>
    <definedName name="BLPH1128" hidden="1">#REF!</definedName>
    <definedName name="BLPH1129" hidden="1">#REF!</definedName>
    <definedName name="BLPH113" hidden="1">#REF!</definedName>
    <definedName name="BLPH1130" hidden="1">#REF!</definedName>
    <definedName name="BLPH1131" hidden="1">#REF!</definedName>
    <definedName name="BLPH1132" hidden="1">#REF!</definedName>
    <definedName name="BLPH1133" hidden="1">#REF!</definedName>
    <definedName name="BLPH1134" hidden="1">#REF!</definedName>
    <definedName name="BLPH1135" hidden="1">#REF!</definedName>
    <definedName name="BLPH1136" hidden="1">#REF!</definedName>
    <definedName name="BLPH1137" hidden="1">#REF!</definedName>
    <definedName name="BLPH1138" hidden="1">#REF!</definedName>
    <definedName name="BLPH1139" hidden="1">#REF!</definedName>
    <definedName name="BLPH114" hidden="1">#REF!</definedName>
    <definedName name="BLPH1140" hidden="1">#REF!</definedName>
    <definedName name="BLPH1141" hidden="1">#REF!</definedName>
    <definedName name="BLPH1142" hidden="1">#REF!</definedName>
    <definedName name="BLPH1143" hidden="1">#REF!</definedName>
    <definedName name="BLPH1144" hidden="1">#REF!</definedName>
    <definedName name="BLPH1145" hidden="1">#REF!</definedName>
    <definedName name="BLPH1146" hidden="1">#REF!</definedName>
    <definedName name="BLPH1147" hidden="1">#REF!</definedName>
    <definedName name="BLPH1148" hidden="1">#REF!</definedName>
    <definedName name="BLPH1149" hidden="1">#REF!</definedName>
    <definedName name="BLPH115" hidden="1">#REF!</definedName>
    <definedName name="BLPH1150" hidden="1">#REF!</definedName>
    <definedName name="BLPH1151" hidden="1">#REF!</definedName>
    <definedName name="BLPH1152" hidden="1">#REF!</definedName>
    <definedName name="BLPH1153" hidden="1">#REF!</definedName>
    <definedName name="BLPH1154" hidden="1">#REF!</definedName>
    <definedName name="BLPH1155" hidden="1">#REF!</definedName>
    <definedName name="BLPH1156" hidden="1">#REF!</definedName>
    <definedName name="BLPH1157" hidden="1">#REF!</definedName>
    <definedName name="BLPH1158" hidden="1">#REF!</definedName>
    <definedName name="BLPH1159" hidden="1">#REF!</definedName>
    <definedName name="BLPH116" hidden="1">#REF!</definedName>
    <definedName name="BLPH1160" hidden="1">#REF!</definedName>
    <definedName name="BLPH1161" hidden="1">#REF!</definedName>
    <definedName name="BLPH1162" hidden="1">#REF!</definedName>
    <definedName name="BLPH1163" hidden="1">#REF!</definedName>
    <definedName name="BLPH1164" hidden="1">#REF!</definedName>
    <definedName name="BLPH1165" hidden="1">#REF!</definedName>
    <definedName name="BLPH1166" hidden="1">#REF!</definedName>
    <definedName name="BLPH1167" hidden="1">#REF!</definedName>
    <definedName name="BLPH1168" hidden="1">#REF!</definedName>
    <definedName name="BLPH1169" hidden="1">#REF!</definedName>
    <definedName name="BLPH117" hidden="1">#REF!</definedName>
    <definedName name="BLPH1170" hidden="1">#REF!</definedName>
    <definedName name="BLPH1171" hidden="1">#REF!</definedName>
    <definedName name="BLPH1172" hidden="1">#REF!</definedName>
    <definedName name="BLPH1173" hidden="1">#REF!</definedName>
    <definedName name="BLPH1174" hidden="1">#REF!</definedName>
    <definedName name="BLPH1175" hidden="1">#REF!</definedName>
    <definedName name="BLPH1176" hidden="1">#REF!</definedName>
    <definedName name="BLPH1177" hidden="1">#REF!</definedName>
    <definedName name="BLPH1178" hidden="1">#REF!</definedName>
    <definedName name="BLPH1179" hidden="1">#REF!</definedName>
    <definedName name="BLPH118" hidden="1">#REF!</definedName>
    <definedName name="BLPH1180" hidden="1">#REF!</definedName>
    <definedName name="BLPH1181" hidden="1">#REF!</definedName>
    <definedName name="BLPH1182" hidden="1">#REF!</definedName>
    <definedName name="BLPH1183" hidden="1">#REF!</definedName>
    <definedName name="BLPH1184" hidden="1">#REF!</definedName>
    <definedName name="BLPH1185" hidden="1">#REF!</definedName>
    <definedName name="BLPH1186" hidden="1">#REF!</definedName>
    <definedName name="BLPH1187" hidden="1">#REF!</definedName>
    <definedName name="BLPH1188" hidden="1">#REF!</definedName>
    <definedName name="BLPH1189" hidden="1">#REF!</definedName>
    <definedName name="BLPH119" hidden="1">#REF!</definedName>
    <definedName name="BLPH1190" hidden="1">#REF!</definedName>
    <definedName name="BLPH1191" hidden="1">#REF!</definedName>
    <definedName name="BLPH1192" hidden="1">#REF!</definedName>
    <definedName name="BLPH1193" hidden="1">#REF!</definedName>
    <definedName name="BLPH1194" hidden="1">#REF!</definedName>
    <definedName name="BLPH1195" hidden="1">#REF!</definedName>
    <definedName name="BLPH1196" hidden="1">#REF!</definedName>
    <definedName name="BLPH1197" hidden="1">#REF!</definedName>
    <definedName name="BLPH1198" hidden="1">#REF!</definedName>
    <definedName name="BLPH1199" hidden="1">#REF!</definedName>
    <definedName name="BLPH12" hidden="1">#REF!</definedName>
    <definedName name="BLPH120" hidden="1">#REF!</definedName>
    <definedName name="BLPH1200" hidden="1">#REF!</definedName>
    <definedName name="BLPH1201" hidden="1">#REF!</definedName>
    <definedName name="BLPH1202" hidden="1">#REF!</definedName>
    <definedName name="BLPH1203" hidden="1">#REF!</definedName>
    <definedName name="BLPH1204" hidden="1">#REF!</definedName>
    <definedName name="BLPH1205" hidden="1">#REF!</definedName>
    <definedName name="BLPH1206" hidden="1">#REF!</definedName>
    <definedName name="BLPH1207" hidden="1">#REF!</definedName>
    <definedName name="BLPH1208" hidden="1">#REF!</definedName>
    <definedName name="BLPH1209" hidden="1">#REF!</definedName>
    <definedName name="BLPH121" hidden="1">#REF!</definedName>
    <definedName name="BLPH1210" hidden="1">#REF!</definedName>
    <definedName name="BLPH1211" hidden="1">#REF!</definedName>
    <definedName name="BLPH1212" hidden="1">#REF!</definedName>
    <definedName name="BLPH1213" hidden="1">#REF!</definedName>
    <definedName name="BLPH1214" hidden="1">#REF!</definedName>
    <definedName name="BLPH1215" hidden="1">#REF!</definedName>
    <definedName name="BLPH1216" hidden="1">#REF!</definedName>
    <definedName name="BLPH1217" hidden="1">#REF!</definedName>
    <definedName name="BLPH1218" hidden="1">#REF!</definedName>
    <definedName name="BLPH1219" hidden="1">#REF!</definedName>
    <definedName name="BLPH122" hidden="1">#REF!</definedName>
    <definedName name="BLPH1220" hidden="1">#REF!</definedName>
    <definedName name="BLPH1221" hidden="1">#REF!</definedName>
    <definedName name="BLPH1222" hidden="1">#REF!</definedName>
    <definedName name="BLPH1223" hidden="1">#REF!</definedName>
    <definedName name="BLPH1224" hidden="1">#REF!</definedName>
    <definedName name="BLPH1225" hidden="1">#REF!</definedName>
    <definedName name="BLPH1226" hidden="1">#REF!</definedName>
    <definedName name="BLPH1227" hidden="1">#REF!</definedName>
    <definedName name="BLPH1228" hidden="1">#REF!</definedName>
    <definedName name="BLPH1229" hidden="1">#REF!</definedName>
    <definedName name="BLPH123" hidden="1">#REF!</definedName>
    <definedName name="BLPH1230" hidden="1">#REF!</definedName>
    <definedName name="BLPH1231" hidden="1">#REF!</definedName>
    <definedName name="BLPH1232" hidden="1">#REF!</definedName>
    <definedName name="BLPH1233" hidden="1">#REF!</definedName>
    <definedName name="BLPH1234" hidden="1">#REF!</definedName>
    <definedName name="BLPH1235" hidden="1">#REF!</definedName>
    <definedName name="BLPH1236" hidden="1">#REF!</definedName>
    <definedName name="BLPH1237" hidden="1">#REF!</definedName>
    <definedName name="BLPH1238" hidden="1">#REF!</definedName>
    <definedName name="BLPH1239" hidden="1">#REF!</definedName>
    <definedName name="BLPH124" hidden="1">#REF!</definedName>
    <definedName name="BLPH1240" hidden="1">#REF!</definedName>
    <definedName name="BLPH1241" hidden="1">#REF!</definedName>
    <definedName name="BLPH1242" hidden="1">#REF!</definedName>
    <definedName name="BLPH1243" hidden="1">#REF!</definedName>
    <definedName name="BLPH1244" hidden="1">#REF!</definedName>
    <definedName name="BLPH1245" hidden="1">#REF!</definedName>
    <definedName name="BLPH1246" hidden="1">#REF!</definedName>
    <definedName name="BLPH1247" hidden="1">#REF!</definedName>
    <definedName name="BLPH1248" hidden="1">#REF!</definedName>
    <definedName name="BLPH1249" hidden="1">#REF!</definedName>
    <definedName name="BLPH125" hidden="1">#REF!</definedName>
    <definedName name="BLPH1250" hidden="1">#REF!</definedName>
    <definedName name="BLPH1251" hidden="1">#REF!</definedName>
    <definedName name="BLPH1252" hidden="1">#REF!</definedName>
    <definedName name="BLPH1253" hidden="1">#REF!</definedName>
    <definedName name="BLPH1254" hidden="1">#REF!</definedName>
    <definedName name="BLPH1255" hidden="1">#REF!</definedName>
    <definedName name="BLPH1256" hidden="1">#REF!</definedName>
    <definedName name="BLPH1257" hidden="1">#REF!</definedName>
    <definedName name="BLPH1258" hidden="1">#REF!</definedName>
    <definedName name="BLPH1259" hidden="1">#REF!</definedName>
    <definedName name="BLPH126" hidden="1">#REF!</definedName>
    <definedName name="BLPH1260" hidden="1">#REF!</definedName>
    <definedName name="BLPH1261" hidden="1">#REF!</definedName>
    <definedName name="BLPH1262" hidden="1">#REF!</definedName>
    <definedName name="BLPH1263" hidden="1">#REF!</definedName>
    <definedName name="BLPH1264" hidden="1">#REF!</definedName>
    <definedName name="BLPH1265" hidden="1">#REF!</definedName>
    <definedName name="BLPH1266" hidden="1">#REF!</definedName>
    <definedName name="BLPH1267" hidden="1">#REF!</definedName>
    <definedName name="BLPH1268" hidden="1">#REF!</definedName>
    <definedName name="BLPH1269" hidden="1">#REF!</definedName>
    <definedName name="BLPH127" hidden="1">#REF!</definedName>
    <definedName name="BLPH1270" hidden="1">#REF!</definedName>
    <definedName name="BLPH1271" hidden="1">#REF!</definedName>
    <definedName name="BLPH1272" hidden="1">#REF!</definedName>
    <definedName name="BLPH1273" hidden="1">#REF!</definedName>
    <definedName name="BLPH1274" hidden="1">#REF!</definedName>
    <definedName name="BLPH1275" hidden="1">#REF!</definedName>
    <definedName name="BLPH1276" hidden="1">#REF!</definedName>
    <definedName name="BLPH1277" hidden="1">#REF!</definedName>
    <definedName name="BLPH1278" hidden="1">#REF!</definedName>
    <definedName name="BLPH1279" hidden="1">#REF!</definedName>
    <definedName name="BLPH128" hidden="1">#REF!</definedName>
    <definedName name="BLPH1280" hidden="1">#REF!</definedName>
    <definedName name="BLPH1281" hidden="1">#REF!</definedName>
    <definedName name="BLPH1282" hidden="1">#REF!</definedName>
    <definedName name="BLPH1283" hidden="1">#REF!</definedName>
    <definedName name="BLPH1284" hidden="1">#REF!</definedName>
    <definedName name="BLPH1285" hidden="1">#REF!</definedName>
    <definedName name="BLPH1286" hidden="1">#REF!</definedName>
    <definedName name="BLPH1287" hidden="1">#REF!</definedName>
    <definedName name="BLPH1288" hidden="1">#REF!</definedName>
    <definedName name="BLPH1289" hidden="1">#REF!</definedName>
    <definedName name="BLPH129" hidden="1">#REF!</definedName>
    <definedName name="BLPH1290" hidden="1">#REF!</definedName>
    <definedName name="BLPH1291" hidden="1">#REF!</definedName>
    <definedName name="BLPH1292" hidden="1">#REF!</definedName>
    <definedName name="BLPH1293" hidden="1">#REF!</definedName>
    <definedName name="BLPH1294" hidden="1">#REF!</definedName>
    <definedName name="BLPH1295" hidden="1">#REF!</definedName>
    <definedName name="BLPH1296" hidden="1">#REF!</definedName>
    <definedName name="BLPH1297" hidden="1">#REF!</definedName>
    <definedName name="BLPH1298" hidden="1">#REF!</definedName>
    <definedName name="BLPH1299" hidden="1">#REF!</definedName>
    <definedName name="BLPH13" hidden="1">#REF!</definedName>
    <definedName name="BLPH130" hidden="1">#REF!</definedName>
    <definedName name="BLPH1300" hidden="1">#REF!</definedName>
    <definedName name="BLPH1301" hidden="1">#REF!</definedName>
    <definedName name="BLPH1302" hidden="1">#REF!</definedName>
    <definedName name="BLPH1303" hidden="1">#REF!</definedName>
    <definedName name="BLPH1304" hidden="1">#REF!</definedName>
    <definedName name="BLPH1305" hidden="1">#REF!</definedName>
    <definedName name="BLPH1306" hidden="1">#REF!</definedName>
    <definedName name="BLPH1307" hidden="1">#REF!</definedName>
    <definedName name="BLPH1308" hidden="1">#REF!</definedName>
    <definedName name="BLPH1309" hidden="1">#REF!</definedName>
    <definedName name="BLPH131" hidden="1">#REF!</definedName>
    <definedName name="BLPH1310" hidden="1">#REF!</definedName>
    <definedName name="BLPH1311" hidden="1">#REF!</definedName>
    <definedName name="BLPH1312" hidden="1">#REF!</definedName>
    <definedName name="BLPH1313" hidden="1">#REF!</definedName>
    <definedName name="BLPH1314" hidden="1">#REF!</definedName>
    <definedName name="BLPH1315" hidden="1">#REF!</definedName>
    <definedName name="BLPH1316" hidden="1">#REF!</definedName>
    <definedName name="BLPH1317" hidden="1">#REF!</definedName>
    <definedName name="BLPH1318" hidden="1">#REF!</definedName>
    <definedName name="BLPH1319" hidden="1">#REF!</definedName>
    <definedName name="BLPH132" hidden="1">#REF!</definedName>
    <definedName name="BLPH1320" hidden="1">#REF!</definedName>
    <definedName name="BLPH1321" hidden="1">#REF!</definedName>
    <definedName name="BLPH1322" hidden="1">#REF!</definedName>
    <definedName name="BLPH1323" hidden="1">#REF!</definedName>
    <definedName name="BLPH1324" hidden="1">#REF!</definedName>
    <definedName name="BLPH1325" hidden="1">#REF!</definedName>
    <definedName name="BLPH1326" hidden="1">#REF!</definedName>
    <definedName name="BLPH1327" hidden="1">#REF!</definedName>
    <definedName name="BLPH1328" hidden="1">#REF!</definedName>
    <definedName name="BLPH1329" hidden="1">#REF!</definedName>
    <definedName name="BLPH133" hidden="1">#REF!</definedName>
    <definedName name="BLPH1330" hidden="1">#REF!</definedName>
    <definedName name="BLPH1331" hidden="1">#REF!</definedName>
    <definedName name="BLPH1332" hidden="1">#REF!</definedName>
    <definedName name="BLPH1333" hidden="1">#REF!</definedName>
    <definedName name="BLPH1334" hidden="1">#REF!</definedName>
    <definedName name="BLPH1335" hidden="1">#REF!</definedName>
    <definedName name="BLPH1336" hidden="1">#REF!</definedName>
    <definedName name="BLPH1337" hidden="1">#REF!</definedName>
    <definedName name="BLPH1338" hidden="1">#REF!</definedName>
    <definedName name="BLPH1339" hidden="1">#REF!</definedName>
    <definedName name="BLPH134" hidden="1">#REF!</definedName>
    <definedName name="BLPH1340" hidden="1">#REF!</definedName>
    <definedName name="BLPH1341" hidden="1">#REF!</definedName>
    <definedName name="BLPH1342" hidden="1">#REF!</definedName>
    <definedName name="BLPH1343" hidden="1">#REF!</definedName>
    <definedName name="BLPH1344" hidden="1">#REF!</definedName>
    <definedName name="BLPH1345" hidden="1">#REF!</definedName>
    <definedName name="BLPH1346" hidden="1">#REF!</definedName>
    <definedName name="BLPH1347" hidden="1">#REF!</definedName>
    <definedName name="BLPH1348" hidden="1">#REF!</definedName>
    <definedName name="BLPH1349" hidden="1">#REF!</definedName>
    <definedName name="BLPH135" hidden="1">#REF!</definedName>
    <definedName name="BLPH1350" hidden="1">#REF!</definedName>
    <definedName name="BLPH1351" hidden="1">#REF!</definedName>
    <definedName name="BLPH1352" hidden="1">#REF!</definedName>
    <definedName name="BLPH1353" hidden="1">#REF!</definedName>
    <definedName name="BLPH1354" hidden="1">#REF!</definedName>
    <definedName name="BLPH1355" hidden="1">#REF!</definedName>
    <definedName name="BLPH1356" hidden="1">#REF!</definedName>
    <definedName name="BLPH1357" hidden="1">#REF!</definedName>
    <definedName name="BLPH1358" hidden="1">#REF!</definedName>
    <definedName name="BLPH1359" hidden="1">#REF!</definedName>
    <definedName name="BLPH136" hidden="1">#REF!</definedName>
    <definedName name="BLPH1360" hidden="1">#REF!</definedName>
    <definedName name="BLPH1361" hidden="1">#REF!</definedName>
    <definedName name="BLPH1362" hidden="1">#REF!</definedName>
    <definedName name="BLPH1363" hidden="1">#REF!</definedName>
    <definedName name="BLPH1364" hidden="1">#REF!</definedName>
    <definedName name="BLPH1365" hidden="1">#REF!</definedName>
    <definedName name="BLPH1366" hidden="1">#REF!</definedName>
    <definedName name="BLPH1367" hidden="1">#REF!</definedName>
    <definedName name="BLPH1368" hidden="1">#REF!</definedName>
    <definedName name="BLPH1369" hidden="1">#REF!</definedName>
    <definedName name="BLPH137" hidden="1">#REF!</definedName>
    <definedName name="BLPH1370" hidden="1">#REF!</definedName>
    <definedName name="BLPH1371" hidden="1">#REF!</definedName>
    <definedName name="BLPH1372" hidden="1">#REF!</definedName>
    <definedName name="BLPH1373" hidden="1">#REF!</definedName>
    <definedName name="BLPH1374" hidden="1">#REF!</definedName>
    <definedName name="BLPH1375" hidden="1">#REF!</definedName>
    <definedName name="BLPH1376" hidden="1">#REF!</definedName>
    <definedName name="BLPH1377" hidden="1">#REF!</definedName>
    <definedName name="BLPH1378" hidden="1">#REF!</definedName>
    <definedName name="BLPH1379" hidden="1">#REF!</definedName>
    <definedName name="BLPH138" hidden="1">#REF!</definedName>
    <definedName name="BLPH1380" hidden="1">#REF!</definedName>
    <definedName name="BLPH1381" hidden="1">#REF!</definedName>
    <definedName name="BLPH1382" hidden="1">#REF!</definedName>
    <definedName name="BLPH1383" hidden="1">#REF!</definedName>
    <definedName name="BLPH1384" hidden="1">#REF!</definedName>
    <definedName name="BLPH1385" hidden="1">#REF!</definedName>
    <definedName name="BLPH1386" hidden="1">#REF!</definedName>
    <definedName name="BLPH1387" hidden="1">#REF!</definedName>
    <definedName name="BLPH1388" hidden="1">#REF!</definedName>
    <definedName name="BLPH1389" hidden="1">#REF!</definedName>
    <definedName name="BLPH139" hidden="1">#REF!</definedName>
    <definedName name="BLPH1390" hidden="1">#REF!</definedName>
    <definedName name="BLPH1391" hidden="1">#REF!</definedName>
    <definedName name="BLPH1392" hidden="1">#REF!</definedName>
    <definedName name="BLPH1393" hidden="1">#REF!</definedName>
    <definedName name="BLPH1394" hidden="1">#REF!</definedName>
    <definedName name="BLPH1395" hidden="1">#REF!</definedName>
    <definedName name="BLPH1396" hidden="1">#REF!</definedName>
    <definedName name="BLPH1397" hidden="1">#REF!</definedName>
    <definedName name="BLPH1398" hidden="1">#REF!</definedName>
    <definedName name="BLPH1399" hidden="1">#REF!</definedName>
    <definedName name="BLPH14" hidden="1">#REF!</definedName>
    <definedName name="BLPH140" hidden="1">#REF!</definedName>
    <definedName name="BLPH1400" hidden="1">#REF!</definedName>
    <definedName name="BLPH1401" hidden="1">#REF!</definedName>
    <definedName name="BLPH1402" hidden="1">#REF!</definedName>
    <definedName name="BLPH1403" hidden="1">#REF!</definedName>
    <definedName name="BLPH1404" hidden="1">#REF!</definedName>
    <definedName name="BLPH1405" hidden="1">#REF!</definedName>
    <definedName name="BLPH1406" hidden="1">#REF!</definedName>
    <definedName name="BLPH1407" hidden="1">#REF!</definedName>
    <definedName name="BLPH1408" hidden="1">#REF!</definedName>
    <definedName name="BLPH1409" hidden="1">#REF!</definedName>
    <definedName name="BLPH141" hidden="1">#REF!</definedName>
    <definedName name="BLPH1410" hidden="1">#REF!</definedName>
    <definedName name="BLPH1411" hidden="1">#REF!</definedName>
    <definedName name="BLPH1412" hidden="1">#REF!</definedName>
    <definedName name="BLPH1413" hidden="1">#REF!</definedName>
    <definedName name="BLPH1414" hidden="1">#REF!</definedName>
    <definedName name="BLPH1415" hidden="1">#REF!</definedName>
    <definedName name="BLPH1416" hidden="1">#REF!</definedName>
    <definedName name="BLPH1417" hidden="1">#REF!</definedName>
    <definedName name="BLPH1418" hidden="1">#REF!</definedName>
    <definedName name="BLPH1419" hidden="1">#REF!</definedName>
    <definedName name="BLPH142" hidden="1">#REF!</definedName>
    <definedName name="BLPH1420" hidden="1">#REF!</definedName>
    <definedName name="BLPH1421" hidden="1">#REF!</definedName>
    <definedName name="BLPH1422" hidden="1">#REF!</definedName>
    <definedName name="BLPH1423" hidden="1">#REF!</definedName>
    <definedName name="BLPH1424" hidden="1">#REF!</definedName>
    <definedName name="BLPH1425" hidden="1">#REF!</definedName>
    <definedName name="BLPH1426" hidden="1">#REF!</definedName>
    <definedName name="BLPH1427" hidden="1">#REF!</definedName>
    <definedName name="BLPH1428" hidden="1">#REF!</definedName>
    <definedName name="BLPH1429" hidden="1">#REF!</definedName>
    <definedName name="BLPH143" hidden="1">#REF!</definedName>
    <definedName name="BLPH1430" hidden="1">#REF!</definedName>
    <definedName name="BLPH1431" hidden="1">#REF!</definedName>
    <definedName name="BLPH1432" hidden="1">#REF!</definedName>
    <definedName name="BLPH1433" hidden="1">#REF!</definedName>
    <definedName name="BLPH1434" hidden="1">#REF!</definedName>
    <definedName name="BLPH1435" hidden="1">#REF!</definedName>
    <definedName name="BLPH1436" hidden="1">#REF!</definedName>
    <definedName name="BLPH1437" hidden="1">#REF!</definedName>
    <definedName name="BLPH1438" hidden="1">#REF!</definedName>
    <definedName name="BLPH1439" hidden="1">#REF!</definedName>
    <definedName name="BLPH144" hidden="1">#REF!</definedName>
    <definedName name="BLPH1440" hidden="1">#REF!</definedName>
    <definedName name="BLPH1441" hidden="1">#REF!</definedName>
    <definedName name="BLPH1442" hidden="1">#REF!</definedName>
    <definedName name="BLPH1443" hidden="1">#REF!</definedName>
    <definedName name="BLPH1444" hidden="1">#REF!</definedName>
    <definedName name="BLPH1445" hidden="1">#REF!</definedName>
    <definedName name="BLPH1446" hidden="1">#REF!</definedName>
    <definedName name="BLPH1447" hidden="1">#REF!</definedName>
    <definedName name="BLPH1448" hidden="1">#REF!</definedName>
    <definedName name="BLPH1449" hidden="1">#REF!</definedName>
    <definedName name="BLPH145" hidden="1">#REF!</definedName>
    <definedName name="BLPH1450" hidden="1">#REF!</definedName>
    <definedName name="BLPH1451" hidden="1">#REF!</definedName>
    <definedName name="BLPH1452" hidden="1">#REF!</definedName>
    <definedName name="BLPH1453" hidden="1">#REF!</definedName>
    <definedName name="BLPH1454" hidden="1">#REF!</definedName>
    <definedName name="BLPH1455" hidden="1">#REF!</definedName>
    <definedName name="BLPH1456" hidden="1">#REF!</definedName>
    <definedName name="BLPH1457" hidden="1">#REF!</definedName>
    <definedName name="BLPH1458" hidden="1">#REF!</definedName>
    <definedName name="BLPH1459" hidden="1">#REF!</definedName>
    <definedName name="BLPH146" hidden="1">#REF!</definedName>
    <definedName name="BLPH1460" hidden="1">#REF!</definedName>
    <definedName name="BLPH1461" hidden="1">#REF!</definedName>
    <definedName name="BLPH1462" hidden="1">#REF!</definedName>
    <definedName name="BLPH1463" hidden="1">#REF!</definedName>
    <definedName name="BLPH1464" hidden="1">#REF!</definedName>
    <definedName name="BLPH1465" hidden="1">#REF!</definedName>
    <definedName name="BLPH1466" hidden="1">#REF!</definedName>
    <definedName name="BLPH1467" hidden="1">#REF!</definedName>
    <definedName name="BLPH1468" hidden="1">#REF!</definedName>
    <definedName name="BLPH1469" hidden="1">#REF!</definedName>
    <definedName name="BLPH147" hidden="1">#REF!</definedName>
    <definedName name="BLPH1470" hidden="1">#REF!</definedName>
    <definedName name="BLPH1471" hidden="1">#REF!</definedName>
    <definedName name="BLPH1472" hidden="1">#REF!</definedName>
    <definedName name="BLPH1473" hidden="1">#REF!</definedName>
    <definedName name="BLPH1474" hidden="1">#REF!</definedName>
    <definedName name="BLPH1475" hidden="1">#REF!</definedName>
    <definedName name="BLPH1476" hidden="1">#REF!</definedName>
    <definedName name="BLPH1477" hidden="1">#REF!</definedName>
    <definedName name="BLPH1478" hidden="1">#REF!</definedName>
    <definedName name="BLPH1479" hidden="1">#REF!</definedName>
    <definedName name="BLPH148" hidden="1">#REF!</definedName>
    <definedName name="BLPH1480" hidden="1">#REF!</definedName>
    <definedName name="BLPH1481" hidden="1">#REF!</definedName>
    <definedName name="BLPH1482" hidden="1">#REF!</definedName>
    <definedName name="BLPH1483" hidden="1">#REF!</definedName>
    <definedName name="BLPH1484" hidden="1">#REF!</definedName>
    <definedName name="BLPH1485" hidden="1">#REF!</definedName>
    <definedName name="BLPH1486" hidden="1">#REF!</definedName>
    <definedName name="BLPH1487" hidden="1">#REF!</definedName>
    <definedName name="BLPH1488" hidden="1">#REF!</definedName>
    <definedName name="BLPH1489" hidden="1">#REF!</definedName>
    <definedName name="BLPH149" hidden="1">#REF!</definedName>
    <definedName name="BLPH1490" hidden="1">#REF!</definedName>
    <definedName name="BLPH1491" hidden="1">#REF!</definedName>
    <definedName name="BLPH1492" hidden="1">#REF!</definedName>
    <definedName name="BLPH1493" hidden="1">#REF!</definedName>
    <definedName name="BLPH1494" hidden="1">#REF!</definedName>
    <definedName name="BLPH1495" hidden="1">#REF!</definedName>
    <definedName name="BLPH1496" hidden="1">#REF!</definedName>
    <definedName name="BLPH1497" hidden="1">#REF!</definedName>
    <definedName name="BLPH1498" hidden="1">#REF!</definedName>
    <definedName name="BLPH1499" hidden="1">#REF!</definedName>
    <definedName name="BLPH15" hidden="1">#REF!</definedName>
    <definedName name="BLPH150" hidden="1">#REF!</definedName>
    <definedName name="BLPH1500" hidden="1">#REF!</definedName>
    <definedName name="BLPH1501" hidden="1">#REF!</definedName>
    <definedName name="BLPH1502" hidden="1">#REF!</definedName>
    <definedName name="BLPH1503" hidden="1">#REF!</definedName>
    <definedName name="BLPH1504" hidden="1">#REF!</definedName>
    <definedName name="BLPH1505" hidden="1">#REF!</definedName>
    <definedName name="BLPH1506" hidden="1">#REF!</definedName>
    <definedName name="BLPH1507" hidden="1">#REF!</definedName>
    <definedName name="BLPH1508" hidden="1">#REF!</definedName>
    <definedName name="BLPH1509" hidden="1">#REF!</definedName>
    <definedName name="BLPH151" hidden="1">#REF!</definedName>
    <definedName name="BLPH1510" hidden="1">#REF!</definedName>
    <definedName name="BLPH1511" hidden="1">#REF!</definedName>
    <definedName name="BLPH1512" hidden="1">#REF!</definedName>
    <definedName name="BLPH1513" hidden="1">#REF!</definedName>
    <definedName name="BLPH1514" hidden="1">#REF!</definedName>
    <definedName name="BLPH1515" hidden="1">#REF!</definedName>
    <definedName name="BLPH1516" hidden="1">#REF!</definedName>
    <definedName name="BLPH1517" hidden="1">#REF!</definedName>
    <definedName name="BLPH1518" hidden="1">#REF!</definedName>
    <definedName name="BLPH1519" hidden="1">#REF!</definedName>
    <definedName name="BLPH152" hidden="1">#REF!</definedName>
    <definedName name="BLPH1520" hidden="1">#REF!</definedName>
    <definedName name="BLPH1521" hidden="1">#REF!</definedName>
    <definedName name="BLPH1522" hidden="1">#REF!</definedName>
    <definedName name="BLPH1523" hidden="1">#REF!</definedName>
    <definedName name="BLPH1524" hidden="1">#REF!</definedName>
    <definedName name="BLPH1525" hidden="1">#REF!</definedName>
    <definedName name="BLPH1526" hidden="1">#REF!</definedName>
    <definedName name="BLPH1527" hidden="1">#REF!</definedName>
    <definedName name="BLPH1528" hidden="1">#REF!</definedName>
    <definedName name="BLPH1529" hidden="1">#REF!</definedName>
    <definedName name="BLPH153" hidden="1">#REF!</definedName>
    <definedName name="BLPH1530" hidden="1">#REF!</definedName>
    <definedName name="BLPH1531" hidden="1">#REF!</definedName>
    <definedName name="BLPH1532" hidden="1">#REF!</definedName>
    <definedName name="BLPH1533" hidden="1">#REF!</definedName>
    <definedName name="BLPH1534" hidden="1">#REF!</definedName>
    <definedName name="BLPH1535" hidden="1">#REF!</definedName>
    <definedName name="BLPH1536" hidden="1">#REF!</definedName>
    <definedName name="BLPH1537" hidden="1">#REF!</definedName>
    <definedName name="BLPH1538" hidden="1">#REF!</definedName>
    <definedName name="BLPH1539" hidden="1">#REF!</definedName>
    <definedName name="BLPH154" hidden="1">#REF!</definedName>
    <definedName name="BLPH1540" hidden="1">#REF!</definedName>
    <definedName name="BLPH1541" hidden="1">#REF!</definedName>
    <definedName name="BLPH1542" hidden="1">#REF!</definedName>
    <definedName name="BLPH1543" hidden="1">#REF!</definedName>
    <definedName name="BLPH1544" hidden="1">#REF!</definedName>
    <definedName name="BLPH1545" hidden="1">#REF!</definedName>
    <definedName name="BLPH1546" hidden="1">#REF!</definedName>
    <definedName name="BLPH1547" hidden="1">#REF!</definedName>
    <definedName name="BLPH1548" hidden="1">#REF!</definedName>
    <definedName name="BLPH1549" hidden="1">#REF!</definedName>
    <definedName name="BLPH155" hidden="1">#REF!</definedName>
    <definedName name="BLPH1550" hidden="1">#REF!</definedName>
    <definedName name="BLPH1551" hidden="1">#REF!</definedName>
    <definedName name="BLPH1552" hidden="1">#REF!</definedName>
    <definedName name="BLPH1553" hidden="1">#REF!</definedName>
    <definedName name="BLPH1554" hidden="1">#REF!</definedName>
    <definedName name="BLPH1555" hidden="1">#REF!</definedName>
    <definedName name="BLPH1556" hidden="1">#REF!</definedName>
    <definedName name="BLPH1557" hidden="1">#REF!</definedName>
    <definedName name="BLPH1558" hidden="1">#REF!</definedName>
    <definedName name="BLPH1559" hidden="1">#REF!</definedName>
    <definedName name="BLPH156" hidden="1">#REF!</definedName>
    <definedName name="BLPH1560" hidden="1">#REF!</definedName>
    <definedName name="BLPH1561" hidden="1">#REF!</definedName>
    <definedName name="BLPH1562" hidden="1">#REF!</definedName>
    <definedName name="BLPH1563" hidden="1">#REF!</definedName>
    <definedName name="BLPH1564" hidden="1">#REF!</definedName>
    <definedName name="BLPH1565" hidden="1">#REF!</definedName>
    <definedName name="BLPH1566" hidden="1">#REF!</definedName>
    <definedName name="BLPH1567" hidden="1">#REF!</definedName>
    <definedName name="BLPH1568" hidden="1">#REF!</definedName>
    <definedName name="BLPH1569" hidden="1">#REF!</definedName>
    <definedName name="BLPH157" hidden="1">#REF!</definedName>
    <definedName name="BLPH1570" hidden="1">#REF!</definedName>
    <definedName name="BLPH1571" hidden="1">#REF!</definedName>
    <definedName name="BLPH1572" hidden="1">#REF!</definedName>
    <definedName name="BLPH1573" hidden="1">#REF!</definedName>
    <definedName name="BLPH1574" hidden="1">#REF!</definedName>
    <definedName name="BLPH1575" hidden="1">#REF!</definedName>
    <definedName name="BLPH1576" hidden="1">#REF!</definedName>
    <definedName name="BLPH1577" hidden="1">#REF!</definedName>
    <definedName name="BLPH1578" hidden="1">#REF!</definedName>
    <definedName name="BLPH1579" hidden="1">#REF!</definedName>
    <definedName name="BLPH158" hidden="1">#REF!</definedName>
    <definedName name="BLPH1580" hidden="1">#REF!</definedName>
    <definedName name="BLPH1581" hidden="1">#REF!</definedName>
    <definedName name="BLPH1582" hidden="1">#REF!</definedName>
    <definedName name="BLPH1583" hidden="1">#REF!</definedName>
    <definedName name="BLPH1584" hidden="1">#REF!</definedName>
    <definedName name="BLPH1585" hidden="1">#REF!</definedName>
    <definedName name="BLPH1586" hidden="1">#REF!</definedName>
    <definedName name="BLPH1587" hidden="1">#REF!</definedName>
    <definedName name="BLPH1588" hidden="1">#REF!</definedName>
    <definedName name="BLPH1589" hidden="1">#REF!</definedName>
    <definedName name="BLPH159" hidden="1">#REF!</definedName>
    <definedName name="BLPH1590" hidden="1">#REF!</definedName>
    <definedName name="BLPH1591" hidden="1">#REF!</definedName>
    <definedName name="BLPH1592" hidden="1">#REF!</definedName>
    <definedName name="BLPH1593" hidden="1">#REF!</definedName>
    <definedName name="BLPH1594" hidden="1">#REF!</definedName>
    <definedName name="BLPH1595" hidden="1">#REF!</definedName>
    <definedName name="BLPH1596" hidden="1">#REF!</definedName>
    <definedName name="BLPH1597" hidden="1">#REF!</definedName>
    <definedName name="BLPH1598" hidden="1">#REF!</definedName>
    <definedName name="BLPH1599" hidden="1">#REF!</definedName>
    <definedName name="BLPH16" hidden="1">#REF!</definedName>
    <definedName name="BLPH160" hidden="1">#REF!</definedName>
    <definedName name="BLPH1600" hidden="1">#REF!</definedName>
    <definedName name="BLPH1601" hidden="1">#REF!</definedName>
    <definedName name="BLPH1602" hidden="1">#REF!</definedName>
    <definedName name="BLPH1603" hidden="1">#REF!</definedName>
    <definedName name="BLPH1604" hidden="1">#REF!</definedName>
    <definedName name="BLPH1605" hidden="1">#REF!</definedName>
    <definedName name="BLPH1606" hidden="1">#REF!</definedName>
    <definedName name="BLPH1607" hidden="1">#REF!</definedName>
    <definedName name="BLPH1608" hidden="1">#REF!</definedName>
    <definedName name="BLPH1609" hidden="1">#REF!</definedName>
    <definedName name="BLPH161" hidden="1">#REF!</definedName>
    <definedName name="BLPH1610" hidden="1">#REF!</definedName>
    <definedName name="BLPH1611" hidden="1">#REF!</definedName>
    <definedName name="BLPH1612" hidden="1">#REF!</definedName>
    <definedName name="BLPH1613" hidden="1">#REF!</definedName>
    <definedName name="BLPH1614" hidden="1">#REF!</definedName>
    <definedName name="BLPH1615" hidden="1">#REF!</definedName>
    <definedName name="BLPH1616" hidden="1">#REF!</definedName>
    <definedName name="BLPH1617" hidden="1">#REF!</definedName>
    <definedName name="BLPH1618" hidden="1">#REF!</definedName>
    <definedName name="BLPH1619" hidden="1">#REF!</definedName>
    <definedName name="BLPH162" hidden="1">#REF!</definedName>
    <definedName name="BLPH1620" hidden="1">#REF!</definedName>
    <definedName name="BLPH1621" hidden="1">#REF!</definedName>
    <definedName name="BLPH1622" hidden="1">#REF!</definedName>
    <definedName name="BLPH1623" hidden="1">#REF!</definedName>
    <definedName name="BLPH1624" hidden="1">#REF!</definedName>
    <definedName name="BLPH1625" hidden="1">#REF!</definedName>
    <definedName name="BLPH1626" hidden="1">#REF!</definedName>
    <definedName name="BLPH1627" hidden="1">#REF!</definedName>
    <definedName name="BLPH1628" hidden="1">#REF!</definedName>
    <definedName name="BLPH1629" hidden="1">#REF!</definedName>
    <definedName name="BLPH163" hidden="1">#REF!</definedName>
    <definedName name="BLPH1630" hidden="1">#REF!</definedName>
    <definedName name="BLPH1631" hidden="1">#REF!</definedName>
    <definedName name="BLPH1632" hidden="1">#REF!</definedName>
    <definedName name="BLPH1633" hidden="1">#REF!</definedName>
    <definedName name="BLPH1634" hidden="1">#REF!</definedName>
    <definedName name="BLPH1635" hidden="1">#REF!</definedName>
    <definedName name="BLPH1636" hidden="1">#REF!</definedName>
    <definedName name="BLPH1637" hidden="1">#REF!</definedName>
    <definedName name="BLPH1638" hidden="1">#REF!</definedName>
    <definedName name="BLPH1639" hidden="1">#REF!</definedName>
    <definedName name="BLPH164" hidden="1">#REF!</definedName>
    <definedName name="BLPH1640" hidden="1">#REF!</definedName>
    <definedName name="BLPH1641" hidden="1">#REF!</definedName>
    <definedName name="BLPH1642" hidden="1">#REF!</definedName>
    <definedName name="BLPH1643" hidden="1">#REF!</definedName>
    <definedName name="BLPH1644" hidden="1">#REF!</definedName>
    <definedName name="BLPH1645" hidden="1">#REF!</definedName>
    <definedName name="BLPH1646" hidden="1">#REF!</definedName>
    <definedName name="BLPH1647" hidden="1">#REF!</definedName>
    <definedName name="BLPH1648" hidden="1">#REF!</definedName>
    <definedName name="BLPH1649" hidden="1">#REF!</definedName>
    <definedName name="BLPH165" hidden="1">#REF!</definedName>
    <definedName name="BLPH1650" hidden="1">#REF!</definedName>
    <definedName name="BLPH1651" hidden="1">#REF!</definedName>
    <definedName name="BLPH1652" hidden="1">#REF!</definedName>
    <definedName name="BLPH1653" hidden="1">#REF!</definedName>
    <definedName name="BLPH1654" hidden="1">#REF!</definedName>
    <definedName name="BLPH1655" hidden="1">#REF!</definedName>
    <definedName name="BLPH1656" hidden="1">#REF!</definedName>
    <definedName name="BLPH1657" hidden="1">#REF!</definedName>
    <definedName name="BLPH1658" hidden="1">#REF!</definedName>
    <definedName name="BLPH1659" hidden="1">#REF!</definedName>
    <definedName name="BLPH166" hidden="1">#REF!</definedName>
    <definedName name="BLPH1660" hidden="1">#REF!</definedName>
    <definedName name="BLPH1661" hidden="1">#REF!</definedName>
    <definedName name="BLPH1662" hidden="1">#REF!</definedName>
    <definedName name="BLPH1663" hidden="1">#REF!</definedName>
    <definedName name="BLPH1664" hidden="1">#REF!</definedName>
    <definedName name="BLPH1665" hidden="1">#REF!</definedName>
    <definedName name="BLPH1666" hidden="1">#REF!</definedName>
    <definedName name="BLPH1667" hidden="1">#REF!</definedName>
    <definedName name="BLPH1668" hidden="1">#REF!</definedName>
    <definedName name="BLPH1669" hidden="1">#REF!</definedName>
    <definedName name="BLPH167" hidden="1">#REF!</definedName>
    <definedName name="BLPH1670" hidden="1">#REF!</definedName>
    <definedName name="BLPH1671" hidden="1">#REF!</definedName>
    <definedName name="BLPH1672" hidden="1">#REF!</definedName>
    <definedName name="BLPH1673" hidden="1">#REF!</definedName>
    <definedName name="BLPH1674" hidden="1">#REF!</definedName>
    <definedName name="BLPH1675" hidden="1">#REF!</definedName>
    <definedName name="BLPH1676" hidden="1">#REF!</definedName>
    <definedName name="BLPH1677" hidden="1">#REF!</definedName>
    <definedName name="BLPH1678" hidden="1">#REF!</definedName>
    <definedName name="BLPH1679" hidden="1">#REF!</definedName>
    <definedName name="BLPH168" hidden="1">#REF!</definedName>
    <definedName name="BLPH1680" hidden="1">#REF!</definedName>
    <definedName name="BLPH1681" hidden="1">#REF!</definedName>
    <definedName name="BLPH1682" hidden="1">#REF!</definedName>
    <definedName name="BLPH1683" hidden="1">#REF!</definedName>
    <definedName name="BLPH1684" hidden="1">#REF!</definedName>
    <definedName name="BLPH1685" hidden="1">#REF!</definedName>
    <definedName name="BLPH1686" hidden="1">#REF!</definedName>
    <definedName name="BLPH1687" hidden="1">#REF!</definedName>
    <definedName name="BLPH1688" hidden="1">#REF!</definedName>
    <definedName name="BLPH1689" hidden="1">#REF!</definedName>
    <definedName name="BLPH169" hidden="1">#REF!</definedName>
    <definedName name="BLPH1690" hidden="1">#REF!</definedName>
    <definedName name="BLPH1691" hidden="1">#REF!</definedName>
    <definedName name="BLPH1692" hidden="1">#REF!</definedName>
    <definedName name="BLPH1693" hidden="1">#REF!</definedName>
    <definedName name="BLPH1694" hidden="1">#REF!</definedName>
    <definedName name="BLPH1695" hidden="1">#REF!</definedName>
    <definedName name="BLPH1696" hidden="1">#REF!</definedName>
    <definedName name="BLPH1697" hidden="1">#REF!</definedName>
    <definedName name="BLPH1698" hidden="1">#REF!</definedName>
    <definedName name="BLPH1699" hidden="1">#REF!</definedName>
    <definedName name="BLPH17" hidden="1">#REF!</definedName>
    <definedName name="BLPH170" hidden="1">#REF!</definedName>
    <definedName name="BLPH1700" hidden="1">#REF!</definedName>
    <definedName name="BLPH1701" hidden="1">#REF!</definedName>
    <definedName name="BLPH1702" hidden="1">#REF!</definedName>
    <definedName name="BLPH1703" hidden="1">#REF!</definedName>
    <definedName name="BLPH1704" hidden="1">#REF!</definedName>
    <definedName name="BLPH1705" hidden="1">#REF!</definedName>
    <definedName name="BLPH1706" hidden="1">#REF!</definedName>
    <definedName name="BLPH1707" hidden="1">#REF!</definedName>
    <definedName name="BLPH1708" hidden="1">#REF!</definedName>
    <definedName name="BLPH1709" hidden="1">#REF!</definedName>
    <definedName name="BLPH171" hidden="1">#REF!</definedName>
    <definedName name="BLPH1710" hidden="1">#REF!</definedName>
    <definedName name="BLPH1711" hidden="1">#REF!</definedName>
    <definedName name="BLPH1712" hidden="1">#REF!</definedName>
    <definedName name="BLPH1713" hidden="1">#REF!</definedName>
    <definedName name="BLPH1714" hidden="1">#REF!</definedName>
    <definedName name="BLPH1715" hidden="1">#REF!</definedName>
    <definedName name="BLPH1716" hidden="1">#REF!</definedName>
    <definedName name="BLPH1717" hidden="1">#REF!</definedName>
    <definedName name="BLPH1718" hidden="1">#REF!</definedName>
    <definedName name="BLPH1719" hidden="1">#REF!</definedName>
    <definedName name="BLPH172" hidden="1">#REF!</definedName>
    <definedName name="BLPH1720" hidden="1">#REF!</definedName>
    <definedName name="BLPH1721" hidden="1">#REF!</definedName>
    <definedName name="BLPH1722" hidden="1">#REF!</definedName>
    <definedName name="BLPH1723" hidden="1">#REF!</definedName>
    <definedName name="BLPH1724" hidden="1">#REF!</definedName>
    <definedName name="BLPH1725" hidden="1">#REF!</definedName>
    <definedName name="BLPH1726" hidden="1">#REF!</definedName>
    <definedName name="BLPH1727" hidden="1">#REF!</definedName>
    <definedName name="BLPH1728" hidden="1">#REF!</definedName>
    <definedName name="BLPH1729" hidden="1">#REF!</definedName>
    <definedName name="BLPH173" hidden="1">#REF!</definedName>
    <definedName name="BLPH1730" hidden="1">#REF!</definedName>
    <definedName name="BLPH1731" hidden="1">#REF!</definedName>
    <definedName name="BLPH1732" hidden="1">#REF!</definedName>
    <definedName name="BLPH1733" hidden="1">#REF!</definedName>
    <definedName name="BLPH1734" hidden="1">#REF!</definedName>
    <definedName name="BLPH1735" hidden="1">#REF!</definedName>
    <definedName name="BLPH1736" hidden="1">#REF!</definedName>
    <definedName name="BLPH1737" hidden="1">#REF!</definedName>
    <definedName name="BLPH1738" hidden="1">#REF!</definedName>
    <definedName name="BLPH1739" hidden="1">#REF!</definedName>
    <definedName name="BLPH174" hidden="1">#REF!</definedName>
    <definedName name="BLPH1740" hidden="1">#REF!</definedName>
    <definedName name="BLPH1741" hidden="1">#REF!</definedName>
    <definedName name="BLPH1742" hidden="1">#REF!</definedName>
    <definedName name="BLPH1743" hidden="1">#REF!</definedName>
    <definedName name="BLPH1744" hidden="1">#REF!</definedName>
    <definedName name="BLPH1745" hidden="1">#REF!</definedName>
    <definedName name="BLPH1746" hidden="1">#REF!</definedName>
    <definedName name="BLPH1747" hidden="1">#REF!</definedName>
    <definedName name="BLPH1748" hidden="1">#REF!</definedName>
    <definedName name="BLPH1749" hidden="1">#REF!</definedName>
    <definedName name="BLPH175" hidden="1">#REF!</definedName>
    <definedName name="BLPH1750" hidden="1">#REF!</definedName>
    <definedName name="BLPH1751" hidden="1">#REF!</definedName>
    <definedName name="BLPH1752" hidden="1">#REF!</definedName>
    <definedName name="BLPH1753" hidden="1">#REF!</definedName>
    <definedName name="BLPH1754" hidden="1">#REF!</definedName>
    <definedName name="BLPH1755" hidden="1">#REF!</definedName>
    <definedName name="BLPH1756" hidden="1">#REF!</definedName>
    <definedName name="BLPH1757" hidden="1">#REF!</definedName>
    <definedName name="BLPH1758" hidden="1">#REF!</definedName>
    <definedName name="BLPH1759" hidden="1">#REF!</definedName>
    <definedName name="BLPH176" hidden="1">#REF!</definedName>
    <definedName name="BLPH1760" hidden="1">#REF!</definedName>
    <definedName name="BLPH1761" hidden="1">#REF!</definedName>
    <definedName name="BLPH1762" hidden="1">#REF!</definedName>
    <definedName name="BLPH1763" hidden="1">#REF!</definedName>
    <definedName name="BLPH1764" hidden="1">#REF!</definedName>
    <definedName name="BLPH1765" hidden="1">#REF!</definedName>
    <definedName name="BLPH1766" hidden="1">#REF!</definedName>
    <definedName name="BLPH1767" hidden="1">#REF!</definedName>
    <definedName name="BLPH1768" hidden="1">#REF!</definedName>
    <definedName name="BLPH1769" hidden="1">#REF!</definedName>
    <definedName name="BLPH177" hidden="1">#REF!</definedName>
    <definedName name="BLPH1770" hidden="1">#REF!</definedName>
    <definedName name="BLPH1771" hidden="1">#REF!</definedName>
    <definedName name="BLPH1772" hidden="1">#REF!</definedName>
    <definedName name="BLPH1773" hidden="1">#REF!</definedName>
    <definedName name="BLPH1774" hidden="1">#REF!</definedName>
    <definedName name="BLPH1775" hidden="1">#REF!</definedName>
    <definedName name="BLPH1776" hidden="1">#REF!</definedName>
    <definedName name="BLPH1777" hidden="1">#REF!</definedName>
    <definedName name="BLPH1778" hidden="1">#REF!</definedName>
    <definedName name="BLPH1779" hidden="1">#REF!</definedName>
    <definedName name="BLPH178" hidden="1">#REF!</definedName>
    <definedName name="BLPH1780" hidden="1">#REF!</definedName>
    <definedName name="BLPH1781" hidden="1">#REF!</definedName>
    <definedName name="BLPH1782" hidden="1">#REF!</definedName>
    <definedName name="BLPH1783" hidden="1">#REF!</definedName>
    <definedName name="BLPH1784" hidden="1">#REF!</definedName>
    <definedName name="BLPH1785" hidden="1">#REF!</definedName>
    <definedName name="BLPH1786" hidden="1">#REF!</definedName>
    <definedName name="BLPH1787" hidden="1">#REF!</definedName>
    <definedName name="BLPH1788" hidden="1">#REF!</definedName>
    <definedName name="BLPH1789" hidden="1">#REF!</definedName>
    <definedName name="BLPH179" hidden="1">#REF!</definedName>
    <definedName name="BLPH1790" hidden="1">#REF!</definedName>
    <definedName name="BLPH1791" hidden="1">#REF!</definedName>
    <definedName name="BLPH1792" hidden="1">#REF!</definedName>
    <definedName name="BLPH1793" hidden="1">#REF!</definedName>
    <definedName name="BLPH1794" hidden="1">#REF!</definedName>
    <definedName name="BLPH1795" hidden="1">#REF!</definedName>
    <definedName name="BLPH1796" hidden="1">#REF!</definedName>
    <definedName name="BLPH1797" hidden="1">#REF!</definedName>
    <definedName name="BLPH1798" hidden="1">#REF!</definedName>
    <definedName name="BLPH1799" hidden="1">#REF!</definedName>
    <definedName name="BLPH18" hidden="1">#REF!</definedName>
    <definedName name="BLPH180" hidden="1">#REF!</definedName>
    <definedName name="BLPH1800" hidden="1">#REF!</definedName>
    <definedName name="BLPH1801" hidden="1">#REF!</definedName>
    <definedName name="BLPH1802" hidden="1">#REF!</definedName>
    <definedName name="BLPH1803" hidden="1">#REF!</definedName>
    <definedName name="BLPH1804" hidden="1">#REF!</definedName>
    <definedName name="BLPH1805" hidden="1">#REF!</definedName>
    <definedName name="BLPH1806" hidden="1">#REF!</definedName>
    <definedName name="BLPH1807" hidden="1">#REF!</definedName>
    <definedName name="BLPH1808" hidden="1">#REF!</definedName>
    <definedName name="BLPH1809" hidden="1">#REF!</definedName>
    <definedName name="BLPH181" hidden="1">#REF!</definedName>
    <definedName name="BLPH1810" hidden="1">#REF!</definedName>
    <definedName name="BLPH1811" hidden="1">#REF!</definedName>
    <definedName name="BLPH1812" hidden="1">#REF!</definedName>
    <definedName name="BLPH1813" hidden="1">#REF!</definedName>
    <definedName name="BLPH1814" hidden="1">#REF!</definedName>
    <definedName name="BLPH1815" hidden="1">#REF!</definedName>
    <definedName name="BLPH1816" hidden="1">#REF!</definedName>
    <definedName name="BLPH1817" hidden="1">#REF!</definedName>
    <definedName name="BLPH1818" hidden="1">#REF!</definedName>
    <definedName name="BLPH1819" hidden="1">#REF!</definedName>
    <definedName name="BLPH182" hidden="1">#REF!</definedName>
    <definedName name="BLPH1820" hidden="1">#REF!</definedName>
    <definedName name="BLPH1821" hidden="1">#REF!</definedName>
    <definedName name="BLPH1822" hidden="1">#REF!</definedName>
    <definedName name="BLPH1823" hidden="1">#REF!</definedName>
    <definedName name="BLPH1824" hidden="1">#REF!</definedName>
    <definedName name="BLPH1825" hidden="1">#REF!</definedName>
    <definedName name="BLPH1826" hidden="1">#REF!</definedName>
    <definedName name="BLPH1827" hidden="1">#REF!</definedName>
    <definedName name="BLPH1828" hidden="1">#REF!</definedName>
    <definedName name="BLPH1829" hidden="1">#REF!</definedName>
    <definedName name="BLPH183" hidden="1">#REF!</definedName>
    <definedName name="BLPH1830" hidden="1">#REF!</definedName>
    <definedName name="BLPH1831" hidden="1">#REF!</definedName>
    <definedName name="BLPH1832" hidden="1">#REF!</definedName>
    <definedName name="BLPH1833" hidden="1">#REF!</definedName>
    <definedName name="BLPH1834" hidden="1">#REF!</definedName>
    <definedName name="BLPH1835" hidden="1">#REF!</definedName>
    <definedName name="BLPH1836" hidden="1">#REF!</definedName>
    <definedName name="BLPH1837" hidden="1">#REF!</definedName>
    <definedName name="BLPH1838" hidden="1">#REF!</definedName>
    <definedName name="BLPH1839" hidden="1">#REF!</definedName>
    <definedName name="BLPH184" hidden="1">#REF!</definedName>
    <definedName name="BLPH1840" hidden="1">#REF!</definedName>
    <definedName name="BLPH1841" hidden="1">#REF!</definedName>
    <definedName name="BLPH1842" hidden="1">#REF!</definedName>
    <definedName name="BLPH1843" hidden="1">#REF!</definedName>
    <definedName name="BLPH1844" hidden="1">#REF!</definedName>
    <definedName name="BLPH1845" hidden="1">#REF!</definedName>
    <definedName name="BLPH1846" hidden="1">#REF!</definedName>
    <definedName name="BLPH1847" hidden="1">#REF!</definedName>
    <definedName name="BLPH1848" hidden="1">#REF!</definedName>
    <definedName name="BLPH1849" hidden="1">#REF!</definedName>
    <definedName name="BLPH185" hidden="1">#REF!</definedName>
    <definedName name="BLPH1850" hidden="1">#REF!</definedName>
    <definedName name="BLPH1851" hidden="1">#REF!</definedName>
    <definedName name="BLPH1852" hidden="1">#REF!</definedName>
    <definedName name="BLPH1853" hidden="1">#REF!</definedName>
    <definedName name="BLPH1854" hidden="1">#REF!</definedName>
    <definedName name="BLPH1855" hidden="1">#REF!</definedName>
    <definedName name="BLPH1856" hidden="1">#REF!</definedName>
    <definedName name="BLPH1857" hidden="1">#REF!</definedName>
    <definedName name="BLPH1858" hidden="1">#REF!</definedName>
    <definedName name="BLPH1859" hidden="1">#REF!</definedName>
    <definedName name="BLPH186" hidden="1">#REF!</definedName>
    <definedName name="BLPH1860" hidden="1">#REF!</definedName>
    <definedName name="BLPH1861" hidden="1">#REF!</definedName>
    <definedName name="BLPH1862" hidden="1">#REF!</definedName>
    <definedName name="BLPH1863" hidden="1">#REF!</definedName>
    <definedName name="BLPH1864" hidden="1">#REF!</definedName>
    <definedName name="BLPH1865" hidden="1">#REF!</definedName>
    <definedName name="BLPH1866" hidden="1">#REF!</definedName>
    <definedName name="BLPH1867" hidden="1">#REF!</definedName>
    <definedName name="BLPH1868" hidden="1">#REF!</definedName>
    <definedName name="BLPH1869" hidden="1">#REF!</definedName>
    <definedName name="BLPH187" hidden="1">#REF!</definedName>
    <definedName name="BLPH1870" hidden="1">#REF!</definedName>
    <definedName name="BLPH1871" hidden="1">#REF!</definedName>
    <definedName name="BLPH1872" hidden="1">#REF!</definedName>
    <definedName name="BLPH1873" hidden="1">#REF!</definedName>
    <definedName name="BLPH1874" hidden="1">#REF!</definedName>
    <definedName name="BLPH1875" hidden="1">#REF!</definedName>
    <definedName name="BLPH1876" hidden="1">#REF!</definedName>
    <definedName name="BLPH1877" hidden="1">#REF!</definedName>
    <definedName name="BLPH1878" hidden="1">#REF!</definedName>
    <definedName name="BLPH1879" hidden="1">#REF!</definedName>
    <definedName name="BLPH188" hidden="1">#REF!</definedName>
    <definedName name="BLPH1880" hidden="1">#REF!</definedName>
    <definedName name="BLPH1881" hidden="1">#REF!</definedName>
    <definedName name="BLPH1882" hidden="1">#REF!</definedName>
    <definedName name="BLPH1883" hidden="1">#REF!</definedName>
    <definedName name="BLPH1884" hidden="1">#REF!</definedName>
    <definedName name="BLPH1885" hidden="1">#REF!</definedName>
    <definedName name="BLPH1886" hidden="1">#REF!</definedName>
    <definedName name="BLPH1887" hidden="1">#REF!</definedName>
    <definedName name="BLPH1888" hidden="1">#REF!</definedName>
    <definedName name="BLPH1889" hidden="1">#REF!</definedName>
    <definedName name="BLPH189" hidden="1">#REF!</definedName>
    <definedName name="BLPH1890" hidden="1">#REF!</definedName>
    <definedName name="BLPH1891" hidden="1">#REF!</definedName>
    <definedName name="BLPH1892" hidden="1">#REF!</definedName>
    <definedName name="BLPH1893" hidden="1">#REF!</definedName>
    <definedName name="BLPH1894" hidden="1">#REF!</definedName>
    <definedName name="BLPH1895" hidden="1">#REF!</definedName>
    <definedName name="BLPH1896" hidden="1">#REF!</definedName>
    <definedName name="BLPH1897" hidden="1">#REF!</definedName>
    <definedName name="BLPH1898" hidden="1">#REF!</definedName>
    <definedName name="BLPH1899" hidden="1">#REF!</definedName>
    <definedName name="BLPH19" hidden="1">#REF!</definedName>
    <definedName name="BLPH190" hidden="1">#REF!</definedName>
    <definedName name="BLPH1900" hidden="1">#REF!</definedName>
    <definedName name="BLPH1901" hidden="1">#REF!</definedName>
    <definedName name="BLPH1902" hidden="1">#REF!</definedName>
    <definedName name="BLPH1903" hidden="1">#REF!</definedName>
    <definedName name="BLPH1904" hidden="1">#REF!</definedName>
    <definedName name="BLPH1905" hidden="1">#REF!</definedName>
    <definedName name="BLPH1906" hidden="1">#REF!</definedName>
    <definedName name="BLPH1907" hidden="1">#REF!</definedName>
    <definedName name="BLPH1908" hidden="1">#REF!</definedName>
    <definedName name="BLPH1909" hidden="1">#REF!</definedName>
    <definedName name="BLPH191" hidden="1">#REF!</definedName>
    <definedName name="BLPH1910" hidden="1">#REF!</definedName>
    <definedName name="BLPH1911" hidden="1">#REF!</definedName>
    <definedName name="BLPH1912" hidden="1">#REF!</definedName>
    <definedName name="BLPH1913" hidden="1">#REF!</definedName>
    <definedName name="BLPH1914" hidden="1">#REF!</definedName>
    <definedName name="BLPH1915" hidden="1">#REF!</definedName>
    <definedName name="BLPH1916" hidden="1">#REF!</definedName>
    <definedName name="BLPH1917" hidden="1">#REF!</definedName>
    <definedName name="BLPH1918" hidden="1">#REF!</definedName>
    <definedName name="BLPH1919" hidden="1">#REF!</definedName>
    <definedName name="BLPH192" hidden="1">#REF!</definedName>
    <definedName name="BLPH1920" hidden="1">#REF!</definedName>
    <definedName name="BLPH1921" hidden="1">#REF!</definedName>
    <definedName name="BLPH1922" hidden="1">#REF!</definedName>
    <definedName name="BLPH1923" hidden="1">#REF!</definedName>
    <definedName name="BLPH1924" hidden="1">#REF!</definedName>
    <definedName name="BLPH1925" hidden="1">#REF!</definedName>
    <definedName name="BLPH1926" hidden="1">#REF!</definedName>
    <definedName name="BLPH1927" hidden="1">#REF!</definedName>
    <definedName name="BLPH1928" hidden="1">#REF!</definedName>
    <definedName name="BLPH1929" hidden="1">#REF!</definedName>
    <definedName name="BLPH193" hidden="1">#REF!</definedName>
    <definedName name="BLPH1930" hidden="1">#REF!</definedName>
    <definedName name="BLPH1931" hidden="1">#REF!</definedName>
    <definedName name="BLPH1932" hidden="1">#REF!</definedName>
    <definedName name="BLPH1933" hidden="1">#REF!</definedName>
    <definedName name="BLPH1934" hidden="1">#REF!</definedName>
    <definedName name="BLPH1935" hidden="1">#REF!</definedName>
    <definedName name="BLPH1936" hidden="1">#REF!</definedName>
    <definedName name="BLPH1937" hidden="1">#REF!</definedName>
    <definedName name="BLPH1938" hidden="1">#REF!</definedName>
    <definedName name="BLPH1939" hidden="1">#REF!</definedName>
    <definedName name="BLPH194" hidden="1">#REF!</definedName>
    <definedName name="BLPH1940" hidden="1">#REF!</definedName>
    <definedName name="BLPH1941" hidden="1">#REF!</definedName>
    <definedName name="BLPH1942" hidden="1">#REF!</definedName>
    <definedName name="BLPH1943" hidden="1">#REF!</definedName>
    <definedName name="BLPH1944" hidden="1">#REF!</definedName>
    <definedName name="BLPH1945" hidden="1">#REF!</definedName>
    <definedName name="BLPH1946" hidden="1">#REF!</definedName>
    <definedName name="BLPH1947" hidden="1">#REF!</definedName>
    <definedName name="BLPH1948" hidden="1">#REF!</definedName>
    <definedName name="BLPH1949" hidden="1">#REF!</definedName>
    <definedName name="BLPH195" hidden="1">#REF!</definedName>
    <definedName name="BLPH1950" hidden="1">#REF!</definedName>
    <definedName name="BLPH1951" hidden="1">#REF!</definedName>
    <definedName name="BLPH1952" hidden="1">#REF!</definedName>
    <definedName name="BLPH1953" hidden="1">#REF!</definedName>
    <definedName name="BLPH1954" hidden="1">#REF!</definedName>
    <definedName name="BLPH1955" hidden="1">#REF!</definedName>
    <definedName name="BLPH1956" hidden="1">#REF!</definedName>
    <definedName name="BLPH1957" hidden="1">#REF!</definedName>
    <definedName name="BLPH1958" hidden="1">#REF!</definedName>
    <definedName name="BLPH1959" hidden="1">#REF!</definedName>
    <definedName name="BLPH196" hidden="1">#REF!</definedName>
    <definedName name="BLPH1960" hidden="1">#REF!</definedName>
    <definedName name="BLPH1961" hidden="1">#REF!</definedName>
    <definedName name="BLPH1962" hidden="1">#REF!</definedName>
    <definedName name="BLPH1963" hidden="1">#REF!</definedName>
    <definedName name="BLPH1964" hidden="1">#REF!</definedName>
    <definedName name="BLPH1965" hidden="1">#REF!</definedName>
    <definedName name="BLPH1966" hidden="1">#REF!</definedName>
    <definedName name="BLPH1967" hidden="1">#REF!</definedName>
    <definedName name="BLPH1968" hidden="1">#REF!</definedName>
    <definedName name="BLPH1969" hidden="1">#REF!</definedName>
    <definedName name="BLPH197" hidden="1">#REF!</definedName>
    <definedName name="BLPH1970" hidden="1">#REF!</definedName>
    <definedName name="BLPH1971" hidden="1">#REF!</definedName>
    <definedName name="BLPH1972" hidden="1">#REF!</definedName>
    <definedName name="BLPH1973" hidden="1">#REF!</definedName>
    <definedName name="BLPH1974" hidden="1">#REF!</definedName>
    <definedName name="BLPH1975" hidden="1">#REF!</definedName>
    <definedName name="BLPH1976" hidden="1">#REF!</definedName>
    <definedName name="BLPH1977" hidden="1">#REF!</definedName>
    <definedName name="BLPH1978" hidden="1">#REF!</definedName>
    <definedName name="BLPH1979" hidden="1">#REF!</definedName>
    <definedName name="BLPH198" hidden="1">#REF!</definedName>
    <definedName name="BLPH1980" hidden="1">#REF!</definedName>
    <definedName name="BLPH1981" hidden="1">#REF!</definedName>
    <definedName name="BLPH1982" hidden="1">#REF!</definedName>
    <definedName name="BLPH1983" hidden="1">#REF!</definedName>
    <definedName name="BLPH1984" hidden="1">#REF!</definedName>
    <definedName name="BLPH1985" hidden="1">#REF!</definedName>
    <definedName name="BLPH1986" hidden="1">#REF!</definedName>
    <definedName name="BLPH1987" hidden="1">#REF!</definedName>
    <definedName name="BLPH1988" hidden="1">#REF!</definedName>
    <definedName name="BLPH1989" hidden="1">#REF!</definedName>
    <definedName name="BLPH199" hidden="1">#REF!</definedName>
    <definedName name="BLPH1990" hidden="1">#REF!</definedName>
    <definedName name="BLPH1991" hidden="1">#REF!</definedName>
    <definedName name="BLPH1992" hidden="1">#REF!</definedName>
    <definedName name="BLPH1993" hidden="1">#REF!</definedName>
    <definedName name="BLPH1994" hidden="1">#REF!</definedName>
    <definedName name="BLPH1995" hidden="1">#REF!</definedName>
    <definedName name="BLPH1996" hidden="1">#REF!</definedName>
    <definedName name="BLPH1997" hidden="1">#REF!</definedName>
    <definedName name="BLPH1998" hidden="1">#REF!</definedName>
    <definedName name="BLPH1999" hidden="1">#REF!</definedName>
    <definedName name="BLPH1F2">#REF!</definedName>
    <definedName name="BLPH2" hidden="1">#REF!</definedName>
    <definedName name="BLPH20" hidden="1">#REF!</definedName>
    <definedName name="BLPH200" hidden="1">#REF!</definedName>
    <definedName name="BLPH2000" hidden="1">#REF!</definedName>
    <definedName name="BLPH2001" hidden="1">#REF!</definedName>
    <definedName name="BLPH2002" hidden="1">#REF!</definedName>
    <definedName name="BLPH2003" hidden="1">#REF!</definedName>
    <definedName name="BLPH2004" hidden="1">#REF!</definedName>
    <definedName name="BLPH2005" hidden="1">#REF!</definedName>
    <definedName name="BLPH2006" hidden="1">#REF!</definedName>
    <definedName name="BLPH2007" hidden="1">#REF!</definedName>
    <definedName name="BLPH2008" hidden="1">#REF!</definedName>
    <definedName name="BLPH2009" hidden="1">#REF!</definedName>
    <definedName name="BLPH201" hidden="1">#REF!</definedName>
    <definedName name="BLPH2010" hidden="1">#REF!</definedName>
    <definedName name="BLPH2011" hidden="1">#REF!</definedName>
    <definedName name="BLPH2012" hidden="1">#REF!</definedName>
    <definedName name="BLPH2013" hidden="1">#REF!</definedName>
    <definedName name="BLPH2014" hidden="1">#REF!</definedName>
    <definedName name="BLPH2015" hidden="1">#REF!</definedName>
    <definedName name="BLPH2016" hidden="1">#REF!</definedName>
    <definedName name="BLPH2017" hidden="1">#REF!</definedName>
    <definedName name="BLPH2018" hidden="1">#REF!</definedName>
    <definedName name="BLPH2019" hidden="1">#REF!</definedName>
    <definedName name="BLPH202" hidden="1">#REF!</definedName>
    <definedName name="BLPH2020" hidden="1">#REF!</definedName>
    <definedName name="BLPH2021" hidden="1">#REF!</definedName>
    <definedName name="BLPH2022" hidden="1">#REF!</definedName>
    <definedName name="BLPH2023" hidden="1">#REF!</definedName>
    <definedName name="BLPH2024" hidden="1">#REF!</definedName>
    <definedName name="BLPH2025" hidden="1">#REF!</definedName>
    <definedName name="BLPH2026" hidden="1">#REF!</definedName>
    <definedName name="BLPH2027" hidden="1">#REF!</definedName>
    <definedName name="BLPH2028" hidden="1">#REF!</definedName>
    <definedName name="BLPH2029" hidden="1">#REF!</definedName>
    <definedName name="BLPH203" hidden="1">#REF!</definedName>
    <definedName name="BLPH2030" hidden="1">#REF!</definedName>
    <definedName name="BLPH2031" hidden="1">#REF!</definedName>
    <definedName name="BLPH2032" hidden="1">#REF!</definedName>
    <definedName name="BLPH2033" hidden="1">#REF!</definedName>
    <definedName name="BLPH2034" hidden="1">#REF!</definedName>
    <definedName name="BLPH2035" hidden="1">#REF!</definedName>
    <definedName name="BLPH2036" hidden="1">#REF!</definedName>
    <definedName name="BLPH2037" hidden="1">#REF!</definedName>
    <definedName name="BLPH2038" hidden="1">#REF!</definedName>
    <definedName name="BLPH2039" hidden="1">#REF!</definedName>
    <definedName name="BLPH204" hidden="1">#REF!</definedName>
    <definedName name="BLPH2040" hidden="1">#REF!</definedName>
    <definedName name="BLPH2041" hidden="1">#REF!</definedName>
    <definedName name="BLPH2042" hidden="1">#REF!</definedName>
    <definedName name="BLPH2043" hidden="1">#REF!</definedName>
    <definedName name="BLPH2044" hidden="1">#REF!</definedName>
    <definedName name="BLPH2045" hidden="1">#REF!</definedName>
    <definedName name="BLPH2046" hidden="1">#REF!</definedName>
    <definedName name="BLPH2047" hidden="1">#REF!</definedName>
    <definedName name="BLPH2048" hidden="1">#REF!</definedName>
    <definedName name="BLPH2049" hidden="1">#REF!</definedName>
    <definedName name="BLPH205" hidden="1">#REF!</definedName>
    <definedName name="BLPH2050" hidden="1">#REF!</definedName>
    <definedName name="BLPH2051" hidden="1">#REF!</definedName>
    <definedName name="BLPH2052" hidden="1">#REF!</definedName>
    <definedName name="BLPH2053" hidden="1">#REF!</definedName>
    <definedName name="BLPH2054" hidden="1">#REF!</definedName>
    <definedName name="BLPH2055" hidden="1">#REF!</definedName>
    <definedName name="BLPH2056" hidden="1">#REF!</definedName>
    <definedName name="BLPH2057" hidden="1">#REF!</definedName>
    <definedName name="BLPH2058" hidden="1">#REF!</definedName>
    <definedName name="BLPH2059" hidden="1">#REF!</definedName>
    <definedName name="BLPH206" hidden="1">#REF!</definedName>
    <definedName name="BLPH2060" hidden="1">#REF!</definedName>
    <definedName name="BLPH2061" hidden="1">#REF!</definedName>
    <definedName name="BLPH2062" hidden="1">#REF!</definedName>
    <definedName name="BLPH2063" hidden="1">#REF!</definedName>
    <definedName name="BLPH2064" hidden="1">#REF!</definedName>
    <definedName name="BLPH2065" hidden="1">#REF!</definedName>
    <definedName name="BLPH2066" hidden="1">#REF!</definedName>
    <definedName name="BLPH2067" hidden="1">#REF!</definedName>
    <definedName name="BLPH2068" hidden="1">#REF!</definedName>
    <definedName name="BLPH2069" hidden="1">#REF!</definedName>
    <definedName name="BLPH207" hidden="1">#REF!</definedName>
    <definedName name="BLPH2070" hidden="1">#REF!</definedName>
    <definedName name="BLPH2071" hidden="1">#REF!</definedName>
    <definedName name="BLPH2072" hidden="1">#REF!</definedName>
    <definedName name="BLPH2073" hidden="1">#REF!</definedName>
    <definedName name="BLPH2074" hidden="1">#REF!</definedName>
    <definedName name="BLPH2075" hidden="1">#REF!</definedName>
    <definedName name="BLPH2076" hidden="1">#REF!</definedName>
    <definedName name="BLPH2077" hidden="1">#REF!</definedName>
    <definedName name="BLPH2078" hidden="1">#REF!</definedName>
    <definedName name="BLPH2079" hidden="1">#REF!</definedName>
    <definedName name="BLPH208" hidden="1">#REF!</definedName>
    <definedName name="BLPH2080" hidden="1">#REF!</definedName>
    <definedName name="BLPH2081" hidden="1">#REF!</definedName>
    <definedName name="BLPH2082" hidden="1">#REF!</definedName>
    <definedName name="BLPH2083" hidden="1">#REF!</definedName>
    <definedName name="BLPH2084" hidden="1">#REF!</definedName>
    <definedName name="BLPH2085" hidden="1">#REF!</definedName>
    <definedName name="BLPH2086" hidden="1">#REF!</definedName>
    <definedName name="BLPH2087" hidden="1">#REF!</definedName>
    <definedName name="BLPH2088" hidden="1">#REF!</definedName>
    <definedName name="BLPH2089" hidden="1">#REF!</definedName>
    <definedName name="BLPH209" hidden="1">#REF!</definedName>
    <definedName name="BLPH2090" hidden="1">#REF!</definedName>
    <definedName name="BLPH2091" hidden="1">#REF!</definedName>
    <definedName name="BLPH2092" hidden="1">#REF!</definedName>
    <definedName name="BLPH2093" hidden="1">#REF!</definedName>
    <definedName name="BLPH2094" hidden="1">#REF!</definedName>
    <definedName name="BLPH2095" hidden="1">#REF!</definedName>
    <definedName name="BLPH2096" hidden="1">#REF!</definedName>
    <definedName name="BLPH2097" hidden="1">#REF!</definedName>
    <definedName name="BLPH2098" hidden="1">#REF!</definedName>
    <definedName name="BLPH2099" hidden="1">#REF!</definedName>
    <definedName name="BLPH21" hidden="1">#REF!</definedName>
    <definedName name="BLPH210" hidden="1">#REF!</definedName>
    <definedName name="BLPH2100" hidden="1">#REF!</definedName>
    <definedName name="BLPH2101" hidden="1">#REF!</definedName>
    <definedName name="BLPH2102" hidden="1">#REF!</definedName>
    <definedName name="BLPH2103" hidden="1">#REF!</definedName>
    <definedName name="BLPH2104" hidden="1">#REF!</definedName>
    <definedName name="BLPH2105" hidden="1">#REF!</definedName>
    <definedName name="BLPH2106" hidden="1">#REF!</definedName>
    <definedName name="BLPH2107" hidden="1">#REF!</definedName>
    <definedName name="BLPH2108" hidden="1">#REF!</definedName>
    <definedName name="BLPH2109" hidden="1">#REF!</definedName>
    <definedName name="BLPH211" hidden="1">#REF!</definedName>
    <definedName name="BLPH2110" hidden="1">#REF!</definedName>
    <definedName name="BLPH2111" hidden="1">#REF!</definedName>
    <definedName name="BLPH2112" hidden="1">#REF!</definedName>
    <definedName name="BLPH2113" hidden="1">#REF!</definedName>
    <definedName name="BLPH2114" hidden="1">#REF!</definedName>
    <definedName name="BLPH2115" hidden="1">#REF!</definedName>
    <definedName name="BLPH2116" hidden="1">#REF!</definedName>
    <definedName name="BLPH2117" hidden="1">#REF!</definedName>
    <definedName name="BLPH2118" hidden="1">#REF!</definedName>
    <definedName name="BLPH2119" hidden="1">#REF!</definedName>
    <definedName name="BLPH212" hidden="1">#REF!</definedName>
    <definedName name="BLPH2120" hidden="1">#REF!</definedName>
    <definedName name="BLPH2121" hidden="1">#REF!</definedName>
    <definedName name="BLPH2122" hidden="1">#REF!</definedName>
    <definedName name="BLPH2123" hidden="1">#REF!</definedName>
    <definedName name="BLPH2124" hidden="1">#REF!</definedName>
    <definedName name="BLPH2125" hidden="1">#REF!</definedName>
    <definedName name="BLPH2126" hidden="1">#REF!</definedName>
    <definedName name="BLPH2127" hidden="1">#REF!</definedName>
    <definedName name="BLPH2128" hidden="1">#REF!</definedName>
    <definedName name="BLPH2129" hidden="1">#REF!</definedName>
    <definedName name="BLPH213" hidden="1">#REF!</definedName>
    <definedName name="BLPH2130" hidden="1">#REF!</definedName>
    <definedName name="BLPH2131" hidden="1">#REF!</definedName>
    <definedName name="BLPH2132" hidden="1">#REF!</definedName>
    <definedName name="BLPH2133" hidden="1">#REF!</definedName>
    <definedName name="BLPH2134" hidden="1">#REF!</definedName>
    <definedName name="BLPH2135" hidden="1">#REF!</definedName>
    <definedName name="BLPH2136" hidden="1">#REF!</definedName>
    <definedName name="BLPH2137" hidden="1">#REF!</definedName>
    <definedName name="BLPH2138" hidden="1">#REF!</definedName>
    <definedName name="BLPH2139" hidden="1">#REF!</definedName>
    <definedName name="BLPH214" hidden="1">#REF!</definedName>
    <definedName name="BLPH2140" hidden="1">#REF!</definedName>
    <definedName name="BLPH2141" hidden="1">#REF!</definedName>
    <definedName name="BLPH2142" hidden="1">#REF!</definedName>
    <definedName name="BLPH2143" hidden="1">#REF!</definedName>
    <definedName name="BLPH2144" hidden="1">#REF!</definedName>
    <definedName name="BLPH2145" hidden="1">#REF!</definedName>
    <definedName name="BLPH2146" hidden="1">#REF!</definedName>
    <definedName name="BLPH2147" hidden="1">#REF!</definedName>
    <definedName name="BLPH2148" hidden="1">#REF!</definedName>
    <definedName name="BLPH2149" hidden="1">#REF!</definedName>
    <definedName name="BLPH215" hidden="1">#REF!</definedName>
    <definedName name="BLPH2150" hidden="1">#REF!</definedName>
    <definedName name="BLPH2151" hidden="1">#REF!</definedName>
    <definedName name="BLPH2152" hidden="1">#REF!</definedName>
    <definedName name="BLPH2153" hidden="1">#REF!</definedName>
    <definedName name="BLPH2154" hidden="1">#REF!</definedName>
    <definedName name="BLPH2155" hidden="1">#REF!</definedName>
    <definedName name="BLPH2156" hidden="1">#REF!</definedName>
    <definedName name="BLPH2157" hidden="1">#REF!</definedName>
    <definedName name="BLPH2158" hidden="1">#REF!</definedName>
    <definedName name="BLPH2159" hidden="1">#REF!</definedName>
    <definedName name="BLPH216" hidden="1">#REF!</definedName>
    <definedName name="BLPH2160" hidden="1">#REF!</definedName>
    <definedName name="BLPH2161" hidden="1">#REF!</definedName>
    <definedName name="BLPH2162" hidden="1">#REF!</definedName>
    <definedName name="BLPH2163" hidden="1">#REF!</definedName>
    <definedName name="BLPH2164" hidden="1">#REF!</definedName>
    <definedName name="BLPH2165" hidden="1">#REF!</definedName>
    <definedName name="BLPH2166" hidden="1">#REF!</definedName>
    <definedName name="BLPH2167" hidden="1">#REF!</definedName>
    <definedName name="BLPH2168" hidden="1">#REF!</definedName>
    <definedName name="BLPH2169" hidden="1">#REF!</definedName>
    <definedName name="BLPH217" hidden="1">#REF!</definedName>
    <definedName name="BLPH2170" hidden="1">#REF!</definedName>
    <definedName name="BLPH2171" hidden="1">#REF!</definedName>
    <definedName name="BLPH2172" hidden="1">#REF!</definedName>
    <definedName name="BLPH2173" hidden="1">#REF!</definedName>
    <definedName name="BLPH2174" hidden="1">#REF!</definedName>
    <definedName name="BLPH2175" hidden="1">#REF!</definedName>
    <definedName name="BLPH2176" hidden="1">#REF!</definedName>
    <definedName name="BLPH2177" hidden="1">#REF!</definedName>
    <definedName name="BLPH2178" hidden="1">#REF!</definedName>
    <definedName name="BLPH2179" hidden="1">#REF!</definedName>
    <definedName name="BLPH218" hidden="1">#REF!</definedName>
    <definedName name="BLPH2180" hidden="1">#REF!</definedName>
    <definedName name="BLPH2181" hidden="1">#REF!</definedName>
    <definedName name="BLPH2182" hidden="1">#REF!</definedName>
    <definedName name="BLPH2183" hidden="1">#REF!</definedName>
    <definedName name="BLPH2184" hidden="1">#REF!</definedName>
    <definedName name="BLPH2185" hidden="1">#REF!</definedName>
    <definedName name="BLPH2186" hidden="1">#REF!</definedName>
    <definedName name="BLPH2187" hidden="1">#REF!</definedName>
    <definedName name="BLPH2188" hidden="1">#REF!</definedName>
    <definedName name="BLPH2189" hidden="1">#REF!</definedName>
    <definedName name="BLPH219" hidden="1">#REF!</definedName>
    <definedName name="BLPH2190" hidden="1">#REF!</definedName>
    <definedName name="BLPH2191" hidden="1">#REF!</definedName>
    <definedName name="BLPH2192" hidden="1">#REF!</definedName>
    <definedName name="BLPH2193" hidden="1">#REF!</definedName>
    <definedName name="BLPH2194" hidden="1">#REF!</definedName>
    <definedName name="BLPH2195" hidden="1">#REF!</definedName>
    <definedName name="BLPH2196" hidden="1">#REF!</definedName>
    <definedName name="BLPH2197" hidden="1">#REF!</definedName>
    <definedName name="BLPH2198" hidden="1">#REF!</definedName>
    <definedName name="BLPH2199" hidden="1">#REF!</definedName>
    <definedName name="BLPH22" hidden="1">#REF!</definedName>
    <definedName name="BLPH220" hidden="1">#REF!</definedName>
    <definedName name="BLPH2200" hidden="1">#REF!</definedName>
    <definedName name="BLPH2201" hidden="1">#REF!</definedName>
    <definedName name="BLPH2202" hidden="1">#REF!</definedName>
    <definedName name="BLPH2203" hidden="1">#REF!</definedName>
    <definedName name="BLPH2204" hidden="1">#REF!</definedName>
    <definedName name="BLPH2205" hidden="1">#REF!</definedName>
    <definedName name="BLPH2206" hidden="1">#REF!</definedName>
    <definedName name="BLPH2207" hidden="1">#REF!</definedName>
    <definedName name="BLPH2208" hidden="1">#REF!</definedName>
    <definedName name="BLPH2209" hidden="1">#REF!</definedName>
    <definedName name="BLPH221" hidden="1">#REF!</definedName>
    <definedName name="BLPH2210" hidden="1">#REF!</definedName>
    <definedName name="BLPH2211" hidden="1">#REF!</definedName>
    <definedName name="BLPH2212" hidden="1">#REF!</definedName>
    <definedName name="BLPH2213" hidden="1">#REF!</definedName>
    <definedName name="BLPH2214" hidden="1">#REF!</definedName>
    <definedName name="BLPH2215" hidden="1">#REF!</definedName>
    <definedName name="BLPH2216" hidden="1">#REF!</definedName>
    <definedName name="BLPH2217" hidden="1">#REF!</definedName>
    <definedName name="BLPH2218" hidden="1">#REF!</definedName>
    <definedName name="BLPH2219" hidden="1">#REF!</definedName>
    <definedName name="BLPH222" hidden="1">#REF!</definedName>
    <definedName name="BLPH2220" hidden="1">#REF!</definedName>
    <definedName name="BLPH2221" hidden="1">#REF!</definedName>
    <definedName name="BLPH2222" hidden="1">#REF!</definedName>
    <definedName name="BLPH2223" hidden="1">#REF!</definedName>
    <definedName name="BLPH2224" hidden="1">#REF!</definedName>
    <definedName name="BLPH2225" hidden="1">#REF!</definedName>
    <definedName name="BLPH2226" hidden="1">#REF!</definedName>
    <definedName name="BLPH2227" hidden="1">#REF!</definedName>
    <definedName name="BLPH2228" hidden="1">#REF!</definedName>
    <definedName name="BLPH2229" hidden="1">#REF!</definedName>
    <definedName name="BLPH223" hidden="1">#REF!</definedName>
    <definedName name="BLPH2230" hidden="1">#REF!</definedName>
    <definedName name="BLPH2231" hidden="1">#REF!</definedName>
    <definedName name="BLPH2232" hidden="1">#REF!</definedName>
    <definedName name="BLPH2233" hidden="1">#REF!</definedName>
    <definedName name="BLPH2234" hidden="1">#REF!</definedName>
    <definedName name="BLPH2235" hidden="1">#REF!</definedName>
    <definedName name="BLPH2236" hidden="1">#REF!</definedName>
    <definedName name="BLPH2237" hidden="1">#REF!</definedName>
    <definedName name="BLPH2238" hidden="1">#REF!</definedName>
    <definedName name="BLPH2239" hidden="1">#REF!</definedName>
    <definedName name="BLPH224" hidden="1">#REF!</definedName>
    <definedName name="BLPH2240" hidden="1">#REF!</definedName>
    <definedName name="BLPH2241" hidden="1">#REF!</definedName>
    <definedName name="BLPH2242" hidden="1">#REF!</definedName>
    <definedName name="BLPH2243" hidden="1">#REF!</definedName>
    <definedName name="BLPH2244" hidden="1">#REF!</definedName>
    <definedName name="BLPH2245" hidden="1">#REF!</definedName>
    <definedName name="BLPH2246" hidden="1">#REF!</definedName>
    <definedName name="BLPH2247" hidden="1">#REF!</definedName>
    <definedName name="BLPH2248" hidden="1">#REF!</definedName>
    <definedName name="BLPH2249" hidden="1">#REF!</definedName>
    <definedName name="BLPH225" hidden="1">#REF!</definedName>
    <definedName name="BLPH2250" hidden="1">#REF!</definedName>
    <definedName name="BLPH2251" hidden="1">#REF!</definedName>
    <definedName name="BLPH2252" hidden="1">#REF!</definedName>
    <definedName name="BLPH2253" hidden="1">#REF!</definedName>
    <definedName name="BLPH2254" hidden="1">#REF!</definedName>
    <definedName name="BLPH2255" hidden="1">#REF!</definedName>
    <definedName name="BLPH2256" hidden="1">#REF!</definedName>
    <definedName name="BLPH2257" hidden="1">#REF!</definedName>
    <definedName name="BLPH2258" hidden="1">#REF!</definedName>
    <definedName name="BLPH2259" hidden="1">#REF!</definedName>
    <definedName name="BLPH226" hidden="1">#REF!</definedName>
    <definedName name="BLPH2260" hidden="1">#REF!</definedName>
    <definedName name="BLPH2261" hidden="1">#REF!</definedName>
    <definedName name="BLPH2262" hidden="1">#REF!</definedName>
    <definedName name="BLPH2263" hidden="1">#REF!</definedName>
    <definedName name="BLPH2264" hidden="1">#REF!</definedName>
    <definedName name="BLPH2265" hidden="1">#REF!</definedName>
    <definedName name="BLPH2266" hidden="1">#REF!</definedName>
    <definedName name="BLPH2267" hidden="1">#REF!</definedName>
    <definedName name="BLPH2268" hidden="1">#REF!</definedName>
    <definedName name="BLPH2269" hidden="1">#REF!</definedName>
    <definedName name="BLPH227" hidden="1">#REF!</definedName>
    <definedName name="BLPH2270" hidden="1">#REF!</definedName>
    <definedName name="BLPH2271" hidden="1">#REF!</definedName>
    <definedName name="BLPH2272" hidden="1">#REF!</definedName>
    <definedName name="BLPH2273" hidden="1">#REF!</definedName>
    <definedName name="BLPH2274" hidden="1">#REF!</definedName>
    <definedName name="BLPH2275" hidden="1">#REF!</definedName>
    <definedName name="BLPH2276" hidden="1">#REF!</definedName>
    <definedName name="BLPH2277" hidden="1">#REF!</definedName>
    <definedName name="BLPH2278" hidden="1">#REF!</definedName>
    <definedName name="BLPH2279" hidden="1">#REF!</definedName>
    <definedName name="BLPH228" hidden="1">#REF!</definedName>
    <definedName name="BLPH2280" hidden="1">#REF!</definedName>
    <definedName name="BLPH2281" hidden="1">#REF!</definedName>
    <definedName name="BLPH2282" hidden="1">#REF!</definedName>
    <definedName name="BLPH2283" hidden="1">#REF!</definedName>
    <definedName name="BLPH2284" hidden="1">#REF!</definedName>
    <definedName name="BLPH2285" hidden="1">#REF!</definedName>
    <definedName name="BLPH2286" hidden="1">#REF!</definedName>
    <definedName name="BLPH2287" hidden="1">#REF!</definedName>
    <definedName name="BLPH2288" hidden="1">#REF!</definedName>
    <definedName name="BLPH2289" hidden="1">#REF!</definedName>
    <definedName name="BLPH229" hidden="1">#REF!</definedName>
    <definedName name="BLPH2290" hidden="1">#REF!</definedName>
    <definedName name="BLPH2291" hidden="1">#REF!</definedName>
    <definedName name="BLPH2292" hidden="1">#REF!</definedName>
    <definedName name="BLPH2293" hidden="1">#REF!</definedName>
    <definedName name="BLPH2294" hidden="1">#REF!</definedName>
    <definedName name="BLPH2295" hidden="1">#REF!</definedName>
    <definedName name="BLPH2296" hidden="1">#REF!</definedName>
    <definedName name="BLPH2297" hidden="1">#REF!</definedName>
    <definedName name="BLPH2298" hidden="1">#REF!</definedName>
    <definedName name="BLPH2299" hidden="1">#REF!</definedName>
    <definedName name="BLPH23" hidden="1">#REF!</definedName>
    <definedName name="BLPH230" hidden="1">#REF!</definedName>
    <definedName name="BLPH2300" hidden="1">#REF!</definedName>
    <definedName name="BLPH2301" hidden="1">#REF!</definedName>
    <definedName name="BLPH2302" hidden="1">#REF!</definedName>
    <definedName name="BLPH2303" hidden="1">#REF!</definedName>
    <definedName name="BLPH2304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45" hidden="1">#REF!</definedName>
    <definedName name="BLPH246" hidden="1">#REF!</definedName>
    <definedName name="BLPH247" hidden="1">#REF!</definedName>
    <definedName name="BLPH248" hidden="1">#REF!</definedName>
    <definedName name="BLPH249" hidden="1">#REF!</definedName>
    <definedName name="BLPH25" hidden="1">#REF!</definedName>
    <definedName name="BLPH250" hidden="1">#REF!</definedName>
    <definedName name="BLPH251" hidden="1">#REF!</definedName>
    <definedName name="BLPH252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#REF!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#REF!</definedName>
    <definedName name="BLPH270" hidden="1">#REF!</definedName>
    <definedName name="BLPH271" hidden="1">#REF!</definedName>
    <definedName name="BLPH272" hidden="1">#REF!</definedName>
    <definedName name="BLPH273" hidden="1">#REF!</definedName>
    <definedName name="BLPH274" hidden="1">#REF!</definedName>
    <definedName name="BLPH275" hidden="1">#REF!</definedName>
    <definedName name="BLPH276" hidden="1">#REF!</definedName>
    <definedName name="BLPH277" hidden="1">#REF!</definedName>
    <definedName name="BLPH278" hidden="1">#REF!</definedName>
    <definedName name="BLPH279" hidden="1">#REF!</definedName>
    <definedName name="BLPH28" hidden="1">#REF!</definedName>
    <definedName name="BLPH280" hidden="1">#REF!</definedName>
    <definedName name="BLPH281" hidden="1">#REF!</definedName>
    <definedName name="BLPH282" hidden="1">#REF!</definedName>
    <definedName name="BLPH283" hidden="1">#REF!</definedName>
    <definedName name="BLPH284" hidden="1">#REF!</definedName>
    <definedName name="BLPH285" hidden="1">#REF!</definedName>
    <definedName name="BLPH286" hidden="1">#REF!</definedName>
    <definedName name="BLPH287" hidden="1">#REF!</definedName>
    <definedName name="BLPH288" hidden="1">#REF!</definedName>
    <definedName name="BLPH289" hidden="1">#REF!</definedName>
    <definedName name="BLPH29" hidden="1">#REF!</definedName>
    <definedName name="BLPH290" hidden="1">#REF!</definedName>
    <definedName name="BLPH291" hidden="1">#REF!</definedName>
    <definedName name="BLPH292" hidden="1">#REF!</definedName>
    <definedName name="BLPH293" hidden="1">#REF!</definedName>
    <definedName name="BLPH294" hidden="1">#REF!</definedName>
    <definedName name="BLPH295" hidden="1">#REF!</definedName>
    <definedName name="BLPH296" hidden="1">#REF!</definedName>
    <definedName name="BLPH297" hidden="1">#REF!</definedName>
    <definedName name="BLPH298" hidden="1">#REF!</definedName>
    <definedName name="BLPH299" hidden="1">#REF!</definedName>
    <definedName name="BLPH3" hidden="1">#REF!</definedName>
    <definedName name="BLPH30" hidden="1">#REF!</definedName>
    <definedName name="BLPH300" hidden="1">#REF!</definedName>
    <definedName name="BLPH301" hidden="1">#REF!</definedName>
    <definedName name="BLPH302" hidden="1">#REF!</definedName>
    <definedName name="BLPH303" hidden="1">#REF!</definedName>
    <definedName name="BLPH304" hidden="1">#REF!</definedName>
    <definedName name="BLPH305" hidden="1">#REF!</definedName>
    <definedName name="BLPH306" hidden="1">#REF!</definedName>
    <definedName name="BLPH307" hidden="1">#REF!</definedName>
    <definedName name="BLPH308" hidden="1">#REF!</definedName>
    <definedName name="BLPH309" hidden="1">#REF!</definedName>
    <definedName name="BLPH31" hidden="1">#REF!</definedName>
    <definedName name="BLPH310" hidden="1">#REF!</definedName>
    <definedName name="BLPH311" hidden="1">#REF!</definedName>
    <definedName name="BLPH312" hidden="1">#REF!</definedName>
    <definedName name="BLPH313" hidden="1">#REF!</definedName>
    <definedName name="BLPH314" hidden="1">#REF!</definedName>
    <definedName name="BLPH315" hidden="1">#REF!</definedName>
    <definedName name="BLPH316" hidden="1">#REF!</definedName>
    <definedName name="BLPH317" hidden="1">#REF!</definedName>
    <definedName name="BLPH318" hidden="1">#REF!</definedName>
    <definedName name="BLPH319" hidden="1">#REF!</definedName>
    <definedName name="BLPH32" hidden="1">#REF!</definedName>
    <definedName name="BLPH320" hidden="1">#REF!</definedName>
    <definedName name="BLPH321" hidden="1">#REF!</definedName>
    <definedName name="BLPH322" hidden="1">#REF!</definedName>
    <definedName name="BLPH323" hidden="1">#REF!</definedName>
    <definedName name="BLPH324" hidden="1">#REF!</definedName>
    <definedName name="BLPH325" hidden="1">#REF!</definedName>
    <definedName name="BLPH326" hidden="1">#REF!</definedName>
    <definedName name="BLPH327" hidden="1">#REF!</definedName>
    <definedName name="BLPH328" hidden="1">#REF!</definedName>
    <definedName name="BLPH329" hidden="1">#REF!</definedName>
    <definedName name="BLPH33" hidden="1">#REF!</definedName>
    <definedName name="BLPH330" hidden="1">#REF!</definedName>
    <definedName name="BLPH331" hidden="1">#REF!</definedName>
    <definedName name="BLPH332" hidden="1">#REF!</definedName>
    <definedName name="BLPH333" hidden="1">#REF!</definedName>
    <definedName name="BLPH334" hidden="1">#REF!</definedName>
    <definedName name="BLPH335" hidden="1">#REF!</definedName>
    <definedName name="BLPH336" hidden="1">#REF!</definedName>
    <definedName name="BLPH337" hidden="1">#REF!</definedName>
    <definedName name="BLPH338" hidden="1">#REF!</definedName>
    <definedName name="BLPH339" hidden="1">#REF!</definedName>
    <definedName name="BLPH34" hidden="1">#REF!</definedName>
    <definedName name="BLPH340" hidden="1">#REF!</definedName>
    <definedName name="BLPH341" hidden="1">#REF!</definedName>
    <definedName name="BLPH342" hidden="1">#REF!</definedName>
    <definedName name="BLPH343" hidden="1">#REF!</definedName>
    <definedName name="BLPH344" hidden="1">#REF!</definedName>
    <definedName name="BLPH345" hidden="1">#REF!</definedName>
    <definedName name="BLPH346" hidden="1">#REF!</definedName>
    <definedName name="BLPH347" hidden="1">#REF!</definedName>
    <definedName name="BLPH348" hidden="1">#REF!</definedName>
    <definedName name="BLPH349" hidden="1">#REF!</definedName>
    <definedName name="BLPH35" hidden="1">#REF!</definedName>
    <definedName name="BLPH350" hidden="1">#REF!</definedName>
    <definedName name="BLPH351" hidden="1">#REF!</definedName>
    <definedName name="BLPH352" hidden="1">#REF!</definedName>
    <definedName name="BLPH353" hidden="1">#REF!</definedName>
    <definedName name="BLPH354" hidden="1">#REF!</definedName>
    <definedName name="BLPH355" hidden="1">#REF!</definedName>
    <definedName name="BLPH356" hidden="1">#REF!</definedName>
    <definedName name="BLPH357" hidden="1">#REF!</definedName>
    <definedName name="BLPH358" hidden="1">#REF!</definedName>
    <definedName name="BLPH359" hidden="1">#REF!</definedName>
    <definedName name="BLPH36" hidden="1">#REF!</definedName>
    <definedName name="BLPH360" hidden="1">#REF!</definedName>
    <definedName name="BLPH361" hidden="1">#REF!</definedName>
    <definedName name="BLPH362" hidden="1">#REF!</definedName>
    <definedName name="BLPH363" hidden="1">#REF!</definedName>
    <definedName name="BLPH364" hidden="1">#REF!</definedName>
    <definedName name="BLPH365" hidden="1">#REF!</definedName>
    <definedName name="BLPH366" hidden="1">#REF!</definedName>
    <definedName name="BLPH367" hidden="1">#REF!</definedName>
    <definedName name="BLPH368" hidden="1">#REF!</definedName>
    <definedName name="BLPH369" hidden="1">#REF!</definedName>
    <definedName name="BLPH37" hidden="1">#REF!</definedName>
    <definedName name="BLPH370" hidden="1">#REF!</definedName>
    <definedName name="BLPH371" hidden="1">#REF!</definedName>
    <definedName name="BLPH372" hidden="1">#REF!</definedName>
    <definedName name="BLPH373" hidden="1">#REF!</definedName>
    <definedName name="BLPH374" hidden="1">#REF!</definedName>
    <definedName name="BLPH375" hidden="1">#REF!</definedName>
    <definedName name="BLPH376" hidden="1">#REF!</definedName>
    <definedName name="BLPH377" hidden="1">#REF!</definedName>
    <definedName name="BLPH378" hidden="1">#REF!</definedName>
    <definedName name="BLPH379" hidden="1">#REF!</definedName>
    <definedName name="BLPH38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3A2">#REF!</definedName>
    <definedName name="BLPH3AA2">#REF!</definedName>
    <definedName name="BLPH3AC2">#REF!</definedName>
    <definedName name="BLPH3AE2">#REF!</definedName>
    <definedName name="BLPH3AG2">#REF!</definedName>
    <definedName name="BLPH3AI2">#REF!</definedName>
    <definedName name="BLPH3AK2">#REF!</definedName>
    <definedName name="BLPH3AM2">#REF!</definedName>
    <definedName name="BLPH3AO2">#REF!</definedName>
    <definedName name="BLPH3AQ2">#REF!</definedName>
    <definedName name="BLPH3AS2">#REF!</definedName>
    <definedName name="BLPH3AU2">#REF!</definedName>
    <definedName name="BLPH3AW2">#REF!</definedName>
    <definedName name="BLPH3AY2">#REF!</definedName>
    <definedName name="BLPH3BA2">#REF!</definedName>
    <definedName name="BLPH3BC2">#REF!</definedName>
    <definedName name="BLPH3BE2">#REF!</definedName>
    <definedName name="BLPH3BG2">#REF!</definedName>
    <definedName name="BLPH3BI2">#REF!</definedName>
    <definedName name="BLPH3BK2">#REF!</definedName>
    <definedName name="BLPH3BM2">#REF!</definedName>
    <definedName name="BLPH3BO2">#REF!</definedName>
    <definedName name="BLPH3BQ2">#REF!</definedName>
    <definedName name="BLPH3BS2">#REF!</definedName>
    <definedName name="BLPH3BU2">#REF!</definedName>
    <definedName name="BLPH3BW2">#REF!</definedName>
    <definedName name="BLPH3BY2">#REF!</definedName>
    <definedName name="BLPH3C2">#REF!</definedName>
    <definedName name="BLPH3CA2">#REF!</definedName>
    <definedName name="BLPH3CC2">#REF!</definedName>
    <definedName name="BLPH3CE2">#REF!</definedName>
    <definedName name="BLPH3CG2">#REF!</definedName>
    <definedName name="BLPH3CI2">#REF!</definedName>
    <definedName name="BLPH3CK2">#REF!</definedName>
    <definedName name="BLPH3CM2">#REF!</definedName>
    <definedName name="BLPH3CO2">#REF!</definedName>
    <definedName name="BLPH3CQ2">#REF!</definedName>
    <definedName name="BLPH3CS2">#REF!</definedName>
    <definedName name="BLPH3CU2">#REF!</definedName>
    <definedName name="BLPH3CW2">#REF!</definedName>
    <definedName name="BLPH3CY2">#REF!</definedName>
    <definedName name="BLPH3DA2">#REF!</definedName>
    <definedName name="BLPH3DC2">#REF!</definedName>
    <definedName name="BLPH3DE2">#REF!</definedName>
    <definedName name="BLPH3DG2">#REF!</definedName>
    <definedName name="BLPH3DI2">#REF!</definedName>
    <definedName name="BLPH3DK2">#REF!</definedName>
    <definedName name="BLPH3DM2">#REF!</definedName>
    <definedName name="BLPH3DO2">#REF!</definedName>
    <definedName name="BLPH3DQ2">#REF!</definedName>
    <definedName name="BLPH3DS2">#REF!</definedName>
    <definedName name="BLPH3DU2">#REF!</definedName>
    <definedName name="BLPH3DW2">#REF!</definedName>
    <definedName name="BLPH3DY2">#REF!</definedName>
    <definedName name="BLPH3E2">#REF!</definedName>
    <definedName name="BLPH3EA2">#REF!</definedName>
    <definedName name="BLPH3EC2">#REF!</definedName>
    <definedName name="BLPH3EE2">#REF!</definedName>
    <definedName name="BLPH3EG2">#REF!</definedName>
    <definedName name="BLPH3EI2">#REF!</definedName>
    <definedName name="BLPH3EK2">#REF!</definedName>
    <definedName name="BLPH3EM2">#REF!</definedName>
    <definedName name="BLPH3EO2">#REF!</definedName>
    <definedName name="BLPH3EQ2">#REF!</definedName>
    <definedName name="BLPH3ES2">#REF!</definedName>
    <definedName name="BLPH3EU2">#REF!</definedName>
    <definedName name="BLPH3EW2">#REF!</definedName>
    <definedName name="BLPH3G2">#REF!</definedName>
    <definedName name="BLPH3I2">#REF!</definedName>
    <definedName name="BLPH3K2">#REF!</definedName>
    <definedName name="BLPH3M2">#REF!</definedName>
    <definedName name="BLPH3O2">#REF!</definedName>
    <definedName name="BLPH3Q2">#REF!</definedName>
    <definedName name="BLPH3S2">#REF!</definedName>
    <definedName name="BLPH3U2">#REF!</definedName>
    <definedName name="BLPH3W2">#REF!</definedName>
    <definedName name="BLPH3Y2">#REF!</definedName>
    <definedName name="BLPH4" hidden="1">#REF!</definedName>
    <definedName name="BLPH40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" hidden="1">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4" hidden="1">#REF!</definedName>
    <definedName name="BLPH455" hidden="1">#REF!</definedName>
    <definedName name="BLPH456" hidden="1">#REF!</definedName>
    <definedName name="BLPH457" hidden="1">#REF!</definedName>
    <definedName name="BLPH458" hidden="1">#REF!</definedName>
    <definedName name="BLPH459" hidden="1">#REF!</definedName>
    <definedName name="BLPH46" hidden="1">#REF!</definedName>
    <definedName name="BLPH460" hidden="1">#REF!</definedName>
    <definedName name="BLPH461" hidden="1">#REF!</definedName>
    <definedName name="BLPH462" hidden="1">#REF!</definedName>
    <definedName name="BLPH463" hidden="1">#REF!</definedName>
    <definedName name="BLPH464" hidden="1">#REF!</definedName>
    <definedName name="BLPH465" hidden="1">#REF!</definedName>
    <definedName name="BLPH466" hidden="1">#REF!</definedName>
    <definedName name="BLPH467" hidden="1">#REF!</definedName>
    <definedName name="BLPH468" hidden="1">#REF!</definedName>
    <definedName name="BLPH469" hidden="1">#REF!</definedName>
    <definedName name="BLPH47" hidden="1">#REF!</definedName>
    <definedName name="BLPH470" hidden="1">#REF!</definedName>
    <definedName name="BLPH471" hidden="1">#REF!</definedName>
    <definedName name="BLPH472" hidden="1">#REF!</definedName>
    <definedName name="BLPH473" hidden="1">#REF!</definedName>
    <definedName name="BLPH474" hidden="1">#REF!</definedName>
    <definedName name="BLPH475" hidden="1">#REF!</definedName>
    <definedName name="BLPH476" hidden="1">#REF!</definedName>
    <definedName name="BLPH477" hidden="1">#REF!</definedName>
    <definedName name="BLPH478" hidden="1">#REF!</definedName>
    <definedName name="BLPH479" hidden="1">#REF!</definedName>
    <definedName name="BLPH48" hidden="1">#REF!</definedName>
    <definedName name="BLPH480" hidden="1">#REF!</definedName>
    <definedName name="BLPH481" hidden="1">#REF!</definedName>
    <definedName name="BLPH482" hidden="1">#REF!</definedName>
    <definedName name="BLPH483" hidden="1">#REF!</definedName>
    <definedName name="BLPH484" hidden="1">#REF!</definedName>
    <definedName name="BLPH485" hidden="1">#REF!</definedName>
    <definedName name="BLPH486" hidden="1">#REF!</definedName>
    <definedName name="BLPH487" hidden="1">#REF!</definedName>
    <definedName name="BLPH488" hidden="1">#REF!</definedName>
    <definedName name="BLPH489" hidden="1">#REF!</definedName>
    <definedName name="BLPH49" hidden="1">#REF!</definedName>
    <definedName name="BLPH490" hidden="1">#REF!</definedName>
    <definedName name="BLPH491" hidden="1">#REF!</definedName>
    <definedName name="BLPH492" hidden="1">#REF!</definedName>
    <definedName name="BLPH493" hidden="1">#REF!</definedName>
    <definedName name="BLPH494" hidden="1">#REF!</definedName>
    <definedName name="BLPH495" hidden="1">#REF!</definedName>
    <definedName name="BLPH496" hidden="1">#REF!</definedName>
    <definedName name="BLPH497" hidden="1">#REF!</definedName>
    <definedName name="BLPH498" hidden="1">#REF!</definedName>
    <definedName name="BLPH499" hidden="1">#REF!</definedName>
    <definedName name="BLPH5" hidden="1">#REF!</definedName>
    <definedName name="BLPH50" hidden="1">#REF!</definedName>
    <definedName name="BLPH500" hidden="1">#REF!</definedName>
    <definedName name="BLPH501" hidden="1">#REF!</definedName>
    <definedName name="BLPH502" hidden="1">#REF!</definedName>
    <definedName name="BLPH503" hidden="1">#REF!</definedName>
    <definedName name="BLPH504" hidden="1">#REF!</definedName>
    <definedName name="BLPH505" hidden="1">#REF!</definedName>
    <definedName name="BLPH506" hidden="1">#REF!</definedName>
    <definedName name="BLPH507" hidden="1">#REF!</definedName>
    <definedName name="BLPH508" hidden="1">#REF!</definedName>
    <definedName name="BLPH509" hidden="1">#REF!</definedName>
    <definedName name="BLPH51" hidden="1">#REF!</definedName>
    <definedName name="BLPH510" hidden="1">#REF!</definedName>
    <definedName name="BLPH511" hidden="1">#REF!</definedName>
    <definedName name="BLPH512" hidden="1">#REF!</definedName>
    <definedName name="BLPH513" hidden="1">#REF!</definedName>
    <definedName name="BLPH514" hidden="1">#REF!</definedName>
    <definedName name="BLPH515" hidden="1">#REF!</definedName>
    <definedName name="BLPH516" hidden="1">#REF!</definedName>
    <definedName name="BLPH517" hidden="1">#REF!</definedName>
    <definedName name="BLPH518" hidden="1">#REF!</definedName>
    <definedName name="BLPH519" hidden="1">#REF!</definedName>
    <definedName name="BLPH52" hidden="1">#REF!</definedName>
    <definedName name="BLPH520" hidden="1">#REF!</definedName>
    <definedName name="BLPH521" hidden="1">#REF!</definedName>
    <definedName name="BLPH522" hidden="1">#REF!</definedName>
    <definedName name="BLPH523" hidden="1">#REF!</definedName>
    <definedName name="BLPH524" hidden="1">#REF!</definedName>
    <definedName name="BLPH525" hidden="1">#REF!</definedName>
    <definedName name="BLPH526" hidden="1">#REF!</definedName>
    <definedName name="BLPH527" hidden="1">#REF!</definedName>
    <definedName name="BLPH528" hidden="1">#REF!</definedName>
    <definedName name="BLPH529" hidden="1">#REF!</definedName>
    <definedName name="BLPH53" hidden="1">#REF!</definedName>
    <definedName name="BLPH530" hidden="1">#REF!</definedName>
    <definedName name="BLPH531" hidden="1">#REF!</definedName>
    <definedName name="BLPH532" hidden="1">#REF!</definedName>
    <definedName name="BLPH533" hidden="1">#REF!</definedName>
    <definedName name="BLPH534" hidden="1">#REF!</definedName>
    <definedName name="BLPH535" hidden="1">#REF!</definedName>
    <definedName name="BLPH536" hidden="1">#REF!</definedName>
    <definedName name="BLPH537" hidden="1">#REF!</definedName>
    <definedName name="BLPH538" hidden="1">#REF!</definedName>
    <definedName name="BLPH539" hidden="1">#REF!</definedName>
    <definedName name="BLPH54" hidden="1">#REF!</definedName>
    <definedName name="BLPH540" hidden="1">#REF!</definedName>
    <definedName name="BLPH541" hidden="1">#REF!</definedName>
    <definedName name="BLPH542" hidden="1">#REF!</definedName>
    <definedName name="BLPH543" hidden="1">#REF!</definedName>
    <definedName name="BLPH544" hidden="1">#REF!</definedName>
    <definedName name="BLPH545" hidden="1">#REF!</definedName>
    <definedName name="BLPH546" hidden="1">#REF!</definedName>
    <definedName name="BLPH547" hidden="1">#REF!</definedName>
    <definedName name="BLPH548" hidden="1">#REF!</definedName>
    <definedName name="BLPH549" hidden="1">#REF!</definedName>
    <definedName name="BLPH55" hidden="1">#REF!</definedName>
    <definedName name="BLPH550" hidden="1">#REF!</definedName>
    <definedName name="BLPH551" hidden="1">#REF!</definedName>
    <definedName name="BLPH552" hidden="1">#REF!</definedName>
    <definedName name="BLPH553" hidden="1">#REF!</definedName>
    <definedName name="BLPH554" hidden="1">#REF!</definedName>
    <definedName name="BLPH555" hidden="1">#REF!</definedName>
    <definedName name="BLPH556" hidden="1">#REF!</definedName>
    <definedName name="BLPH557" hidden="1">#REF!</definedName>
    <definedName name="BLPH558" hidden="1">#REF!</definedName>
    <definedName name="BLPH559" hidden="1">#REF!</definedName>
    <definedName name="BLPH56" hidden="1">#REF!</definedName>
    <definedName name="BLPH560" hidden="1">#REF!</definedName>
    <definedName name="BLPH561" hidden="1">#REF!</definedName>
    <definedName name="BLPH562" hidden="1">#REF!</definedName>
    <definedName name="BLPH563" hidden="1">#REF!</definedName>
    <definedName name="BLPH564" hidden="1">#REF!</definedName>
    <definedName name="BLPH565" hidden="1">#REF!</definedName>
    <definedName name="BLPH566" hidden="1">#REF!</definedName>
    <definedName name="BLPH567" hidden="1">#REF!</definedName>
    <definedName name="BLPH568" hidden="1">#REF!</definedName>
    <definedName name="BLPH569" hidden="1">#REF!</definedName>
    <definedName name="BLPH57" hidden="1">#REF!</definedName>
    <definedName name="BLPH570" hidden="1">#REF!</definedName>
    <definedName name="BLPH571" hidden="1">#REF!</definedName>
    <definedName name="BLPH572" hidden="1">#REF!</definedName>
    <definedName name="BLPH573" hidden="1">#REF!</definedName>
    <definedName name="BLPH574" hidden="1">#REF!</definedName>
    <definedName name="BLPH575" hidden="1">#REF!</definedName>
    <definedName name="BLPH576" hidden="1">#REF!</definedName>
    <definedName name="BLPH577" hidden="1">#REF!</definedName>
    <definedName name="BLPH578" hidden="1">#REF!</definedName>
    <definedName name="BLPH579" hidden="1">#REF!</definedName>
    <definedName name="BLPH58" hidden="1">#REF!</definedName>
    <definedName name="BLPH580" hidden="1">#REF!</definedName>
    <definedName name="BLPH581" hidden="1">#REF!</definedName>
    <definedName name="BLPH582" hidden="1">#REF!</definedName>
    <definedName name="BLPH583" hidden="1">#REF!</definedName>
    <definedName name="BLPH584" hidden="1">#REF!</definedName>
    <definedName name="BLPH585" hidden="1">#REF!</definedName>
    <definedName name="BLPH586" hidden="1">#REF!</definedName>
    <definedName name="BLPH587" hidden="1">#REF!</definedName>
    <definedName name="BLPH588" hidden="1">#REF!</definedName>
    <definedName name="BLPH589" hidden="1">#REF!</definedName>
    <definedName name="BLPH59" hidden="1">#REF!</definedName>
    <definedName name="BLPH590" hidden="1">#REF!</definedName>
    <definedName name="BLPH591" hidden="1">#REF!</definedName>
    <definedName name="BLPH592" hidden="1">#REF!</definedName>
    <definedName name="BLPH593" hidden="1">#REF!</definedName>
    <definedName name="BLPH594" hidden="1">#REF!</definedName>
    <definedName name="BLPH595" hidden="1">#REF!</definedName>
    <definedName name="BLPH596" hidden="1">#REF!</definedName>
    <definedName name="BLPH597" hidden="1">#REF!</definedName>
    <definedName name="BLPH598" hidden="1">#REF!</definedName>
    <definedName name="BLPH599" hidden="1">#REF!</definedName>
    <definedName name="BLPH6" hidden="1">#REF!</definedName>
    <definedName name="BLPH60" hidden="1">#REF!</definedName>
    <definedName name="BLPH600" hidden="1">#REF!</definedName>
    <definedName name="BLPH601" hidden="1">#REF!</definedName>
    <definedName name="BLPH602" hidden="1">#REF!</definedName>
    <definedName name="BLPH603" hidden="1">#REF!</definedName>
    <definedName name="BLPH604" hidden="1">#REF!</definedName>
    <definedName name="BLPH605" hidden="1">#REF!</definedName>
    <definedName name="BLPH606" hidden="1">#REF!</definedName>
    <definedName name="BLPH607" hidden="1">#REF!</definedName>
    <definedName name="BLPH608" hidden="1">#REF!</definedName>
    <definedName name="BLPH609" hidden="1">#REF!</definedName>
    <definedName name="BLPH61" hidden="1">#REF!</definedName>
    <definedName name="BLPH610" hidden="1">#REF!</definedName>
    <definedName name="BLPH611" hidden="1">#REF!</definedName>
    <definedName name="BLPH612" hidden="1">#REF!</definedName>
    <definedName name="BLPH613" hidden="1">#REF!</definedName>
    <definedName name="BLPH614" hidden="1">#REF!</definedName>
    <definedName name="BLPH615" hidden="1">#REF!</definedName>
    <definedName name="BLPH616" hidden="1">#REF!</definedName>
    <definedName name="BLPH617" hidden="1">#REF!</definedName>
    <definedName name="BLPH618" hidden="1">#REF!</definedName>
    <definedName name="BLPH619" hidden="1">#REF!</definedName>
    <definedName name="BLPH62" hidden="1">#REF!</definedName>
    <definedName name="BLPH620" hidden="1">#REF!</definedName>
    <definedName name="BLPH621" hidden="1">#REF!</definedName>
    <definedName name="BLPH622" hidden="1">#REF!</definedName>
    <definedName name="BLPH623" hidden="1">#REF!</definedName>
    <definedName name="BLPH624" hidden="1">#REF!</definedName>
    <definedName name="BLPH625" hidden="1">#REF!</definedName>
    <definedName name="BLPH626" hidden="1">#REF!</definedName>
    <definedName name="BLPH627" hidden="1">#REF!</definedName>
    <definedName name="BLPH628" hidden="1">#REF!</definedName>
    <definedName name="BLPH629" hidden="1">#REF!</definedName>
    <definedName name="BLPH63" hidden="1">#REF!</definedName>
    <definedName name="BLPH630" hidden="1">#REF!</definedName>
    <definedName name="BLPH631" hidden="1">#REF!</definedName>
    <definedName name="BLPH632" hidden="1">#REF!</definedName>
    <definedName name="BLPH633" hidden="1">#REF!</definedName>
    <definedName name="BLPH634" hidden="1">#REF!</definedName>
    <definedName name="BLPH635" hidden="1">#REF!</definedName>
    <definedName name="BLPH636" hidden="1">#REF!</definedName>
    <definedName name="BLPH637" hidden="1">#REF!</definedName>
    <definedName name="BLPH638" hidden="1">#REF!</definedName>
    <definedName name="BLPH639" hidden="1">#REF!</definedName>
    <definedName name="BLPH64" hidden="1">#REF!</definedName>
    <definedName name="BLPH640" hidden="1">#REF!</definedName>
    <definedName name="BLPH641" hidden="1">#REF!</definedName>
    <definedName name="BLPH642" hidden="1">#REF!</definedName>
    <definedName name="BLPH643" hidden="1">#REF!</definedName>
    <definedName name="BLPH644" hidden="1">#REF!</definedName>
    <definedName name="BLPH645" hidden="1">#REF!</definedName>
    <definedName name="BLPH646" hidden="1">#REF!</definedName>
    <definedName name="BLPH647" hidden="1">#REF!</definedName>
    <definedName name="BLPH648" hidden="1">#REF!</definedName>
    <definedName name="BLPH649" hidden="1">#REF!</definedName>
    <definedName name="BLPH65" hidden="1">#REF!</definedName>
    <definedName name="BLPH650" hidden="1">#REF!</definedName>
    <definedName name="BLPH651" hidden="1">#REF!</definedName>
    <definedName name="BLPH652" hidden="1">#REF!</definedName>
    <definedName name="BLPH653" hidden="1">#REF!</definedName>
    <definedName name="BLPH654" hidden="1">#REF!</definedName>
    <definedName name="BLPH655" hidden="1">#REF!</definedName>
    <definedName name="BLPH656" hidden="1">#REF!</definedName>
    <definedName name="BLPH657" hidden="1">#REF!</definedName>
    <definedName name="BLPH658" hidden="1">#REF!</definedName>
    <definedName name="BLPH659" hidden="1">#REF!</definedName>
    <definedName name="BLPH66" hidden="1">#REF!</definedName>
    <definedName name="BLPH660" hidden="1">#REF!</definedName>
    <definedName name="BLPH661" hidden="1">#REF!</definedName>
    <definedName name="BLPH662" hidden="1">#REF!</definedName>
    <definedName name="BLPH663" hidden="1">#REF!</definedName>
    <definedName name="BLPH664" hidden="1">#REF!</definedName>
    <definedName name="BLPH665" hidden="1">#REF!</definedName>
    <definedName name="BLPH666" hidden="1">#REF!</definedName>
    <definedName name="BLPH667" hidden="1">#REF!</definedName>
    <definedName name="BLPH668" hidden="1">#REF!</definedName>
    <definedName name="BLPH669" hidden="1">#REF!</definedName>
    <definedName name="BLPH67" hidden="1">#REF!</definedName>
    <definedName name="BLPH670" hidden="1">#REF!</definedName>
    <definedName name="BLPH671" hidden="1">#REF!</definedName>
    <definedName name="BLPH672" hidden="1">#REF!</definedName>
    <definedName name="BLPH673" hidden="1">#REF!</definedName>
    <definedName name="BLPH674" hidden="1">#REF!</definedName>
    <definedName name="BLPH675" hidden="1">#REF!</definedName>
    <definedName name="BLPH676" hidden="1">#REF!</definedName>
    <definedName name="BLPH677" hidden="1">#REF!</definedName>
    <definedName name="BLPH678" hidden="1">#REF!</definedName>
    <definedName name="BLPH679" hidden="1">#REF!</definedName>
    <definedName name="BLPH68" hidden="1">#REF!</definedName>
    <definedName name="BLPH680" hidden="1">#REF!</definedName>
    <definedName name="BLPH681" hidden="1">#REF!</definedName>
    <definedName name="BLPH682" hidden="1">#REF!</definedName>
    <definedName name="BLPH683" hidden="1">#REF!</definedName>
    <definedName name="BLPH684" hidden="1">#REF!</definedName>
    <definedName name="BLPH685" hidden="1">#REF!</definedName>
    <definedName name="BLPH686" hidden="1">#REF!</definedName>
    <definedName name="BLPH687" hidden="1">#REF!</definedName>
    <definedName name="BLPH688" hidden="1">#REF!</definedName>
    <definedName name="BLPH689" hidden="1">#REF!</definedName>
    <definedName name="BLPH69" hidden="1">#REF!</definedName>
    <definedName name="BLPH690" hidden="1">#REF!</definedName>
    <definedName name="BLPH691" hidden="1">#REF!</definedName>
    <definedName name="BLPH692" hidden="1">#REF!</definedName>
    <definedName name="BLPH693" hidden="1">#REF!</definedName>
    <definedName name="BLPH694" hidden="1">#REF!</definedName>
    <definedName name="BLPH695" hidden="1">#REF!</definedName>
    <definedName name="BLPH696" hidden="1">#REF!</definedName>
    <definedName name="BLPH697" hidden="1">#REF!</definedName>
    <definedName name="BLPH698" hidden="1">#REF!</definedName>
    <definedName name="BLPH699" hidden="1">#REF!</definedName>
    <definedName name="BLPH7" hidden="1">#REF!</definedName>
    <definedName name="BLPH70" hidden="1">#REF!</definedName>
    <definedName name="BLPH700" hidden="1">#REF!</definedName>
    <definedName name="BLPH701" hidden="1">#REF!</definedName>
    <definedName name="BLPH702" hidden="1">#REF!</definedName>
    <definedName name="BLPH703" hidden="1">#REF!</definedName>
    <definedName name="BLPH704" hidden="1">#REF!</definedName>
    <definedName name="BLPH705" hidden="1">#REF!</definedName>
    <definedName name="BLPH706" hidden="1">#REF!</definedName>
    <definedName name="BLPH707" hidden="1">#REF!</definedName>
    <definedName name="BLPH708" hidden="1">#REF!</definedName>
    <definedName name="BLPH709" hidden="1">#REF!</definedName>
    <definedName name="BLPH71" hidden="1">#REF!</definedName>
    <definedName name="BLPH710" hidden="1">#REF!</definedName>
    <definedName name="BLPH711" hidden="1">#REF!</definedName>
    <definedName name="BLPH712" hidden="1">#REF!</definedName>
    <definedName name="BLPH713" hidden="1">#REF!</definedName>
    <definedName name="BLPH714" hidden="1">#REF!</definedName>
    <definedName name="BLPH715" hidden="1">#REF!</definedName>
    <definedName name="BLPH716" hidden="1">#REF!</definedName>
    <definedName name="BLPH717" hidden="1">#REF!</definedName>
    <definedName name="BLPH718" hidden="1">#REF!</definedName>
    <definedName name="BLPH719" hidden="1">#REF!</definedName>
    <definedName name="BLPH72" hidden="1">#REF!</definedName>
    <definedName name="BLPH720" hidden="1">#REF!</definedName>
    <definedName name="BLPH721" hidden="1">#REF!</definedName>
    <definedName name="BLPH722" hidden="1">#REF!</definedName>
    <definedName name="BLPH723" hidden="1">#REF!</definedName>
    <definedName name="BLPH724" hidden="1">#REF!</definedName>
    <definedName name="BLPH725" hidden="1">#REF!</definedName>
    <definedName name="BLPH726" hidden="1">#REF!</definedName>
    <definedName name="BLPH727" hidden="1">#REF!</definedName>
    <definedName name="BLPH728" hidden="1">#REF!</definedName>
    <definedName name="BLPH729" hidden="1">#REF!</definedName>
    <definedName name="BLPH73" hidden="1">#REF!</definedName>
    <definedName name="BLPH730" hidden="1">#REF!</definedName>
    <definedName name="BLPH731" hidden="1">#REF!</definedName>
    <definedName name="BLPH732" hidden="1">#REF!</definedName>
    <definedName name="BLPH733" hidden="1">#REF!</definedName>
    <definedName name="BLPH734" hidden="1">#REF!</definedName>
    <definedName name="BLPH735" hidden="1">#REF!</definedName>
    <definedName name="BLPH736" hidden="1">#REF!</definedName>
    <definedName name="BLPH737" hidden="1">#REF!</definedName>
    <definedName name="BLPH738" hidden="1">#REF!</definedName>
    <definedName name="BLPH739" hidden="1">#REF!</definedName>
    <definedName name="BLPH74" hidden="1">#REF!</definedName>
    <definedName name="BLPH740" hidden="1">#REF!</definedName>
    <definedName name="BLPH741" hidden="1">#REF!</definedName>
    <definedName name="BLPH742" hidden="1">#REF!</definedName>
    <definedName name="BLPH743" hidden="1">#REF!</definedName>
    <definedName name="BLPH744" hidden="1">#REF!</definedName>
    <definedName name="BLPH745" hidden="1">#REF!</definedName>
    <definedName name="BLPH746" hidden="1">#REF!</definedName>
    <definedName name="BLPH747" hidden="1">#REF!</definedName>
    <definedName name="BLPH748" hidden="1">#REF!</definedName>
    <definedName name="BLPH749" hidden="1">#REF!</definedName>
    <definedName name="BLPH75" hidden="1">#REF!</definedName>
    <definedName name="BLPH750" hidden="1">#REF!</definedName>
    <definedName name="BLPH751" hidden="1">#REF!</definedName>
    <definedName name="BLPH752" hidden="1">#REF!</definedName>
    <definedName name="BLPH753" hidden="1">#REF!</definedName>
    <definedName name="BLPH754" hidden="1">#REF!</definedName>
    <definedName name="BLPH755" hidden="1">#REF!</definedName>
    <definedName name="BLPH756" hidden="1">#REF!</definedName>
    <definedName name="BLPH757" hidden="1">#REF!</definedName>
    <definedName name="BLPH758" hidden="1">#REF!</definedName>
    <definedName name="BLPH759" hidden="1">#REF!</definedName>
    <definedName name="BLPH76" hidden="1">#REF!</definedName>
    <definedName name="BLPH760" hidden="1">#REF!</definedName>
    <definedName name="BLPH761" hidden="1">#REF!</definedName>
    <definedName name="BLPH762" hidden="1">#REF!</definedName>
    <definedName name="BLPH763" hidden="1">#REF!</definedName>
    <definedName name="BLPH764" hidden="1">#REF!</definedName>
    <definedName name="BLPH765" hidden="1">#REF!</definedName>
    <definedName name="BLPH766" hidden="1">#REF!</definedName>
    <definedName name="BLPH767" hidden="1">#REF!</definedName>
    <definedName name="BLPH768" hidden="1">#REF!</definedName>
    <definedName name="BLPH769" hidden="1">#REF!</definedName>
    <definedName name="BLPH77" hidden="1">#REF!</definedName>
    <definedName name="BLPH770" hidden="1">#REF!</definedName>
    <definedName name="BLPH771" hidden="1">#REF!</definedName>
    <definedName name="BLPH772" hidden="1">#REF!</definedName>
    <definedName name="BLPH773" hidden="1">#REF!</definedName>
    <definedName name="BLPH774" hidden="1">#REF!</definedName>
    <definedName name="BLPH775" hidden="1">#REF!</definedName>
    <definedName name="BLPH776" hidden="1">#REF!</definedName>
    <definedName name="BLPH777" hidden="1">#REF!</definedName>
    <definedName name="BLPH778" hidden="1">#REF!</definedName>
    <definedName name="BLPH779" hidden="1">#REF!</definedName>
    <definedName name="BLPH78" hidden="1">#REF!</definedName>
    <definedName name="BLPH780" hidden="1">#REF!</definedName>
    <definedName name="BLPH781" hidden="1">#REF!</definedName>
    <definedName name="BLPH782" hidden="1">#REF!</definedName>
    <definedName name="BLPH783" hidden="1">#REF!</definedName>
    <definedName name="BLPH784" hidden="1">#REF!</definedName>
    <definedName name="BLPH785" hidden="1">#REF!</definedName>
    <definedName name="BLPH786" hidden="1">#REF!</definedName>
    <definedName name="BLPH787" hidden="1">#REF!</definedName>
    <definedName name="BLPH788" hidden="1">#REF!</definedName>
    <definedName name="BLPH789" hidden="1">#REF!</definedName>
    <definedName name="BLPH79" hidden="1">#REF!</definedName>
    <definedName name="BLPH790" hidden="1">#REF!</definedName>
    <definedName name="BLPH791" hidden="1">#REF!</definedName>
    <definedName name="BLPH792" hidden="1">#REF!</definedName>
    <definedName name="BLPH793" hidden="1">#REF!</definedName>
    <definedName name="BLPH794" hidden="1">#REF!</definedName>
    <definedName name="BLPH795" hidden="1">#REF!</definedName>
    <definedName name="BLPH796" hidden="1">#REF!</definedName>
    <definedName name="BLPH797" hidden="1">#REF!</definedName>
    <definedName name="BLPH798" hidden="1">#REF!</definedName>
    <definedName name="BLPH799" hidden="1">#REF!</definedName>
    <definedName name="BLPH8" hidden="1">#REF!</definedName>
    <definedName name="BLPH80" hidden="1">#REF!</definedName>
    <definedName name="BLPH800" hidden="1">#REF!</definedName>
    <definedName name="BLPH801" hidden="1">#REF!</definedName>
    <definedName name="BLPH802" hidden="1">#REF!</definedName>
    <definedName name="BLPH803" hidden="1">#REF!</definedName>
    <definedName name="BLPH804" hidden="1">#REF!</definedName>
    <definedName name="BLPH805" hidden="1">#REF!</definedName>
    <definedName name="BLPH806" hidden="1">#REF!</definedName>
    <definedName name="BLPH807" hidden="1">#REF!</definedName>
    <definedName name="BLPH808" hidden="1">#REF!</definedName>
    <definedName name="BLPH809" hidden="1">#REF!</definedName>
    <definedName name="BLPH81" hidden="1">#REF!</definedName>
    <definedName name="BLPH810" hidden="1">#REF!</definedName>
    <definedName name="BLPH811" hidden="1">#REF!</definedName>
    <definedName name="BLPH812" hidden="1">#REF!</definedName>
    <definedName name="BLPH813" hidden="1">#REF!</definedName>
    <definedName name="BLPH814" hidden="1">#REF!</definedName>
    <definedName name="BLPH815" hidden="1">#REF!</definedName>
    <definedName name="BLPH816" hidden="1">#REF!</definedName>
    <definedName name="BLPH817" hidden="1">#REF!</definedName>
    <definedName name="BLPH818" hidden="1">#REF!</definedName>
    <definedName name="BLPH819" hidden="1">#REF!</definedName>
    <definedName name="BLPH82" hidden="1">#REF!</definedName>
    <definedName name="BLPH820" hidden="1">#REF!</definedName>
    <definedName name="BLPH821" hidden="1">#REF!</definedName>
    <definedName name="BLPH822" hidden="1">#REF!</definedName>
    <definedName name="BLPH823" hidden="1">#REF!</definedName>
    <definedName name="BLPH824" hidden="1">#REF!</definedName>
    <definedName name="BLPH825" hidden="1">#REF!</definedName>
    <definedName name="BLPH826" hidden="1">#REF!</definedName>
    <definedName name="BLPH827" hidden="1">#REF!</definedName>
    <definedName name="BLPH828" hidden="1">#REF!</definedName>
    <definedName name="BLPH829" hidden="1">#REF!</definedName>
    <definedName name="BLPH83" hidden="1">#REF!</definedName>
    <definedName name="BLPH830" hidden="1">#REF!</definedName>
    <definedName name="BLPH831" hidden="1">#REF!</definedName>
    <definedName name="BLPH832" hidden="1">#REF!</definedName>
    <definedName name="BLPH833" hidden="1">#REF!</definedName>
    <definedName name="BLPH834" hidden="1">#REF!</definedName>
    <definedName name="BLPH835" hidden="1">#REF!</definedName>
    <definedName name="BLPH836" hidden="1">#REF!</definedName>
    <definedName name="BLPH837" hidden="1">#REF!</definedName>
    <definedName name="BLPH838" hidden="1">#REF!</definedName>
    <definedName name="BLPH839" hidden="1">#REF!</definedName>
    <definedName name="BLPH84" hidden="1">#REF!</definedName>
    <definedName name="BLPH840" hidden="1">#REF!</definedName>
    <definedName name="BLPH841" hidden="1">#REF!</definedName>
    <definedName name="BLPH842" hidden="1">#REF!</definedName>
    <definedName name="BLPH843" hidden="1">#REF!</definedName>
    <definedName name="BLPH844" hidden="1">#REF!</definedName>
    <definedName name="BLPH845" hidden="1">#REF!</definedName>
    <definedName name="BLPH846" hidden="1">#REF!</definedName>
    <definedName name="BLPH847" hidden="1">#REF!</definedName>
    <definedName name="BLPH848" hidden="1">#REF!</definedName>
    <definedName name="BLPH849" hidden="1">#REF!</definedName>
    <definedName name="BLPH85" hidden="1">#REF!</definedName>
    <definedName name="BLPH850" hidden="1">#REF!</definedName>
    <definedName name="BLPH851" hidden="1">#REF!</definedName>
    <definedName name="BLPH852" hidden="1">#REF!</definedName>
    <definedName name="BLPH853" hidden="1">#REF!</definedName>
    <definedName name="BLPH854" hidden="1">#REF!</definedName>
    <definedName name="BLPH855" hidden="1">#REF!</definedName>
    <definedName name="BLPH856" hidden="1">#REF!</definedName>
    <definedName name="BLPH857" hidden="1">#REF!</definedName>
    <definedName name="BLPH858" hidden="1">#REF!</definedName>
    <definedName name="BLPH859" hidden="1">#REF!</definedName>
    <definedName name="BLPH86" hidden="1">#REF!</definedName>
    <definedName name="BLPH860" hidden="1">#REF!</definedName>
    <definedName name="BLPH861" hidden="1">#REF!</definedName>
    <definedName name="BLPH862" hidden="1">#REF!</definedName>
    <definedName name="BLPH863" hidden="1">#REF!</definedName>
    <definedName name="BLPH864" hidden="1">#REF!</definedName>
    <definedName name="BLPH865" hidden="1">#REF!</definedName>
    <definedName name="BLPH866" hidden="1">#REF!</definedName>
    <definedName name="BLPH867" hidden="1">#REF!</definedName>
    <definedName name="BLPH868" hidden="1">#REF!</definedName>
    <definedName name="BLPH869" hidden="1">#REF!</definedName>
    <definedName name="BLPH87" hidden="1">#REF!</definedName>
    <definedName name="BLPH870" hidden="1">#REF!</definedName>
    <definedName name="BLPH871" hidden="1">#REF!</definedName>
    <definedName name="BLPH872" hidden="1">#REF!</definedName>
    <definedName name="BLPH873" hidden="1">#REF!</definedName>
    <definedName name="BLPH874" hidden="1">#REF!</definedName>
    <definedName name="BLPH875" hidden="1">#REF!</definedName>
    <definedName name="BLPH876" hidden="1">#REF!</definedName>
    <definedName name="BLPH877" hidden="1">#REF!</definedName>
    <definedName name="BLPH878" hidden="1">#REF!</definedName>
    <definedName name="BLPH879" hidden="1">#REF!</definedName>
    <definedName name="BLPH88" hidden="1">#REF!</definedName>
    <definedName name="BLPH880" hidden="1">#REF!</definedName>
    <definedName name="BLPH881" hidden="1">#REF!</definedName>
    <definedName name="BLPH882" hidden="1">#REF!</definedName>
    <definedName name="BLPH883" hidden="1">#REF!</definedName>
    <definedName name="BLPH884" hidden="1">#REF!</definedName>
    <definedName name="BLPH885" hidden="1">#REF!</definedName>
    <definedName name="BLPH886" hidden="1">#REF!</definedName>
    <definedName name="BLPH887" hidden="1">#REF!</definedName>
    <definedName name="BLPH888" hidden="1">#REF!</definedName>
    <definedName name="BLPH889" hidden="1">#REF!</definedName>
    <definedName name="BLPH89" hidden="1">#REF!</definedName>
    <definedName name="BLPH890" hidden="1">#REF!</definedName>
    <definedName name="BLPH891" hidden="1">#REF!</definedName>
    <definedName name="BLPH892" hidden="1">#REF!</definedName>
    <definedName name="BLPH893" hidden="1">#REF!</definedName>
    <definedName name="BLPH894" hidden="1">#REF!</definedName>
    <definedName name="BLPH895" hidden="1">#REF!</definedName>
    <definedName name="BLPH896" hidden="1">#REF!</definedName>
    <definedName name="BLPH897" hidden="1">#REF!</definedName>
    <definedName name="BLPH898" hidden="1">#REF!</definedName>
    <definedName name="BLPH899" hidden="1">#REF!</definedName>
    <definedName name="BLPH9" hidden="1">#REF!</definedName>
    <definedName name="BLPH90" hidden="1">#REF!</definedName>
    <definedName name="BLPH900" hidden="1">#REF!</definedName>
    <definedName name="BLPH901" hidden="1">#REF!</definedName>
    <definedName name="BLPH902" hidden="1">#REF!</definedName>
    <definedName name="BLPH903" hidden="1">#REF!</definedName>
    <definedName name="BLPH904" hidden="1">#REF!</definedName>
    <definedName name="BLPH905" hidden="1">#REF!</definedName>
    <definedName name="BLPH906" hidden="1">#REF!</definedName>
    <definedName name="BLPH907" hidden="1">#REF!</definedName>
    <definedName name="BLPH908" hidden="1">#REF!</definedName>
    <definedName name="BLPH909" hidden="1">#REF!</definedName>
    <definedName name="BLPH91" hidden="1">#REF!</definedName>
    <definedName name="BLPH910" hidden="1">#REF!</definedName>
    <definedName name="BLPH911" hidden="1">#REF!</definedName>
    <definedName name="BLPH912" hidden="1">#REF!</definedName>
    <definedName name="BLPH913" hidden="1">#REF!</definedName>
    <definedName name="BLPH914" hidden="1">#REF!</definedName>
    <definedName name="BLPH915" hidden="1">#REF!</definedName>
    <definedName name="BLPH916" hidden="1">#REF!</definedName>
    <definedName name="BLPH917" hidden="1">#REF!</definedName>
    <definedName name="BLPH918" hidden="1">#REF!</definedName>
    <definedName name="BLPH919" hidden="1">#REF!</definedName>
    <definedName name="BLPH92" hidden="1">#REF!</definedName>
    <definedName name="BLPH920" hidden="1">#REF!</definedName>
    <definedName name="BLPH921" hidden="1">#REF!</definedName>
    <definedName name="BLPH922" hidden="1">#REF!</definedName>
    <definedName name="BLPH923" hidden="1">#REF!</definedName>
    <definedName name="BLPH924" hidden="1">#REF!</definedName>
    <definedName name="BLPH925" hidden="1">#REF!</definedName>
    <definedName name="BLPH926" hidden="1">#REF!</definedName>
    <definedName name="BLPH927" hidden="1">#REF!</definedName>
    <definedName name="BLPH928" hidden="1">#REF!</definedName>
    <definedName name="BLPH929" hidden="1">#REF!</definedName>
    <definedName name="BLPH93" hidden="1">#REF!</definedName>
    <definedName name="BLPH930" hidden="1">#REF!</definedName>
    <definedName name="BLPH931" hidden="1">#REF!</definedName>
    <definedName name="BLPH932" hidden="1">#REF!</definedName>
    <definedName name="BLPH933" hidden="1">#REF!</definedName>
    <definedName name="BLPH934" hidden="1">#REF!</definedName>
    <definedName name="BLPH935" hidden="1">#REF!</definedName>
    <definedName name="BLPH936" hidden="1">#REF!</definedName>
    <definedName name="BLPH937" hidden="1">#REF!</definedName>
    <definedName name="BLPH938" hidden="1">#REF!</definedName>
    <definedName name="BLPH939" hidden="1">#REF!</definedName>
    <definedName name="BLPH94" hidden="1">#REF!</definedName>
    <definedName name="BLPH940" hidden="1">#REF!</definedName>
    <definedName name="BLPH941" hidden="1">#REF!</definedName>
    <definedName name="BLPH942" hidden="1">#REF!</definedName>
    <definedName name="BLPH943" hidden="1">#REF!</definedName>
    <definedName name="BLPH944" hidden="1">#REF!</definedName>
    <definedName name="BLPH945" hidden="1">#REF!</definedName>
    <definedName name="BLPH946" hidden="1">#REF!</definedName>
    <definedName name="BLPH947" hidden="1">#REF!</definedName>
    <definedName name="BLPH948" hidden="1">#REF!</definedName>
    <definedName name="BLPH949" hidden="1">#REF!</definedName>
    <definedName name="BLPH95" hidden="1">#REF!</definedName>
    <definedName name="BLPH950" hidden="1">#REF!</definedName>
    <definedName name="BLPH951" hidden="1">#REF!</definedName>
    <definedName name="BLPH952" hidden="1">#REF!</definedName>
    <definedName name="BLPH953" hidden="1">#REF!</definedName>
    <definedName name="BLPH954" hidden="1">#REF!</definedName>
    <definedName name="BLPH955" hidden="1">#REF!</definedName>
    <definedName name="BLPH956" hidden="1">#REF!</definedName>
    <definedName name="BLPH957" hidden="1">#REF!</definedName>
    <definedName name="BLPH958" hidden="1">#REF!</definedName>
    <definedName name="BLPH959" hidden="1">#REF!</definedName>
    <definedName name="BLPH96" hidden="1">#REF!</definedName>
    <definedName name="BLPH960" hidden="1">#REF!</definedName>
    <definedName name="BLPH961" hidden="1">#REF!</definedName>
    <definedName name="BLPH962" hidden="1">#REF!</definedName>
    <definedName name="BLPH963" hidden="1">#REF!</definedName>
    <definedName name="BLPH964" hidden="1">#REF!</definedName>
    <definedName name="BLPH965" hidden="1">#REF!</definedName>
    <definedName name="BLPH966" hidden="1">#REF!</definedName>
    <definedName name="BLPH967" hidden="1">#REF!</definedName>
    <definedName name="BLPH968" hidden="1">#REF!</definedName>
    <definedName name="BLPH969" hidden="1">#REF!</definedName>
    <definedName name="BLPH97" hidden="1">#REF!</definedName>
    <definedName name="BLPH970" hidden="1">#REF!</definedName>
    <definedName name="BLPH971" hidden="1">#REF!</definedName>
    <definedName name="BLPH972" hidden="1">#REF!</definedName>
    <definedName name="BLPH973" hidden="1">#REF!</definedName>
    <definedName name="BLPH974" hidden="1">#REF!</definedName>
    <definedName name="BLPH975" hidden="1">#REF!</definedName>
    <definedName name="BLPH976" hidden="1">#REF!</definedName>
    <definedName name="BLPH977" hidden="1">#REF!</definedName>
    <definedName name="BLPH978" hidden="1">#REF!</definedName>
    <definedName name="BLPH979" hidden="1">#REF!</definedName>
    <definedName name="BLPH98" hidden="1">#REF!</definedName>
    <definedName name="BLPH980" hidden="1">#REF!</definedName>
    <definedName name="BLPH981" hidden="1">#REF!</definedName>
    <definedName name="BLPH982" hidden="1">#REF!</definedName>
    <definedName name="BLPH983" hidden="1">#REF!</definedName>
    <definedName name="BLPH984" hidden="1">#REF!</definedName>
    <definedName name="BLPH985" hidden="1">#REF!</definedName>
    <definedName name="BLPH986" hidden="1">#REF!</definedName>
    <definedName name="BLPH987" hidden="1">#REF!</definedName>
    <definedName name="BLPH988" hidden="1">#REF!</definedName>
    <definedName name="BLPH989" hidden="1">#REF!</definedName>
    <definedName name="BLPH99" hidden="1">#REF!</definedName>
    <definedName name="BLPH990" hidden="1">#REF!</definedName>
    <definedName name="BLPH991" hidden="1">#REF!</definedName>
    <definedName name="BLPH992" hidden="1">#REF!</definedName>
    <definedName name="BLPH993" hidden="1">#REF!</definedName>
    <definedName name="BLPH994" hidden="1">#REF!</definedName>
    <definedName name="BLPH995" hidden="1">#REF!</definedName>
    <definedName name="BLPH996" hidden="1">#REF!</definedName>
    <definedName name="BLPH997" hidden="1">#REF!</definedName>
    <definedName name="BLPH998" hidden="1">#REF!</definedName>
    <definedName name="BLPH999" hidden="1">#REF!</definedName>
    <definedName name="blue">#REF!</definedName>
    <definedName name="BM">#REF!</definedName>
    <definedName name="bmbnmb" hidden="1">{"with_oth_curr",#N/A,FALSE,"2225"}</definedName>
    <definedName name="bmbnmbnm" hidden="1">{"rp_only",#N/A,FALSE,"2225"}</definedName>
    <definedName name="BMC">#REF!</definedName>
    <definedName name="BMCFADJ">#REF!</definedName>
    <definedName name="BMCFCIG">#REF!</definedName>
    <definedName name="BMCFCON">#REF!</definedName>
    <definedName name="BMCFKAR">#REF!</definedName>
    <definedName name="bmhjkhjkghk" hidden="1">{"rp_only",#N/A,FALSE,"2225"}</definedName>
    <definedName name="bmnbmn" hidden="1">{"rp_only",#N/A,FALSE,"2225"}</definedName>
    <definedName name="BMRI">#REF!</definedName>
    <definedName name="BMSUMCF">#REF!</definedName>
    <definedName name="BMWC">#REF!</definedName>
    <definedName name="bn" hidden="1">{#N/A,#N/A,FALSE,"Aging Summary";#N/A,#N/A,FALSE,"Ratio Analysis";#N/A,#N/A,FALSE,"Test 120 Day Accts";#N/A,#N/A,FALSE,"Tickmarks"}</definedName>
    <definedName name="bnbn" hidden="1">{"rp_only",#N/A,FALSE,"2225"}</definedName>
    <definedName name="bnbnnvnv" hidden="1">{"with_oth_curr",#N/A,FALSE,"2225"}</definedName>
    <definedName name="bnbnvbcvbc" hidden="1">{"rp_only",#N/A,FALSE,"2225"}</definedName>
    <definedName name="BNE" hidden="1">#REF!</definedName>
    <definedName name="BNE_MESSAGES_HIDDEN" hidden="1">#REF!</definedName>
    <definedName name="bnfdhhfc" hidden="1">{"rp_only",#N/A,FALSE,"2225"}</definedName>
    <definedName name="bnm">#REF!</definedName>
    <definedName name="bnmbmbm" hidden="1">{"rp_only",#N/A,FALSE,"2225"}</definedName>
    <definedName name="bnmbmbvm" hidden="1">{"rp_only",#N/A,FALSE,"2225"}</definedName>
    <definedName name="bnmbnmbnm" hidden="1">{"rp_only",#N/A,FALSE,"2225"}</definedName>
    <definedName name="bnmbnmbnmbm" hidden="1">{"rp_only",#N/A,FALSE,"2225"}</definedName>
    <definedName name="bnmbvmnb" hidden="1">{"rp_only",#N/A,FALSE,"2225"}</definedName>
    <definedName name="bnnvvn" hidden="1">{"rp_only",#N/A,FALSE,"2225"}</definedName>
    <definedName name="bnsf">#REF!</definedName>
    <definedName name="bnvbnbvnvbnvnvnbnbvnvbnvbn" hidden="1">{"rp_only",#N/A,FALSE,"2225"}</definedName>
    <definedName name="bnvbnv" hidden="1">{"rp_only",#N/A,FALSE,"2225"}</definedName>
    <definedName name="bnvbv" hidden="1">{"rp_only",#N/A,FALSE,"2225"}</definedName>
    <definedName name="bnvn" hidden="1">{"with_oth_curr",#N/A,FALSE,"2225"}</definedName>
    <definedName name="bnvnbnb" hidden="1">{"rp_only",#N/A,FALSE,"2225"}</definedName>
    <definedName name="bnvnv" hidden="1">{"rp_only",#N/A,FALSE,"2225"}</definedName>
    <definedName name="bnvnvb" hidden="1">{"with_oth_curr",#N/A,FALSE,"2225"}</definedName>
    <definedName name="board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.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2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3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d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BC31E642B8EC46B7AA9758EDFB9CFB2F" hidden="1">#REF!</definedName>
    <definedName name="BODE41370A17FD4D8EAF585C9A0C9DA42B" hidden="1">#REF!</definedName>
    <definedName name="BODYAPR">#REF!</definedName>
    <definedName name="BODYCC">#REF!</definedName>
    <definedName name="BODYPROD">#REF!</definedName>
    <definedName name="BODYQC">#REF!</definedName>
    <definedName name="BODYRIS">#REF!</definedName>
    <definedName name="BODYSTA">#REF!</definedName>
    <definedName name="BODYSUM">#REF!</definedName>
    <definedName name="BODYSUM1">#REF!</definedName>
    <definedName name="BODYVAL">#REF!</definedName>
    <definedName name="BODYWIP">#REF!</definedName>
    <definedName name="BON_0002">#REF!</definedName>
    <definedName name="BON_0003">#REF!</definedName>
    <definedName name="BON_0004">#REF!</definedName>
    <definedName name="BON_0005">#REF!</definedName>
    <definedName name="BON_0006">#REF!</definedName>
    <definedName name="BON_0007">#REF!</definedName>
    <definedName name="Bond_High">#REF!</definedName>
    <definedName name="Bond_Low">#REF!</definedName>
    <definedName name="Bond_Medium">#REF!</definedName>
    <definedName name="BOND2">'[4]Detail-PARENT'!$AU$1315</definedName>
    <definedName name="BondCharges">#REF!</definedName>
    <definedName name="Bonding">#REF!</definedName>
    <definedName name="BONDPAYABLE">#REF!</definedName>
    <definedName name="BondPn">#REF!</definedName>
    <definedName name="bone">#REF!</definedName>
    <definedName name="Bonjer_ass">#REF!</definedName>
    <definedName name="Bonjer_expense">#REF!</definedName>
    <definedName name="Bonjer_income">#REF!</definedName>
    <definedName name="Bonjer_liab">#REF!</definedName>
    <definedName name="BONUS1">#REF!</definedName>
    <definedName name="book1">#REF!</definedName>
    <definedName name="book2">#REF!</definedName>
    <definedName name="book3">#REF!</definedName>
    <definedName name="book4">#REF!</definedName>
    <definedName name="book5">#REF!</definedName>
    <definedName name="book6">#REF!</definedName>
    <definedName name="book7">#REF!</definedName>
    <definedName name="bookyear">#REF!</definedName>
    <definedName name="bookyear_5">#REF!</definedName>
    <definedName name="bookyear_6">#REF!</definedName>
    <definedName name="booolll" hidden="1">#REF!</definedName>
    <definedName name="BOQ">#REF!</definedName>
    <definedName name="BOR">#REF!</definedName>
    <definedName name="BORDER">#REF!</definedName>
    <definedName name="borrow" hidden="1">#REF!</definedName>
    <definedName name="borrow1" hidden="1">#REF!</definedName>
    <definedName name="Borrowing_Rate">#REF!</definedName>
    <definedName name="Borsby">#REF!</definedName>
    <definedName name="BOU">#REF!</definedName>
    <definedName name="box">#REF!</definedName>
    <definedName name="BP" hidden="1">{"BPot_23",#N/A,FALSE,"April'96"}</definedName>
    <definedName name="BP_23">"$#REF!.$#REF!$#REF!"</definedName>
    <definedName name="BPAGE">"1"</definedName>
    <definedName name="bpaiddoc">#REF!</definedName>
    <definedName name="bpaidmt">#REF!</definedName>
    <definedName name="bpaidovk">#REF!</definedName>
    <definedName name="BPD" hidden="1">#REF!</definedName>
    <definedName name="BPI_RP">#REF!</definedName>
    <definedName name="BPI_RPD">#REF!</definedName>
    <definedName name="BPI_USD">#REF!</definedName>
    <definedName name="BPI_USD1">#REF!</definedName>
    <definedName name="BPLL">#REF!</definedName>
    <definedName name="BPN">#REF!</definedName>
    <definedName name="bptcalculation">#REF!</definedName>
    <definedName name="BPTL">#REF!</definedName>
    <definedName name="BR">#REF!</definedName>
    <definedName name="Branch">#REF!</definedName>
    <definedName name="BRAND">#REF!</definedName>
    <definedName name="BRASS_FORGING___MACHINING">[10]alamat!$B$40</definedName>
    <definedName name="break" hidden="1">#REF!</definedName>
    <definedName name="brg">#REF!</definedName>
    <definedName name="brg_jadui">#REF!</definedName>
    <definedName name="BRI_GATSU">#REF!</definedName>
    <definedName name="Brid_IDR_Rate">[28]Assumption!$E$62</definedName>
    <definedName name="briefing" hidden="1">#REF!</definedName>
    <definedName name="brtle20">#REF!</definedName>
    <definedName name="brtle20nb">#REF!</definedName>
    <definedName name="BS">#REF!</definedName>
    <definedName name="BS_1" hidden="1">{#N/A,#N/A,FALSE,"DATA"}</definedName>
    <definedName name="BS_2">#N/A</definedName>
    <definedName name="BS_3" hidden="1">{#N/A,#N/A,FALSE,"DATA"}</definedName>
    <definedName name="BS_9">#N/A</definedName>
    <definedName name="BS_Data_Col" hidden="1">#REF!</definedName>
    <definedName name="BS_Global">#REF!</definedName>
    <definedName name="BS_Monthly">#REF!</definedName>
    <definedName name="BS_R1">#REF!</definedName>
    <definedName name="BS_R2">#REF!</definedName>
    <definedName name="BS_R3">#REF!</definedName>
    <definedName name="BS_R4">#REF!</definedName>
    <definedName name="BS_R5">#REF!</definedName>
    <definedName name="BS_R6">#REF!</definedName>
    <definedName name="BS_REP">#N/A</definedName>
    <definedName name="BS_REPO">#N/A</definedName>
    <definedName name="BS_TRIAL">#REF!</definedName>
    <definedName name="BS\AC\DATA">#REF!</definedName>
    <definedName name="BS1_">#N/A</definedName>
    <definedName name="BS2_">#N/A</definedName>
    <definedName name="BS2LWP">#N/A</definedName>
    <definedName name="BSAMCI">#REF!</definedName>
    <definedName name="BSB">#REF!</definedName>
    <definedName name="BSBIPRINENG">#REF!</definedName>
    <definedName name="BSBIPRINTENG">#REF!</definedName>
    <definedName name="BSBIPRINTIND">#REF!</definedName>
    <definedName name="BSCCBJ">#REF!</definedName>
    <definedName name="BSCCT">#REF!</definedName>
    <definedName name="BSCON">#REF!</definedName>
    <definedName name="BSdl1" hidden="1">{"'OTARI- IKAHO'!$A$11:$AF$42"}</definedName>
    <definedName name="BSDT1">#REF!</definedName>
    <definedName name="BSDT2">#REF!</definedName>
    <definedName name="BSETM">#REF!</definedName>
    <definedName name="BSFS1">#REF!</definedName>
    <definedName name="BSFS2">#REF!</definedName>
    <definedName name="BSHEET">#REF!</definedName>
    <definedName name="BSHK">#REF!</definedName>
    <definedName name="BSHOPRINTENG">#REF!</definedName>
    <definedName name="BSHOPRINTIND">#REF!</definedName>
    <definedName name="BSMADJ">#REF!</definedName>
    <definedName name="BSMCIG">#REF!</definedName>
    <definedName name="BSMCON">#REF!</definedName>
    <definedName name="BSMKAR">#REF!</definedName>
    <definedName name="BSpb" hidden="1">#REF!</definedName>
    <definedName name="BSPJ">#REF!</definedName>
    <definedName name="BSPL" hidden="1">{"'Table C-1 OK'!$A$7:$E$7"}</definedName>
    <definedName name="BSPL_1" hidden="1">{"'Table C-1 OK'!$A$7:$E$7"}</definedName>
    <definedName name="BSUS">#REF!</definedName>
    <definedName name="bsw">#REF!</definedName>
    <definedName name="bswip">#REF!</definedName>
    <definedName name="BT">#REF!</definedName>
    <definedName name="BT_4">#REF!</definedName>
    <definedName name="BTA">#REF!</definedName>
    <definedName name="btcocnhoi">#REF!</definedName>
    <definedName name="BTERM">#REF!</definedName>
    <definedName name="BTL">#REF!</definedName>
    <definedName name="BTLG" hidden="1">#REF!</definedName>
    <definedName name="btm">#REF!</definedName>
    <definedName name="Btm_Ass">#REF!</definedName>
    <definedName name="Btm_Expense">#REF!</definedName>
    <definedName name="Btm_Income">#REF!</definedName>
    <definedName name="Btm_Liab">#REF!</definedName>
    <definedName name="BTMPC">#REF!</definedName>
    <definedName name="Btn_Ass">#REF!</definedName>
    <definedName name="Btn_Expense">#REF!</definedName>
    <definedName name="Btn_Income">#REF!</definedName>
    <definedName name="Btn_Liab">#REF!</definedName>
    <definedName name="BTN_R._SAID">#REF!</definedName>
    <definedName name="BTS1BW">#REF!</definedName>
    <definedName name="BTS1FW">#REF!</definedName>
    <definedName name="BTS1HW">#REF!</definedName>
    <definedName name="BTS2BW">#REF!</definedName>
    <definedName name="BTS2FW">#REF!</definedName>
    <definedName name="BTS2HW">#REF!</definedName>
    <definedName name="bu">#REF!</definedName>
    <definedName name="BU_LIST">#REF!</definedName>
    <definedName name="BUA">#REF!</definedName>
    <definedName name="bud_prod">#REF!</definedName>
    <definedName name="Bud_sale">#REF!</definedName>
    <definedName name="BUDescrip">#REF!</definedName>
    <definedName name="budg">#REF!</definedName>
    <definedName name="BUDGA00">#REF!</definedName>
    <definedName name="budget" hidden="1">#REF!</definedName>
    <definedName name="BUDGET_1995_96_PROFIT_AND_LOSS">#REF!</definedName>
    <definedName name="Budget_by_month">#REF!</definedName>
    <definedName name="budget_x">#REF!</definedName>
    <definedName name="BudgetTab">#REF!</definedName>
    <definedName name="budi">#REF!</definedName>
    <definedName name="budmthddindo">#REF!</definedName>
    <definedName name="budytdddindo">#REF!</definedName>
    <definedName name="BUGET91V">#REF!</definedName>
    <definedName name="BUGET91V_1">#REF!</definedName>
    <definedName name="BUILDING">#REF!</definedName>
    <definedName name="BuiltIn_AutoFilter___3">#REF!</definedName>
    <definedName name="BuiltIn_Print_Area___5">"$pph_22.$#ref!$#ref!:$#ref!$#ref!"</definedName>
    <definedName name="BuiltIn_Print_Titles___5">"$pph_22.$#ref!$#ref!:$#ref!$#ref!"</definedName>
    <definedName name="bujang">#REF!</definedName>
    <definedName name="Buku_Besar_Rugi_Laba_2">#REF!</definedName>
    <definedName name="Bulan">#REF!</definedName>
    <definedName name="Bulan_16">#REF!</definedName>
    <definedName name="Bulan_2">#REF!</definedName>
    <definedName name="Bulan_22">#REF!</definedName>
    <definedName name="Bulan_23">#REF!</definedName>
    <definedName name="Bulan_3">#REF!</definedName>
    <definedName name="Bulan_32">#REF!</definedName>
    <definedName name="Bulan_35">#REF!</definedName>
    <definedName name="BulanName">#REF!</definedName>
    <definedName name="BULANREAL">#REF!</definedName>
    <definedName name="BUMN">#REF!</definedName>
    <definedName name="BUN">#REF!</definedName>
    <definedName name="BUName">#REF!</definedName>
    <definedName name="BUNGA">#REF!</definedName>
    <definedName name="BUNGA1">#REF!</definedName>
    <definedName name="BusinessIncome">'[29]FE-1770-I'!$AE$35</definedName>
    <definedName name="businesstype">#REF!</definedName>
    <definedName name="businesstype_5">#REF!</definedName>
    <definedName name="businesstype_6">#REF!</definedName>
    <definedName name="businesstype01">#REF!</definedName>
    <definedName name="businesstype02">#REF!</definedName>
    <definedName name="businesstype03">#REF!</definedName>
    <definedName name="businesstype04">#REF!</definedName>
    <definedName name="businesstype05">#REF!</definedName>
    <definedName name="businesstype06">#REF!</definedName>
    <definedName name="businesstype07">#REF!</definedName>
    <definedName name="businesstype08">#REF!</definedName>
    <definedName name="businesstype09">#REF!</definedName>
    <definedName name="businesstype10">#REF!</definedName>
    <definedName name="businesstype11">#REF!</definedName>
    <definedName name="businesstype12">#REF!</definedName>
    <definedName name="businesstype13">#REF!</definedName>
    <definedName name="businesstype14">#REF!</definedName>
    <definedName name="businesstype15">#REF!</definedName>
    <definedName name="businesstype16">#REF!</definedName>
    <definedName name="businesstype17">#REF!</definedName>
    <definedName name="businesstype18">#REF!</definedName>
    <definedName name="businesstype19">#REF!</definedName>
    <definedName name="businesstype20">#REF!</definedName>
    <definedName name="businesstype21">#REF!</definedName>
    <definedName name="BUV">#REF!</definedName>
    <definedName name="Buy">#REF!</definedName>
    <definedName name="bv" hidden="1">#REF!</definedName>
    <definedName name="bvb" hidden="1">{"rp_only",#N/A,FALSE,"2225"}</definedName>
    <definedName name="bvbbv" hidden="1">{"rp_only",#N/A,FALSE,"2225"}</definedName>
    <definedName name="bvbcb" hidden="1">{"with_oth_curr",#N/A,FALSE,"2225"}</definedName>
    <definedName name="bvbcbc" hidden="1">{"with_oth_curr",#N/A,FALSE,"2225"}</definedName>
    <definedName name="bvbcvb" hidden="1">{"rp_only",#N/A,FALSE,"2225"}</definedName>
    <definedName name="bvbget" hidden="1">{"rp_only",#N/A,FALSE,"2225"}</definedName>
    <definedName name="bvbnvbnbvnbn" hidden="1">{"rp_only",#N/A,FALSE,"2225"}</definedName>
    <definedName name="bvbv" hidden="1">{"rp_only",#N/A,FALSE,"2225"}</definedName>
    <definedName name="bvbvb" hidden="1">{"rp_only",#N/A,FALSE,"2225"}</definedName>
    <definedName name="bvbvvb" hidden="1">{"rp_only",#N/A,FALSE,"2225"}</definedName>
    <definedName name="bvbvvnv" hidden="1">{"with_oth_curr",#N/A,FALSE,"2225"}</definedName>
    <definedName name="bvbxcgfx" hidden="1">{"rp_only",#N/A,FALSE,"2225"}</definedName>
    <definedName name="bvc" hidden="1">{"rp_only",#N/A,FALSE,"2225"}</definedName>
    <definedName name="bvcbbcbc" hidden="1">{"with_oth_curr",#N/A,FALSE,"2225"}</definedName>
    <definedName name="bvcbcbcb" hidden="1">{"rp_only",#N/A,FALSE,"2225"}</definedName>
    <definedName name="bvcbcvbvc" hidden="1">{"rp_only",#N/A,FALSE,"2225"}</definedName>
    <definedName name="bvcbvbv" hidden="1">{"rp_only",#N/A,FALSE,"2225"}</definedName>
    <definedName name="bvcbvcvbcv" hidden="1">{"rp_only",#N/A,FALSE,"2225"}</definedName>
    <definedName name="bvcbvcvcbcvb" hidden="1">{"rp_only",#N/A,FALSE,"2225"}</definedName>
    <definedName name="bvccvb" hidden="1">{"with_oth_curr",#N/A,FALSE,"2225"}</definedName>
    <definedName name="BVCISUMMARY">#REF!</definedName>
    <definedName name="bvctrytyr" hidden="1">{"rp_only",#N/A,FALSE,"2225"}</definedName>
    <definedName name="bvcvbcbcb" hidden="1">{"rp_only",#N/A,FALSE,"2225"}</definedName>
    <definedName name="bvcvbcv" hidden="1">{"rp_only",#N/A,FALSE,"2225"}</definedName>
    <definedName name="bvcvbcvbcvb" hidden="1">{"with_oth_curr",#N/A,FALSE,"2225"}</definedName>
    <definedName name="bvcvbcvbcvbcb" hidden="1">{"rp_only",#N/A,FALSE,"2225"}</definedName>
    <definedName name="bvcvbv" hidden="1">{"rp_only",#N/A,FALSE,"2225"}</definedName>
    <definedName name="bvcvbvnbm" hidden="1">{"rp_only",#N/A,FALSE,"2225"}</definedName>
    <definedName name="bvcvvbbvbvbv" hidden="1">{"rp_only",#N/A,FALSE,"2225"}</definedName>
    <definedName name="bvcvvc" hidden="1">{"rp_only",#N/A,FALSE,"2225"}</definedName>
    <definedName name="bvd0.5">#REF!</definedName>
    <definedName name="bvd1.25">#REF!</definedName>
    <definedName name="bvd1.5">#REF!</definedName>
    <definedName name="bvdfgc" hidden="1">{"rp_only",#N/A,FALSE,"2225"}</definedName>
    <definedName name="bvfvvfbvbcvbv" hidden="1">{"with_oth_curr",#N/A,FALSE,"2225"}</definedName>
    <definedName name="bvgfgf" hidden="1">{"rp_only",#N/A,FALSE,"2225"}</definedName>
    <definedName name="bvhp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vmbnmbnvm" hidden="1">{"rp_only",#N/A,FALSE,"2225"}</definedName>
    <definedName name="bvmbvnmb" hidden="1">{"with_oth_curr",#N/A,FALSE,"2225"}</definedName>
    <definedName name="bvnbbn" hidden="1">{"with_oth_curr",#N/A,FALSE,"2225"}</definedName>
    <definedName name="bvnbn" hidden="1">{"with_oth_curr",#N/A,FALSE,"2225"}</definedName>
    <definedName name="bvnvbnv" hidden="1">{"rp_only",#N/A,FALSE,"2225"}</definedName>
    <definedName name="bvnvbnvbnvnbvnbvnvbnn" hidden="1">{"rp_only",#N/A,FALSE,"2225"}</definedName>
    <definedName name="bvnvbnvn" hidden="1">{"rp_only",#N/A,FALSE,"2225"}</definedName>
    <definedName name="bvnvn" hidden="1">{"rp_only",#N/A,FALSE,"2225"}</definedName>
    <definedName name="bvnvnv" hidden="1">{"rp_only",#N/A,FALSE,"2225"}</definedName>
    <definedName name="bvnvnvbn" hidden="1">{"rp_only",#N/A,FALSE,"2225"}</definedName>
    <definedName name="bvnvnvcn" hidden="1">{"with_oth_curr",#N/A,FALSE,"2225"}</definedName>
    <definedName name="bvnvnvn" hidden="1">{"with_oth_curr",#N/A,FALSE,"2225"}</definedName>
    <definedName name="bvv" hidden="1">{"with_oth_curr",#N/A,FALSE,"2225"}</definedName>
    <definedName name="bvvb" hidden="1">{"with_oth_curr",#N/A,FALSE,"2225"}</definedName>
    <definedName name="bvxbvvb" hidden="1">{"rp_only",#N/A,FALSE,"2225"}</definedName>
    <definedName name="bx">#REF!</definedName>
    <definedName name="bx_1" hidden="1">{"INV_INSURANCE",#N/A,FALSE,"PREPAID-1"}</definedName>
    <definedName name="bx_2" hidden="1">{"INV_INSURANCE",#N/A,FALSE,"PREPAID-1"}</definedName>
    <definedName name="bx_3" hidden="1">{"INV_INSURANCE",#N/A,FALSE,"PREPAID-1"}</definedName>
    <definedName name="bxbc" hidden="1">{"with_oth_curr",#N/A,FALSE,"2225"}</definedName>
    <definedName name="bxggrbgdb" hidden="1">{"rp_only",#N/A,FALSE,"2225"}</definedName>
    <definedName name="BY">#REF!</definedName>
    <definedName name="bybunga">#REF!</definedName>
    <definedName name="BYDT">#REF!</definedName>
    <definedName name="ByJbtnPens">#REF!</definedName>
    <definedName name="BYMH">#REF!</definedName>
    <definedName name="BYPJKDIMUKA">#REF!</definedName>
    <definedName name="BZZB_7ST">#REF!</definedName>
    <definedName name="C_">#REF!</definedName>
    <definedName name="C_BAJA">#REF!</definedName>
    <definedName name="C_CE">#REF!</definedName>
    <definedName name="C_EE">#REF!</definedName>
    <definedName name="C_F_RP">#REF!</definedName>
    <definedName name="C_F_USD">#REF!</definedName>
    <definedName name="C_FE">#REF!</definedName>
    <definedName name="C_FUIBAJA">#REF!</definedName>
    <definedName name="C_MC3Q86">#REF!</definedName>
    <definedName name="C_MCS3Q86">#REF!</definedName>
    <definedName name="C_VE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.7" hidden="1">{"BAL_SHEET",#N/A,FALSE,"BS"}</definedName>
    <definedName name="C.E.A.C">[10]alamat!$B$44</definedName>
    <definedName name="c.LTMYear" hidden="1">#REF!</definedName>
    <definedName name="CA_ID">#REF!</definedName>
    <definedName name="cab">#REF!</definedName>
    <definedName name="cab_adj">#REF!</definedName>
    <definedName name="cabang">#REF!</definedName>
    <definedName name="Cabang9">#REF!</definedName>
    <definedName name="CabangAjun_Analis_PUKK8">#REF!</definedName>
    <definedName name="cabangdokter">#REF!</definedName>
    <definedName name="cabangphno">#REF!</definedName>
    <definedName name="CAD">#REF!</definedName>
    <definedName name="Cadangan_Akhir_Periode___Komersial">#REF!</definedName>
    <definedName name="Cadangan_Akhir_Periode___PMVD">#REF!</definedName>
    <definedName name="Cadangan_Awal_Periode___Komersial">#REF!</definedName>
    <definedName name="Cadangan_Awal_Periode___PMVD">#REF!</definedName>
    <definedName name="CADJ">#REF!</definedName>
    <definedName name="CAE">#REF!</definedName>
    <definedName name="caforward">#REF!</definedName>
    <definedName name="caforward_5">#REF!</definedName>
    <definedName name="caforward_6">#REF!</definedName>
    <definedName name="caje">#REF!</definedName>
    <definedName name="CAJE2" hidden="1">{#N/A,#N/A,FALSE,"Aging Summary";#N/A,#N/A,FALSE,"Ratio Analysis";#N/A,#N/A,FALSE,"Test 120 Day Accts";#N/A,#N/A,FALSE,"Tickmarks"}</definedName>
    <definedName name="calc">#REF!</definedName>
    <definedName name="Calculated_payment">#REF!</definedName>
    <definedName name="calculation">#REF!</definedName>
    <definedName name="CALCULATOR">#N/A</definedName>
    <definedName name="CALDERERIA">#REF!</definedName>
    <definedName name="calendar">#REF!</definedName>
    <definedName name="calendar_5">#REF!</definedName>
    <definedName name="calendar_6">#REF!</definedName>
    <definedName name="Calendar10Month">#REF!</definedName>
    <definedName name="Calendar10MonthOption">#N/A</definedName>
    <definedName name="Calendar10Year">#REF!</definedName>
    <definedName name="Calendar11Month">#REF!</definedName>
    <definedName name="Calendar11MonthOption">#N/A</definedName>
    <definedName name="Calendar11Year">#REF!</definedName>
    <definedName name="Calendar12Month">#REF!</definedName>
    <definedName name="Calendar12MonthOption">#N/A</definedName>
    <definedName name="Calendar12Year">#REF!</definedName>
    <definedName name="Calendar1Month">#REF!</definedName>
    <definedName name="Calendar1MonthOption">#N/A</definedName>
    <definedName name="Calendar1Year">#REF!</definedName>
    <definedName name="Calendar2Month">#REF!</definedName>
    <definedName name="Calendar2MonthOption">#N/A</definedName>
    <definedName name="Calendar2Year">#REF!</definedName>
    <definedName name="Calendar3Month">#REF!</definedName>
    <definedName name="Calendar3MonthOption">#N/A</definedName>
    <definedName name="Calendar3Year">#REF!</definedName>
    <definedName name="Calendar4Month">#REF!</definedName>
    <definedName name="Calendar4MonthOption">#N/A</definedName>
    <definedName name="Calendar4Year">#REF!</definedName>
    <definedName name="Calendar5Month">#REF!</definedName>
    <definedName name="Calendar5MonthOption">#N/A</definedName>
    <definedName name="Calendar5Year">#REF!</definedName>
    <definedName name="Calendar6Month">#REF!</definedName>
    <definedName name="Calendar6MonthOption">#N/A</definedName>
    <definedName name="Calendar6Year">#REF!</definedName>
    <definedName name="Calendar7Month">#REF!</definedName>
    <definedName name="Calendar7MonthOption">#N/A</definedName>
    <definedName name="Calendar7Year">#REF!</definedName>
    <definedName name="Calendar8Month">#REF!</definedName>
    <definedName name="Calendar8MonthOption">#N/A</definedName>
    <definedName name="Calendar8Year">#REF!</definedName>
    <definedName name="Calendar9Month">#REF!</definedName>
    <definedName name="Calendar9MonthOption">#N/A</definedName>
    <definedName name="Calendar9Year">#REF!</definedName>
    <definedName name="CALIDAD">#REF!</definedName>
    <definedName name="Camareng">'[25]Cawang Tomang Cengkareng'!$A$8:$K$384</definedName>
    <definedName name="CANAL" hidden="1">#REF!</definedName>
    <definedName name="CancelDlg">#N/A</definedName>
    <definedName name="Cap" hidden="1">#REF!</definedName>
    <definedName name="Capaci">#REF!</definedName>
    <definedName name="Capacity">#REF!</definedName>
    <definedName name="CAPEX" hidden="1">#REF!</definedName>
    <definedName name="Capex_Savings_Inflated" hidden="1">{"comp1",#N/A,FALSE,"COMPS";"footnotes",#N/A,FALSE,"COMPS"}</definedName>
    <definedName name="capex2" hidden="1">#REF!</definedName>
    <definedName name="CAPEX3">#REF!</definedName>
    <definedName name="CAPEX98" hidden="1">#REF!</definedName>
    <definedName name="capexnov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_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_1_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_2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gain">#REF!</definedName>
    <definedName name="CAPGAINS">#REF!</definedName>
    <definedName name="CAPGAINS_4">#REF!</definedName>
    <definedName name="CAPGAINS_5">#REF!</definedName>
    <definedName name="CAPGAINS_7">#REF!</definedName>
    <definedName name="CAPIN99A">#REF!</definedName>
    <definedName name="CAPITAL">#REF!</definedName>
    <definedName name="capitalinvestment">#REF!</definedName>
    <definedName name="Capitalization_PPE">#REF!</definedName>
    <definedName name="Capitalpb" hidden="1">#REF!</definedName>
    <definedName name="CapitalStructure" hidden="1">#REF!</definedName>
    <definedName name="CAPLOSS">#REF!</definedName>
    <definedName name="CAPLOSS_4">#REF!</definedName>
    <definedName name="CAPLOSS_5">#REF!</definedName>
    <definedName name="CAPLOSS_7">#REF!</definedName>
    <definedName name="CAPPAIDINEXCESSOFPARVALUE">#REF!</definedName>
    <definedName name="car">#REF!</definedName>
    <definedName name="CAR_Ago">#REF!</definedName>
    <definedName name="CAR_Bank">#REF!</definedName>
    <definedName name="CAR_Now">#REF!</definedName>
    <definedName name="CARDESK">#N/A</definedName>
    <definedName name="CARGOTAXH6BA">#REF!</definedName>
    <definedName name="CARGOTAXH6BB">#REF!</definedName>
    <definedName name="CARINPP">#REF!</definedName>
    <definedName name="Cartesis" hidden="1">{#N/A,#N/A,FALSE,"Aging Summary";#N/A,#N/A,FALSE,"Ratio Analysis";#N/A,#N/A,FALSE,"Test 120 Day Accts";#N/A,#N/A,FALSE,"Tickmarks"}</definedName>
    <definedName name="carton">#REF!</definedName>
    <definedName name="cartontw">#REF!</definedName>
    <definedName name="case">#REF!</definedName>
    <definedName name="casf80">#REF!</definedName>
    <definedName name="Casfl01" hidden="1">{#N/A,#N/A,FALSE,"Aging Summary";#N/A,#N/A,FALSE,"Ratio Analysis";#N/A,#N/A,FALSE,"Test 120 Day Accts";#N/A,#N/A,FALSE,"Tickmarks"}</definedName>
    <definedName name="Casfl01_1" hidden="1">{#N/A,#N/A,FALSE,"Aging Summary";#N/A,#N/A,FALSE,"Ratio Analysis";#N/A,#N/A,FALSE,"Test 120 Day Accts";#N/A,#N/A,FALSE,"Tickmarks"}</definedName>
    <definedName name="cash">#REF!</definedName>
    <definedName name="CASH___BORROWINGS">#REF!</definedName>
    <definedName name="cash_5">#REF!</definedName>
    <definedName name="cash_6">#REF!</definedName>
    <definedName name="CASH_BOX">#N/A</definedName>
    <definedName name="CASH_FLOW_BRIDGE2">#REF!</definedName>
    <definedName name="Cash_fore">#REF!</definedName>
    <definedName name="Cash_growth_fore">#REF!</definedName>
    <definedName name="Cash_High">#REF!</definedName>
    <definedName name="CASH_LOAN">#REF!</definedName>
    <definedName name="Cash_Medium">#REF!</definedName>
    <definedName name="Cash_Operating_Taxes">[13]NOPAT_VDF!$C$39:$AU$39</definedName>
    <definedName name="Cash_operating_taxes_fore">#REF!</definedName>
    <definedName name="cash2">'[4]Detail-PARENT'!$AU$19</definedName>
    <definedName name="Cashbook" hidden="1">{#N/A,#N/A,FALSE,"Sheet1"}</definedName>
    <definedName name="cashflow" hidden="1">{#N/A,#N/A,FALSE,"Aging Summary";#N/A,#N/A,FALSE,"Ratio Analysis";#N/A,#N/A,FALSE,"Test 120 Day Accts";#N/A,#N/A,FALSE,"Tickmarks"}</definedName>
    <definedName name="Cashflow_Monthly">#REF!</definedName>
    <definedName name="CASHFLOW3">#REF!</definedName>
    <definedName name="Cashflows" hidden="1">{#N/A,#N/A,FALSE,"Act.Fcst Costs"}</definedName>
    <definedName name="Cashflows_1" hidden="1">{#N/A,#N/A,FALSE,"Act.Fcst Costs"}</definedName>
    <definedName name="Cashpb" hidden="1">#REF!</definedName>
    <definedName name="CASHTIMEDEPOSIT">#REF!</definedName>
    <definedName name="CASMUR_S.A.">[10]alamat!$B$47</definedName>
    <definedName name="CAST">#REF!</definedName>
    <definedName name="CAT">#REF!</definedName>
    <definedName name="categori">#REF!</definedName>
    <definedName name="Category_Bgt">#N/A</definedName>
    <definedName name="Category_LY">#N/A</definedName>
    <definedName name="Catek">#REF!</definedName>
    <definedName name="Cathay_Pacific">#REF!</definedName>
    <definedName name="CB">#REF!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bvbv" hidden="1">{"with_oth_curr",#N/A,FALSE,"2225"}</definedName>
    <definedName name="cbc" hidden="1">{"rp_only",#N/A,FALSE,"2225"}</definedName>
    <definedName name="cbcbbc" hidden="1">{"rp_only",#N/A,FALSE,"2225"}</definedName>
    <definedName name="cbcbcb" hidden="1">{"rp_only",#N/A,FALSE,"2225"}</definedName>
    <definedName name="cbcbcbv" hidden="1">{"rp_only",#N/A,FALSE,"2225"}</definedName>
    <definedName name="cbcvb" hidden="1">{"rp_only",#N/A,FALSE,"2225"}</definedName>
    <definedName name="cbcvbcvb" hidden="1">{"rp_only",#N/A,FALSE,"2225"}</definedName>
    <definedName name="cbcvbcvbbcvb" hidden="1">{"rp_only",#N/A,FALSE,"2225"}</definedName>
    <definedName name="cbg">#REF!</definedName>
    <definedName name="CBSts">#REF!</definedName>
    <definedName name="cbvbbv" hidden="1">{"rp_only",#N/A,FALSE,"2225"}</definedName>
    <definedName name="cbvc" hidden="1">{"rp_only",#N/A,FALSE,"2225"}</definedName>
    <definedName name="cbvcb" hidden="1">{"with_oth_curr",#N/A,FALSE,"2225"}</definedName>
    <definedName name="cbvcbcbcv" hidden="1">{"with_oth_curr",#N/A,FALSE,"2225"}</definedName>
    <definedName name="cbvcbcvb" hidden="1">{"rp_only",#N/A,FALSE,"2225"}</definedName>
    <definedName name="cbvccb" hidden="1">{"rp_only",#N/A,FALSE,"2225"}</definedName>
    <definedName name="cbvcvbcbc" hidden="1">{"with_oth_curr",#N/A,FALSE,"2225"}</definedName>
    <definedName name="CBWorkbookPriority" hidden="1">-751751363</definedName>
    <definedName name="cc" hidden="1">#REF!</definedName>
    <definedName name="ccbbv" hidden="1">{"rp_only",#N/A,FALSE,"2225"}</definedName>
    <definedName name="CCBJ">#REF!</definedName>
    <definedName name="ccc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ccc" hidden="1">#REF!</definedName>
    <definedName name="ccccc" hidden="1">#REF!</definedName>
    <definedName name="cccccccc" hidden="1">#REF!</definedName>
    <definedName name="cccv" hidden="1">{"rp_only",#N/A,FALSE,"2225"}</definedName>
    <definedName name="CCD" hidden="1">#REF!</definedName>
    <definedName name="CCEXPAPR00">#REF!</definedName>
    <definedName name="CCEXPAPR00A">#REF!</definedName>
    <definedName name="CCEXPJUNE00">#REF!</definedName>
    <definedName name="CCEXPMAY00">#REF!</definedName>
    <definedName name="cci" hidden="1">{"with_oth_curr",#N/A,FALSE,"2225"}</definedName>
    <definedName name="CCRS">#REF!</definedName>
    <definedName name="CCT">#REF!</definedName>
    <definedName name="ccy">#REF!</definedName>
    <definedName name="cdx" hidden="1">{"rp_only",#N/A,FALSE,"2225"}</definedName>
    <definedName name="cdzxcvcx" hidden="1">{"with_oth_curr",#N/A,FALSE,"2225"}</definedName>
    <definedName name="CE">#REF!</definedName>
    <definedName name="Ceded">#REF!</definedName>
    <definedName name="CEK">#REF!</definedName>
    <definedName name="CEKDC">#REF!</definedName>
    <definedName name="cekhc">#REF!</definedName>
    <definedName name="CEKMC">#REF!</definedName>
    <definedName name="celaka">#REF!</definedName>
    <definedName name="Cellular_Sub" hidden="1">{"Outputs",#N/A,TRUE,"North America";"Outputs",#N/A,TRUE,"Europe";"Outputs",#N/A,TRUE,"Asia Pacific";"Outputs",#N/A,TRUE,"Latin America";"Outputs",#N/A,TRUE,"Wireless"}</definedName>
    <definedName name="CENTRAL_PACK">#REF!</definedName>
    <definedName name="CET">#REF!</definedName>
    <definedName name="CETAK">#REF!</definedName>
    <definedName name="CETAK_SUMMARY">#REF!</definedName>
    <definedName name="CETAK1">#REF!</definedName>
    <definedName name="CETAK2">#REF!</definedName>
    <definedName name="CETAK2001">#REF!</definedName>
    <definedName name="CETAK3">#REF!</definedName>
    <definedName name="CETAK4">#REF!</definedName>
    <definedName name="CEYLON_ELECTRICITY_BOARD">[10]alamat!$B$50</definedName>
    <definedName name="CF" hidden="1">{"DCF","UPSIDE CASE",FALSE,"Sheet1";"DCF","BASE CASE",FALSE,"Sheet1";"DCF","DOWNSIDE CASE",FALSE,"Sheet1"}</definedName>
    <definedName name="CF_5">#REF!</definedName>
    <definedName name="CF_6">#REF!</definedName>
    <definedName name="CF.LC">#REF!</definedName>
    <definedName name="CF.US">#REF!</definedName>
    <definedName name="CF7Description">#REF!</definedName>
    <definedName name="CF7Name">#REF!</definedName>
    <definedName name="CF8Description">#REF!</definedName>
    <definedName name="CF8Name">#REF!</definedName>
    <definedName name="CF9Description">#REF!</definedName>
    <definedName name="CF9Name">#REF!</definedName>
    <definedName name="CFAA">OFFSET(#REF!,0,0,1,#REF!)</definedName>
    <definedName name="cfbvbcxvbbvvb" hidden="1">{"rp_only",#N/A,FALSE,"2225"}</definedName>
    <definedName name="CFCL1">#REF!</definedName>
    <definedName name="CFCL2">#REF!</definedName>
    <definedName name="CFD">#REF!</definedName>
    <definedName name="cfk">#REF!</definedName>
    <definedName name="CFPA">#REF!</definedName>
    <definedName name="CFPB">#REF!</definedName>
    <definedName name="CFPC">#REF!</definedName>
    <definedName name="CFPD">#REF!</definedName>
    <definedName name="cfvg">#REF!</definedName>
    <definedName name="CG_Schlumberger_Elect.Man.L">[10]alamat!$B$341</definedName>
    <definedName name="CG_SCHLUMBERGER_ELEECTRICIT">[10]alamat!$B$344</definedName>
    <definedName name="cgdg" hidden="1">{"rp_only",#N/A,FALSE,"2225"}</definedName>
    <definedName name="CGM">#N/A</definedName>
    <definedName name="CGRTIT">#REF!</definedName>
    <definedName name="cgxc">#REF!</definedName>
    <definedName name="CH">#REF!</definedName>
    <definedName name="Ch4_DataRange">#REF!</definedName>
    <definedName name="Ch4_Period">#REF!</definedName>
    <definedName name="Ch4_PeriodLink">#REF!</definedName>
    <definedName name="Ch4_ProdCol">#REF!</definedName>
    <definedName name="Ch4_ProdLink">#REF!</definedName>
    <definedName name="Ch4_SeCo">#REF!</definedName>
    <definedName name="Ch4_SeriesLink">#REF!</definedName>
    <definedName name="Ch4_SheetName">#REF!</definedName>
    <definedName name="Ch4_Title">#REF!</definedName>
    <definedName name="CHANGE_1">#N/A</definedName>
    <definedName name="CHANGE_CF">#REF!</definedName>
    <definedName name="Change_in_Cash" hidden="1">#REF!</definedName>
    <definedName name="CHANGE_TP">#REF!</definedName>
    <definedName name="ChangeRange" hidden="1">#REF!</definedName>
    <definedName name="Channeling_SU005_IDR">#REF!</definedName>
    <definedName name="Channeling_SU005_ke_MVI__IDR">#REF!</definedName>
    <definedName name="Chargeabl">#REF!</definedName>
    <definedName name="Chargeable">#REF!</definedName>
    <definedName name="CHARTACCOUNT">#REF!</definedName>
    <definedName name="ChartOfAccount">"$#REF!.$A$1"</definedName>
    <definedName name="CHATSWOOD_TRADING">[10]alamat!$B$61</definedName>
    <definedName name="check">#REF!</definedName>
    <definedName name="CHECK_1">#REF!</definedName>
    <definedName name="CHECK_1_1">#REF!</definedName>
    <definedName name="Check_to_Cash" hidden="1">#REF!</definedName>
    <definedName name="Check46_1">#REF!</definedName>
    <definedName name="Check46_1_4">#REF!</definedName>
    <definedName name="Check46_1_5">#REF!</definedName>
    <definedName name="Check46_1_7">#REF!</definedName>
    <definedName name="Checking_Error">#REF!</definedName>
    <definedName name="checkup">#REF!</definedName>
    <definedName name="Chem_PerPond">'[30] BEP-1999'!$E$29</definedName>
    <definedName name="Chemic_Price">'[30] BEP-1999'!$E$30</definedName>
    <definedName name="chf">#REF!</definedName>
    <definedName name="chiyoko">#REF!</definedName>
    <definedName name="Chonglee_Leong_Seng_Co._LTD">[10]alamat!$B$65</definedName>
    <definedName name="CHONGQING_SCHLUMBERGER">[10]alamat!$B$68</definedName>
    <definedName name="chtTotalFUM">#REF!</definedName>
    <definedName name="CHUSWTC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CHUSWTC_1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CHUSWTC_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CHUSWTC_3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Chutang">#REF!</definedName>
    <definedName name="CI_TPD_Dth_Ann">#REF!</definedName>
    <definedName name="ciao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CIB">#REF!</definedName>
    <definedName name="CIB_102">#REF!</definedName>
    <definedName name="CIB_103">#REF!</definedName>
    <definedName name="CIB_104">#REF!</definedName>
    <definedName name="CIB_105">#REF!</definedName>
    <definedName name="CIB_106">#REF!</definedName>
    <definedName name="CIB_107">#REF!</definedName>
    <definedName name="CIB_108">#REF!</definedName>
    <definedName name="CIB_109">#REF!</definedName>
    <definedName name="CIB_110">#REF!</definedName>
    <definedName name="CIB_21">#REF!</definedName>
    <definedName name="CIB_22">#REF!</definedName>
    <definedName name="CIB_23">#REF!</definedName>
    <definedName name="CIB_3">#REF!</definedName>
    <definedName name="CIB_41">#REF!</definedName>
    <definedName name="CIB_43">#REF!</definedName>
    <definedName name="CIB_61">#REF!</definedName>
    <definedName name="CIB_74">#REF!</definedName>
    <definedName name="CIB_75">#REF!</definedName>
    <definedName name="CIB_76">#REF!</definedName>
    <definedName name="CIB_77">#REF!</definedName>
    <definedName name="CIB_78">#REF!</definedName>
    <definedName name="CIB_79">#REF!</definedName>
    <definedName name="CIB_80">#REF!</definedName>
    <definedName name="CIB_81">#REF!</definedName>
    <definedName name="CIB_82">#REF!</definedName>
    <definedName name="CIB_83">#REF!</definedName>
    <definedName name="CIB_84">#REF!</definedName>
    <definedName name="CIB_85">#REF!</definedName>
    <definedName name="CIB_86">#REF!</definedName>
    <definedName name="CIB_87">#REF!</definedName>
    <definedName name="CIB_88">#REF!</definedName>
    <definedName name="CIB_89">#REF!</definedName>
    <definedName name="CIB_94">#REF!</definedName>
    <definedName name="CIB_95">#REF!</definedName>
    <definedName name="CIB_96">#REF!</definedName>
    <definedName name="CIB_97">#REF!</definedName>
    <definedName name="CIB_99">#REF!</definedName>
    <definedName name="CIB_ADM">'[31]KBB-CIB BANK'!$T$12:$X$658</definedName>
    <definedName name="CIB_BANK">#N/A</definedName>
    <definedName name="CIB_CERUKAN">'[31]KBB-CIB BANK'!$BC$12:$BD$658</definedName>
    <definedName name="CIB_I_Jasa">'[31]KBB-CIB BANK'!$BR$12:$BR$658</definedName>
    <definedName name="CIB_INTEREST">'[31]KBB-CIB BANK'!$AE$12:$AI$658</definedName>
    <definedName name="CIB_LATEFEE">'[31]KBB-CIB BANK'!$AW$12:$AY$658</definedName>
    <definedName name="CIB_OR_B">'[31]KBB-CIB BANK'!$BI$12:$BJ$658</definedName>
    <definedName name="CIB_POKOK">'[31]KBB-CIB BANK'!$AN$12:$AR$658</definedName>
    <definedName name="CIB_SBLM">'[31]KBB-CIB BANK'!$O$12:$P$658</definedName>
    <definedName name="CIB_TAMBAK">'[31]KBB-CIB BANK'!$BN$12:$BN$658</definedName>
    <definedName name="cictrisa">[16]CRITERIA2!$B$22</definedName>
    <definedName name="CIG">#REF!</definedName>
    <definedName name="CIGS1">#REF!</definedName>
    <definedName name="CIGS2">#REF!</definedName>
    <definedName name="Cikampek">'[25]Jakarta Cikampek'!$A$8:$K$418</definedName>
    <definedName name="CILEGON_2006">#REF!</definedName>
    <definedName name="cip">#REF!</definedName>
    <definedName name="CIPHSJ" hidden="1">#REF!</definedName>
    <definedName name="cipta" hidden="1">{"DCF","UPSIDE CASE",FALSE,"Sheet1";"DCF","BASE CASE",FALSE,"Sheet1";"DCF","DOWNSIDE CASE",FALSE,"Sheet1"}</definedName>
    <definedName name="cipta2008" hidden="1">{"EVA",#N/A,FALSE,"EVA";"WACC",#N/A,FALSE,"WACC"}</definedName>
    <definedName name="CIQWBGuid" hidden="1">"b25c2a5a-6c4a-46e7-8099-b45233adf1df"</definedName>
    <definedName name="CIQWBInfo" hidden="1">"{ ""CIQVersion"":""9.48.1616.5174"" }"</definedName>
    <definedName name="cis">#REF!</definedName>
    <definedName name="Citarum">[25]Citarum!$A$8:$K$182</definedName>
    <definedName name="CITAX">#REF!</definedName>
    <definedName name="CITI">#REF!</definedName>
    <definedName name="City">#REF!</definedName>
    <definedName name="city01">#REF!</definedName>
    <definedName name="city02">#REF!</definedName>
    <definedName name="city03">#REF!</definedName>
    <definedName name="city04">#REF!</definedName>
    <definedName name="city05">#REF!</definedName>
    <definedName name="city06">#REF!</definedName>
    <definedName name="city07">#REF!</definedName>
    <definedName name="city08">#REF!</definedName>
    <definedName name="city09">#REF!</definedName>
    <definedName name="CITY1">#REF!</definedName>
    <definedName name="city10">#REF!</definedName>
    <definedName name="city11">#REF!</definedName>
    <definedName name="city12">#REF!</definedName>
    <definedName name="city13">#REF!</definedName>
    <definedName name="city14">#REF!</definedName>
    <definedName name="city15">#REF!</definedName>
    <definedName name="city16">#REF!</definedName>
    <definedName name="CITY2">#REF!</definedName>
    <definedName name="CITY3">#REF!</definedName>
    <definedName name="CITY4">#REF!</definedName>
    <definedName name="CITY5">#REF!</definedName>
    <definedName name="civ" hidden="1">#REF!</definedName>
    <definedName name="CJ_1">#REF!</definedName>
    <definedName name="CJ_2">#REF!</definedName>
    <definedName name="CJ_3">#REF!</definedName>
    <definedName name="CK_BANK">#REF!</definedName>
    <definedName name="Ck_Rs">#REF!</definedName>
    <definedName name="Ck_USD">#REF!</definedName>
    <definedName name="Ck_Yr1">#REF!</definedName>
    <definedName name="Ck_Yr2">#REF!</definedName>
    <definedName name="Ck_Yr3">#REF!</definedName>
    <definedName name="Ck_Yr4">#REF!</definedName>
    <definedName name="CKGDECAST">#REF!</definedName>
    <definedName name="CKGDECBNS">#REF!</definedName>
    <definedName name="CKGDECPEN">#REF!</definedName>
    <definedName name="CKGDECSAL">#REF!</definedName>
    <definedName name="CKGDECTHR">#REF!</definedName>
    <definedName name="CKGNOVAST">#REF!</definedName>
    <definedName name="CKGNOVBNS">#REF!</definedName>
    <definedName name="CKGNOVPEN">#REF!</definedName>
    <definedName name="CKGNOVSAL">#REF!</definedName>
    <definedName name="CKGNOVTHR">#REF!</definedName>
    <definedName name="CKGOCTAST">#REF!</definedName>
    <definedName name="CKGOCTBNS">#REF!</definedName>
    <definedName name="CKGOCTPEN">#REF!</definedName>
    <definedName name="CKGOCTSAL">#REF!</definedName>
    <definedName name="CKGOCTTHR">#REF!</definedName>
    <definedName name="CKGQ100AST">#REF!</definedName>
    <definedName name="CKGQ100BNS">#REF!</definedName>
    <definedName name="CKGQ100PEN">#REF!</definedName>
    <definedName name="CKGQ100SAL">#REF!</definedName>
    <definedName name="CKGQ100THR">#REF!</definedName>
    <definedName name="CKGQ101AST">#REF!</definedName>
    <definedName name="CKGQ101BNS">#REF!</definedName>
    <definedName name="CKGQ101PEN">#REF!</definedName>
    <definedName name="CKGQ101SAL">#REF!</definedName>
    <definedName name="CKGQ101THR">#REF!</definedName>
    <definedName name="CKGQ102AST">#REF!</definedName>
    <definedName name="CKGQ102BNS">#REF!</definedName>
    <definedName name="CKGQ102PEN">#REF!</definedName>
    <definedName name="CKGQ102SAL">#REF!</definedName>
    <definedName name="CKGQ102THR">#REF!</definedName>
    <definedName name="CKGQ200AST">#REF!</definedName>
    <definedName name="CKGQ200BNS">#REF!</definedName>
    <definedName name="CKGQ200PEN">#REF!</definedName>
    <definedName name="CKGQ200SAL">#REF!</definedName>
    <definedName name="CKGQ200THR">#REF!</definedName>
    <definedName name="CKGQ201AST">#REF!</definedName>
    <definedName name="CKGQ201BNS">#REF!</definedName>
    <definedName name="CKGQ201PEN">#REF!</definedName>
    <definedName name="CKGQ201SAL">#REF!</definedName>
    <definedName name="CKGQ201THR">#REF!</definedName>
    <definedName name="CKGQ202AST">#REF!</definedName>
    <definedName name="CKGQ202BNS">#REF!</definedName>
    <definedName name="CKGQ202PEN">#REF!</definedName>
    <definedName name="CKGQ202SAL">#REF!</definedName>
    <definedName name="CKGQ202THR">#REF!</definedName>
    <definedName name="CKGQ300AST">#REF!</definedName>
    <definedName name="CKGQ300BNS">#REF!</definedName>
    <definedName name="CKGQ300PEN">#REF!</definedName>
    <definedName name="CKGQ300SAL">#REF!</definedName>
    <definedName name="CKGQ300THR">#REF!</definedName>
    <definedName name="CKGQ301AST">#REF!</definedName>
    <definedName name="CKGQ301BNS">#REF!</definedName>
    <definedName name="CKGQ301PEN">#REF!</definedName>
    <definedName name="CKGQ301SAL">#REF!</definedName>
    <definedName name="CKGQ301THR">#REF!</definedName>
    <definedName name="CKGQ302AST">#REF!</definedName>
    <definedName name="CKGQ302BNS">#REF!</definedName>
    <definedName name="CKGQ302PEN">#REF!</definedName>
    <definedName name="CKGQ302SAL">#REF!</definedName>
    <definedName name="CKGQ302THR">#REF!</definedName>
    <definedName name="CKGQ400AST">#REF!</definedName>
    <definedName name="CKGQ400BNS">#REF!</definedName>
    <definedName name="CKGQ400PEN">#REF!</definedName>
    <definedName name="CKGQ400SAL">#REF!</definedName>
    <definedName name="CKGQ400THR">#REF!</definedName>
    <definedName name="CKGQ401AST">#REF!</definedName>
    <definedName name="CKGQ401BNS">#REF!</definedName>
    <definedName name="CKGQ401PEN">#REF!</definedName>
    <definedName name="CKGQ401SAL">#REF!</definedName>
    <definedName name="CKGQ401THR">#REF!</definedName>
    <definedName name="CKGQ402AST">#REF!</definedName>
    <definedName name="CKGQ402BNS">#REF!</definedName>
    <definedName name="CKGQ402PEN">#REF!</definedName>
    <definedName name="CKGQ402SAL">#REF!</definedName>
    <definedName name="CKGQ402THR">#REF!</definedName>
    <definedName name="CKGSEPAST">#REF!</definedName>
    <definedName name="CKGSEPBNS">#REF!</definedName>
    <definedName name="CKGSEPPEN">#REF!</definedName>
    <definedName name="CKGSEPSAL">#REF!</definedName>
    <definedName name="CKGSEPTHR">#REF!</definedName>
    <definedName name="ckoica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CKPN_34">#REF!</definedName>
    <definedName name="CL">#REF!</definedName>
    <definedName name="CLAIMFEB">#REF!</definedName>
    <definedName name="ClaimonABNAmroGroup">#REF!</definedName>
    <definedName name="Claimonbanks">#REF!</definedName>
    <definedName name="CLAIMTLO">#REF!</definedName>
    <definedName name="classeur6">#N/A</definedName>
    <definedName name="CLEANSUPPLY">#REF!</definedName>
    <definedName name="clear">#REF!</definedName>
    <definedName name="CLEARING_PERIOD">#REF!</definedName>
    <definedName name="client">#REF!</definedName>
    <definedName name="CLIENT_NAME">#REF!</definedName>
    <definedName name="CLIENT_NAME_54">#REF!</definedName>
    <definedName name="CLIENT_NAME_60">#REF!</definedName>
    <definedName name="CM">#REF!</definedName>
    <definedName name="CMB">#REF!</definedName>
    <definedName name="CMK">#REF!</definedName>
    <definedName name="CMKL">#REF!</definedName>
    <definedName name="CML">#REF!</definedName>
    <definedName name="CMLL">#REF!</definedName>
    <definedName name="cmr_co">#REF!</definedName>
    <definedName name="cn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NAME">#REF!</definedName>
    <definedName name="cncel">#REF!</definedName>
    <definedName name="cnvbn" hidden="1">{"rp_only",#N/A,FALSE,"2225"}</definedName>
    <definedName name="CO">#REF!</definedName>
    <definedName name="co_name">#REF!</definedName>
    <definedName name="COA">#REF!</definedName>
    <definedName name="COA_64">"'file://192.168.100.218/akunting/My%20Client/Pensiun%20Fund%20&amp;%20Insurance/Takaful/Takaful%202008/ATU/KPMG/11.xls'#$''.$A$7:$B$55"</definedName>
    <definedName name="COA_Beban">[32]COA!$H$7:$H$1048576</definedName>
    <definedName name="CoA_Name">#REF!</definedName>
    <definedName name="coa_oracle">#REF!</definedName>
    <definedName name="COA_Pendapatan">[32]COA!$B$7:$B$1048576</definedName>
    <definedName name="coaAMF">#REF!</definedName>
    <definedName name="COAGT">#REF!</definedName>
    <definedName name="coalama">#REF!</definedName>
    <definedName name="coamaster">#REF!</definedName>
    <definedName name="COAT">#REF!</definedName>
    <definedName name="COBA" hidden="1">{#N/A,#N/A,TRUE,"USD Cons.";#N/A,#N/A,TRUE,"CONSLD";#N/A,#N/A,TRUE,"REFINERY";#N/A,#N/A,TRUE,"Consldtg IS";#N/A,#N/A,TRUE,"Consldtg BS";#N/A,#N/A,TRUE,"assmp";#N/A,#N/A,TRUE,"mill cpcty";#N/A,#N/A,TRUE,"upkeep,etc"}</definedName>
    <definedName name="COBA_1" hidden="1">{#N/A,#N/A,TRUE,"USD Cons.";#N/A,#N/A,TRUE,"CONSLD";#N/A,#N/A,TRUE,"REFINERY";#N/A,#N/A,TRUE,"Consldtg IS";#N/A,#N/A,TRUE,"Consldtg BS";#N/A,#N/A,TRUE,"assmp";#N/A,#N/A,TRUE,"mill cpcty";#N/A,#N/A,TRUE,"upkeep,etc"}</definedName>
    <definedName name="coba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ODE">'[33]CODE,NAME'!$A$1:$B$19</definedName>
    <definedName name="Code_25">#REF!</definedName>
    <definedName name="Code_53">#REF!</definedName>
    <definedName name="COE">#REF!</definedName>
    <definedName name="cof" hidden="1">{"'Int. Rate'!$B$2:$U$77"}</definedName>
    <definedName name="cogm1.5pet">#REF!</definedName>
    <definedName name="cogm1L">#REF!</definedName>
    <definedName name="cogmcan250trandshr12x3">#REF!</definedName>
    <definedName name="cogmcan330reg24x1">#REF!</definedName>
    <definedName name="cogmfresteargb">#REF!</definedName>
    <definedName name="cogmmedium">#REF!</definedName>
    <definedName name="cogmsmall">#REF!</definedName>
    <definedName name="COGS">#REF!</definedName>
    <definedName name="COGS__Details_">#REF!</definedName>
    <definedName name="COGS_5">#REF!</definedName>
    <definedName name="COGS_6">#REF!</definedName>
    <definedName name="cogs1">#REF!</definedName>
    <definedName name="cogs2">#REF!</definedName>
    <definedName name="cogs3">#REF!</definedName>
    <definedName name="cogs4">#REF!</definedName>
    <definedName name="cogs5">#REF!</definedName>
    <definedName name="cogs6">#REF!</definedName>
    <definedName name="cogsbiaya">#REF!</definedName>
    <definedName name="COL">#REF!</definedName>
    <definedName name="COLLECTOR">#REF!</definedName>
    <definedName name="ColMth">#REF!</definedName>
    <definedName name="color">#REF!</definedName>
    <definedName name="ColorArea">"$#REF!.$A$8:$K$9"</definedName>
    <definedName name="COM">#REF!</definedName>
    <definedName name="COM_RP">#REF!</definedName>
    <definedName name="COM_USD">#REF!</definedName>
    <definedName name="COMBINE">#N/A</definedName>
    <definedName name="Comin_Asia">[10]alamat!$B$72</definedName>
    <definedName name="COMIN_KHMERE">[10]alamat!$B$76</definedName>
    <definedName name="COMM">#REF!</definedName>
    <definedName name="comm.">#REF!</definedName>
    <definedName name="comm1.5pet">#REF!</definedName>
    <definedName name="comm1L">#REF!</definedName>
    <definedName name="commcan250trandshr12x3">#REF!</definedName>
    <definedName name="commcan330reg24x1">#REF!</definedName>
    <definedName name="Comment">#REF!</definedName>
    <definedName name="COMMENTARY">#REF!</definedName>
    <definedName name="commfresteargb">#REF!</definedName>
    <definedName name="CommissionTable">#REF!</definedName>
    <definedName name="CommissionTable2">#REF!</definedName>
    <definedName name="COMMITS">#REF!</definedName>
    <definedName name="commjoint">#REF!</definedName>
    <definedName name="commmedium">#REF!</definedName>
    <definedName name="COMMON">#REF!</definedName>
    <definedName name="COMMSCALC">#REF!</definedName>
    <definedName name="Commscalc1">#REF!</definedName>
    <definedName name="COMMSINSTR">#REF!</definedName>
    <definedName name="commsmall">#REF!</definedName>
    <definedName name="COMMSTOCKSUBSCRIPTIONRECEIVABLE">#REF!</definedName>
    <definedName name="communi20720">#REF!</definedName>
    <definedName name="comp">#REF!</definedName>
    <definedName name="comp.wm2">#REF!</definedName>
    <definedName name="comp.wtc">#REF!</definedName>
    <definedName name="comp2">#REF!</definedName>
    <definedName name="COMPANIA_CHILENA_DE_MEDIDOR">[10]alamat!$B$315</definedName>
    <definedName name="COMPANIA_CHILENA_DEMEDIDORE">[10]alamat!$B$319</definedName>
    <definedName name="Company">#REF!</definedName>
    <definedName name="companyofficer">#REF!</definedName>
    <definedName name="companyofficer_5">#REF!</definedName>
    <definedName name="companyofficer_6">#REF!</definedName>
    <definedName name="compare">#REF!</definedName>
    <definedName name="comparison">#REF!</definedName>
    <definedName name="CompletionStatus">#REF!</definedName>
    <definedName name="COMPREHENSIF">#REF!</definedName>
    <definedName name="COMPREHENSIVE">#REF!</definedName>
    <definedName name="COMPRESD10JT1">#REF!</definedName>
    <definedName name="COMPREUP10JT1">#REF!</definedName>
    <definedName name="comprof">#REF!</definedName>
    <definedName name="Comps">#REF!</definedName>
    <definedName name="COMPTOIR_SUD">[10]alamat!$B$79</definedName>
    <definedName name="COMPUTER">#REF!</definedName>
    <definedName name="computer_5">#REF!</definedName>
    <definedName name="computer_6">#REF!</definedName>
    <definedName name="CON">#REF!</definedName>
    <definedName name="CON_CCNR">#REF!</definedName>
    <definedName name="CON_CONSIN">#REF!</definedName>
    <definedName name="CON_EQP_COS">#REF!</definedName>
    <definedName name="CON_INDIA">#REF!</definedName>
    <definedName name="CON_INDO">#REF!</definedName>
    <definedName name="CON_MAL">#REF!</definedName>
    <definedName name="CON_SWA">#REF!</definedName>
    <definedName name="CON_THAI">#REF!</definedName>
    <definedName name="CONC25">#REF!</definedName>
    <definedName name="CONC30">#REF!</definedName>
    <definedName name="conccost">#REF!</definedName>
    <definedName name="concentrate_FY">#REF!</definedName>
    <definedName name="concentrate_Q1">#REF!</definedName>
    <definedName name="concentrate_Q2">#REF!</definedName>
    <definedName name="concentrate_Q3">#REF!</definedName>
    <definedName name="concentrate_Q4">#REF!</definedName>
    <definedName name="CONCOL">#N/A</definedName>
    <definedName name="CONCS25">#REF!</definedName>
    <definedName name="CONCS30">#REF!</definedName>
    <definedName name="conflict" hidden="1">#REF!</definedName>
    <definedName name="conflict_b" hidden="1">#REF!</definedName>
    <definedName name="Cong_HM_DTCT">#REF!</definedName>
    <definedName name="Cong_M_DTCT">#REF!</definedName>
    <definedName name="Cong_NC_DTCT">#REF!</definedName>
    <definedName name="Cong_VL_DTCT">#REF!</definedName>
    <definedName name="CONS">#N/A</definedName>
    <definedName name="consi">#REF!</definedName>
    <definedName name="CONSL">#REF!</definedName>
    <definedName name="consol">#N/A</definedName>
    <definedName name="CONSOLIDATED">#REF!</definedName>
    <definedName name="CONSOLK">#REF!</definedName>
    <definedName name="CONSOLL">#REF!</definedName>
    <definedName name="CONSOLM">#REF!</definedName>
    <definedName name="consolpack" hidden="1">#REF!</definedName>
    <definedName name="CONSOLPROJ">#REF!</definedName>
    <definedName name="constrct">#REF!</definedName>
    <definedName name="consu_label">#REF!</definedName>
    <definedName name="consu_sparep">#REF!</definedName>
    <definedName name="cont">#REF!</definedName>
    <definedName name="contact_number">#REF!</definedName>
    <definedName name="container1.5pet">#REF!</definedName>
    <definedName name="container1L">#REF!</definedName>
    <definedName name="containercan250trandshr12x3">#REF!</definedName>
    <definedName name="containercan330reg24x1">#REF!</definedName>
    <definedName name="containerfrestea">#REF!</definedName>
    <definedName name="containermedium">#REF!</definedName>
    <definedName name="containersmall">#REF!</definedName>
    <definedName name="Content">#REF!</definedName>
    <definedName name="CONTENTS">#REF!</definedName>
    <definedName name="ContentsHelp" hidden="1">#REF!</definedName>
    <definedName name="contr_jk">#REF!</definedName>
    <definedName name="contr_sb">#REF!</definedName>
    <definedName name="Contribution_margin">[24]Breakevn!$E$5</definedName>
    <definedName name="Converted">#REF!</definedName>
    <definedName name="CONVERTIBLENOTES">#REF!</definedName>
    <definedName name="COOL02">#REF!</definedName>
    <definedName name="COOL03">#REF!</definedName>
    <definedName name="cool04">#REF!</definedName>
    <definedName name="COOL05">#REF!</definedName>
    <definedName name="cooperation">#REF!</definedName>
    <definedName name="cooperation_5">#REF!</definedName>
    <definedName name="cooperation_6">#REF!</definedName>
    <definedName name="cop">#REF!</definedName>
    <definedName name="COPSTOTAL">#REF!</definedName>
    <definedName name="COPSWMIA">#REF!</definedName>
    <definedName name="COPSWMIB">#REF!</definedName>
    <definedName name="COPSWMIC">#REF!</definedName>
    <definedName name="COPSWMIIA">#REF!</definedName>
    <definedName name="COPSWMIIB">#REF!</definedName>
    <definedName name="COPSWMIIC">#REF!</definedName>
    <definedName name="COPSWTCA">#REF!</definedName>
    <definedName name="COPSWTCB">#REF!</definedName>
    <definedName name="COPSWTCC">#REF!</definedName>
    <definedName name="COPY">#REF!</definedName>
    <definedName name="COPY1">#REF!</definedName>
    <definedName name="COPYDATA">#REF!</definedName>
    <definedName name="COPYSDM">#REF!</definedName>
    <definedName name="COPYUBS">#REF!</definedName>
    <definedName name="copyyear">#REF!</definedName>
    <definedName name="Core_Summary">#REF!</definedName>
    <definedName name="CORP">#REF!</definedName>
    <definedName name="CORP_PERF">#REF!</definedName>
    <definedName name="Corporate">#REF!</definedName>
    <definedName name="CORPORATIONTAX">#REF!</definedName>
    <definedName name="CORPSUMM">#REF!</definedName>
    <definedName name="COST">#N/A</definedName>
    <definedName name="cost_all">#REF!</definedName>
    <definedName name="Cost_Center_Name">#REF!</definedName>
    <definedName name="Cost_Center_No.">#REF!</definedName>
    <definedName name="Cost_of_Money">#REF!</definedName>
    <definedName name="costa">#REF!</definedName>
    <definedName name="COSTALL1">#N/A</definedName>
    <definedName name="costall2">#N/A</definedName>
    <definedName name="costall3">#N/A</definedName>
    <definedName name="costall4">#N/A</definedName>
    <definedName name="costbegbalBuildingsandimprovements">#REF!</definedName>
    <definedName name="costbegbalCIP">#REF!</definedName>
    <definedName name="costbegbalfurniture_Fixture">#REF!</definedName>
    <definedName name="costbegbalLandandlandrights">#REF!</definedName>
    <definedName name="costbegbalLandimprovements">#REF!</definedName>
    <definedName name="costbegbalLease">#REF!</definedName>
    <definedName name="costbegbalMachineryandequipment">#REF!</definedName>
    <definedName name="costbegbalMatureplantations">#REF!</definedName>
    <definedName name="costbegbalOfficeequipment">#REF!</definedName>
    <definedName name="costbegbalTelecommunicationsequipment">#REF!</definedName>
    <definedName name="costbegbalTransportationequipment">#REF!</definedName>
    <definedName name="COSTBUILD">#REF!</definedName>
    <definedName name="COSTHABA">#REF!</definedName>
    <definedName name="COSTHABB">#REF!</definedName>
    <definedName name="COSTS">#REF!</definedName>
    <definedName name="cot7.5">#REF!</definedName>
    <definedName name="cot8.5">#REF!</definedName>
    <definedName name="COUNT">#REF!</definedName>
    <definedName name="COUNTER">#N/A</definedName>
    <definedName name="Country">#REF!</definedName>
    <definedName name="Country_Electric_System_Ltd">[10]alamat!$B$53</definedName>
    <definedName name="Country_Electric_Systems_Lt">[10]alamat!$B$57</definedName>
    <definedName name="Country_ID_TL">#REF!</definedName>
    <definedName name="Country_ID_UL">#REF!</definedName>
    <definedName name="cours">#REF!</definedName>
    <definedName name="COV">#REF!</definedName>
    <definedName name="Cover" hidden="1">{#N/A,#N/A,FALSE,"Development Spend"}</definedName>
    <definedName name="COVER_MBR">#REF!</definedName>
    <definedName name="COVER_MBR_25">#REF!</definedName>
    <definedName name="COVER_MBR_53">#REF!</definedName>
    <definedName name="cover2" hidden="1">{#N/A,#N/A,FALSE,"Aging Summary";#N/A,#N/A,FALSE,"Ratio Analysis";#N/A,#N/A,FALSE,"Test 120 Day Accts";#N/A,#N/A,FALSE,"Tickmarks"}</definedName>
    <definedName name="Coverage">#REF!</definedName>
    <definedName name="Coy_cel">#REF!</definedName>
    <definedName name="Coy_cell">#REF!</definedName>
    <definedName name="Coy_name">#REF!</definedName>
    <definedName name="cp">#REF!</definedName>
    <definedName name="CP_IDR_Rate">[28]Assumption!$E$64</definedName>
    <definedName name="CP_USD_Rate">[28]Assumption!$E$65</definedName>
    <definedName name="CPAGE">"37"</definedName>
    <definedName name="CPC">#REF!</definedName>
    <definedName name="CPFEB00">#REF!</definedName>
    <definedName name="cpfemrp">#REF!</definedName>
    <definedName name="cpfemud">#REF!</definedName>
    <definedName name="CPFProduct">#REF!</definedName>
    <definedName name="CPIN">#REF!</definedName>
    <definedName name="CPJAN00">#REF!</definedName>
    <definedName name="CPM">#REF!</definedName>
    <definedName name="cpmalerp">#REF!</definedName>
    <definedName name="cpmaleud">#REF!</definedName>
    <definedName name="CPMAR00">#REF!</definedName>
    <definedName name="CPN">#REF!</definedName>
    <definedName name="CPNMB">"1"</definedName>
    <definedName name="cpo">#REF!</definedName>
    <definedName name="CR">#REF!</definedName>
    <definedName name="CRE">#REF!</definedName>
    <definedName name="CreateTable" hidden="1">#REF!</definedName>
    <definedName name="CreditStats" hidden="1">#REF!</definedName>
    <definedName name="CRE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RG_Juni">#REF!</definedName>
    <definedName name="crinf">#REF!</definedName>
    <definedName name="CRIT">#REF!</definedName>
    <definedName name="_xlnm.Criteria">#REF!</definedName>
    <definedName name="Criteria_MI">#REF!</definedName>
    <definedName name="Criteria_MI_4">#REF!</definedName>
    <definedName name="Criteria_MI_5">#REF!</definedName>
    <definedName name="Criteria_MI_5_1">#REF!</definedName>
    <definedName name="Criteria_MI_6">#REF!</definedName>
    <definedName name="Criteria_MI_7">#REF!</definedName>
    <definedName name="critFI">#REF!</definedName>
    <definedName name="critFI0">#REF!</definedName>
    <definedName name="critFI1">#REF!</definedName>
    <definedName name="critFI10">#REF!</definedName>
    <definedName name="critFI11">#REF!</definedName>
    <definedName name="critFI12">#REF!</definedName>
    <definedName name="critFI13">#REF!</definedName>
    <definedName name="critFI14">#REF!</definedName>
    <definedName name="critFI15">#REF!</definedName>
    <definedName name="critFI16">#REF!</definedName>
    <definedName name="critFI17">#REF!</definedName>
    <definedName name="critFI2">#REF!</definedName>
    <definedName name="critFI3">#REF!</definedName>
    <definedName name="critFI4">#REF!</definedName>
    <definedName name="critFI5">#REF!</definedName>
    <definedName name="critFI6">#REF!</definedName>
    <definedName name="critFI7">#REF!</definedName>
    <definedName name="critFI8">#REF!</definedName>
    <definedName name="critFI9">#REF!</definedName>
    <definedName name="critFIApr1">#REF!</definedName>
    <definedName name="critFIApr2">#REF!</definedName>
    <definedName name="critFIApr3">#REF!</definedName>
    <definedName name="critFIApr4">#REF!</definedName>
    <definedName name="critFIApr5">#REF!</definedName>
    <definedName name="critFIAug1">#REF!</definedName>
    <definedName name="critFIAug2">#REF!</definedName>
    <definedName name="critFIAug3">#REF!</definedName>
    <definedName name="critFIAug4">#REF!</definedName>
    <definedName name="critFIAug5">#REF!</definedName>
    <definedName name="critFICasSal">#REF!</definedName>
    <definedName name="critFICasWage">#REF!</definedName>
    <definedName name="critFID">#REF!</definedName>
    <definedName name="critFIDec1">#REF!</definedName>
    <definedName name="critFIDec2">#REF!</definedName>
    <definedName name="critFIDec3">#REF!</definedName>
    <definedName name="critFIDec4">#REF!</definedName>
    <definedName name="critFIDec5">#REF!</definedName>
    <definedName name="critFIE">#REF!</definedName>
    <definedName name="critFIExp1">#REF!</definedName>
    <definedName name="critFIExp10">#REF!</definedName>
    <definedName name="critFIExp11">#REF!</definedName>
    <definedName name="critFIExp12">#REF!</definedName>
    <definedName name="critFIExp13">#REF!</definedName>
    <definedName name="critFIExp14">#REF!</definedName>
    <definedName name="critFIExp15">#REF!</definedName>
    <definedName name="critFIExp16">#REF!</definedName>
    <definedName name="critFIExp17">#REF!</definedName>
    <definedName name="critFIExp2">#REF!</definedName>
    <definedName name="critFIExp3">#REF!</definedName>
    <definedName name="critFIExp4">#REF!</definedName>
    <definedName name="critFIExp5">#REF!</definedName>
    <definedName name="critFIExp6">#REF!</definedName>
    <definedName name="critFIExp7">#REF!</definedName>
    <definedName name="critFIExp8">#REF!</definedName>
    <definedName name="critFIExp9">#REF!</definedName>
    <definedName name="critFIExpD">#REF!</definedName>
    <definedName name="critFIExpE">#REF!</definedName>
    <definedName name="critFIExpF">#REF!</definedName>
    <definedName name="critFIF">#REF!</definedName>
    <definedName name="critFIFeb1">#REF!</definedName>
    <definedName name="critFIFeb2">#REF!</definedName>
    <definedName name="critFIFeb3">#REF!</definedName>
    <definedName name="critFIFeb4">#REF!</definedName>
    <definedName name="critFIFeb5">#REF!</definedName>
    <definedName name="critFIJan1">#REF!</definedName>
    <definedName name="critFIJan2">#REF!</definedName>
    <definedName name="critFIJan3">#REF!</definedName>
    <definedName name="critFIJan4">#REF!</definedName>
    <definedName name="critFIJan5">#REF!</definedName>
    <definedName name="critFIJul1">#REF!</definedName>
    <definedName name="critFIJul2">#REF!</definedName>
    <definedName name="critFIJul3">#REF!</definedName>
    <definedName name="critFIJul4">#REF!</definedName>
    <definedName name="critFIJul5">#REF!</definedName>
    <definedName name="critFIJun1">#REF!</definedName>
    <definedName name="critFIJun2">#REF!</definedName>
    <definedName name="critFIJun3">#REF!</definedName>
    <definedName name="critFIJun4">#REF!</definedName>
    <definedName name="critFIJun5">#REF!</definedName>
    <definedName name="critFIMar1">#REF!</definedName>
    <definedName name="critFIMar2">#REF!</definedName>
    <definedName name="critFIMar3">#REF!</definedName>
    <definedName name="critFIMar4">#REF!</definedName>
    <definedName name="critFIMar5">#REF!</definedName>
    <definedName name="critFIMay1">#REF!</definedName>
    <definedName name="critFIMay2">#REF!</definedName>
    <definedName name="critFIMay3">#REF!</definedName>
    <definedName name="critFIMay4">#REF!</definedName>
    <definedName name="critFIMay5">#REF!</definedName>
    <definedName name="critFINov1">#REF!</definedName>
    <definedName name="critFINov2">#REF!</definedName>
    <definedName name="critFINov3">#REF!</definedName>
    <definedName name="critFINov4">#REF!</definedName>
    <definedName name="critFINov5">#REF!</definedName>
    <definedName name="critFIOct1">#REF!</definedName>
    <definedName name="critFIOct2">#REF!</definedName>
    <definedName name="critFIOct3">#REF!</definedName>
    <definedName name="critFIOct4">#REF!</definedName>
    <definedName name="critFIOct5">#REF!</definedName>
    <definedName name="critFISep1">#REF!</definedName>
    <definedName name="critFISep2">#REF!</definedName>
    <definedName name="critFISep3">#REF!</definedName>
    <definedName name="critFISep4">#REF!</definedName>
    <definedName name="critFISep5">#REF!</definedName>
    <definedName name="critFITerApr1">#REF!</definedName>
    <definedName name="critFITerApr2">#REF!</definedName>
    <definedName name="critFITerApr3">#REF!</definedName>
    <definedName name="critFITerApr4">#REF!</definedName>
    <definedName name="critFITerApr5">#REF!</definedName>
    <definedName name="critFITerAug1">#REF!</definedName>
    <definedName name="critFITerAug2">#REF!</definedName>
    <definedName name="critFITerAug3">#REF!</definedName>
    <definedName name="critFITerAug4">#REF!</definedName>
    <definedName name="critFITerAug5">#REF!</definedName>
    <definedName name="critFITerDec1">#REF!</definedName>
    <definedName name="critFITerDec2">#REF!</definedName>
    <definedName name="critFITerDec3">#REF!</definedName>
    <definedName name="critFITerDec4">#REF!</definedName>
    <definedName name="critFITerDec5">#REF!</definedName>
    <definedName name="critFITerFeb1">#REF!</definedName>
    <definedName name="critFITerFeb2">#REF!</definedName>
    <definedName name="critFITerFeb3">#REF!</definedName>
    <definedName name="critFITerFeb4">#REF!</definedName>
    <definedName name="critFITerFeb5">#REF!</definedName>
    <definedName name="critFITerJan1">#REF!</definedName>
    <definedName name="critFITerJan2">#REF!</definedName>
    <definedName name="critFITerJan3">#REF!</definedName>
    <definedName name="critFITerJan4">#REF!</definedName>
    <definedName name="critFITerJan5">#REF!</definedName>
    <definedName name="critFITerJul1">#REF!</definedName>
    <definedName name="critFITerJul2">#REF!</definedName>
    <definedName name="critFITerJul3">#REF!</definedName>
    <definedName name="critFITerJul4">#REF!</definedName>
    <definedName name="critFITerJul5">#REF!</definedName>
    <definedName name="critFITerJun1">#REF!</definedName>
    <definedName name="critFITerJun2">#REF!</definedName>
    <definedName name="critFITerJun3">#REF!</definedName>
    <definedName name="critFITerJun4">#REF!</definedName>
    <definedName name="critFITerJun5">#REF!</definedName>
    <definedName name="critFITerMar1">#REF!</definedName>
    <definedName name="critFITerMar2">#REF!</definedName>
    <definedName name="critFITerMar3">#REF!</definedName>
    <definedName name="critFITerMar4">#REF!</definedName>
    <definedName name="critFITerMar5">#REF!</definedName>
    <definedName name="critFITerMay1">#REF!</definedName>
    <definedName name="critFITerMay2">#REF!</definedName>
    <definedName name="critFITerMay3">#REF!</definedName>
    <definedName name="critFITerMay4">#REF!</definedName>
    <definedName name="critFITerMay5">#REF!</definedName>
    <definedName name="critFITerNov1">#REF!</definedName>
    <definedName name="critFITerNov2">#REF!</definedName>
    <definedName name="critFITerNov3">#REF!</definedName>
    <definedName name="critFITerNov4">#REF!</definedName>
    <definedName name="critFITerNov5">#REF!</definedName>
    <definedName name="critFITerOct1">#REF!</definedName>
    <definedName name="critFITerOct2">#REF!</definedName>
    <definedName name="critFITerOct3">#REF!</definedName>
    <definedName name="critFITerOct4">#REF!</definedName>
    <definedName name="critFITerOct5">#REF!</definedName>
    <definedName name="critFITerSep1">#REF!</definedName>
    <definedName name="critFITerSep2">#REF!</definedName>
    <definedName name="critFITerSep3">#REF!</definedName>
    <definedName name="critFITerSep4">#REF!</definedName>
    <definedName name="critFITerSep5">#REF!</definedName>
    <definedName name="critGM">#REF!</definedName>
    <definedName name="critGM0">#REF!</definedName>
    <definedName name="critGM1">#REF!</definedName>
    <definedName name="critGM10">#REF!</definedName>
    <definedName name="critGM11">#REF!</definedName>
    <definedName name="critGM12">#REF!</definedName>
    <definedName name="critGM13">#REF!</definedName>
    <definedName name="critGM14">#REF!</definedName>
    <definedName name="critGM15">#REF!</definedName>
    <definedName name="critGM16">#REF!</definedName>
    <definedName name="critGM17">#REF!</definedName>
    <definedName name="critGM2">#REF!</definedName>
    <definedName name="critGM3">#REF!</definedName>
    <definedName name="critGM4">#REF!</definedName>
    <definedName name="critGM5">#REF!</definedName>
    <definedName name="critGM6">#REF!</definedName>
    <definedName name="critGM7">#REF!</definedName>
    <definedName name="critGM8">#REF!</definedName>
    <definedName name="critGM9">#REF!</definedName>
    <definedName name="critGMApr1">#REF!</definedName>
    <definedName name="critGMApr2">#REF!</definedName>
    <definedName name="critGMApr3">#REF!</definedName>
    <definedName name="critGMApr4">#REF!</definedName>
    <definedName name="critGMApr5">#REF!</definedName>
    <definedName name="critGMAug1">#REF!</definedName>
    <definedName name="critGMAug2">#REF!</definedName>
    <definedName name="critGMAug3">#REF!</definedName>
    <definedName name="critGMAug4">#REF!</definedName>
    <definedName name="critGMAug5">#REF!</definedName>
    <definedName name="critGMCasSal">#REF!</definedName>
    <definedName name="critGMCasWage">#REF!</definedName>
    <definedName name="critGMD">#REF!</definedName>
    <definedName name="critGMDec1">#REF!</definedName>
    <definedName name="critGMDec2">#REF!</definedName>
    <definedName name="critGMDec3">#REF!</definedName>
    <definedName name="critGMDec4">#REF!</definedName>
    <definedName name="critGMDec5">#REF!</definedName>
    <definedName name="critGME">#REF!</definedName>
    <definedName name="critGMExp1">#REF!</definedName>
    <definedName name="critGMExp10">#REF!</definedName>
    <definedName name="critGMExp11">#REF!</definedName>
    <definedName name="critGMExp12">#REF!</definedName>
    <definedName name="critGMExp13">#REF!</definedName>
    <definedName name="critGMExp14">#REF!</definedName>
    <definedName name="critGMExp15">#REF!</definedName>
    <definedName name="critGMExp16">#REF!</definedName>
    <definedName name="critGMExp17">#REF!</definedName>
    <definedName name="critGMExp2">#REF!</definedName>
    <definedName name="critGMExp3">#REF!</definedName>
    <definedName name="critGMExp4">#REF!</definedName>
    <definedName name="critGMExp5">#REF!</definedName>
    <definedName name="critGMExp6">#REF!</definedName>
    <definedName name="critGMExp7">#REF!</definedName>
    <definedName name="critGMExp8">#REF!</definedName>
    <definedName name="critGMExp9">#REF!</definedName>
    <definedName name="critGMExpD">#REF!</definedName>
    <definedName name="critGMExpE">#REF!</definedName>
    <definedName name="critGMExpF">#REF!</definedName>
    <definedName name="critGMF">#REF!</definedName>
    <definedName name="critGMFeb1">#REF!</definedName>
    <definedName name="critGMFeb2">#REF!</definedName>
    <definedName name="critGMFeb3">#REF!</definedName>
    <definedName name="critGMFeb4">#REF!</definedName>
    <definedName name="critGMFeb5">#REF!</definedName>
    <definedName name="critGMJan1">#REF!</definedName>
    <definedName name="critGMJan2">#REF!</definedName>
    <definedName name="critGMJan3">#REF!</definedName>
    <definedName name="critGMJan4">#REF!</definedName>
    <definedName name="critGMJan5">#REF!</definedName>
    <definedName name="critGMJul1">#REF!</definedName>
    <definedName name="critGMJul2">#REF!</definedName>
    <definedName name="critGMJul3">#REF!</definedName>
    <definedName name="critGMJul4">#REF!</definedName>
    <definedName name="critGMJul5">#REF!</definedName>
    <definedName name="critGMJun1">#REF!</definedName>
    <definedName name="critGMJun2">#REF!</definedName>
    <definedName name="critGMJun3">#REF!</definedName>
    <definedName name="critGMJun4">#REF!</definedName>
    <definedName name="critGMJun5">#REF!</definedName>
    <definedName name="critGMMar1">#REF!</definedName>
    <definedName name="critGMMar2">#REF!</definedName>
    <definedName name="critGMMar3">#REF!</definedName>
    <definedName name="critGMMar4">#REF!</definedName>
    <definedName name="critGMMar5">#REF!</definedName>
    <definedName name="critGMMay1">#REF!</definedName>
    <definedName name="critGMMay2">#REF!</definedName>
    <definedName name="critGMMay3">#REF!</definedName>
    <definedName name="critGMMay4">#REF!</definedName>
    <definedName name="critGMMay5">#REF!</definedName>
    <definedName name="critGMNov1">#REF!</definedName>
    <definedName name="critGMNov2">#REF!</definedName>
    <definedName name="critGMNov3">#REF!</definedName>
    <definedName name="critGMNov4">#REF!</definedName>
    <definedName name="critGMNov5">#REF!</definedName>
    <definedName name="critGMOct1">#REF!</definedName>
    <definedName name="critGMOct2">#REF!</definedName>
    <definedName name="critGMOct3">#REF!</definedName>
    <definedName name="critGMOct4">#REF!</definedName>
    <definedName name="critGMOct5">#REF!</definedName>
    <definedName name="critGMSep1">#REF!</definedName>
    <definedName name="critGMSep2">#REF!</definedName>
    <definedName name="critGMSep3">#REF!</definedName>
    <definedName name="critGMSep4">#REF!</definedName>
    <definedName name="critGMSep5">#REF!</definedName>
    <definedName name="critGMTerApr1">#REF!</definedName>
    <definedName name="critGMTerApr2">#REF!</definedName>
    <definedName name="critGMTerApr3">#REF!</definedName>
    <definedName name="critGMTerApr4">#REF!</definedName>
    <definedName name="critGMTerApr5">#REF!</definedName>
    <definedName name="critGMTerAug1">#REF!</definedName>
    <definedName name="critGMTerAug2">#REF!</definedName>
    <definedName name="critGMTerAug3">#REF!</definedName>
    <definedName name="critGMTerAug4">#REF!</definedName>
    <definedName name="critGMTerAug5">#REF!</definedName>
    <definedName name="critGMTerDec1">#REF!</definedName>
    <definedName name="critGMTerDec2">#REF!</definedName>
    <definedName name="critGMTerDec3">#REF!</definedName>
    <definedName name="critGMTerDec4">#REF!</definedName>
    <definedName name="critGMTerDec5">#REF!</definedName>
    <definedName name="critGMTerFeb1">#REF!</definedName>
    <definedName name="critGMTerFeb2">#REF!</definedName>
    <definedName name="critGMTerFeb3">#REF!</definedName>
    <definedName name="critGMTerFeb4">#REF!</definedName>
    <definedName name="critGMTerFeb5">#REF!</definedName>
    <definedName name="critGMTerJan1">#REF!</definedName>
    <definedName name="critGMTerJan2">#REF!</definedName>
    <definedName name="critGMTerJan3">#REF!</definedName>
    <definedName name="critGMTerJan4">#REF!</definedName>
    <definedName name="critGMTerJan5">#REF!</definedName>
    <definedName name="critGMTerJul1">#REF!</definedName>
    <definedName name="critGMTerJul2">#REF!</definedName>
    <definedName name="critGMTerJul3">#REF!</definedName>
    <definedName name="critGMTerJul4">#REF!</definedName>
    <definedName name="critGMTerJul5">#REF!</definedName>
    <definedName name="critGMTerJun1">#REF!</definedName>
    <definedName name="critGMTerJun2">#REF!</definedName>
    <definedName name="critGMTerJun3">#REF!</definedName>
    <definedName name="critGMTerJun4">#REF!</definedName>
    <definedName name="critGMTerJun5">#REF!</definedName>
    <definedName name="critGMTerMar1">#REF!</definedName>
    <definedName name="critGMTerMar2">#REF!</definedName>
    <definedName name="critGMTerMar3">#REF!</definedName>
    <definedName name="critGMTerMar4">#REF!</definedName>
    <definedName name="critGMTerMar5">#REF!</definedName>
    <definedName name="critGMTerMay1">#REF!</definedName>
    <definedName name="critGMTerMay2">#REF!</definedName>
    <definedName name="critGMTerMay3">#REF!</definedName>
    <definedName name="critGMTerMay4">#REF!</definedName>
    <definedName name="critGMTerMay5">#REF!</definedName>
    <definedName name="critGMTerNov1">#REF!</definedName>
    <definedName name="critGMTerNov2">#REF!</definedName>
    <definedName name="critGMTerNov3">#REF!</definedName>
    <definedName name="critGMTerNov4">#REF!</definedName>
    <definedName name="critGMTerNov5">#REF!</definedName>
    <definedName name="critGMTerOct1">#REF!</definedName>
    <definedName name="critGMTerOct2">#REF!</definedName>
    <definedName name="critGMTerOct3">#REF!</definedName>
    <definedName name="critGMTerOct4">#REF!</definedName>
    <definedName name="critGMTerOct5">#REF!</definedName>
    <definedName name="critGMTerSep1">#REF!</definedName>
    <definedName name="critGMTerSep2">#REF!</definedName>
    <definedName name="critGMTerSep3">#REF!</definedName>
    <definedName name="critGMTerSep4">#REF!</definedName>
    <definedName name="critGMTerSep5">#REF!</definedName>
    <definedName name="critHR">#REF!</definedName>
    <definedName name="critHR0">#REF!</definedName>
    <definedName name="critHR1">#REF!</definedName>
    <definedName name="critHR10">#REF!</definedName>
    <definedName name="critHR11">#REF!</definedName>
    <definedName name="critHR12">#REF!</definedName>
    <definedName name="critHR13">#REF!</definedName>
    <definedName name="critHR14">#REF!</definedName>
    <definedName name="critHR15">#REF!</definedName>
    <definedName name="critHR16">#REF!</definedName>
    <definedName name="critHR17">#REF!</definedName>
    <definedName name="critHR2">#REF!</definedName>
    <definedName name="critHR3">#REF!</definedName>
    <definedName name="critHR4">#REF!</definedName>
    <definedName name="critHR5">#REF!</definedName>
    <definedName name="critHR6">#REF!</definedName>
    <definedName name="critHR7">#REF!</definedName>
    <definedName name="critHR8">#REF!</definedName>
    <definedName name="critHR9">#REF!</definedName>
    <definedName name="critHRApr1">#REF!</definedName>
    <definedName name="critHRApr2">#REF!</definedName>
    <definedName name="critHRApr3">#REF!</definedName>
    <definedName name="critHRApr4">#REF!</definedName>
    <definedName name="critHRApr5">#REF!</definedName>
    <definedName name="critHRAug1">#REF!</definedName>
    <definedName name="critHRAug2">#REF!</definedName>
    <definedName name="critHRAug3">#REF!</definedName>
    <definedName name="critHRAug4">#REF!</definedName>
    <definedName name="critHRAug5">#REF!</definedName>
    <definedName name="critHRCasSal">#REF!</definedName>
    <definedName name="critHRCasWage">#REF!</definedName>
    <definedName name="critHRD">#REF!</definedName>
    <definedName name="critHRDec1">#REF!</definedName>
    <definedName name="critHRDec2">#REF!</definedName>
    <definedName name="critHRDec3">#REF!</definedName>
    <definedName name="critHRDec4">#REF!</definedName>
    <definedName name="critHRDec5">#REF!</definedName>
    <definedName name="critHRE">#REF!</definedName>
    <definedName name="critHRExp1">#REF!</definedName>
    <definedName name="critHRExp10">#REF!</definedName>
    <definedName name="critHRExp11">#REF!</definedName>
    <definedName name="critHRExp12">#REF!</definedName>
    <definedName name="critHRExp13">#REF!</definedName>
    <definedName name="critHRExp14">#REF!</definedName>
    <definedName name="critHRExp15">#REF!</definedName>
    <definedName name="critHRExp16">#REF!</definedName>
    <definedName name="critHRExp17">#REF!</definedName>
    <definedName name="critHRExp2">#REF!</definedName>
    <definedName name="critHRExp3">#REF!</definedName>
    <definedName name="critHRExp4">#REF!</definedName>
    <definedName name="critHRExp5">#REF!</definedName>
    <definedName name="critHRExp6">#REF!</definedName>
    <definedName name="critHRExp7">#REF!</definedName>
    <definedName name="critHRExp8">#REF!</definedName>
    <definedName name="critHRExp9">#REF!</definedName>
    <definedName name="critHRExpD">#REF!</definedName>
    <definedName name="critHRExpE">#REF!</definedName>
    <definedName name="critHRExpF">#REF!</definedName>
    <definedName name="critHRF">#REF!</definedName>
    <definedName name="critHRFeb1">#REF!</definedName>
    <definedName name="critHRFeb2">#REF!</definedName>
    <definedName name="critHRFeb3">#REF!</definedName>
    <definedName name="critHRFeb4">#REF!</definedName>
    <definedName name="critHRFeb5">#REF!</definedName>
    <definedName name="critHRJan1">#REF!</definedName>
    <definedName name="critHRJan2">#REF!</definedName>
    <definedName name="critHRJan3">#REF!</definedName>
    <definedName name="critHRJan4">#REF!</definedName>
    <definedName name="critHRJan5">#REF!</definedName>
    <definedName name="critHRJul1">#REF!</definedName>
    <definedName name="critHRJul2">#REF!</definedName>
    <definedName name="critHRJul3">#REF!</definedName>
    <definedName name="critHRJul4">#REF!</definedName>
    <definedName name="critHRJul5">#REF!</definedName>
    <definedName name="critHRJun1">#REF!</definedName>
    <definedName name="critHRJun2">#REF!</definedName>
    <definedName name="critHRJun3">#REF!</definedName>
    <definedName name="critHRJun4">#REF!</definedName>
    <definedName name="critHRJun5">#REF!</definedName>
    <definedName name="critHRMar1">#REF!</definedName>
    <definedName name="critHRMar2">#REF!</definedName>
    <definedName name="critHRMar3">#REF!</definedName>
    <definedName name="critHRMar4">#REF!</definedName>
    <definedName name="critHRMar5">#REF!</definedName>
    <definedName name="critHRMay1">#REF!</definedName>
    <definedName name="critHRMay2">#REF!</definedName>
    <definedName name="critHRMay3">#REF!</definedName>
    <definedName name="critHRMay4">#REF!</definedName>
    <definedName name="critHRMay5">#REF!</definedName>
    <definedName name="critHRNov1">#REF!</definedName>
    <definedName name="critHRNov2">#REF!</definedName>
    <definedName name="critHRNov3">#REF!</definedName>
    <definedName name="critHRNov4">#REF!</definedName>
    <definedName name="critHRNov5">#REF!</definedName>
    <definedName name="critHROct1">#REF!</definedName>
    <definedName name="critHROct2">#REF!</definedName>
    <definedName name="critHROct3">#REF!</definedName>
    <definedName name="critHROct4">#REF!</definedName>
    <definedName name="critHROct5">#REF!</definedName>
    <definedName name="critHRSep1">#REF!</definedName>
    <definedName name="critHRSep2">#REF!</definedName>
    <definedName name="critHRSep3">#REF!</definedName>
    <definedName name="critHRSep4">#REF!</definedName>
    <definedName name="critHRSep5">#REF!</definedName>
    <definedName name="critHRTerApr1">#REF!</definedName>
    <definedName name="critHRTerApr2">#REF!</definedName>
    <definedName name="critHRTerApr3">#REF!</definedName>
    <definedName name="critHRTerApr4">#REF!</definedName>
    <definedName name="critHRTerApr5">#REF!</definedName>
    <definedName name="critHRTerAug1">#REF!</definedName>
    <definedName name="critHRTerAug2">#REF!</definedName>
    <definedName name="critHRTerAug3">#REF!</definedName>
    <definedName name="critHRTerAug4">#REF!</definedName>
    <definedName name="critHRTerAug5">#REF!</definedName>
    <definedName name="critHRTerDec1">#REF!</definedName>
    <definedName name="critHRTerDec2">#REF!</definedName>
    <definedName name="critHRTerDec3">#REF!</definedName>
    <definedName name="critHRTerDec4">#REF!</definedName>
    <definedName name="critHRTerDec5">#REF!</definedName>
    <definedName name="critHRTerFeb1">#REF!</definedName>
    <definedName name="critHRTerFeb2">#REF!</definedName>
    <definedName name="critHRTerFeb3">#REF!</definedName>
    <definedName name="critHRTerFeb4">#REF!</definedName>
    <definedName name="critHRTerFeb5">#REF!</definedName>
    <definedName name="critHRTerJan1">#REF!</definedName>
    <definedName name="critHRTerJan2">#REF!</definedName>
    <definedName name="critHRTerJan3">#REF!</definedName>
    <definedName name="critHRTerJan4">#REF!</definedName>
    <definedName name="critHRTerJan5">#REF!</definedName>
    <definedName name="critHRTerJul1">#REF!</definedName>
    <definedName name="critHRTerJul2">#REF!</definedName>
    <definedName name="critHRTerJul3">#REF!</definedName>
    <definedName name="critHRTerJul4">#REF!</definedName>
    <definedName name="critHRTerJul5">#REF!</definedName>
    <definedName name="critHRTerJun1">#REF!</definedName>
    <definedName name="critHRTerJun2">#REF!</definedName>
    <definedName name="critHRTerJun3">#REF!</definedName>
    <definedName name="critHRTerJun4">#REF!</definedName>
    <definedName name="critHRTerJun5">#REF!</definedName>
    <definedName name="critHRTerMar1">#REF!</definedName>
    <definedName name="critHRTerMar2">#REF!</definedName>
    <definedName name="critHRTerMar3">#REF!</definedName>
    <definedName name="critHRTerMar4">#REF!</definedName>
    <definedName name="critHRTerMar5">#REF!</definedName>
    <definedName name="critHRTerMay1">#REF!</definedName>
    <definedName name="critHRTerMay2">#REF!</definedName>
    <definedName name="critHRTerMay3">#REF!</definedName>
    <definedName name="critHRTerMay4">#REF!</definedName>
    <definedName name="critHRTerMay5">#REF!</definedName>
    <definedName name="critHRTerNov1">#REF!</definedName>
    <definedName name="critHRTerNov2">#REF!</definedName>
    <definedName name="critHRTerNov3">#REF!</definedName>
    <definedName name="critHRTerNov4">#REF!</definedName>
    <definedName name="critHRTerNov5">#REF!</definedName>
    <definedName name="critHRTerOct1">#REF!</definedName>
    <definedName name="critHRTerOct2">#REF!</definedName>
    <definedName name="critHRTerOct3">#REF!</definedName>
    <definedName name="critHRTerOct4">#REF!</definedName>
    <definedName name="critHRTerOct5">#REF!</definedName>
    <definedName name="critHRTerSep1">#REF!</definedName>
    <definedName name="critHRTerSep2">#REF!</definedName>
    <definedName name="critHRTerSep3">#REF!</definedName>
    <definedName name="critHRTerSep4">#REF!</definedName>
    <definedName name="critHRTerSep5">#REF!</definedName>
    <definedName name="CRITINST">#REF!</definedName>
    <definedName name="critIS">#REF!</definedName>
    <definedName name="critIS0">#REF!</definedName>
    <definedName name="critIS1">#REF!</definedName>
    <definedName name="critIS10">#REF!</definedName>
    <definedName name="critIS11">#REF!</definedName>
    <definedName name="critIS12">#REF!</definedName>
    <definedName name="critIS13">#REF!</definedName>
    <definedName name="critIS14">#REF!</definedName>
    <definedName name="critIS15">#REF!</definedName>
    <definedName name="critIS16">#REF!</definedName>
    <definedName name="critIS17">#REF!</definedName>
    <definedName name="critIS2">#REF!</definedName>
    <definedName name="critIS3">#REF!</definedName>
    <definedName name="critIS4">#REF!</definedName>
    <definedName name="critIS5">#REF!</definedName>
    <definedName name="critIS6">#REF!</definedName>
    <definedName name="critIS7">#REF!</definedName>
    <definedName name="critIS8">#REF!</definedName>
    <definedName name="critIS9">#REF!</definedName>
    <definedName name="critISApr1">#REF!</definedName>
    <definedName name="critISApr2">#REF!</definedName>
    <definedName name="critISApr3">#REF!</definedName>
    <definedName name="critISApr4">#REF!</definedName>
    <definedName name="critISApr5">#REF!</definedName>
    <definedName name="critISAug1">#REF!</definedName>
    <definedName name="critISAug2">#REF!</definedName>
    <definedName name="critISAug3">#REF!</definedName>
    <definedName name="critISAug4">#REF!</definedName>
    <definedName name="critISAug5">#REF!</definedName>
    <definedName name="critISCasSal">#REF!</definedName>
    <definedName name="critISCasWage">#REF!</definedName>
    <definedName name="critISD">#REF!</definedName>
    <definedName name="critISDec1">#REF!</definedName>
    <definedName name="critISDec2">#REF!</definedName>
    <definedName name="critISDec3">#REF!</definedName>
    <definedName name="critISDec4">#REF!</definedName>
    <definedName name="critISDec5">#REF!</definedName>
    <definedName name="critISE">#REF!</definedName>
    <definedName name="critISExp1">#REF!</definedName>
    <definedName name="critISExp10">#REF!</definedName>
    <definedName name="critISExp11">#REF!</definedName>
    <definedName name="critISExp12">#REF!</definedName>
    <definedName name="critISExp13">#REF!</definedName>
    <definedName name="critISExp14">#REF!</definedName>
    <definedName name="critISExp15">#REF!</definedName>
    <definedName name="critISExp16">#REF!</definedName>
    <definedName name="critISExp17">#REF!</definedName>
    <definedName name="critISExp2">#REF!</definedName>
    <definedName name="critISExp3">#REF!</definedName>
    <definedName name="critISExp4">#REF!</definedName>
    <definedName name="critISExp5">#REF!</definedName>
    <definedName name="critISExp6">#REF!</definedName>
    <definedName name="critISExp7">#REF!</definedName>
    <definedName name="critISExp8">#REF!</definedName>
    <definedName name="critISExp9">#REF!</definedName>
    <definedName name="critISExpD">#REF!</definedName>
    <definedName name="critISExpE">#REF!</definedName>
    <definedName name="critISExpF">#REF!</definedName>
    <definedName name="critISF">#REF!</definedName>
    <definedName name="critISFeb1">#REF!</definedName>
    <definedName name="critISFeb2">#REF!</definedName>
    <definedName name="critISFeb3">#REF!</definedName>
    <definedName name="critISFeb4">#REF!</definedName>
    <definedName name="critISFeb5">#REF!</definedName>
    <definedName name="critISJan1">#REF!</definedName>
    <definedName name="critISJan2">#REF!</definedName>
    <definedName name="critISJan3">#REF!</definedName>
    <definedName name="critISJan4">#REF!</definedName>
    <definedName name="critISJan5">#REF!</definedName>
    <definedName name="critISJul1">#REF!</definedName>
    <definedName name="critISJul2">#REF!</definedName>
    <definedName name="critISJul3">#REF!</definedName>
    <definedName name="critISJul4">#REF!</definedName>
    <definedName name="critISJul5">#REF!</definedName>
    <definedName name="critISJun1">#REF!</definedName>
    <definedName name="critISJun2">#REF!</definedName>
    <definedName name="critISJun3">#REF!</definedName>
    <definedName name="critISJun4">#REF!</definedName>
    <definedName name="critISJun5">#REF!</definedName>
    <definedName name="critISMar1">#REF!</definedName>
    <definedName name="critISMar2">#REF!</definedName>
    <definedName name="critISMar3">#REF!</definedName>
    <definedName name="critISMar4">#REF!</definedName>
    <definedName name="critISMar5">#REF!</definedName>
    <definedName name="critISMay1">#REF!</definedName>
    <definedName name="critISMay2">#REF!</definedName>
    <definedName name="critISMay3">#REF!</definedName>
    <definedName name="critISMay4">#REF!</definedName>
    <definedName name="critISMay5">#REF!</definedName>
    <definedName name="critISNov1">#REF!</definedName>
    <definedName name="critISNov2">#REF!</definedName>
    <definedName name="critISNov3">#REF!</definedName>
    <definedName name="critISNov4">#REF!</definedName>
    <definedName name="critISNov5">#REF!</definedName>
    <definedName name="critISOct1">#REF!</definedName>
    <definedName name="critISOct2">#REF!</definedName>
    <definedName name="critISOct3">#REF!</definedName>
    <definedName name="critISOct4">#REF!</definedName>
    <definedName name="critISOct5">#REF!</definedName>
    <definedName name="critISSep1">#REF!</definedName>
    <definedName name="critISSep2">#REF!</definedName>
    <definedName name="critISSep3">#REF!</definedName>
    <definedName name="critISSep4">#REF!</definedName>
    <definedName name="critISSep5">#REF!</definedName>
    <definedName name="critISTerApr1">#REF!</definedName>
    <definedName name="critISTerApr2">#REF!</definedName>
    <definedName name="critISTerApr3">#REF!</definedName>
    <definedName name="critISTerApr4">#REF!</definedName>
    <definedName name="critISTerApr5">#REF!</definedName>
    <definedName name="critISTerAug1">#REF!</definedName>
    <definedName name="critISTerAug2">#REF!</definedName>
    <definedName name="critISTerAug3">#REF!</definedName>
    <definedName name="critISTerAug4">#REF!</definedName>
    <definedName name="critISTerAug5">#REF!</definedName>
    <definedName name="critISTerDec1">#REF!</definedName>
    <definedName name="critISTerDec2">#REF!</definedName>
    <definedName name="critISTerDec3">#REF!</definedName>
    <definedName name="critISTerDec4">#REF!</definedName>
    <definedName name="critISTerDec5">#REF!</definedName>
    <definedName name="critISTerFeb1">#REF!</definedName>
    <definedName name="critISTerFeb2">#REF!</definedName>
    <definedName name="critISTerFeb3">#REF!</definedName>
    <definedName name="critISTerFeb4">#REF!</definedName>
    <definedName name="critISTerFeb5">#REF!</definedName>
    <definedName name="critISTerJan1">#REF!</definedName>
    <definedName name="critISTerJan2">#REF!</definedName>
    <definedName name="critISTerJan3">#REF!</definedName>
    <definedName name="critISTerJan4">#REF!</definedName>
    <definedName name="critISTerJan5">#REF!</definedName>
    <definedName name="critISTerJul1">#REF!</definedName>
    <definedName name="critISTerJul2">#REF!</definedName>
    <definedName name="critISTerJul3">#REF!</definedName>
    <definedName name="critISTerJul4">#REF!</definedName>
    <definedName name="critISTerJul5">#REF!</definedName>
    <definedName name="critISTerJun1">#REF!</definedName>
    <definedName name="critISTerJun2">#REF!</definedName>
    <definedName name="critISTerJun3">#REF!</definedName>
    <definedName name="critISTerJun4">#REF!</definedName>
    <definedName name="critISTerJun5">#REF!</definedName>
    <definedName name="critISTerMar1">#REF!</definedName>
    <definedName name="critISTerMar2">#REF!</definedName>
    <definedName name="critISTerMar3">#REF!</definedName>
    <definedName name="critISTerMar4">#REF!</definedName>
    <definedName name="critISTerMar5">#REF!</definedName>
    <definedName name="critISTerMay1">#REF!</definedName>
    <definedName name="critISTerMay2">#REF!</definedName>
    <definedName name="critISTerMay3">#REF!</definedName>
    <definedName name="critISTerMay4">#REF!</definedName>
    <definedName name="critISTerMay5">#REF!</definedName>
    <definedName name="critISTerNov1">#REF!</definedName>
    <definedName name="critISTerNov2">#REF!</definedName>
    <definedName name="critISTerNov3">#REF!</definedName>
    <definedName name="critISTerNov4">#REF!</definedName>
    <definedName name="critISTerNov5">#REF!</definedName>
    <definedName name="critISTerOct1">#REF!</definedName>
    <definedName name="critISTerOct2">#REF!</definedName>
    <definedName name="critISTerOct3">#REF!</definedName>
    <definedName name="critISTerOct4">#REF!</definedName>
    <definedName name="critISTerOct5">#REF!</definedName>
    <definedName name="critISTerSep1">#REF!</definedName>
    <definedName name="critISTerSep2">#REF!</definedName>
    <definedName name="critISTerSep3">#REF!</definedName>
    <definedName name="critISTerSep4">#REF!</definedName>
    <definedName name="critISTerSep5">#REF!</definedName>
    <definedName name="critLG">#REF!</definedName>
    <definedName name="critLG0">#REF!</definedName>
    <definedName name="critLG1">#REF!</definedName>
    <definedName name="critLG10">#REF!</definedName>
    <definedName name="critLG11">#REF!</definedName>
    <definedName name="critLG12">#REF!</definedName>
    <definedName name="critLG13">#REF!</definedName>
    <definedName name="critLG14">#REF!</definedName>
    <definedName name="critLG15">#REF!</definedName>
    <definedName name="critLG16">#REF!</definedName>
    <definedName name="critLG17">#REF!</definedName>
    <definedName name="critLG2">#REF!</definedName>
    <definedName name="critLG3">#REF!</definedName>
    <definedName name="critLG4">#REF!</definedName>
    <definedName name="critLG5">#REF!</definedName>
    <definedName name="critLG6">#REF!</definedName>
    <definedName name="critLG7">#REF!</definedName>
    <definedName name="critLG8">#REF!</definedName>
    <definedName name="critLG9">#REF!</definedName>
    <definedName name="critLGApr1">#REF!</definedName>
    <definedName name="critLGApr2">#REF!</definedName>
    <definedName name="critLGApr3">#REF!</definedName>
    <definedName name="critLGApr4">#REF!</definedName>
    <definedName name="critLGApr5">#REF!</definedName>
    <definedName name="critLGAug1">#REF!</definedName>
    <definedName name="critLGAug2">#REF!</definedName>
    <definedName name="critLGAug3">#REF!</definedName>
    <definedName name="critLGAug4">#REF!</definedName>
    <definedName name="critLGAug5">#REF!</definedName>
    <definedName name="critLGCasSal">#REF!</definedName>
    <definedName name="critLGCasWage">#REF!</definedName>
    <definedName name="critLGD">#REF!</definedName>
    <definedName name="critLGDec1">#REF!</definedName>
    <definedName name="critLGDec2">#REF!</definedName>
    <definedName name="critLGDec3">#REF!</definedName>
    <definedName name="critLGDec4">#REF!</definedName>
    <definedName name="critLGDec5">#REF!</definedName>
    <definedName name="critLGE">#REF!</definedName>
    <definedName name="critLGExp1">#REF!</definedName>
    <definedName name="critLGExp10">#REF!</definedName>
    <definedName name="critLGExp11">#REF!</definedName>
    <definedName name="critLGExp12">#REF!</definedName>
    <definedName name="critLGExp13">#REF!</definedName>
    <definedName name="critLGExp14">#REF!</definedName>
    <definedName name="critLGExp15">#REF!</definedName>
    <definedName name="critLGExp16">#REF!</definedName>
    <definedName name="critLGExp17">#REF!</definedName>
    <definedName name="critLGExp2">#REF!</definedName>
    <definedName name="critLGExp3">#REF!</definedName>
    <definedName name="critLGExp4">#REF!</definedName>
    <definedName name="critLGExp5">#REF!</definedName>
    <definedName name="critLGExp6">#REF!</definedName>
    <definedName name="critLGExp7">#REF!</definedName>
    <definedName name="critLGExp8">#REF!</definedName>
    <definedName name="critLGExp9">#REF!</definedName>
    <definedName name="critLGExpD">#REF!</definedName>
    <definedName name="critLGExpE">#REF!</definedName>
    <definedName name="critLGExpF">#REF!</definedName>
    <definedName name="critLGF">#REF!</definedName>
    <definedName name="critLGFeb1">#REF!</definedName>
    <definedName name="critLGFeb2">#REF!</definedName>
    <definedName name="critLGFeb3">#REF!</definedName>
    <definedName name="critLGFeb4">#REF!</definedName>
    <definedName name="critLGFeb5">#REF!</definedName>
    <definedName name="critLGJan1">#REF!</definedName>
    <definedName name="critLGJan2">#REF!</definedName>
    <definedName name="critLGJan3">#REF!</definedName>
    <definedName name="critLGJan4">#REF!</definedName>
    <definedName name="critLGJan5">#REF!</definedName>
    <definedName name="critLGJul1">#REF!</definedName>
    <definedName name="critLGJul2">#REF!</definedName>
    <definedName name="critLGJul3">#REF!</definedName>
    <definedName name="critLGJul4">#REF!</definedName>
    <definedName name="critLGJul5">#REF!</definedName>
    <definedName name="critLGJun1">#REF!</definedName>
    <definedName name="critLGJun2">#REF!</definedName>
    <definedName name="critLGJun3">#REF!</definedName>
    <definedName name="critLGJun4">#REF!</definedName>
    <definedName name="critLGJun5">#REF!</definedName>
    <definedName name="critLGMar1">#REF!</definedName>
    <definedName name="critLGMar2">#REF!</definedName>
    <definedName name="critLGMar3">#REF!</definedName>
    <definedName name="critLGMar4">#REF!</definedName>
    <definedName name="critLGMar5">#REF!</definedName>
    <definedName name="critLGMay1">#REF!</definedName>
    <definedName name="critLGMay2">#REF!</definedName>
    <definedName name="critLGMay3">#REF!</definedName>
    <definedName name="critLGMay4">#REF!</definedName>
    <definedName name="critLGMay5">#REF!</definedName>
    <definedName name="critLGNov1">#REF!</definedName>
    <definedName name="critLGNov2">#REF!</definedName>
    <definedName name="critLGNov3">#REF!</definedName>
    <definedName name="critLGNov4">#REF!</definedName>
    <definedName name="critLGNov5">#REF!</definedName>
    <definedName name="critLGOct1">#REF!</definedName>
    <definedName name="critLGOct2">#REF!</definedName>
    <definedName name="critLGOct3">#REF!</definedName>
    <definedName name="critLGOct4">#REF!</definedName>
    <definedName name="critLGOct5">#REF!</definedName>
    <definedName name="critLGSep1">#REF!</definedName>
    <definedName name="critLGSep2">#REF!</definedName>
    <definedName name="critLGSep3">#REF!</definedName>
    <definedName name="critLGSep4">#REF!</definedName>
    <definedName name="critLGSep5">#REF!</definedName>
    <definedName name="critLGTerApr1">#REF!</definedName>
    <definedName name="critLGTerApr2">#REF!</definedName>
    <definedName name="critLGTerApr3">#REF!</definedName>
    <definedName name="critLGTerApr4">#REF!</definedName>
    <definedName name="critLGTerApr5">#REF!</definedName>
    <definedName name="critLGTerAug1">#REF!</definedName>
    <definedName name="critLGTerAug2">#REF!</definedName>
    <definedName name="critLGTerAug3">#REF!</definedName>
    <definedName name="critLGTerAug4">#REF!</definedName>
    <definedName name="critLGTerAug5">#REF!</definedName>
    <definedName name="critLGTerDec1">#REF!</definedName>
    <definedName name="critLGTerDec2">#REF!</definedName>
    <definedName name="critLGTerDec3">#REF!</definedName>
    <definedName name="critLGTerDec4">#REF!</definedName>
    <definedName name="critLGTerDec5">#REF!</definedName>
    <definedName name="critLGTerFeb1">#REF!</definedName>
    <definedName name="critLGTerFeb2">#REF!</definedName>
    <definedName name="critLGTerFeb3">#REF!</definedName>
    <definedName name="critLGTerFeb4">#REF!</definedName>
    <definedName name="critLGTerFeb5">#REF!</definedName>
    <definedName name="critLGTerJan1">#REF!</definedName>
    <definedName name="critLGTerJan2">#REF!</definedName>
    <definedName name="critLGTerJan3">#REF!</definedName>
    <definedName name="critLGTerJan4">#REF!</definedName>
    <definedName name="critLGTerJan5">#REF!</definedName>
    <definedName name="critLGTerJul1">#REF!</definedName>
    <definedName name="critLGTerJul2">#REF!</definedName>
    <definedName name="critLGTerJul3">#REF!</definedName>
    <definedName name="critLGTerJul4">#REF!</definedName>
    <definedName name="critLGTerJul5">#REF!</definedName>
    <definedName name="critLGTerJun1">#REF!</definedName>
    <definedName name="critLGTerJun2">#REF!</definedName>
    <definedName name="critLGTerJun3">#REF!</definedName>
    <definedName name="critLGTerJun4">#REF!</definedName>
    <definedName name="critLGTerJun5">#REF!</definedName>
    <definedName name="critLGTerMar1">#REF!</definedName>
    <definedName name="critLGTerMar2">#REF!</definedName>
    <definedName name="critLGTerMar3">#REF!</definedName>
    <definedName name="critLGTerMar4">#REF!</definedName>
    <definedName name="critLGTerMar5">#REF!</definedName>
    <definedName name="critLGTerMay1">#REF!</definedName>
    <definedName name="critLGTerMay2">#REF!</definedName>
    <definedName name="critLGTerMay3">#REF!</definedName>
    <definedName name="critLGTerMay4">#REF!</definedName>
    <definedName name="critLGTerMay5">#REF!</definedName>
    <definedName name="critLGTerNov1">#REF!</definedName>
    <definedName name="critLGTerNov2">#REF!</definedName>
    <definedName name="critLGTerNov3">#REF!</definedName>
    <definedName name="critLGTerNov4">#REF!</definedName>
    <definedName name="critLGTerNov5">#REF!</definedName>
    <definedName name="critLGTerOct1">#REF!</definedName>
    <definedName name="critLGTerOct2">#REF!</definedName>
    <definedName name="critLGTerOct3">#REF!</definedName>
    <definedName name="critLGTerOct4">#REF!</definedName>
    <definedName name="critLGTerOct5">#REF!</definedName>
    <definedName name="critLGTerSep1">#REF!</definedName>
    <definedName name="critLGTerSep2">#REF!</definedName>
    <definedName name="critLGTerSep3">#REF!</definedName>
    <definedName name="critLGTerSep4">#REF!</definedName>
    <definedName name="critLGTerSep5">#REF!</definedName>
    <definedName name="critMK">#REF!</definedName>
    <definedName name="critMK0">#REF!</definedName>
    <definedName name="critMK1">#REF!</definedName>
    <definedName name="critMK10">#REF!</definedName>
    <definedName name="critMK11">#REF!</definedName>
    <definedName name="critMK12">#REF!</definedName>
    <definedName name="critMK13">#REF!</definedName>
    <definedName name="critMK14">#REF!</definedName>
    <definedName name="critMK15">#REF!</definedName>
    <definedName name="critMK16">#REF!</definedName>
    <definedName name="critMK17">#REF!</definedName>
    <definedName name="critMK2">#REF!</definedName>
    <definedName name="critMK3">#REF!</definedName>
    <definedName name="critMK4">#REF!</definedName>
    <definedName name="critMK5">#REF!</definedName>
    <definedName name="critMK6">#REF!</definedName>
    <definedName name="critMK7">#REF!</definedName>
    <definedName name="critMK8">#REF!</definedName>
    <definedName name="critMK9">#REF!</definedName>
    <definedName name="critMKApr1">#REF!</definedName>
    <definedName name="critMKApr2">#REF!</definedName>
    <definedName name="critMKApr3">#REF!</definedName>
    <definedName name="critMKApr4">#REF!</definedName>
    <definedName name="critMKApr5">#REF!</definedName>
    <definedName name="critMKAug1">#REF!</definedName>
    <definedName name="critMKAug2">#REF!</definedName>
    <definedName name="critMKAug3">#REF!</definedName>
    <definedName name="critMKAug4">#REF!</definedName>
    <definedName name="critMKAug5">#REF!</definedName>
    <definedName name="critMKCasSal">#REF!</definedName>
    <definedName name="critMKCasWage">#REF!</definedName>
    <definedName name="critMKD">#REF!</definedName>
    <definedName name="critMKDec1">#REF!</definedName>
    <definedName name="critMKDec2">#REF!</definedName>
    <definedName name="critMKDec3">#REF!</definedName>
    <definedName name="critMKDec4">#REF!</definedName>
    <definedName name="critMKDec5">#REF!</definedName>
    <definedName name="critMKE">#REF!</definedName>
    <definedName name="critMKExp1">#REF!</definedName>
    <definedName name="critMKExp10">#REF!</definedName>
    <definedName name="critMKExp11">#REF!</definedName>
    <definedName name="critMKExp12">#REF!</definedName>
    <definedName name="critMKExp13">#REF!</definedName>
    <definedName name="critMKExp14">#REF!</definedName>
    <definedName name="critMKExp15">#REF!</definedName>
    <definedName name="critMKExp16">#REF!</definedName>
    <definedName name="critMKExp17">#REF!</definedName>
    <definedName name="critMKExp2">#REF!</definedName>
    <definedName name="critMKExp3">#REF!</definedName>
    <definedName name="critMKExp4">#REF!</definedName>
    <definedName name="critMKExp5">#REF!</definedName>
    <definedName name="critMKExp6">#REF!</definedName>
    <definedName name="critMKExp7">#REF!</definedName>
    <definedName name="critMKExp8">#REF!</definedName>
    <definedName name="critMKExp9">#REF!</definedName>
    <definedName name="critMKExpD">#REF!</definedName>
    <definedName name="critMKExpE">#REF!</definedName>
    <definedName name="critMKExpF">#REF!</definedName>
    <definedName name="critMKF">#REF!</definedName>
    <definedName name="critMKFeb1">#REF!</definedName>
    <definedName name="critMKFeb2">#REF!</definedName>
    <definedName name="critMKFeb3">#REF!</definedName>
    <definedName name="critMKFeb4">#REF!</definedName>
    <definedName name="critMKFeb5">#REF!</definedName>
    <definedName name="critMKJan1">#REF!</definedName>
    <definedName name="critMKJan2">#REF!</definedName>
    <definedName name="critMKJan3">#REF!</definedName>
    <definedName name="critMKJan4">#REF!</definedName>
    <definedName name="critMKJan5">#REF!</definedName>
    <definedName name="critMKJul1">#REF!</definedName>
    <definedName name="critMKJul2">#REF!</definedName>
    <definedName name="critMKJul3">#REF!</definedName>
    <definedName name="critMKJul4">#REF!</definedName>
    <definedName name="critMKJul5">#REF!</definedName>
    <definedName name="critMKJun1">#REF!</definedName>
    <definedName name="critMKJun2">#REF!</definedName>
    <definedName name="critMKJun3">#REF!</definedName>
    <definedName name="critMKJun4">#REF!</definedName>
    <definedName name="critMKJun5">#REF!</definedName>
    <definedName name="critMKMar1">#REF!</definedName>
    <definedName name="critMKMar2">#REF!</definedName>
    <definedName name="critMKMar3">#REF!</definedName>
    <definedName name="critMKMar4">#REF!</definedName>
    <definedName name="critMKMar5">#REF!</definedName>
    <definedName name="critMKMay1">#REF!</definedName>
    <definedName name="critMKMay2">#REF!</definedName>
    <definedName name="critMKMay3">#REF!</definedName>
    <definedName name="critMKMay4">#REF!</definedName>
    <definedName name="critMKMay5">#REF!</definedName>
    <definedName name="critMKNov1">#REF!</definedName>
    <definedName name="critMKNov2">#REF!</definedName>
    <definedName name="critMKNov3">#REF!</definedName>
    <definedName name="critMKNov4">#REF!</definedName>
    <definedName name="critMKNov5">#REF!</definedName>
    <definedName name="critMKOct1">#REF!</definedName>
    <definedName name="critMKOct2">#REF!</definedName>
    <definedName name="critMKOct3">#REF!</definedName>
    <definedName name="critMKOct4">#REF!</definedName>
    <definedName name="critMKOct5">#REF!</definedName>
    <definedName name="critMKSep1">#REF!</definedName>
    <definedName name="critMKSep2">#REF!</definedName>
    <definedName name="critMKSep3">#REF!</definedName>
    <definedName name="critMKSep4">#REF!</definedName>
    <definedName name="critMKSep5">#REF!</definedName>
    <definedName name="critMKTerApr1">#REF!</definedName>
    <definedName name="critMKTerApr2">#REF!</definedName>
    <definedName name="critMKTerApr3">#REF!</definedName>
    <definedName name="critMKTerApr4">#REF!</definedName>
    <definedName name="critMKTerApr5">#REF!</definedName>
    <definedName name="critMKTerAug1">#REF!</definedName>
    <definedName name="critMKTerAug2">#REF!</definedName>
    <definedName name="critMKTerAug3">#REF!</definedName>
    <definedName name="critMKTerAug4">#REF!</definedName>
    <definedName name="critMKTerAug5">#REF!</definedName>
    <definedName name="critMKTerDec1">#REF!</definedName>
    <definedName name="critMKTerDec2">#REF!</definedName>
    <definedName name="critMKTerDec3">#REF!</definedName>
    <definedName name="critMKTerDec4">#REF!</definedName>
    <definedName name="critMKTerDec5">#REF!</definedName>
    <definedName name="critMKTerFeb1">#REF!</definedName>
    <definedName name="critMKTerFeb2">#REF!</definedName>
    <definedName name="critMKTerFeb3">#REF!</definedName>
    <definedName name="critMKTerFeb4">#REF!</definedName>
    <definedName name="critMKTerFeb5">#REF!</definedName>
    <definedName name="critMKTerJan1">#REF!</definedName>
    <definedName name="critMKTerJan2">#REF!</definedName>
    <definedName name="critMKTerJan3">#REF!</definedName>
    <definedName name="critMKTerJan4">#REF!</definedName>
    <definedName name="critMKTerJan5">#REF!</definedName>
    <definedName name="critMKTerJul1">#REF!</definedName>
    <definedName name="critMKTerJul2">#REF!</definedName>
    <definedName name="critMKTerJul3">#REF!</definedName>
    <definedName name="critMKTerJul4">#REF!</definedName>
    <definedName name="critMKTerJul5">#REF!</definedName>
    <definedName name="critMKTerJun1">#REF!</definedName>
    <definedName name="critMKTerJun2">#REF!</definedName>
    <definedName name="critMKTerJun3">#REF!</definedName>
    <definedName name="critMKTerJun4">#REF!</definedName>
    <definedName name="critMKTerJun5">#REF!</definedName>
    <definedName name="critMKTerMar1">#REF!</definedName>
    <definedName name="critMKTerMar2">#REF!</definedName>
    <definedName name="critMKTerMar3">#REF!</definedName>
    <definedName name="critMKTerMar4">#REF!</definedName>
    <definedName name="critMKTerMar5">#REF!</definedName>
    <definedName name="critMKTerMay1">#REF!</definedName>
    <definedName name="critMKTerMay2">#REF!</definedName>
    <definedName name="critMKTerMay3">#REF!</definedName>
    <definedName name="critMKTerMay4">#REF!</definedName>
    <definedName name="critMKTerMay5">#REF!</definedName>
    <definedName name="critMKTerNov1">#REF!</definedName>
    <definedName name="critMKTerNov2">#REF!</definedName>
    <definedName name="critMKTerNov3">#REF!</definedName>
    <definedName name="critMKTerNov4">#REF!</definedName>
    <definedName name="critMKTerNov5">#REF!</definedName>
    <definedName name="critMKTerOct1">#REF!</definedName>
    <definedName name="critMKTerOct2">#REF!</definedName>
    <definedName name="critMKTerOct3">#REF!</definedName>
    <definedName name="critMKTerOct4">#REF!</definedName>
    <definedName name="critMKTerOct5">#REF!</definedName>
    <definedName name="critMKTerSep1">#REF!</definedName>
    <definedName name="critMKTerSep2">#REF!</definedName>
    <definedName name="critMKTerSep3">#REF!</definedName>
    <definedName name="critMKTerSep4">#REF!</definedName>
    <definedName name="critMKTerSep5">#REF!</definedName>
    <definedName name="critOP">#REF!</definedName>
    <definedName name="critOP0">#REF!</definedName>
    <definedName name="critOP1">#REF!</definedName>
    <definedName name="critOP10">#REF!</definedName>
    <definedName name="critOP11">#REF!</definedName>
    <definedName name="critOP12">#REF!</definedName>
    <definedName name="critOP13">#REF!</definedName>
    <definedName name="critOP14">#REF!</definedName>
    <definedName name="critOP15">#REF!</definedName>
    <definedName name="critOP16">#REF!</definedName>
    <definedName name="critOP17">#REF!</definedName>
    <definedName name="critOP2">#REF!</definedName>
    <definedName name="critOP3">#REF!</definedName>
    <definedName name="critOP4">#REF!</definedName>
    <definedName name="critOP5">#REF!</definedName>
    <definedName name="critOP6">#REF!</definedName>
    <definedName name="critOP7">#REF!</definedName>
    <definedName name="critOP8">#REF!</definedName>
    <definedName name="critOP9">#REF!</definedName>
    <definedName name="critOPApr1">#REF!</definedName>
    <definedName name="critOPApr2">#REF!</definedName>
    <definedName name="critOPApr3">#REF!</definedName>
    <definedName name="critOPApr4">#REF!</definedName>
    <definedName name="critOPApr5">#REF!</definedName>
    <definedName name="critOPAug1">#REF!</definedName>
    <definedName name="critOPAug2">#REF!</definedName>
    <definedName name="critOPAug3">#REF!</definedName>
    <definedName name="critOPAug4">#REF!</definedName>
    <definedName name="critOPAug5">#REF!</definedName>
    <definedName name="critOPCasSal">#REF!</definedName>
    <definedName name="critOPCasWage">#REF!</definedName>
    <definedName name="critOPD">#REF!</definedName>
    <definedName name="critOPDec1">#REF!</definedName>
    <definedName name="critOPDec2">#REF!</definedName>
    <definedName name="critOPDec3">#REF!</definedName>
    <definedName name="critOPDec4">#REF!</definedName>
    <definedName name="critOPDec5">#REF!</definedName>
    <definedName name="critOPE">#REF!</definedName>
    <definedName name="critOPExp1">#REF!</definedName>
    <definedName name="critOPExp10">#REF!</definedName>
    <definedName name="critOPExp11">#REF!</definedName>
    <definedName name="critOPExp12">#REF!</definedName>
    <definedName name="critOPExp13">#REF!</definedName>
    <definedName name="critOPExp14">#REF!</definedName>
    <definedName name="critOPExp15">#REF!</definedName>
    <definedName name="critOPExp16">#REF!</definedName>
    <definedName name="critOPExp17">#REF!</definedName>
    <definedName name="critOPExp2">#REF!</definedName>
    <definedName name="critOPExp3">#REF!</definedName>
    <definedName name="critOPExp4">#REF!</definedName>
    <definedName name="critOPExp5">#REF!</definedName>
    <definedName name="critOPExp6">#REF!</definedName>
    <definedName name="critOPExp7">#REF!</definedName>
    <definedName name="critOPExp8">#REF!</definedName>
    <definedName name="critOPExp9">#REF!</definedName>
    <definedName name="critOPExpD">#REF!</definedName>
    <definedName name="critOPExpE">#REF!</definedName>
    <definedName name="critOPExpF">#REF!</definedName>
    <definedName name="critOPF">#REF!</definedName>
    <definedName name="critOPFeb1">#REF!</definedName>
    <definedName name="critOPFeb2">#REF!</definedName>
    <definedName name="critOPFeb3">#REF!</definedName>
    <definedName name="critOPFeb4">#REF!</definedName>
    <definedName name="critOPFeb5">#REF!</definedName>
    <definedName name="critOPJan1">#REF!</definedName>
    <definedName name="critOPJan2">#REF!</definedName>
    <definedName name="critOPJan3">#REF!</definedName>
    <definedName name="critOPJan4">#REF!</definedName>
    <definedName name="critOPJan5">#REF!</definedName>
    <definedName name="critOPJul1">#REF!</definedName>
    <definedName name="critOPJul2">#REF!</definedName>
    <definedName name="critOPJul3">#REF!</definedName>
    <definedName name="critOPJul4">#REF!</definedName>
    <definedName name="critOPJul5">#REF!</definedName>
    <definedName name="critOPJun1">#REF!</definedName>
    <definedName name="critOPJun2">#REF!</definedName>
    <definedName name="critOPJun3">#REF!</definedName>
    <definedName name="critOPJun4">#REF!</definedName>
    <definedName name="critOPJun5">#REF!</definedName>
    <definedName name="critOPMar1">#REF!</definedName>
    <definedName name="critOPMar2">#REF!</definedName>
    <definedName name="critOPMar3">#REF!</definedName>
    <definedName name="critOPMar4">#REF!</definedName>
    <definedName name="critOPMar5">#REF!</definedName>
    <definedName name="critOPMay1">#REF!</definedName>
    <definedName name="critOPMay2">#REF!</definedName>
    <definedName name="critOPMay3">#REF!</definedName>
    <definedName name="critOPMay4">#REF!</definedName>
    <definedName name="critOPMay5">#REF!</definedName>
    <definedName name="critOPNov1">#REF!</definedName>
    <definedName name="critOPNov2">#REF!</definedName>
    <definedName name="critOPNov3">#REF!</definedName>
    <definedName name="critOPNov4">#REF!</definedName>
    <definedName name="critOPNov5">#REF!</definedName>
    <definedName name="critOPOct1">#REF!</definedName>
    <definedName name="critOPOct2">#REF!</definedName>
    <definedName name="critOPOct3">#REF!</definedName>
    <definedName name="critOPOct4">#REF!</definedName>
    <definedName name="critOPOct5">#REF!</definedName>
    <definedName name="critOPSep1">#REF!</definedName>
    <definedName name="critOPSep2">#REF!</definedName>
    <definedName name="critOPSep3">#REF!</definedName>
    <definedName name="critOPSep4">#REF!</definedName>
    <definedName name="critOPSep5">#REF!</definedName>
    <definedName name="critOPTerApr1">#REF!</definedName>
    <definedName name="critOPTerApr2">#REF!</definedName>
    <definedName name="critOPTerApr3">#REF!</definedName>
    <definedName name="critOPTerApr4">#REF!</definedName>
    <definedName name="critOPTerApr5">#REF!</definedName>
    <definedName name="critOPTerAug1">#REF!</definedName>
    <definedName name="critOPTerAug2">#REF!</definedName>
    <definedName name="critOPTerAug3">#REF!</definedName>
    <definedName name="critOPTerAug4">#REF!</definedName>
    <definedName name="critOPTerAug5">#REF!</definedName>
    <definedName name="critOPTerDec1">#REF!</definedName>
    <definedName name="critOPTerDec2">#REF!</definedName>
    <definedName name="critOPTerDec3">#REF!</definedName>
    <definedName name="critOPTerDec4">#REF!</definedName>
    <definedName name="critOPTerDec5">#REF!</definedName>
    <definedName name="critOPTerFeb1">#REF!</definedName>
    <definedName name="critOPTerFeb2">#REF!</definedName>
    <definedName name="critOPTerFeb3">#REF!</definedName>
    <definedName name="critOPTerFeb4">#REF!</definedName>
    <definedName name="critOPTerFeb5">#REF!</definedName>
    <definedName name="critOPTerJan1">#REF!</definedName>
    <definedName name="critOPTerJan2">#REF!</definedName>
    <definedName name="critOPTerJan3">#REF!</definedName>
    <definedName name="critOPTerJan4">#REF!</definedName>
    <definedName name="critOPTerJan5">#REF!</definedName>
    <definedName name="critOPTerJul1">#REF!</definedName>
    <definedName name="critOPTerJul2">#REF!</definedName>
    <definedName name="critOPTerJul3">#REF!</definedName>
    <definedName name="critOPTerJul4">#REF!</definedName>
    <definedName name="critOPTerJul5">#REF!</definedName>
    <definedName name="critOPTerJun1">#REF!</definedName>
    <definedName name="critOPTerJun2">#REF!</definedName>
    <definedName name="critOPTerJun3">#REF!</definedName>
    <definedName name="critOPTerJun4">#REF!</definedName>
    <definedName name="critOPTerJun5">#REF!</definedName>
    <definedName name="critOPTerMar1">#REF!</definedName>
    <definedName name="critOPTerMar2">#REF!</definedName>
    <definedName name="critOPTerMar3">#REF!</definedName>
    <definedName name="critOPTerMar4">#REF!</definedName>
    <definedName name="critOPTerMar5">#REF!</definedName>
    <definedName name="critOPTerMay1">#REF!</definedName>
    <definedName name="critOPTerMay2">#REF!</definedName>
    <definedName name="critOPTerMay3">#REF!</definedName>
    <definedName name="critOPTerMay4">#REF!</definedName>
    <definedName name="critOPTerMay5">#REF!</definedName>
    <definedName name="critOPTerNov1">#REF!</definedName>
    <definedName name="critOPTerNov2">#REF!</definedName>
    <definedName name="critOPTerNov3">#REF!</definedName>
    <definedName name="critOPTerNov4">#REF!</definedName>
    <definedName name="critOPTerNov5">#REF!</definedName>
    <definedName name="critOPTerOct1">#REF!</definedName>
    <definedName name="critOPTerOct2">#REF!</definedName>
    <definedName name="critOPTerOct3">#REF!</definedName>
    <definedName name="critOPTerOct4">#REF!</definedName>
    <definedName name="critOPTerOct5">#REF!</definedName>
    <definedName name="critOPTerSep1">#REF!</definedName>
    <definedName name="critOPTerSep2">#REF!</definedName>
    <definedName name="critOPTerSep3">#REF!</definedName>
    <definedName name="critOPTerSep4">#REF!</definedName>
    <definedName name="critOPTerSep5">#REF!</definedName>
    <definedName name="critPR">#REF!</definedName>
    <definedName name="critPR0">#REF!</definedName>
    <definedName name="critPR1">#REF!</definedName>
    <definedName name="critPR10">#REF!</definedName>
    <definedName name="critPR11">#REF!</definedName>
    <definedName name="critPR12">#REF!</definedName>
    <definedName name="critPR13">#REF!</definedName>
    <definedName name="critPR14">#REF!</definedName>
    <definedName name="critPR15">#REF!</definedName>
    <definedName name="critPR16">#REF!</definedName>
    <definedName name="critPR17">#REF!</definedName>
    <definedName name="critPR2">#REF!</definedName>
    <definedName name="critPR3">#REF!</definedName>
    <definedName name="critPR4">#REF!</definedName>
    <definedName name="critPR5">#REF!</definedName>
    <definedName name="critPR6">#REF!</definedName>
    <definedName name="critPR7">#REF!</definedName>
    <definedName name="critPR8">#REF!</definedName>
    <definedName name="critPR9">#REF!</definedName>
    <definedName name="critPRApr1">#REF!</definedName>
    <definedName name="critPRApr2">#REF!</definedName>
    <definedName name="critPRApr3">#REF!</definedName>
    <definedName name="critPRApr4">#REF!</definedName>
    <definedName name="critPRApr5">#REF!</definedName>
    <definedName name="critPRAug1">#REF!</definedName>
    <definedName name="critPRAug2">#REF!</definedName>
    <definedName name="critPRAug3">#REF!</definedName>
    <definedName name="critPRAug4">#REF!</definedName>
    <definedName name="critPRAug5">#REF!</definedName>
    <definedName name="critPRCasSal">#REF!</definedName>
    <definedName name="critPRCasWage">#REF!</definedName>
    <definedName name="critPRD">#REF!</definedName>
    <definedName name="critPRDec1">#REF!</definedName>
    <definedName name="critPRDec2">#REF!</definedName>
    <definedName name="critPRDec3">#REF!</definedName>
    <definedName name="critPRDec4">#REF!</definedName>
    <definedName name="critPRDec5">#REF!</definedName>
    <definedName name="critPRE">#REF!</definedName>
    <definedName name="critPRExp1">#REF!</definedName>
    <definedName name="critPRExp10">#REF!</definedName>
    <definedName name="critPRExp11">#REF!</definedName>
    <definedName name="critPRExp12">#REF!</definedName>
    <definedName name="critPRExp13">#REF!</definedName>
    <definedName name="critPRExp14">#REF!</definedName>
    <definedName name="critPRExp15">#REF!</definedName>
    <definedName name="critPRExp16">#REF!</definedName>
    <definedName name="critPRExp17">#REF!</definedName>
    <definedName name="critPRExp2">#REF!</definedName>
    <definedName name="critPRExp3">#REF!</definedName>
    <definedName name="critPRExp4">#REF!</definedName>
    <definedName name="critPRExp5">#REF!</definedName>
    <definedName name="critPRExp6">#REF!</definedName>
    <definedName name="critPRExp7">#REF!</definedName>
    <definedName name="critPRExp8">#REF!</definedName>
    <definedName name="critPRExp9">#REF!</definedName>
    <definedName name="critPRExpD">#REF!</definedName>
    <definedName name="critPRExpE">#REF!</definedName>
    <definedName name="critPRExpF">#REF!</definedName>
    <definedName name="critPRF">#REF!</definedName>
    <definedName name="critPRFeb1">#REF!</definedName>
    <definedName name="critPRFeb2">#REF!</definedName>
    <definedName name="critPRFeb3">#REF!</definedName>
    <definedName name="critPRFeb4">#REF!</definedName>
    <definedName name="critPRFeb5">#REF!</definedName>
    <definedName name="critPRJan1">#REF!</definedName>
    <definedName name="critPRJan2">#REF!</definedName>
    <definedName name="critPRJan3">#REF!</definedName>
    <definedName name="critPRJan4">#REF!</definedName>
    <definedName name="critPRJan5">#REF!</definedName>
    <definedName name="critPRJul1">#REF!</definedName>
    <definedName name="critPRJul2">#REF!</definedName>
    <definedName name="critPRJul3">#REF!</definedName>
    <definedName name="critPRJul4">#REF!</definedName>
    <definedName name="critPRJul5">#REF!</definedName>
    <definedName name="critPRJun1">#REF!</definedName>
    <definedName name="critPRJun2">#REF!</definedName>
    <definedName name="critPRJun3">#REF!</definedName>
    <definedName name="critPRJun4">#REF!</definedName>
    <definedName name="critPRJun5">#REF!</definedName>
    <definedName name="critPRMar1">#REF!</definedName>
    <definedName name="critPRMar2">#REF!</definedName>
    <definedName name="critPRMar3">#REF!</definedName>
    <definedName name="critPRMar4">#REF!</definedName>
    <definedName name="critPRMar5">#REF!</definedName>
    <definedName name="critPRMay1">#REF!</definedName>
    <definedName name="critPRMay2">#REF!</definedName>
    <definedName name="critPRMay3">#REF!</definedName>
    <definedName name="critPRMay4">#REF!</definedName>
    <definedName name="critPRMay5">#REF!</definedName>
    <definedName name="critPRNov1">#REF!</definedName>
    <definedName name="critPRNov2">#REF!</definedName>
    <definedName name="critPRNov3">#REF!</definedName>
    <definedName name="critPRNov4">#REF!</definedName>
    <definedName name="critPRNov5">#REF!</definedName>
    <definedName name="critPROct1">#REF!</definedName>
    <definedName name="critPROct2">#REF!</definedName>
    <definedName name="critPROct3">#REF!</definedName>
    <definedName name="critPROct4">#REF!</definedName>
    <definedName name="critPROct5">#REF!</definedName>
    <definedName name="critPRSep1">#REF!</definedName>
    <definedName name="critPRSep2">#REF!</definedName>
    <definedName name="critPRSep3">#REF!</definedName>
    <definedName name="critPRSep4">#REF!</definedName>
    <definedName name="critPRSep5">#REF!</definedName>
    <definedName name="critPRTerApr1">#REF!</definedName>
    <definedName name="critPRTerApr2">#REF!</definedName>
    <definedName name="critPRTerApr3">#REF!</definedName>
    <definedName name="critPRTerApr4">#REF!</definedName>
    <definedName name="critPRTerApr5">#REF!</definedName>
    <definedName name="critPRTerAug1">#REF!</definedName>
    <definedName name="critPRTerAug2">#REF!</definedName>
    <definedName name="critPRTerAug3">#REF!</definedName>
    <definedName name="critPRTerAug4">#REF!</definedName>
    <definedName name="critPRTerAug5">#REF!</definedName>
    <definedName name="critPRTerDec1">#REF!</definedName>
    <definedName name="critPRTerDec2">#REF!</definedName>
    <definedName name="critPRTerDec3">#REF!</definedName>
    <definedName name="critPRTerDec4">#REF!</definedName>
    <definedName name="critPRTerDec5">#REF!</definedName>
    <definedName name="critPRTerFeb1">#REF!</definedName>
    <definedName name="critPRTerFeb2">#REF!</definedName>
    <definedName name="critPRTerFeb3">#REF!</definedName>
    <definedName name="critPRTerFeb4">#REF!</definedName>
    <definedName name="critPRTerFeb5">#REF!</definedName>
    <definedName name="critPRTerJan1">#REF!</definedName>
    <definedName name="critPRTerJan2">#REF!</definedName>
    <definedName name="critPRTerJan3">#REF!</definedName>
    <definedName name="critPRTerJan4">#REF!</definedName>
    <definedName name="critPRTerJan5">#REF!</definedName>
    <definedName name="critPRTerJul1">#REF!</definedName>
    <definedName name="critPRTerJul2">#REF!</definedName>
    <definedName name="critPRTerJul3">#REF!</definedName>
    <definedName name="critPRTerJul4">#REF!</definedName>
    <definedName name="critPRTerJul5">#REF!</definedName>
    <definedName name="critPRTerJun1">#REF!</definedName>
    <definedName name="critPRTerJun2">#REF!</definedName>
    <definedName name="critPRTerJun3">#REF!</definedName>
    <definedName name="critPRTerJun4">#REF!</definedName>
    <definedName name="critPRTerJun5">#REF!</definedName>
    <definedName name="critPRTerMar1">#REF!</definedName>
    <definedName name="critPRTerMar2">#REF!</definedName>
    <definedName name="critPRTerMar3">#REF!</definedName>
    <definedName name="critPRTerMar4">#REF!</definedName>
    <definedName name="critPRTerMar5">#REF!</definedName>
    <definedName name="critPRTerMay1">#REF!</definedName>
    <definedName name="critPRTerMay2">#REF!</definedName>
    <definedName name="critPRTerMay3">#REF!</definedName>
    <definedName name="critPRTerMay4">#REF!</definedName>
    <definedName name="critPRTerMay5">#REF!</definedName>
    <definedName name="critPRTerNov1">#REF!</definedName>
    <definedName name="critPRTerNov2">#REF!</definedName>
    <definedName name="critPRTerNov3">#REF!</definedName>
    <definedName name="critPRTerNov4">#REF!</definedName>
    <definedName name="critPRTerNov5">#REF!</definedName>
    <definedName name="critPRTerOct1">#REF!</definedName>
    <definedName name="critPRTerOct2">#REF!</definedName>
    <definedName name="critPRTerOct3">#REF!</definedName>
    <definedName name="critPRTerOct4">#REF!</definedName>
    <definedName name="critPRTerOct5">#REF!</definedName>
    <definedName name="critPRTerSep1">#REF!</definedName>
    <definedName name="critPRTerSep2">#REF!</definedName>
    <definedName name="critPRTerSep3">#REF!</definedName>
    <definedName name="critPRTerSep4">#REF!</definedName>
    <definedName name="critPRTerSep5">#REF!</definedName>
    <definedName name="CRITPURC">#REF!</definedName>
    <definedName name="critQA">#REF!</definedName>
    <definedName name="critQA0">#REF!</definedName>
    <definedName name="critQA1">#REF!</definedName>
    <definedName name="critQA10">#REF!</definedName>
    <definedName name="critQA11">#REF!</definedName>
    <definedName name="critQA12">#REF!</definedName>
    <definedName name="critQA13">#REF!</definedName>
    <definedName name="critQA14">#REF!</definedName>
    <definedName name="critQA15">#REF!</definedName>
    <definedName name="critQA16">#REF!</definedName>
    <definedName name="critQA17">#REF!</definedName>
    <definedName name="critQA2">#REF!</definedName>
    <definedName name="critQA3">#REF!</definedName>
    <definedName name="critQA4">#REF!</definedName>
    <definedName name="critQA5">#REF!</definedName>
    <definedName name="critQA6">#REF!</definedName>
    <definedName name="critQA7">#REF!</definedName>
    <definedName name="critQA8">#REF!</definedName>
    <definedName name="critQA9">#REF!</definedName>
    <definedName name="critQAApr1">#REF!</definedName>
    <definedName name="critQAApr2">#REF!</definedName>
    <definedName name="critQAApr3">#REF!</definedName>
    <definedName name="critQAApr4">#REF!</definedName>
    <definedName name="critQAApr5">#REF!</definedName>
    <definedName name="critQAAug1">#REF!</definedName>
    <definedName name="critQAAug2">#REF!</definedName>
    <definedName name="critQAAug3">#REF!</definedName>
    <definedName name="critQAAug4">#REF!</definedName>
    <definedName name="critQAAug5">#REF!</definedName>
    <definedName name="critQACasSal">#REF!</definedName>
    <definedName name="critQACasWage">#REF!</definedName>
    <definedName name="critQAD">#REF!</definedName>
    <definedName name="critQADec1">#REF!</definedName>
    <definedName name="critQADec2">#REF!</definedName>
    <definedName name="critQADec3">#REF!</definedName>
    <definedName name="critQADec4">#REF!</definedName>
    <definedName name="critQADec5">#REF!</definedName>
    <definedName name="critQAE">#REF!</definedName>
    <definedName name="critQAExp1">#REF!</definedName>
    <definedName name="critQAExp10">#REF!</definedName>
    <definedName name="critQAExp11">#REF!</definedName>
    <definedName name="critQAExp12">#REF!</definedName>
    <definedName name="critQAExp13">#REF!</definedName>
    <definedName name="critQAExp14">#REF!</definedName>
    <definedName name="critQAExp15">#REF!</definedName>
    <definedName name="critQAExp16">#REF!</definedName>
    <definedName name="critQAExp17">#REF!</definedName>
    <definedName name="critQAExp2">#REF!</definedName>
    <definedName name="critQAExp3">#REF!</definedName>
    <definedName name="critQAExp4">#REF!</definedName>
    <definedName name="critQAExp5">#REF!</definedName>
    <definedName name="critQAExp6">#REF!</definedName>
    <definedName name="critQAExp7">#REF!</definedName>
    <definedName name="critQAExp8">#REF!</definedName>
    <definedName name="critQAExp9">#REF!</definedName>
    <definedName name="critQAExpD">#REF!</definedName>
    <definedName name="critQAExpE">#REF!</definedName>
    <definedName name="critQAExpF">#REF!</definedName>
    <definedName name="critQAF">#REF!</definedName>
    <definedName name="critQAFeb1">#REF!</definedName>
    <definedName name="critQAFeb2">#REF!</definedName>
    <definedName name="critQAFeb3">#REF!</definedName>
    <definedName name="critQAFeb4">#REF!</definedName>
    <definedName name="critQAFeb5">#REF!</definedName>
    <definedName name="critQAJan1">#REF!</definedName>
    <definedName name="critQAJan2">#REF!</definedName>
    <definedName name="critQAJan3">#REF!</definedName>
    <definedName name="critQAJan4">#REF!</definedName>
    <definedName name="critQAJan5">#REF!</definedName>
    <definedName name="critQAJul1">#REF!</definedName>
    <definedName name="critQAJul2">#REF!</definedName>
    <definedName name="critQAJul3">#REF!</definedName>
    <definedName name="critQAJul4">#REF!</definedName>
    <definedName name="critQAJul5">#REF!</definedName>
    <definedName name="critQAJun1">#REF!</definedName>
    <definedName name="critQAJun2">#REF!</definedName>
    <definedName name="critQAJun3">#REF!</definedName>
    <definedName name="critQAJun4">#REF!</definedName>
    <definedName name="critQAJun5">#REF!</definedName>
    <definedName name="critQAMar1">#REF!</definedName>
    <definedName name="critQAMar2">#REF!</definedName>
    <definedName name="critQAMar3">#REF!</definedName>
    <definedName name="critQAMar4">#REF!</definedName>
    <definedName name="critQAMar5">#REF!</definedName>
    <definedName name="critQAMay1">#REF!</definedName>
    <definedName name="critQAMay2">#REF!</definedName>
    <definedName name="critQAMay3">#REF!</definedName>
    <definedName name="critQAMay4">#REF!</definedName>
    <definedName name="critQAMay5">#REF!</definedName>
    <definedName name="critQANov1">#REF!</definedName>
    <definedName name="critQANov2">#REF!</definedName>
    <definedName name="critQANov3">#REF!</definedName>
    <definedName name="critQANov4">#REF!</definedName>
    <definedName name="critQANov5">#REF!</definedName>
    <definedName name="critQAOct1">#REF!</definedName>
    <definedName name="critQAOct2">#REF!</definedName>
    <definedName name="critQAOct3">#REF!</definedName>
    <definedName name="critQAOct4">#REF!</definedName>
    <definedName name="critQAOct5">#REF!</definedName>
    <definedName name="critQASep1">#REF!</definedName>
    <definedName name="critQASep2">#REF!</definedName>
    <definedName name="critQASep3">#REF!</definedName>
    <definedName name="critQASep4">#REF!</definedName>
    <definedName name="critQASep5">#REF!</definedName>
    <definedName name="critQATerApr1">#REF!</definedName>
    <definedName name="critQATerApr2">#REF!</definedName>
    <definedName name="critQATerApr3">#REF!</definedName>
    <definedName name="critQATerApr4">#REF!</definedName>
    <definedName name="critQATerApr5">#REF!</definedName>
    <definedName name="critQATerAug1">#REF!</definedName>
    <definedName name="critQATerAug2">#REF!</definedName>
    <definedName name="critQATerAug3">#REF!</definedName>
    <definedName name="critQATerAug4">#REF!</definedName>
    <definedName name="critQATerAug5">#REF!</definedName>
    <definedName name="critQATerDec1">#REF!</definedName>
    <definedName name="critQATerDec2">#REF!</definedName>
    <definedName name="critQATerDec3">#REF!</definedName>
    <definedName name="critQATerDec4">#REF!</definedName>
    <definedName name="critQATerDec5">#REF!</definedName>
    <definedName name="critQATerFeb1">#REF!</definedName>
    <definedName name="critQATerFeb2">#REF!</definedName>
    <definedName name="critQATerFeb3">#REF!</definedName>
    <definedName name="critQATerFeb4">#REF!</definedName>
    <definedName name="critQATerFeb5">#REF!</definedName>
    <definedName name="critQATerJan1">#REF!</definedName>
    <definedName name="critQATerJan2">#REF!</definedName>
    <definedName name="critQATerJan3">#REF!</definedName>
    <definedName name="critQATerJan4">#REF!</definedName>
    <definedName name="critQATerJan5">#REF!</definedName>
    <definedName name="critQATerJul1">#REF!</definedName>
    <definedName name="critQATerJul2">#REF!</definedName>
    <definedName name="critQATerJul3">#REF!</definedName>
    <definedName name="critQATerJul4">#REF!</definedName>
    <definedName name="critQATerJul5">#REF!</definedName>
    <definedName name="critQATerJun1">#REF!</definedName>
    <definedName name="critQATerJun2">#REF!</definedName>
    <definedName name="critQATerJun3">#REF!</definedName>
    <definedName name="critQATerJun4">#REF!</definedName>
    <definedName name="critQATerJun5">#REF!</definedName>
    <definedName name="critQATerMar1">#REF!</definedName>
    <definedName name="critQATerMar2">#REF!</definedName>
    <definedName name="critQATerMar3">#REF!</definedName>
    <definedName name="critQATerMar4">#REF!</definedName>
    <definedName name="critQATerMar5">#REF!</definedName>
    <definedName name="critQATerMay1">#REF!</definedName>
    <definedName name="critQATerMay2">#REF!</definedName>
    <definedName name="critQATerMay3">#REF!</definedName>
    <definedName name="critQATerMay4">#REF!</definedName>
    <definedName name="critQATerMay5">#REF!</definedName>
    <definedName name="critQATerNov1">#REF!</definedName>
    <definedName name="critQATerNov2">#REF!</definedName>
    <definedName name="critQATerNov3">#REF!</definedName>
    <definedName name="critQATerNov4">#REF!</definedName>
    <definedName name="critQATerNov5">#REF!</definedName>
    <definedName name="critQATerOct1">#REF!</definedName>
    <definedName name="critQATerOct2">#REF!</definedName>
    <definedName name="critQATerOct3">#REF!</definedName>
    <definedName name="critQATerOct4">#REF!</definedName>
    <definedName name="critQATerOct5">#REF!</definedName>
    <definedName name="critQATerSep1">#REF!</definedName>
    <definedName name="critQATerSep2">#REF!</definedName>
    <definedName name="critQATerSep3">#REF!</definedName>
    <definedName name="critQATerSep4">#REF!</definedName>
    <definedName name="critQATerSep5">#REF!</definedName>
    <definedName name="critRD">#REF!</definedName>
    <definedName name="critRD0">#REF!</definedName>
    <definedName name="critRD1">#REF!</definedName>
    <definedName name="critRD10">#REF!</definedName>
    <definedName name="critRD11">#REF!</definedName>
    <definedName name="critRD12">#REF!</definedName>
    <definedName name="critRD13">#REF!</definedName>
    <definedName name="critRD14">#REF!</definedName>
    <definedName name="critRD15">#REF!</definedName>
    <definedName name="critRD16">#REF!</definedName>
    <definedName name="critRD17">#REF!</definedName>
    <definedName name="critRD2">#REF!</definedName>
    <definedName name="critRD3">#REF!</definedName>
    <definedName name="critRD4">#REF!</definedName>
    <definedName name="critRD5">#REF!</definedName>
    <definedName name="critRD6">#REF!</definedName>
    <definedName name="critRD7">#REF!</definedName>
    <definedName name="critRD8">#REF!</definedName>
    <definedName name="critRD9">#REF!</definedName>
    <definedName name="critRDApr1">#REF!</definedName>
    <definedName name="critRDApr2">#REF!</definedName>
    <definedName name="critRDApr3">#REF!</definedName>
    <definedName name="critRDApr4">#REF!</definedName>
    <definedName name="critRDApr5">#REF!</definedName>
    <definedName name="critRDAug1">#REF!</definedName>
    <definedName name="critRDAug2">#REF!</definedName>
    <definedName name="critRDAug3">#REF!</definedName>
    <definedName name="critRDAug4">#REF!</definedName>
    <definedName name="critRDAug5">#REF!</definedName>
    <definedName name="critRDCasSal">#REF!</definedName>
    <definedName name="critRDCasWage">#REF!</definedName>
    <definedName name="critRDD">#REF!</definedName>
    <definedName name="critRDDec1">#REF!</definedName>
    <definedName name="critRDDec2">#REF!</definedName>
    <definedName name="critRDDec3">#REF!</definedName>
    <definedName name="critRDDec4">#REF!</definedName>
    <definedName name="critRDDec5">#REF!</definedName>
    <definedName name="critRDE">#REF!</definedName>
    <definedName name="critRDExp1">#REF!</definedName>
    <definedName name="critRDExp10">#REF!</definedName>
    <definedName name="critRDExp11">#REF!</definedName>
    <definedName name="critRDExp12">#REF!</definedName>
    <definedName name="critRDExp13">#REF!</definedName>
    <definedName name="critRDExp14">#REF!</definedName>
    <definedName name="critRDExp15">#REF!</definedName>
    <definedName name="critRDExp16">#REF!</definedName>
    <definedName name="critRDExp17">#REF!</definedName>
    <definedName name="critRDExp2">#REF!</definedName>
    <definedName name="critRDExp3">#REF!</definedName>
    <definedName name="critRDExp4">#REF!</definedName>
    <definedName name="critRDExp5">#REF!</definedName>
    <definedName name="critRDExp6">#REF!</definedName>
    <definedName name="critRDExp7">#REF!</definedName>
    <definedName name="critRDExp8">#REF!</definedName>
    <definedName name="critRDExp9">#REF!</definedName>
    <definedName name="critRDExpD">#REF!</definedName>
    <definedName name="critRDExpE">#REF!</definedName>
    <definedName name="critRDExpF">#REF!</definedName>
    <definedName name="critRDF">#REF!</definedName>
    <definedName name="critRDFeb1">#REF!</definedName>
    <definedName name="critRDFeb2">#REF!</definedName>
    <definedName name="critRDFeb3">#REF!</definedName>
    <definedName name="critRDFeb4">#REF!</definedName>
    <definedName name="critRDFeb5">#REF!</definedName>
    <definedName name="critRDJan1">#REF!</definedName>
    <definedName name="critRDJan2">#REF!</definedName>
    <definedName name="critRDJan3">#REF!</definedName>
    <definedName name="critRDJan4">#REF!</definedName>
    <definedName name="critRDJan5">#REF!</definedName>
    <definedName name="critRDJul1">#REF!</definedName>
    <definedName name="critRDJul2">#REF!</definedName>
    <definedName name="critRDJul3">#REF!</definedName>
    <definedName name="critRDJul4">#REF!</definedName>
    <definedName name="critRDJul5">#REF!</definedName>
    <definedName name="critRDJun1">#REF!</definedName>
    <definedName name="critRDJun2">#REF!</definedName>
    <definedName name="critRDJun3">#REF!</definedName>
    <definedName name="critRDJun4">#REF!</definedName>
    <definedName name="critRDJun5">#REF!</definedName>
    <definedName name="critRDMar1">#REF!</definedName>
    <definedName name="critRDMar2">#REF!</definedName>
    <definedName name="critRDMar3">#REF!</definedName>
    <definedName name="critRDMar4">#REF!</definedName>
    <definedName name="critRDMar5">#REF!</definedName>
    <definedName name="critRDMay1">#REF!</definedName>
    <definedName name="critRDMay2">#REF!</definedName>
    <definedName name="critRDMay3">#REF!</definedName>
    <definedName name="critRDMay4">#REF!</definedName>
    <definedName name="critRDMay5">#REF!</definedName>
    <definedName name="critRDNov1">#REF!</definedName>
    <definedName name="critRDNov2">#REF!</definedName>
    <definedName name="critRDNov3">#REF!</definedName>
    <definedName name="critRDNov4">#REF!</definedName>
    <definedName name="critRDNov5">#REF!</definedName>
    <definedName name="critRDOct1">#REF!</definedName>
    <definedName name="critRDOct2">#REF!</definedName>
    <definedName name="critRDOct3">#REF!</definedName>
    <definedName name="critRDOct4">#REF!</definedName>
    <definedName name="critRDOct5">#REF!</definedName>
    <definedName name="critRDSep1">#REF!</definedName>
    <definedName name="critRDSep2">#REF!</definedName>
    <definedName name="critRDSep3">#REF!</definedName>
    <definedName name="critRDSep4">#REF!</definedName>
    <definedName name="critRDSep5">#REF!</definedName>
    <definedName name="critRDTerApr1">#REF!</definedName>
    <definedName name="critRDTerApr2">#REF!</definedName>
    <definedName name="critRDTerApr3">#REF!</definedName>
    <definedName name="critRDTerApr4">#REF!</definedName>
    <definedName name="critRDTerApr5">#REF!</definedName>
    <definedName name="critRDTerAug1">#REF!</definedName>
    <definedName name="critRDTerAug2">#REF!</definedName>
    <definedName name="critRDTerAug3">#REF!</definedName>
    <definedName name="critRDTerAug4">#REF!</definedName>
    <definedName name="critRDTerAug5">#REF!</definedName>
    <definedName name="critRDTerDec1">#REF!</definedName>
    <definedName name="critRDTerDec2">#REF!</definedName>
    <definedName name="critRDTerDec3">#REF!</definedName>
    <definedName name="critRDTerDec4">#REF!</definedName>
    <definedName name="critRDTerDec5">#REF!</definedName>
    <definedName name="critRDTerFeb1">#REF!</definedName>
    <definedName name="critRDTerFeb2">#REF!</definedName>
    <definedName name="critRDTerFeb3">#REF!</definedName>
    <definedName name="critRDTerFeb4">#REF!</definedName>
    <definedName name="critRDTerFeb5">#REF!</definedName>
    <definedName name="critRDTerJan1">#REF!</definedName>
    <definedName name="critRDTerJan2">#REF!</definedName>
    <definedName name="critRDTerJan3">#REF!</definedName>
    <definedName name="critRDTerJan4">#REF!</definedName>
    <definedName name="critRDTerJan5">#REF!</definedName>
    <definedName name="critRDTerJul1">#REF!</definedName>
    <definedName name="critRDTerJul2">#REF!</definedName>
    <definedName name="critRDTerJul3">#REF!</definedName>
    <definedName name="critRDTerJul4">#REF!</definedName>
    <definedName name="critRDTerJul5">#REF!</definedName>
    <definedName name="critRDTerJun1">#REF!</definedName>
    <definedName name="critRDTerJun2">#REF!</definedName>
    <definedName name="critRDTerJun3">#REF!</definedName>
    <definedName name="critRDTerJun4">#REF!</definedName>
    <definedName name="critRDTerJun5">#REF!</definedName>
    <definedName name="critRDTerMar1">#REF!</definedName>
    <definedName name="critRDTerMar2">#REF!</definedName>
    <definedName name="critRDTerMar3">#REF!</definedName>
    <definedName name="critRDTerMar4">#REF!</definedName>
    <definedName name="critRDTerMar5">#REF!</definedName>
    <definedName name="critRDTerMay1">#REF!</definedName>
    <definedName name="critRDTerMay2">#REF!</definedName>
    <definedName name="critRDTerMay3">#REF!</definedName>
    <definedName name="critRDTerMay4">#REF!</definedName>
    <definedName name="critRDTerMay5">#REF!</definedName>
    <definedName name="critRDTerNov1">#REF!</definedName>
    <definedName name="critRDTerNov2">#REF!</definedName>
    <definedName name="critRDTerNov3">#REF!</definedName>
    <definedName name="critRDTerNov4">#REF!</definedName>
    <definedName name="critRDTerNov5">#REF!</definedName>
    <definedName name="critRDTerOct1">#REF!</definedName>
    <definedName name="critRDTerOct2">#REF!</definedName>
    <definedName name="critRDTerOct3">#REF!</definedName>
    <definedName name="critRDTerOct4">#REF!</definedName>
    <definedName name="critRDTerOct5">#REF!</definedName>
    <definedName name="critRDTerSep1">#REF!</definedName>
    <definedName name="critRDTerSep2">#REF!</definedName>
    <definedName name="critRDTerSep3">#REF!</definedName>
    <definedName name="critRDTerSep4">#REF!</definedName>
    <definedName name="critRDTerSep5">#REF!</definedName>
    <definedName name="critSL">#REF!</definedName>
    <definedName name="critSL0">#REF!</definedName>
    <definedName name="critSL1">#REF!</definedName>
    <definedName name="critSL10">#REF!</definedName>
    <definedName name="critSL11">#REF!</definedName>
    <definedName name="critSL12">#REF!</definedName>
    <definedName name="critSL13">#REF!</definedName>
    <definedName name="critSL14">#REF!</definedName>
    <definedName name="critSL15">#REF!</definedName>
    <definedName name="critSL16">#REF!</definedName>
    <definedName name="critSL17">#REF!</definedName>
    <definedName name="critSL2">#REF!</definedName>
    <definedName name="critSL3">#REF!</definedName>
    <definedName name="critSL4">#REF!</definedName>
    <definedName name="critSL5">#REF!</definedName>
    <definedName name="critSL6">#REF!</definedName>
    <definedName name="critSL7">#REF!</definedName>
    <definedName name="critSL8">#REF!</definedName>
    <definedName name="critSL9">#REF!</definedName>
    <definedName name="critSLApr1">#REF!</definedName>
    <definedName name="critSLApr2">#REF!</definedName>
    <definedName name="critSLApr3">#REF!</definedName>
    <definedName name="critSLApr4">#REF!</definedName>
    <definedName name="critSLApr5">#REF!</definedName>
    <definedName name="critSLAug1">#REF!</definedName>
    <definedName name="critSLAug2">#REF!</definedName>
    <definedName name="critSLAug3">#REF!</definedName>
    <definedName name="critSLAug4">#REF!</definedName>
    <definedName name="critSLAug5">#REF!</definedName>
    <definedName name="critSLCasSal">#REF!</definedName>
    <definedName name="critSLCasWage">#REF!</definedName>
    <definedName name="critSLD">#REF!</definedName>
    <definedName name="critSLDec1">#REF!</definedName>
    <definedName name="critSLDec2">#REF!</definedName>
    <definedName name="critSLDec3">#REF!</definedName>
    <definedName name="critSLDec4">#REF!</definedName>
    <definedName name="critSLDec5">#REF!</definedName>
    <definedName name="critSLE">#REF!</definedName>
    <definedName name="critSLExp1">#REF!</definedName>
    <definedName name="critSLExp10">#REF!</definedName>
    <definedName name="critSLExp11">#REF!</definedName>
    <definedName name="critSLExp12">#REF!</definedName>
    <definedName name="critSLExp13">#REF!</definedName>
    <definedName name="critSLExp14">#REF!</definedName>
    <definedName name="critSLExp15">#REF!</definedName>
    <definedName name="critSLExp16">#REF!</definedName>
    <definedName name="critSLExp17">#REF!</definedName>
    <definedName name="critSLExp2">#REF!</definedName>
    <definedName name="critSLExp3">#REF!</definedName>
    <definedName name="critSLExp4">#REF!</definedName>
    <definedName name="critSLExp5">#REF!</definedName>
    <definedName name="critSLExp6">#REF!</definedName>
    <definedName name="critSLExp7">#REF!</definedName>
    <definedName name="critSLExp8">#REF!</definedName>
    <definedName name="critSLExp9">#REF!</definedName>
    <definedName name="critSLExpD">#REF!</definedName>
    <definedName name="critSLExpE">#REF!</definedName>
    <definedName name="critSLExpF">#REF!</definedName>
    <definedName name="critSLF">#REF!</definedName>
    <definedName name="critSLFeb1">#REF!</definedName>
    <definedName name="critSLFeb2">#REF!</definedName>
    <definedName name="critSLFeb3">#REF!</definedName>
    <definedName name="critSLFeb4">#REF!</definedName>
    <definedName name="critSLFeb5">#REF!</definedName>
    <definedName name="critSLJan1">#REF!</definedName>
    <definedName name="critSLJan2">#REF!</definedName>
    <definedName name="critSLJan3">#REF!</definedName>
    <definedName name="critSLJan4">#REF!</definedName>
    <definedName name="critSLJan5">#REF!</definedName>
    <definedName name="critSLJul1">#REF!</definedName>
    <definedName name="critSLJul2">#REF!</definedName>
    <definedName name="critSLJul3">#REF!</definedName>
    <definedName name="critSLJul4">#REF!</definedName>
    <definedName name="critSLJul5">#REF!</definedName>
    <definedName name="critSLJun1">#REF!</definedName>
    <definedName name="critSLJun2">#REF!</definedName>
    <definedName name="critSLJun3">#REF!</definedName>
    <definedName name="critSLJun4">#REF!</definedName>
    <definedName name="critSLJun5">#REF!</definedName>
    <definedName name="critSLMar1">#REF!</definedName>
    <definedName name="critSLMar2">#REF!</definedName>
    <definedName name="critSLMar3">#REF!</definedName>
    <definedName name="critSLMar4">#REF!</definedName>
    <definedName name="critSLMar5">#REF!</definedName>
    <definedName name="critSLMay1">#REF!</definedName>
    <definedName name="critSLMay2">#REF!</definedName>
    <definedName name="critSLMay3">#REF!</definedName>
    <definedName name="critSLMay4">#REF!</definedName>
    <definedName name="critSLMay5">#REF!</definedName>
    <definedName name="critSLNov1">#REF!</definedName>
    <definedName name="critSLNov2">#REF!</definedName>
    <definedName name="critSLNov3">#REF!</definedName>
    <definedName name="critSLNov4">#REF!</definedName>
    <definedName name="critSLNov5">#REF!</definedName>
    <definedName name="critSLOct1">#REF!</definedName>
    <definedName name="critSLOct2">#REF!</definedName>
    <definedName name="critSLOct3">#REF!</definedName>
    <definedName name="critSLOct4">#REF!</definedName>
    <definedName name="critSLOct5">#REF!</definedName>
    <definedName name="critSLSep1">#REF!</definedName>
    <definedName name="critSLSep2">#REF!</definedName>
    <definedName name="critSLSep3">#REF!</definedName>
    <definedName name="critSLSep4">#REF!</definedName>
    <definedName name="critSLSep5">#REF!</definedName>
    <definedName name="critSLTerApr1">#REF!</definedName>
    <definedName name="critSLTerApr2">#REF!</definedName>
    <definedName name="critSLTerApr3">#REF!</definedName>
    <definedName name="critSLTerApr4">#REF!</definedName>
    <definedName name="critSLTerApr5">#REF!</definedName>
    <definedName name="critSLTerAug1">#REF!</definedName>
    <definedName name="critSLTerAug2">#REF!</definedName>
    <definedName name="critSLTerAug3">#REF!</definedName>
    <definedName name="critSLTerAug4">#REF!</definedName>
    <definedName name="critSLTerAug5">#REF!</definedName>
    <definedName name="critSLTerDec1">#REF!</definedName>
    <definedName name="critSLTerDec2">#REF!</definedName>
    <definedName name="critSLTerDec3">#REF!</definedName>
    <definedName name="critSLTerDec4">#REF!</definedName>
    <definedName name="critSLTerDec5">#REF!</definedName>
    <definedName name="critSLTerFeb1">#REF!</definedName>
    <definedName name="critSLTerFeb2">#REF!</definedName>
    <definedName name="critSLTerFeb3">#REF!</definedName>
    <definedName name="critSLTerFeb4">#REF!</definedName>
    <definedName name="critSLTerFeb5">#REF!</definedName>
    <definedName name="critSLTerJan1">#REF!</definedName>
    <definedName name="critSLTerJan2">#REF!</definedName>
    <definedName name="critSLTerJan3">#REF!</definedName>
    <definedName name="critSLTerJan4">#REF!</definedName>
    <definedName name="critSLTerJan5">#REF!</definedName>
    <definedName name="critSLTerJul1">#REF!</definedName>
    <definedName name="critSLTerJul2">#REF!</definedName>
    <definedName name="critSLTerJul3">#REF!</definedName>
    <definedName name="critSLTerJul4">#REF!</definedName>
    <definedName name="critSLTerJul5">#REF!</definedName>
    <definedName name="critSLTerJun1">#REF!</definedName>
    <definedName name="critSLTerJun2">#REF!</definedName>
    <definedName name="critSLTerJun3">#REF!</definedName>
    <definedName name="critSLTerJun4">#REF!</definedName>
    <definedName name="critSLTerJun5">#REF!</definedName>
    <definedName name="critSLTerMar1">#REF!</definedName>
    <definedName name="critSLTerMar2">#REF!</definedName>
    <definedName name="critSLTerMar3">#REF!</definedName>
    <definedName name="critSLTerMar4">#REF!</definedName>
    <definedName name="critSLTerMar5">#REF!</definedName>
    <definedName name="critSLTerMay1">#REF!</definedName>
    <definedName name="critSLTerMay2">#REF!</definedName>
    <definedName name="critSLTerMay3">#REF!</definedName>
    <definedName name="critSLTerMay4">#REF!</definedName>
    <definedName name="critSLTerMay5">#REF!</definedName>
    <definedName name="critSLTerNov1">#REF!</definedName>
    <definedName name="critSLTerNov2">#REF!</definedName>
    <definedName name="critSLTerNov3">#REF!</definedName>
    <definedName name="critSLTerNov4">#REF!</definedName>
    <definedName name="critSLTerNov5">#REF!</definedName>
    <definedName name="critSLTerOct1">#REF!</definedName>
    <definedName name="critSLTerOct2">#REF!</definedName>
    <definedName name="critSLTerOct3">#REF!</definedName>
    <definedName name="critSLTerOct4">#REF!</definedName>
    <definedName name="critSLTerOct5">#REF!</definedName>
    <definedName name="critSLTerSep1">#REF!</definedName>
    <definedName name="critSLTerSep2">#REF!</definedName>
    <definedName name="critSLTerSep3">#REF!</definedName>
    <definedName name="critSLTerSep4">#REF!</definedName>
    <definedName name="critSLTerSep5">#REF!</definedName>
    <definedName name="criytd">#REF!</definedName>
    <definedName name="CrLdr">#REF!</definedName>
    <definedName name="CRRA114..AB165_">#REF!</definedName>
    <definedName name="CRRA114..AB243_">#REF!</definedName>
    <definedName name="CRRA131..Z181_A">#REF!</definedName>
    <definedName name="CRRA168..AB243_">#REF!</definedName>
    <definedName name="CRRA185..Z253_A">#REF!</definedName>
    <definedName name="CRRA247..AB313_">#REF!</definedName>
    <definedName name="CRRA256..Z338_A">#REF!</definedName>
    <definedName name="CRRA26..F40_AGQ">#REF!</definedName>
    <definedName name="CRRA26..Z51_AG">#REF!</definedName>
    <definedName name="CRRA316..AB327_">#REF!</definedName>
    <definedName name="CRRA330..AB393_">#REF!</definedName>
    <definedName name="CRRA341..Z395_A">#REF!</definedName>
    <definedName name="CRRA397..AB483_">#REF!</definedName>
    <definedName name="CRRA398..Z465_A">#REF!</definedName>
    <definedName name="CRRA467..Z556_A">#REF!</definedName>
    <definedName name="CRRA486..AB508_">#REF!</definedName>
    <definedName name="CRRA511..AB563_">#REF!</definedName>
    <definedName name="CRRA511..AB606_">#REF!</definedName>
    <definedName name="CRRA558..Z631_A">#REF!</definedName>
    <definedName name="CRRA565..AB606_">#REF!</definedName>
    <definedName name="CRRA58..Z129_AG">#REF!</definedName>
    <definedName name="CRRA633..Z656_A">#REF!</definedName>
    <definedName name="CRRA98..AB112_">#REF!</definedName>
    <definedName name="CRRA98..AB112_A">#REF!</definedName>
    <definedName name="CRRAG2..AW45_OM">#REF!</definedName>
    <definedName name="CRRAG47..AW74_A">#REF!</definedName>
    <definedName name="CRRAG77..AW97_A">#REF!</definedName>
    <definedName name="CRRAH160..BE222">#REF!</definedName>
    <definedName name="CRRAH225..BE287">#REF!</definedName>
    <definedName name="CRRAH292..BC348">#REF!</definedName>
    <definedName name="CRRAH351..BC414">#REF!</definedName>
    <definedName name="CRRAH417..BC469">#REF!</definedName>
    <definedName name="CRRAH474..BE520">#REF!</definedName>
    <definedName name="CRRAH95..BE157_">#REF!</definedName>
    <definedName name="CRRAJ1..AY89_AG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acfdsafa" hidden="1">{#N/A,#N/A,FALSE,"Cost Report";#N/A,#N/A,FALSE,"Qtly Summ.";#N/A,#N/A,FALSE,"Mar  Qtr";#N/A,#N/A,FALSE,"Report Summary"}</definedName>
    <definedName name="cscdcscddc" hidden="1">{"with_oth_curr",#N/A,FALSE,"2225"}</definedName>
    <definedName name="csDesignMode">1</definedName>
    <definedName name="CSFEB00">#REF!</definedName>
    <definedName name="CSFL" hidden="1">#REF!</definedName>
    <definedName name="CSJAN00">#REF!</definedName>
    <definedName name="CSL">#REF!</definedName>
    <definedName name="CSMAR00">#REF!</definedName>
    <definedName name="CT">#REF!</definedName>
    <definedName name="ct_besar">#REF!</definedName>
    <definedName name="CT125CA1">#REF!</definedName>
    <definedName name="CT125CA3">#REF!</definedName>
    <definedName name="ct125ca5">#REF!</definedName>
    <definedName name="CT125CO1">#REF!</definedName>
    <definedName name="CT125CO3">#REF!</definedName>
    <definedName name="ct125co5">#REF!</definedName>
    <definedName name="CT125CP2">#REF!</definedName>
    <definedName name="CT125CY2">#REF!</definedName>
    <definedName name="ct125cy5">#REF!</definedName>
    <definedName name="CT125DF2">#REF!</definedName>
    <definedName name="CT125HE1">#REF!</definedName>
    <definedName name="CT125HE3">#REF!</definedName>
    <definedName name="ct125he5">#REF!</definedName>
    <definedName name="ct1st">#REF!</definedName>
    <definedName name="CT285CA1">#REF!</definedName>
    <definedName name="CT285CA3">#REF!</definedName>
    <definedName name="ct285ca5">#REF!</definedName>
    <definedName name="CT285CO1">#REF!</definedName>
    <definedName name="CT285CO3">#REF!</definedName>
    <definedName name="ct285co5">#REF!</definedName>
    <definedName name="CT285CP2">#REF!</definedName>
    <definedName name="ct285CRL">#REF!</definedName>
    <definedName name="CT285CRR">#REF!</definedName>
    <definedName name="CT285CY2">#REF!</definedName>
    <definedName name="ct285cy5">#REF!</definedName>
    <definedName name="CT285DF2">#REF!</definedName>
    <definedName name="CT285HE1">#REF!</definedName>
    <definedName name="CT285HE3">#REF!</definedName>
    <definedName name="ct285he5">#REF!</definedName>
    <definedName name="ct2nd">#REF!</definedName>
    <definedName name="CT866CA1">#REF!</definedName>
    <definedName name="CT866CA3">#REF!</definedName>
    <definedName name="CT866CA5">#REF!</definedName>
    <definedName name="CT866CO1">#REF!</definedName>
    <definedName name="CT866CO3">#REF!</definedName>
    <definedName name="ct866co5">#REF!</definedName>
    <definedName name="CT866CP2">#REF!</definedName>
    <definedName name="ct866crl">#REF!</definedName>
    <definedName name="ct866crr">#REF!</definedName>
    <definedName name="CT866CY2">#REF!</definedName>
    <definedName name="ct866cy5">#REF!</definedName>
    <definedName name="CT866DF2">#REF!</definedName>
    <definedName name="CT866HE1">#REF!</definedName>
    <definedName name="CT866HE3">#REF!</definedName>
    <definedName name="ct866he5">#REF!</definedName>
    <definedName name="CT9001CA3">#REF!</definedName>
    <definedName name="CT9001CO3">#REF!</definedName>
    <definedName name="CT9001CP2">#REF!</definedName>
    <definedName name="ct9001crl">#REF!</definedName>
    <definedName name="ct9001crr">#REF!</definedName>
    <definedName name="CT9001CY2">#REF!</definedName>
    <definedName name="CT9001DF2">#REF!</definedName>
    <definedName name="CT9001HE3">#REF!</definedName>
    <definedName name="CT900CA1">#REF!</definedName>
    <definedName name="CT900CA3">#REF!</definedName>
    <definedName name="ct900ca5">#REF!</definedName>
    <definedName name="CT900CO1">#REF!</definedName>
    <definedName name="CT900CO3">#REF!</definedName>
    <definedName name="ct900co5">#REF!</definedName>
    <definedName name="CT900CP2">#REF!</definedName>
    <definedName name="ct900crl">#REF!</definedName>
    <definedName name="ct900crr">#REF!</definedName>
    <definedName name="CT900CY2">#REF!</definedName>
    <definedName name="ct900cy5">#REF!</definedName>
    <definedName name="CT900DF2">#REF!</definedName>
    <definedName name="CT900HE1">#REF!</definedName>
    <definedName name="CT900HE3">#REF!</definedName>
    <definedName name="ct900he5">#REF!</definedName>
    <definedName name="ctiep">#REF!</definedName>
    <definedName name="CTIM2">"095652"</definedName>
    <definedName name="CTKRCCA1">#REF!</definedName>
    <definedName name="CTKRCCA3">#REF!</definedName>
    <definedName name="ctkrcca5">#REF!</definedName>
    <definedName name="CTKRCCO1">#REF!</definedName>
    <definedName name="CTKRCCO3">#REF!</definedName>
    <definedName name="ctkrcco5">#REF!</definedName>
    <definedName name="CTKRCCP2">#REF!</definedName>
    <definedName name="CTKRCCY2">#REF!</definedName>
    <definedName name="ctkrccy5">#REF!</definedName>
    <definedName name="CTKRCDF2">#REF!</definedName>
    <definedName name="CTKRCHE1">#REF!</definedName>
    <definedName name="CTKRCHE3">#REF!</definedName>
    <definedName name="ctkrche5">#REF!</definedName>
    <definedName name="CTR">[34]kki!$A$2</definedName>
    <definedName name="CTRDLP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TY_IND">#REF!</definedName>
    <definedName name="CTY_LIST">#REF!</definedName>
    <definedName name="CU_LY">#REF!</definedName>
    <definedName name="Cum.Interest">IF(#REF!&lt;&gt;"",#REF!+#REF!,"")</definedName>
    <definedName name="Cuminfla1">#REF!</definedName>
    <definedName name="Cuminfla2">#REF!</definedName>
    <definedName name="Cuminfla3">#REF!</definedName>
    <definedName name="Cuminfla4">#REF!</definedName>
    <definedName name="Cumsalary1">#REF!</definedName>
    <definedName name="Cumsalary2">#REF!</definedName>
    <definedName name="Cumsalary3">#REF!</definedName>
    <definedName name="Cumsalary4">#REF!</definedName>
    <definedName name="Cumulative_Actual">#REF!</definedName>
    <definedName name="Cumulative_Budget">#REF!</definedName>
    <definedName name="cuoc_vc">#REF!</definedName>
    <definedName name="curr_amount">#REF!</definedName>
    <definedName name="Curr_GT_Run_TL">#REF!</definedName>
    <definedName name="curr_idr">#REF!</definedName>
    <definedName name="Curr_LE_Run_TL">#REF!</definedName>
    <definedName name="CURR_USD">#REF!</definedName>
    <definedName name="Curr_WkSp_TL">#REF!</definedName>
    <definedName name="CURR1">#REF!</definedName>
    <definedName name="CURRDATE">#REF!</definedName>
    <definedName name="currency">#REF!</definedName>
    <definedName name="CURRENCY1">#REF!</definedName>
    <definedName name="CURRENCY2">#REF!</definedName>
    <definedName name="CURRENCY3">#REF!</definedName>
    <definedName name="CURRENCY4">#REF!</definedName>
    <definedName name="CURRENCY5">#REF!</definedName>
    <definedName name="Current">#REF!</definedName>
    <definedName name="Current_Date">#REF!</definedName>
    <definedName name="CURRENT_MONTH">#REF!</definedName>
    <definedName name="CURRENT_PERIOD">#REF!</definedName>
    <definedName name="CURRENT_YEAR">#REF!</definedName>
    <definedName name="currentage1">#REF!</definedName>
    <definedName name="CurrentAsset02">#REF!</definedName>
    <definedName name="CurrentAsset03">#REF!</definedName>
    <definedName name="CurrentLiab02">#REF!</definedName>
    <definedName name="CurrentLiab03">#REF!</definedName>
    <definedName name="CURRLTDDEBTS">#REF!</definedName>
    <definedName name="CURRLTDDIFFPAYMONFAACQ">#REF!</definedName>
    <definedName name="CURRLTDLOAN">#REF!</definedName>
    <definedName name="CURRLTDOBLIGATION">#REF!</definedName>
    <definedName name="CURRLTDOTHER">#REF!</definedName>
    <definedName name="CURRLTDRELATED">#REF!</definedName>
    <definedName name="CURRMATURITIESOFDUEFROMSTOCKHOLDER">#REF!</definedName>
    <definedName name="CurrView">#REF!</definedName>
    <definedName name="CURS">#REF!</definedName>
    <definedName name="CUS">#REF!</definedName>
    <definedName name="Cust">#REF!</definedName>
    <definedName name="CUSTOM">#REF!</definedName>
    <definedName name="Customer_deposits_growth_fore">#REF!</definedName>
    <definedName name="CUSTOMERDEPOSIT">#REF!</definedName>
    <definedName name="cuti">#REF!</definedName>
    <definedName name="cuti1">#REF!</definedName>
    <definedName name="cuti2">#REF!</definedName>
    <definedName name="cutibesar">#REF!</definedName>
    <definedName name="CUY">#REF!</definedName>
    <definedName name="cv" hidden="1">{#N/A,#N/A,FALSE,"Aging Summary";#N/A,#N/A,FALSE,"Ratio Analysis";#N/A,#N/A,FALSE,"Test 120 Day Accts";#N/A,#N/A,FALSE,"Tickmarks"}</definedName>
    <definedName name="cvb" hidden="1">{"rp_only",#N/A,FALSE,"2225"}</definedName>
    <definedName name="cvbbbcb" hidden="1">{"rp_only",#N/A,FALSE,"2225"}</definedName>
    <definedName name="cvbbc" hidden="1">{"rp_only",#N/A,FALSE,"2225"}</definedName>
    <definedName name="cvbbvbv" hidden="1">{"with_oth_curr",#N/A,FALSE,"2225"}</definedName>
    <definedName name="cvbcb" hidden="1">{"rp_only",#N/A,FALSE,"2225"}</definedName>
    <definedName name="cvbcbc" hidden="1">{"rp_only",#N/A,FALSE,"2225"}</definedName>
    <definedName name="cvbcbcb" hidden="1">{"with_oth_curr",#N/A,FALSE,"2225"}</definedName>
    <definedName name="cvbcbcvb" hidden="1">{"rp_only",#N/A,FALSE,"2225"}</definedName>
    <definedName name="cvbcbnnbvmn" hidden="1">{"rp_only",#N/A,FALSE,"2225"}</definedName>
    <definedName name="cvbcbvc" hidden="1">{"rp_only",#N/A,FALSE,"2225"}</definedName>
    <definedName name="cvbcvb" hidden="1">{"rp_only",#N/A,FALSE,"2225"}</definedName>
    <definedName name="cvbcvbbv" hidden="1">{"with_oth_curr",#N/A,FALSE,"2225"}</definedName>
    <definedName name="cvbcvbc" hidden="1">{"with_oth_curr",#N/A,FALSE,"2225"}</definedName>
    <definedName name="cvbcvbcb" hidden="1">{"rp_only",#N/A,FALSE,"2225"}</definedName>
    <definedName name="cvbcvbcbc" hidden="1">{"rp_only",#N/A,FALSE,"2225"}</definedName>
    <definedName name="cvbcvbcbcvbcvb" hidden="1">{"rp_only",#N/A,FALSE,"2225"}</definedName>
    <definedName name="cvbcvbcbv" hidden="1">{"rp_only",#N/A,FALSE,"2225"}</definedName>
    <definedName name="cvbcvbcvb" hidden="1">{"with_oth_curr",#N/A,FALSE,"2225"}</definedName>
    <definedName name="cvbcvbcvbc" hidden="1">{"rp_only",#N/A,FALSE,"2225"}</definedName>
    <definedName name="cvbcvbvb" hidden="1">{"with_oth_curr",#N/A,FALSE,"2225"}</definedName>
    <definedName name="cvbcvbvbcbvcbcb" hidden="1">{"rp_only",#N/A,FALSE,"2225"}</definedName>
    <definedName name="cvbcvbvc" hidden="1">{"rp_only",#N/A,FALSE,"2225"}</definedName>
    <definedName name="cvbvc" hidden="1">{"rp_only",#N/A,FALSE,"2225"}</definedName>
    <definedName name="cvbvccb" hidden="1">{"rp_only",#N/A,FALSE,"2225"}</definedName>
    <definedName name="cvbvvbbv" hidden="1">{"rp_only",#N/A,FALSE,"2225"}</definedName>
    <definedName name="cvbxcbvcnxcvb" hidden="1">{"rp_only",#N/A,FALSE,"2225"}</definedName>
    <definedName name="cvbxv" hidden="1">{"rp_only",#N/A,FALSE,"2225"}</definedName>
    <definedName name="cvbxvzv" hidden="1">{"with_oth_curr",#N/A,FALSE,"2225"}</definedName>
    <definedName name="cvcb" hidden="1">{"rp_only",#N/A,FALSE,"2225"}</definedName>
    <definedName name="cvcbbbbbbbbbbbbbbb" hidden="1">{"with_oth_curr",#N/A,FALSE,"2225"}</definedName>
    <definedName name="cvcbbc" hidden="1">{"rp_only",#N/A,FALSE,"2225"}</definedName>
    <definedName name="cvcbcvb" hidden="1">{"rp_only",#N/A,FALSE,"2225"}</definedName>
    <definedName name="CVCV" hidden="1">{#N/A,#N/A,FALSE,"Sheet1"}</definedName>
    <definedName name="cvcvb" hidden="1">{"rp_only",#N/A,FALSE,"2225"}</definedName>
    <definedName name="cvcvc" hidden="1">{"rp_only",#N/A,FALSE,"2225"}</definedName>
    <definedName name="cvcvxvcxvc" hidden="1">{"rp_only",#N/A,FALSE,"2225"}</definedName>
    <definedName name="cvcvxvczvxccxv" hidden="1">{"rp_only",#N/A,FALSE,"2225"}</definedName>
    <definedName name="cvvbvccvx" hidden="1">{"rp_only",#N/A,FALSE,"2225"}</definedName>
    <definedName name="cvx" hidden="1">{"with_oth_curr",#N/A,FALSE,"2225"}</definedName>
    <definedName name="cvxcvxcvxcvxxvcx" hidden="1">{"rp_only",#N/A,FALSE,"2225"}</definedName>
    <definedName name="cvxv" hidden="1">{"rp_only",#N/A,FALSE,"2225"}</definedName>
    <definedName name="cvxvc" hidden="1">{"with_oth_curr",#N/A,FALSE,"2225"}</definedName>
    <definedName name="cvxvcxcxvvcxcxvvcx" hidden="1">{"with_oth_curr",#N/A,FALSE,"2225"}</definedName>
    <definedName name="cvxvcxcxvzvcxcvxvxccxvzx" hidden="1">{"rp_only",#N/A,FALSE,"2225"}</definedName>
    <definedName name="cvxvcxzcvxzczxvcvx" hidden="1">{"rp_only",#N/A,FALSE,"2225"}</definedName>
    <definedName name="cvxvsdfvf" hidden="1">{"with_oth_curr",#N/A,FALSE,"2225"}</definedName>
    <definedName name="cvxvxvc" hidden="1">{"rp_only",#N/A,FALSE,"2225"}</definedName>
    <definedName name="cvxvxvxvvvvvvvvvvvvvvvvvvvvvvv" hidden="1">{"rp_only",#N/A,FALSE,"2225"}</definedName>
    <definedName name="cvxzcvcxzv" hidden="1">{"with_oth_curr",#N/A,FALSE,"2225"}</definedName>
    <definedName name="cvxzxv" hidden="1">{"with_oth_curr",#N/A,FALSE,"2225"}</definedName>
    <definedName name="cvzcxvczvxcz" hidden="1">{"rp_only",#N/A,FALSE,"2225"}</definedName>
    <definedName name="cvzx" hidden="1">{"rp_only",#N/A,FALSE,"2225"}</definedName>
    <definedName name="cvzxv" hidden="1">{"rp_only",#N/A,FALSE,"2225"}</definedName>
    <definedName name="C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wvu.CapersView." hidden="1">#REF!</definedName>
    <definedName name="Cwvu.Japan_Capers_Ed_Pub." hidden="1">#REF!</definedName>
    <definedName name="Cwvu.KJP_CC." hidden="1">#REF!,#REF!,#REF!,#REF!,#REF!,#REF!,#REF!,#REF!,#REF!,#REF!,#REF!,#REF!,#REF!,#REF!,#REF!,#REF!,#REF!,#REF!,#REF!,#REF!</definedName>
    <definedName name="CX" hidden="1">#REF!</definedName>
    <definedName name="cxcvxzxcvcxvcxczxv" hidden="1">{"with_oth_curr",#N/A,FALSE,"2225"}</definedName>
    <definedName name="cxv" hidden="1">{"rp_only",#N/A,FALSE,"2225"}</definedName>
    <definedName name="cxvcvxvxccvxzvxcvcx" hidden="1">{"with_oth_curr",#N/A,FALSE,"2225"}</definedName>
    <definedName name="cxvvcxcvxcvxcvx" hidden="1">{"rp_only",#N/A,FALSE,"2225"}</definedName>
    <definedName name="cxvvxcvxcvxczdv" hidden="1">{"rp_only",#N/A,FALSE,"2225"}</definedName>
    <definedName name="cxvxcv" hidden="1">{"with_oth_curr",#N/A,FALSE,"2225"}</definedName>
    <definedName name="cxvxcvxcvxcv" hidden="1">{"with_oth_curr",#N/A,FALSE,"2225"}</definedName>
    <definedName name="cxvxv" hidden="1">{"with_oth_curr",#N/A,FALSE,"2225"}</definedName>
    <definedName name="cxvxvcxcvxcv" hidden="1">{"rp_only",#N/A,FALSE,"2225"}</definedName>
    <definedName name="cxvxvxvcxvx" hidden="1">{"rp_only",#N/A,FALSE,"2225"}</definedName>
    <definedName name="cxx" hidden="1">{"rp_only",#N/A,FALSE,"2225"}</definedName>
    <definedName name="cxxc" hidden="1">{"rp_only",#N/A,FALSE,"2225"}</definedName>
    <definedName name="cxxvx" hidden="1">{"with_oth_curr",#N/A,FALSE,"2225"}</definedName>
    <definedName name="cxz" hidden="1">{"with_oth_curr",#N/A,FALSE,"2225"}</definedName>
    <definedName name="cxzcvxzcxvvxczcxvvcxz" hidden="1">{"rp_only",#N/A,FALSE,"2225"}</definedName>
    <definedName name="CY_Accounts_Receivable">#REF!</definedName>
    <definedName name="CY_Cash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income">#REF!</definedName>
    <definedName name="CY_NET_PROFIT">#REF!</definedName>
    <definedName name="CY_Net_Revenue">#REF!</definedName>
    <definedName name="CY_Operating_Income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_earn_beg">#REF!</definedName>
    <definedName name="CY_Retained_Earnings">#REF!</definedName>
    <definedName name="cy_share_equity">#REF!</definedName>
    <definedName name="CY_Tangible_Assets">#REF!</definedName>
    <definedName name="CY_Tangible_Net_Worth">#REF!</definedName>
    <definedName name="CY_Taxes">#REF!</definedName>
    <definedName name="cy_throughput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orking_Capital">#REF!</definedName>
    <definedName name="czc" hidden="1">{"rp_only",#N/A,FALSE,"2225"}</definedName>
    <definedName name="czczcxzczx" hidden="1">{"with_oth_curr",#N/A,FALSE,"2225"}</definedName>
    <definedName name="czv" hidden="1">{"with_oth_curr",#N/A,FALSE,"2225"}</definedName>
    <definedName name="czvcxzv" hidden="1">{"rp_only",#N/A,FALSE,"2225"}</definedName>
    <definedName name="czxvcvxzcvxzcvxvxczvxcz" hidden="1">{"rp_only",#N/A,FALSE,"2225"}</definedName>
    <definedName name="CZxzc" hidden="1">{"with_oth_curr",#N/A,FALSE,"2225"}</definedName>
    <definedName name="czxzxczc" hidden="1">{"with_oth_curr",#N/A,FALSE,"2225"}</definedName>
    <definedName name="D" hidden="1">#REF!</definedName>
    <definedName name="D_25">#REF!</definedName>
    <definedName name="D_53">#REF!</definedName>
    <definedName name="D1A">#REF!</definedName>
    <definedName name="D1B">#REF!</definedName>
    <definedName name="da">#REF!</definedName>
    <definedName name="DA_2213332480300004044" hidden="1">#REF!</definedName>
    <definedName name="DA_2213332480300004390" hidden="1">#REF!</definedName>
    <definedName name="DA_2214216882000000849" hidden="1">#REF!</definedName>
    <definedName name="daasda" hidden="1">{"with_oth_curr",#N/A,FALSE,"2225"}</definedName>
    <definedName name="dada">#REF!</definedName>
    <definedName name="dADAD" hidden="1">{"rp_only",#N/A,FALSE,"2225"}</definedName>
    <definedName name="dadassadsad" hidden="1">{"rp_only",#N/A,FALSE,"2225"}</definedName>
    <definedName name="dadhgf" hidden="1">{#N/A,#N/A,FALSE,"Aging Summary";#N/A,#N/A,FALSE,"Ratio Analysis";#N/A,#N/A,FALSE,"Test 120 Day Accts";#N/A,#N/A,FALSE,"Tickmarks"}</definedName>
    <definedName name="dads" hidden="1">{"rp_only",#N/A,FALSE,"2225"}</definedName>
    <definedName name="dadsa" hidden="1">{"rp_only",#N/A,FALSE,"2225"}</definedName>
    <definedName name="dadsad" hidden="1">{"'PXR_6500'!$A$1:$I$124"}</definedName>
    <definedName name="dadsada" hidden="1">{"with_oth_curr",#N/A,FALSE,"2225"}</definedName>
    <definedName name="DAF_12">#REF!</definedName>
    <definedName name="DAF_6">#REF!</definedName>
    <definedName name="daf_jud_tab">'[12]S-2'!$B$12:$C$39</definedName>
    <definedName name="dafgadg" hidden="1">{"consolidated",#N/A,FALSE,"Sheet1";"cms",#N/A,FALSE,"Sheet1";"fse",#N/A,FALSE,"Sheet1"}</definedName>
    <definedName name="dafgadgf" hidden="1">{"hiden",#N/A,FALSE,"14";"hidden",#N/A,FALSE,"16";"hidden",#N/A,FALSE,"18";"hidden",#N/A,FALSE,"20"}</definedName>
    <definedName name="dafjda">#REF!</definedName>
    <definedName name="dafs" hidden="1">{"rp_only",#N/A,FALSE,"2225"}</definedName>
    <definedName name="Daftar" hidden="1">{#N/A,#N/A,FALSE,"Aging Summary";#N/A,#N/A,FALSE,"Ratio Analysis";#N/A,#N/A,FALSE,"Test 120 Day Accts";#N/A,#N/A,FALSE,"Tickmarks"}</definedName>
    <definedName name="Daftar_Aset">#REF!</definedName>
    <definedName name="Dakar">#REF!</definedName>
    <definedName name="Dakar_9">#REF!</definedName>
    <definedName name="DAL_RESERVED" hidden="1">#REF!</definedName>
    <definedName name="DALFirstRange" hidden="1">#REF!</definedName>
    <definedName name="DALS_GrandTotal" hidden="1">#REF!</definedName>
    <definedName name="DALS_Heading" hidden="1">#REF!</definedName>
    <definedName name="damar" hidden="1">{#N/A,#N/A,FALSE,"Aging Summary";#N/A,#N/A,FALSE,"Ratio Analysis";#N/A,#N/A,FALSE,"Test 120 Day Accts";#N/A,#N/A,FALSE,"Tickmarks"}</definedName>
    <definedName name="dan" hidden="1">{#N/A,#N/A,FALSE,"Aging Summary";#N/A,#N/A,FALSE,"Ratio Analysis";#N/A,#N/A,FALSE,"Test 120 Day Accts";#N/A,#N/A,FALSE,"Tickmarks"}</definedName>
    <definedName name="DANA">#REF!</definedName>
    <definedName name="DANAMON">#REF!</definedName>
    <definedName name="DANAMON_LK">"'file:///D:/Bobby-Data/Taxplan/Txp-2003/Rincian_Biaya-2003-3.xls'#$Pegawai.$#REF!$#REF!"</definedName>
    <definedName name="DANT">#REF!</definedName>
    <definedName name="DANT_21">#REF!</definedName>
    <definedName name="DANT_56">#REF!</definedName>
    <definedName name="danti" hidden="1">#REF!</definedName>
    <definedName name="Dapeg52000">#REF!</definedName>
    <definedName name="DAS">#REF!</definedName>
    <definedName name="dasd" hidden="1">{"rp_only",#N/A,FALSE,"2225"}</definedName>
    <definedName name="dasdadad" hidden="1">{"rp_only",#N/A,FALSE,"2225"}</definedName>
    <definedName name="dasdasd" hidden="1">{"with_oth_curr",#N/A,FALSE,"2225"}</definedName>
    <definedName name="dasdasda">#REF!</definedName>
    <definedName name="dasdasdad" hidden="1">{"rp_only",#N/A,FALSE,"2225"}</definedName>
    <definedName name="dasdasdasdadasdasd" hidden="1">{"rp_only",#N/A,FALSE,"2225"}</definedName>
    <definedName name="dasdsa" hidden="1">{"rp_only",#N/A,FALSE,"2225"}</definedName>
    <definedName name="dasfasdfsdf" hidden="1">{"rp_only",#N/A,FALSE,"2225"}</definedName>
    <definedName name="dassdsda" hidden="1">{"with_oth_curr",#N/A,FALSE,"2225"}</definedName>
    <definedName name="dasx" hidden="1">{"rp_only",#N/A,FALSE,"2225"}</definedName>
    <definedName name="dat">#REF!</definedName>
    <definedName name="dat_lbbuII">#REF!</definedName>
    <definedName name="DAT1___0">#REF!</definedName>
    <definedName name="DAT2___0">#REF!</definedName>
    <definedName name="DAT3___0">#REF!</definedName>
    <definedName name="data">#REF!</definedName>
    <definedName name="DATA_05" hidden="1">#REF!</definedName>
    <definedName name="DATA_07" hidden="1">#REF!</definedName>
    <definedName name="DATA_1">#REF!</definedName>
    <definedName name="Data_21">#REF!</definedName>
    <definedName name="Data_23">#REF!</definedName>
    <definedName name="Data_Dept">#REF!</definedName>
    <definedName name="Data_FP">#REF!</definedName>
    <definedName name="Data_SSP">#REF!</definedName>
    <definedName name="DATA_WP">#REF!</definedName>
    <definedName name="Data.Next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3_2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3">#REF!,#REF!,#REF!,#REF!,#REF!,#REF!,#REF!,#REF!,#REF!,#REF!,#REF!,#REF!</definedName>
    <definedName name="data31.01.06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abase_MI">#REF!</definedName>
    <definedName name="Database_MI_4">#REF!</definedName>
    <definedName name="Database_MI_5">#REF!</definedName>
    <definedName name="Database_MI_5_1">#REF!</definedName>
    <definedName name="Database_MI_6">#REF!</definedName>
    <definedName name="Database_MI_7">#REF!</definedName>
    <definedName name="DATABASE1">#REF!</definedName>
    <definedName name="DatabaseFinal">#REF!</definedName>
    <definedName name="DataCarton">#REF!</definedName>
    <definedName name="DATACC">#REF!</definedName>
    <definedName name="DataKF">#REF!</definedName>
    <definedName name="datakk1">#REF!</definedName>
    <definedName name="dataku">#REF!</definedName>
    <definedName name="DATAKU12">#REF!</definedName>
    <definedName name="DATAPROD">#REF!</definedName>
    <definedName name="DataSF">#REF!</definedName>
    <definedName name="DataShippers">#REF!</definedName>
    <definedName name="DATASRT">#REF!</definedName>
    <definedName name="DATASRT1">#REF!</definedName>
    <definedName name="datatkk1">#REF!</definedName>
    <definedName name="DataTray">#REF!</definedName>
    <definedName name="DataUmum">"'file:///D:/Bobby-Data/Taxplan/Txp-2003/Rincian_Biaya-2003-3.xls'#$Pegawai.$#REF!$#REF!"</definedName>
    <definedName name="dataw">#REF!</definedName>
    <definedName name="DATAWS">OFFSET(#REF!,1,0,COUNTA(#REF!)+1,30)</definedName>
    <definedName name="date">#REF!</definedName>
    <definedName name="Date_As_At">#REF!</definedName>
    <definedName name="DATES">#REF!</definedName>
    <definedName name="DATT">#REF!</definedName>
    <definedName name="Days">{0,1,2,3,4,5,6}</definedName>
    <definedName name="Days_in_Receivables">#REF!,#REF!</definedName>
    <definedName name="Days_in_Receivables_16">#REF!,#REF!</definedName>
    <definedName name="DaysOfMonth">#REF!</definedName>
    <definedName name="Db">#REF!</definedName>
    <definedName name="Db_Name">#REF!</definedName>
    <definedName name="DB_option">#REF!</definedName>
    <definedName name="DBASE">#REF!</definedName>
    <definedName name="DBASE_USD">#REF!</definedName>
    <definedName name="DBASE_VND">#REF!</definedName>
    <definedName name="DBASEPRO">#REF!</definedName>
    <definedName name="dbm">#REF!</definedName>
    <definedName name="dbm_5">#REF!</definedName>
    <definedName name="dbm_6">#REF!</definedName>
    <definedName name="DBNAME3">[35]CRITERIA3!$B$11</definedName>
    <definedName name="dc">#REF!</definedName>
    <definedName name="DCCLAIM">#REF!</definedName>
    <definedName name="DCCLAIMJAN">#REF!</definedName>
    <definedName name="DCF_EY1">[13]DCF_VDF!$D$1:$D$65536</definedName>
    <definedName name="DCF_EY10">[13]DCF_VDF!$M$1:$M$65536</definedName>
    <definedName name="DCF_EY14">[13]DCF_VDF!$Q$1:$Q$65536</definedName>
    <definedName name="DCF_EY15">[13]DCF_VDF!$R$1:$R$65536</definedName>
    <definedName name="DCF_EY2">[13]DCF_VDF!$E$1:$E$65536</definedName>
    <definedName name="DCF_EY24">[13]DCF_VDF!$AA$1:$AA$65536</definedName>
    <definedName name="DCF_EY25">[13]DCF_VDF!$AB$1:$AB$65536</definedName>
    <definedName name="DCF_EY3">[13]DCF_VDF!$F$1:$F$65536</definedName>
    <definedName name="DCF_EY4">[13]DCF_VDF!$G$1:$G$65536</definedName>
    <definedName name="DCF_EY5">[13]DCF_VDF!$H$1:$H$65536</definedName>
    <definedName name="DCF_EY9">[13]DCF_VDF!$L$1:$L$65536</definedName>
    <definedName name="DCF_P">[13]DCF_VDF!$C$1:$C$65536</definedName>
    <definedName name="DCJUN">#REF!</definedName>
    <definedName name="DCMAY">#REF!</definedName>
    <definedName name="DCRAUG">#REF!</definedName>
    <definedName name="DCSTAT">#REF!</definedName>
    <definedName name="DCSTATUS">#REF!</definedName>
    <definedName name="DCUNEARNED1">#REF!</definedName>
    <definedName name="DCUNEARNED1_5">#REF!</definedName>
    <definedName name="DCUNEARNED1_6">#REF!</definedName>
    <definedName name="DCUNEARNED2">#REF!</definedName>
    <definedName name="DCUNEARNED2_5">#REF!</definedName>
    <definedName name="DCUNEARNED2_6">#REF!</definedName>
    <definedName name="dcxzxc" hidden="1">{"with_oth_curr",#N/A,FALSE,"2225"}</definedName>
    <definedName name="DD">#REF!</definedName>
    <definedName name="DD_21">#REF!</definedName>
    <definedName name="DD_25">#REF!</definedName>
    <definedName name="DD_53">#REF!</definedName>
    <definedName name="DD_59">#REF!</definedName>
    <definedName name="DD_60">#REF!</definedName>
    <definedName name="DD_72">#REF!</definedName>
    <definedName name="DD_75">#REF!</definedName>
    <definedName name="DD_76">#REF!</definedName>
    <definedName name="ddadad" hidden="1">{#N/A,#N/A,FALSE,"Aging Summary";#N/A,#N/A,FALSE,"Ratio Analysis";#N/A,#N/A,FALSE,"Test 120 Day Accts";#N/A,#N/A,FALSE,"Tickmarks"}</definedName>
    <definedName name="ddas" hidden="1">{"with_oth_curr",#N/A,FALSE,"2225"}</definedName>
    <definedName name="ddd" hidden="1">{#N/A,#N/A,FALSE,"M01";#N/A,#N/A,FALSE,"M02";#N/A,#N/A,FALSE,"M03";#N/A,#N/A,FALSE,"M04";#N/A,#N/A,FALSE,"M05";#N/A,#N/A,FALSE,"M08"}</definedName>
    <definedName name="dddd" hidden="1">#REF!</definedName>
    <definedName name="ddddd" hidden="1">#REF!</definedName>
    <definedName name="dddddd" hidden="1">#REF!</definedName>
    <definedName name="ddfg" hidden="1">{"rp_only",#N/A,FALSE,"2225"}</definedName>
    <definedName name="ddfgd" hidden="1">{"rp_only",#N/A,FALSE,"2225"}</definedName>
    <definedName name="ddg" hidden="1">{"with_oth_curr",#N/A,FALSE,"2225"}</definedName>
    <definedName name="DDHG" hidden="1">{"with_oth_curr",#N/A,FALSE,"2225"}</definedName>
    <definedName name="ddiactcol">#REF!</definedName>
    <definedName name="ddibudcol">#REF!</definedName>
    <definedName name="ddibuddata">#REF!</definedName>
    <definedName name="ddiee">#REF!</definedName>
    <definedName name="dDSAD" hidden="1">{"with_oth_curr",#N/A,FALSE,"2225"}</definedName>
    <definedName name="ddsadsa" hidden="1">{"with_oth_curr",#N/A,FALSE,"2225"}</definedName>
    <definedName name="ddsadsaads" hidden="1">{"rp_only",#N/A,FALSE,"2225"}</definedName>
    <definedName name="ddsfasdf" hidden="1">#REF!</definedName>
    <definedName name="DDSS">#N/A</definedName>
    <definedName name="DDT_RR_Sub">#REF!</definedName>
    <definedName name="de" hidden="1">{#N/A,#N/A,TRUE,"Intro";#N/A,#N/A,TRUE,"Comments";#N/A,#N/A,TRUE,"KFI";#N/A,#N/A,TRUE,"Baseline";#N/A,#N/A,TRUE,"projets";#N/A,#N/A,TRUE,"TOTAL";#N/A,#N/A,TRUE,"Détail Projets";#N/A,#N/A,TRUE,"ETP";#N/A,#N/A,TRUE,"Factures"}</definedName>
    <definedName name="dea" hidden="1">#REF!</definedName>
    <definedName name="Dealpb" hidden="1">#REF!</definedName>
    <definedName name="death">#REF!</definedName>
    <definedName name="DEATHCLAIM">#REF!</definedName>
    <definedName name="DEATHFEB">#REF!</definedName>
    <definedName name="DEB">#REF!</definedName>
    <definedName name="debit">#REF!</definedName>
    <definedName name="DEBIT_adj">#REF!</definedName>
    <definedName name="Debitur_Lunas">#REF!</definedName>
    <definedName name="DEBT">[36]PIK_QUO!$A$656:$O$701,[36]PIK_QUO!$A$704:$O$739,[36]PIK_QUO!$A$742:$V$786,[36]PIK_QUO!$A$791:$V$836,[36]PIK_QUO!$A$837:$V$881</definedName>
    <definedName name="Debt_Exp_to_Sales">#REF!,#REF!</definedName>
    <definedName name="Debt_Exp_to_Sales_16">#REF!,#REF!</definedName>
    <definedName name="Debt_growth">[13]NOPAT_VDF!$M$153:$Q$153</definedName>
    <definedName name="DEBT_M">[36]PIK_QUO!$V$656:$AL$701,[36]PIK_QUO!$V$704:$AL$740</definedName>
    <definedName name="Dec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DEC__95">#REF!</definedName>
    <definedName name="DECEMBER">#REF!</definedName>
    <definedName name="deco">#REF!</definedName>
    <definedName name="Deco_MTD">#REF!</definedName>
    <definedName name="DECP">#REF!</definedName>
    <definedName name="DecUS">#REF!</definedName>
    <definedName name="dede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dede_1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dede_2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dede_3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dedee">#N/A</definedName>
    <definedName name="deden">#N/A</definedName>
    <definedName name="Def" hidden="1">#REF!</definedName>
    <definedName name="Defect_Jun_2002">#REF!</definedName>
    <definedName name="Deferred_tax_asset_growth_fore">#REF!</definedName>
    <definedName name="Deferred_tax_liability_growth_fore">#REF!</definedName>
    <definedName name="DEFERREDGAINONSALE">#REF!</definedName>
    <definedName name="DEFERREDTAX">#REF!</definedName>
    <definedName name="deffcharges2">'[4]Detail-PARENT'!$AU$802</definedName>
    <definedName name="deffproject2">'[4]Detail-PARENT'!$AU$813</definedName>
    <definedName name="DEFFTAX">#REF!</definedName>
    <definedName name="Deficit">#REF!</definedName>
    <definedName name="deftax" hidden="1">{#N/A,#N/A,FALSE,"Aging Summary";#N/A,#N/A,FALSE,"Ratio Analysis";#N/A,#N/A,FALSE,"Test 120 Day Accts";#N/A,#N/A,FALSE,"Tickmarks"}</definedName>
    <definedName name="deftax2">'[4]Detail-PARENT'!$AU$789</definedName>
    <definedName name="DELAPAN">#REF!</definedName>
    <definedName name="DELAPANBELAS">#N/A</definedName>
    <definedName name="DelData">#REF!,#REF!,#REF!,#REF!,#REF!,#REF!,#REF!,#REF!,#REF!,#REF!,#REF!,#REF!,#REF!,#REF!,#REF!,#REF!,#REF!,#REF!,#REF!,#REF!,#REF!,#REF!,#REF!,#REF!,#REF!,#REF!</definedName>
    <definedName name="DelData2">#REF!,#REF!,#REF!,#REF!,#REF!,#REF!,#REF!,#REF!,#REF!,#REF!</definedName>
    <definedName name="DeleteRange" hidden="1">#REF!</definedName>
    <definedName name="DeleteTable" hidden="1">#REF!</definedName>
    <definedName name="delivery1.5pet">#REF!</definedName>
    <definedName name="delivery1L">#REF!</definedName>
    <definedName name="deliverycan250trandshr12x3">#REF!</definedName>
    <definedName name="deliverycan330reg24x1">#REF!</definedName>
    <definedName name="deliveryfresteargb">#REF!</definedName>
    <definedName name="deliverymedium">#REF!</definedName>
    <definedName name="deliverysmall">#REF!</definedName>
    <definedName name="DEM">#REF!</definedName>
    <definedName name="Demanddepo">#REF!</definedName>
    <definedName name="den" hidden="1">{#N/A,#N/A,FALSE,"Aging Summary";#N/A,#N/A,FALSE,"Ratio Analysis";#N/A,#N/A,FALSE,"Test 120 Day Accts";#N/A,#N/A,FALSE,"Tickmarks"}</definedName>
    <definedName name="den_bu">#REF!</definedName>
    <definedName name="denbu">#REF!</definedName>
    <definedName name="dep">#REF!</definedName>
    <definedName name="Dep_and_Amort">[13]NOPAT_VDF!$C$100:$AU$100</definedName>
    <definedName name="Dep_ESSD">#REF!</definedName>
    <definedName name="Dep_margin_fore">#REF!</definedName>
    <definedName name="Departemen">[19]Setup!$D$8:$D$29</definedName>
    <definedName name="DEPARTEMENTAL_COSTING_ON_MARCH_99">"MCOST1"</definedName>
    <definedName name="DEPARTMENT">#REF!</definedName>
    <definedName name="depchedule">[37]GeneralInfo!$I$5</definedName>
    <definedName name="Dependant">'[29]FE-1770.P1'!$AA$70</definedName>
    <definedName name="DEPO_060209_TENTATIF_SMALL">#REF!</definedName>
    <definedName name="DEPO_300605_BC_COMMERCIAL_CBC">#REF!</definedName>
    <definedName name="DEPO_310805_FINAL_COMMERCIAL_CBC">#REF!</definedName>
    <definedName name="DEPO_BPD_250806">#REF!</definedName>
    <definedName name="DEPO_DAMAS_250806">#REF!</definedName>
    <definedName name="DEPO_SM">#REF!</definedName>
    <definedName name="depo1_1">#REF!</definedName>
    <definedName name="depo2_1">#REF!</definedName>
    <definedName name="Deposit_Rate">#REF!</definedName>
    <definedName name="deposito">#REF!</definedName>
    <definedName name="DEPOSITO_DAMAS">#REF!</definedName>
    <definedName name="depr">#REF!</definedName>
    <definedName name="dEPRE">#REF!</definedName>
    <definedName name="depre20300">#REF!</definedName>
    <definedName name="depre21300">#REF!</definedName>
    <definedName name="depreciation">#REF!</definedName>
    <definedName name="Depreciation_2">#REF!</definedName>
    <definedName name="depreciation_5">#REF!</definedName>
    <definedName name="depreciation_6">#REF!</definedName>
    <definedName name="Depreciation_fore">#REF!</definedName>
    <definedName name="DEPRECIATION0">#REF!</definedName>
    <definedName name="DEPRECIATION0_4">#REF!</definedName>
    <definedName name="DEPRECIATION0_5">#REF!</definedName>
    <definedName name="DEPRECIATION0_5_1">#REF!</definedName>
    <definedName name="DEPRECIATION0_6">#REF!</definedName>
    <definedName name="DEPRECIATION0_7">#REF!</definedName>
    <definedName name="depreciationcalculation">#REF!</definedName>
    <definedName name="depreciationcalculation_5">#REF!</definedName>
    <definedName name="depreciationcalculation_6">#REF!</definedName>
    <definedName name="DepreciationPB" hidden="1">#REF!</definedName>
    <definedName name="Depreop">#REF!</definedName>
    <definedName name="Depreop_4">#REF!</definedName>
    <definedName name="Depreop_5">#REF!</definedName>
    <definedName name="Depreop_5_1">#REF!</definedName>
    <definedName name="Depreop_6">#REF!</definedName>
    <definedName name="Depreop_7">#REF!</definedName>
    <definedName name="Deprepro">#REF!</definedName>
    <definedName name="Deprepro_4">#REF!</definedName>
    <definedName name="Deprepro_5">#REF!</definedName>
    <definedName name="Deprepro_5_1">#REF!</definedName>
    <definedName name="Deprepro_6">#REF!</definedName>
    <definedName name="Deprepro_7">#REF!</definedName>
    <definedName name="DEPRESIASI">#REF!</definedName>
    <definedName name="DEPRET3A">#REF!</definedName>
    <definedName name="DEPRET3B">#REF!</definedName>
    <definedName name="DEPRET3C">#REF!</definedName>
    <definedName name="Dept_Input">#REF!</definedName>
    <definedName name="DeptDescription">#REF!</definedName>
    <definedName name="DeptName">#REF!</definedName>
    <definedName name="DEPWMI">#REF!</definedName>
    <definedName name="DEPWMII">#REF!</definedName>
    <definedName name="DEPWTC">#REF!</definedName>
    <definedName name="der">#REF!</definedName>
    <definedName name="DERIV">#REF!</definedName>
    <definedName name="dES">#REF!</definedName>
    <definedName name="DESC">#REF!</definedName>
    <definedName name="DeselectItem">#N/A</definedName>
    <definedName name="det">#REF!</definedName>
    <definedName name="Det_InvTO_new">#REF!</definedName>
    <definedName name="Det_LWR_new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ai99">#REF!</definedName>
    <definedName name="DETAIL" hidden="1">#REF!</definedName>
    <definedName name="Detail_Af">#REF!</definedName>
    <definedName name="Detail_Be">#REF!</definedName>
    <definedName name="Detail_GL_some_accts">#REF!</definedName>
    <definedName name="DETAIL_PL_togo">#REF!</definedName>
    <definedName name="Detail_Training">#REF!</definedName>
    <definedName name="DETAILS">#REF!</definedName>
    <definedName name="DETYR">#REF!</definedName>
    <definedName name="DEUTSCH">#REF!</definedName>
    <definedName name="Dev_Fee">'[30] BEP-1999'!$E$58</definedName>
    <definedName name="devy">#REF!</definedName>
    <definedName name="dew">#REF!</definedName>
    <definedName name="dewi">#REF!</definedName>
    <definedName name="df" hidden="1">{#N/A,#N/A,FALSE,"Aging Summary";#N/A,#N/A,FALSE,"Ratio Analysis";#N/A,#N/A,FALSE,"Test 120 Day Accts";#N/A,#N/A,FALSE,"Tickmarks"}</definedName>
    <definedName name="dfa" hidden="1">{"Annual_Income",#N/A,FALSE,"Report Page";"Balance_Cash_Flow",#N/A,FALSE,"Report Page";"Quarterly_Income",#N/A,FALSE,"Report Page"}</definedName>
    <definedName name="dfad">#REF!</definedName>
    <definedName name="dfadsdasffdas" hidden="1">{"with_oth_curr",#N/A,FALSE,"2225"}</definedName>
    <definedName name="dfafsdfsdf" hidden="1">{"with_oth_curr",#N/A,FALSE,"2225"}</definedName>
    <definedName name="dfalks" hidden="1">#REF!</definedName>
    <definedName name="dfasd" hidden="1">{"Contribution from Shareholders Funds",#N/A,FALSE,"Deployment of Shareholders Fund"}</definedName>
    <definedName name="dfasdfasdf" hidden="1">{"rp_only",#N/A,FALSE,"2225"}</definedName>
    <definedName name="dfasdfgsdfg" hidden="1">{"rp_only",#N/A,FALSE,"2225"}</definedName>
    <definedName name="dfasdvfbfxgf" hidden="1">{"rp_only",#N/A,FALSE,"2225"}</definedName>
    <definedName name="dfasfas" hidden="1">{"rp_only",#N/A,FALSE,"2225"}</definedName>
    <definedName name="dfbdbcv" hidden="1">{"rp_only",#N/A,FALSE,"2225"}</definedName>
    <definedName name="dfd" hidden="1">#REF!</definedName>
    <definedName name="dfdd" hidden="1">{"rp_only",#N/A,FALSE,"2225"}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d">#REF!</definedName>
    <definedName name="dfdfdf" hidden="1">{"with_oth_curr",#N/A,FALSE,"2225"}</definedName>
    <definedName name="dfdfdfdaadsf" hidden="1">{"rp_only",#N/A,FALSE,"2225"}</definedName>
    <definedName name="dfdfdfdfth">#REF!</definedName>
    <definedName name="dfdfgdgd" hidden="1">{"rp_only",#N/A,FALSE,"2225"}</definedName>
    <definedName name="dfdfsfds" hidden="1">{"rp_only",#N/A,FALSE,"2225"}</definedName>
    <definedName name="dfdg" hidden="1">{"with_oth_curr",#N/A,FALSE,"2225"}</definedName>
    <definedName name="dfdgd" hidden="1">{"rp_only",#N/A,FALSE,"2225"}</definedName>
    <definedName name="DFDGDFSGDFSGDS" hidden="1">{"rp_only",#N/A,FALSE,"2225"}</definedName>
    <definedName name="dfds" hidden="1">{"rp_only",#N/A,FALSE,"2225"}</definedName>
    <definedName name="dfdsafdssdgf" hidden="1">{"rp_only",#N/A,FALSE,"2225"}</definedName>
    <definedName name="dfdsfds" hidden="1">{"with_oth_curr",#N/A,FALSE,"2225"}</definedName>
    <definedName name="dfdtrert" hidden="1">{"rp_only",#N/A,FALSE,"2225"}</definedName>
    <definedName name="dfewer" hidden="1">{"with_oth_curr",#N/A,FALSE,"2225"}</definedName>
    <definedName name="dff" hidden="1">{"with_oth_curr",#N/A,FALSE,"2225"}</definedName>
    <definedName name="dffdsdf">#REF!</definedName>
    <definedName name="dffdsfsf" hidden="1">{"rp_only",#N/A,FALSE,"2225"}</definedName>
    <definedName name="dfffw">#REF!</definedName>
    <definedName name="dffgsfsdgf" hidden="1">{"rp_only",#N/A,FALSE,"2225"}</definedName>
    <definedName name="dffsdfsd" hidden="1">{"rp_only",#N/A,FALSE,"2225"}</definedName>
    <definedName name="dfg" hidden="1">{"rp_only",#N/A,FALSE,"2225"}</definedName>
    <definedName name="dfga" hidden="1">{#N/A,#N/A,FALSE,"output";#N/A,#N/A,FALSE,"contrib";#N/A,#N/A,FALSE,"profile";#N/A,#N/A,FALSE,"comps"}</definedName>
    <definedName name="dfgadg" hidden="1">{"assumption cash",#N/A,TRUE,"Merger";"has gets cash",#N/A,TRUE,"Merger";"accretion dilution",#N/A,TRUE,"Merger";"comparison credit stats",#N/A,TRUE,"Merger";"pf credit stats",#N/A,TRUE,"Merger";"pf sheets",#N/A,TRUE,"Merger"}</definedName>
    <definedName name="dfgdagfd" hidden="1">{"away stand alones",#N/A,FALSE,"Target"}</definedName>
    <definedName name="dfgdf" hidden="1">{"rp_only",#N/A,FALSE,"2225"}</definedName>
    <definedName name="dfgdfg" hidden="1">{"with_oth_curr",#N/A,FALSE,"2225"}</definedName>
    <definedName name="dfgdfgd" hidden="1">{"rp_only",#N/A,FALSE,"2225"}</definedName>
    <definedName name="dfgdfgdf" hidden="1">{"rp_only",#N/A,FALSE,"2225"}</definedName>
    <definedName name="dfgdfgdfg" hidden="1">{"rp_only",#N/A,FALSE,"2225"}</definedName>
    <definedName name="dfgdfgdfgdf" hidden="1">{"rp_only",#N/A,FALSE,"2225"}</definedName>
    <definedName name="dfgdfgdfgdg" hidden="1">{"rp_only",#N/A,FALSE,"2225"}</definedName>
    <definedName name="dfgdfgdgd" hidden="1">{"rp_only",#N/A,FALSE,"2225"}</definedName>
    <definedName name="dfgdfgdgdfg" hidden="1">{"with_oth_curr",#N/A,FALSE,"2225"}</definedName>
    <definedName name="dfgdfgdgdg" hidden="1">{"with_oth_curr",#N/A,FALSE,"2225"}</definedName>
    <definedName name="dfgdfgdgf" hidden="1">{"rp_only",#N/A,FALSE,"2225"}</definedName>
    <definedName name="dfgdfgdgfdgf" hidden="1">{"rp_only",#N/A,FALSE,"2225"}</definedName>
    <definedName name="dfgdfgwereqr" hidden="1">{"rp_only",#N/A,FALSE,"2225"}</definedName>
    <definedName name="dfgdg" hidden="1">{"casespecific",#N/A,FALSE,"Assumptions"}</definedName>
    <definedName name="dfgdgd" hidden="1">{"with_oth_curr",#N/A,FALSE,"2225"}</definedName>
    <definedName name="dfgdgddffg" hidden="1">{"rp_only",#N/A,FALSE,"2225"}</definedName>
    <definedName name="dfgdgdf" hidden="1">{"rp_only",#N/A,FALSE,"2225"}</definedName>
    <definedName name="dfgdgdfgd" hidden="1">{"with_oth_curr",#N/A,FALSE,"2225"}</definedName>
    <definedName name="dfgdgdfgdg" hidden="1">{"rp_only",#N/A,FALSE,"2225"}</definedName>
    <definedName name="dfgdgdgd" hidden="1">{"rp_only",#N/A,FALSE,"2225"}</definedName>
    <definedName name="dfgdgdgf" hidden="1">{"with_oth_curr",#N/A,FALSE,"2225"}</definedName>
    <definedName name="dfgdgdgfdfg" hidden="1">{"rp_only",#N/A,FALSE,"2225"}</definedName>
    <definedName name="dfgdgf" hidden="1">{"rp_only",#N/A,FALSE,"2225"}</definedName>
    <definedName name="dfgdgfd" hidden="1">{"rp_only",#N/A,FALSE,"2225"}</definedName>
    <definedName name="dfgdgfdf" hidden="1">{"rp_only",#N/A,FALSE,"2225"}</definedName>
    <definedName name="dfgdgfdfgdg" hidden="1">{"rp_only",#N/A,FALSE,"2225"}</definedName>
    <definedName name="dfgdgfdg" hidden="1">{"rp_only",#N/A,FALSE,"2225"}</definedName>
    <definedName name="dfgdggd" hidden="1">{"rp_only",#N/A,FALSE,"2225"}</definedName>
    <definedName name="DFGDSFFG" hidden="1">{"rp_only",#N/A,FALSE,"2225"}</definedName>
    <definedName name="DFGDSFGDSGFFDG" hidden="1">{"rp_only",#N/A,FALSE,"2225"}</definedName>
    <definedName name="dfgfdf" hidden="1">{"rp_only",#N/A,FALSE,"2225"}</definedName>
    <definedName name="dfgfdgg" hidden="1">{"with_oth_curr",#N/A,FALSE,"2225"}</definedName>
    <definedName name="dfgfg" hidden="1">{"with_oth_curr",#N/A,FALSE,"2225"}</definedName>
    <definedName name="dfgg" hidden="1">{"rp_only",#N/A,FALSE,"2225"}</definedName>
    <definedName name="dfggf" hidden="1">{"rp_only",#N/A,FALSE,"2225"}</definedName>
    <definedName name="dfghdfhfd" hidden="1">{"rp_only",#N/A,FALSE,"2225"}</definedName>
    <definedName name="dfghfdghfgh" hidden="1">{"rp_only",#N/A,FALSE,"2225"}</definedName>
    <definedName name="dfghj" hidden="1">{#N/A,#N/A,FALSE,"Aging Summary";#N/A,#N/A,FALSE,"Ratio Analysis";#N/A,#N/A,FALSE,"Test 120 Day Accts";#N/A,#N/A,FALSE,"Tickmarks"}</definedName>
    <definedName name="dfgt">#REF!</definedName>
    <definedName name="dfh">#REF!</definedName>
    <definedName name="dfhcvbcb" hidden="1">{"rp_only",#N/A,FALSE,"2225"}</definedName>
    <definedName name="dfhf">#REF!</definedName>
    <definedName name="dfhfd">#REF!</definedName>
    <definedName name="dfhfdh">#REF!</definedName>
    <definedName name="dfhfgh" hidden="1">#REF!</definedName>
    <definedName name="dfhyf">#REF!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al">#REF!</definedName>
    <definedName name="dfklas">#REF!</definedName>
    <definedName name="dfqs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dfrldkjl" hidden="1">#REF!</definedName>
    <definedName name="dfsa" hidden="1">{"rp_only",#N/A,FALSE,"2225"}</definedName>
    <definedName name="dfsaadfsdfsafsdafsda" hidden="1">{"rp_only",#N/A,FALSE,"2225"}</definedName>
    <definedName name="dfsadf" hidden="1">{"rp_only",#N/A,FALSE,"2225"}</definedName>
    <definedName name="dfsadsfadfsadasf" hidden="1">{"with_oth_curr",#N/A,FALSE,"2225"}</definedName>
    <definedName name="dfsadsfdfsa" hidden="1">{"rp_only",#N/A,FALSE,"2225"}</definedName>
    <definedName name="dfsafasdfds" hidden="1">{"with_oth_curr",#N/A,FALSE,"2225"}</definedName>
    <definedName name="dfsafdsafdsa" hidden="1">{"rp_only",#N/A,FALSE,"2225"}</definedName>
    <definedName name="dfsafdsfds" hidden="1">{"with_oth_curr",#N/A,FALSE,"2225"}</definedName>
    <definedName name="dfsafgff" hidden="1">{"with_oth_curr",#N/A,FALSE,"2225"}</definedName>
    <definedName name="dfsafsdafdsfds" hidden="1">{"with_oth_curr",#N/A,FALSE,"2225"}</definedName>
    <definedName name="dfsafsddsaf" hidden="1">{"with_oth_curr",#N/A,FALSE,"2225"}</definedName>
    <definedName name="dfsdfs" hidden="1">{"rp_only",#N/A,FALSE,"2225"}</definedName>
    <definedName name="dfsdfsafdsa" hidden="1">{"rp_only",#N/A,FALSE,"2225"}</definedName>
    <definedName name="dfsdfsafdsadasffads" hidden="1">{"rp_only",#N/A,FALSE,"2225"}</definedName>
    <definedName name="dfsdfsd" hidden="1">{"rp_only",#N/A,FALSE,"2225"}</definedName>
    <definedName name="dfsdfsdf" hidden="1">{"rp_only",#N/A,FALSE,"2225"}</definedName>
    <definedName name="dfsdfsdfs" hidden="1">{"rp_only",#N/A,FALSE,"2225"}</definedName>
    <definedName name="dfsdfsdfsdfsfsd" hidden="1">{"with_oth_curr",#N/A,FALSE,"2225"}</definedName>
    <definedName name="dfsdfsfdsfdsadfs" hidden="1">{"with_oth_curr",#N/A,FALSE,"2225"}</definedName>
    <definedName name="dfsdfsfs" hidden="1">{"with_oth_curr",#N/A,FALSE,"2225"}</definedName>
    <definedName name="dfsdfsfsf" hidden="1">{"with_oth_curr",#N/A,FALSE,"2225"}</definedName>
    <definedName name="dfsfdfds" hidden="1">{"rp_only",#N/A,FALSE,"2225"}</definedName>
    <definedName name="dfsfds" hidden="1">{"with_oth_curr",#N/A,FALSE,"2225"}</definedName>
    <definedName name="dfsfdsadfa" hidden="1">{"rp_only",#N/A,FALSE,"2225"}</definedName>
    <definedName name="dfsfdsadffdsfdsfdas" hidden="1">{"with_oth_curr",#N/A,FALSE,"2225"}</definedName>
    <definedName name="dfsfdsafdsfdssdfa" hidden="1">{"with_oth_curr",#N/A,FALSE,"2225"}</definedName>
    <definedName name="dfsfdsafes" hidden="1">{"with_oth_curr",#N/A,FALSE,"2225"}</definedName>
    <definedName name="dfsfdsafsdadfsdfasa" hidden="1">{"rp_only",#N/A,FALSE,"2225"}</definedName>
    <definedName name="dfsfdsdffd" hidden="1">{"rp_only",#N/A,FALSE,"2225"}</definedName>
    <definedName name="dfsfdsdfs" hidden="1">{"with_oth_curr",#N/A,FALSE,"2225"}</definedName>
    <definedName name="dfsfdsfds" hidden="1">{"with_oth_curr",#N/A,FALSE,"2225"}</definedName>
    <definedName name="dfsfdsfdsfgbvcxv" hidden="1">{"rp_only",#N/A,FALSE,"2225"}</definedName>
    <definedName name="dfsfdsfgvcxz" hidden="1">{"with_oth_curr",#N/A,FALSE,"2225"}</definedName>
    <definedName name="dfsff" hidden="1">{"rp_only",#N/A,FALSE,"2225"}</definedName>
    <definedName name="dfsffds" hidden="1">{"rp_only",#N/A,FALSE,"2225"}</definedName>
    <definedName name="dfsffsf" hidden="1">{"with_oth_curr",#N/A,FALSE,"2225"}</definedName>
    <definedName name="dfsfs" hidden="1">{"rp_only",#N/A,FALSE,"2225"}</definedName>
    <definedName name="dfsfsdafsdafdsfdsa" hidden="1">{"with_oth_curr",#N/A,FALSE,"2225"}</definedName>
    <definedName name="dfsfsdasfdfsdfdsa" hidden="1">{"with_oth_curr",#N/A,FALSE,"2225"}</definedName>
    <definedName name="dfsfsddfsfdsdvs" hidden="1">{"rp_only",#N/A,FALSE,"2225"}</definedName>
    <definedName name="dfsfsdf" hidden="1">{"with_oth_curr",#N/A,FALSE,"2225"}</definedName>
    <definedName name="dfsfsdfsf" hidden="1">{"rp_only",#N/A,FALSE,"2225"}</definedName>
    <definedName name="dfsfsdfsfs" hidden="1">{"rp_only",#N/A,FALSE,"2225"}</definedName>
    <definedName name="dfsfsf" hidden="1">{"with_oth_curr",#N/A,FALSE,"2225"}</definedName>
    <definedName name="dfsfsfsdfs" hidden="1">{"rp_only",#N/A,FALSE,"2225"}</definedName>
    <definedName name="dfsgsd" hidden="1">{"rp_only",#N/A,FALSE,"2225"}</definedName>
    <definedName name="DFSGSDFSDF" hidden="1">{"rp_only",#N/A,FALSE,"2225"}</definedName>
    <definedName name="DFSGSDGFDGDF" hidden="1">{"with_oth_curr",#N/A,FALSE,"2225"}</definedName>
    <definedName name="dfssadfsadgf" hidden="1">{"rp_only",#N/A,FALSE,"2225"}</definedName>
    <definedName name="dfssdffdsfds" hidden="1">{"rp_only",#N/A,FALSE,"2225"}</definedName>
    <definedName name="dfssfd" hidden="1">{"rp_only",#N/A,FALSE,"2225"}</definedName>
    <definedName name="dfssfsdfs" hidden="1">{"with_oth_curr",#N/A,FALSE,"2225"}</definedName>
    <definedName name="DFUNEARNED1">#REF!</definedName>
    <definedName name="DFUNEARNED1_4">#REF!</definedName>
    <definedName name="DFUNEARNED1_5">#REF!</definedName>
    <definedName name="DFUNEARNED1_7">#REF!</definedName>
    <definedName name="DFUNEARNED2">#REF!</definedName>
    <definedName name="DFUNEARNED2_5">#REF!</definedName>
    <definedName name="DFUNEARNED2_6">#REF!</definedName>
    <definedName name="dfxgdfgdfg" hidden="1">{"with_oth_curr",#N/A,FALSE,"2225"}</definedName>
    <definedName name="dfxvxcvxcv" hidden="1">{"rp_only",#N/A,FALSE,"2225"}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CTI592">#REF!</definedName>
    <definedName name="dgdfg" hidden="1">{"rp_only",#N/A,FALSE,"2225"}</definedName>
    <definedName name="dgdfgdg" hidden="1">{"rp_only",#N/A,FALSE,"2225"}</definedName>
    <definedName name="dgdg" hidden="1">{"rp_only",#N/A,FALSE,"2225"}</definedName>
    <definedName name="dgdgd" hidden="1">{"with_oth_curr",#N/A,FALSE,"2225"}</definedName>
    <definedName name="dgdgdg" hidden="1">{"rp_only",#N/A,FALSE,"2225"}</definedName>
    <definedName name="dgdgfdhg" hidden="1">{"rp_only",#N/A,FALSE,"2225"}</definedName>
    <definedName name="dgdss" hidden="1">{"rp_only",#N/A,FALSE,"2225"}</definedName>
    <definedName name="dgfd" hidden="1">{"with_oth_curr",#N/A,FALSE,"2225"}</definedName>
    <definedName name="dgfdfgd" hidden="1">{"with_oth_curr",#N/A,FALSE,"2225"}</definedName>
    <definedName name="dgfdg" hidden="1">{"with_oth_curr",#N/A,FALSE,"2225"}</definedName>
    <definedName name="dgfdgdgdfg" hidden="1">{"rp_only",#N/A,FALSE,"2225"}</definedName>
    <definedName name="dgfdgdgdg" hidden="1">{"with_oth_curr",#N/A,FALSE,"2225"}</definedName>
    <definedName name="dgfdgf" hidden="1">{"rp_only",#N/A,FALSE,"2225"}</definedName>
    <definedName name="DGFIJ" hidden="1">#REF!</definedName>
    <definedName name="dgfsgffds" hidden="1">{"rp_only",#N/A,FALSE,"2225"}</definedName>
    <definedName name="dgretertr" hidden="1">{"rp_only",#N/A,FALSE,"2225"}</definedName>
    <definedName name="DGS" hidden="1">{"rp_only",#N/A,FALSE,"2225"}</definedName>
    <definedName name="dgsdadgdsfgdfg" hidden="1">{"rp_only",#N/A,FALSE,"2225"}</definedName>
    <definedName name="dgsdg" hidden="1">{"rp_only",#N/A,FALSE,"2225"}</definedName>
    <definedName name="dhaodhasd\\">#REF!</definedName>
    <definedName name="dhfh">#REF!</definedName>
    <definedName name="dhjkl" hidden="1">{#N/A,#N/A,FALSE,"DATA"}</definedName>
    <definedName name="dhom">#REF!</definedName>
    <definedName name="dhyrtyry" hidden="1">{"rp_only",#N/A,FALSE,"2225"}</definedName>
    <definedName name="di" hidden="1">{#N/A,#N/A,FALSE,"ENT96"}</definedName>
    <definedName name="di_1" hidden="1">{#N/A,#N/A,FALSE,"ENT96"}</definedName>
    <definedName name="di_2" hidden="1">{#N/A,#N/A,FALSE,"ENT96"}</definedName>
    <definedName name="di_3" hidden="1">{#N/A,#N/A,FALSE,"ENT96"}</definedName>
    <definedName name="Di_AA">0.0044</definedName>
    <definedName name="Di_AUAV">0.0167</definedName>
    <definedName name="Di_AVS">0.0106</definedName>
    <definedName name="Di_B">0.0117</definedName>
    <definedName name="Di_BM">0.0117</definedName>
    <definedName name="Di_BN">0.0233</definedName>
    <definedName name="Di_BQ">0.0234</definedName>
    <definedName name="Di_BTS">0.029</definedName>
    <definedName name="Di_BZZ">0.0218</definedName>
    <definedName name="Di_E">0.007</definedName>
    <definedName name="Di_EQ">0.0123</definedName>
    <definedName name="Di_ES">0.0153</definedName>
    <definedName name="Di_ET">0.0163</definedName>
    <definedName name="Di_ETB">0.0163</definedName>
    <definedName name="Di_EWWA">0.0826</definedName>
    <definedName name="Di_EWYA">0.0826</definedName>
    <definedName name="Di_EZ">0.013</definedName>
    <definedName name="Di_F">0.0147</definedName>
    <definedName name="Di_FF">0.0411</definedName>
    <definedName name="Di_FN">0.0252</definedName>
    <definedName name="Di_FS">0.1015</definedName>
    <definedName name="Di_FSW">0.0945</definedName>
    <definedName name="Di_FW">0.0307</definedName>
    <definedName name="Di_FZ">0.1015</definedName>
    <definedName name="Di_HZE">0.0322</definedName>
    <definedName name="Di_HZEB">0.0322</definedName>
    <definedName name="Di_K">0.0167</definedName>
    <definedName name="Di_KL">0.0176</definedName>
    <definedName name="Di_KLC">0.0176</definedName>
    <definedName name="Di_KNA">0.0313</definedName>
    <definedName name="Di_L">0.0285</definedName>
    <definedName name="Di_LL">0.045</definedName>
    <definedName name="Di_LL4A">0.0245</definedName>
    <definedName name="Di_MB">0.0162</definedName>
    <definedName name="Di_MM">0.009</definedName>
    <definedName name="Di_MQ">0.031</definedName>
    <definedName name="Di_MR">0.0243</definedName>
    <definedName name="Di_MX">0.0397</definedName>
    <definedName name="Di_P">0.0508</definedName>
    <definedName name="Di_SB">0.0547</definedName>
    <definedName name="Di_SCA">0.04416</definedName>
    <definedName name="Di_U">0.0109</definedName>
    <definedName name="Di_UR">0.0334</definedName>
    <definedName name="Di_UV">0.0288</definedName>
    <definedName name="Di_UW">0.0206</definedName>
    <definedName name="Di_UX">0.0353</definedName>
    <definedName name="Di_UY">0.0237</definedName>
    <definedName name="Di_X">0.0157</definedName>
    <definedName name="Di_XM">0.0277</definedName>
    <definedName name="Di_ZU">0.016</definedName>
    <definedName name="dia" hidden="1">{#N/A,#N/A,FALSE,"Aging Summary";#N/A,#N/A,FALSE,"Ratio Analysis";#N/A,#N/A,FALSE,"Test 120 Day Accts";#N/A,#N/A,FALSE,"Tickmarks"}</definedName>
    <definedName name="diah">[38]extern!$O$2:$O$1112</definedName>
    <definedName name="dien">#REF!</definedName>
    <definedName name="Difference">#REF!</definedName>
    <definedName name="Different" hidden="1">{#N/A,#N/A,FALSE,"Aging Summary";#N/A,#N/A,FALSE,"Ratio Analysis";#N/A,#N/A,FALSE,"Test 120 Day Accts";#N/A,#N/A,FALSE,"Tickmarks"}</definedName>
    <definedName name="DIFFINVALUEOFTRANSACTIONWITHUCC">#REF!</definedName>
    <definedName name="DIFFRESULTFROMEQUITYTRANSACTIONOFSUBS">#REF!</definedName>
    <definedName name="DIFFRESULTFROMFOREXTRANSLATION">#REF!</definedName>
    <definedName name="dil200.100">#REF!</definedName>
    <definedName name="dil200.150">#REF!</definedName>
    <definedName name="dil200.200">#REF!</definedName>
    <definedName name="dil300.250">#REF!</definedName>
    <definedName name="din">#REF!</definedName>
    <definedName name="dina" hidden="1">{#N/A,#N/A,FALSE,"Aging Summary";#N/A,#N/A,FALSE,"Ratio Analysis";#N/A,#N/A,FALSE,"Test 120 Day Accts";#N/A,#N/A,FALSE,"Tickmarks"}</definedName>
    <definedName name="dina_1" hidden="1">{#N/A,#N/A,FALSE,"Aging Summary";#N/A,#N/A,FALSE,"Ratio Analysis";#N/A,#N/A,FALSE,"Test 120 Day Accts";#N/A,#N/A,FALSE,"Tickmarks"}</definedName>
    <definedName name="dini">#REF!</definedName>
    <definedName name="DINO">#REF!</definedName>
    <definedName name="dinsa" hidden="1">{#N/A,#N/A,FALSE,"Aging Summary";#N/A,#N/A,FALSE,"Ratio Analysis";#N/A,#N/A,FALSE,"Test 120 Day Accts";#N/A,#N/A,FALSE,"Tickmarks"}</definedName>
    <definedName name="DIRABSEN">#REF!</definedName>
    <definedName name="Direct">#REF!</definedName>
    <definedName name="DIREKSI">#REF!</definedName>
    <definedName name="DIREKSI1">#REF!</definedName>
    <definedName name="Direktorat">[32]Setup!$B$7:$B$1048576</definedName>
    <definedName name="DirRet">#REF!</definedName>
    <definedName name="DIS">#REF!</definedName>
    <definedName name="disab">#REF!</definedName>
    <definedName name="Disaggregations">#REF!</definedName>
    <definedName name="DISC_A_PC">#REF!</definedName>
    <definedName name="DISC_A_PC_U">#REF!</definedName>
    <definedName name="DISCMSR1">#REF!</definedName>
    <definedName name="DISCMSR10">#REF!</definedName>
    <definedName name="DISCMSR11">#REF!</definedName>
    <definedName name="DISCMSR12">#REF!</definedName>
    <definedName name="DISCMSR2">#REF!</definedName>
    <definedName name="DISCMSR3">#REF!</definedName>
    <definedName name="DISCMSR4">#REF!</definedName>
    <definedName name="DISCMSR5">#REF!</definedName>
    <definedName name="DISCMSR6">#REF!</definedName>
    <definedName name="DISCMSR7">#REF!</definedName>
    <definedName name="DISCMSR8">#REF!</definedName>
    <definedName name="DISCMSR9">#REF!</definedName>
    <definedName name="Discount" hidden="1">#REF!</definedName>
    <definedName name="Discount_rate">#REF!</definedName>
    <definedName name="DiscountFactor">'[39]BASIC ASSUMPTION'!$F$70</definedName>
    <definedName name="disebut">#REF!</definedName>
    <definedName name="disk" hidden="1">{"'Income Statement'!$A$1:$L$32"}</definedName>
    <definedName name="Dislosure_FA_Movement">#N/A</definedName>
    <definedName name="DISP_F">#REF!</definedName>
    <definedName name="display_area_2" hidden="1">#REF!</definedName>
    <definedName name="DISPYR">#REF!</definedName>
    <definedName name="DISS1">#REF!</definedName>
    <definedName name="DISS2">#REF!</definedName>
    <definedName name="DISTJUNE00">#REF!</definedName>
    <definedName name="DistPL">#REF!</definedName>
    <definedName name="Distributed" hidden="1">{#N/A,#N/A,TRUE,"Budget";#N/A,#N/A,TRUE,"Price Card 2";#N/A,#N/A,TRUE,"Main Bill";#N/A,#N/A,TRUE,"Detailed Bill";#N/A,#N/A,TRUE,"Business Application Bill";#N/A,#N/A,TRUE,"MIPS";#N/A,#N/A,TRUE,"Mainframe GB";#N/A,#N/A,TRUE,"Unix Servers ";#N/A,#N/A,TRUE,"Wintel Servers";#N/A,#N/A,TRUE,"SAN NAS GB";#N/A,#N/A,TRUE,"Doc. Serv.";#N/A,#N/A,TRUE,"Workst. Equipment";#N/A,#N/A,TRUE,"Workst. Support"}</definedName>
    <definedName name="DISTRIBUTION">#REF!</definedName>
    <definedName name="DISTRIBUTOR">#REF!</definedName>
    <definedName name="DITL">#REF!</definedName>
    <definedName name="Div_Inc_pb" hidden="1">#REF!</definedName>
    <definedName name="Div_Pay_Ratio">#REF!</definedName>
    <definedName name="DIVADJS">#REF!</definedName>
    <definedName name="DivApb" hidden="1">#REF!</definedName>
    <definedName name="DivBpb" hidden="1">#REF!</definedName>
    <definedName name="DivCpb" hidden="1">#REF!</definedName>
    <definedName name="DivDpb" hidden="1">#REF!</definedName>
    <definedName name="DivEpb" hidden="1">#REF!</definedName>
    <definedName name="DivFpb" hidden="1">#REF!</definedName>
    <definedName name="DivGpb" hidden="1">#REF!</definedName>
    <definedName name="DivHpb" hidden="1">#REF!</definedName>
    <definedName name="dividen">#REF!</definedName>
    <definedName name="dividend">#REF!</definedName>
    <definedName name="dividend_5">#REF!</definedName>
    <definedName name="dividend_6">#REF!</definedName>
    <definedName name="DIVIDENPAYABLE">#REF!</definedName>
    <definedName name="DIVISI">#REF!</definedName>
    <definedName name="Divisional_Toggle" hidden="1">#REF!</definedName>
    <definedName name="djf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djf_1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djf_2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djf_3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dkfj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dkfj_1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dkfj_2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dkfj_3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DKHP">#REF!</definedName>
    <definedName name="dki" hidden="1">#REF!</definedName>
    <definedName name="DKIBM">#REF!</definedName>
    <definedName name="DKIBMJG">#REF!</definedName>
    <definedName name="DKIMIN">#REF!</definedName>
    <definedName name="dkjkj">"Rectangle 56"</definedName>
    <definedName name="dklfj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dldl1100">#REF!</definedName>
    <definedName name="dldl160">#REF!</definedName>
    <definedName name="dldl180">#REF!</definedName>
    <definedName name="dldlg100">#REF!</definedName>
    <definedName name="dlh50nb">#REF!</definedName>
    <definedName name="dllg100">#REF!</definedName>
    <definedName name="dllg120">#REF!</definedName>
    <definedName name="dllg50">#REF!</definedName>
    <definedName name="dllg60">#REF!</definedName>
    <definedName name="dllg80">#REF!</definedName>
    <definedName name="DLR">#REF!</definedName>
    <definedName name="DN" hidden="1">#REF!</definedName>
    <definedName name="DnA_fore">#REF!</definedName>
    <definedName name="DnA_growth_fore">#REF!</definedName>
    <definedName name="DÑt45x4">#REF!</definedName>
    <definedName name="do" hidden="1">{"'Income Statement'!$A$1:$L$32"}</definedName>
    <definedName name="DOC">#REF!</definedName>
    <definedName name="Docs" hidden="1">"AS2DocumentBrowse"</definedName>
    <definedName name="dok_teknis">#REF!</definedName>
    <definedName name="dokter">#REF!</definedName>
    <definedName name="DOL">#REF!</definedName>
    <definedName name="DOLKEN">#REF!</definedName>
    <definedName name="dollar">[40]Asumsi!$D$16</definedName>
    <definedName name="domc01">#REF!</definedName>
    <definedName name="domc02">#REF!</definedName>
    <definedName name="domc03">#REF!</definedName>
    <definedName name="domc04">#REF!</definedName>
    <definedName name="domc05">#REF!</definedName>
    <definedName name="domc06">#REF!</definedName>
    <definedName name="domc07">#REF!</definedName>
    <definedName name="domc08">#REF!</definedName>
    <definedName name="domc09">#REF!</definedName>
    <definedName name="domc10">#REF!</definedName>
    <definedName name="domc11">#REF!</definedName>
    <definedName name="domc12">#REF!</definedName>
    <definedName name="domc13">#REF!</definedName>
    <definedName name="domc14">#REF!</definedName>
    <definedName name="domc15">#REF!</definedName>
    <definedName name="domc16">#REF!</definedName>
    <definedName name="domc17">#REF!</definedName>
    <definedName name="domc18">#REF!</definedName>
    <definedName name="domc19">#REF!</definedName>
    <definedName name="domc20">#REF!</definedName>
    <definedName name="domc21">#REF!</definedName>
    <definedName name="domc22">#REF!</definedName>
    <definedName name="domc23">#REF!</definedName>
    <definedName name="DONALD" hidden="1">{#N/A,#N/A,FALSE,"Total 1 Qrt";#N/A,#N/A,FALSE,"Total 2 Qrt";#N/A,#N/A,FALSE,"Total 3 Qrt";#N/A,#N/A,FALSE,"Total 4 Qrt"}</definedName>
    <definedName name="DONALD_1" hidden="1">{#N/A,#N/A,FALSE,"Total 1 Qrt";#N/A,#N/A,FALSE,"Total 2 Qrt";#N/A,#N/A,FALSE,"Total 3 Qrt";#N/A,#N/A,FALSE,"Total 4 Qrt"}</definedName>
    <definedName name="donation20900">#REF!</definedName>
    <definedName name="DONATIONS">#REF!</definedName>
    <definedName name="doni" hidden="1">{#N/A,#N/A,FALSE,"Aging Summary";#N/A,#N/A,FALSE,"Ratio Analysis";#N/A,#N/A,FALSE,"Test 120 Day Accts";#N/A,#N/A,FALSE,"Tickmarks"}</definedName>
    <definedName name="doub">#REF!</definedName>
    <definedName name="dov">#REF!</definedName>
    <definedName name="DOVS1">#REF!</definedName>
    <definedName name="DOVS2">#REF!</definedName>
    <definedName name="Download2">#REF!</definedName>
    <definedName name="DownloadAUBS">#REF!</definedName>
    <definedName name="DownloadAUBSUSD">#REF!</definedName>
    <definedName name="DP">#REF!</definedName>
    <definedName name="DPA_KRS">#REF!</definedName>
    <definedName name="DPA_RP">#REF!</definedName>
    <definedName name="DPA_USD">#REF!</definedName>
    <definedName name="dpibuddata">#REF!</definedName>
    <definedName name="dppppn_fis">#N/A</definedName>
    <definedName name="dppppn_wp">#N/A</definedName>
    <definedName name="DPR_JRNL">#REF!</definedName>
    <definedName name="DPS">#REF!</definedName>
    <definedName name="dpsarif">#REF!</definedName>
    <definedName name="dpss">#REF!</definedName>
    <definedName name="DPTH">#REF!</definedName>
    <definedName name="DPTI">#REF!</definedName>
    <definedName name="DPTK">#REF!</definedName>
    <definedName name="dpu">#REF!</definedName>
    <definedName name="dpus">#REF!</definedName>
    <definedName name="dr">#REF!</definedName>
    <definedName name="DR_KRS">#REF!</definedName>
    <definedName name="DR_RP">#REF!</definedName>
    <definedName name="DR_USD">#REF!</definedName>
    <definedName name="drd" hidden="1">#REF!</definedName>
    <definedName name="dreft">#REF!</definedName>
    <definedName name="drgses">#REF!</definedName>
    <definedName name="DRS">#REF!</definedName>
    <definedName name="drtrdesfsd">#REF!</definedName>
    <definedName name="Druckbereich_MI">#REF!</definedName>
    <definedName name="Drwawdown_Investasi_Baru">#REF!</definedName>
    <definedName name="ds" hidden="1">{#N/A,#N/A,FALSE,"Aging Summary";#N/A,#N/A,FALSE,"Ratio Analysis";#N/A,#N/A,FALSE,"Test 120 Day Accts";#N/A,#N/A,FALSE,"Tickmarks"}</definedName>
    <definedName name="DS_21">#REF!</definedName>
    <definedName name="DS_25">#REF!</definedName>
    <definedName name="DS_53">#REF!</definedName>
    <definedName name="DS_59">#REF!</definedName>
    <definedName name="DS_60">#REF!</definedName>
    <definedName name="DS_72">#REF!</definedName>
    <definedName name="DS_75">#REF!</definedName>
    <definedName name="DS_76">#REF!</definedName>
    <definedName name="dsa" hidden="1">{"'Income Statement'!$A$1:$L$32"}</definedName>
    <definedName name="dsaa" hidden="1">{"rp_only",#N/A,FALSE,"2225"}</definedName>
    <definedName name="dsaads" hidden="1">{"with_oth_curr",#N/A,FALSE,"2225"}</definedName>
    <definedName name="dsaasd" hidden="1">{"rp_only",#N/A,FALSE,"2225"}</definedName>
    <definedName name="dsaasdsda" hidden="1">{"rp_only",#N/A,FALSE,"2225"}</definedName>
    <definedName name="dsad" hidden="1">{"rp_only",#N/A,FALSE,"2225"}</definedName>
    <definedName name="DSADA" hidden="1">{"rp_only",#N/A,FALSE,"2225"}</definedName>
    <definedName name="dsadadads" hidden="1">{"rp_only",#N/A,FALSE,"2225"}</definedName>
    <definedName name="dsadas" hidden="1">{"rp_only",#N/A,FALSE,"2225"}</definedName>
    <definedName name="dsadasads" hidden="1">{"with_oth_curr",#N/A,FALSE,"2225"}</definedName>
    <definedName name="dsadasds" hidden="1">{"with_oth_curr",#N/A,FALSE,"2225"}</definedName>
    <definedName name="dsadassdasad" hidden="1">{"with_oth_curr",#N/A,FALSE,"2225"}</definedName>
    <definedName name="dsaddsa" hidden="1">{"rp_only",#N/A,FALSE,"2225"}</definedName>
    <definedName name="dsads" hidden="1">{"rp_only",#N/A,FALSE,"2225"}</definedName>
    <definedName name="dsadsa" hidden="1">{"rp_only",#N/A,FALSE,"2225"}</definedName>
    <definedName name="dsadsadas" hidden="1">{"rp_only",#N/A,FALSE,"2225"}</definedName>
    <definedName name="dsadsadsa" hidden="1">{"rp_only",#N/A,FALSE,"2225"}</definedName>
    <definedName name="dsadsadsasda" hidden="1">{"rp_only",#N/A,FALSE,"2225"}</definedName>
    <definedName name="dsadsasadsad" hidden="1">{"rp_only",#N/A,FALSE,"2225"}</definedName>
    <definedName name="dsadsasd" hidden="1">{"with_oth_curr",#N/A,FALSE,"2225"}</definedName>
    <definedName name="dsadsasda" hidden="1">{"rp_only",#N/A,FALSE,"2225"}</definedName>
    <definedName name="dsaf" hidden="1">{"rp_only",#N/A,FALSE,"2225"}</definedName>
    <definedName name="dsafads" hidden="1">{"rp_only",#N/A,FALSE,"2225"}</definedName>
    <definedName name="dsafasdfasdf" hidden="1">{"rp_only",#N/A,FALSE,"2225"}</definedName>
    <definedName name="dsafasdfsa" hidden="1">{"rp_only",#N/A,FALSE,"2225"}</definedName>
    <definedName name="dsafasgasfg" hidden="1">{"rp_only",#N/A,FALSE,"2225"}</definedName>
    <definedName name="dsafd" hidden="1">{"rp_only",#N/A,FALSE,"2225"}</definedName>
    <definedName name="dsafds" hidden="1">{"with_oth_curr",#N/A,FALSE,"2225"}</definedName>
    <definedName name="dsafdsafsadf" hidden="1">{"rp_only",#N/A,FALSE,"2225"}</definedName>
    <definedName name="dsaffds" hidden="1">{"rp_only",#N/A,FALSE,"2225"}</definedName>
    <definedName name="dsafsdfdsa" hidden="1">{"rp_only",#N/A,FALSE,"2225"}</definedName>
    <definedName name="DSAPR00">#REF!</definedName>
    <definedName name="dsasa" hidden="1">{"rp_only",#N/A,FALSE,"2225"}</definedName>
    <definedName name="DSASADD" hidden="1">{"rp_only",#N/A,FALSE,"2225"}</definedName>
    <definedName name="dsasadsad" hidden="1">{"rp_only",#N/A,FALSE,"2225"}</definedName>
    <definedName name="dsasadsd" hidden="1">{"rp_only",#N/A,FALSE,"2225"}</definedName>
    <definedName name="dsasadsgf" hidden="1">{"rp_only",#N/A,FALSE,"2225"}</definedName>
    <definedName name="dsasd" hidden="1">{"rp_only",#N/A,FALSE,"2225"}</definedName>
    <definedName name="dsasdasd" hidden="1">{"with_oth_curr",#N/A,FALSE,"2225"}</definedName>
    <definedName name="dsasdsa" hidden="1">{"rp_only",#N/A,FALSE,"2225"}</definedName>
    <definedName name="dsasdsad" hidden="1">{"rp_only",#N/A,FALSE,"2225"}</definedName>
    <definedName name="DSASDSD" hidden="1">{"rp_only",#N/A,FALSE,"2225"}</definedName>
    <definedName name="dsdasda" hidden="1">{"with_oth_curr",#N/A,FALSE,"2225"}</definedName>
    <definedName name="dsdd">#REF!</definedName>
    <definedName name="dsdfsdfs" hidden="1">{"rp_only",#N/A,FALSE,"2225"}</definedName>
    <definedName name="dsdsd">#REF!</definedName>
    <definedName name="dsdsd_1">#REF!</definedName>
    <definedName name="dsdsdsdsd">#REF!</definedName>
    <definedName name="DSDSGDFG" hidden="1">{"rp_only",#N/A,FALSE,"2225"}</definedName>
    <definedName name="dsf" hidden="1">{"rp_only",#N/A,FALSE,"2225"}</definedName>
    <definedName name="dsfadffds" hidden="1">{"rp_only",#N/A,FALSE,"2225"}</definedName>
    <definedName name="dsfads" hidden="1">{"rp_only",#N/A,FALSE,"2225"}</definedName>
    <definedName name="dsfafsdadsf" hidden="1">{"rp_only",#N/A,FALSE,"2225"}</definedName>
    <definedName name="dsfddsfd" hidden="1">{"rp_only",#N/A,FALSE,"2225"}</definedName>
    <definedName name="dsfdfdsf" hidden="1">{"with_oth_curr",#N/A,FALSE,"2225"}</definedName>
    <definedName name="dsfdfdsfafdsfd" hidden="1">{"rp_only",#N/A,FALSE,"2225"}</definedName>
    <definedName name="dsfdffdsa" hidden="1">{"rp_only",#N/A,FALSE,"2225"}</definedName>
    <definedName name="dsfdfsadsfadfsadfsafs" hidden="1">{"rp_only",#N/A,FALSE,"2225"}</definedName>
    <definedName name="dsfdfsddsdsd" hidden="1">{"rp_only",#N/A,FALSE,"2225"}</definedName>
    <definedName name="dsfdfsfds" hidden="1">{"rp_only",#N/A,FALSE,"2225"}</definedName>
    <definedName name="dsfds" hidden="1">{"rp_only",#N/A,FALSE,"2225"}</definedName>
    <definedName name="dsfdsaf" hidden="1">{"with_oth_curr",#N/A,FALSE,"2225"}</definedName>
    <definedName name="dsfdsafd" hidden="1">{"rp_only",#N/A,FALSE,"2225"}</definedName>
    <definedName name="dsfdsdsfdf" hidden="1">{"with_oth_curr",#N/A,FALSE,"2225"}</definedName>
    <definedName name="dsfdsfcfdssddsfsd" hidden="1">{"with_oth_curr",#N/A,FALSE,"2225"}</definedName>
    <definedName name="dsfdsfdfsadsfafdsa" hidden="1">{"with_oth_curr",#N/A,FALSE,"2225"}</definedName>
    <definedName name="dsfdsfsdds" hidden="1">{"rp_only",#N/A,FALSE,"2225"}</definedName>
    <definedName name="dsfdsfsdfdasfdfsdfs" hidden="1">{"rp_only",#N/A,FALSE,"2225"}</definedName>
    <definedName name="dsfdsg" hidden="1">{"rp_only",#N/A,FALSE,"2225"}</definedName>
    <definedName name="DSFEB00">#REF!</definedName>
    <definedName name="dsff" hidden="1">{"rp_only",#N/A,FALSE,"2225"}</definedName>
    <definedName name="dsffds" hidden="1">{"rp_only",#N/A,FALSE,"2225"}</definedName>
    <definedName name="dsffdsafds" hidden="1">{"rp_only",#N/A,FALSE,"2225"}</definedName>
    <definedName name="dsffdsfd" hidden="1">{"with_oth_curr",#N/A,FALSE,"2225"}</definedName>
    <definedName name="dsffdsfdasdfsaafsd" hidden="1">{"rp_only",#N/A,FALSE,"2225"}</definedName>
    <definedName name="DSFGDFGSDG" hidden="1">{"rp_only",#N/A,FALSE,"2225"}</definedName>
    <definedName name="dsfgdsgcxgvbcxbv" hidden="1">{"rp_only",#N/A,FALSE,"2225"}</definedName>
    <definedName name="DSFGSDGDFG" hidden="1">{"rp_only",#N/A,FALSE,"2225"}</definedName>
    <definedName name="dsfgsdgf" hidden="1">{"rp_only",#N/A,FALSE,"2225"}</definedName>
    <definedName name="dsfk">#REF!</definedName>
    <definedName name="dsfs" hidden="1">{"rp_only",#N/A,FALSE,"2225"}</definedName>
    <definedName name="dsfsa" hidden="1">{"rp_only",#N/A,FALSE,"2225"}</definedName>
    <definedName name="dsfsadf" hidden="1">{"rp_only",#N/A,FALSE,"2225"}</definedName>
    <definedName name="dsfsd" hidden="1">{"rp_only",#N/A,FALSE,"2225"}</definedName>
    <definedName name="dsfsdaafsddfs" hidden="1">{"rp_only",#N/A,FALSE,"2225"}</definedName>
    <definedName name="dsfsdf" hidden="1">{"with_oth_curr",#N/A,FALSE,"2225"}</definedName>
    <definedName name="dsfsdfd" hidden="1">{"rp_only",#N/A,FALSE,"2225"}</definedName>
    <definedName name="dsfsdfdf" hidden="1">{"rp_only",#N/A,FALSE,"2225"}</definedName>
    <definedName name="dsfsdfds" hidden="1">{"rp_only",#N/A,FALSE,"2225"}</definedName>
    <definedName name="dsfsdfs" hidden="1">{"with_oth_curr",#N/A,FALSE,"2225"}</definedName>
    <definedName name="dsfsdfsd" hidden="1">{"with_oth_curr",#N/A,FALSE,"2225"}</definedName>
    <definedName name="dsfsdfsdfsf" hidden="1">{"with_oth_curr",#N/A,FALSE,"2225"}</definedName>
    <definedName name="dsfsdfsf" hidden="1">{"rp_only",#N/A,FALSE,"2225"}</definedName>
    <definedName name="dsfsdfsfd" hidden="1">{"rp_only",#N/A,FALSE,"2225"}</definedName>
    <definedName name="dsfsdgdg" hidden="1">{"rp_only",#N/A,FALSE,"2225"}</definedName>
    <definedName name="dsfsf" hidden="1">{"with_oth_curr",#N/A,FALSE,"2225"}</definedName>
    <definedName name="dsfsfdsfsffsdfddddddddddddddddddddddddddd" hidden="1">{"rp_only",#N/A,FALSE,"2225"}</definedName>
    <definedName name="dsfsfs" hidden="1">{"rp_only",#N/A,FALSE,"2225"}</definedName>
    <definedName name="dsfsfsd" hidden="1">{"rp_only",#N/A,FALSE,"2225"}</definedName>
    <definedName name="dsfsfsdf" hidden="1">{"rp_only",#N/A,FALSE,"2225"}</definedName>
    <definedName name="dsfsfsdfsf" hidden="1">{"with_oth_curr",#N/A,FALSE,"2225"}</definedName>
    <definedName name="dsfsfsf" hidden="1">{"rp_only",#N/A,FALSE,"2225"}</definedName>
    <definedName name="dsfsgsfgfh" hidden="1">{"rp_only",#N/A,FALSE,"2225"}</definedName>
    <definedName name="dsfssf" hidden="1">{"rp_only",#N/A,FALSE,"2225"}</definedName>
    <definedName name="DSG" hidden="1">{"rp_only",#N/A,FALSE,"2225"}</definedName>
    <definedName name="DSGDSFD" hidden="1">{"rp_only",#N/A,FALSE,"2225"}</definedName>
    <definedName name="dsgdsfgfdgs" hidden="1">{"with_oth_curr",#N/A,FALSE,"2225"}</definedName>
    <definedName name="dsgdsg" hidden="1">{"rp_only",#N/A,FALSE,"2225"}</definedName>
    <definedName name="dsgdsgfsd" hidden="1">{"rp_only",#N/A,FALSE,"2225"}</definedName>
    <definedName name="dsgfg" hidden="1">{"rp_only",#N/A,FALSE,"2225"}</definedName>
    <definedName name="dsgrgtgtf" hidden="1">{"rp_only",#N/A,FALSE,"2225"}</definedName>
    <definedName name="dsgsags" hidden="1">{"rp_only",#N/A,FALSE,"2225"}</definedName>
    <definedName name="dshgjj" hidden="1">{"with_oth_curr",#N/A,FALSE,"2225"}</definedName>
    <definedName name="DSJAN00">#REF!</definedName>
    <definedName name="DSMAR00">#REF!</definedName>
    <definedName name="DSMAY00">#REF!</definedName>
    <definedName name="dsrwe" hidden="1">{"with_oth_curr",#N/A,FALSE,"2225"}</definedName>
    <definedName name="dssd" hidden="1">{#N/A,#N/A,FALSE,"Sheet1";#N/A,#N/A,FALSE,"Sheet2"}</definedName>
    <definedName name="dssdfsd" hidden="1">{"rp_only",#N/A,FALSE,"2225"}</definedName>
    <definedName name="dssdg" hidden="1">{"with_oth_curr",#N/A,FALSE,"2225"}</definedName>
    <definedName name="dssdsaAF" hidden="1">{"rp_only",#N/A,FALSE,"2225"}</definedName>
    <definedName name="dssf" hidden="1">{"with_oth_curr",#N/A,FALSE,"2225"}</definedName>
    <definedName name="dssfds" hidden="1">{"rp_only",#N/A,FALSE,"2225"}</definedName>
    <definedName name="DSUMDATA">#REF!</definedName>
    <definedName name="Dt">#REF!</definedName>
    <definedName name="DT_StockMonitoring_MB">#REF!</definedName>
    <definedName name="DTH">#REF!</definedName>
    <definedName name="dti250.200">#REF!</definedName>
    <definedName name="dti850.400">#REF!</definedName>
    <definedName name="DTKRED">#REF!</definedName>
    <definedName name="dtla">#REF!</definedName>
    <definedName name="dtlb">#REF!</definedName>
    <definedName name="dtlc">#REF!</definedName>
    <definedName name="dtld">#REF!</definedName>
    <definedName name="dtle">#REF!</definedName>
    <definedName name="DTLF">#REF!</definedName>
    <definedName name="DTLG">#REF!</definedName>
    <definedName name="DTLH">#REF!</definedName>
    <definedName name="DTS">#REF!</definedName>
    <definedName name="dtt" hidden="1">{"rp_only",#N/A,FALSE,"2225"}</definedName>
    <definedName name="DTT_RB_Sub">#REF!</definedName>
    <definedName name="DUA">#REF!</definedName>
    <definedName name="DUABELAS">#REF!</definedName>
    <definedName name="DUABELASA">#N/A</definedName>
    <definedName name="DUADUA">#N/A</definedName>
    <definedName name="duaenam">#REF!</definedName>
    <definedName name="DUANOL">#N/A</definedName>
    <definedName name="DUAPULUH">#N/A</definedName>
    <definedName name="DUAPULUHA">#N/A</definedName>
    <definedName name="DUAPULUHDELAPAN">#N/A</definedName>
    <definedName name="DUAPULUHDUADUA">#N/A</definedName>
    <definedName name="DUAPULUHDUAEMP">#N/A</definedName>
    <definedName name="DUAPULUHDUALIMA">#N/A</definedName>
    <definedName name="DUAPULUHDUANOL">#N/A</definedName>
    <definedName name="DUAPULUHDUASATU">#N/A</definedName>
    <definedName name="DUAPULUHDUATIGA">#N/A</definedName>
    <definedName name="DUAPULUHEMPAT">#N/A</definedName>
    <definedName name="DUAPULUHLIMA">#N/A</definedName>
    <definedName name="DUAPULUHSATU">#N/A</definedName>
    <definedName name="DUAPULUHSATUA">#N/A</definedName>
    <definedName name="DUAPULUHSEMBILA">#N/A</definedName>
    <definedName name="DUAPULUHTIGA">#N/A</definedName>
    <definedName name="DUAPULUHTUJUH">#N/A</definedName>
    <definedName name="duasatu">#REF!</definedName>
    <definedName name="duatiga">#REF!</definedName>
    <definedName name="due">#REF!</definedName>
    <definedName name="DUEFROMAFFBB">#REF!</definedName>
    <definedName name="DUEFROMAFFCO">#REF!</definedName>
    <definedName name="DUEFROMAFFCON">#REF!</definedName>
    <definedName name="DUEFROMCOUNTERPART">#REF!</definedName>
    <definedName name="DUEFROMOTHSTOCKHOLDER">#REF!</definedName>
    <definedName name="DUEFROMSTOCKHOLDER">#REF!</definedName>
    <definedName name="DUEFROMSUBSCO">#REF!</definedName>
    <definedName name="DUETOAFFBB">#REF!</definedName>
    <definedName name="DUETOAFFCO">#REF!</definedName>
    <definedName name="DUETOAFFCON">#REF!</definedName>
    <definedName name="DueToAffiliated">#REF!</definedName>
    <definedName name="DUETOCOUNTERPART">#REF!</definedName>
    <definedName name="DUETOPLASMAPROJECT">#REF!</definedName>
    <definedName name="DUETOSTOCKHOLDER">#REF!</definedName>
    <definedName name="DUETOSTOCKSUBSBB">#REF!</definedName>
    <definedName name="DUETOSTOCKSUBSCON">#REF!</definedName>
    <definedName name="DULPROJ">#REF!</definedName>
    <definedName name="DULUX">#REF!</definedName>
    <definedName name="Dumi">#REF!</definedName>
    <definedName name="dummy">#REF!</definedName>
    <definedName name="DumpCell1">#REF!</definedName>
    <definedName name="DumpCell2">#REF!</definedName>
    <definedName name="duoi">#REF!</definedName>
    <definedName name="Dup_Indiv_30_50">#REF!</definedName>
    <definedName name="durat">#REF!</definedName>
    <definedName name="DUTA">#REF!</definedName>
    <definedName name="DutoanDongmo">#REF!</definedName>
    <definedName name="DUXTON">#REF!</definedName>
    <definedName name="DVNAM">"LF6113"</definedName>
    <definedName name="DVTYP">"PRINTER"</definedName>
    <definedName name="dvxcv" hidden="1">{"rp_only",#N/A,FALSE,"2225"}</definedName>
    <definedName name="dvzcxdfvgffa" hidden="1">{"rp_only",#N/A,FALSE,"2225"}</definedName>
    <definedName name="dw">#REF!</definedName>
    <definedName name="dwd">#REF!</definedName>
    <definedName name="dwe">#REF!</definedName>
    <definedName name="Dwi55RBC4">#REF!</definedName>
    <definedName name="Dwi55RBC4_58">#REF!</definedName>
    <definedName name="Dwi55RBC675">#REF!</definedName>
    <definedName name="Dwi56RBC7_58">#REF!</definedName>
    <definedName name="Dwi60RBC4">#REF!</definedName>
    <definedName name="Dwi60RBC4_58">#REF!</definedName>
    <definedName name="Dwi9_RBC">#REF!</definedName>
    <definedName name="dx">#REF!</definedName>
    <definedName name="dxgg" hidden="1">{"rp_only",#N/A,FALSE,"2225"}</definedName>
    <definedName name="dyfdy" hidden="1">{"WORK IN PROCESS",#N/A,FALSE,"COGS"}</definedName>
    <definedName name="dyfdy_1" hidden="1">{"WORK IN PROCESS",#N/A,FALSE,"COGS"}</definedName>
    <definedName name="dyfdy_2" hidden="1">{"WORK IN PROCESS",#N/A,FALSE,"COGS"}</definedName>
    <definedName name="dyfdy_3" hidden="1">{"WORK IN PROCESS",#N/A,FALSE,"COGS"}</definedName>
    <definedName name="DZ.DropZone" hidden="1">#REF!</definedName>
    <definedName name="DZ.DropZoneIS" hidden="1">#REF!</definedName>
    <definedName name="DZ.IndSpec_Left" hidden="1">#REF!</definedName>
    <definedName name="DZ.IndSpec_Right" hidden="1">#REF!</definedName>
    <definedName name="DZ.LTM" hidden="1">#REF!</definedName>
    <definedName name="dz.LTMDate" hidden="1">#REF!</definedName>
    <definedName name="DZ.LTMPlus" hidden="1">#REF!</definedName>
    <definedName name="DZ.Main" hidden="1">#REF!</definedName>
    <definedName name="E" hidden="1">{#N/A,#N/A,FALSE,"Aging Summary";#N/A,#N/A,FALSE,"Ratio Analysis";#N/A,#N/A,FALSE,"Test 120 Day Accts";#N/A,#N/A,FALSE,"Tickmarks"}</definedName>
    <definedName name="e_1_1_fis">#N/A</definedName>
    <definedName name="e_1_1_wp">#N/A</definedName>
    <definedName name="e_1_2_fis">#N/A</definedName>
    <definedName name="e_1_2_wp">#N/A</definedName>
    <definedName name="E_T_D_E_Direction_Inter.">[10]alamat!$B$82</definedName>
    <definedName name="E..." hidden="1">{"with_oth_curr",#N/A,FALSE,"2225"}</definedName>
    <definedName name="e.111" hidden="1">{#N/A,#N/A,FALSE,"Aging Summary";#N/A,#N/A,FALSE,"Ratio Analysis";#N/A,#N/A,FALSE,"Test 120 Day Accts";#N/A,#N/A,FALSE,"Tickmarks"}</definedName>
    <definedName name="E.2" hidden="1">{"with_oth_curr",#N/A,FALSE,"2225"}</definedName>
    <definedName name="E.2ddsada" hidden="1">{"with_oth_curr",#N/A,FALSE,"2225"}</definedName>
    <definedName name="E.3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E.3dada" hidden="1">{"rp_only",#N/A,FALSE,"2225"}</definedName>
    <definedName name="E.4" hidden="1">{"rp_only",#N/A,FALSE,"2225"}</definedName>
    <definedName name="E.4...." hidden="1">{"rp_only",#N/A,FALSE,"2225"}</definedName>
    <definedName name="E.4..hgdsaj" hidden="1">{"rp_only",#N/A,FALSE,"2225"}</definedName>
    <definedName name="E.sec" hidden="1">{"rp_only",#N/A,FALSE,"2225"}</definedName>
    <definedName name="E0">#REF!</definedName>
    <definedName name="E1A">#REF!</definedName>
    <definedName name="e317.">#REF!</definedName>
    <definedName name="E8925\">#REF!</definedName>
    <definedName name="ea" hidden="1">{#N/A,#N/A,FALSE,"Aging Summary";#N/A,#N/A,FALSE,"Ratio Analysis";#N/A,#N/A,FALSE,"Test 120 Day Accts";#N/A,#N/A,FALSE,"Tickmarks"}</definedName>
    <definedName name="eada" hidden="1">{"with_oth_curr",#N/A,FALSE,"2225"}</definedName>
    <definedName name="eaga" hidden="1">{"up stand alones",#N/A,FALSE,"Acquiror"}</definedName>
    <definedName name="early">#REF!</definedName>
    <definedName name="Earn_rate">#REF!</definedName>
    <definedName name="Eat_audit">#REF!</definedName>
    <definedName name="Eat_audit_102">#REF!</definedName>
    <definedName name="Eat_audit_103">#REF!</definedName>
    <definedName name="Eat_audit_104">#REF!</definedName>
    <definedName name="Eat_audit_105">#REF!</definedName>
    <definedName name="Eat_audit_106">#REF!</definedName>
    <definedName name="Eat_audit_107">#REF!</definedName>
    <definedName name="Eat_audit_108">#REF!</definedName>
    <definedName name="Eat_audit_109">#REF!</definedName>
    <definedName name="Eat_audit_110">#REF!</definedName>
    <definedName name="Eat_audit_21">#REF!</definedName>
    <definedName name="Eat_audit_22">#REF!</definedName>
    <definedName name="Eat_audit_23">#REF!</definedName>
    <definedName name="Eat_audit_3">#REF!</definedName>
    <definedName name="Eat_audit_41">#REF!</definedName>
    <definedName name="Eat_audit_43">#REF!</definedName>
    <definedName name="Eat_audit_61">#REF!</definedName>
    <definedName name="Eat_audit_74">#REF!</definedName>
    <definedName name="Eat_audit_75">#REF!</definedName>
    <definedName name="Eat_audit_76">#REF!</definedName>
    <definedName name="Eat_audit_77">#REF!</definedName>
    <definedName name="Eat_audit_78">#REF!</definedName>
    <definedName name="Eat_audit_79">#REF!</definedName>
    <definedName name="Eat_audit_80">#REF!</definedName>
    <definedName name="Eat_audit_81">#REF!</definedName>
    <definedName name="Eat_audit_82">#REF!</definedName>
    <definedName name="Eat_audit_83">#REF!</definedName>
    <definedName name="Eat_audit_84">#REF!</definedName>
    <definedName name="Eat_audit_85">#REF!</definedName>
    <definedName name="Eat_audit_86">#REF!</definedName>
    <definedName name="Eat_audit_87">#REF!</definedName>
    <definedName name="Eat_audit_88">#REF!</definedName>
    <definedName name="Eat_audit_89">#REF!</definedName>
    <definedName name="Eat_audit_94">#REF!</definedName>
    <definedName name="Eat_audit_95">#REF!</definedName>
    <definedName name="Eat_audit_96">#REF!</definedName>
    <definedName name="Eat_audit_97">#REF!</definedName>
    <definedName name="Eat_audit_99">#REF!</definedName>
    <definedName name="Eat_book">#REF!</definedName>
    <definedName name="Eat_book_102">#REF!</definedName>
    <definedName name="Eat_book_103">#REF!</definedName>
    <definedName name="Eat_book_104">#REF!</definedName>
    <definedName name="Eat_book_105">#REF!</definedName>
    <definedName name="Eat_book_106">#REF!</definedName>
    <definedName name="Eat_book_107">#REF!</definedName>
    <definedName name="Eat_book_108">#REF!</definedName>
    <definedName name="Eat_book_109">#REF!</definedName>
    <definedName name="Eat_book_110">#REF!</definedName>
    <definedName name="Eat_book_21">#REF!</definedName>
    <definedName name="Eat_book_22">#REF!</definedName>
    <definedName name="Eat_book_23">#REF!</definedName>
    <definedName name="Eat_book_3">#REF!</definedName>
    <definedName name="Eat_book_41">#REF!</definedName>
    <definedName name="Eat_book_43">#REF!</definedName>
    <definedName name="Eat_book_61">#REF!</definedName>
    <definedName name="Eat_book_74">#REF!</definedName>
    <definedName name="Eat_book_75">#REF!</definedName>
    <definedName name="Eat_book_76">#REF!</definedName>
    <definedName name="Eat_book_77">#REF!</definedName>
    <definedName name="Eat_book_78">#REF!</definedName>
    <definedName name="Eat_book_79">#REF!</definedName>
    <definedName name="Eat_book_80">#REF!</definedName>
    <definedName name="Eat_book_81">#REF!</definedName>
    <definedName name="Eat_book_82">#REF!</definedName>
    <definedName name="Eat_book_83">#REF!</definedName>
    <definedName name="Eat_book_84">#REF!</definedName>
    <definedName name="Eat_book_85">#REF!</definedName>
    <definedName name="Eat_book_86">#REF!</definedName>
    <definedName name="Eat_book_87">#REF!</definedName>
    <definedName name="Eat_book_88">#REF!</definedName>
    <definedName name="Eat_book_89">#REF!</definedName>
    <definedName name="Eat_book_94">#REF!</definedName>
    <definedName name="Eat_book_95">#REF!</definedName>
    <definedName name="Eat_book_96">#REF!</definedName>
    <definedName name="Eat_book_97">#REF!</definedName>
    <definedName name="Eat_book_99">#REF!</definedName>
    <definedName name="EAWEDA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EBDDECBNS">#REF!</definedName>
    <definedName name="EBDDECPEN">#REF!</definedName>
    <definedName name="EBDDECSAL">#REF!</definedName>
    <definedName name="EBDNOVBNS">#REF!</definedName>
    <definedName name="EBDNOVPEN">#REF!</definedName>
    <definedName name="EBDNOVSAL">#REF!</definedName>
    <definedName name="EBDOCTBNS">#REF!</definedName>
    <definedName name="EBDOCTPEN">#REF!</definedName>
    <definedName name="EBDOCTSAL">#REF!</definedName>
    <definedName name="EBDQ100BNS">#REF!</definedName>
    <definedName name="EBDQ100PEN">#REF!</definedName>
    <definedName name="EBDQ100SAL">#REF!</definedName>
    <definedName name="EBDQ101BNS">#REF!</definedName>
    <definedName name="EBDQ101PEN">#REF!</definedName>
    <definedName name="EBDQ101SAL">#REF!</definedName>
    <definedName name="EBDQ102BNS">#REF!</definedName>
    <definedName name="EBDQ102PEN">#REF!</definedName>
    <definedName name="EBDQ102SAL">#REF!</definedName>
    <definedName name="EBDQ200BNS">#REF!</definedName>
    <definedName name="EBDQ200PEN">#REF!</definedName>
    <definedName name="EBDQ200SAL">#REF!</definedName>
    <definedName name="EBDQ201BNS">#REF!</definedName>
    <definedName name="EBDQ201PEN">#REF!</definedName>
    <definedName name="EBDQ201SAL">#REF!</definedName>
    <definedName name="EBDQ202BNS">#REF!</definedName>
    <definedName name="EBDQ202PEN">#REF!</definedName>
    <definedName name="EBDQ202SAL">#REF!</definedName>
    <definedName name="EBDQ300BNS">#REF!</definedName>
    <definedName name="EBDQ300PEN">#REF!</definedName>
    <definedName name="EBDQ300SAL">#REF!</definedName>
    <definedName name="EBDQ301BNS">#REF!</definedName>
    <definedName name="EBDQ301PEN">#REF!</definedName>
    <definedName name="EBDQ301SAL">#REF!</definedName>
    <definedName name="EBDQ302BNS">#REF!</definedName>
    <definedName name="EBDQ302PEN">#REF!</definedName>
    <definedName name="EBDQ302SAL">#REF!</definedName>
    <definedName name="EBDQ400BNS">#REF!</definedName>
    <definedName name="EBDQ400PEN">#REF!</definedName>
    <definedName name="EBDQ400SAL">#REF!</definedName>
    <definedName name="EBDQ401BNS">#REF!</definedName>
    <definedName name="EBDQ401PEN">#REF!</definedName>
    <definedName name="EBDQ401SAL">#REF!</definedName>
    <definedName name="EBDQ402BNS">#REF!</definedName>
    <definedName name="EBDQ402PEN">#REF!</definedName>
    <definedName name="EBDQ402SAL">#REF!</definedName>
    <definedName name="EBDSEPBNS">#REF!</definedName>
    <definedName name="EBDSEPPEN">#REF!</definedName>
    <definedName name="EBDSEPSAL">#REF!</definedName>
    <definedName name="ebe" hidden="1">{#N/A,#N/A,FALSE,"M06";#N/A,#N/A,FALSE,"M07"}</definedName>
    <definedName name="EBIT">[13]NOPAT_VDF!$C$17:$AZ$17</definedName>
    <definedName name="Ebit_audit">#REF!</definedName>
    <definedName name="Ebit_audit_102">#REF!</definedName>
    <definedName name="Ebit_audit_103">#REF!</definedName>
    <definedName name="Ebit_audit_104">#REF!</definedName>
    <definedName name="Ebit_audit_105">#REF!</definedName>
    <definedName name="Ebit_audit_106">#REF!</definedName>
    <definedName name="Ebit_audit_107">#REF!</definedName>
    <definedName name="Ebit_audit_108">#REF!</definedName>
    <definedName name="Ebit_audit_109">#REF!</definedName>
    <definedName name="Ebit_audit_110">#REF!</definedName>
    <definedName name="Ebit_audit_21">#REF!</definedName>
    <definedName name="Ebit_audit_22">#REF!</definedName>
    <definedName name="Ebit_audit_23">#REF!</definedName>
    <definedName name="Ebit_audit_3">#REF!</definedName>
    <definedName name="Ebit_audit_41">#REF!</definedName>
    <definedName name="Ebit_audit_43">#REF!</definedName>
    <definedName name="Ebit_audit_61">#REF!</definedName>
    <definedName name="Ebit_audit_74">#REF!</definedName>
    <definedName name="Ebit_audit_75">#REF!</definedName>
    <definedName name="Ebit_audit_76">#REF!</definedName>
    <definedName name="Ebit_audit_77">#REF!</definedName>
    <definedName name="Ebit_audit_78">#REF!</definedName>
    <definedName name="Ebit_audit_79">#REF!</definedName>
    <definedName name="Ebit_audit_80">#REF!</definedName>
    <definedName name="Ebit_audit_81">#REF!</definedName>
    <definedName name="Ebit_audit_82">#REF!</definedName>
    <definedName name="Ebit_audit_83">#REF!</definedName>
    <definedName name="Ebit_audit_84">#REF!</definedName>
    <definedName name="Ebit_audit_85">#REF!</definedName>
    <definedName name="Ebit_audit_86">#REF!</definedName>
    <definedName name="Ebit_audit_87">#REF!</definedName>
    <definedName name="Ebit_audit_88">#REF!</definedName>
    <definedName name="Ebit_audit_89">#REF!</definedName>
    <definedName name="Ebit_audit_94">#REF!</definedName>
    <definedName name="Ebit_audit_95">#REF!</definedName>
    <definedName name="Ebit_audit_96">#REF!</definedName>
    <definedName name="Ebit_audit_97">#REF!</definedName>
    <definedName name="Ebit_audit_99">#REF!</definedName>
    <definedName name="Ebit_book">#REF!</definedName>
    <definedName name="Ebit_book_102">#REF!</definedName>
    <definedName name="Ebit_book_103">#REF!</definedName>
    <definedName name="Ebit_book_104">#REF!</definedName>
    <definedName name="Ebit_book_105">#REF!</definedName>
    <definedName name="Ebit_book_106">#REF!</definedName>
    <definedName name="Ebit_book_107">#REF!</definedName>
    <definedName name="Ebit_book_108">#REF!</definedName>
    <definedName name="Ebit_book_109">#REF!</definedName>
    <definedName name="Ebit_book_110">#REF!</definedName>
    <definedName name="Ebit_book_21">#REF!</definedName>
    <definedName name="Ebit_book_22">#REF!</definedName>
    <definedName name="Ebit_book_23">#REF!</definedName>
    <definedName name="Ebit_book_3">#REF!</definedName>
    <definedName name="Ebit_book_41">#REF!</definedName>
    <definedName name="Ebit_book_43">#REF!</definedName>
    <definedName name="Ebit_book_61">#REF!</definedName>
    <definedName name="Ebit_book_74">#REF!</definedName>
    <definedName name="Ebit_book_75">#REF!</definedName>
    <definedName name="Ebit_book_76">#REF!</definedName>
    <definedName name="Ebit_book_77">#REF!</definedName>
    <definedName name="Ebit_book_78">#REF!</definedName>
    <definedName name="Ebit_book_79">#REF!</definedName>
    <definedName name="Ebit_book_80">#REF!</definedName>
    <definedName name="Ebit_book_81">#REF!</definedName>
    <definedName name="Ebit_book_82">#REF!</definedName>
    <definedName name="Ebit_book_83">#REF!</definedName>
    <definedName name="Ebit_book_84">#REF!</definedName>
    <definedName name="Ebit_book_85">#REF!</definedName>
    <definedName name="Ebit_book_86">#REF!</definedName>
    <definedName name="Ebit_book_87">#REF!</definedName>
    <definedName name="Ebit_book_88">#REF!</definedName>
    <definedName name="Ebit_book_89">#REF!</definedName>
    <definedName name="Ebit_book_94">#REF!</definedName>
    <definedName name="Ebit_book_95">#REF!</definedName>
    <definedName name="Ebit_book_96">#REF!</definedName>
    <definedName name="Ebit_book_97">#REF!</definedName>
    <definedName name="Ebit_book_99">#REF!</definedName>
    <definedName name="EBIT_fore">#REF!</definedName>
    <definedName name="EBIT_margin">[13]NOPAT_VDF!$C$111:$AU$111</definedName>
    <definedName name="EBIT_margin_fore">#REF!</definedName>
    <definedName name="EBITA">[13]NOPAT_VDF!$C$101:$AZ$101</definedName>
    <definedName name="EBITA_fore">#REF!</definedName>
    <definedName name="EBITDA">[13]NOPAT_VDF!$C$102:$AE$102</definedName>
    <definedName name="EBITDA_DCF">[13]DCF_VDF!$C$15:$AZ$15</definedName>
    <definedName name="EBITDA_fore">#REF!</definedName>
    <definedName name="EBITDA_growth_avg">#REF!</definedName>
    <definedName name="EBITDA_margin">[13]NOPAT_VDF!$C$109:$AZ$109</definedName>
    <definedName name="EBITDA_margin_fore">#REF!</definedName>
    <definedName name="EBITDA_Share">#REF!</definedName>
    <definedName name="ebittax">#REF!</definedName>
    <definedName name="EBM">#REF!</definedName>
    <definedName name="EBT">[41]Marshal!$D$119</definedName>
    <definedName name="EBT_4">#REF!</definedName>
    <definedName name="EBT_5">#REF!</definedName>
    <definedName name="EBT_7">#REF!</definedName>
    <definedName name="ECMDECBNS">#REF!</definedName>
    <definedName name="ECMDECPEN">#REF!</definedName>
    <definedName name="ECMDECSAL">#REF!</definedName>
    <definedName name="ECMNOVBNS">#REF!</definedName>
    <definedName name="ECMNOVPEN">#REF!</definedName>
    <definedName name="ECMNOVSAL">#REF!</definedName>
    <definedName name="ECMOCTBNS">#REF!</definedName>
    <definedName name="ECMOCTPEN">#REF!</definedName>
    <definedName name="ECMOCTSAL">#REF!</definedName>
    <definedName name="ECMQ100BNS">#REF!</definedName>
    <definedName name="ECMQ100PEN">#REF!</definedName>
    <definedName name="ECMQ100SAL">#REF!</definedName>
    <definedName name="ECMQ101BNS">#REF!</definedName>
    <definedName name="ECMQ101PEN">#REF!</definedName>
    <definedName name="ECMQ101SAL">#REF!</definedName>
    <definedName name="ECMQ102BNS">#REF!</definedName>
    <definedName name="ECMQ102PEN">#REF!</definedName>
    <definedName name="ECMQ102SAL">#REF!</definedName>
    <definedName name="ECMQ200BNS">#REF!</definedName>
    <definedName name="ECMQ200PEN">#REF!</definedName>
    <definedName name="ECMQ200SAL">#REF!</definedName>
    <definedName name="ECMQ201BNS">#REF!</definedName>
    <definedName name="ECMQ201PEN">#REF!</definedName>
    <definedName name="ECMQ201SAL">#REF!</definedName>
    <definedName name="ECMQ202BNS">#REF!</definedName>
    <definedName name="ECMQ202PEN">#REF!</definedName>
    <definedName name="ECMQ202SAL">#REF!</definedName>
    <definedName name="ECMQ300BNS">#REF!</definedName>
    <definedName name="ECMQ300PEN">#REF!</definedName>
    <definedName name="ECMQ300SAL">#REF!</definedName>
    <definedName name="ECMQ301BNS">#REF!</definedName>
    <definedName name="ECMQ301PEN">#REF!</definedName>
    <definedName name="ECMQ301SAL">#REF!</definedName>
    <definedName name="ECMQ302BNS">#REF!</definedName>
    <definedName name="ECMQ302PEN">#REF!</definedName>
    <definedName name="ECMQ302SAL">#REF!</definedName>
    <definedName name="ECMQ400BNS">#REF!</definedName>
    <definedName name="ECMQ400PEN">#REF!</definedName>
    <definedName name="ECMQ400SAL">#REF!</definedName>
    <definedName name="ECMQ401BNS">#REF!</definedName>
    <definedName name="ECMQ401PEN">#REF!</definedName>
    <definedName name="ECMQ401SAL">#REF!</definedName>
    <definedName name="ECMQ402BNS">#REF!</definedName>
    <definedName name="ECMQ402PEN">#REF!</definedName>
    <definedName name="ECMQ402SAL">#REF!</definedName>
    <definedName name="ECMSEPBNS">#REF!</definedName>
    <definedName name="ECMSEPPEN">#REF!</definedName>
    <definedName name="ECMSEPSAL">#REF!</definedName>
    <definedName name="ECNOFIBRAS" hidden="1">{"'PXR_6500'!$A$1:$I$124"}</definedName>
    <definedName name="ECNOFIBRAS2" hidden="1">{"'PXR_6500'!$A$1:$I$124"}</definedName>
    <definedName name="ECO">#REF!</definedName>
    <definedName name="ECP">DATE(2009,2,28)</definedName>
    <definedName name="ECQ302PEN">#REF!</definedName>
    <definedName name="edfqwe" hidden="1">{"rp_only",#N/A,FALSE,"2225"}</definedName>
    <definedName name="EDIT">#REF!</definedName>
    <definedName name="EDIT__HOME__R_3__DEL__?___BRANCH__P">#REF!</definedName>
    <definedName name="EDIT__HOME__R_3__DEL__?___BRANCH_\P">#REF!</definedName>
    <definedName name="edl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ucationFundTable">#REF!</definedName>
    <definedName name="EducationSts">#REF!</definedName>
    <definedName name="EDY">#REF!</definedName>
    <definedName name="EDYQ">#REF!</definedName>
    <definedName name="EDZ">#REF!</definedName>
    <definedName name="ee" hidden="1">{#N/A,#N/A,FALSE,"DATA"}</definedName>
    <definedName name="eee" hidden="1">{"Graphic",#N/A,TRUE,"Graphic"}</definedName>
    <definedName name="eeee">#REF!</definedName>
    <definedName name="eeeee" hidden="1">{#N/A,#N/A,FALSE,"Sheet1";#N/A,#N/A,FALSE,"Sheet2"}</definedName>
    <definedName name="eetrt" hidden="1">{"rp_only",#N/A,FALSE,"2225"}</definedName>
    <definedName name="ef" hidden="1">#REF!</definedName>
    <definedName name="EFE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ff">#REF!</definedName>
    <definedName name="Effort_Actual_Fees">#REF!</definedName>
    <definedName name="Effort_Planned_Fees">[42]Effort.P!$DD$35</definedName>
    <definedName name="EFGsWGR" hidden="1">{#N/A,#N/A,FALSE,"Aging Summary";#N/A,#N/A,FALSE,"Ratio Analysis";#N/A,#N/A,FALSE,"Test 120 Day Accts";#N/A,#N/A,FALSE,"Tickmarks"}</definedName>
    <definedName name="efsdfsdf" hidden="1">{"rp_only",#N/A,FALSE,"2225"}</definedName>
    <definedName name="efssdafdswad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EFW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GCF" hidden="1">{"mult96",#N/A,FALSE,"PETCOMP";"est96",#N/A,FALSE,"PETCOMP";"mult95",#N/A,FALSE,"PETCOMP";"est95",#N/A,FALSE,"PETCOMP";"multltm",#N/A,FALSE,"PETCOMP";"resultltm",#N/A,FALSE,"PETCOMP"}</definedName>
    <definedName name="ehm">#REF!</definedName>
    <definedName name="EHS">#REF!</definedName>
    <definedName name="EI_1">#REF!</definedName>
    <definedName name="EI_2">#REF!</definedName>
    <definedName name="EI_3">#REF!</definedName>
    <definedName name="EJ_1">#REF!</definedName>
    <definedName name="EJ_2">#REF!</definedName>
    <definedName name="EJ_5">#REF!</definedName>
    <definedName name="eka" hidden="1">{#N/A,#N/A,FALSE,"Aging Summary";#N/A,#N/A,FALSE,"Ratio Analysis";#N/A,#N/A,FALSE,"Test 120 Day Accts";#N/A,#N/A,FALSE,"Tickmarks"}</definedName>
    <definedName name="eki" hidden="1">#REF!</definedName>
    <definedName name="eko" hidden="1">#REF!</definedName>
    <definedName name="EKOP" hidden="1">#REF!</definedName>
    <definedName name="ekorintern">#REF!</definedName>
    <definedName name="EkspansiExis_CL_NonRelvoving">#REF!</definedName>
    <definedName name="EkspansiExis_CL_Relvoving">#REF!</definedName>
    <definedName name="Eksposure">#REF!</definedName>
    <definedName name="Eksposure_DES">#REF!</definedName>
    <definedName name="Ekuitas_audit">#REF!</definedName>
    <definedName name="Ekuitas_audit_102">#REF!</definedName>
    <definedName name="Ekuitas_audit_103">#REF!</definedName>
    <definedName name="Ekuitas_audit_104">#REF!</definedName>
    <definedName name="Ekuitas_audit_105">#REF!</definedName>
    <definedName name="Ekuitas_audit_106">#REF!</definedName>
    <definedName name="Ekuitas_audit_107">#REF!</definedName>
    <definedName name="Ekuitas_audit_108">#REF!</definedName>
    <definedName name="Ekuitas_audit_109">#REF!</definedName>
    <definedName name="Ekuitas_audit_110">#REF!</definedName>
    <definedName name="Ekuitas_audit_21">#REF!</definedName>
    <definedName name="Ekuitas_audit_22">#REF!</definedName>
    <definedName name="Ekuitas_audit_23">#REF!</definedName>
    <definedName name="Ekuitas_audit_3">#REF!</definedName>
    <definedName name="Ekuitas_audit_41">#REF!</definedName>
    <definedName name="Ekuitas_audit_43">#REF!</definedName>
    <definedName name="Ekuitas_audit_61">#REF!</definedName>
    <definedName name="Ekuitas_audit_74">#REF!</definedName>
    <definedName name="Ekuitas_audit_75">#REF!</definedName>
    <definedName name="Ekuitas_audit_76">#REF!</definedName>
    <definedName name="Ekuitas_audit_77">#REF!</definedName>
    <definedName name="Ekuitas_audit_78">#REF!</definedName>
    <definedName name="Ekuitas_audit_79">#REF!</definedName>
    <definedName name="Ekuitas_audit_80">#REF!</definedName>
    <definedName name="Ekuitas_audit_81">#REF!</definedName>
    <definedName name="Ekuitas_audit_82">#REF!</definedName>
    <definedName name="Ekuitas_audit_83">#REF!</definedName>
    <definedName name="Ekuitas_audit_84">#REF!</definedName>
    <definedName name="Ekuitas_audit_85">#REF!</definedName>
    <definedName name="Ekuitas_audit_86">#REF!</definedName>
    <definedName name="Ekuitas_audit_87">#REF!</definedName>
    <definedName name="Ekuitas_audit_88">#REF!</definedName>
    <definedName name="Ekuitas_audit_89">#REF!</definedName>
    <definedName name="Ekuitas_audit_94">#REF!</definedName>
    <definedName name="Ekuitas_audit_95">#REF!</definedName>
    <definedName name="Ekuitas_audit_96">#REF!</definedName>
    <definedName name="Ekuitas_audit_97">#REF!</definedName>
    <definedName name="Ekuitas_audit_99">#REF!</definedName>
    <definedName name="Ekuitas_book">#REF!</definedName>
    <definedName name="Ekuitas_book_102">#REF!</definedName>
    <definedName name="Ekuitas_book_103">#REF!</definedName>
    <definedName name="Ekuitas_book_104">#REF!</definedName>
    <definedName name="Ekuitas_book_105">#REF!</definedName>
    <definedName name="Ekuitas_book_106">#REF!</definedName>
    <definedName name="Ekuitas_book_107">#REF!</definedName>
    <definedName name="Ekuitas_book_108">#REF!</definedName>
    <definedName name="Ekuitas_book_109">#REF!</definedName>
    <definedName name="Ekuitas_book_110">#REF!</definedName>
    <definedName name="Ekuitas_book_21">#REF!</definedName>
    <definedName name="Ekuitas_book_22">#REF!</definedName>
    <definedName name="Ekuitas_book_23">#REF!</definedName>
    <definedName name="Ekuitas_book_3">#REF!</definedName>
    <definedName name="Ekuitas_book_41">#REF!</definedName>
    <definedName name="Ekuitas_book_43">#REF!</definedName>
    <definedName name="Ekuitas_book_61">#REF!</definedName>
    <definedName name="Ekuitas_book_74">#REF!</definedName>
    <definedName name="Ekuitas_book_75">#REF!</definedName>
    <definedName name="Ekuitas_book_76">#REF!</definedName>
    <definedName name="Ekuitas_book_77">#REF!</definedName>
    <definedName name="Ekuitas_book_78">#REF!</definedName>
    <definedName name="Ekuitas_book_79">#REF!</definedName>
    <definedName name="Ekuitas_book_80">#REF!</definedName>
    <definedName name="Ekuitas_book_81">#REF!</definedName>
    <definedName name="Ekuitas_book_82">#REF!</definedName>
    <definedName name="Ekuitas_book_83">#REF!</definedName>
    <definedName name="Ekuitas_book_84">#REF!</definedName>
    <definedName name="Ekuitas_book_85">#REF!</definedName>
    <definedName name="Ekuitas_book_86">#REF!</definedName>
    <definedName name="Ekuitas_book_87">#REF!</definedName>
    <definedName name="Ekuitas_book_88">#REF!</definedName>
    <definedName name="Ekuitas_book_89">#REF!</definedName>
    <definedName name="Ekuitas_book_94">#REF!</definedName>
    <definedName name="Ekuitas_book_95">#REF!</definedName>
    <definedName name="Ekuitas_book_96">#REF!</definedName>
    <definedName name="Ekuitas_book_97">#REF!</definedName>
    <definedName name="Ekuitas_book_99">#REF!</definedName>
    <definedName name="Elec_PerPond">#REF!</definedName>
    <definedName name="elecfeb">#REF!</definedName>
    <definedName name="ELECJAN">'[5]JURNAL JAN''98'!$G$50</definedName>
    <definedName name="ELECT">#REF!</definedName>
    <definedName name="ELECTRIC">#REF!</definedName>
    <definedName name="Electricite_Du_Cambodge">[10]alamat!$B$85</definedName>
    <definedName name="ELECTRICITY">#REF!</definedName>
    <definedName name="ELECTROBIT">[10]alamat!$B$88</definedName>
    <definedName name="element">#REF!</definedName>
    <definedName name="ELIK">#REF!</definedName>
    <definedName name="eliminasi_coa_desc">[19]Eliminasi!$M$7:$M$118</definedName>
    <definedName name="ELSA">#REF!</definedName>
    <definedName name="eltis2" hidden="1">{#N/A,#N/A,FALSE,"DATA"}</definedName>
    <definedName name="EM">#REF!</definedName>
    <definedName name="ema" hidden="1">{"Admin Costs",#N/A,FALSE,"Act.Fcst Costs"}</definedName>
    <definedName name="Email">#REF!</definedName>
    <definedName name="emd">#REF!</definedName>
    <definedName name="emily" hidden="1">{#N/A,#N/A,FALSE,"Calc";#N/A,#N/A,FALSE,"Sensitivity";#N/A,#N/A,FALSE,"LT Earn.Dil.";#N/A,#N/A,FALSE,"Dil. AVP"}</definedName>
    <definedName name="emp_id">#REF!</definedName>
    <definedName name="EMPAT">#REF!</definedName>
    <definedName name="EMPATBELAS">#REF!</definedName>
    <definedName name="EMPATBELASA">#N/A</definedName>
    <definedName name="emplinctax20014">#REF!</definedName>
    <definedName name="Employee">#REF!</definedName>
    <definedName name="employee_id">#REF!</definedName>
    <definedName name="EmployeeFixedComponents">#REF!</definedName>
    <definedName name="EMPLOYEES">#REF!</definedName>
    <definedName name="EmploymentIncome">'[29]FE-1770-I'!$AB$70</definedName>
    <definedName name="ENAM">#REF!</definedName>
    <definedName name="ENAMBELAS">#N/A</definedName>
    <definedName name="ENAMBELASA">#N/A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_Date">#REF!</definedName>
    <definedName name="ENDBUILDING">#REF!</definedName>
    <definedName name="ENDING">#N/A</definedName>
    <definedName name="Ending.Balance">IF(#REF!&lt;&gt;"",#REF!-#REF!,"")</definedName>
    <definedName name="ENDINGHC">#N/A</definedName>
    <definedName name="ENDINGSF">#N/A</definedName>
    <definedName name="ENDPROD">#REF!</definedName>
    <definedName name="ENDVEHICLE">#REF!</definedName>
    <definedName name="endyear">#REF!</definedName>
    <definedName name="endyear_5">#REF!</definedName>
    <definedName name="endyear_6">#REF!</definedName>
    <definedName name="ENERGY___TELECOMS__T__LTD">[10]alamat!$B$92</definedName>
    <definedName name="ENGDIFF">#REF!</definedName>
    <definedName name="ENGLISCH">#REF!</definedName>
    <definedName name="english">#REF!</definedName>
    <definedName name="english_5">#REF!</definedName>
    <definedName name="english_6">#REF!</definedName>
    <definedName name="ENM" hidden="1">#REF!</definedName>
    <definedName name="Enplas_Co.__S_pore__Pte_Ltd">[10]alamat!$B$99</definedName>
    <definedName name="ENPLAS_CO.__Singapore__LTD">[10]alamat!$B$96</definedName>
    <definedName name="ENT">#REF!</definedName>
    <definedName name="enter">#REF!</definedName>
    <definedName name="Entered_payment">#REF!</definedName>
    <definedName name="ENTERTAIN">#REF!</definedName>
    <definedName name="entertain20810">#REF!</definedName>
    <definedName name="EntitasPelapor">[19]Eliminasi!$L$7:$L$79</definedName>
    <definedName name="Entity">#REF!</definedName>
    <definedName name="EntityList">"List Box 4"</definedName>
    <definedName name="EntityName">#REF!</definedName>
    <definedName name="ENTRY">#REF!</definedName>
    <definedName name="ENVIRON">#REF!</definedName>
    <definedName name="EOPDECBNS">#REF!</definedName>
    <definedName name="EOPDECPEN">#REF!</definedName>
    <definedName name="EOPDECSAL">#REF!</definedName>
    <definedName name="EOPNOVBNS">#REF!</definedName>
    <definedName name="EOPNOVPEN">#REF!</definedName>
    <definedName name="EOPNOVSAL">#REF!</definedName>
    <definedName name="EOPOCTBNS">#REF!</definedName>
    <definedName name="EOPOCTPEN">#REF!</definedName>
    <definedName name="EOPOCTSAL">#REF!</definedName>
    <definedName name="EOPQ100BNS">#REF!</definedName>
    <definedName name="EOPQ100PEN">#REF!</definedName>
    <definedName name="EOPQ100SAL">#REF!</definedName>
    <definedName name="EOPQ101BNS">#REF!</definedName>
    <definedName name="EOPQ101PEN">#REF!</definedName>
    <definedName name="EOPQ101SAL">#REF!</definedName>
    <definedName name="EOPQ102BNS">#REF!</definedName>
    <definedName name="EOPQ102PEN">#REF!</definedName>
    <definedName name="EOPQ102SAL">#REF!</definedName>
    <definedName name="EOPQ200BNS">#REF!</definedName>
    <definedName name="EOPQ200PEN">#REF!</definedName>
    <definedName name="EOPQ200SAL">#REF!</definedName>
    <definedName name="EOPQ201BNS">#REF!</definedName>
    <definedName name="EOPQ201PEN">#REF!</definedName>
    <definedName name="EOPQ201SAL">#REF!</definedName>
    <definedName name="EOPQ202BNS">#REF!</definedName>
    <definedName name="EOPQ202PEN">#REF!</definedName>
    <definedName name="EOPQ202SAL">#REF!</definedName>
    <definedName name="EOPQ300BNS">#REF!</definedName>
    <definedName name="EOPQ300PEN">#REF!</definedName>
    <definedName name="EOPQ300SAL">#REF!</definedName>
    <definedName name="EOPQ301BNS">#REF!</definedName>
    <definedName name="EOPQ301PEN">#REF!</definedName>
    <definedName name="EOPQ301SAL">#REF!</definedName>
    <definedName name="EOPQ302BNS">#REF!</definedName>
    <definedName name="EOPQ302PEN">#REF!</definedName>
    <definedName name="EOPQ302SAL">#REF!</definedName>
    <definedName name="EOPQ400BNS">#REF!</definedName>
    <definedName name="EOPQ400PEN">#REF!</definedName>
    <definedName name="EOPQ400SAL">#REF!</definedName>
    <definedName name="EOPQ401BNS">#REF!</definedName>
    <definedName name="EOPQ401PEN">#REF!</definedName>
    <definedName name="EOPQ401SAL">#REF!</definedName>
    <definedName name="EOPQ402BNS">#REF!</definedName>
    <definedName name="EOPQ402PEN">#REF!</definedName>
    <definedName name="EOPQ402SAL">#REF!</definedName>
    <definedName name="EOPSEPBNS">#REF!</definedName>
    <definedName name="EOPSEPPEN">#REF!</definedName>
    <definedName name="EOPSEPSAL">#REF!</definedName>
    <definedName name="EP">#REF!</definedName>
    <definedName name="EPAGE">"4"</definedName>
    <definedName name="EPMWorkbookOptions_1" hidden="1">"XlcAAB|LCAAAAAAABADsvQdgHEmWJSYvbcp7f0r1StfgdKEIgGATJNiQQBDswYjN5pLsHWlHIymrKoHKZVZlXWYWQMztnbz33nvvvffee||997o7nU4n99//P1xmZAFs9s5K2smeIYCqyB8/fnwfPyIe/x7vFmV6mddNUS0/|2h3vPNRmi|n1axYXnz20bo939799KPf4|g3Th5/t6rfTqrq7Zerlpo2Kb23bB69a4rPPpq37erR3btXV1fjq3v"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"jqr64u7ezs3v39/7i|evpPF9k28WyabPlNP/IvjW7|a2PqNc0fXxSLZf5FH2|qU7WdZ0v258s8iv|Mvj6adZm|il9/iJb5NKb7anNF6t1XXBXXzV5/bLOz3OCN83HhNBHR7//s5df/P5PXp68|O7uzu//PX1pd2d8QP/t7h08OtjZ2bnbZKu7k9X07vd//||9OXtz/OL3f/LV089P3/z|L58fv6DPCJ22zqZtVf/|L8tsSZ|cZ2WTf//xXSDk0D"</definedName>
    <definedName name="EPMWorkbookOptions_3" hidden="1">"tercpimnmkvDWaBkYIxftYR3/UwaWDglDPETS9O/jVt4vZLF8|LRb5smGEh5s6ZJugDbV6Pa|uLIyTqqzqo7Ze54/vRr7Y9CqPIvJmb3T0ov1yGK/btvLbfbUsftE65w6Pv3p69ubNq|Oz54/vxr7fBEbGShJ2f2f33sGuByBGBX73y3qW10c7j|/KL1HozarMrl/W1Sqv2|vOXGmj51nTvs5LEpx89kW|mJD8R5qFUxttQE3kfW/I33M0|f74e"</definedName>
    <definedName name="EPMWorkbookOptions_4" hidden="1">"y|PX52|ePPtXfr15Pj5yVfPj9|cPiV56L02AP7bRV5n9XR|7ZqmpHUeLYvys4/ABh9Fh8jvRibkdu8|vnvTwL9Zyhy/fv3VFy/fnH354keUCSlz9uLlV2/|v06Ux3dvI3Ce/P|sqasTkr7Pv3z1|3x9ZbWzs0|G8Pa6avf/3brKEIRYjf4nxvz/6|z2zdDi|OTNV8fP/79Oi/8Xid5Xr0irnXx90bt37/79/f3924ve3v/LRU8JIux29vufPX31"</definedName>
    <definedName name="EPMWorkbookOptions_5" hidden="1">"/3Vu|6ZI8dXrn7cuUocU/9/nif8XaaAv3/z|xycnPzwFdO//5QpI6BE6nG||fHP8/Pc/fv3F7//FV1/s7P5/nfu|Udp8QQ7CqzOK4r588fpHhPEIc/oTX529/IL|kjzQj0jjBf1ffv762fPjz39/fPL7n/7eL39EHY86L1|dWt75/wPr/L/I2H31|s2XX9z72saOAt1PP7137z0i3f3/l1s7IUjIfy||fHH6/3We|0YJ8nvj2fn0RzTp0eT|j2j"</definedName>
    <definedName name="EPMWorkbookOptions_6" hidden="1">"im7V7vz97ij8iikeUV1/8/q9|/2//f941/H|PESPCnr35|hmj919Zuv//bhsm9HBMt4eg5IudB/9f57hvih67So9bh60/Pwiye|9HBOlyyMmPKNJhkf/PU|T/PXZLvAM/U/izbbg|/X|34VKC/Cj42kiQp2/2dn7|rr7GKPLyZG9nZ|dHJPEjr/0fRV49orz69vbu3s6PLFjQ7Fat4sNRC3b66odowh78f8GEnb7qSOPv//TJV/9fZ7tvliQ/Mu"</definedName>
    <definedName name="EPMWorkbookOptions_7" hidden="1">"t9JnnyxY9I0iHJj4xYhCjPfq//r1Pk/z0m7Isvf/IU64o/RBN28P9uE2Yo8iN9vZkizx4|/BFBfIIcP3169ubsy//PL89/s1Q5ffH07MXn/1|nyf97FPbpT7z5fV6e/hDV9cP/d6trocePlPUmeuCXL76kP57/Pj8iS0iWb3/51asfUSVQ2D/x8zvqiNHkzfGrz0/fnP7Ey|fH/5837//vMWVvzr74YRqy3Z3/d1sykCNku72d3fvjn3th/AaY7"</definedName>
    <definedName name="EPMWorkbookOptions_8" hidden="1">"humyc7P26X6KEE|/RFBQoLs/v9Dav7fo6pfffnVmx|qrt79f7euZnr8KOjYQI5XP7|9yBhF3rz8ETUsNV6|efX/dWr8v0c9/|Tpq9eUefxhKui9/3craKUIMRr977tfvvq9/n|QhPxGaPHs7MX/97Xy/3sk74vT49dfvTp9/cMUvXv/7xY9QxLht5enr86|fHp28iOW85vdqtWgsn/x9MtXP0yG2/9/N8MJQX7kjW|ix0/|/HbH4yT58s23yTT|"</definedName>
    <definedName name="EPMWorkbookOptions_9" hidden="1">"iCZeohtM8vvrNz|ii8crx1|c/X|dIN|gCbtFowCbeKPHd49Xq7KYZi3BsZ8Hn5rmBK1aLglx|uxp1mb8sf/hm6o7|Mev8vM6b|ZfLr9c5cuj86xs8sd3ww|53UmZZzWAfrl8nV3mpmX3Y2773ap|O6mqt2TvWiajad3/Imx/NeNZcw2/XMn4/p8AAAD//1CjO|FeVwAA"</definedName>
    <definedName name="EPO">#REF!</definedName>
    <definedName name="EPREP">#REF!</definedName>
    <definedName name="eprw">#REF!</definedName>
    <definedName name="EPS">[13]NOPAT_VDF!$C$96:$AU$96</definedName>
    <definedName name="EPS_growth_avg">#REF!</definedName>
    <definedName name="eqeqw">#REF!</definedName>
    <definedName name="eqewqe" hidden="1">{"rp_only",#N/A,FALSE,"2225"}</definedName>
    <definedName name="Equity">#REF!</definedName>
    <definedName name="Equity_High">#REF!</definedName>
    <definedName name="Equity_Low">#REF!</definedName>
    <definedName name="Equity_Medium">#REF!</definedName>
    <definedName name="Equity_Trading">#REF!</definedName>
    <definedName name="EquityCharges">#REF!</definedName>
    <definedName name="EquityPn">#REF!</definedName>
    <definedName name="eqwe">#REF!</definedName>
    <definedName name="er" hidden="1">{#N/A,#N/A,FALSE,"Aging Summary";#N/A,#N/A,FALSE,"Ratio Analysis";#N/A,#N/A,FALSE,"Test 120 Day Accts";#N/A,#N/A,FALSE,"Tickmarks"}</definedName>
    <definedName name="er\">#REF!</definedName>
    <definedName name="era">#REF!</definedName>
    <definedName name="erby" hidden="1">{"Financial Report Summary",#N/A,FALSE,"Summary"}</definedName>
    <definedName name="erer" hidden="1">{"rp_only",#N/A,FALSE,"2225"}</definedName>
    <definedName name="ererr">#REF!</definedName>
    <definedName name="erertetr" hidden="1">{"with_oth_curr",#N/A,FALSE,"2225"}</definedName>
    <definedName name="eresr" hidden="1">{#N/A,#N/A,FALSE,"Aging Summary";#N/A,#N/A,FALSE,"Ratio Analysis";#N/A,#N/A,FALSE,"Test 120 Day Accts";#N/A,#N/A,FALSE,"Tickmarks"}</definedName>
    <definedName name="eret" hidden="1">{"rp_only",#N/A,FALSE,"2225"}</definedName>
    <definedName name="eretet" hidden="1">{"rp_only",#N/A,FALSE,"2225"}</definedName>
    <definedName name="erew" hidden="1">{"rp_only",#N/A,FALSE,"2225"}</definedName>
    <definedName name="erewaewr" hidden="1">{"rp_only",#N/A,FALSE,"2225"}</definedName>
    <definedName name="erf" hidden="1">{"consolidated",#N/A,FALSE,"Sheet1";"cms",#N/A,FALSE,"Sheet1";"fse",#N/A,FALSE,"Sheet1"}</definedName>
    <definedName name="ergf" hidden="1">{"rp_only",#N/A,FALSE,"2225"}</definedName>
    <definedName name="ergtret" hidden="1">{"rp_only",#N/A,FALSE,"2225"}</definedName>
    <definedName name="ergvfrewg">#REF!</definedName>
    <definedName name="eriopw" hidden="1">{"'Income Statement'!$A$1:$L$32"}</definedName>
    <definedName name="Eritrea_Electric_Authority">[10]alamat!$B$102</definedName>
    <definedName name="eroi" hidden="1">{"'Income Statement'!$A$1:$L$32"}</definedName>
    <definedName name="EROR">#REF!</definedName>
    <definedName name="ERRE" hidden="1">{"rp_only",#N/A,FALSE,"2225"}</definedName>
    <definedName name="ERSIM">#REF!</definedName>
    <definedName name="ert" hidden="1">{#N/A,#N/A,FALSE,"Aging Summary";#N/A,#N/A,FALSE,"Ratio Analysis";#N/A,#N/A,FALSE,"Test 120 Day Accts";#N/A,#N/A,FALSE,"Tickmarks"}</definedName>
    <definedName name="erte" hidden="1">{"rp_only",#N/A,FALSE,"2225"}</definedName>
    <definedName name="ertert" hidden="1">{"'Income Statement'!$A$1:$L$32"}</definedName>
    <definedName name="erterte" hidden="1">{"rp_only",#N/A,FALSE,"2225"}</definedName>
    <definedName name="ertertert" hidden="1">{"rp_only",#N/A,FALSE,"2225"}</definedName>
    <definedName name="ertertertert" hidden="1">{"rp_only",#N/A,FALSE,"2225"}</definedName>
    <definedName name="ertertertertet" hidden="1">{"rp_only",#N/A,FALSE,"2225"}</definedName>
    <definedName name="ertertet" hidden="1">{"with_oth_curr",#N/A,FALSE,"2225"}</definedName>
    <definedName name="ertertwerwer" hidden="1">{"with_oth_curr",#N/A,FALSE,"2225"}</definedName>
    <definedName name="ertertyre" hidden="1">{"with_oth_curr",#N/A,FALSE,"2225"}</definedName>
    <definedName name="ertet" hidden="1">{"rp_only",#N/A,FALSE,"2225"}</definedName>
    <definedName name="ertetretet" hidden="1">{"rp_only",#N/A,FALSE,"2225"}</definedName>
    <definedName name="ertetrrt" hidden="1">{"rp_only",#N/A,FALSE,"2225"}</definedName>
    <definedName name="ertretert" hidden="1">{"rp_only",#N/A,FALSE,"2225"}</definedName>
    <definedName name="ertretet" hidden="1">{"rp_only",#N/A,FALSE,"2225"}</definedName>
    <definedName name="ertty" hidden="1">{#N/A,#N/A,FALSE,"Aging Summary";#N/A,#N/A,FALSE,"Ratio Analysis";#N/A,#N/A,FALSE,"Test 120 Day Accts";#N/A,#N/A,FALSE,"Tickmarks"}</definedName>
    <definedName name="ertwe" hidden="1">{"with_oth_curr",#N/A,FALSE,"2225"}</definedName>
    <definedName name="ertwerwe" hidden="1">{"rp_only",#N/A,FALSE,"2225"}</definedName>
    <definedName name="ertyuio">#REF!</definedName>
    <definedName name="erw">#REF!</definedName>
    <definedName name="erwer" hidden="1">{"with_oth_curr",#N/A,FALSE,"2225"}</definedName>
    <definedName name="erweretrt" hidden="1">{"with_oth_curr",#N/A,FALSE,"2225"}</definedName>
    <definedName name="erwerw" hidden="1">{"with_oth_curr",#N/A,FALSE,"2225"}</definedName>
    <definedName name="erwerwe" hidden="1">{"with_oth_curr",#N/A,FALSE,"2225"}</definedName>
    <definedName name="erwerwer" hidden="1">{"rp_only",#N/A,FALSE,"2225"}</definedName>
    <definedName name="erwerwerwer" hidden="1">{"rp_only",#N/A,FALSE,"2225"}</definedName>
    <definedName name="erwerwerwerwer" hidden="1">{"rp_only",#N/A,FALSE,"2225"}</definedName>
    <definedName name="erwerwr" hidden="1">{"with_oth_curr",#N/A,FALSE,"2225"}</definedName>
    <definedName name="erwewrwe" hidden="1">{"rp_only",#N/A,FALSE,"2225"}</definedName>
    <definedName name="erwgf2r3gr">#REF!</definedName>
    <definedName name="erwo" hidden="1">#REF!</definedName>
    <definedName name="erwp" hidden="1">{"'Income Statement'!$A$1:$L$32"}</definedName>
    <definedName name="erwr" hidden="1">{"rp_only",#N/A,FALSE,"2225"}</definedName>
    <definedName name="erwrtwetert" hidden="1">{"rp_only",#N/A,FALSE,"2225"}</definedName>
    <definedName name="erwrw" hidden="1">{"with_oth_curr",#N/A,FALSE,"2225"}</definedName>
    <definedName name="erwrwer">#REF!</definedName>
    <definedName name="erww">#REF!</definedName>
    <definedName name="erwwerwer" hidden="1">{"rp_only",#N/A,FALSE,"2225"}</definedName>
    <definedName name="eryey" hidden="1">{"rp_only",#N/A,FALSE,"2225"}</definedName>
    <definedName name="erytrete" hidden="1">{"rp_only",#N/A,FALSE,"2225"}</definedName>
    <definedName name="es" hidden="1">{#N/A,#N/A,FALSE,"Aging Summary";#N/A,#N/A,FALSE,"Ratio Analysis";#N/A,#N/A,FALSE,"Test 120 Day Accts";#N/A,#N/A,FALSE,"Tickmarks"}</definedName>
    <definedName name="ESAB">#N/A</definedName>
    <definedName name="ESC">#REF!</definedName>
    <definedName name="Escatec_Engineering_LTD">[10]alamat!$B$105</definedName>
    <definedName name="eselon">#REF!</definedName>
    <definedName name="ESG">#REF!</definedName>
    <definedName name="ESK">#REF!</definedName>
    <definedName name="ESKL">#REF!</definedName>
    <definedName name="ESSD_INT">#REF!</definedName>
    <definedName name="essrs" hidden="1">{"rp_only",#N/A,FALSE,"2225"}</definedName>
    <definedName name="est" hidden="1">{"EVA",#N/A,FALSE,"EVA";"WACC",#N/A,FALSE,"WACC"}</definedName>
    <definedName name="et">#REF!</definedName>
    <definedName name="eta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eta_1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eta_2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eta_3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ETB">#REF!</definedName>
    <definedName name="etertert" hidden="1">{"rp_only",#N/A,FALSE,"2225"}</definedName>
    <definedName name="eterteryt" hidden="1">{"with_oth_curr",#N/A,FALSE,"2225"}</definedName>
    <definedName name="etet">#REF!</definedName>
    <definedName name="etetretery">#REF!</definedName>
    <definedName name="etewrt" hidden="1">{"rp_only",#N/A,FALSE,"2225"}</definedName>
    <definedName name="ETM">#REF!</definedName>
    <definedName name="etreertert" hidden="1">{"rp_only",#N/A,FALSE,"2225"}</definedName>
    <definedName name="etsgt" hidden="1">{"rp_only",#N/A,FALSE,"2225"}</definedName>
    <definedName name="etyeye" hidden="1">{"rp_only",#N/A,FALSE,"2225"}</definedName>
    <definedName name="eur">#REF!</definedName>
    <definedName name="EURO_ORIENTAL_TRADING_CO_LT">[10]alamat!$B$108</definedName>
    <definedName name="europe_div">#REF!</definedName>
    <definedName name="EV__ALLOWSTOPEXPAND__" hidden="1">1</definedName>
    <definedName name="EV__DECIMALSYMBOL__" hidden="1">"."</definedName>
    <definedName name="EV__EVCOM_OPTIONS__" hidden="1">8</definedName>
    <definedName name="EV__EVCOMOPTS__" hidden="1">10</definedName>
    <definedName name="EV__EXPOPTIONS__" hidden="1">0</definedName>
    <definedName name="EV__LASTREFTIME__" hidden="1">"(GMT+08:00)4/28/2010 12:09:43 PM"</definedName>
    <definedName name="EV__LOCKEDCVW__AIACONS" hidden="1">"LC,IS02000000,ACTUAL,IFRS_TOTL,ID01,FTOT,TOTALFUND,LOCAL,TOTALINTCO,TOTALICO,TOTALIFRS,AL,2011.AUG,YTD,"</definedName>
    <definedName name="EV__LOCKEDCVW__AIACONS_OC" hidden="1">"IS_REPORTING,ACTUAL,IFRS_TOTL,RLEGAL,FTOT,TOTALFUND,USD,TOTALINTCO,AL,2005.TOTAL,YTD,"</definedName>
    <definedName name="EV__LOCKEDCVW__FINANCE" hidden="1">"C_CASHFIN,ACTUAL,Initial_Input,C_IFRS,FM_TNT,N_FM_TNT,IFM_ALL,Movements,2010.DEC,YTD,"</definedName>
    <definedName name="EV__LOCKEDCVW__HIST_EXPRESS" hidden="1">"ME_PL,ACTUAL,Initial_Input,C_IFRS,GLOBALS,P_EXP,LC,IFM_ALL,2003.TOTAL,YTD,"</definedName>
    <definedName name="EV__LOCKEDCVW__HIST_FIN" hidden="1">"F_GLOBAL,ACTUAL,Initial_Input,C_IFRS,GLOBALS,LC,IFM_ALL,Movements,2003.TOTAL,YTD,"</definedName>
    <definedName name="EV__LOCKEDCVW__HIST_INTMAIL" hidden="1">"MI_PL,ACTUAL,Initial_Input,C_IFRS,GLOBALS,LC,IFM_ALL,P_IM,2003.TOTAL,YTD,"</definedName>
    <definedName name="EV__LOCKEDCVW__ICMATCHING" hidden="1">"USD,ACTUAL,ENTITY:RAIAT,FTOT,LOCAL,IC_DIFF_MR000,TOTAL2,TOTALINTCO,2011.MAY,YTD,"</definedName>
    <definedName name="EV__LOCKEDCVW__MONTHLY_EXPRESS" hidden="1">"ME_PL,ACTUAL,Initial_Input,C_IFRS,GLOBALS,P_EXP,LC,IFM_ALL,2003.TOTAL,YTD,"</definedName>
    <definedName name="EV__LOCKEDCVW__MONTHLY_INTMAIL" hidden="1">"MI_PL,ACTUAL,Initial_Input,C_IFRS,M_DE002,LC,IFM_ALL,P_IM,2003.TOTAL,YTD,"</definedName>
    <definedName name="EV__LOCKEDCVW__MONTHLY_LOGISTICS" hidden="1">"ml_EBITA,AC_ALL,ACTUAL,Initial_Input,C_IFRS,GLOBALS,LC,IFM_ALL,SE_ALL,2003.TOTAL,YTD,"</definedName>
    <definedName name="EV__LOCKEDCVW__OWNERSHIP" hidden="1">"ACTUAL,ENTITY:RLEGAL,LOCAL,TOTALINTCO,METHOD_SYS,2005.TOTAL,PERIODIC,"</definedName>
    <definedName name="EV__LOCKEDCVW__RATE" hidden="1">"ACTUAL,AED,NOTRANS,GLOBAL,2005.TOTAL,PERIODIC,"</definedName>
    <definedName name="EV__LOCKEDCVW__RATE_W" hidden="1">"ACTUAL,EUR,Open,Input,Default,2003.TOTAL,YTD,"</definedName>
    <definedName name="EV__LOCKEDCVW__RFC_EXPRESS" hidden="1">"ME_PL,ACTUAL,Initial_Input,C_IFRS,GLOBALS,P_EXP,LC,IFM_ALL,2003.TOTAL,YTD,"</definedName>
    <definedName name="EV__LOCKEDCVW__RFC_FIN" hidden="1">"F_GLOBAL,ACTUAL,Initial_Input,C_IFRS,GLOBALS,LC,IFM_ALL,Movements,2003.TOTAL,YTD,"</definedName>
    <definedName name="EV__LOCKEDCVW__RFC_INTMAIL" hidden="1">"MI_PL,ACTUAL,Initial_Input,C_IFRS,GLOBALS,LC,IFM_ALL,P_IM,2003.TOTAL,YTD,"</definedName>
    <definedName name="EV__LOCKEDCVW__WEEKLY" hidden="1">"ACC_WKDummy,ACTUAL,Initial_Input,C_IFRS,GLOBALS,LC,IFM_ALL,2003.TOTAL,YTD,"</definedName>
    <definedName name="EV__LOCKEDCVW__WEEKLY_EXPRESS" hidden="1">"ME_PL,ACTUAL,Initial_Input,C_IFRS,GLOBALS,P_EXP,LC,IFM_ALL,2003.TOTAL,PERIODIC,"</definedName>
    <definedName name="EV__LOCKEDCVW__WEEKLY_INTMAIL" hidden="1">"MI_PL,ACTUAL,Initial_Input,C_IFRS,GLOBALS,LC,IFM_ALL,P_IM,2003.TOTAL,PERIODIC,"</definedName>
    <definedName name="EV__LOCKEDCVW__WEEKLY_LOGISTICS" hidden="1">"ml_EBITA,AC_ALL,ACTUAL,Initial_Input,C_IFRS,GLOBALS,LC,IFM_ALL,SE_ALL,2003.TOTAL,PERIODIC,"</definedName>
    <definedName name="EV__LOCKSTATUS__" hidden="1">1</definedName>
    <definedName name="EV__MAXEXPCOLS__" hidden="1">100</definedName>
    <definedName name="EV__MAXEXPROWS__" hidden="1">1000</definedName>
    <definedName name="EV__MEMORYCVW__" hidden="1">0</definedName>
    <definedName name="EV__MEMORYCVW__2Q11_EXH_B1A_.XLS" hidden="1">"AIACONS"</definedName>
    <definedName name="EV__MEMORYCVW__2Q11_EXH_B1A_.XLS_C_ACCT" hidden="1">"IS06034000"</definedName>
    <definedName name="EV__MEMORYCVW__2Q11_EXH_B1A_.XLS_C_CATEGORY" hidden="1">"ACTUAL"</definedName>
    <definedName name="EV__MEMORYCVW__2Q11_EXH_B1A_.XLS_C_DATASRC" hidden="1">"GAAP_TOTL"</definedName>
    <definedName name="EV__MEMORYCVW__2Q11_EXH_B1A_.XLS_CURRENCY" hidden="1">"LC"</definedName>
    <definedName name="EV__MEMORYCVW__2Q11_EXH_B1A_.XLS_ENTITY" hidden="1">"ID01"</definedName>
    <definedName name="EV__MEMORYCVW__2Q11_EXH_B1A_.XLS_FLOW" hidden="1">"FTOT"</definedName>
    <definedName name="EV__MEMORYCVW__2Q11_EXH_B1A_.XLS_FUND" hidden="1">"TOTALFUND"</definedName>
    <definedName name="EV__MEMORYCVW__2Q11_EXH_B1A_.XLS_GROUPS" hidden="1">"LOCAL"</definedName>
    <definedName name="EV__MEMORYCVW__2Q11_EXH_B1A_.XLS_INTCO" hidden="1">"TOTALINTCO"</definedName>
    <definedName name="EV__MEMORYCVW__2Q11_EXH_B1A_.XLS_LOB_HKICO" hidden="1">"TOTALICO"</definedName>
    <definedName name="EV__MEMORYCVW__2Q11_EXH_B1A_.XLS_LOB_IFRS" hidden="1">"TOTALIFRS"</definedName>
    <definedName name="EV__MEMORYCVW__2Q11_EXH_B1A_.XLS_LOB_MGMT" hidden="1">"AL"</definedName>
    <definedName name="EV__MEMORYCVW__2Q11_EXH_B1A_.XLS_MEASURES" hidden="1">"YTD_DRCR"</definedName>
    <definedName name="EV__MEMORYCVW__2Q11_EXH_B1A_.XLS_TIME" hidden="1">"2011.MAY"</definedName>
    <definedName name="EV__MEMORYCVW__A.TXT" hidden="1">"AIACONS"</definedName>
    <definedName name="EV__MEMORYCVW__A.TXT_C_ACCT" hidden="1">"SI_REPORTING"</definedName>
    <definedName name="EV__MEMORYCVW__A.TXT_C_CATEGORY" hidden="1">"ACTUAL"</definedName>
    <definedName name="EV__MEMORYCVW__A.TXT_C_DATASRC" hidden="1">"IFRS_TOTL"</definedName>
    <definedName name="EV__MEMORYCVW__A.TXT_CURRENCY" hidden="1">"USD"</definedName>
    <definedName name="EV__MEMORYCVW__A.TXT_ENTITY" hidden="1">"ENTITY:RAHGR"</definedName>
    <definedName name="EV__MEMORYCVW__A.TXT_FLOW" hidden="1">"FTOT"</definedName>
    <definedName name="EV__MEMORYCVW__A.TXT_FUND" hidden="1">"TOTALFUND"</definedName>
    <definedName name="EV__MEMORYCVW__A.TXT_GROUPS" hidden="1">"LOCAL"</definedName>
    <definedName name="EV__MEMORYCVW__A.TXT_INTCO" hidden="1">"TOTALINTCO"</definedName>
    <definedName name="EV__MEMORYCVW__A.TXT_LOB_HKICO" hidden="1">"TOTALICO"</definedName>
    <definedName name="EV__MEMORYCVW__A.TXT_LOB_IFRS" hidden="1">"TOTALIFRS"</definedName>
    <definedName name="EV__MEMORYCVW__A.TXT_LOB_MGMT" hidden="1">"AL"</definedName>
    <definedName name="EV__MEMORYCVW__A.TXT_MEASURES" hidden="1">"YTD"</definedName>
    <definedName name="EV__MEMORYCVW__A.TXT_TIME" hidden="1">"2010.FEB"</definedName>
    <definedName name="EV__MEMORYCVW__BOOK1" hidden="1">"AIACONS"</definedName>
    <definedName name="EV__MEMORYCVW__BOOK1_C_ACCT" hidden="1">"IS_REPORTING"</definedName>
    <definedName name="EV__MEMORYCVW__BOOK1_C_CATEGORY" hidden="1">"ACTUAL"</definedName>
    <definedName name="EV__MEMORYCVW__BOOK1_C_DATASRC" hidden="1">"GAAP_TOTL"</definedName>
    <definedName name="EV__MEMORYCVW__BOOK1_CURRENCY" hidden="1">"USD"</definedName>
    <definedName name="EV__MEMORYCVW__BOOK1_ENTITY" hidden="1">"SG01"</definedName>
    <definedName name="EV__MEMORYCVW__BOOK1_FLOW" hidden="1">"FTOT"</definedName>
    <definedName name="EV__MEMORYCVW__BOOK1_FUND" hidden="1">"L00"</definedName>
    <definedName name="EV__MEMORYCVW__BOOK1_GROUPS" hidden="1">"LOCAL"</definedName>
    <definedName name="EV__MEMORYCVW__BOOK1_INTCO" hidden="1">"TOTALINTCO"</definedName>
    <definedName name="EV__MEMORYCVW__BOOK1_LOB_HKICO" hidden="1">"TOTALICO"</definedName>
    <definedName name="EV__MEMORYCVW__BOOK1_LOB_IFRS" hidden="1">"TOTALIFRS"</definedName>
    <definedName name="EV__MEMORYCVW__BOOK1_LOB_MGMT" hidden="1">"AL"</definedName>
    <definedName name="EV__MEMORYCVW__BOOK1_MEASURES" hidden="1">"YTD"</definedName>
    <definedName name="EV__MEMORYCVW__BOOK1_TIME" hidden="1">"2010.FEB"</definedName>
    <definedName name="EV__MEMORYCVW__BOOK10" hidden="1">"AIACONS"</definedName>
    <definedName name="EV__MEMORYCVW__BOOK10_C_ACCT" hidden="1">1</definedName>
    <definedName name="EV__MEMORYCVW__BOOK10_C_CATEGORY" hidden="1">"ACTUAL_2007"</definedName>
    <definedName name="EV__MEMORYCVW__BOOK10_C_DATASRC" hidden="1">"IFRS"</definedName>
    <definedName name="EV__MEMORYCVW__BOOK10_ENTITY" hidden="1">"RAHGR"</definedName>
    <definedName name="EV__MEMORYCVW__BOOK10_FLOW" hidden="1">"FLOW:X_CF_090"</definedName>
    <definedName name="EV__MEMORYCVW__BOOK10_FUND" hidden="1">"TOTALFUND"</definedName>
    <definedName name="EV__MEMORYCVW__BOOK10_GROUPS" hidden="1">"FC"</definedName>
    <definedName name="EV__MEMORYCVW__BOOK10_INTCO" hidden="1">"TOTALINTCO"</definedName>
    <definedName name="EV__MEMORYCVW__BOOK10_LOB_HKICO" hidden="1">"TOTALICO"</definedName>
    <definedName name="EV__MEMORYCVW__BOOK10_LOB_IFRS" hidden="1">"ISUNAL"</definedName>
    <definedName name="EV__MEMORYCVW__BOOK10_LOB_MGMT" hidden="1">"AL"</definedName>
    <definedName name="EV__MEMORYCVW__BOOK10_MEASURES" hidden="1">"CUSTOMPER"</definedName>
    <definedName name="EV__MEMORYCVW__BOOK10_TIME" hidden="1">"2011.TOTAL"</definedName>
    <definedName name="EV__MEMORYCVW__BOOK11" hidden="1">"AIACONS"</definedName>
    <definedName name="EV__MEMORYCVW__BOOK11_C_ACCT" hidden="1">"IS_REPORTING"</definedName>
    <definedName name="EV__MEMORYCVW__BOOK11_C_CATEGORY" hidden="1">"ACTUAL000"</definedName>
    <definedName name="EV__MEMORYCVW__BOOK11_C_DATASRC" hidden="1">"IFRS_TOTL"</definedName>
    <definedName name="EV__MEMORYCVW__BOOK11_CURRENCY" hidden="1">"LC"</definedName>
    <definedName name="EV__MEMORYCVW__BOOK11_ENTITY" hidden="1">"ENTITY:RAHGR"</definedName>
    <definedName name="EV__MEMORYCVW__BOOK11_FLOW" hidden="1">"FTOT"</definedName>
    <definedName name="EV__MEMORYCVW__BOOK11_FUND" hidden="1">"TOTALFUND"</definedName>
    <definedName name="EV__MEMORYCVW__BOOK11_GROUPS" hidden="1">"LOCAL"</definedName>
    <definedName name="EV__MEMORYCVW__BOOK11_INTCO" hidden="1">"TOTALINTCO"</definedName>
    <definedName name="EV__MEMORYCVW__BOOK11_LOB_HKICO" hidden="1">"TOTALICO"</definedName>
    <definedName name="EV__MEMORYCVW__BOOK11_LOB_IFRS" hidden="1">"TOTALIFRS"</definedName>
    <definedName name="EV__MEMORYCVW__BOOK11_LOB_MGMT" hidden="1">"AL"</definedName>
    <definedName name="EV__MEMORYCVW__BOOK11_MEASURES" hidden="1">"YTD"</definedName>
    <definedName name="EV__MEMORYCVW__BOOK11_TIME" hidden="1">"2009.NOV"</definedName>
    <definedName name="EV__MEMORYCVW__BOOK12" hidden="1">"AIACONS"</definedName>
    <definedName name="EV__MEMORYCVW__BOOK12_C_ACCT" hidden="1">"IS_REPORTING"</definedName>
    <definedName name="EV__MEMORYCVW__BOOK12_C_CATEGORY" hidden="1">"ACTUAL"</definedName>
    <definedName name="EV__MEMORYCVW__BOOK12_C_DATASRC" hidden="1">"IFRS_TOTL"</definedName>
    <definedName name="EV__MEMORYCVW__BOOK12_CURRENCY" hidden="1">"USD"</definedName>
    <definedName name="EV__MEMORYCVW__BOOK12_ENTITY" hidden="1">"HK10"</definedName>
    <definedName name="EV__MEMORYCVW__BOOK12_FLOW" hidden="1">"FTOT"</definedName>
    <definedName name="EV__MEMORYCVW__BOOK12_FUND" hidden="1">"TOTALFUND"</definedName>
    <definedName name="EV__MEMORYCVW__BOOK12_GROUPS" hidden="1">"LOCAL"</definedName>
    <definedName name="EV__MEMORYCVW__BOOK12_INTCO" hidden="1">"TOTALINTCO"</definedName>
    <definedName name="EV__MEMORYCVW__BOOK12_LOB_HKICO" hidden="1">"TOTALICO"</definedName>
    <definedName name="EV__MEMORYCVW__BOOK12_LOB_IFRS" hidden="1">"TOTALIFRS"</definedName>
    <definedName name="EV__MEMORYCVW__BOOK12_LOB_MGMT" hidden="1">"AL"</definedName>
    <definedName name="EV__MEMORYCVW__BOOK12_MEASURES" hidden="1">"YTD"</definedName>
    <definedName name="EV__MEMORYCVW__BOOK12_TIME" hidden="1">"2010.FEB"</definedName>
    <definedName name="EV__MEMORYCVW__BOOK15" hidden="1">"AIACONS"</definedName>
    <definedName name="EV__MEMORYCVW__BOOK15_C_ACCT" hidden="1">1</definedName>
    <definedName name="EV__MEMORYCVW__BOOK15_C_CATEGORY" hidden="1">"ACTUAL_2007"</definedName>
    <definedName name="EV__MEMORYCVW__BOOK15_C_DATASRC" hidden="1">"IFRS"</definedName>
    <definedName name="EV__MEMORYCVW__BOOK15_ENTITY" hidden="1">"RAHGR"</definedName>
    <definedName name="EV__MEMORYCVW__BOOK15_FLOW" hidden="1">"FLOW:X_CF_090"</definedName>
    <definedName name="EV__MEMORYCVW__BOOK15_FUND" hidden="1">"TOTALFUND"</definedName>
    <definedName name="EV__MEMORYCVW__BOOK15_GROUPS" hidden="1">"FC"</definedName>
    <definedName name="EV__MEMORYCVW__BOOK15_INTCO" hidden="1">"TOTALINTCO"</definedName>
    <definedName name="EV__MEMORYCVW__BOOK15_LOB_HKICO" hidden="1">"TOTALICO"</definedName>
    <definedName name="EV__MEMORYCVW__BOOK15_LOB_IFRS" hidden="1">"ISUNAL"</definedName>
    <definedName name="EV__MEMORYCVW__BOOK15_LOB_MGMT" hidden="1">"AL"</definedName>
    <definedName name="EV__MEMORYCVW__BOOK15_MEASURES" hidden="1">"CUSTOMPER"</definedName>
    <definedName name="EV__MEMORYCVW__BOOK15_TIME" hidden="1">"2011.TOTAL"</definedName>
    <definedName name="EV__MEMORYCVW__BOOK2" hidden="1">"AIACONS"</definedName>
    <definedName name="EV__MEMORYCVW__BOOK2_C_ACCT" hidden="1">"IS_REPORTING"</definedName>
    <definedName name="EV__MEMORYCVW__BOOK2_C_CATEGORY" hidden="1">"ACTUAL"</definedName>
    <definedName name="EV__MEMORYCVW__BOOK2_C_DATASRC" hidden="1">"IFRS_TOTL"</definedName>
    <definedName name="EV__MEMORYCVW__BOOK2_CURRENCY" hidden="1">"USD"</definedName>
    <definedName name="EV__MEMORYCVW__BOOK2_ENTITY" hidden="1">"AU01"</definedName>
    <definedName name="EV__MEMORYCVW__BOOK2_FLOW" hidden="1">"FTOT"</definedName>
    <definedName name="EV__MEMORYCVW__BOOK2_FUND" hidden="1">"TOTALFUND"</definedName>
    <definedName name="EV__MEMORYCVW__BOOK2_GROUPS" hidden="1">"LOCAL"</definedName>
    <definedName name="EV__MEMORYCVW__BOOK2_INTCO" hidden="1">"TOTALINTCO"</definedName>
    <definedName name="EV__MEMORYCVW__BOOK2_LOB_HKICO" hidden="1">"TOTALICO"</definedName>
    <definedName name="EV__MEMORYCVW__BOOK2_LOB_IFRS" hidden="1">"TOTALIFRS"</definedName>
    <definedName name="EV__MEMORYCVW__BOOK2_LOB_MGMT" hidden="1">"AL"</definedName>
    <definedName name="EV__MEMORYCVW__BOOK2_MEASURES" hidden="1">"YTD"</definedName>
    <definedName name="EV__MEMORYCVW__BOOK2_TIME" hidden="1">"2010.FEB"</definedName>
    <definedName name="EV__MEMORYCVW__BOOK3" hidden="1">"AIACONS"</definedName>
    <definedName name="EV__MEMORYCVW__BOOK3_C_ACCT" hidden="1">"IS_REPORTING"</definedName>
    <definedName name="EV__MEMORYCVW__BOOK3_C_CATEGORY" hidden="1">"ACTUAL"</definedName>
    <definedName name="EV__MEMORYCVW__BOOK3_C_DATASRC" hidden="1">"IFRS_TOTL"</definedName>
    <definedName name="EV__MEMORYCVW__BOOK3_CURRENCY" hidden="1">"LC"</definedName>
    <definedName name="EV__MEMORYCVW__BOOK3_ENTITY" hidden="1">"AU01"</definedName>
    <definedName name="EV__MEMORYCVW__BOOK3_FLOW" hidden="1">"FTOT"</definedName>
    <definedName name="EV__MEMORYCVW__BOOK3_FUND" hidden="1">"TOTALFUND"</definedName>
    <definedName name="EV__MEMORYCVW__BOOK3_GROUPS" hidden="1">"LOCAL"</definedName>
    <definedName name="EV__MEMORYCVW__BOOK3_INTCO" hidden="1">"TOTALINTCO"</definedName>
    <definedName name="EV__MEMORYCVW__BOOK3_LOB_HKICO" hidden="1">"TOTALICO"</definedName>
    <definedName name="EV__MEMORYCVW__BOOK3_LOB_IFRS" hidden="1">"TOTALIFRS"</definedName>
    <definedName name="EV__MEMORYCVW__BOOK3_LOB_MGMT" hidden="1">"AL"</definedName>
    <definedName name="EV__MEMORYCVW__BOOK3_MEASURES" hidden="1">"YTD"</definedName>
    <definedName name="EV__MEMORYCVW__BOOK3_TIME" hidden="1">"2010.FEB"</definedName>
    <definedName name="EV__MEMORYCVW__BOOK4" hidden="1">"AIACONS"</definedName>
    <definedName name="EV__MEMORYCVW__BOOK4_C_ACCT" hidden="1">"BYLINE_NET_PROFIT"</definedName>
    <definedName name="EV__MEMORYCVW__BOOK4_C_CATEGORY" hidden="1">"ACTUAL"</definedName>
    <definedName name="EV__MEMORYCVW__BOOK4_C_DATASRC" hidden="1">"IFRS_TOTL"</definedName>
    <definedName name="EV__MEMORYCVW__BOOK4_CURRENCY" hidden="1">"USD"</definedName>
    <definedName name="EV__MEMORYCVW__BOOK4_ENTITY" hidden="1">"SG01"</definedName>
    <definedName name="EV__MEMORYCVW__BOOK4_FLOW" hidden="1">"FTOT"</definedName>
    <definedName name="EV__MEMORYCVW__BOOK4_FUND" hidden="1">"TOTALFUND"</definedName>
    <definedName name="EV__MEMORYCVW__BOOK4_GROUPS" hidden="1">"LOCAL"</definedName>
    <definedName name="EV__MEMORYCVW__BOOK4_INTCO" hidden="1">"TOTALINTCO"</definedName>
    <definedName name="EV__MEMORYCVW__BOOK4_LOB_HKICO" hidden="1">"TOTALICO"</definedName>
    <definedName name="EV__MEMORYCVW__BOOK4_LOB_IFRS" hidden="1">"TOTALIFRS"</definedName>
    <definedName name="EV__MEMORYCVW__BOOK4_LOB_MGMT" hidden="1">"AL"</definedName>
    <definedName name="EV__MEMORYCVW__BOOK4_MEASURES" hidden="1">"YTD"</definedName>
    <definedName name="EV__MEMORYCVW__BOOK4_TIME" hidden="1">"2010.FEB"</definedName>
    <definedName name="EV__MEMORYCVW__BOOK5" hidden="1">"AIACONS"</definedName>
    <definedName name="EV__MEMORYCVW__BOOK5_C_ACCT" hidden="1">"IS_REPORTING"</definedName>
    <definedName name="EV__MEMORYCVW__BOOK5_C_CATEGORY" hidden="1">"ACTUAL"</definedName>
    <definedName name="EV__MEMORYCVW__BOOK5_C_DATASRC" hidden="1">"IFRS_TOTL"</definedName>
    <definedName name="EV__MEMORYCVW__BOOK5_CURRENCY" hidden="1">"LC"</definedName>
    <definedName name="EV__MEMORYCVW__BOOK5_ENTITY" hidden="1">"ENTITY:RAIAB"</definedName>
    <definedName name="EV__MEMORYCVW__BOOK5_FLOW" hidden="1">"FTOT"</definedName>
    <definedName name="EV__MEMORYCVW__BOOK5_FUND" hidden="1">"L00"</definedName>
    <definedName name="EV__MEMORYCVW__BOOK5_GROUPS" hidden="1">"LOCAL"</definedName>
    <definedName name="EV__MEMORYCVW__BOOK5_INTCO" hidden="1">"TOTALINTCO"</definedName>
    <definedName name="EV__MEMORYCVW__BOOK5_LOB_HKICO" hidden="1">"TOTALICO"</definedName>
    <definedName name="EV__MEMORYCVW__BOOK5_LOB_IFRS" hidden="1">"TOTALIFRS"</definedName>
    <definedName name="EV__MEMORYCVW__BOOK5_LOB_MGMT" hidden="1">"AL"</definedName>
    <definedName name="EV__MEMORYCVW__BOOK5_MEASURES" hidden="1">"YTD"</definedName>
    <definedName name="EV__MEMORYCVW__BOOK5_TIME" hidden="1">"2010.FEB"</definedName>
    <definedName name="EV__MEMORYCVW__BOOK6" hidden="1">"AIACONS"</definedName>
    <definedName name="EV__MEMORYCVW__BOOK6_C_ACCT" hidden="1">"IS_REPORTING"</definedName>
    <definedName name="EV__MEMORYCVW__BOOK6_C_CATEGORY" hidden="1">"ACTUAL"</definedName>
    <definedName name="EV__MEMORYCVW__BOOK6_C_DATASRC" hidden="1">"IFRS_TOTL"</definedName>
    <definedName name="EV__MEMORYCVW__BOOK6_CURRENCY" hidden="1">"LC"</definedName>
    <definedName name="EV__MEMORYCVW__BOOK6_ENTITY" hidden="1">"ENTITY:RAIAB"</definedName>
    <definedName name="EV__MEMORYCVW__BOOK6_FLOW" hidden="1">"FTOT"</definedName>
    <definedName name="EV__MEMORYCVW__BOOK6_FUND" hidden="1">"L00"</definedName>
    <definedName name="EV__MEMORYCVW__BOOK6_GROUPS" hidden="1">"LOCAL"</definedName>
    <definedName name="EV__MEMORYCVW__BOOK6_INTCO" hidden="1">"TOTALINTCO"</definedName>
    <definedName name="EV__MEMORYCVW__BOOK6_LOB_HKICO" hidden="1">"TOTALICO"</definedName>
    <definedName name="EV__MEMORYCVW__BOOK6_LOB_IFRS" hidden="1">"TOTALIFRS"</definedName>
    <definedName name="EV__MEMORYCVW__BOOK6_LOB_MGMT" hidden="1">"AL"</definedName>
    <definedName name="EV__MEMORYCVW__BOOK6_MEASURES" hidden="1">"YTD"</definedName>
    <definedName name="EV__MEMORYCVW__BOOK6_TIME" hidden="1">"2010.FEB"</definedName>
    <definedName name="EV__MEMORYCVW__BOOK7" hidden="1">"AIACONS"</definedName>
    <definedName name="EV__MEMORYCVW__BOOK7_C_ACCT" hidden="1">"IS_REPORTING"</definedName>
    <definedName name="EV__MEMORYCVW__BOOK7_C_CATEGORY" hidden="1">"ACTUAL"</definedName>
    <definedName name="EV__MEMORYCVW__BOOK7_C_DATASRC" hidden="1">"GAAP_TOTL"</definedName>
    <definedName name="EV__MEMORYCVW__BOOK7_CURRENCY" hidden="1">"LC"</definedName>
    <definedName name="EV__MEMORYCVW__BOOK7_ENTITY" hidden="1">"ENTITY:RAIGH"</definedName>
    <definedName name="EV__MEMORYCVW__BOOK7_FLOW" hidden="1">"FTOT"</definedName>
    <definedName name="EV__MEMORYCVW__BOOK7_FUND" hidden="1">"TOTALFUND"</definedName>
    <definedName name="EV__MEMORYCVW__BOOK7_GROUPS" hidden="1">"LOCAL"</definedName>
    <definedName name="EV__MEMORYCVW__BOOK7_INTCO" hidden="1">"TOTALINTCO"</definedName>
    <definedName name="EV__MEMORYCVW__BOOK7_LOB_HKICO" hidden="1">"TOTALICO"</definedName>
    <definedName name="EV__MEMORYCVW__BOOK7_LOB_IFRS" hidden="1">"TOTALIFRS"</definedName>
    <definedName name="EV__MEMORYCVW__BOOK7_LOB_MGMT" hidden="1">"AL"</definedName>
    <definedName name="EV__MEMORYCVW__BOOK7_MEASURES" hidden="1">"YTD"</definedName>
    <definedName name="EV__MEMORYCVW__BOOK7_TIME" hidden="1">"2010.FEB"</definedName>
    <definedName name="EV__MEMORYCVW__BOOK8" hidden="1">"AIACONS"</definedName>
    <definedName name="EV__MEMORYCVW__BOOK8_C_ACCT" hidden="1">"IS_REPORTING"</definedName>
    <definedName name="EV__MEMORYCVW__BOOK8_C_CATEGORY" hidden="1">"ACTUAL"</definedName>
    <definedName name="EV__MEMORYCVW__BOOK8_C_DATASRC" hidden="1">"HKICO_TOTL"</definedName>
    <definedName name="EV__MEMORYCVW__BOOK8_CURRENCY" hidden="1">"LC"</definedName>
    <definedName name="EV__MEMORYCVW__BOOK8_ENTITY" hidden="1">"ENTITY:RAIGH"</definedName>
    <definedName name="EV__MEMORYCVW__BOOK8_FLOW" hidden="1">"FTOT"</definedName>
    <definedName name="EV__MEMORYCVW__BOOK8_FUND" hidden="1">"TOTALFUND"</definedName>
    <definedName name="EV__MEMORYCVW__BOOK8_GROUPS" hidden="1">"LOCAL"</definedName>
    <definedName name="EV__MEMORYCVW__BOOK8_INTCO" hidden="1">"TOTALINTCO"</definedName>
    <definedName name="EV__MEMORYCVW__BOOK8_LOB_HKICO" hidden="1">"TOTALICO"</definedName>
    <definedName name="EV__MEMORYCVW__BOOK8_LOB_IFRS" hidden="1">"TOTALIFRS"</definedName>
    <definedName name="EV__MEMORYCVW__BOOK8_LOB_MGMT" hidden="1">"AL"</definedName>
    <definedName name="EV__MEMORYCVW__BOOK8_MEASURES" hidden="1">"YTD"</definedName>
    <definedName name="EV__MEMORYCVW__BOOK8_TIME" hidden="1">"2010.FEB"</definedName>
    <definedName name="EV__MEMORYCVW__BOOK9" hidden="1">"AIACONS"</definedName>
    <definedName name="EV__MEMORYCVW__BOOK9_C_ACCT" hidden="1">"IS_REPORTING"</definedName>
    <definedName name="EV__MEMORYCVW__BOOK9_C_CATEGORY" hidden="1">"ACTUAL"</definedName>
    <definedName name="EV__MEMORYCVW__BOOK9_C_DATASRC" hidden="1">"SCH_TOTL"</definedName>
    <definedName name="EV__MEMORYCVW__BOOK9_CURRENCY" hidden="1">"LC"</definedName>
    <definedName name="EV__MEMORYCVW__BOOK9_ENTITY" hidden="1">"ENTITY:RAHGR"</definedName>
    <definedName name="EV__MEMORYCVW__BOOK9_FLOW" hidden="1">"FTOT"</definedName>
    <definedName name="EV__MEMORYCVW__BOOK9_FUND" hidden="1">"LIFEFUND"</definedName>
    <definedName name="EV__MEMORYCVW__BOOK9_GROUPS" hidden="1">"LOCAL"</definedName>
    <definedName name="EV__MEMORYCVW__BOOK9_INTCO" hidden="1">"TOTALINTCO"</definedName>
    <definedName name="EV__MEMORYCVW__BOOK9_LOB_HKICO" hidden="1">"TOTALICO"</definedName>
    <definedName name="EV__MEMORYCVW__BOOK9_LOB_IFRS" hidden="1">"TOTALIFRS"</definedName>
    <definedName name="EV__MEMORYCVW__BOOK9_LOB_MGMT" hidden="1">"AL"</definedName>
    <definedName name="EV__MEMORYCVW__BOOK9_MEASURES" hidden="1">"YTD"</definedName>
    <definedName name="EV__MEMORYCVW__BOOK9_TIME" hidden="1">"2009.FEB"</definedName>
    <definedName name="EV__MEMORYCVW__BPC_DATA_EXTRACT_CHECK_FX.XLS" hidden="1">"AIACONS"</definedName>
    <definedName name="EV__MEMORYCVW__BPC_DATA_EXTRACT_CHECK_FX.XLS_C_ACCT" hidden="1">"BYLINE_NET_PROFIT"</definedName>
    <definedName name="EV__MEMORYCVW__BPC_DATA_EXTRACT_CHECK_FX.XLS_C_CATEGORY" hidden="1">"ACTUAL"</definedName>
    <definedName name="EV__MEMORYCVW__BPC_DATA_EXTRACT_CHECK_FX.XLS_C_DATASRC" hidden="1">"GAAP_TOTL"</definedName>
    <definedName name="EV__MEMORYCVW__BPC_DATA_EXTRACT_CHECK_FX.XLS_CURRENCY" hidden="1">"USD"</definedName>
    <definedName name="EV__MEMORYCVW__BPC_DATA_EXTRACT_CHECK_FX.XLS_ENTITY" hidden="1">"AU01"</definedName>
    <definedName name="EV__MEMORYCVW__BPC_DATA_EXTRACT_CHECK_FX.XLS_FLOW" hidden="1">"FTOT"</definedName>
    <definedName name="EV__MEMORYCVW__BPC_DATA_EXTRACT_CHECK_FX.XLS_FUND" hidden="1">"TOTALFUND"</definedName>
    <definedName name="EV__MEMORYCVW__BPC_DATA_EXTRACT_CHECK_FX.XLS_GROUPS" hidden="1">"LOCAL"</definedName>
    <definedName name="EV__MEMORYCVW__BPC_DATA_EXTRACT_CHECK_FX.XLS_INTCO" hidden="1">"TOTALINTCO"</definedName>
    <definedName name="EV__MEMORYCVW__BPC_DATA_EXTRACT_CHECK_FX.XLS_LOB_HKICO" hidden="1">"TOTALICO"</definedName>
    <definedName name="EV__MEMORYCVW__BPC_DATA_EXTRACT_CHECK_FX.XLS_LOB_IFRS" hidden="1">"TOTALIFRS"</definedName>
    <definedName name="EV__MEMORYCVW__BPC_DATA_EXTRACT_CHECK_FX.XLS_LOB_MGMT" hidden="1">"AL"</definedName>
    <definedName name="EV__MEMORYCVW__BPC_DATA_EXTRACT_CHECK_FX.XLS_MEASURES" hidden="1">"YTD"</definedName>
    <definedName name="EV__MEMORYCVW__BPC_DATA_EXTRACT_CHECK_FX.XLS_TIME" hidden="1">"2010.FEB"</definedName>
    <definedName name="EV__MEMORYCVW__BPC_DATA_SOURECE_20100507.XLS" hidden="1">"AIACONS"</definedName>
    <definedName name="EV__MEMORYCVW__BPC_DATA_SOURECE_20100507.XLS_C_ACCT" hidden="1">"00000C"</definedName>
    <definedName name="EV__MEMORYCVW__BPC_DATA_SOURECE_20100507.XLS_C_CATEGORY" hidden="1">"ACTUAL"</definedName>
    <definedName name="EV__MEMORYCVW__BPC_DATA_SOURECE_20100507.XLS_C_DATASRC" hidden="1">"ALLO_MANJ"</definedName>
    <definedName name="EV__MEMORYCVW__BPC_DATA_SOURECE_20100507.XLS_CURRENCY" hidden="1">"USD"</definedName>
    <definedName name="EV__MEMORYCVW__BPC_DATA_SOURECE_20100507.XLS_ENTITY" hidden="1">"ENTITY:RAHGR"</definedName>
    <definedName name="EV__MEMORYCVW__BPC_DATA_SOURECE_20100507.XLS_FLOW" hidden="1">"FTOT"</definedName>
    <definedName name="EV__MEMORYCVW__BPC_DATA_SOURECE_20100507.XLS_FUND" hidden="1">"TOTALFUND"</definedName>
    <definedName name="EV__MEMORYCVW__BPC_DATA_SOURECE_20100507.XLS_GROUPS" hidden="1">"LOCAL"</definedName>
    <definedName name="EV__MEMORYCVW__BPC_DATA_SOURECE_20100507.XLS_INTCO" hidden="1">"TOTALINTCO"</definedName>
    <definedName name="EV__MEMORYCVW__BPC_DATA_SOURECE_20100507.XLS_LOB_HKICO" hidden="1">"TOTALICO"</definedName>
    <definedName name="EV__MEMORYCVW__BPC_DATA_SOURECE_20100507.XLS_LOB_IFRS" hidden="1">"TOTALIFRS"</definedName>
    <definedName name="EV__MEMORYCVW__BPC_DATA_SOURECE_20100507.XLS_LOB_MGMT" hidden="1">"AL"</definedName>
    <definedName name="EV__MEMORYCVW__BPC_DATA_SOURECE_20100507.XLS_MEASURES" hidden="1">"YTD"</definedName>
    <definedName name="EV__MEMORYCVW__BPC_DATA_SOURECE_20100507.XLS_TIME" hidden="1">"2010.FEB"</definedName>
    <definedName name="EV__MEMORYCVW__BPC_EXTRACT_RECON_GENERIC_CHK.XLS" hidden="1">"AIACONS"</definedName>
    <definedName name="EV__MEMORYCVW__BPC_EXTRACT_RECON_GENERIC_CHK.XLS_C_ACCT" hidden="1">"IS_REPORTING"</definedName>
    <definedName name="EV__MEMORYCVW__BPC_EXTRACT_RECON_GENERIC_CHK.XLS_C_CATEGORY" hidden="1">"ACTUAL"</definedName>
    <definedName name="EV__MEMORYCVW__BPC_EXTRACT_RECON_GENERIC_CHK.XLS_C_DATASRC" hidden="1">"GAAP_TOTL"</definedName>
    <definedName name="EV__MEMORYCVW__BPC_EXTRACT_RECON_GENERIC_CHK.XLS_CURRENCY" hidden="1">"USD"</definedName>
    <definedName name="EV__MEMORYCVW__BPC_EXTRACT_RECON_GENERIC_CHK.XLS_ENTITY" hidden="1">"SG01"</definedName>
    <definedName name="EV__MEMORYCVW__BPC_EXTRACT_RECON_GENERIC_CHK.XLS_FLOW" hidden="1">"FTOT"</definedName>
    <definedName name="EV__MEMORYCVW__BPC_EXTRACT_RECON_GENERIC_CHK.XLS_FUND" hidden="1">"L00"</definedName>
    <definedName name="EV__MEMORYCVW__BPC_EXTRACT_RECON_GENERIC_CHK.XLS_GROUPS" hidden="1">"LOCAL"</definedName>
    <definedName name="EV__MEMORYCVW__BPC_EXTRACT_RECON_GENERIC_CHK.XLS_INTCO" hidden="1">"TOTALINTCO"</definedName>
    <definedName name="EV__MEMORYCVW__BPC_EXTRACT_RECON_GENERIC_CHK.XLS_LOB_HKICO" hidden="1">"TOTALICO"</definedName>
    <definedName name="EV__MEMORYCVW__BPC_EXTRACT_RECON_GENERIC_CHK.XLS_LOB_IFRS" hidden="1">"TOTALIFRS"</definedName>
    <definedName name="EV__MEMORYCVW__BPC_EXTRACT_RECON_GENERIC_CHK.XLS_LOB_MGMT" hidden="1">"AL"</definedName>
    <definedName name="EV__MEMORYCVW__BPC_EXTRACT_RECON_GENERIC_CHK.XLS_MEASURES" hidden="1">"YTD"</definedName>
    <definedName name="EV__MEMORYCVW__BPC_EXTRACT_RECON_GENERIC_CHK.XLS_TIME" hidden="1">"2010.FEB"</definedName>
    <definedName name="EV__MEMORYCVW__BPC_REPORT_BUILDING_PLAN_170302010.XLS" hidden="1">"AIACONS"</definedName>
    <definedName name="EV__MEMORYCVW__BPC_REPORT_BUILDING_PLAN_170302010.XLS_C_ACCT" hidden="1">"IS_REPORTING"</definedName>
    <definedName name="EV__MEMORYCVW__BPC_REPORT_BUILDING_PLAN_170302010.XLS_C_CATEGORY" hidden="1">"ACTUAL"</definedName>
    <definedName name="EV__MEMORYCVW__BPC_REPORT_BUILDING_PLAN_170302010.XLS_C_DATASRC" hidden="1">"IFRS_TOTL"</definedName>
    <definedName name="EV__MEMORYCVW__BPC_REPORT_BUILDING_PLAN_170302010.XLS_CURRENCY" hidden="1">"USD"</definedName>
    <definedName name="EV__MEMORYCVW__BPC_REPORT_BUILDING_PLAN_170302010.XLS_ENTITY" hidden="1">"ENTITY:RAIGH"</definedName>
    <definedName name="EV__MEMORYCVW__BPC_REPORT_BUILDING_PLAN_170302010.XLS_FLOW" hidden="1">"FTOT"</definedName>
    <definedName name="EV__MEMORYCVW__BPC_REPORT_BUILDING_PLAN_170302010.XLS_FUND" hidden="1">"TOTALFUND"</definedName>
    <definedName name="EV__MEMORYCVW__BPC_REPORT_BUILDING_PLAN_170302010.XLS_GROUPS" hidden="1">"LOCAL"</definedName>
    <definedName name="EV__MEMORYCVW__BPC_REPORT_BUILDING_PLAN_170302010.XLS_INTCO" hidden="1">"TOTALINTCO"</definedName>
    <definedName name="EV__MEMORYCVW__BPC_REPORT_BUILDING_PLAN_170302010.XLS_LOB_HKICO" hidden="1">"TOTALICO"</definedName>
    <definedName name="EV__MEMORYCVW__BPC_REPORT_BUILDING_PLAN_170302010.XLS_LOB_IFRS" hidden="1">"TOTALIFRS"</definedName>
    <definedName name="EV__MEMORYCVW__BPC_REPORT_BUILDING_PLAN_170302010.XLS_LOB_MGMT" hidden="1">"OTH"</definedName>
    <definedName name="EV__MEMORYCVW__BPC_REPORT_BUILDING_PLAN_170302010.XLS_MEASURES" hidden="1">"YTD"</definedName>
    <definedName name="EV__MEMORYCVW__BPC_REPORT_BUILDING_PLAN_170302010.XLS_TIME" hidden="1">"2010.JAN"</definedName>
    <definedName name="EV__MEMORYCVW__COPY_OF_SI_WORKSHEET_W03_OUTPUT_V000.XLS" hidden="1">"AIACONS"</definedName>
    <definedName name="EV__MEMORYCVW__EXCEL_ID01_CY01.XLS" hidden="1">"AIACONS"</definedName>
    <definedName name="EV__MEMORYCVW__EXCEL_ID01_CY01.XLS_C_ACCT" hidden="1">"IS_REPORTING"</definedName>
    <definedName name="EV__MEMORYCVW__EXCEL_ID01_CY01.XLS_C_CATEGORY" hidden="1">"ACTUAL"</definedName>
    <definedName name="EV__MEMORYCVW__EXCEL_ID01_CY01.XLS_C_DATASRC" hidden="1">"IFRS_TOTL"</definedName>
    <definedName name="EV__MEMORYCVW__EXCEL_ID01_CY01.XLS_CURRENCY" hidden="1">"LC"</definedName>
    <definedName name="EV__MEMORYCVW__EXCEL_ID01_CY01.XLS_ENTITY" hidden="1">"ENTITY:RAHGR"</definedName>
    <definedName name="EV__MEMORYCVW__EXCEL_ID01_CY01.XLS_FLOW" hidden="1">"FTOT"</definedName>
    <definedName name="EV__MEMORYCVW__EXCEL_ID01_CY01.XLS_FUND" hidden="1">"TOTALFUND"</definedName>
    <definedName name="EV__MEMORYCVW__EXCEL_ID01_CY01.XLS_GROUPS" hidden="1">"LOCAL"</definedName>
    <definedName name="EV__MEMORYCVW__EXCEL_ID01_CY01.XLS_INTCO" hidden="1">"TOTALINTCO"</definedName>
    <definedName name="EV__MEMORYCVW__EXCEL_ID01_CY01.XLS_LOB_HKICO" hidden="1">"TOTALICO"</definedName>
    <definedName name="EV__MEMORYCVW__EXCEL_ID01_CY01.XLS_LOB_IFRS" hidden="1">"TOTALIFRS"</definedName>
    <definedName name="EV__MEMORYCVW__EXCEL_ID01_CY01.XLS_LOB_MGMT" hidden="1">"AL"</definedName>
    <definedName name="EV__MEMORYCVW__EXCEL_ID01_CY01.XLS_MEASURES" hidden="1">"YTD"</definedName>
    <definedName name="EV__MEMORYCVW__EXCEL_ID01_CY01.XLS_TIME" hidden="1">"2005.TOTAL"</definedName>
    <definedName name="EV__MEMORYCVW__EXCEL_IN01_CY03.XLS" hidden="1">"AIACONS"</definedName>
    <definedName name="EV__MEMORYCVW__EXCEL_IN01_CY03.XLS_C_ACCT" hidden="1">"NBY2000"</definedName>
    <definedName name="EV__MEMORYCVW__EXCEL_IN01_CY03.XLS_C_CATEGORY" hidden="1">"ACTUAL"</definedName>
    <definedName name="EV__MEMORYCVW__EXCEL_IN01_CY03.XLS_C_DATASRC" hidden="1">"IFRS_TOTL"</definedName>
    <definedName name="EV__MEMORYCVW__EXCEL_IN01_CY03.XLS_CURRENCY" hidden="1">"USD"</definedName>
    <definedName name="EV__MEMORYCVW__EXCEL_IN01_CY03.XLS_ENTITY" hidden="1">"AU01"</definedName>
    <definedName name="EV__MEMORYCVW__EXCEL_IN01_CY03.XLS_FLOW" hidden="1">"FTOT"</definedName>
    <definedName name="EV__MEMORYCVW__EXCEL_IN01_CY03.XLS_FUND" hidden="1">"TOTALFUND"</definedName>
    <definedName name="EV__MEMORYCVW__EXCEL_IN01_CY03.XLS_GROUPS" hidden="1">"LOCAL"</definedName>
    <definedName name="EV__MEMORYCVW__EXCEL_IN01_CY03.XLS_INTCO" hidden="1">"TOTALINTCO"</definedName>
    <definedName name="EV__MEMORYCVW__EXCEL_IN01_CY03.XLS_LOB_HKICO" hidden="1">"TOTALICO"</definedName>
    <definedName name="EV__MEMORYCVW__EXCEL_IN01_CY03.XLS_LOB_IFRS" hidden="1">"TOTALIFRS"</definedName>
    <definedName name="EV__MEMORYCVW__EXCEL_IN01_CY03.XLS_LOB_MGMT" hidden="1">"AL"</definedName>
    <definedName name="EV__MEMORYCVW__EXCEL_IN01_CY03.XLS_MEASURES" hidden="1">"YTD"</definedName>
    <definedName name="EV__MEMORYCVW__EXCEL_IN01_CY03.XLS_TIME" hidden="1">"2010.FEB"</definedName>
    <definedName name="EV__MEMORYCVW__EXCEL_INPUT_V000.XLS" hidden="1">"AIACONS"</definedName>
    <definedName name="EV__MEMORYCVW__EXCEL_INPUT_V001.XLS" hidden="1">"AIACONS"</definedName>
    <definedName name="EV__MEMORYCVW__EXHIBITA_COPY.XLS" hidden="1">"AIACONS"</definedName>
    <definedName name="EV__MEMORYCVW__EXHIBITA_COPY.XLS_C_ACCT" hidden="1">"IS_REPORTING"</definedName>
    <definedName name="EV__MEMORYCVW__EXHIBITA_COPY.XLS_C_CATEGORY" hidden="1">"ACTUAL_2007"</definedName>
    <definedName name="EV__MEMORYCVW__EXHIBITA_COPY.XLS_C_DATASRC" hidden="1">"GAAP_TOTL"</definedName>
    <definedName name="EV__MEMORYCVW__EXHIBITA_COPY.XLS_CURRENCY" hidden="1">"LC"</definedName>
    <definedName name="EV__MEMORYCVW__EXHIBITA_COPY.XLS_ENTITY" hidden="1">"ENTITY:RAHGR"</definedName>
    <definedName name="EV__MEMORYCVW__EXHIBITA_COPY.XLS_FLOW" hidden="1">"FTOT"</definedName>
    <definedName name="EV__MEMORYCVW__EXHIBITA_COPY.XLS_FUND" hidden="1">"TOTALFUND"</definedName>
    <definedName name="EV__MEMORYCVW__EXHIBITA_COPY.XLS_GROUPS" hidden="1">"LOCAL"</definedName>
    <definedName name="EV__MEMORYCVW__EXHIBITA_COPY.XLS_INTCO" hidden="1">"TOTALINTCO"</definedName>
    <definedName name="EV__MEMORYCVW__EXHIBITA_COPY.XLS_LOB_HKICO" hidden="1">"TOTALICO"</definedName>
    <definedName name="EV__MEMORYCVW__EXHIBITA_COPY.XLS_LOB_IFRS" hidden="1">"TOTALIFRS"</definedName>
    <definedName name="EV__MEMORYCVW__EXHIBITA_COPY.XLS_LOB_MGMT" hidden="1">"AL"</definedName>
    <definedName name="EV__MEMORYCVW__EXHIBITA_COPY.XLS_MEASURES" hidden="1">"YTD"</definedName>
    <definedName name="EV__MEMORYCVW__EXHIBITA_COPY.XLS_TIME" hidden="1">"2010.TOTAL"</definedName>
    <definedName name="EV__MEMORYCVW__GCOA_INPUT_TEMPLATE.XLS" hidden="1">"AIACONS"</definedName>
    <definedName name="EV__MEMORYCVW__IC_ELIMINATION_DEMO_REPORT_MRS_DETAILS1" hidden="1">"AIACONS"</definedName>
    <definedName name="EV__MEMORYCVW__IC_ELIMINATION_DEMO_REPORT_MRS_DETAILS1_C_ACCT" hidden="1">"IC_ER_ACC"</definedName>
    <definedName name="EV__MEMORYCVW__IC_ELIMINATION_DEMO_REPORT_MRS_DETAILS1_C_CATEGORY" hidden="1">"ACTUAL"</definedName>
    <definedName name="EV__MEMORYCVW__IC_ELIMINATION_DEMO_REPORT_MRS_DETAILS1_C_DATASRC" hidden="1">"ALLO_MANJ"</definedName>
    <definedName name="EV__MEMORYCVW__IC_ELIMINATION_DEMO_REPORT_MRS_DETAILS1_CURRENCY" hidden="1">"USD"</definedName>
    <definedName name="EV__MEMORYCVW__IC_ELIMINATION_DEMO_REPORT_MRS_DETAILS1_ENTITY" hidden="1">"ENTITY:RAHGR"</definedName>
    <definedName name="EV__MEMORYCVW__IC_ELIMINATION_DEMO_REPORT_MRS_DETAILS1_FLOW" hidden="1">"FTOT"</definedName>
    <definedName name="EV__MEMORYCVW__IC_ELIMINATION_DEMO_REPORT_MRS_DETAILS1_FUND" hidden="1">"TOTALFUND"</definedName>
    <definedName name="EV__MEMORYCVW__IC_ELIMINATION_DEMO_REPORT_MRS_DETAILS1_GROUPS" hidden="1">"LOCAL"</definedName>
    <definedName name="EV__MEMORYCVW__IC_ELIMINATION_DEMO_REPORT_MRS_DETAILS1_INTCO" hidden="1">"TOTALINTCO"</definedName>
    <definedName name="EV__MEMORYCVW__IC_ELIMINATION_DEMO_REPORT_MRS_DETAILS1_LOB_HKICO" hidden="1">"TOTALICO"</definedName>
    <definedName name="EV__MEMORYCVW__IC_ELIMINATION_DEMO_REPORT_MRS_DETAILS1_LOB_IFRS" hidden="1">"TOTALIFRS"</definedName>
    <definedName name="EV__MEMORYCVW__IC_ELIMINATION_DEMO_REPORT_MRS_DETAILS1_LOB_MGMT" hidden="1">"AL"</definedName>
    <definedName name="EV__MEMORYCVW__IC_ELIMINATION_DEMO_REPORT_MRS_DETAILS1_MEASURES" hidden="1">"YTD"</definedName>
    <definedName name="EV__MEMORYCVW__IC_ELIMINATION_DEMO_REPORT_MRS_DETAILS1_TIME" hidden="1">"2009.JAN"</definedName>
    <definedName name="EV__MEMORYCVW__IFRS_ANALYTICAL_REVIEW_W006.XLS" hidden="1">"AIACONS"</definedName>
    <definedName name="EV__MEMORYCVW__IFRS_ANALYTICAL_REVIEW_W006.XLS_C_ACCT" hidden="1">"IS_REPORTING"</definedName>
    <definedName name="EV__MEMORYCVW__IFRS_ANALYTICAL_REVIEW_W006.XLS_C_CATEGORY" hidden="1">"ACTUAL"</definedName>
    <definedName name="EV__MEMORYCVW__IFRS_ANALYTICAL_REVIEW_W006.XLS_C_DATASRC" hidden="1">"HKICO_TOTL"</definedName>
    <definedName name="EV__MEMORYCVW__IFRS_ANALYTICAL_REVIEW_W006.XLS_CURRENCY" hidden="1">"LC"</definedName>
    <definedName name="EV__MEMORYCVW__IFRS_ANALYTICAL_REVIEW_W006.XLS_ENTITY" hidden="1">"ENTITY:RAIGH"</definedName>
    <definedName name="EV__MEMORYCVW__IFRS_ANALYTICAL_REVIEW_W006.XLS_FLOW" hidden="1">"FTOT"</definedName>
    <definedName name="EV__MEMORYCVW__IFRS_ANALYTICAL_REVIEW_W006.XLS_FUND" hidden="1">"TOTALFUND"</definedName>
    <definedName name="EV__MEMORYCVW__IFRS_ANALYTICAL_REVIEW_W006.XLS_GROUPS" hidden="1">"LOCAL"</definedName>
    <definedName name="EV__MEMORYCVW__IFRS_ANALYTICAL_REVIEW_W006.XLS_INTCO" hidden="1">"TOTALINTCO"</definedName>
    <definedName name="EV__MEMORYCVW__IFRS_ANALYTICAL_REVIEW_W006.XLS_LOB_HKICO" hidden="1">"TOTALICO"</definedName>
    <definedName name="EV__MEMORYCVW__IFRS_ANALYTICAL_REVIEW_W006.XLS_LOB_IFRS" hidden="1">"TOTALIFRS"</definedName>
    <definedName name="EV__MEMORYCVW__IFRS_ANALYTICAL_REVIEW_W006.XLS_LOB_MGMT" hidden="1">"AL"</definedName>
    <definedName name="EV__MEMORYCVW__IFRS_ANALYTICAL_REVIEW_W006.XLS_MEASURES" hidden="1">"YTD"</definedName>
    <definedName name="EV__MEMORYCVW__IFRS_ANALYTICAL_REVIEW_W006.XLS_TIME" hidden="1">"2010.FEB"</definedName>
    <definedName name="EV__MEMORYCVW__IFRS_CFP_I01.XLS" hidden="1">"AIACONS"</definedName>
    <definedName name="EV__MEMORYCVW__IFRS_CFP_I01.XLS_C_ACCT" hidden="1">"IS_REPORTING"</definedName>
    <definedName name="EV__MEMORYCVW__IFRS_CFP_I01.XLS_C_CATEGORY" hidden="1">"ACTUAL000"</definedName>
    <definedName name="EV__MEMORYCVW__IFRS_CFP_I01.XLS_C_DATASRC" hidden="1">"IFRS_TOTL"</definedName>
    <definedName name="EV__MEMORYCVW__IFRS_CFP_I01.XLS_CURRENCY" hidden="1">"LC"</definedName>
    <definedName name="EV__MEMORYCVW__IFRS_CFP_I01.XLS_ENTITY" hidden="1">"ENTITY:MGMT_CO"</definedName>
    <definedName name="EV__MEMORYCVW__IFRS_CFP_I01.XLS_FLOW" hidden="1">"FTOT"</definedName>
    <definedName name="EV__MEMORYCVW__IFRS_CFP_I01.XLS_FUND" hidden="1">"P00"</definedName>
    <definedName name="EV__MEMORYCVW__IFRS_CFP_I01.XLS_GROUPS" hidden="1">"LOCAL"</definedName>
    <definedName name="EV__MEMORYCVW__IFRS_CFP_I01.XLS_INTCO" hidden="1">"TOTALINTCO"</definedName>
    <definedName name="EV__MEMORYCVW__IFRS_CFP_I01.XLS_LOB_HKICO" hidden="1">"TOTALICO"</definedName>
    <definedName name="EV__MEMORYCVW__IFRS_CFP_I01.XLS_LOB_IFRS" hidden="1">"TOTALIFRS"</definedName>
    <definedName name="EV__MEMORYCVW__IFRS_CFP_I01.XLS_LOB_MGMT" hidden="1">"AL"</definedName>
    <definedName name="EV__MEMORYCVW__IFRS_CFP_I01.XLS_MEASURES" hidden="1">"YTD"</definedName>
    <definedName name="EV__MEMORYCVW__IFRS_CFP_I01.XLS_TIME" hidden="1">"2010.NOV"</definedName>
    <definedName name="EV__MEMORYCVW__IFRS_LONGSHEET_.XLS" hidden="1">"AIACONS"</definedName>
    <definedName name="EV__MEMORYCVW__IFRS_LONGSHEET_.XLS_C_ACCT" hidden="1">"IS06001000"</definedName>
    <definedName name="EV__MEMORYCVW__IFRS_LONGSHEET_.XLS_C_CATEGORY" hidden="1">"ACTUAL_2007"</definedName>
    <definedName name="EV__MEMORYCVW__IFRS_LONGSHEET_.XLS_C_DATASRC" hidden="1">"IFRS"</definedName>
    <definedName name="EV__MEMORYCVW__IFRS_LONGSHEET_.XLS_CURRENCY" hidden="1">"LC"</definedName>
    <definedName name="EV__MEMORYCVW__IFRS_LONGSHEET_.XLS_ENTITY" hidden="1">"ENTITY:RAHGR"</definedName>
    <definedName name="EV__MEMORYCVW__IFRS_LONGSHEET_.XLS_FLOW" hidden="1">"FTOT"</definedName>
    <definedName name="EV__MEMORYCVW__IFRS_LONGSHEET_.XLS_FUND" hidden="1">"TOTALFUND"</definedName>
    <definedName name="EV__MEMORYCVW__IFRS_LONGSHEET_.XLS_GROUPS" hidden="1">"LOCAL"</definedName>
    <definedName name="EV__MEMORYCVW__IFRS_LONGSHEET_.XLS_INTCO" hidden="1">"TOTALINTCO"</definedName>
    <definedName name="EV__MEMORYCVW__IFRS_LONGSHEET_.XLS_LOB_HKICO" hidden="1">"TOTALICO"</definedName>
    <definedName name="EV__MEMORYCVW__IFRS_LONGSHEET_.XLS_LOB_IFRS" hidden="1">"TOTALIFRS"</definedName>
    <definedName name="EV__MEMORYCVW__IFRS_LONGSHEET_.XLS_LOB_MGMT" hidden="1">"AL"</definedName>
    <definedName name="EV__MEMORYCVW__IFRS_LONGSHEET_.XLS_MEASURES" hidden="1">"YTD"</definedName>
    <definedName name="EV__MEMORYCVW__IFRS_LONGSHEET_.XLS_TIME" hidden="1">"2010.JAN"</definedName>
    <definedName name="EV__MEMORYCVW__IFRS_LONGSHEET_W02H_OUTPUT_V000_NEW.XLS" hidden="1">"AIACONS"</definedName>
    <definedName name="EV__MEMORYCVW__IFRS_LONGSHEET_W02H_OUTPUT_V000_NEW2.XLS" hidden="1">"AIACONS"</definedName>
    <definedName name="EV__MEMORYCVW__IFRS_LONGSHEET_W02H_OUTPUT_V000.XLS" hidden="1">"AIACONS"</definedName>
    <definedName name="EV__MEMORYCVW__IFRS_WORKSHEET_W03A_OUTPUT_V000_FUND.XLS" hidden="1">"AIACONS"</definedName>
    <definedName name="EV__MEMORYCVW__IFRS_WORKSHEET_W03A_OUTPUT_V000_FUND.XLS_C_ACCT" hidden="1">"G000000"</definedName>
    <definedName name="EV__MEMORYCVW__IFRS_WORKSHEET_W03A_OUTPUT_V000_FUND.XLS_C_CATEGORY" hidden="1">"ACTUAL"</definedName>
    <definedName name="EV__MEMORYCVW__IFRS_WORKSHEET_W03A_OUTPUT_V000_FUND.XLS_C_DATASRC" hidden="1">"IFRS_TOTL"</definedName>
    <definedName name="EV__MEMORYCVW__IFRS_WORKSHEET_W03A_OUTPUT_V000_FUND.XLS_CURRENCY" hidden="1">"USD"</definedName>
    <definedName name="EV__MEMORYCVW__IFRS_WORKSHEET_W03A_OUTPUT_V000_FUND.XLS_ENTITY" hidden="1">"ENTITY:MGMT_ZZ"</definedName>
    <definedName name="EV__MEMORYCVW__IFRS_WORKSHEET_W03A_OUTPUT_V000_FUND.XLS_FLOW" hidden="1">"F999"</definedName>
    <definedName name="EV__MEMORYCVW__IFRS_WORKSHEET_W03A_OUTPUT_V000_FUND.XLS_FUND" hidden="1">"LIFEFUND"</definedName>
    <definedName name="EV__MEMORYCVW__IFRS_WORKSHEET_W03A_OUTPUT_V000_FUND.XLS_GROUPS" hidden="1">"USD_MGMT"</definedName>
    <definedName name="EV__MEMORYCVW__IFRS_WORKSHEET_W03A_OUTPUT_V000_FUND.XLS_INTCO" hidden="1">"TOTALINTCO"</definedName>
    <definedName name="EV__MEMORYCVW__IFRS_WORKSHEET_W03A_OUTPUT_V000_FUND.XLS_LOB_HKICO" hidden="1">"ICO_HKZZ"</definedName>
    <definedName name="EV__MEMORYCVW__IFRS_WORKSHEET_W03A_OUTPUT_V000_FUND.XLS_LOB_IFRS" hidden="1">"ISXXXX"</definedName>
    <definedName name="EV__MEMORYCVW__IFRS_WORKSHEET_W03A_OUTPUT_V000_FUND.XLS_LOB_MGMT" hidden="1">"ZZZZZ"</definedName>
    <definedName name="EV__MEMORYCVW__IFRS_WORKSHEET_W03A_OUTPUT_V000_FUND.XLS_MEASURES" hidden="1">"YTD"</definedName>
    <definedName name="EV__MEMORYCVW__IFRS_WORKSHEET_W03A_OUTPUT_V000_FUND.XLS_TIME" hidden="1">"2010.FEB"</definedName>
    <definedName name="EV__MEMORYCVW__IFRS_WORKSHEET_W03A_OUTPUT_V000.XLS" hidden="1">"AIACONS"</definedName>
    <definedName name="EV__MEMORYCVW__IFRS_WORKSHEET_W03A_OUTPUT_V000.XLS_C_ACCT" hidden="1">"IS_REPORTING"</definedName>
    <definedName name="EV__MEMORYCVW__IFRS_WORKSHEET_W03A_OUTPUT_V000.XLS_C_CATEGORY" hidden="1">"ACTUAL"</definedName>
    <definedName name="EV__MEMORYCVW__IFRS_WORKSHEET_W03A_OUTPUT_V000.XLS_C_DATASRC" hidden="1">"HKICO_TOTL"</definedName>
    <definedName name="EV__MEMORYCVW__IFRS_WORKSHEET_W03A_OUTPUT_V000.XLS_CURRENCY" hidden="1">"LC"</definedName>
    <definedName name="EV__MEMORYCVW__IFRS_WORKSHEET_W03A_OUTPUT_V000.XLS_ENTITY" hidden="1">"ENTITY:RAIGH"</definedName>
    <definedName name="EV__MEMORYCVW__IFRS_WORKSHEET_W03A_OUTPUT_V000.XLS_FLOW" hidden="1">"FTOT"</definedName>
    <definedName name="EV__MEMORYCVW__IFRS_WORKSHEET_W03A_OUTPUT_V000.XLS_FUND" hidden="1">"TOTALFUND"</definedName>
    <definedName name="EV__MEMORYCVW__IFRS_WORKSHEET_W03A_OUTPUT_V000.XLS_GROUPS" hidden="1">"LOCAL"</definedName>
    <definedName name="EV__MEMORYCVW__IFRS_WORKSHEET_W03A_OUTPUT_V000.XLS_INTCO" hidden="1">"TOTALINTCO"</definedName>
    <definedName name="EV__MEMORYCVW__IFRS_WORKSHEET_W03A_OUTPUT_V000.XLS_LOB_HKICO" hidden="1">"TOTALICO"</definedName>
    <definedName name="EV__MEMORYCVW__IFRS_WORKSHEET_W03A_OUTPUT_V000.XLS_LOB_IFRS" hidden="1">"TOTALIFRS"</definedName>
    <definedName name="EV__MEMORYCVW__IFRS_WORKSHEET_W03A_OUTPUT_V000.XLS_LOB_MGMT" hidden="1">"AL"</definedName>
    <definedName name="EV__MEMORYCVW__IFRS_WORKSHEET_W03A_OUTPUT_V000.XLS_MEASURES" hidden="1">"YTD"</definedName>
    <definedName name="EV__MEMORYCVW__IFRS_WORKSHEET_W03A_OUTPUT_V000.XLS_TIME" hidden="1">"2010.FEB"</definedName>
    <definedName name="EV__MEMORYCVW__IFRS_WORKSHEET_W04A_OUTPUT_V000.XLS" hidden="1">"AIACONS"</definedName>
    <definedName name="EV__MEMORYCVW__IFRS_WORKSHEET_W04A_OUTPUT_V000.XLS_C_ACCT" hidden="1">"IS06005000"</definedName>
    <definedName name="EV__MEMORYCVW__IFRS_WORKSHEET_W04A_OUTPUT_V000.XLS_C_CATEGORY" hidden="1">"ACTUAL"</definedName>
    <definedName name="EV__MEMORYCVW__IFRS_WORKSHEET_W04A_OUTPUT_V000.XLS_C_DATASRC" hidden="1">"IFRS"</definedName>
    <definedName name="EV__MEMORYCVW__IFRS_WORKSHEET_W04A_OUTPUT_V000.XLS_CURRENCY" hidden="1">"LC"</definedName>
    <definedName name="EV__MEMORYCVW__IFRS_WORKSHEET_W04A_OUTPUT_V000.XLS_ENTITY" hidden="1">"ENTITY:RAIGH"</definedName>
    <definedName name="EV__MEMORYCVW__IFRS_WORKSHEET_W04A_OUTPUT_V000.XLS_FLOW" hidden="1">"FTOT"</definedName>
    <definedName name="EV__MEMORYCVW__IFRS_WORKSHEET_W04A_OUTPUT_V000.XLS_FUND" hidden="1">"TOTALFUND"</definedName>
    <definedName name="EV__MEMORYCVW__IFRS_WORKSHEET_W04A_OUTPUT_V000.XLS_GROUPS" hidden="1">"LOCAL"</definedName>
    <definedName name="EV__MEMORYCVW__IFRS_WORKSHEET_W04A_OUTPUT_V000.XLS_INTCO" hidden="1">"TOTALINTCO"</definedName>
    <definedName name="EV__MEMORYCVW__IFRS_WORKSHEET_W04A_OUTPUT_V000.XLS_LOB_HKICO" hidden="1">"TOTALICO"</definedName>
    <definedName name="EV__MEMORYCVW__IFRS_WORKSHEET_W04A_OUTPUT_V000.XLS_LOB_IFRS" hidden="1">"TOTALIFRS"</definedName>
    <definedName name="EV__MEMORYCVW__IFRS_WORKSHEET_W04A_OUTPUT_V000.XLS_LOB_MGMT" hidden="1">"AL"</definedName>
    <definedName name="EV__MEMORYCVW__IFRS_WORKSHEET_W04A_OUTPUT_V000.XLS_MEASURES" hidden="1">"YTD"</definedName>
    <definedName name="EV__MEMORYCVW__IFRS_WORKSHEET_W04A_OUTPUT_V000.XLS_TIME" hidden="1">"2010.JAN"</definedName>
    <definedName name="EV__MEMORYCVW__INPUT_S_13.1.XLS" hidden="1">"AIACONS"</definedName>
    <definedName name="EV__MEMORYCVW__INPUT_S_13.1.XLS_C_ACCT" hidden="1">1</definedName>
    <definedName name="EV__MEMORYCVW__INPUT_S_13.1.XLS_C_CATEGORY" hidden="1">"ACTUAL_2007"</definedName>
    <definedName name="EV__MEMORYCVW__INPUT_S_13.1.XLS_C_DATASRC" hidden="1">"IFRS"</definedName>
    <definedName name="EV__MEMORYCVW__INPUT_S_13.1.XLS_ENTITY" hidden="1">"A000"</definedName>
    <definedName name="EV__MEMORYCVW__INPUT_S_13.1.XLS_FLOW" hidden="1">"FVST"</definedName>
    <definedName name="EV__MEMORYCVW__INPUT_S_13.1.XLS_FUND" hidden="1">"TOTALFUND"</definedName>
    <definedName name="EV__MEMORYCVW__INPUT_S_13.1.XLS_GROUPS" hidden="1">"FC"</definedName>
    <definedName name="EV__MEMORYCVW__INPUT_S_13.1.XLS_INTCO" hidden="1">"TOTALINTCO"</definedName>
    <definedName name="EV__MEMORYCVW__INPUT_S_13.1.XLS_LOB_HKICO" hidden="1">"TOTALICO"</definedName>
    <definedName name="EV__MEMORYCVW__INPUT_S_13.1.XLS_LOB_IFRS" hidden="1">"TOTALIFRS"</definedName>
    <definedName name="EV__MEMORYCVW__INPUT_S_13.1.XLS_LOB_MGMT" hidden="1">"AL"</definedName>
    <definedName name="EV__MEMORYCVW__INPUT_S_13.1.XLS_MEASURES" hidden="1">"YTD"</definedName>
    <definedName name="EV__MEMORYCVW__INPUT_S_13.1.XLS_TIME" hidden="1">"2006.TOTAL"</definedName>
    <definedName name="EV__MEMORYCVW__S13_13.1_OUTPUT_V001.XLS" hidden="1">"AIACONS"</definedName>
    <definedName name="EV__MEMORYCVW__S13_13.1_OUTPUT_V001.XLS_C_ACCT" hidden="1">"IS_REPORTING"</definedName>
    <definedName name="EV__MEMORYCVW__S13_13.1_OUTPUT_V001.XLS_C_CATEGORY" hidden="1">"ACTUAL"</definedName>
    <definedName name="EV__MEMORYCVW__S13_13.1_OUTPUT_V001.XLS_C_DATASRC" hidden="1">"GAAP_TOTL"</definedName>
    <definedName name="EV__MEMORYCVW__S13_13.1_OUTPUT_V001.XLS_CURRENCY" hidden="1">"USD"</definedName>
    <definedName name="EV__MEMORYCVW__S13_13.1_OUTPUT_V001.XLS_ENTITY" hidden="1">"ENTITY:RAHGR"</definedName>
    <definedName name="EV__MEMORYCVW__S13_13.1_OUTPUT_V001.XLS_FLOW" hidden="1">"FTOT"</definedName>
    <definedName name="EV__MEMORYCVW__S13_13.1_OUTPUT_V001.XLS_FUND" hidden="1">"TOTALFUND"</definedName>
    <definedName name="EV__MEMORYCVW__S13_13.1_OUTPUT_V001.XLS_GROUPS" hidden="1">"LOCAL"</definedName>
    <definedName name="EV__MEMORYCVW__S13_13.1_OUTPUT_V001.XLS_INTCO" hidden="1">"TOTALINTCO"</definedName>
    <definedName name="EV__MEMORYCVW__S13_13.1_OUTPUT_V001.XLS_LOB_HKICO" hidden="1">"TOTALICO"</definedName>
    <definedName name="EV__MEMORYCVW__S13_13.1_OUTPUT_V001.XLS_LOB_IFRS" hidden="1">"TOTALIFRS"</definedName>
    <definedName name="EV__MEMORYCVW__S13_13.1_OUTPUT_V001.XLS_LOB_MGMT" hidden="1">"AL"</definedName>
    <definedName name="EV__MEMORYCVW__S13_13.1_OUTPUT_V001.XLS_MEASURES" hidden="1">"YTD"</definedName>
    <definedName name="EV__MEMORYCVW__S13_13.1_OUTPUT_V001.XLS_TIME" hidden="1">"2010.FEB"</definedName>
    <definedName name="EV__MEMORYCVW__SG_4Q09_AR_TEMPLATE_PAR.XLS" hidden="1">"AIACONS"</definedName>
    <definedName name="EV__MEMORYCVW__SG_4Q09_AR_TEMPLATE_PAR.XLS_C_ACCT" hidden="1">"IS06001000"</definedName>
    <definedName name="EV__MEMORYCVW__SG_4Q09_AR_TEMPLATE_PAR.XLS_C_CATEGORY" hidden="1">"ACTUAL_2007"</definedName>
    <definedName name="EV__MEMORYCVW__SG_4Q09_AR_TEMPLATE_PAR.XLS_C_DATASRC" hidden="1">"IFRS"</definedName>
    <definedName name="EV__MEMORYCVW__SG_4Q09_AR_TEMPLATE_PAR.XLS_CURRENCY" hidden="1">"LC"</definedName>
    <definedName name="EV__MEMORYCVW__SG_4Q09_AR_TEMPLATE_PAR.XLS_ENTITY" hidden="1">"ENTITY:RAIGH"</definedName>
    <definedName name="EV__MEMORYCVW__SG_4Q09_AR_TEMPLATE_PAR.XLS_FLOW" hidden="1">"FTOT"</definedName>
    <definedName name="EV__MEMORYCVW__SG_4Q09_AR_TEMPLATE_PAR.XLS_FUND" hidden="1">"TOTALFUND"</definedName>
    <definedName name="EV__MEMORYCVW__SG_4Q09_AR_TEMPLATE_PAR.XLS_GROUPS" hidden="1">"LOCAL"</definedName>
    <definedName name="EV__MEMORYCVW__SG_4Q09_AR_TEMPLATE_PAR.XLS_INTCO" hidden="1">"TOTALINTCO"</definedName>
    <definedName name="EV__MEMORYCVW__SG_4Q09_AR_TEMPLATE_PAR.XLS_LOB_HKICO" hidden="1">"TOTALICO"</definedName>
    <definedName name="EV__MEMORYCVW__SG_4Q09_AR_TEMPLATE_PAR.XLS_LOB_IFRS" hidden="1">"TOTALIFRS"</definedName>
    <definedName name="EV__MEMORYCVW__SG_4Q09_AR_TEMPLATE_PAR.XLS_LOB_MGMT" hidden="1">"AL"</definedName>
    <definedName name="EV__MEMORYCVW__SG_4Q09_AR_TEMPLATE_PAR.XLS_MEASURES" hidden="1">"YTD"</definedName>
    <definedName name="EV__MEMORYCVW__SG_4Q09_AR_TEMPLATE_PAR.XLS_TIME" hidden="1">"2010.JAN"</definedName>
    <definedName name="EV__MEMORYCVW__SI_EXHIBIT_OUTPUT_V000.XLS" hidden="1">"AIACONS"</definedName>
    <definedName name="EV__MEMORYCVW__SI_EXHIBITA_OUTPUT_V000.XLS" hidden="1">"AIACONS"</definedName>
    <definedName name="EV__MEMORYCVW__SI_LONGSHEET_W02A_G_OUTPUT_V000_NEW.XLS" hidden="1">"AIACONS"</definedName>
    <definedName name="EV__MEMORYCVW__SI_LONGSHEET_W02A_G_OUTPUT_V000_NEW.XLS_C_ACCT" hidden="1">"IS_REPORTING"</definedName>
    <definedName name="EV__MEMORYCVW__SI_LONGSHEET_W02A_G_OUTPUT_V000_NEW.XLS_C_CATEGORY" hidden="1">"ACTUAL"</definedName>
    <definedName name="EV__MEMORYCVW__SI_LONGSHEET_W02A_G_OUTPUT_V000_NEW.XLS_C_DATASRC" hidden="1">"HKICO_TOTL"</definedName>
    <definedName name="EV__MEMORYCVW__SI_LONGSHEET_W02A_G_OUTPUT_V000_NEW.XLS_CURRENCY" hidden="1">"LC"</definedName>
    <definedName name="EV__MEMORYCVW__SI_LONGSHEET_W02A_G_OUTPUT_V000_NEW.XLS_ENTITY" hidden="1">"SG01"</definedName>
    <definedName name="EV__MEMORYCVW__SI_LONGSHEET_W02A_G_OUTPUT_V000_NEW.XLS_FLOW" hidden="1">"FTOT"</definedName>
    <definedName name="EV__MEMORYCVW__SI_LONGSHEET_W02A_G_OUTPUT_V000_NEW.XLS_FUND" hidden="1">"TOTALFUND"</definedName>
    <definedName name="EV__MEMORYCVW__SI_LONGSHEET_W02A_G_OUTPUT_V000_NEW.XLS_GROUPS" hidden="1">"LOCAL"</definedName>
    <definedName name="EV__MEMORYCVW__SI_LONGSHEET_W02A_G_OUTPUT_V000_NEW.XLS_INTCO" hidden="1">"TOTALINTCO"</definedName>
    <definedName name="EV__MEMORYCVW__SI_LONGSHEET_W02A_G_OUTPUT_V000_NEW.XLS_LOB_HKICO" hidden="1">"TOTALICO"</definedName>
    <definedName name="EV__MEMORYCVW__SI_LONGSHEET_W02A_G_OUTPUT_V000_NEW.XLS_LOB_IFRS" hidden="1">"TOTALIFRS"</definedName>
    <definedName name="EV__MEMORYCVW__SI_LONGSHEET_W02A_G_OUTPUT_V000_NEW.XLS_LOB_MGMT" hidden="1">"AL"</definedName>
    <definedName name="EV__MEMORYCVW__SI_LONGSHEET_W02A_G_OUTPUT_V000_NEW.XLS_MEASURES" hidden="1">"YTD"</definedName>
    <definedName name="EV__MEMORYCVW__SI_LONGSHEET_W02A_G_OUTPUT_V000_NEW.XLS_TIME" hidden="1">"2010.FEB"</definedName>
    <definedName name="EV__MEMORYCVW__SI_LONGSHEET_W02A_G_OUTPUT_V000.XLS" hidden="1">"AIACONS"</definedName>
    <definedName name="EV__MEMORYCVW__SI_LONGSHEET_W02A_G_OUTPUT_V000.XLS_C_ACCT" hidden="1">"IS06001000"</definedName>
    <definedName name="EV__MEMORYCVW__SI_LONGSHEET_W02A_G_OUTPUT_V000.XLS_C_CATEGORY" hidden="1">"ACTUAL_2007"</definedName>
    <definedName name="EV__MEMORYCVW__SI_LONGSHEET_W02A_G_OUTPUT_V000.XLS_C_DATASRC" hidden="1">"IFRS"</definedName>
    <definedName name="EV__MEMORYCVW__SI_LONGSHEET_W02A_G_OUTPUT_V000.XLS_CURRENCY" hidden="1">"LC"</definedName>
    <definedName name="EV__MEMORYCVW__SI_LONGSHEET_W02A_G_OUTPUT_V000.XLS_ENTITY" hidden="1">"ENTITY:RAHGR"</definedName>
    <definedName name="EV__MEMORYCVW__SI_LONGSHEET_W02A_G_OUTPUT_V000.XLS_FLOW" hidden="1">"FTOT"</definedName>
    <definedName name="EV__MEMORYCVW__SI_LONGSHEET_W02A_G_OUTPUT_V000.XLS_FUND" hidden="1">"TOTALFUND"</definedName>
    <definedName name="EV__MEMORYCVW__SI_LONGSHEET_W02A_G_OUTPUT_V000.XLS_GROUPS" hidden="1">"LOCAL"</definedName>
    <definedName name="EV__MEMORYCVW__SI_LONGSHEET_W02A_G_OUTPUT_V000.XLS_INTCO" hidden="1">"TOTALINTCO"</definedName>
    <definedName name="EV__MEMORYCVW__SI_LONGSHEET_W02A_G_OUTPUT_V000.XLS_LOB_HKICO" hidden="1">"TOTALICO"</definedName>
    <definedName name="EV__MEMORYCVW__SI_LONGSHEET_W02A_G_OUTPUT_V000.XLS_LOB_IFRS" hidden="1">"TOTALIFRS"</definedName>
    <definedName name="EV__MEMORYCVW__SI_LONGSHEET_W02A_G_OUTPUT_V000.XLS_LOB_MGMT" hidden="1">"AL"</definedName>
    <definedName name="EV__MEMORYCVW__SI_LONGSHEET_W02A_G_OUTPUT_V000.XLS_MEASURES" hidden="1">"YTD"</definedName>
    <definedName name="EV__MEMORYCVW__SI_LONGSHEET_W02A_G_OUTPUT_V000.XLS_TIME" hidden="1">"2010.JAN"</definedName>
    <definedName name="EV__MEMORYCVW__SI_WORKSHEET_W03_OUTPUT_V000_NEW_FUND.XLS" hidden="1">"AIACONS"</definedName>
    <definedName name="EV__MEMORYCVW__SI_WORKSHEET_W03_OUTPUT_V000_NEW_FUND.XLS_C_ACCT" hidden="1">"BYLINE_NET_PROFIT"</definedName>
    <definedName name="EV__MEMORYCVW__SI_WORKSHEET_W03_OUTPUT_V000_NEW_FUND.XLS_C_CATEGORY" hidden="1">"ACTUAL"</definedName>
    <definedName name="EV__MEMORYCVW__SI_WORKSHEET_W03_OUTPUT_V000_NEW_FUND.XLS_C_DATASRC" hidden="1">"GAAP_TOTL"</definedName>
    <definedName name="EV__MEMORYCVW__SI_WORKSHEET_W03_OUTPUT_V000_NEW_FUND.XLS_CURRENCY" hidden="1">"USD"</definedName>
    <definedName name="EV__MEMORYCVW__SI_WORKSHEET_W03_OUTPUT_V000_NEW_FUND.XLS_ENTITY" hidden="1">"SG01"</definedName>
    <definedName name="EV__MEMORYCVW__SI_WORKSHEET_W03_OUTPUT_V000_NEW_FUND.XLS_FLOW" hidden="1">"FTOT"</definedName>
    <definedName name="EV__MEMORYCVW__SI_WORKSHEET_W03_OUTPUT_V000_NEW_FUND.XLS_FUND" hidden="1">"TOTALFUND"</definedName>
    <definedName name="EV__MEMORYCVW__SI_WORKSHEET_W03_OUTPUT_V000_NEW_FUND.XLS_GROUPS" hidden="1">"LOCAL"</definedName>
    <definedName name="EV__MEMORYCVW__SI_WORKSHEET_W03_OUTPUT_V000_NEW_FUND.XLS_INTCO" hidden="1">"TOTALINTCO"</definedName>
    <definedName name="EV__MEMORYCVW__SI_WORKSHEET_W03_OUTPUT_V000_NEW_FUND.XLS_LOB_HKICO" hidden="1">"TOTALICO"</definedName>
    <definedName name="EV__MEMORYCVW__SI_WORKSHEET_W03_OUTPUT_V000_NEW_FUND.XLS_LOB_IFRS" hidden="1">"TOTALIFRS"</definedName>
    <definedName name="EV__MEMORYCVW__SI_WORKSHEET_W03_OUTPUT_V000_NEW_FUND.XLS_LOB_MGMT" hidden="1">"AL"</definedName>
    <definedName name="EV__MEMORYCVW__SI_WORKSHEET_W03_OUTPUT_V000_NEW_FUND.XLS_MEASURES" hidden="1">"YTD"</definedName>
    <definedName name="EV__MEMORYCVW__SI_WORKSHEET_W03_OUTPUT_V000_NEW_FUND.XLS_TIME" hidden="1">"2010.FEB"</definedName>
    <definedName name="EV__MEMORYCVW__SI_WORKSHEET_W03_OUTPUT_V000_NEW.XLS" hidden="1">"AIACONS"</definedName>
    <definedName name="EV__MEMORYCVW__SI_WORKSHEET_W03_OUTPUT_V000.XLS" hidden="1">"AIACONS"</definedName>
    <definedName name="EV__MEMORYCVW__SI_WORKSHEET_W03_OUTPUT_V000.XLS_C_ACCT" hidden="1">"IS06001000"</definedName>
    <definedName name="EV__MEMORYCVW__SI_WORKSHEET_W03_OUTPUT_V000.XLS_C_CATEGORY" hidden="1">"ACTUAL_2007"</definedName>
    <definedName name="EV__MEMORYCVW__SI_WORKSHEET_W03_OUTPUT_V000.XLS_C_DATASRC" hidden="1">"IFRS"</definedName>
    <definedName name="EV__MEMORYCVW__SI_WORKSHEET_W03_OUTPUT_V000.XLS_CURRENCY" hidden="1">"LC"</definedName>
    <definedName name="EV__MEMORYCVW__SI_WORKSHEET_W03_OUTPUT_V000.XLS_ENTITY" hidden="1">"ENTITY:RAHGR"</definedName>
    <definedName name="EV__MEMORYCVW__SI_WORKSHEET_W03_OUTPUT_V000.XLS_FLOW" hidden="1">"FTOT"</definedName>
    <definedName name="EV__MEMORYCVW__SI_WORKSHEET_W03_OUTPUT_V000.XLS_FUND" hidden="1">"TOTALFUND"</definedName>
    <definedName name="EV__MEMORYCVW__SI_WORKSHEET_W03_OUTPUT_V000.XLS_GROUPS" hidden="1">"LOCAL"</definedName>
    <definedName name="EV__MEMORYCVW__SI_WORKSHEET_W03_OUTPUT_V000.XLS_INTCO" hidden="1">"TOTALINTCO"</definedName>
    <definedName name="EV__MEMORYCVW__SI_WORKSHEET_W03_OUTPUT_V000.XLS_LOB_HKICO" hidden="1">"TOTALICO"</definedName>
    <definedName name="EV__MEMORYCVW__SI_WORKSHEET_W03_OUTPUT_V000.XLS_LOB_IFRS" hidden="1">"TOTALIFRS"</definedName>
    <definedName name="EV__MEMORYCVW__SI_WORKSHEET_W03_OUTPUT_V000.XLS_LOB_MGMT" hidden="1">"AL"</definedName>
    <definedName name="EV__MEMORYCVW__SI_WORKSHEET_W03_OUTPUT_V000.XLS_MEASURES" hidden="1">"YTD"</definedName>
    <definedName name="EV__MEMORYCVW__SI_WORKSHEET_W03_OUTPUT_V000.XLS_TIME" hidden="1">"2010.JAN"</definedName>
    <definedName name="EV__MEMORYCVW__SI_WORKSHEET_W04_BS_V000_NEW.XLS" hidden="1">"AIACONS"</definedName>
    <definedName name="EV__MEMORYCVW__SI_WORKSHEET_W04_BS_V000_NEW.XLS_C_ACCT" hidden="1">"IC_ER_ACC"</definedName>
    <definedName name="EV__MEMORYCVW__SI_WORKSHEET_W04_BS_V000_NEW.XLS_C_CATEGORY" hidden="1">"ACTUAL"</definedName>
    <definedName name="EV__MEMORYCVW__SI_WORKSHEET_W04_BS_V000_NEW.XLS_C_DATASRC" hidden="1">"ALLO_MANJ"</definedName>
    <definedName name="EV__MEMORYCVW__SI_WORKSHEET_W04_BS_V000_NEW.XLS_CURRENCY" hidden="1">"USD"</definedName>
    <definedName name="EV__MEMORYCVW__SI_WORKSHEET_W04_BS_V000_NEW.XLS_ENTITY" hidden="1">"ENTITY:RAHGR"</definedName>
    <definedName name="EV__MEMORYCVW__SI_WORKSHEET_W04_BS_V000_NEW.XLS_FLOW" hidden="1">"FTOT"</definedName>
    <definedName name="EV__MEMORYCVW__SI_WORKSHEET_W04_BS_V000_NEW.XLS_FUND" hidden="1">"TOTALFUND"</definedName>
    <definedName name="EV__MEMORYCVW__SI_WORKSHEET_W04_BS_V000_NEW.XLS_GROUPS" hidden="1">"LOCAL"</definedName>
    <definedName name="EV__MEMORYCVW__SI_WORKSHEET_W04_BS_V000_NEW.XLS_INTCO" hidden="1">"TOTALINTCO"</definedName>
    <definedName name="EV__MEMORYCVW__SI_WORKSHEET_W04_BS_V000_NEW.XLS_LOB_HKICO" hidden="1">"TOTALICO"</definedName>
    <definedName name="EV__MEMORYCVW__SI_WORKSHEET_W04_BS_V000_NEW.XLS_LOB_IFRS" hidden="1">"TOTALIFRS"</definedName>
    <definedName name="EV__MEMORYCVW__SI_WORKSHEET_W04_BS_V000_NEW.XLS_LOB_MGMT" hidden="1">"AL"</definedName>
    <definedName name="EV__MEMORYCVW__SI_WORKSHEET_W04_BS_V000_NEW.XLS_MEASURES" hidden="1">"YTD"</definedName>
    <definedName name="EV__MEMORYCVW__SI_WORKSHEET_W04_BS_V000_NEW.XLS_TIME" hidden="1">"2010.FEB"</definedName>
    <definedName name="EV__MEMORYCVW__SI_WORKSHEETS.XLS" hidden="1">"AIACONS"</definedName>
    <definedName name="EV__MEMORYCVW__SI_WORKSHEETS.XLS_C_ACCT" hidden="1">1</definedName>
    <definedName name="EV__MEMORYCVW__SI_WORKSHEETS.XLS_C_CATEGORY" hidden="1">"ACTUAL_2007"</definedName>
    <definedName name="EV__MEMORYCVW__SI_WORKSHEETS.XLS_C_DATASRC" hidden="1">"IFRS"</definedName>
    <definedName name="EV__MEMORYCVW__SI_WORKSHEETS.XLS_ENTITY" hidden="1">"RAHGR"</definedName>
    <definedName name="EV__MEMORYCVW__SI_WORKSHEETS.XLS_FLOW" hidden="1">"FLOW:X_CF_090"</definedName>
    <definedName name="EV__MEMORYCVW__SI_WORKSHEETS.XLS_FUND" hidden="1">"TOTALFUND"</definedName>
    <definedName name="EV__MEMORYCVW__SI_WORKSHEETS.XLS_GROUPS" hidden="1">"FC"</definedName>
    <definedName name="EV__MEMORYCVW__SI_WORKSHEETS.XLS_INTCO" hidden="1">"TOTALINTCO"</definedName>
    <definedName name="EV__MEMORYCVW__SI_WORKSHEETS.XLS_LOB_HKICO" hidden="1">"TOTALICO"</definedName>
    <definedName name="EV__MEMORYCVW__SI_WORKSHEETS.XLS_LOB_IFRS" hidden="1">"ISUNAL"</definedName>
    <definedName name="EV__MEMORYCVW__SI_WORKSHEETS.XLS_LOB_MGMT" hidden="1">"AL"</definedName>
    <definedName name="EV__MEMORYCVW__SI_WORKSHEETS.XLS_MEASURES" hidden="1">"CUSTOMPER"</definedName>
    <definedName name="EV__MEMORYCVW__SI_WORKSHEETS.XLS_TIME" hidden="1">"2011.TOTAL"</definedName>
    <definedName name="EV__MEMORYCVW__STATUS_OF_REPORT.XLS" hidden="1">"AIACONS"</definedName>
    <definedName name="EV__MEMORYCVW__STATUS_OF_REPORT.XLS_C_ACCT" hidden="1">"G000000"</definedName>
    <definedName name="EV__MEMORYCVW__STATUS_OF_REPORT.XLS_C_CATEGORY" hidden="1">"ACTUAL"</definedName>
    <definedName name="EV__MEMORYCVW__STATUS_OF_REPORT.XLS_C_DATASRC" hidden="1">"IFRS_TOTL"</definedName>
    <definedName name="EV__MEMORYCVW__STATUS_OF_REPORT.XLS_CURRENCY" hidden="1">"USD"</definedName>
    <definedName name="EV__MEMORYCVW__STATUS_OF_REPORT.XLS_ENTITY" hidden="1">"ENTITY:MGMT_ZZ"</definedName>
    <definedName name="EV__MEMORYCVW__STATUS_OF_REPORT.XLS_FLOW" hidden="1">"F999"</definedName>
    <definedName name="EV__MEMORYCVW__STATUS_OF_REPORT.XLS_FUND" hidden="1">"TOTALFUND"</definedName>
    <definedName name="EV__MEMORYCVW__STATUS_OF_REPORT.XLS_GROUPS" hidden="1">"USD_MGMT"</definedName>
    <definedName name="EV__MEMORYCVW__STATUS_OF_REPORT.XLS_INTCO" hidden="1">"TOTALINTCO"</definedName>
    <definedName name="EV__MEMORYCVW__STATUS_OF_REPORT.XLS_LOB_HKICO" hidden="1">"ICO_HKZZ"</definedName>
    <definedName name="EV__MEMORYCVW__STATUS_OF_REPORT.XLS_LOB_IFRS" hidden="1">"ISXXXX"</definedName>
    <definedName name="EV__MEMORYCVW__STATUS_OF_REPORT.XLS_LOB_MGMT" hidden="1">"ZZZZZ"</definedName>
    <definedName name="EV__MEMORYCVW__STATUS_OF_REPORT.XLS_MEASURES" hidden="1">"YTD"</definedName>
    <definedName name="EV__MEMORYCVW__STATUS_OF_REPORT.XLS_TIME" hidden="1">"2010.FEB"</definedName>
    <definedName name="EV__MEMORYCVW__STD_REPORTS_FOR_CREATION_IN_TRAINING.XLS" hidden="1">"AIACONS"</definedName>
    <definedName name="EV__MEMORYCVW__STD_REPORTS_FOR_CREATION_IN_TRAINING.XLS_C_ACCT" hidden="1">"BYLINE_NET_PROFIT"</definedName>
    <definedName name="EV__MEMORYCVW__STD_REPORTS_FOR_CREATION_IN_TRAINING.XLS_C_CATEGORY" hidden="1">"ACTUAL"</definedName>
    <definedName name="EV__MEMORYCVW__STD_REPORTS_FOR_CREATION_IN_TRAINING.XLS_C_DATASRC" hidden="1">"GAAP_TOTL"</definedName>
    <definedName name="EV__MEMORYCVW__STD_REPORTS_FOR_CREATION_IN_TRAINING.XLS_CURRENCY" hidden="1">"USD"</definedName>
    <definedName name="EV__MEMORYCVW__STD_REPORTS_FOR_CREATION_IN_TRAINING.XLS_ENTITY" hidden="1">"SG01"</definedName>
    <definedName name="EV__MEMORYCVW__STD_REPORTS_FOR_CREATION_IN_TRAINING.XLS_FLOW" hidden="1">"FTOT"</definedName>
    <definedName name="EV__MEMORYCVW__STD_REPORTS_FOR_CREATION_IN_TRAINING.XLS_FUND" hidden="1">"TOTALFUND"</definedName>
    <definedName name="EV__MEMORYCVW__STD_REPORTS_FOR_CREATION_IN_TRAINING.XLS_GROUPS" hidden="1">"LOCAL"</definedName>
    <definedName name="EV__MEMORYCVW__STD_REPORTS_FOR_CREATION_IN_TRAINING.XLS_INTCO" hidden="1">"TOTALINTCO"</definedName>
    <definedName name="EV__MEMORYCVW__STD_REPORTS_FOR_CREATION_IN_TRAINING.XLS_LOB_HKICO" hidden="1">"TOTALICO"</definedName>
    <definedName name="EV__MEMORYCVW__STD_REPORTS_FOR_CREATION_IN_TRAINING.XLS_LOB_IFRS" hidden="1">"TOTALIFRS"</definedName>
    <definedName name="EV__MEMORYCVW__STD_REPORTS_FOR_CREATION_IN_TRAINING.XLS_LOB_MGMT" hidden="1">"AL"</definedName>
    <definedName name="EV__MEMORYCVW__STD_REPORTS_FOR_CREATION_IN_TRAINING.XLS_MEASURES" hidden="1">"YTD"</definedName>
    <definedName name="EV__MEMORYCVW__STD_REPORTS_FOR_CREATION_IN_TRAINING.XLS_TIME" hidden="1">"2010.FEB"</definedName>
    <definedName name="EV__MEMORYCVW__TB_CONSOLIDATED_MAY11.XLS" hidden="1">"AIACONS"</definedName>
    <definedName name="EV__MEMORYCVW__TB_CONSOLIDATED_MAY11.XLS_C_ACCT" hidden="1">"IS06034000"</definedName>
    <definedName name="EV__MEMORYCVW__TB_CONSOLIDATED_MAY11.XLS_C_CATEGORY" hidden="1">"ACTUAL"</definedName>
    <definedName name="EV__MEMORYCVW__TB_CONSOLIDATED_MAY11.XLS_C_DATASRC" hidden="1">"GAAP_TOTL"</definedName>
    <definedName name="EV__MEMORYCVW__TB_CONSOLIDATED_MAY11.XLS_CURRENCY" hidden="1">"USD"</definedName>
    <definedName name="EV__MEMORYCVW__TB_CONSOLIDATED_MAY11.XLS_ENTITY" hidden="1">"ID01"</definedName>
    <definedName name="EV__MEMORYCVW__TB_CONSOLIDATED_MAY11.XLS_FLOW" hidden="1">"FTOT"</definedName>
    <definedName name="EV__MEMORYCVW__TB_CONSOLIDATED_MAY11.XLS_FUND" hidden="1">"TOTALFUND"</definedName>
    <definedName name="EV__MEMORYCVW__TB_CONSOLIDATED_MAY11.XLS_GROUPS" hidden="1">"LOCAL"</definedName>
    <definedName name="EV__MEMORYCVW__TB_CONSOLIDATED_MAY11.XLS_INTCO" hidden="1">"TOTALINTCO"</definedName>
    <definedName name="EV__MEMORYCVW__TB_CONSOLIDATED_MAY11.XLS_LOB_HKICO" hidden="1">"TOTALICO"</definedName>
    <definedName name="EV__MEMORYCVW__TB_CONSOLIDATED_MAY11.XLS_LOB_IFRS" hidden="1">"TOTALIFRS"</definedName>
    <definedName name="EV__MEMORYCVW__TB_CONSOLIDATED_MAY11.XLS_LOB_MGMT" hidden="1">"AL"</definedName>
    <definedName name="EV__MEMORYCVW__TB_CONSOLIDATED_MAY11.XLS_MEASURES" hidden="1">"YTD"</definedName>
    <definedName name="EV__MEMORYCVW__TB_CONSOLIDATED_MAY11.XLS_TIME" hidden="1">"2011.MAY"</definedName>
    <definedName name="EV__MEMORYCVW__TB_CONSOLIDATED_NOV10.XLS" hidden="1">"AIACONS"</definedName>
    <definedName name="EV__MEMORYCVW__TB_CONSOLIDATED_NOV10.XLS_C_ACCT" hidden="1">"IS_REPORTING"</definedName>
    <definedName name="EV__MEMORYCVW__TB_CONSOLIDATED_NOV10.XLS_C_CATEGORY" hidden="1">"ACTUAL000"</definedName>
    <definedName name="EV__MEMORYCVW__TB_CONSOLIDATED_NOV10.XLS_C_DATASRC" hidden="1">"GAAP_TOTL"</definedName>
    <definedName name="EV__MEMORYCVW__TB_CONSOLIDATED_NOV10.XLS_CURRENCY" hidden="1">"USD"</definedName>
    <definedName name="EV__MEMORYCVW__TB_CONSOLIDATED_NOV10.XLS_ENTITY" hidden="1">"ID01"</definedName>
    <definedName name="EV__MEMORYCVW__TB_CONSOLIDATED_NOV10.XLS_FLOW" hidden="1">"FTOT"</definedName>
    <definedName name="EV__MEMORYCVW__TB_CONSOLIDATED_NOV10.XLS_FUND" hidden="1">"TOTALFUND"</definedName>
    <definedName name="EV__MEMORYCVW__TB_CONSOLIDATED_NOV10.XLS_GROUPS" hidden="1">"LOCAL"</definedName>
    <definedName name="EV__MEMORYCVW__TB_CONSOLIDATED_NOV10.XLS_INTCO" hidden="1">"TOTALINTCO"</definedName>
    <definedName name="EV__MEMORYCVW__TB_CONSOLIDATED_NOV10.XLS_LOB_HKICO" hidden="1">"TOTALICO"</definedName>
    <definedName name="EV__MEMORYCVW__TB_CONSOLIDATED_NOV10.XLS_LOB_IFRS" hidden="1">"TOTALIFRS"</definedName>
    <definedName name="EV__MEMORYCVW__TB_CONSOLIDATED_NOV10.XLS_LOB_MGMT" hidden="1">"AL"</definedName>
    <definedName name="EV__MEMORYCVW__TB_CONSOLIDATED_NOV10.XLS_MEASURES" hidden="1">"YTD"</definedName>
    <definedName name="EV__MEMORYCVW__TB_CONSOLIDATED_NOV10.XLS_TIME" hidden="1">"2010.NOV"</definedName>
    <definedName name="EV__MEMORYCVW__TEMPLATE_MASTER.XLS" hidden="1">"AIACONS"</definedName>
    <definedName name="EV__MEMORYCVW__UAT_1.11_SI_ROLLUP.XLS" hidden="1">"AIACONS"</definedName>
    <definedName name="EV__MEMORYCVW__UAT_1.11_SI_ROLLUP.XLS_C_ACCT" hidden="1">"IS_REPORTING"</definedName>
    <definedName name="EV__MEMORYCVW__UAT_1.11_SI_ROLLUP.XLS_C_CATEGORY" hidden="1">"ACTUAL"</definedName>
    <definedName name="EV__MEMORYCVW__UAT_1.11_SI_ROLLUP.XLS_C_DATASRC" hidden="1">"HKICO_TOTL"</definedName>
    <definedName name="EV__MEMORYCVW__UAT_1.11_SI_ROLLUP.XLS_CURRENCY" hidden="1">"LC"</definedName>
    <definedName name="EV__MEMORYCVW__UAT_1.11_SI_ROLLUP.XLS_ENTITY" hidden="1">"SG01"</definedName>
    <definedName name="EV__MEMORYCVW__UAT_1.11_SI_ROLLUP.XLS_FLOW" hidden="1">"FTOT"</definedName>
    <definedName name="EV__MEMORYCVW__UAT_1.11_SI_ROLLUP.XLS_FUND" hidden="1">"TOTALFUND"</definedName>
    <definedName name="EV__MEMORYCVW__UAT_1.11_SI_ROLLUP.XLS_GROUPS" hidden="1">"LOCAL"</definedName>
    <definedName name="EV__MEMORYCVW__UAT_1.11_SI_ROLLUP.XLS_INTCO" hidden="1">"TOTALINTCO"</definedName>
    <definedName name="EV__MEMORYCVW__UAT_1.11_SI_ROLLUP.XLS_LOB_HKICO" hidden="1">"TOTALICO"</definedName>
    <definedName name="EV__MEMORYCVW__UAT_1.11_SI_ROLLUP.XLS_LOB_IFRS" hidden="1">"TOTALIFRS"</definedName>
    <definedName name="EV__MEMORYCVW__UAT_1.11_SI_ROLLUP.XLS_LOB_MGMT" hidden="1">"AL"</definedName>
    <definedName name="EV__MEMORYCVW__UAT_1.11_SI_ROLLUP.XLS_MEASURES" hidden="1">"YTD"</definedName>
    <definedName name="EV__MEMORYCVW__UAT_1.11_SI_ROLLUP.XLS_TIME" hidden="1">"2010.FEB"</definedName>
    <definedName name="EV__MEMORYCVW__W02H_OUTPUT_V000.XLS" hidden="1">"AIACONS"</definedName>
    <definedName name="EV__MEMORYCVW__W02H_OUTPUT_V000.XLS_C_ACCT" hidden="1">"IS06001000"</definedName>
    <definedName name="EV__MEMORYCVW__W02H_OUTPUT_V000.XLS_C_CATEGORY" hidden="1">"ACTUAL_2007"</definedName>
    <definedName name="EV__MEMORYCVW__W02H_OUTPUT_V000.XLS_C_DATASRC" hidden="1">"IFRS"</definedName>
    <definedName name="EV__MEMORYCVW__W02H_OUTPUT_V000.XLS_CURRENCY" hidden="1">"LC"</definedName>
    <definedName name="EV__MEMORYCVW__W02H_OUTPUT_V000.XLS_ENTITY" hidden="1">"ENTITY:RAHGR"</definedName>
    <definedName name="EV__MEMORYCVW__W02H_OUTPUT_V000.XLS_FLOW" hidden="1">"FTOT"</definedName>
    <definedName name="EV__MEMORYCVW__W02H_OUTPUT_V000.XLS_FUND" hidden="1">"TOTALFUND"</definedName>
    <definedName name="EV__MEMORYCVW__W02H_OUTPUT_V000.XLS_GROUPS" hidden="1">"LOCAL"</definedName>
    <definedName name="EV__MEMORYCVW__W02H_OUTPUT_V000.XLS_INTCO" hidden="1">"TOTALINTCO"</definedName>
    <definedName name="EV__MEMORYCVW__W02H_OUTPUT_V000.XLS_LOB_HKICO" hidden="1">"TOTALICO"</definedName>
    <definedName name="EV__MEMORYCVW__W02H_OUTPUT_V000.XLS_LOB_IFRS" hidden="1">"TOTALIFRS"</definedName>
    <definedName name="EV__MEMORYCVW__W02H_OUTPUT_V000.XLS_LOB_MGMT" hidden="1">"AL"</definedName>
    <definedName name="EV__MEMORYCVW__W02H_OUTPUT_V000.XLS_MEASURES" hidden="1">"YTD"</definedName>
    <definedName name="EV__MEMORYCVW__W02H_OUTPUT_V000.XLS_TIME" hidden="1">"2010.JAN"</definedName>
    <definedName name="EV__MEMORYCVW__W03A_OUTPUT_V000.XLS" hidden="1">"AIACONS"</definedName>
    <definedName name="EV__MEMORYCVW__W03A_OUTPUT_V000.XLS_C_ACCT" hidden="1">"IS06001000"</definedName>
    <definedName name="EV__MEMORYCVW__W03A_OUTPUT_V000.XLS_C_CATEGORY" hidden="1">"ACTUAL_2007"</definedName>
    <definedName name="EV__MEMORYCVW__W03A_OUTPUT_V000.XLS_C_DATASRC" hidden="1">"IFRS"</definedName>
    <definedName name="EV__MEMORYCVW__W03A_OUTPUT_V000.XLS_CURRENCY" hidden="1">"LC"</definedName>
    <definedName name="EV__MEMORYCVW__W03A_OUTPUT_V000.XLS_ENTITY" hidden="1">"ENTITY:RAIGH"</definedName>
    <definedName name="EV__MEMORYCVW__W03A_OUTPUT_V000.XLS_FLOW" hidden="1">"FTOT"</definedName>
    <definedName name="EV__MEMORYCVW__W03A_OUTPUT_V000.XLS_FUND" hidden="1">"TOTALFUND"</definedName>
    <definedName name="EV__MEMORYCVW__W03A_OUTPUT_V000.XLS_GROUPS" hidden="1">"LOCAL"</definedName>
    <definedName name="EV__MEMORYCVW__W03A_OUTPUT_V000.XLS_INTCO" hidden="1">"TOTALINTCO"</definedName>
    <definedName name="EV__MEMORYCVW__W03A_OUTPUT_V000.XLS_LOB_HKICO" hidden="1">"TOTALICO"</definedName>
    <definedName name="EV__MEMORYCVW__W03A_OUTPUT_V000.XLS_LOB_IFRS" hidden="1">"TOTALIFRS"</definedName>
    <definedName name="EV__MEMORYCVW__W03A_OUTPUT_V000.XLS_LOB_MGMT" hidden="1">"AL"</definedName>
    <definedName name="EV__MEMORYCVW__W03A_OUTPUT_V000.XLS_MEASURES" hidden="1">"YTD"</definedName>
    <definedName name="EV__MEMORYCVW__W03A_OUTPUT_V000.XLS_TIME" hidden="1">"2010.JAN"</definedName>
    <definedName name="EV__MEMORYCVW__WORKSHEET_IN_BPCFRAMERCONTROL" hidden="1">"AIACONS"</definedName>
    <definedName name="EV__MEMORYCVW__WORKSHEET_IN_BPCFRAMERCONTROL_C_ACCT" hidden="1">"IS_REPORTING"</definedName>
    <definedName name="EV__MEMORYCVW__WORKSHEET_IN_BPCFRAMERCONTROL_C_CATEGORY" hidden="1">"ACTUAL"</definedName>
    <definedName name="EV__MEMORYCVW__WORKSHEET_IN_BPCFRAMERCONTROL_C_DATASRC" hidden="1">"HKICO_TOTL"</definedName>
    <definedName name="EV__MEMORYCVW__WORKSHEET_IN_BPCFRAMERCONTROL_CURRENCY" hidden="1">"LC"</definedName>
    <definedName name="EV__MEMORYCVW__WORKSHEET_IN_BPCFRAMERCONTROL_ENTITY" hidden="1">"SG01"</definedName>
    <definedName name="EV__MEMORYCVW__WORKSHEET_IN_BPCFRAMERCONTROL_FLOW" hidden="1">"FTOT"</definedName>
    <definedName name="EV__MEMORYCVW__WORKSHEET_IN_BPCFRAMERCONTROL_FUND" hidden="1">"TOTALFUND"</definedName>
    <definedName name="EV__MEMORYCVW__WORKSHEET_IN_BPCFRAMERCONTROL_GROUPS" hidden="1">"LOCAL"</definedName>
    <definedName name="EV__MEMORYCVW__WORKSHEET_IN_BPCFRAMERCONTROL_INTCO" hidden="1">"TOTALINTCO"</definedName>
    <definedName name="EV__MEMORYCVW__WORKSHEET_IN_BPCFRAMERCONTROL_LOB_HKICO" hidden="1">"TOTALICO"</definedName>
    <definedName name="EV__MEMORYCVW__WORKSHEET_IN_BPCFRAMERCONTROL_LOB_IFRS" hidden="1">"TOTALIFRS"</definedName>
    <definedName name="EV__MEMORYCVW__WORKSHEET_IN_BPCFRAMERCONTROL_LOB_MGMT" hidden="1">"AL"</definedName>
    <definedName name="EV__MEMORYCVW__WORKSHEET_IN_BPCFRAMERCONTROL_MEASURES" hidden="1">"YTD"</definedName>
    <definedName name="EV__MEMORYCVW__WORKSHEET_IN_BPCFRAMERCONTROL_TIME" hidden="1">"2010.FEB"</definedName>
    <definedName name="EV__WBEVMODE__" hidden="1">1</definedName>
    <definedName name="EV__WBREFOPTIONS__" hidden="1">134217735</definedName>
    <definedName name="EV__WBVERSION__" hidden="1">0</definedName>
    <definedName name="ev.Calculation" hidden="1">2</definedName>
    <definedName name="ev.Initialized" hidden="1">FALSE</definedName>
    <definedName name="EVERTRANSIT_CO">[10]alamat!$B$111</definedName>
    <definedName name="EVI">#REF!</definedName>
    <definedName name="EW">#REF!</definedName>
    <definedName name="eweew" hidden="1">{"rp_only",#N/A,FALSE,"2225"}</definedName>
    <definedName name="eweqweaq" hidden="1">{"rp_only",#N/A,FALSE,"2225"}</definedName>
    <definedName name="ewerew" hidden="1">{"with_oth_curr",#N/A,FALSE,"2225"}</definedName>
    <definedName name="ewerewr" hidden="1">{"rp_only",#N/A,FALSE,"2225"}</definedName>
    <definedName name="ewerwerwerwer" hidden="1">{"rp_only",#N/A,FALSE,"2225"}</definedName>
    <definedName name="ewewt" hidden="1">{"rp_only",#N/A,FALSE,"2225"}</definedName>
    <definedName name="ewfr">#REF!</definedName>
    <definedName name="ewq" hidden="1">{"with_oth_curr",#N/A,FALSE,"2225"}</definedName>
    <definedName name="ewqew" hidden="1">{"rp_only",#N/A,FALSE,"2225"}</definedName>
    <definedName name="ewrerwerwqewrq" hidden="1">{"rp_only",#N/A,FALSE,"2225"}</definedName>
    <definedName name="ewrew" hidden="1">{"rp_only",#N/A,FALSE,"2225"}</definedName>
    <definedName name="ewrgtewrterwt" hidden="1">{"rp_only",#N/A,FALSE,"2225"}</definedName>
    <definedName name="ewrtwertt" hidden="1">{"rp_only",#N/A,FALSE,"2225"}</definedName>
    <definedName name="ewrwer" hidden="1">{"rp_only",#N/A,FALSE,"2225"}</definedName>
    <definedName name="ewrwertwer" hidden="1">{"rp_only",#N/A,FALSE,"2225"}</definedName>
    <definedName name="ewrwerwer" hidden="1">{"rp_only",#N/A,FALSE,"2225"}</definedName>
    <definedName name="ewrwr" hidden="1">{"with_oth_curr",#N/A,FALSE,"2225"}</definedName>
    <definedName name="ewrwrew" hidden="1">{"rp_only",#N/A,FALSE,"2225"}</definedName>
    <definedName name="ewrwrwr" hidden="1">{"rp_only",#N/A,FALSE,"2225"}</definedName>
    <definedName name="EWTEW" hidden="1">{"rp_only",#N/A,FALSE,"2225"}</definedName>
    <definedName name="ewwerw" hidden="1">{"rp_only",#N/A,FALSE,"2225"}</definedName>
    <definedName name="ewwwerw" hidden="1">{"rp_only",#N/A,FALSE,"2225"}</definedName>
    <definedName name="ex" hidden="1">#REF!</definedName>
    <definedName name="ex_local">#REF!</definedName>
    <definedName name="ex_manu">#REF!</definedName>
    <definedName name="EX_RATE">#REF!</definedName>
    <definedName name="EX.RATE">[43]RATE!$A$1:$C$32</definedName>
    <definedName name="ExactAddinReports" hidden="1">1</definedName>
    <definedName name="EXC">#REF!</definedName>
    <definedName name="Excel_BuiltIn__FilterDatabase">#REF!</definedName>
    <definedName name="Excel_BuiltIn__FilterDatabase_1">#REF!</definedName>
    <definedName name="Excel_BuiltIn__FilterDatabase_1_1">#REF!</definedName>
    <definedName name="Excel_BuiltIn__FilterDatabase_1_10">#REF!</definedName>
    <definedName name="Excel_BuiltIn__FilterDatabase_1_11">#REF!</definedName>
    <definedName name="Excel_BuiltIn__FilterDatabase_1_13">#REF!</definedName>
    <definedName name="Excel_BuiltIn__FilterDatabase_1_16">#REF!</definedName>
    <definedName name="Excel_BuiltIn__FilterDatabase_1_18">#REF!</definedName>
    <definedName name="Excel_BuiltIn__FilterDatabase_1_20">#REF!</definedName>
    <definedName name="Excel_BuiltIn__FilterDatabase_1_22">#REF!</definedName>
    <definedName name="Excel_BuiltIn__FilterDatabase_1_23">#REF!</definedName>
    <definedName name="Excel_BuiltIn__FilterDatabase_1_24">#REF!</definedName>
    <definedName name="Excel_BuiltIn__FilterDatabase_1_26">#REF!</definedName>
    <definedName name="Excel_BuiltIn__FilterDatabase_1_28">#REF!</definedName>
    <definedName name="Excel_BuiltIn__FilterDatabase_1_30">#REF!</definedName>
    <definedName name="Excel_BuiltIn__FilterDatabase_1_32">#REF!</definedName>
    <definedName name="Excel_BuiltIn__FilterDatabase_1_34">#REF!</definedName>
    <definedName name="Excel_BuiltIn__FilterDatabase_1_36">#REF!</definedName>
    <definedName name="Excel_BuiltIn__FilterDatabase_1_4">#REF!</definedName>
    <definedName name="Excel_BuiltIn__FilterDatabase_1_5">#REF!</definedName>
    <definedName name="Excel_BuiltIn__FilterDatabase_1_8">#REF!</definedName>
    <definedName name="Excel_BuiltIn__FilterDatabase_10">#REF!</definedName>
    <definedName name="Excel_BuiltIn__FilterDatabase_10_1">#REF!</definedName>
    <definedName name="Excel_BuiltIn__FilterDatabase_10_10">#REF!</definedName>
    <definedName name="Excel_BuiltIn__FilterDatabase_10_11">#REF!</definedName>
    <definedName name="Excel_BuiltIn__FilterDatabase_10_13">#REF!</definedName>
    <definedName name="Excel_BuiltIn__FilterDatabase_10_4">#REF!</definedName>
    <definedName name="Excel_BuiltIn__FilterDatabase_10_5">#REF!</definedName>
    <definedName name="Excel_BuiltIn__FilterDatabase_10_8">#REF!</definedName>
    <definedName name="Excel_BuiltIn__FilterDatabase_11">#REF!</definedName>
    <definedName name="Excel_BuiltIn__FilterDatabase_11_1">#REF!</definedName>
    <definedName name="Excel_BuiltIn__FilterDatabase_11_10">#REF!</definedName>
    <definedName name="Excel_BuiltIn__FilterDatabase_11_11">#REF!</definedName>
    <definedName name="Excel_BuiltIn__FilterDatabase_11_13">#REF!</definedName>
    <definedName name="Excel_BuiltIn__FilterDatabase_11_4">#REF!</definedName>
    <definedName name="Excel_BuiltIn__FilterDatabase_11_5">#REF!</definedName>
    <definedName name="Excel_BuiltIn__FilterDatabase_11_8">#REF!</definedName>
    <definedName name="Excel_BuiltIn__FilterDatabase_12">#REF!</definedName>
    <definedName name="Excel_BuiltIn__FilterDatabase_12_1">#REF!</definedName>
    <definedName name="Excel_BuiltIn__FilterDatabase_12_1_1">#REF!</definedName>
    <definedName name="Excel_BuiltIn__FilterDatabase_12_10">#REF!</definedName>
    <definedName name="Excel_BuiltIn__FilterDatabase_12_11">#REF!</definedName>
    <definedName name="Excel_BuiltIn__FilterDatabase_12_13">#REF!</definedName>
    <definedName name="Excel_BuiltIn__FilterDatabase_12_4">#REF!</definedName>
    <definedName name="Excel_BuiltIn__FilterDatabase_12_5">#REF!</definedName>
    <definedName name="Excel_BuiltIn__FilterDatabase_12_8">#REF!</definedName>
    <definedName name="Excel_BuiltIn__FilterDatabase_13">#REF!</definedName>
    <definedName name="Excel_BuiltIn__FilterDatabase_13_1">#REF!</definedName>
    <definedName name="Excel_BuiltIn__FilterDatabase_13_10">#REF!</definedName>
    <definedName name="Excel_BuiltIn__FilterDatabase_13_11">#REF!</definedName>
    <definedName name="Excel_BuiltIn__FilterDatabase_13_13">#REF!</definedName>
    <definedName name="Excel_BuiltIn__FilterDatabase_13_4">#REF!</definedName>
    <definedName name="Excel_BuiltIn__FilterDatabase_13_5">#REF!</definedName>
    <definedName name="Excel_BuiltIn__FilterDatabase_13_8">#REF!</definedName>
    <definedName name="Excel_BuiltIn__FilterDatabase_14">#REF!</definedName>
    <definedName name="Excel_BuiltIn__FilterDatabase_14_1">#REF!</definedName>
    <definedName name="Excel_BuiltIn__FilterDatabase_14_1_1">#REF!</definedName>
    <definedName name="Excel_BuiltIn__FilterDatabase_14_10">#REF!</definedName>
    <definedName name="Excel_BuiltIn__FilterDatabase_14_11">#REF!</definedName>
    <definedName name="Excel_BuiltIn__FilterDatabase_14_13">#REF!</definedName>
    <definedName name="Excel_BuiltIn__FilterDatabase_14_20">#REF!</definedName>
    <definedName name="Excel_BuiltIn__FilterDatabase_14_23">#REF!</definedName>
    <definedName name="Excel_BuiltIn__FilterDatabase_14_4">#REF!</definedName>
    <definedName name="Excel_BuiltIn__FilterDatabase_14_5">#REF!</definedName>
    <definedName name="Excel_BuiltIn__FilterDatabase_14_8">#REF!</definedName>
    <definedName name="Excel_BuiltIn__FilterDatabase_15">#REF!</definedName>
    <definedName name="Excel_BuiltIn__FilterDatabase_15_1">#REF!</definedName>
    <definedName name="Excel_BuiltIn__FilterDatabase_15_1_1">#REF!</definedName>
    <definedName name="Excel_BuiltIn__FilterDatabase_15_10">#REF!</definedName>
    <definedName name="Excel_BuiltIn__FilterDatabase_15_11">#REF!</definedName>
    <definedName name="Excel_BuiltIn__FilterDatabase_15_13">#REF!</definedName>
    <definedName name="Excel_BuiltIn__FilterDatabase_15_18">#REF!</definedName>
    <definedName name="Excel_BuiltIn__FilterDatabase_15_4">#REF!</definedName>
    <definedName name="Excel_BuiltIn__FilterDatabase_15_5">#REF!</definedName>
    <definedName name="Excel_BuiltIn__FilterDatabase_15_8">#REF!</definedName>
    <definedName name="Excel_BuiltIn__FilterDatabase_16">#REF!</definedName>
    <definedName name="Excel_BuiltIn__FilterDatabase_16_1">#REF!</definedName>
    <definedName name="Excel_BuiltIn__FilterDatabase_16_10">#REF!</definedName>
    <definedName name="Excel_BuiltIn__FilterDatabase_16_11">#REF!</definedName>
    <definedName name="Excel_BuiltIn__FilterDatabase_16_13">#REF!</definedName>
    <definedName name="Excel_BuiltIn__FilterDatabase_16_4">#REF!</definedName>
    <definedName name="Excel_BuiltIn__FilterDatabase_16_5">#REF!</definedName>
    <definedName name="Excel_BuiltIn__FilterDatabase_16_8">#REF!</definedName>
    <definedName name="Excel_BuiltIn__FilterDatabase_17">#REF!</definedName>
    <definedName name="Excel_BuiltIn__FilterDatabase_17_1">#REF!</definedName>
    <definedName name="Excel_BuiltIn__FilterDatabase_17_1_1">#REF!</definedName>
    <definedName name="Excel_BuiltIn__FilterDatabase_17_10">#REF!</definedName>
    <definedName name="Excel_BuiltIn__FilterDatabase_17_11">#REF!</definedName>
    <definedName name="Excel_BuiltIn__FilterDatabase_17_13">#REF!</definedName>
    <definedName name="Excel_BuiltIn__FilterDatabase_17_4">#REF!</definedName>
    <definedName name="Excel_BuiltIn__FilterDatabase_17_5">#REF!</definedName>
    <definedName name="Excel_BuiltIn__FilterDatabase_17_8">#REF!</definedName>
    <definedName name="Excel_BuiltIn__FilterDatabase_19">#REF!</definedName>
    <definedName name="Excel_BuiltIn__FilterDatabase_2">#REF!</definedName>
    <definedName name="Excel_BuiltIn__FilterDatabase_2_1">#REF!</definedName>
    <definedName name="Excel_BuiltIn__FilterDatabase_2_1_1">#REF!</definedName>
    <definedName name="Excel_BuiltIn__FilterDatabase_2_10">#REF!</definedName>
    <definedName name="Excel_BuiltIn__FilterDatabase_2_11">#REF!</definedName>
    <definedName name="Excel_BuiltIn__FilterDatabase_2_13">#REF!</definedName>
    <definedName name="Excel_BuiltIn__FilterDatabase_2_16">#REF!</definedName>
    <definedName name="Excel_BuiltIn__FilterDatabase_2_18">#REF!</definedName>
    <definedName name="Excel_BuiltIn__FilterDatabase_2_20">#REF!</definedName>
    <definedName name="Excel_BuiltIn__FilterDatabase_2_22">#REF!</definedName>
    <definedName name="Excel_BuiltIn__FilterDatabase_2_23">#REF!</definedName>
    <definedName name="Excel_BuiltIn__FilterDatabase_2_24">#REF!</definedName>
    <definedName name="Excel_BuiltIn__FilterDatabase_2_34">#REF!</definedName>
    <definedName name="Excel_BuiltIn__FilterDatabase_2_4">#REF!</definedName>
    <definedName name="Excel_BuiltIn__FilterDatabase_2_5">#REF!</definedName>
    <definedName name="Excel_BuiltIn__FilterDatabase_2_8">#REF!</definedName>
    <definedName name="Excel_BuiltIn__FilterDatabase_21">#REF!</definedName>
    <definedName name="Excel_BuiltIn__FilterDatabase_25">#REF!</definedName>
    <definedName name="Excel_BuiltIn__FilterDatabase_27">#REF!</definedName>
    <definedName name="Excel_BuiltIn__FilterDatabase_29">#REF!</definedName>
    <definedName name="Excel_BuiltIn__FilterDatabase_3">"$NERACA.$#REF!$#REF!"</definedName>
    <definedName name="Excel_BuiltIn__FilterDatabase_3_1">#REF!</definedName>
    <definedName name="Excel_BuiltIn__FilterDatabase_3_1_1">#REF!</definedName>
    <definedName name="Excel_BuiltIn__FilterDatabase_3_10">#REF!</definedName>
    <definedName name="Excel_BuiltIn__FilterDatabase_3_11">#REF!</definedName>
    <definedName name="Excel_BuiltIn__FilterDatabase_3_13">#REF!</definedName>
    <definedName name="Excel_BuiltIn__FilterDatabase_3_16">#REF!</definedName>
    <definedName name="Excel_BuiltIn__FilterDatabase_3_18">#REF!</definedName>
    <definedName name="Excel_BuiltIn__FilterDatabase_3_20">#REF!</definedName>
    <definedName name="Excel_BuiltIn__FilterDatabase_3_22">#REF!</definedName>
    <definedName name="Excel_BuiltIn__FilterDatabase_3_23">#REF!</definedName>
    <definedName name="Excel_BuiltIn__FilterDatabase_3_24">#REF!</definedName>
    <definedName name="Excel_BuiltIn__FilterDatabase_3_32">#REF!</definedName>
    <definedName name="Excel_BuiltIn__FilterDatabase_3_4">#REF!</definedName>
    <definedName name="Excel_BuiltIn__FilterDatabase_3_5">#REF!</definedName>
    <definedName name="Excel_BuiltIn__FilterDatabase_3_8">#REF!</definedName>
    <definedName name="Excel_BuiltIn__FilterDatabase_31">#REF!</definedName>
    <definedName name="Excel_BuiltIn__FilterDatabase_33">#REF!</definedName>
    <definedName name="Excel_BuiltIn__FilterDatabase_35">#REF!</definedName>
    <definedName name="Excel_BuiltIn__FilterDatabase_38">#REF!</definedName>
    <definedName name="Excel_BuiltIn__FilterDatabase_39">#REF!</definedName>
    <definedName name="Excel_BuiltIn__FilterDatabase_4">#REF!</definedName>
    <definedName name="Excel_BuiltIn__FilterDatabase_4_1">#REF!</definedName>
    <definedName name="Excel_BuiltIn__FilterDatabase_4_10">#REF!</definedName>
    <definedName name="Excel_BuiltIn__FilterDatabase_4_11">#REF!</definedName>
    <definedName name="Excel_BuiltIn__FilterDatabase_4_13">#REF!</definedName>
    <definedName name="Excel_BuiltIn__FilterDatabase_4_16">#REF!</definedName>
    <definedName name="Excel_BuiltIn__FilterDatabase_4_18">#REF!</definedName>
    <definedName name="Excel_BuiltIn__FilterDatabase_4_20">#REF!</definedName>
    <definedName name="Excel_BuiltIn__FilterDatabase_4_22">#REF!</definedName>
    <definedName name="Excel_BuiltIn__FilterDatabase_4_23">#REF!</definedName>
    <definedName name="Excel_BuiltIn__FilterDatabase_4_24">#REF!</definedName>
    <definedName name="Excel_BuiltIn__FilterDatabase_4_26">#REF!</definedName>
    <definedName name="Excel_BuiltIn__FilterDatabase_4_28">#REF!</definedName>
    <definedName name="Excel_BuiltIn__FilterDatabase_4_4">#REF!</definedName>
    <definedName name="Excel_BuiltIn__FilterDatabase_4_5">#REF!</definedName>
    <definedName name="Excel_BuiltIn__FilterDatabase_4_8">#REF!</definedName>
    <definedName name="Excel_BuiltIn__FilterDatabase_40">#REF!</definedName>
    <definedName name="Excel_BuiltIn__FilterDatabase_41">#REF!</definedName>
    <definedName name="Excel_BuiltIn__FilterDatabase_42">#REF!</definedName>
    <definedName name="Excel_BuiltIn__FilterDatabase_43">#REF!</definedName>
    <definedName name="Excel_BuiltIn__FilterDatabase_44">#REF!</definedName>
    <definedName name="Excel_BuiltIn__FilterDatabase_46">#REF!</definedName>
    <definedName name="Excel_BuiltIn__FilterDatabase_47">#REF!</definedName>
    <definedName name="Excel_BuiltIn__FilterDatabase_48">#REF!</definedName>
    <definedName name="Excel_BuiltIn__FilterDatabase_49">#REF!</definedName>
    <definedName name="Excel_BuiltIn__FilterDatabase_5">#REF!</definedName>
    <definedName name="Excel_BuiltIn__FilterDatabase_5_1">#REF!</definedName>
    <definedName name="Excel_BuiltIn__FilterDatabase_5_10">#REF!</definedName>
    <definedName name="Excel_BuiltIn__FilterDatabase_5_11">#REF!</definedName>
    <definedName name="Excel_BuiltIn__FilterDatabase_5_13">#REF!</definedName>
    <definedName name="Excel_BuiltIn__FilterDatabase_5_16">#REF!</definedName>
    <definedName name="Excel_BuiltIn__FilterDatabase_5_18">#REF!</definedName>
    <definedName name="Excel_BuiltIn__FilterDatabase_5_20">#REF!</definedName>
    <definedName name="Excel_BuiltIn__FilterDatabase_5_22">#REF!</definedName>
    <definedName name="Excel_BuiltIn__FilterDatabase_5_23">#REF!</definedName>
    <definedName name="Excel_BuiltIn__FilterDatabase_5_24">#REF!</definedName>
    <definedName name="Excel_BuiltIn__FilterDatabase_5_26">#REF!</definedName>
    <definedName name="Excel_BuiltIn__FilterDatabase_5_4">#REF!</definedName>
    <definedName name="Excel_BuiltIn__FilterDatabase_5_5">#REF!</definedName>
    <definedName name="Excel_BuiltIn__FilterDatabase_5_8">#REF!</definedName>
    <definedName name="Excel_BuiltIn__FilterDatabase_50">#REF!</definedName>
    <definedName name="Excel_BuiltIn__FilterDatabase_51">#REF!</definedName>
    <definedName name="Excel_BuiltIn__FilterDatabase_52">#REF!</definedName>
    <definedName name="Excel_BuiltIn__FilterDatabase_53">#REF!</definedName>
    <definedName name="Excel_BuiltIn__FilterDatabase_54">#REF!</definedName>
    <definedName name="Excel_BuiltIn__FilterDatabase_55">#REF!</definedName>
    <definedName name="Excel_BuiltIn__FilterDatabase_56">#REF!</definedName>
    <definedName name="Excel_BuiltIn__FilterDatabase_57">#REF!</definedName>
    <definedName name="Excel_BuiltIn__FilterDatabase_58">#REF!</definedName>
    <definedName name="Excel_BuiltIn__FilterDatabase_59">#REF!</definedName>
    <definedName name="Excel_BuiltIn__FilterDatabase_6">#REF!</definedName>
    <definedName name="Excel_BuiltIn__FilterDatabase_6_1">#REF!</definedName>
    <definedName name="Excel_BuiltIn__FilterDatabase_6_1_1">#REF!</definedName>
    <definedName name="Excel_BuiltIn__FilterDatabase_6_10">#REF!</definedName>
    <definedName name="Excel_BuiltIn__FilterDatabase_6_11">#REF!</definedName>
    <definedName name="Excel_BuiltIn__FilterDatabase_6_13">#REF!</definedName>
    <definedName name="Excel_BuiltIn__FilterDatabase_6_16">#REF!</definedName>
    <definedName name="Excel_BuiltIn__FilterDatabase_6_18">#REF!</definedName>
    <definedName name="Excel_BuiltIn__FilterDatabase_6_20">#REF!</definedName>
    <definedName name="Excel_BuiltIn__FilterDatabase_6_22">#REF!</definedName>
    <definedName name="Excel_BuiltIn__FilterDatabase_6_23">#REF!</definedName>
    <definedName name="Excel_BuiltIn__FilterDatabase_6_24">#REF!</definedName>
    <definedName name="Excel_BuiltIn__FilterDatabase_6_4">#REF!</definedName>
    <definedName name="Excel_BuiltIn__FilterDatabase_6_5">#REF!</definedName>
    <definedName name="Excel_BuiltIn__FilterDatabase_6_8">#REF!</definedName>
    <definedName name="Excel_BuiltIn__FilterDatabase_60">#REF!</definedName>
    <definedName name="Excel_BuiltIn__FilterDatabase_61">#REF!</definedName>
    <definedName name="Excel_BuiltIn__FilterDatabase_62">#REF!</definedName>
    <definedName name="Excel_BuiltIn__FilterDatabase_63">#REF!</definedName>
    <definedName name="Excel_BuiltIn__FilterDatabase_64">#REF!</definedName>
    <definedName name="Excel_BuiltIn__FilterDatabase_65">#REF!</definedName>
    <definedName name="Excel_BuiltIn__FilterDatabase_66">#REF!</definedName>
    <definedName name="Excel_BuiltIn__FilterDatabase_67">#REF!</definedName>
    <definedName name="Excel_BuiltIn__FilterDatabase_68">#REF!</definedName>
    <definedName name="Excel_BuiltIn__FilterDatabase_69">#REF!</definedName>
    <definedName name="Excel_BuiltIn__FilterDatabase_7">#REF!</definedName>
    <definedName name="Excel_BuiltIn__FilterDatabase_7_1">#REF!</definedName>
    <definedName name="Excel_BuiltIn__FilterDatabase_7_1_1">#REF!</definedName>
    <definedName name="Excel_BuiltIn__FilterDatabase_7_10">#REF!</definedName>
    <definedName name="Excel_BuiltIn__FilterDatabase_7_11">#REF!</definedName>
    <definedName name="Excel_BuiltIn__FilterDatabase_7_13">#REF!</definedName>
    <definedName name="Excel_BuiltIn__FilterDatabase_7_16">#REF!</definedName>
    <definedName name="Excel_BuiltIn__FilterDatabase_7_18">#REF!</definedName>
    <definedName name="Excel_BuiltIn__FilterDatabase_7_20">#REF!</definedName>
    <definedName name="Excel_BuiltIn__FilterDatabase_7_22">#REF!</definedName>
    <definedName name="Excel_BuiltIn__FilterDatabase_7_23">#REF!</definedName>
    <definedName name="Excel_BuiltIn__FilterDatabase_7_24">#REF!</definedName>
    <definedName name="Excel_BuiltIn__FilterDatabase_7_4">#REF!</definedName>
    <definedName name="Excel_BuiltIn__FilterDatabase_7_5">#REF!</definedName>
    <definedName name="Excel_BuiltIn__FilterDatabase_7_8">#REF!</definedName>
    <definedName name="Excel_BuiltIn__FilterDatabase_70">#REF!</definedName>
    <definedName name="Excel_BuiltIn__FilterDatabase_71">#REF!</definedName>
    <definedName name="Excel_BuiltIn__FilterDatabase_8">#REF!</definedName>
    <definedName name="Excel_BuiltIn__FilterDatabase_8_1">#REF!</definedName>
    <definedName name="Excel_BuiltIn__FilterDatabase_8_10">#REF!</definedName>
    <definedName name="Excel_BuiltIn__FilterDatabase_8_11">#REF!</definedName>
    <definedName name="Excel_BuiltIn__FilterDatabase_8_13">#REF!</definedName>
    <definedName name="Excel_BuiltIn__FilterDatabase_8_22">#REF!</definedName>
    <definedName name="Excel_BuiltIn__FilterDatabase_8_24">#REF!</definedName>
    <definedName name="Excel_BuiltIn__FilterDatabase_8_4">#REF!</definedName>
    <definedName name="Excel_BuiltIn__FilterDatabase_8_5">#REF!</definedName>
    <definedName name="Excel_BuiltIn__FilterDatabase_8_8">#REF!</definedName>
    <definedName name="Excel_BuiltIn__FilterDatabase_9">#REF!</definedName>
    <definedName name="Excel_BuiltIn__FilterDatabase_9_1">#REF!</definedName>
    <definedName name="Excel_BuiltIn__FilterDatabase_9_1_1">#REF!</definedName>
    <definedName name="Excel_BuiltIn__FilterDatabase_9_10">#REF!</definedName>
    <definedName name="Excel_BuiltIn__FilterDatabase_9_11">#REF!</definedName>
    <definedName name="Excel_BuiltIn__FilterDatabase_9_13">#REF!</definedName>
    <definedName name="Excel_BuiltIn__FilterDatabase_9_4">#REF!</definedName>
    <definedName name="Excel_BuiltIn__FilterDatabase_9_5">#REF!</definedName>
    <definedName name="Excel_BuiltIn__FilterDatabase_9_8">#REF!</definedName>
    <definedName name="Excel_BuiltIn_Criteria">#REF!</definedName>
    <definedName name="Excel_BuiltIn_Criteria_1">#REF!</definedName>
    <definedName name="Excel_BuiltIn_Criteria_4">#REF!</definedName>
    <definedName name="Excel_BuiltIn_Criteria_5">#REF!</definedName>
    <definedName name="Excel_BuiltIn_Criteria_5_1">#REF!</definedName>
    <definedName name="Excel_BuiltIn_Criteria_6">#REF!</definedName>
    <definedName name="Excel_BuiltIn_Criteria_7">#REF!</definedName>
    <definedName name="Excel_BuiltIn_Database">#REF!</definedName>
    <definedName name="Excel_BuiltIn_Database_0">#REF!</definedName>
    <definedName name="Excel_BuiltIn_Database_1">#REF!</definedName>
    <definedName name="Excel_BuiltIn_Database_42">"$#REF!.$A$1:$E$34197"</definedName>
    <definedName name="Excel_BuiltIn_Database_5">#REF!</definedName>
    <definedName name="Excel_BuiltIn_Extract">#REF!</definedName>
    <definedName name="Excel_BuiltIn_Extract_1">#REF!</definedName>
    <definedName name="Excel_BuiltIn_Extract_4">#REF!</definedName>
    <definedName name="Excel_BuiltIn_Extract_5">#REF!</definedName>
    <definedName name="Excel_BuiltIn_Extract_5_1">#REF!</definedName>
    <definedName name="Excel_BuiltIn_Extract_6">#REF!</definedName>
    <definedName name="Excel_BuiltIn_Extract_7">#REF!</definedName>
    <definedName name="Excel_BuiltIn_Print_Area">#REF!</definedName>
    <definedName name="Excel_BuiltIn_Print_Area_0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#REF!</definedName>
    <definedName name="Excel_BuiltIn_Print_Area_1_1_1_1_1_1_1_1_1_1_1">#REF!</definedName>
    <definedName name="Excel_BuiltIn_Print_Area_1_1_1_1_1_1_1_1_1_1_1_1">#REF!</definedName>
    <definedName name="Excel_BuiltIn_Print_Area_1_1_1_1_1_1_1_1_1_1_1_1_1">#REF!</definedName>
    <definedName name="Excel_BuiltIn_Print_Area_1_1_1_1_1_1_1_1_1_1_1_1_1_1">#REF!</definedName>
    <definedName name="Excel_BuiltIn_Print_Area_1_1_1_1_1_1_1_1_1_1_1_1_1_1_1">#REF!</definedName>
    <definedName name="Excel_BuiltIn_Print_Area_1_1_1_1_1_1_1_1_1_1_1_1_1_1_1_1">#REF!</definedName>
    <definedName name="Excel_BuiltIn_Print_Area_1_1_1_1_1_1_1_1_1_1_1_1_1_1_1_1_1">#REF!</definedName>
    <definedName name="Excel_BuiltIn_Print_Area_1_1_1_1_1_1_1_1_1_1_1_1_1_1_1_1_1_1">#REF!</definedName>
    <definedName name="Excel_BuiltIn_Print_Area_1_1_1_1_1_1_1_1_1_1_1_1_1_1_1_1_1_1_1">#REF!</definedName>
    <definedName name="Excel_BuiltIn_Print_Area_1_1_1_1_1_1_1_1_1_1_1_1_1_1_1_1_1_1_1_1">#REF!</definedName>
    <definedName name="Excel_BuiltIn_Print_Area_1_1_1_1_1_1_1_1_1_1_1_1_1_1_1_1_1_1_1_1_1">#REF!</definedName>
    <definedName name="Excel_BuiltIn_Print_Area_1_1_1_1_1_1_1_1_1_1_1_1_1_1_1_1_1_1_1_1_1_1">#REF!</definedName>
    <definedName name="Excel_BuiltIn_Print_Area_1_1_1_1_1_1_1_1_1_1_1_1_1_1_1_1_1_1_1_1_1_1_1">#REF!</definedName>
    <definedName name="Excel_BuiltIn_Print_Area_1_1_1_1_1_1_1_1_1_1_1_1_1_1_1_1_1_1_1_1_1_1_1_1">#REF!</definedName>
    <definedName name="Excel_BuiltIn_Print_Area_1_1_1_1_1_1_1_1_1_1_1_1_1_1_1_1_1_1_1_1_1_1_1_1_1">#REF!</definedName>
    <definedName name="Excel_BuiltIn_Print_Area_1_2">"$#REF!.$X$329:$Y$385"</definedName>
    <definedName name="Excel_BuiltIn_Print_Area_1_3">"$#REF!.$X$335:$Y$391"</definedName>
    <definedName name="Excel_BuiltIn_Print_Area_1_3_4">"$#REF!.$U$374:$V$426"</definedName>
    <definedName name="Excel_BuiltIn_Print_Area_1_3_5">"$#REF!.$U$374:$V$426"</definedName>
    <definedName name="Excel_BuiltIn_Print_Area_1_3_6">"$#REF!.$U$374:$V$426"</definedName>
    <definedName name="Excel_BuiltIn_Print_Area_10">#REF!</definedName>
    <definedName name="Excel_BuiltIn_Print_Area_10_1">#REF!,#REF!</definedName>
    <definedName name="Excel_BuiltIn_Print_Area_10_1_1">#REF!</definedName>
    <definedName name="Excel_BuiltIn_Print_Area_10_1_1_1">"$#REF!.$A$1:$AH$216"</definedName>
    <definedName name="Excel_BuiltIn_Print_Area_11">#REF!</definedName>
    <definedName name="Excel_BuiltIn_Print_Area_11_1">#REF!</definedName>
    <definedName name="Excel_BuiltIn_Print_Area_11_1_1">(#REF!,#REF!)</definedName>
    <definedName name="Excel_BuiltIn_Print_Area_11_1_1_1_1">(#REF!,#REF!,#REF!)</definedName>
    <definedName name="Excel_BuiltIn_Print_Area_12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1">"$#REF!.$A$1:$Z$38"</definedName>
    <definedName name="Excel_BuiltIn_Print_Area_124">"$#REF!.$A$1:$BO$38"</definedName>
    <definedName name="Excel_BuiltIn_Print_Area_13">#REF!</definedName>
    <definedName name="Excel_BuiltIn_Print_Area_13_1">#REF!</definedName>
    <definedName name="Excel_BuiltIn_Print_Area_13_1_1">"$#REF!.$A$1:$X$37"</definedName>
    <definedName name="Excel_BuiltIn_Print_Area_13_1_1_1_1_1_1_1_1">(#REF!,#REF!,#REF!,#REF!)</definedName>
    <definedName name="Excel_BuiltIn_Print_Area_13_1_1_1_1_1_1_1_1_1">(#REF!,#REF!,#REF!)</definedName>
    <definedName name="Excel_BuiltIn_Print_Area_13_1_1_1_1_1_1_1_1_1_1">(#REF!,#REF!,#REF!,#REF!)</definedName>
    <definedName name="Excel_BuiltIn_Print_Area_13_2">"$#REF!.$A$388:$IV$424"</definedName>
    <definedName name="Excel_BuiltIn_Print_Area_13_3">"$#REF!.$A$400:$IV$437"</definedName>
    <definedName name="Excel_BuiltIn_Print_Area_13_3_4">"$#REF!.$A$434:$IV$479"</definedName>
    <definedName name="Excel_BuiltIn_Print_Area_13_3_5">"$#REF!.$A$434:$IV$479"</definedName>
    <definedName name="Excel_BuiltIn_Print_Area_13_3_6">"$#REF!.$A$434:$IV$479"</definedName>
    <definedName name="Excel_BuiltIn_Print_Area_131">"$#REF!.$A$1:$N$38"</definedName>
    <definedName name="Excel_BuiltIn_Print_Area_14">#REF!</definedName>
    <definedName name="Excel_BuiltIn_Print_Area_14_1">#REF!</definedName>
    <definedName name="Excel_BuiltIn_Print_Area_14_1_1">(#REF!,#REF!,#REF!,#REF!,#REF!,#REF!)</definedName>
    <definedName name="Excel_BuiltIn_Print_Area_14_1_1_1">(#REF!,#REF!,#REF!,#REF!,#REF!,#REF!)</definedName>
    <definedName name="Excel_BuiltIn_Print_Area_14_1_1_1_1">(#REF!,#REF!,#REF!,#REF!,#REF!,#REF!)</definedName>
    <definedName name="Excel_BuiltIn_Print_Area_14_1_1_1_1_1">(#REF!,#REF!,#REF!,#REF!,#REF!,#REF!)</definedName>
    <definedName name="Excel_BuiltIn_Print_Area_14_1_1_1_1_1_1">(#REF!,#REF!,#REF!,#REF!,#REF!,#REF!)</definedName>
    <definedName name="Excel_BuiltIn_Print_Area_14_1_1_1_1_1_1_1">(#REF!,#REF!,#REF!,#REF!,#REF!,#REF!)</definedName>
    <definedName name="Excel_BuiltIn_Print_Area_14_1_1_1_1_1_1_1_1">(#REF!,#REF!,#REF!,#REF!,#REF!,#REF!)</definedName>
    <definedName name="Excel_BuiltIn_Print_Area_14_1_1_1_1_1_1_1_1_1">(#REF!,#REF!,#REF!,#REF!)</definedName>
    <definedName name="Excel_BuiltIn_Print_Area_14_1_5">#REF!</definedName>
    <definedName name="Excel_BuiltIn_Print_Area_14_1_6">#REF!</definedName>
    <definedName name="Excel_BuiltIn_Print_Area_14_1_7">#REF!</definedName>
    <definedName name="Excel_BuiltIn_Print_Area_14_2">#REF!</definedName>
    <definedName name="Excel_BuiltIn_Print_Area_14_2_5">#REF!</definedName>
    <definedName name="Excel_BuiltIn_Print_Area_14_2_6">#REF!</definedName>
    <definedName name="Excel_BuiltIn_Print_Area_14_2_7">#REF!</definedName>
    <definedName name="Excel_BuiltIn_Print_Area_14_3">#REF!</definedName>
    <definedName name="Excel_BuiltIn_Print_Area_14_3_5">#REF!</definedName>
    <definedName name="Excel_BuiltIn_Print_Area_14_3_6">#REF!</definedName>
    <definedName name="Excel_BuiltIn_Print_Area_14_3_7">#REF!</definedName>
    <definedName name="Excel_BuiltIn_Print_Area_14_4">#REF!</definedName>
    <definedName name="Excel_BuiltIn_Print_Area_14_4_5">#REF!</definedName>
    <definedName name="Excel_BuiltIn_Print_Area_14_4_6">#REF!</definedName>
    <definedName name="Excel_BuiltIn_Print_Area_14_4_7">#REF!</definedName>
    <definedName name="Excel_BuiltIn_Print_Area_14_5">#REF!</definedName>
    <definedName name="Excel_BuiltIn_Print_Area_14_6">#REF!</definedName>
    <definedName name="Excel_BuiltIn_Print_Area_14_7">#REF!</definedName>
    <definedName name="Excel_BuiltIn_Print_Area_141">"$#REF!.$A$1:$L$38"</definedName>
    <definedName name="Excel_BuiltIn_Print_Area_15">#REF!</definedName>
    <definedName name="Excel_BuiltIn_Print_Area_15_1">#REF!</definedName>
    <definedName name="Excel_BuiltIn_Print_Area_15_1_1">"$#REF!.$A$2:$F$34"</definedName>
    <definedName name="Excel_BuiltIn_Print_Area_16_1">"$#REF!.$A$1:$F$46"</definedName>
    <definedName name="Excel_BuiltIn_Print_Area_16_1_1">"$#REF!.$A$2:$F$50"</definedName>
    <definedName name="Excel_BuiltIn_Print_Area_17">"$#REF!.$A$1:$U$139"</definedName>
    <definedName name="Excel_BuiltIn_Print_Area_17_1">"$#REF!.$A$1:$G$184"</definedName>
    <definedName name="Excel_BuiltIn_Print_Area_17_1_1">"$#REF!.$A$1:$G$213"</definedName>
    <definedName name="Excel_BuiltIn_Print_Area_17_1_1_1">"$#REF!.$A$2:$F$29"</definedName>
    <definedName name="Excel_BuiltIn_Print_Area_17_1_1_1_1">(#REF!,#REF!)</definedName>
    <definedName name="Excel_BuiltIn_Print_Area_17_1_1_1_1_1_1">(#REF!,#REF!)</definedName>
    <definedName name="Excel_BuiltIn_Print_Area_18_1">"$#REF!.$A$1:$G$43"</definedName>
    <definedName name="Excel_BuiltIn_Print_Area_18_1_1">"$#REF!.$A$1:$G$182"</definedName>
    <definedName name="Excel_BuiltIn_Print_Area_19">#REF!</definedName>
    <definedName name="Excel_BuiltIn_Print_Area_19_1">"$#REF!.$A$1:$F$43"</definedName>
    <definedName name="Excel_BuiltIn_Print_Area_19_1_1">"$#REF!.$A$1:$G$182"</definedName>
    <definedName name="Excel_BuiltIn_Print_Area_2">#REF!</definedName>
    <definedName name="Excel_BuiltIn_Print_Area_2___0">"$#REF!.$A$1:$H$194"</definedName>
    <definedName name="Excel_BuiltIn_Print_Area_2_1">#REF!</definedName>
    <definedName name="Excel_BuiltIn_Print_Area_2_1_1">#REF!</definedName>
    <definedName name="Excel_BuiltIn_Print_Area_2_1_1_1_1_1_1_1_1_1_1">#REF!</definedName>
    <definedName name="Excel_BuiltIn_Print_Area_20_1">"$#REF!.$A$1:$F$211"</definedName>
    <definedName name="Excel_BuiltIn_Print_Area_20_1_1">"$#REF!.$A$1:$F$41"</definedName>
    <definedName name="Excel_BuiltIn_Print_Area_21_1">"$#REF!.$B$1:$T$23"</definedName>
    <definedName name="Excel_BuiltIn_Print_Area_21_1_1">"$#REF!.$A$1:$H$251"</definedName>
    <definedName name="Excel_BuiltIn_Print_Area_21_1_1_1">"$#REF!.$A$1:$F$44"</definedName>
    <definedName name="Excel_BuiltIn_Print_Area_22_1">"'file://192.168.100.218/akunting/My%20Client/Pensiun%20Fund%20&amp;%20Insurance/Takaful/Takaful%202008/ATU/KPMG/11.xls'#$''.$A$1:$E$7"</definedName>
    <definedName name="Excel_BuiltIn_Print_Area_22_1_1">"$#REF!.$A$1:$G$180"</definedName>
    <definedName name="Excel_BuiltIn_Print_Area_22_1_64">"'file://192.168.100.218/akunting/My%20Client/Pensiun%20Fund%20&amp;%20Insurance/Takaful/Takaful%202008/ATU/KPMG/11.xls'#$''.$A$1:$E$7"</definedName>
    <definedName name="Excel_BuiltIn_Print_Area_23">"'file://192.168.100.218/akunting/My%20Client/Pensiun%20Fund%20&amp;%20Insurance/Takaful/Takaful%202008/ATU/KPMG/11.xls'#$''.$A$1:$E$17"</definedName>
    <definedName name="Excel_BuiltIn_Print_Area_23_1">"$#REF!.$A$1:$G$40"</definedName>
    <definedName name="Excel_BuiltIn_Print_Area_23_1_1">"'file://192.168.100.218/akunting/My%20Client/Pensiun%20Fund%20&amp;%20Insurance/Takaful/Takaful%202008/ATU/KPMG/11.xls'#$''.$A$2:$E$17"</definedName>
    <definedName name="Excel_BuiltIn_Print_Area_23_1_1_1">"$#REF!.$A$1:$F$44"</definedName>
    <definedName name="Excel_BuiltIn_Print_Area_23_1_1_64">"'file://192.168.100.218/akunting/My%20Client/Pensiun%20Fund%20&amp;%20Insurance/Takaful/Takaful%202008/ATU/KPMG/11.xls'#$''.$A$2:$E$17"</definedName>
    <definedName name="Excel_BuiltIn_Print_Area_23_64">"'file://192.168.100.218/akunting/My%20Client/Pensiun%20Fund%20&amp;%20Insurance/Takaful/Takaful%202008/ATU/KPMG/11.xls'#$''.$A$1:$E$17"</definedName>
    <definedName name="Excel_BuiltIn_Print_Area_24_1">"'file://192.168.100.218/akunting/My%20Client/Pensiun%20Fund%20&amp;%20Insurance/Takaful/Takaful%202008/ATU/KPMG/11.xls'#$''.$A$1:$C$7"</definedName>
    <definedName name="Excel_BuiltIn_Print_Area_24_1_1">"'file://192.168.100.218/akunting/My%20Client/Pensiun%20Fund%20&amp;%20Insurance/Takaful/Takaful%202008/ATU/KPMG/11.xls'#$''.$A$1:$E$31"</definedName>
    <definedName name="Excel_BuiltIn_Print_Area_24_1_1_64">"'file://192.168.100.218/akunting/My%20Client/Pensiun%20Fund%20&amp;%20Insurance/Takaful/Takaful%202008/ATU/KPMG/11.xls'#$''.$A$1:$E$31"</definedName>
    <definedName name="Excel_BuiltIn_Print_Area_24_1_64">"'file://192.168.100.218/akunting/My%20Client/Pensiun%20Fund%20&amp;%20Insurance/Takaful/Takaful%202008/ATU/KPMG/11.xls'#$''.$A$1:$C$7"</definedName>
    <definedName name="Excel_BuiltIn_Print_Area_25">#REF!</definedName>
    <definedName name="Excel_BuiltIn_Print_Area_25_1">"$#REF!.$A$1:$G$66"</definedName>
    <definedName name="Excel_BuiltIn_Print_Area_25_1_1">"'file://192.168.100.218/akunting/My%20Client/Pensiun%20Fund%20&amp;%20Insurance/Takaful/Takaful%202008/ATU/KPMG/11.xls'#$''.$A$1:$E$7"</definedName>
    <definedName name="Excel_BuiltIn_Print_Area_25_1_1_1">"'file://192.168.100.218/akunting/My%20Client/Pensiun%20Fund%20&amp;%20Insurance/Takaful/Takaful%202008/ATU/KPMG/11.xls'#$''.A1:B2"</definedName>
    <definedName name="Excel_BuiltIn_Print_Area_25_1_1_1_1">"$#REF!.$A$1:$AO$38"</definedName>
    <definedName name="Excel_BuiltIn_Print_Area_25_1_1_1_64">"'file://192.168.100.218/akunting/My%20Client/Pensiun%20Fund%20&amp;%20Insurance/Takaful/Takaful%202008/ATU/KPMG/11.xls'#$''.A1:B2"</definedName>
    <definedName name="Excel_BuiltIn_Print_Area_25_1_1_64">"'file://192.168.100.218/akunting/My%20Client/Pensiun%20Fund%20&amp;%20Insurance/Takaful/Takaful%202008/ATU/KPMG/11.xls'#$''.$A$1:$E$7"</definedName>
    <definedName name="Excel_BuiltIn_Print_Area_25_1_64">"'file://192.168.100.218/akunting/My%20Client/Pensiun%20Fund%20&amp;%20Insurance/Takaful/Takaful%202008/ATU/KPMG/11.xls'#$''.$A$2:$E$31"</definedName>
    <definedName name="Excel_BuiltIn_Print_Area_26_1">"$#REF!.$A$1:$G$147"</definedName>
    <definedName name="Excel_BuiltIn_Print_Area_26_1_1">"$#REF!.$A$8:$F$210"</definedName>
    <definedName name="Excel_BuiltIn_Print_Area_26_1_1_1">"$#REF!.$A$1:$F$19"</definedName>
    <definedName name="Excel_BuiltIn_Print_Area_26_1_1_1_1">"$#REF!.$A$1:$AC$33"</definedName>
    <definedName name="Excel_BuiltIn_Print_Area_27">#REF!</definedName>
    <definedName name="Excel_BuiltIn_Print_Area_27_1">"$#REF!.$A$1:$G$40"</definedName>
    <definedName name="Excel_BuiltIn_Print_Area_27_1_1">"$#REF!.$A$1:$F$180"</definedName>
    <definedName name="Excel_BuiltIn_Print_Area_27_1_1_1">"$#REF!.$A$1:$F$15"</definedName>
    <definedName name="Excel_BuiltIn_Print_Area_27_1_1_1_1">"$#REF!.$A$1:$AD$34"</definedName>
    <definedName name="Excel_BuiltIn_Print_Area_28">#REF!</definedName>
    <definedName name="Excel_BuiltIn_Print_Area_28_1">#REF!</definedName>
    <definedName name="Excel_BuiltIn_Print_Area_29_1">"$#REF!.$A$1:$F$180"</definedName>
    <definedName name="Excel_BuiltIn_Print_Area_29_1_1">"$#REF!.$A$1:$AC$35"</definedName>
    <definedName name="Excel_BuiltIn_Print_Area_29_1_64">"'file://192.168.100.218/akunting/My%20Client/Pensiun%20Fund%20&amp;%20Insurance/Takaful/Takaful%202008/ATU/KPMG/11.xls'#$''.$A$2:$E$27"</definedName>
    <definedName name="Excel_BuiltIn_Print_Area_3">#REF!</definedName>
    <definedName name="Excel_BuiltIn_Print_Area_3_1">#REF!</definedName>
    <definedName name="Excel_BuiltIn_Print_Area_3_1_1">"$#REF!.$B$514:$F$535"</definedName>
    <definedName name="Excel_BuiltIn_Print_Area_30">#REF!</definedName>
    <definedName name="Excel_BuiltIn_Print_Area_30_1">"$#REF!.$A$1:$F$180"</definedName>
    <definedName name="Excel_BuiltIn_Print_Area_30_1_1">"$#REF!.$A$1:$F$40"</definedName>
    <definedName name="Excel_BuiltIn_Print_Area_30_1_1_1">"$#REF!.$A$1:$AD$34"</definedName>
    <definedName name="Excel_BuiltIn_Print_Area_30_1_64">"'file://192.168.100.218/akunting/My%20Client/Pensiun%20Fund%20&amp;%20Insurance/Takaful/Takaful%202008/ATU/KPMG/11.xls'#$''.$A$2:$E$7"</definedName>
    <definedName name="Excel_BuiltIn_Print_Area_31_1">"$#REF!.$A$1:$F$180"</definedName>
    <definedName name="Excel_BuiltIn_Print_Area_31_1_1">"$#REF!.$A$1:$F$15"</definedName>
    <definedName name="Excel_BuiltIn_Print_Area_31_1_1_1">"$#REF!.$A$1:$F$33"</definedName>
    <definedName name="Excel_BuiltIn_Print_Area_32">#REF!</definedName>
    <definedName name="Excel_BuiltIn_Print_Area_32_1">"$#REF!.$A$1:$F$51"</definedName>
    <definedName name="Excel_BuiltIn_Print_Area_32_1_1">"$#REF!.$A$1:$F$15"</definedName>
    <definedName name="Excel_BuiltIn_Print_Area_32_1_1_1">"$#REF!.$A$1:$F$33"</definedName>
    <definedName name="Excel_BuiltIn_Print_Area_33">#REF!</definedName>
    <definedName name="Excel_BuiltIn_Print_Area_33_1">"$#REF!.$A$1:$F$180"</definedName>
    <definedName name="Excel_BuiltIn_Print_Area_33_1_1">"$#REF!.$A$1:$F$46"</definedName>
    <definedName name="Excel_BuiltIn_Print_Area_33_1_1_1">"$#REF!.$A$1:$F$28"</definedName>
    <definedName name="Excel_BuiltIn_Print_Area_33_1_1_1_1">"$#REF!.$A$1:$AD$33"</definedName>
    <definedName name="Excel_BuiltIn_Print_Area_34">#REF!</definedName>
    <definedName name="Excel_BuiltIn_Print_Area_34_1">"$#REF!.$A$1:$F$183"</definedName>
    <definedName name="Excel_BuiltIn_Print_Area_34_1_1">"$#REF!.$A$1:$AB$47"</definedName>
    <definedName name="Excel_BuiltIn_Print_Area_34_1_1_1">"$#REF!.$A$1:$F$15"</definedName>
    <definedName name="Excel_BuiltIn_Print_Area_34_1_1_1_1">"$#REF!.$A$1:$AC$33"</definedName>
    <definedName name="Excel_BuiltIn_Print_Area_34_1_1_1_1_1">"$#REF!.$A$1:$AD$35"</definedName>
    <definedName name="Excel_BuiltIn_Print_Area_35">#REF!</definedName>
    <definedName name="Excel_BuiltIn_Print_Area_35_1">"$#REF!.$A$2:$F$212"</definedName>
    <definedName name="Excel_BuiltIn_Print_Area_35_1_1">"$#REF!.$A$1:$F$139"</definedName>
    <definedName name="Excel_BuiltIn_Print_Area_35_1_1_1">"$#REF!.$A$1:$F$37"</definedName>
    <definedName name="Excel_BuiltIn_Print_Area_35_1_1_1_1">"$#REF!.$A$1:$AN$38"</definedName>
    <definedName name="Excel_BuiltIn_Print_Area_36_1">#REF!</definedName>
    <definedName name="Excel_BuiltIn_Print_Area_36_1_1">"$#REF!.$A$1:$F$46"</definedName>
    <definedName name="Excel_BuiltIn_Print_Area_36_1_1_1">"$#REF!.$A$1:$G$184"</definedName>
    <definedName name="Excel_BuiltIn_Print_Area_36_1_1_1_1">"$#REF!.$A$1:$Z$33"</definedName>
    <definedName name="Excel_BuiltIn_Print_Area_36_1_1_1_1_1">"$#REF!.$A$2:$AN$38"</definedName>
    <definedName name="Excel_BuiltIn_Print_Area_37">#REF!</definedName>
    <definedName name="Excel_BuiltIn_Print_Area_37_1">"$#REF!.$A$1:$F$180"</definedName>
    <definedName name="Excel_BuiltIn_Print_Area_37_1_1">"$#REF!.$A$1:$F$50"</definedName>
    <definedName name="Excel_BuiltIn_Print_Area_37_1_1_1">"$#REF!.$A$1:$L$27"</definedName>
    <definedName name="Excel_BuiltIn_Print_Area_37_1_1_1_1">"$#REF!.$A$1:$AN$38"</definedName>
    <definedName name="Excel_BuiltIn_Print_Area_38">#REF!</definedName>
    <definedName name="Excel_BuiltIn_Print_Area_38_1">"$#REF!.$A$1:$G$180"</definedName>
    <definedName name="Excel_BuiltIn_Print_Area_38_1_1">"$#REF!.$A$1:$AD$46"</definedName>
    <definedName name="Excel_BuiltIn_Print_Area_38_1_1_1">"$#REF!.$A$1:$AC$34"</definedName>
    <definedName name="Excel_BuiltIn_Print_Area_38_1_1_1_1">"$#REF!.$A$1:$F$38"</definedName>
    <definedName name="Excel_BuiltIn_Print_Area_39">#REF!</definedName>
    <definedName name="Excel_BuiltIn_Print_Area_39_1">"$#REF!.$A$1:$F$184"</definedName>
    <definedName name="Excel_BuiltIn_Print_Area_39_1_1">"$#REF!.$A$1:$F$68"</definedName>
    <definedName name="Excel_BuiltIn_Print_Area_39_1_1_1">"$#REF!.$A$1:$O$129"</definedName>
    <definedName name="Excel_BuiltIn_Print_Area_39_1_1_1_1">"$#REF!.$A$1:$F$38"</definedName>
    <definedName name="Excel_BuiltIn_Print_Area_4">#REF!</definedName>
    <definedName name="Excel_BuiltIn_Print_Area_4_1">#REF!</definedName>
    <definedName name="Excel_BuiltIn_Print_Area_4_1_1">"#REF!"</definedName>
    <definedName name="Excel_BuiltIn_Print_Area_4_1_1_1">"$#REF!.$A$386:$V$434"</definedName>
    <definedName name="Excel_BuiltIn_Print_Area_4_1_10">"#REF!"</definedName>
    <definedName name="Excel_BuiltIn_Print_Area_4_1_11">"#REF!"</definedName>
    <definedName name="Excel_BuiltIn_Print_Area_4_1_12">"#REF!"</definedName>
    <definedName name="Excel_BuiltIn_Print_Area_4_1_13">"#REF!"</definedName>
    <definedName name="Excel_BuiltIn_Print_Area_4_1_14">"#REF!"</definedName>
    <definedName name="Excel_BuiltIn_Print_Area_4_1_15">"#REF!"</definedName>
    <definedName name="Excel_BuiltIn_Print_Area_4_1_16">"#REF!"</definedName>
    <definedName name="Excel_BuiltIn_Print_Area_4_1_17">"#REF!"</definedName>
    <definedName name="Excel_BuiltIn_Print_Area_4_1_18">"#REF!"</definedName>
    <definedName name="Excel_BuiltIn_Print_Area_4_1_19">"#REF!"</definedName>
    <definedName name="Excel_BuiltIn_Print_Area_4_1_2">"#REF!"</definedName>
    <definedName name="Excel_BuiltIn_Print_Area_4_1_20">"#REF!"</definedName>
    <definedName name="Excel_BuiltIn_Print_Area_4_1_21">"#REF!"</definedName>
    <definedName name="Excel_BuiltIn_Print_Area_4_1_22">"#REF!"</definedName>
    <definedName name="Excel_BuiltIn_Print_Area_4_1_23">"#REF!"</definedName>
    <definedName name="Excel_BuiltIn_Print_Area_4_1_24">"#REF!"</definedName>
    <definedName name="Excel_BuiltIn_Print_Area_4_1_25">"#REF!"</definedName>
    <definedName name="Excel_BuiltIn_Print_Area_4_1_26">"#REF!"</definedName>
    <definedName name="Excel_BuiltIn_Print_Area_4_1_27">"#REF!"</definedName>
    <definedName name="Excel_BuiltIn_Print_Area_4_1_28">"#REF!"</definedName>
    <definedName name="Excel_BuiltIn_Print_Area_4_1_29">"#REF!"</definedName>
    <definedName name="Excel_BuiltIn_Print_Area_4_1_3">"#REF!"</definedName>
    <definedName name="Excel_BuiltIn_Print_Area_4_1_30">"#REF!"</definedName>
    <definedName name="Excel_BuiltIn_Print_Area_4_1_31">#N/A</definedName>
    <definedName name="Excel_BuiltIn_Print_Area_4_1_32">"#REF!"</definedName>
    <definedName name="Excel_BuiltIn_Print_Area_4_1_33">"#REF!"</definedName>
    <definedName name="Excel_BuiltIn_Print_Area_4_1_34">"#REF!"</definedName>
    <definedName name="Excel_BuiltIn_Print_Area_4_1_4">"#REF!"</definedName>
    <definedName name="Excel_BuiltIn_Print_Area_4_1_5">"#REF!"</definedName>
    <definedName name="Excel_BuiltIn_Print_Area_4_1_6">"#REF!"</definedName>
    <definedName name="Excel_BuiltIn_Print_Area_4_1_7">"#REF!"</definedName>
    <definedName name="Excel_BuiltIn_Print_Area_4_1_8">"#REF!"</definedName>
    <definedName name="Excel_BuiltIn_Print_Area_4_1_9">"#REF!"</definedName>
    <definedName name="Excel_BuiltIn_Print_Area_4_11">"#REF!"</definedName>
    <definedName name="Excel_BuiltIn_Print_Area_4_11_1">"#REF!"</definedName>
    <definedName name="Excel_BuiltIn_Print_Area_4_11_10">"#REF!"</definedName>
    <definedName name="Excel_BuiltIn_Print_Area_4_11_11">"#REF!"</definedName>
    <definedName name="Excel_BuiltIn_Print_Area_4_11_12">"#REF!"</definedName>
    <definedName name="Excel_BuiltIn_Print_Area_4_11_13">"#REF!"</definedName>
    <definedName name="Excel_BuiltIn_Print_Area_4_11_14">"#REF!"</definedName>
    <definedName name="Excel_BuiltIn_Print_Area_4_11_15">"#REF!"</definedName>
    <definedName name="Excel_BuiltIn_Print_Area_4_11_16">"#REF!"</definedName>
    <definedName name="Excel_BuiltIn_Print_Area_4_11_17">"#REF!"</definedName>
    <definedName name="Excel_BuiltIn_Print_Area_4_11_18">"#REF!"</definedName>
    <definedName name="Excel_BuiltIn_Print_Area_4_11_19">"#REF!"</definedName>
    <definedName name="Excel_BuiltIn_Print_Area_4_11_2">"#REF!"</definedName>
    <definedName name="Excel_BuiltIn_Print_Area_4_11_20">"#REF!"</definedName>
    <definedName name="Excel_BuiltIn_Print_Area_4_11_21">"#REF!"</definedName>
    <definedName name="Excel_BuiltIn_Print_Area_4_11_22">"#REF!"</definedName>
    <definedName name="Excel_BuiltIn_Print_Area_4_11_23">"#REF!"</definedName>
    <definedName name="Excel_BuiltIn_Print_Area_4_11_24">"#REF!"</definedName>
    <definedName name="Excel_BuiltIn_Print_Area_4_11_25">"#REF!"</definedName>
    <definedName name="Excel_BuiltIn_Print_Area_4_11_26">"#REF!"</definedName>
    <definedName name="Excel_BuiltIn_Print_Area_4_11_27">"#REF!"</definedName>
    <definedName name="Excel_BuiltIn_Print_Area_4_11_28">"#REF!"</definedName>
    <definedName name="Excel_BuiltIn_Print_Area_4_11_29">"#REF!"</definedName>
    <definedName name="Excel_BuiltIn_Print_Area_4_11_3">"#REF!"</definedName>
    <definedName name="Excel_BuiltIn_Print_Area_4_11_30">"#REF!"</definedName>
    <definedName name="Excel_BuiltIn_Print_Area_4_11_31">#N/A</definedName>
    <definedName name="Excel_BuiltIn_Print_Area_4_11_32">"#REF!"</definedName>
    <definedName name="Excel_BuiltIn_Print_Area_4_11_33">"#REF!"</definedName>
    <definedName name="Excel_BuiltIn_Print_Area_4_11_34">"#REF!"</definedName>
    <definedName name="Excel_BuiltIn_Print_Area_4_11_4">"#REF!"</definedName>
    <definedName name="Excel_BuiltIn_Print_Area_4_11_5">"#REF!"</definedName>
    <definedName name="Excel_BuiltIn_Print_Area_4_11_6">"#REF!"</definedName>
    <definedName name="Excel_BuiltIn_Print_Area_4_11_7">"#REF!"</definedName>
    <definedName name="Excel_BuiltIn_Print_Area_4_11_8">"#REF!"</definedName>
    <definedName name="Excel_BuiltIn_Print_Area_4_11_9">"#REF!"</definedName>
    <definedName name="Excel_BuiltIn_Print_Area_4_5">#REF!</definedName>
    <definedName name="Excel_BuiltIn_Print_Area_4_6">#N/A</definedName>
    <definedName name="Excel_BuiltIn_Print_Area_4_6_1">#N/A</definedName>
    <definedName name="Excel_BuiltIn_Print_Area_4_6_11">#N/A</definedName>
    <definedName name="Excel_BuiltIn_Print_Area_4_6_11_1">#N/A</definedName>
    <definedName name="Excel_BuiltIn_Print_Area_4_6_11_2">#N/A</definedName>
    <definedName name="Excel_BuiltIn_Print_Area_4_6_2">#N/A</definedName>
    <definedName name="Excel_BuiltIn_Print_Area_4_6_3">#N/A</definedName>
    <definedName name="Excel_BuiltIn_Print_Area_4_6_4">#N/A</definedName>
    <definedName name="Excel_BuiltIn_Print_Area_4_7">#N/A</definedName>
    <definedName name="Excel_BuiltIn_Print_Area_4_7_1">#N/A</definedName>
    <definedName name="Excel_BuiltIn_Print_Area_4_7_11">#N/A</definedName>
    <definedName name="Excel_BuiltIn_Print_Area_4_7_11_1">#N/A</definedName>
    <definedName name="Excel_BuiltIn_Print_Area_4_7_11_2">#N/A</definedName>
    <definedName name="Excel_BuiltIn_Print_Area_4_7_2">#N/A</definedName>
    <definedName name="Excel_BuiltIn_Print_Area_4_8">#N/A</definedName>
    <definedName name="Excel_BuiltIn_Print_Area_4_8_1">#N/A</definedName>
    <definedName name="Excel_BuiltIn_Print_Area_4_8_11">#N/A</definedName>
    <definedName name="Excel_BuiltIn_Print_Area_4_8_11_1">#N/A</definedName>
    <definedName name="Excel_BuiltIn_Print_Area_4_8_11_2">#N/A</definedName>
    <definedName name="Excel_BuiltIn_Print_Area_4_8_2">#N/A</definedName>
    <definedName name="Excel_BuiltIn_Print_Area_4_9">"#REF!"</definedName>
    <definedName name="Excel_BuiltIn_Print_Area_4_9_1">"#REF!"</definedName>
    <definedName name="Excel_BuiltIn_Print_Area_4_9_10">"#REF!"</definedName>
    <definedName name="Excel_BuiltIn_Print_Area_4_9_11">"#REF!"</definedName>
    <definedName name="Excel_BuiltIn_Print_Area_4_9_11_1">"#REF!"</definedName>
    <definedName name="Excel_BuiltIn_Print_Area_4_9_11_10">"#REF!"</definedName>
    <definedName name="Excel_BuiltIn_Print_Area_4_9_11_11">"#REF!"</definedName>
    <definedName name="Excel_BuiltIn_Print_Area_4_9_11_12">"#REF!"</definedName>
    <definedName name="Excel_BuiltIn_Print_Area_4_9_11_13">"#REF!"</definedName>
    <definedName name="Excel_BuiltIn_Print_Area_4_9_11_14">"#REF!"</definedName>
    <definedName name="Excel_BuiltIn_Print_Area_4_9_11_15">"#REF!"</definedName>
    <definedName name="Excel_BuiltIn_Print_Area_4_9_11_16">"#REF!"</definedName>
    <definedName name="Excel_BuiltIn_Print_Area_4_9_11_17">"#REF!"</definedName>
    <definedName name="Excel_BuiltIn_Print_Area_4_9_11_18">"#REF!"</definedName>
    <definedName name="Excel_BuiltIn_Print_Area_4_9_11_19">"#REF!"</definedName>
    <definedName name="Excel_BuiltIn_Print_Area_4_9_11_2">"#REF!"</definedName>
    <definedName name="Excel_BuiltIn_Print_Area_4_9_11_20">"#REF!"</definedName>
    <definedName name="Excel_BuiltIn_Print_Area_4_9_11_21">"#REF!"</definedName>
    <definedName name="Excel_BuiltIn_Print_Area_4_9_11_22">"#REF!"</definedName>
    <definedName name="Excel_BuiltIn_Print_Area_4_9_11_23">"#REF!"</definedName>
    <definedName name="Excel_BuiltIn_Print_Area_4_9_11_24">"#REF!"</definedName>
    <definedName name="Excel_BuiltIn_Print_Area_4_9_11_25">"#REF!"</definedName>
    <definedName name="Excel_BuiltIn_Print_Area_4_9_11_26">"#REF!"</definedName>
    <definedName name="Excel_BuiltIn_Print_Area_4_9_11_27">"#REF!"</definedName>
    <definedName name="Excel_BuiltIn_Print_Area_4_9_11_28">"#REF!"</definedName>
    <definedName name="Excel_BuiltIn_Print_Area_4_9_11_29">"#REF!"</definedName>
    <definedName name="Excel_BuiltIn_Print_Area_4_9_11_3">"#REF!"</definedName>
    <definedName name="Excel_BuiltIn_Print_Area_4_9_11_30">"#REF!"</definedName>
    <definedName name="Excel_BuiltIn_Print_Area_4_9_11_31">"#REF!"</definedName>
    <definedName name="Excel_BuiltIn_Print_Area_4_9_11_32">#N/A</definedName>
    <definedName name="Excel_BuiltIn_Print_Area_4_9_11_33">"#REF!"</definedName>
    <definedName name="Excel_BuiltIn_Print_Area_4_9_11_34">"#REF!"</definedName>
    <definedName name="Excel_BuiltIn_Print_Area_4_9_11_35">"#REF!"</definedName>
    <definedName name="Excel_BuiltIn_Print_Area_4_9_11_4">"#REF!"</definedName>
    <definedName name="Excel_BuiltIn_Print_Area_4_9_11_5">"#REF!"</definedName>
    <definedName name="Excel_BuiltIn_Print_Area_4_9_11_6">"#REF!"</definedName>
    <definedName name="Excel_BuiltIn_Print_Area_4_9_11_7">"#REF!"</definedName>
    <definedName name="Excel_BuiltIn_Print_Area_4_9_11_8">"#REF!"</definedName>
    <definedName name="Excel_BuiltIn_Print_Area_4_9_11_9">"#REF!"</definedName>
    <definedName name="Excel_BuiltIn_Print_Area_4_9_12">"#REF!"</definedName>
    <definedName name="Excel_BuiltIn_Print_Area_4_9_13">"#REF!"</definedName>
    <definedName name="Excel_BuiltIn_Print_Area_4_9_14">"#REF!"</definedName>
    <definedName name="Excel_BuiltIn_Print_Area_4_9_15">"#REF!"</definedName>
    <definedName name="Excel_BuiltIn_Print_Area_4_9_16">"#REF!"</definedName>
    <definedName name="Excel_BuiltIn_Print_Area_4_9_17">"#REF!"</definedName>
    <definedName name="Excel_BuiltIn_Print_Area_4_9_18">"#REF!"</definedName>
    <definedName name="Excel_BuiltIn_Print_Area_4_9_19">"#REF!"</definedName>
    <definedName name="Excel_BuiltIn_Print_Area_4_9_2">"#REF!"</definedName>
    <definedName name="Excel_BuiltIn_Print_Area_4_9_20">"#REF!"</definedName>
    <definedName name="Excel_BuiltIn_Print_Area_4_9_21">"#REF!"</definedName>
    <definedName name="Excel_BuiltIn_Print_Area_4_9_22">"#REF!"</definedName>
    <definedName name="Excel_BuiltIn_Print_Area_4_9_23">"#REF!"</definedName>
    <definedName name="Excel_BuiltIn_Print_Area_4_9_24">"#REF!"</definedName>
    <definedName name="Excel_BuiltIn_Print_Area_4_9_25">"#REF!"</definedName>
    <definedName name="Excel_BuiltIn_Print_Area_4_9_26">"#REF!"</definedName>
    <definedName name="Excel_BuiltIn_Print_Area_4_9_27">"#REF!"</definedName>
    <definedName name="Excel_BuiltIn_Print_Area_4_9_28">"#REF!"</definedName>
    <definedName name="Excel_BuiltIn_Print_Area_4_9_29">"#REF!"</definedName>
    <definedName name="Excel_BuiltIn_Print_Area_4_9_3">"#REF!"</definedName>
    <definedName name="Excel_BuiltIn_Print_Area_4_9_30">"#REF!"</definedName>
    <definedName name="Excel_BuiltIn_Print_Area_4_9_31">#N/A</definedName>
    <definedName name="Excel_BuiltIn_Print_Area_4_9_32">"#REF!"</definedName>
    <definedName name="Excel_BuiltIn_Print_Area_4_9_33">"#REF!"</definedName>
    <definedName name="Excel_BuiltIn_Print_Area_4_9_34">"#REF!"</definedName>
    <definedName name="Excel_BuiltIn_Print_Area_4_9_4">"#REF!"</definedName>
    <definedName name="Excel_BuiltIn_Print_Area_4_9_5">"#REF!"</definedName>
    <definedName name="Excel_BuiltIn_Print_Area_4_9_6">"#REF!"</definedName>
    <definedName name="Excel_BuiltIn_Print_Area_4_9_7">"#REF!"</definedName>
    <definedName name="Excel_BuiltIn_Print_Area_4_9_8">"#REF!"</definedName>
    <definedName name="Excel_BuiltIn_Print_Area_4_9_9">"#REF!"</definedName>
    <definedName name="Excel_BuiltIn_Print_Area_40">#REF!</definedName>
    <definedName name="Excel_BuiltIn_Print_Area_40_1">"$#REF!.$A$1:$G$193"</definedName>
    <definedName name="Excel_BuiltIn_Print_Area_40_1_1">"$#REF!.$A$1:$AB$69"</definedName>
    <definedName name="Excel_BuiltIn_Print_Area_40_1_1_1">"$#REF!.$A$1:$F$34"</definedName>
    <definedName name="Excel_BuiltIn_Print_Area_40_1_1_1_1">"$#REF!.$A$1:$F$38"</definedName>
    <definedName name="Excel_BuiltIn_Print_Area_41">#REF!</definedName>
    <definedName name="Excel_BuiltIn_Print_Area_41_1_1">"$#REF!.$A$1:$F$183"</definedName>
    <definedName name="Excel_BuiltIn_Print_Area_41_1_1_1">"$#REF!.$A$1:$F$50"</definedName>
    <definedName name="Excel_BuiltIn_Print_Area_41_1_1_1_1">"$#REF!.$A$1:$F$38"</definedName>
    <definedName name="Excel_BuiltIn_Print_Area_42">#REF!</definedName>
    <definedName name="Excel_BuiltIn_Print_Area_42_1">"$#REF!.$A$1:$F$180"</definedName>
    <definedName name="Excel_BuiltIn_Print_Area_42_1_1">"$#REF!.$A$1:$F$45"</definedName>
    <definedName name="Excel_BuiltIn_Print_Area_42_1_1_1">"$#REF!.$A$1:$AB$56"</definedName>
    <definedName name="Excel_BuiltIn_Print_Area_43">#REF!</definedName>
    <definedName name="Excel_BuiltIn_Print_Area_43_1">"$#REF!.$A$1:$G$180"</definedName>
    <definedName name="Excel_BuiltIn_Print_Area_43_1_1">"$#REF!.$A$1:$F$49"</definedName>
    <definedName name="Excel_BuiltIn_Print_Area_43_1_1_1">"$#REF!.$A$1:$AA$39"</definedName>
    <definedName name="Excel_BuiltIn_Print_Area_44">#REF!</definedName>
    <definedName name="Excel_BuiltIn_Print_Area_44_1">"$#REF!.$A$1:$G$180"</definedName>
    <definedName name="Excel_BuiltIn_Print_Area_44_1_1">"$#REF!.$A$1:$F$45"</definedName>
    <definedName name="Excel_BuiltIn_Print_Area_44_1_1_1">"$#REF!.$A$1:$F$41"</definedName>
    <definedName name="Excel_BuiltIn_Print_Area_45">#REF!</definedName>
    <definedName name="Excel_BuiltIn_Print_Area_45_1">"$#REF!.$A$1:$G$183"</definedName>
    <definedName name="Excel_BuiltIn_Print_Area_45_1_1">"$#REF!.$A$1:$F$48"</definedName>
    <definedName name="Excel_BuiltIn_Print_Area_45_1_1_1">"$#REF!.$A$1:$AC$38"</definedName>
    <definedName name="Excel_BuiltIn_Print_Area_46">#REF!</definedName>
    <definedName name="Excel_BuiltIn_Print_Area_46_1">"$#REF!.$A$1:$F$181"</definedName>
    <definedName name="Excel_BuiltIn_Print_Area_46_1_1">"$#REF!.$A$1:$F$49"</definedName>
    <definedName name="Excel_BuiltIn_Print_Area_46_1_1_1">"$#REF!.$A$1:$AB$35"</definedName>
    <definedName name="Excel_BuiltIn_Print_Area_47_1">"$#REF!.$A$1:$F$50"</definedName>
    <definedName name="Excel_BuiltIn_Print_Area_47_1_1">"$#REF!.$A$1:$AC$38"</definedName>
    <definedName name="Excel_BuiltIn_Print_Area_48_1">"$#REF!.$A$1:$F$184"</definedName>
    <definedName name="Excel_BuiltIn_Print_Area_48_1_1">"$#REF!.$A$1:$F$53"</definedName>
    <definedName name="Excel_BuiltIn_Print_Area_49">"$#REF!.$A$1:$L$17"</definedName>
    <definedName name="Excel_BuiltIn_Print_Area_49_1">"$#REF!.$A$1:$F$181"</definedName>
    <definedName name="Excel_BuiltIn_Print_Area_49_1_1">"$#REF!.$A$1:$F$51"</definedName>
    <definedName name="Excel_BuiltIn_Print_Area_5">#REF!</definedName>
    <definedName name="Excel_BuiltIn_Print_Area_5_1">#REF!</definedName>
    <definedName name="Excel_BuiltIn_Print_Area_5_1_1">"$#REF!.$B$517:$H$535"</definedName>
    <definedName name="Excel_BuiltIn_Print_Area_50_1">"$#REF!.$A$1:$AC$35"</definedName>
    <definedName name="Excel_BuiltIn_Print_Area_51_1">"$#REF!.$A$1:$G$212"</definedName>
    <definedName name="Excel_BuiltIn_Print_Area_51_1_1">"$#REF!.$A$1:$AC$34"</definedName>
    <definedName name="Excel_BuiltIn_Print_Area_52_1">"$#REF!.$A$1:$AA$34"</definedName>
    <definedName name="Excel_BuiltIn_Print_Area_53">#REF!</definedName>
    <definedName name="Excel_BuiltIn_Print_Area_53_1">"$#REF!.$A$1:$AB$34"</definedName>
    <definedName name="Excel_BuiltIn_Print_Area_6">#REF!</definedName>
    <definedName name="Excel_BuiltIn_Print_Area_6_1">#REF!</definedName>
    <definedName name="Excel_BuiltIn_Print_Area_62">"$#REF!.$A$1:$F$181"</definedName>
    <definedName name="Excel_BuiltIn_Print_Area_63">"$#REF!.$A$1:$I$180"</definedName>
    <definedName name="Excel_BuiltIn_Print_Area_64">"$#REF!.$A$1:$G$180"</definedName>
    <definedName name="Excel_BuiltIn_Print_Area_65">"$#REF!.$A$1:$F$180"</definedName>
    <definedName name="Excel_BuiltIn_Print_Area_66">"$#REF!.$A$1:$F$180"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2">"$#REF!.$A$2:$F$180"</definedName>
    <definedName name="Excel_BuiltIn_Print_Area_73">"$#REF!.$A$1:$O$78"</definedName>
    <definedName name="Excel_BuiltIn_Print_Area_74">"$#REF!.$A$2:$G$249"</definedName>
    <definedName name="Excel_BuiltIn_Print_Area_8">#REF!</definedName>
    <definedName name="Excel_BuiltIn_Print_Area_8_1">#REF!</definedName>
    <definedName name="Excel_BuiltIn_Print_Area_8_1_1">"$#REF!.$B$525:$H$525"</definedName>
    <definedName name="Excel_BuiltIn_Print_Area_8_1_1_1">"$'Juli07 '.$#REF!$#REF!:$#REF!$#REF!"</definedName>
    <definedName name="Excel_BuiltIn_Print_Area_80">#REF!</definedName>
    <definedName name="Excel_BuiltIn_Print_Area_81">#REF!</definedName>
    <definedName name="Excel_BuiltIn_Print_Area_82">#REF!</definedName>
    <definedName name="Excel_BuiltIn_Print_Area_83">#REF!</definedName>
    <definedName name="Excel_BuiltIn_Print_Area_84">#REF!</definedName>
    <definedName name="Excel_BuiltIn_Print_Area_85">#REF!</definedName>
    <definedName name="Excel_BuiltIn_Print_Area_86">#REF!</definedName>
    <definedName name="Excel_BuiltIn_Print_Area_87">#REF!</definedName>
    <definedName name="Excel_BuiltIn_Print_Area_88">#REF!</definedName>
    <definedName name="Excel_BuiltIn_Print_Area_89">#REF!</definedName>
    <definedName name="Excel_BuiltIn_Print_Area_9">#REF!</definedName>
    <definedName name="Excel_BuiltIn_Print_Area_9_1">#REF!</definedName>
    <definedName name="Excel_BuiltIn_Print_Area_9_1_1">"$#REF!.$A$1:$F$66"</definedName>
    <definedName name="Excel_BuiltIn_Print_Area_94">#REF!</definedName>
    <definedName name="Excel_BuiltIn_Print_Area_95">#REF!</definedName>
    <definedName name="Excel_BuiltIn_Print_Area_96">#REF!</definedName>
    <definedName name="Excel_BuiltIn_Print_Area_97">#REF!</definedName>
    <definedName name="Excel_BuiltIn_Print_Titles">"$#REF!.#REF!#REF!"</definedName>
    <definedName name="Excel_BuiltIn_Print_Titles_0">#REF!</definedName>
    <definedName name="Excel_BuiltIn_Print_Titles_1">#REF!</definedName>
    <definedName name="Excel_BuiltIn_Print_Titles_1_1">#REF!</definedName>
    <definedName name="Excel_BuiltIn_Print_Titles_1_1_1">#REF!</definedName>
    <definedName name="Excel_BuiltIn_Print_Titles_11">#REF!</definedName>
    <definedName name="Excel_BuiltIn_Print_Titles_113">"$#REF!.$A$7:$IV$8"</definedName>
    <definedName name="Excel_BuiltIn_Print_Titles_114">"$#REF!.$A$1:$IV$8"</definedName>
    <definedName name="Excel_BuiltIn_Print_Titles_12">#REF!</definedName>
    <definedName name="Excel_BuiltIn_Print_Titles_124">"$#REF!.$A$1:$IV$3"</definedName>
    <definedName name="Excel_BuiltIn_Print_Titles_13">'[44]AKTIVA TETAP CK'!$A$1:$I$65534,'[44]AKTIVA TETAP CK'!$A$1:$IV$6</definedName>
    <definedName name="Excel_BuiltIn_Print_Titles_13_1">"$#REF!.$A$1:$IV$8"</definedName>
    <definedName name="Excel_BuiltIn_Print_Titles_13_1_1">'[45]AKTIVA TETAP CK'!$A$1:$I$65533,'[45]AKTIVA TETAP CK'!$A$1:$IV$6</definedName>
    <definedName name="Excel_BuiltIn_Print_Titles_13_1_1_1">'[44]AKTIVA TETAP CK'!$A$1:$I$65533,'[44]AKTIVA TETAP CK'!$A$1:$IV$6</definedName>
    <definedName name="Excel_BuiltIn_Print_Titles_13_10">'[45]AKTIVA TETAP CK'!$A$1:$I$65534,'[45]AKTIVA TETAP CK'!$A$1:$IV$6</definedName>
    <definedName name="Excel_BuiltIn_Print_Titles_14">#REF!</definedName>
    <definedName name="Excel_BuiltIn_Print_Titles_15">#REF!</definedName>
    <definedName name="Excel_BuiltIn_Print_Titles_18">"$#REF!.$A$7:$IV$8"</definedName>
    <definedName name="Excel_BuiltIn_Print_Titles_19">"$#REF!.$A$1:$IV$8"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_1_1_1">#REF!</definedName>
    <definedName name="Excel_BuiltIn_Print_Titles_20">#REF!</definedName>
    <definedName name="Excel_BuiltIn_Print_Titles_20_15">#N/A</definedName>
    <definedName name="Excel_BuiltIn_Print_Titles_20_32">#N/A</definedName>
    <definedName name="Excel_BuiltIn_Print_Titles_20_36">#N/A</definedName>
    <definedName name="Excel_BuiltIn_Print_Titles_20_37">#N/A</definedName>
    <definedName name="Excel_BuiltIn_Print_Titles_20_38">#N/A</definedName>
    <definedName name="Excel_BuiltIn_Print_Titles_20_39">#N/A</definedName>
    <definedName name="Excel_BuiltIn_Print_Titles_20_41">#N/A</definedName>
    <definedName name="Excel_BuiltIn_Print_Titles_20_60">#N/A</definedName>
    <definedName name="Excel_BuiltIn_Print_Titles_20_61">#N/A</definedName>
    <definedName name="Excel_BuiltIn_Print_Titles_20_64">"'file://192.168.100.218/akunting/Amru%20-%20S/DATA%20GUE%202010/Monthly%20Report%20SAK%2028%20&amp;%20108/Final%2006%2010/Report%20June%20%202010%20Complete%20108.xls'#$TBtest.$A$1:$A$1"</definedName>
    <definedName name="Excel_BuiltIn_Print_Titles_20_66">#N/A</definedName>
    <definedName name="Excel_BuiltIn_Print_Titles_20_70">#N/A</definedName>
    <definedName name="Excel_BuiltIn_Print_Titles_20_71">#N/A</definedName>
    <definedName name="Excel_BuiltIn_Print_Titles_20_72">#N/A</definedName>
    <definedName name="Excel_BuiltIn_Print_Titles_20_77">#N/A</definedName>
    <definedName name="Excel_BuiltIn_Print_Titles_20_79">#N/A</definedName>
    <definedName name="Excel_BuiltIn_Print_Titles_20_80">#N/A</definedName>
    <definedName name="Excel_BuiltIn_Print_Titles_20_83">#N/A</definedName>
    <definedName name="Excel_BuiltIn_Print_Titles_20_88">#N/A</definedName>
    <definedName name="Excel_BuiltIn_Print_Titles_20_96">#N/A</definedName>
    <definedName name="Excel_BuiltIn_Print_Titles_21">#REF!</definedName>
    <definedName name="Excel_BuiltIn_Print_Titles_21_64">"'file://192.168.100.218/akunting/Amru%20-%20S/DATA%20GUE%202010/Monthly%20Report%20SAK%2028%20&amp;%20108/Final%2006%2010/Report%20June%20%202010%20Complete%20108.xls'#$'TB OK'.$A$1:$A$1"</definedName>
    <definedName name="Excel_BuiltIn_Print_Titles_22">"$#REF!.$A$1:$IV$8"</definedName>
    <definedName name="Excel_BuiltIn_Print_Titles_24">"$#REF!.$A$1:$IV$8"</definedName>
    <definedName name="Excel_BuiltIn_Print_Titles_25">"$#REF!.$A$7:$IV$8"</definedName>
    <definedName name="Excel_BuiltIn_Print_Titles_3">#REF!</definedName>
    <definedName name="Excel_BuiltIn_Print_Titles_32">"$#REF!.$A$1:$IU$3"</definedName>
    <definedName name="Excel_BuiltIn_Print_Titles_36">#REF!</definedName>
    <definedName name="Excel_BuiltIn_Print_Titles_4">"$#REF!.$A$1:$A$65536;$#REF!.$A$1:$IV$9"</definedName>
    <definedName name="Excel_BuiltIn_Print_Titles_5">#REF!</definedName>
    <definedName name="Excel_BuiltIn_Print_Titles_53">#REF!</definedName>
    <definedName name="Excel_BuiltIn_Print_Titles_59">#REF!</definedName>
    <definedName name="Excel_BuiltIn_Print_Titles_6">#REF!</definedName>
    <definedName name="Excel_BuiltIn_Print_Titles_6_1">#REF!</definedName>
    <definedName name="Excel_BuiltIn_Print_Titles_60">#REF!</definedName>
    <definedName name="Excel_BuiltIn_Print_Titles_7">#REF!</definedName>
    <definedName name="Excel_BuiltIn_Print_Titles_7_1">#REF!</definedName>
    <definedName name="Excel_BuiltIn_Print_Titles_72">#REF!</definedName>
    <definedName name="Excel_BuiltIn_Print_Titles_75">#REF!</definedName>
    <definedName name="Excel_BuiltIn_Print_Titles_76">#REF!</definedName>
    <definedName name="Excel_BuiltIn_Print_Titles_8">#REF!</definedName>
    <definedName name="Excel_BuiltIn_Recorder">#REF!</definedName>
    <definedName name="Excess_cash">'[13]Invested capital_VDF'!$C$5:$AE$5</definedName>
    <definedName name="EXCESSOFBOOKVALUEOVERCOST">#REF!</definedName>
    <definedName name="EXCESSOFCONSTRUCTIONOVERCLAIM">#REF!</definedName>
    <definedName name="exch">#REF!</definedName>
    <definedName name="exch_rate">#REF!</definedName>
    <definedName name="exch1">#REF!</definedName>
    <definedName name="Exchange_Rates" hidden="1">#REF!</definedName>
    <definedName name="ExchRate1">#REF!</definedName>
    <definedName name="ExchRate2">#REF!</definedName>
    <definedName name="EXCL">#REF!</definedName>
    <definedName name="EXE" hidden="1">#REF!</definedName>
    <definedName name="Executivepb" hidden="1">#REF!</definedName>
    <definedName name="Exel" hidden="1">{"EVA",#N/A,FALSE,"EVA";"WACC",#N/A,FALSE,"WACC"}</definedName>
    <definedName name="exicov">#REF!</definedName>
    <definedName name="exifixlemb">#REF!</definedName>
    <definedName name="exiflow">#REF!</definedName>
    <definedName name="EXIM">#REF!</definedName>
    <definedName name="exiprof">#REF!</definedName>
    <definedName name="EXIST">#REF!</definedName>
    <definedName name="exitax">#REF!</definedName>
    <definedName name="ExitButton">#N/A</definedName>
    <definedName name="exittax">#REF!</definedName>
    <definedName name="exittax_5">#REF!</definedName>
    <definedName name="exittax_6">#REF!</definedName>
    <definedName name="exittaxtotal">#REF!</definedName>
    <definedName name="EXKODAPRIL">#REF!</definedName>
    <definedName name="EXKODOKT">#REF!</definedName>
    <definedName name="EXMUTADES">#REF!</definedName>
    <definedName name="EXMUTAOKT">#REF!</definedName>
    <definedName name="EXMUTAPRIL">#REF!</definedName>
    <definedName name="exp" hidden="1">{#N/A,#N/A,FALSE,"Aging Summary";#N/A,#N/A,FALSE,"Ratio Analysis";#N/A,#N/A,FALSE,"Test 120 Day Accts";#N/A,#N/A,FALSE,"Tickmarks"}</definedName>
    <definedName name="Exp_Incr">'[30] BEP-1999'!$E$57</definedName>
    <definedName name="expd">[46]Peternak!$A$7:$D$200</definedName>
    <definedName name="Expected_Return___Equity_Trading">#REF!</definedName>
    <definedName name="expen">#REF!</definedName>
    <definedName name="Expense">#REF!</definedName>
    <definedName name="ExpenseFactor">#REF!</definedName>
    <definedName name="EXPENSESUM_17">OFFSET(#REF!,0,COUNTA(#REF!))</definedName>
    <definedName name="EXPENSESUM_2">OFFSET(#REF!,0,COUNTA(#REF!))</definedName>
    <definedName name="Expl_forecast_1st_yr">#REF!</definedName>
    <definedName name="Expl_forecast_2nd_yr">#REF!</definedName>
    <definedName name="Expl_forecast_3rd_yr">#REF!</definedName>
    <definedName name="expodep">#REF!</definedName>
    <definedName name="EXPORT">#REF!</definedName>
    <definedName name="EXPORT_DB">#REF!</definedName>
    <definedName name="EXPORT_MA">#REF!</definedName>
    <definedName name="exposure">#REF!</definedName>
    <definedName name="EXPRESS" hidden="1">#REF!</definedName>
    <definedName name="EXPUNIT">#REF!</definedName>
    <definedName name="EXPUNIT_1">#REF!</definedName>
    <definedName name="EXPVALUE">#REF!</definedName>
    <definedName name="EXPVALUE_1">#REF!</definedName>
    <definedName name="exrate">#REF!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ratePE">#REF!</definedName>
    <definedName name="ext" hidden="1">#REF!</definedName>
    <definedName name="ExternalService">"$#REF!.$A$1"</definedName>
    <definedName name="extra">#REF!</definedName>
    <definedName name="_xlnm.Extract">#REF!</definedName>
    <definedName name="Extract_MI">#REF!</definedName>
    <definedName name="Extract_MI_4">#REF!</definedName>
    <definedName name="Extract_MI_5">#REF!</definedName>
    <definedName name="Extract_MI_5_1">#REF!</definedName>
    <definedName name="Extract_MI_6">#REF!</definedName>
    <definedName name="Extract_MI_7">#REF!</definedName>
    <definedName name="EY" hidden="1">{"'Feb 99'!$A$1:$G$30"}</definedName>
    <definedName name="eyerter" hidden="1">{"rp_only",#N/A,FALSE,"2225"}</definedName>
    <definedName name="eytey" hidden="1">{"with_oth_curr",#N/A,FALSE,"2225"}</definedName>
    <definedName name="eyuyjghjg" hidden="1">{"rp_only",#N/A,FALSE,"2225"}</definedName>
    <definedName name="f">#REF!</definedName>
    <definedName name="F...." hidden="1">{"with_oth_curr",#N/A,FALSE,"2225"}</definedName>
    <definedName name="F02_S2.10080">#REF!</definedName>
    <definedName name="F02_S2.10190">#REF!</definedName>
    <definedName name="F02_S2.10200">#REF!</definedName>
    <definedName name="F02_S2.10270">#REF!</definedName>
    <definedName name="F02_S2.10350">#REF!</definedName>
    <definedName name="F02_S2.10360">#REF!</definedName>
    <definedName name="F1_TAX_99">#REF!</definedName>
    <definedName name="F194as186">#REF!</definedName>
    <definedName name="F1A">#REF!</definedName>
    <definedName name="F1B">#REF!</definedName>
    <definedName name="F5ER98SUM">#REF!</definedName>
    <definedName name="F5ER98SUMSALE">#REF!</definedName>
    <definedName name="F5TR98SUM">#REF!</definedName>
    <definedName name="F5TR98SUMSALE">#REF!</definedName>
    <definedName name="F5UR98SUM">#REF!</definedName>
    <definedName name="F5UR98SUMSALE">#REF!</definedName>
    <definedName name="F5VR98SUM">#REF!</definedName>
    <definedName name="F5VR98SUMSALE">#REF!</definedName>
    <definedName name="FA">#REF!</definedName>
    <definedName name="FA_Mei" hidden="1">#REF!</definedName>
    <definedName name="FA_MOV_AUDITED">#N/A</definedName>
    <definedName name="FA.EY" hidden="1">{#N/A,#N/A,FALSE,"DATA"}</definedName>
    <definedName name="FA1ACCUMDEPR">#REF!</definedName>
    <definedName name="FA1CARRYINGVALUE">#REF!</definedName>
    <definedName name="fa20042005" hidden="1">{#N/A,#N/A,FALSE,"Aging Summary";#N/A,#N/A,FALSE,"Ratio Analysis";#N/A,#N/A,FALSE,"Test 120 Day Accts";#N/A,#N/A,FALSE,"Tickmarks"}</definedName>
    <definedName name="FA2ACCUMDEPR">#REF!</definedName>
    <definedName name="FA2CARRYINGVALUE">#REF!</definedName>
    <definedName name="factor">#REF!</definedName>
    <definedName name="Factor1">#REF!</definedName>
    <definedName name="FACTORY">#REF!</definedName>
    <definedName name="Factpb" hidden="1">#REF!</definedName>
    <definedName name="Factpb2" hidden="1">#REF!</definedName>
    <definedName name="FACTSHEET">#REF!</definedName>
    <definedName name="FACTSHEET2">#REF!</definedName>
    <definedName name="FACTSHEET3">#REF!</definedName>
    <definedName name="FADGDSHFH" hidden="1">{"rp_only",#N/A,FALSE,"2225"}</definedName>
    <definedName name="fadsfd" hidden="1">{"rp_only",#N/A,FALSE,"2225"}</definedName>
    <definedName name="faefcaw" hidden="1">#REF!</definedName>
    <definedName name="FAE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af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AFAD" hidden="1">#REF!</definedName>
    <definedName name="fafsa" hidden="1">{"rp_only",#N/A,FALSE,"2225"}</definedName>
    <definedName name="faggf" hidden="1">{"rp_only",#N/A,FALSE,"2225"}</definedName>
    <definedName name="fail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AKDC">#REF!</definedName>
    <definedName name="faktor_obligasi">#REF!</definedName>
    <definedName name="faktor_reksadana">#REF!</definedName>
    <definedName name="faktor_saham">#REF!</definedName>
    <definedName name="FAMWII">#REF!</definedName>
    <definedName name="FAN">#N/A</definedName>
    <definedName name="FANBV93">#REF!</definedName>
    <definedName name="FANBV94">#REF!</definedName>
    <definedName name="FANBV95">#REF!</definedName>
    <definedName name="FANBV96">#REF!</definedName>
    <definedName name="FANBV97">#REF!</definedName>
    <definedName name="FANBV98">#REF!</definedName>
    <definedName name="fanta1">#REF!</definedName>
    <definedName name="fanta2">#REF!</definedName>
    <definedName name="fanta3">#REF!</definedName>
    <definedName name="FAR_TABLE">#REF!</definedName>
    <definedName name="FARCO">#REF!</definedName>
    <definedName name="faschedule">#REF!</definedName>
    <definedName name="fasdfsdfs" hidden="1">{"with_oth_curr",#N/A,FALSE,"2225"}</definedName>
    <definedName name="fasdgfdagdsfgdsfg" hidden="1">{"rp_only",#N/A,FALSE,"2225"}</definedName>
    <definedName name="fasdsaf" hidden="1">{"with_oth_curr",#N/A,FALSE,"2225"}</definedName>
    <definedName name="FASfgd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asfsdfgdsgsdg" hidden="1">{"with_oth_curr",#N/A,FALSE,"2225"}</definedName>
    <definedName name="fasgfaf" hidden="1">{"rp_only",#N/A,FALSE,"2225"}</definedName>
    <definedName name="fassadadsa" hidden="1">{"rp_only",#N/A,FALSE,"2225"}</definedName>
    <definedName name="FAsset">#REF!</definedName>
    <definedName name="fau">#REF!</definedName>
    <definedName name="FAWMI">#REF!</definedName>
    <definedName name="FAWTC">#REF!</definedName>
    <definedName name="Fax">#REF!</definedName>
    <definedName name="FAXNO">#REF!</definedName>
    <definedName name="FC">#REF!</definedName>
    <definedName name="FC_DECO">#REF!</definedName>
    <definedName name="FC_PACK">#REF!</definedName>
    <definedName name="Fc228.txt">#REF!</definedName>
    <definedName name="FC5_total">#REF!</definedName>
    <definedName name="FC6_total">#REF!</definedName>
    <definedName name="FCA">#REF!</definedName>
    <definedName name="Fcdsds" hidden="1">{"rp_only",#N/A,FALSE,"2225"}</definedName>
    <definedName name="FCMTD">#REF!</definedName>
    <definedName name="FCode" hidden="1">#REF!</definedName>
    <definedName name="FCP">#REF!</definedName>
    <definedName name="FCR">#REF!</definedName>
    <definedName name="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dAfdsdfs" hidden="1">{"rp_only",#N/A,FALSE,"2225"}</definedName>
    <definedName name="fdafdsfdfdas" hidden="1">{"rp_only",#N/A,FALSE,"2225"}</definedName>
    <definedName name="fdasdfsfsda" hidden="1">{"rp_only",#N/A,FALSE,"2225"}</definedName>
    <definedName name="fdasdsfafd" hidden="1">{"rp_only",#N/A,FALSE,"2225"}</definedName>
    <definedName name="fdasfadsfdsafd" hidden="1">{"rp_only",#N/A,FALSE,"2225"}</definedName>
    <definedName name="fdasfasfasf" hidden="1">{"rp_only",#N/A,FALSE,"2225"}</definedName>
    <definedName name="fdasfdasfdsafdas" hidden="1">{"with_oth_curr",#N/A,FALSE,"2225"}</definedName>
    <definedName name="fdasfdsafdas" hidden="1">{"with_oth_curr",#N/A,FALSE,"2225"}</definedName>
    <definedName name="fddfgsdegtgds" hidden="1">{"rp_only",#N/A,FALSE,"2225"}</definedName>
    <definedName name="fddfssdfsfd" hidden="1">{"rp_only",#N/A,FALSE,"2225"}</definedName>
    <definedName name="fddgsgfgf" hidden="1">{"rp_only",#N/A,FALSE,"2225"}</definedName>
    <definedName name="fdfafds" hidden="1">{"rp_only",#N/A,FALSE,"2225"}</definedName>
    <definedName name="fdfd">#REF!</definedName>
    <definedName name="fdfd_7">#REF!</definedName>
    <definedName name="fdfdsadfsa" hidden="1">{"rp_only",#N/A,FALSE,"2225"}</definedName>
    <definedName name="fdfdsafdsa" hidden="1">{"rp_only",#N/A,FALSE,"2225"}</definedName>
    <definedName name="fdfdsafdsadsfa" hidden="1">{"rp_only",#N/A,FALSE,"2225"}</definedName>
    <definedName name="fdfg" hidden="1">{"with_oth_curr",#N/A,FALSE,"2225"}</definedName>
    <definedName name="fdfgdfs" hidden="1">{"with_oth_curr",#N/A,FALSE,"2225"}</definedName>
    <definedName name="fdfsdsdaf" hidden="1">{"rp_only",#N/A,FALSE,"2225"}</definedName>
    <definedName name="fdfsfd" hidden="1">{"rp_only",#N/A,FALSE,"2225"}</definedName>
    <definedName name="fdg" hidden="1">{"YTDACT1",#N/A,TRUE,"YTDACTAUST";"YTDACT2",#N/A,TRUE,"YTDACTAUST";"YTDACT3",#N/A,TRUE,"YTDACTAUST";"CCTR",#N/A,TRUE,"YTDACTCC"}</definedName>
    <definedName name="fdgcv" hidden="1">{"with_oth_curr",#N/A,FALSE,"2225"}</definedName>
    <definedName name="fdgd" hidden="1">{"with_oth_curr",#N/A,FALSE,"2225"}</definedName>
    <definedName name="FDGDFD" hidden="1">{"rp_only",#N/A,FALSE,"2225"}</definedName>
    <definedName name="fdgdfg" hidden="1">{"rp_only",#N/A,FALSE,"2225"}</definedName>
    <definedName name="fdgdfgd" hidden="1">{"with_oth_curr",#N/A,FALSE,"2225"}</definedName>
    <definedName name="fdgdfgdf" hidden="1">{"rp_only",#N/A,FALSE,"2225"}</definedName>
    <definedName name="fdgdfgdg" hidden="1">{"rp_only",#N/A,FALSE,"2225"}</definedName>
    <definedName name="fdgdg" hidden="1">{"rp_only",#N/A,FALSE,"2225"}</definedName>
    <definedName name="fdgdgdg" hidden="1">{"rp_only",#N/A,FALSE,"2225"}</definedName>
    <definedName name="fdgdgf" hidden="1">{"with_oth_curr",#N/A,FALSE,"2225"}</definedName>
    <definedName name="fdgdgtdfg" hidden="1">{"rp_only",#N/A,FALSE,"2225"}</definedName>
    <definedName name="fdgdhdfhfghjgf" hidden="1">{"with_oth_curr",#N/A,FALSE,"2225"}</definedName>
    <definedName name="fdgfg" hidden="1">{"rp_only",#N/A,FALSE,"2225"}</definedName>
    <definedName name="fdgfgf" hidden="1">{"rp_only",#N/A,FALSE,"2225"}</definedName>
    <definedName name="fdggf" hidden="1">{"rp_only",#N/A,FALSE,"2225"}</definedName>
    <definedName name="fdghcvutfu" hidden="1">{"rp_only",#N/A,FALSE,"2225"}</definedName>
    <definedName name="FDGS" hidden="1">{"rp_only",#N/A,FALSE,"2225"}</definedName>
    <definedName name="fdgsf" hidden="1">{"with_oth_curr",#N/A,FALSE,"2225"}</definedName>
    <definedName name="fdgss" hidden="1">{"with_oth_curr",#N/A,FALSE,"2225"}</definedName>
    <definedName name="fdgvdgfrg" hidden="1">{"with_oth_curr",#N/A,FALSE,"2225"}</definedName>
    <definedName name="fdhfhf">#REF!</definedName>
    <definedName name="fdhfj" hidden="1">{"with_oth_curr",#N/A,FALSE,"2225"}</definedName>
    <definedName name="fdjhn">#REF!</definedName>
    <definedName name="fd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dsa" hidden="1">{"rp_only",#N/A,FALSE,"2225"}</definedName>
    <definedName name="fdsaadfda" hidden="1">{"with_oth_curr",#N/A,FALSE,"2225"}</definedName>
    <definedName name="fdsad" hidden="1">{"with_oth_curr",#N/A,FALSE,"2225"}</definedName>
    <definedName name="fdsadfsadfsa" hidden="1">{"with_oth_curr",#N/A,FALSE,"2225"}</definedName>
    <definedName name="fdsadfsadfsafdasfdas" hidden="1">{"with_oth_curr",#N/A,FALSE,"2225"}</definedName>
    <definedName name="fdsads" hidden="1">{"rp_only",#N/A,FALSE,"2225"}</definedName>
    <definedName name="fdsadsa" hidden="1">{"rp_only",#N/A,FALSE,"2225"}</definedName>
    <definedName name="fdsadsfadsffdas" hidden="1">{"with_oth_curr",#N/A,FALSE,"2225"}</definedName>
    <definedName name="fdsaf" hidden="1">{"with_oth_curr",#N/A,FALSE,"2225"}</definedName>
    <definedName name="fdsafas" hidden="1">{"rp_only",#N/A,FALSE,"2225"}</definedName>
    <definedName name="fdsafdasfdsa" hidden="1">{"with_oth_curr",#N/A,FALSE,"2225"}</definedName>
    <definedName name="fdsafdsa" hidden="1">{"rp_only",#N/A,FALSE,"2225"}</definedName>
    <definedName name="fdsafdsadsfdsdsfsdf" hidden="1">{"rp_only",#N/A,FALSE,"2225"}</definedName>
    <definedName name="fdsafdsafads" hidden="1">{"rp_only",#N/A,FALSE,"2225"}</definedName>
    <definedName name="fdsafdsafds" hidden="1">{"with_oth_curr",#N/A,FALSE,"2225"}</definedName>
    <definedName name="fdsafdsfd" hidden="1">{"with_oth_curr",#N/A,FALSE,"2225"}</definedName>
    <definedName name="fdsafdsfds" hidden="1">{"rp_only",#N/A,FALSE,"2225"}</definedName>
    <definedName name="fdsafdsfsa" hidden="1">{"rp_only",#N/A,FALSE,"2225"}</definedName>
    <definedName name="fdsafsddfs" hidden="1">{"rp_only",#N/A,FALSE,"2225"}</definedName>
    <definedName name="fdsaggds" hidden="1">{"with_oth_curr",#N/A,FALSE,"2225"}</definedName>
    <definedName name="fdsasdaf" hidden="1">{"with_oth_curr",#N/A,FALSE,"2225"}</definedName>
    <definedName name="fdsddsfdsfdasf" hidden="1">{"rp_only",#N/A,FALSE,"2225"}</definedName>
    <definedName name="fdsdffds" hidden="1">{"rp_only",#N/A,FALSE,"2225"}</definedName>
    <definedName name="fdsdfsdf" hidden="1">{"with_oth_curr",#N/A,FALSE,"2225"}</definedName>
    <definedName name="fdsdfsfds" hidden="1">{"rp_only",#N/A,FALSE,"2225"}</definedName>
    <definedName name="fdsdfsfdsfsdasfda" hidden="1">{"with_oth_curr",#N/A,FALSE,"2225"}</definedName>
    <definedName name="fdsdfsfsd" hidden="1">{"with_oth_curr",#N/A,FALSE,"2225"}</definedName>
    <definedName name="fdsdsdfsdf" hidden="1">{"rp_only",#N/A,FALSE,"2225"}</definedName>
    <definedName name="fdsdsfafdsdfsfdasdasf" hidden="1">{"rp_only",#N/A,FALSE,"2225"}</definedName>
    <definedName name="fdsdsffd" hidden="1">{"with_oth_curr",#N/A,FALSE,"2225"}</definedName>
    <definedName name="fdsf" hidden="1">{"general",#N/A,FALSE,"Assumptions"}</definedName>
    <definedName name="fdsfadsfdsafdasdfsafsda" hidden="1">{"rp_only",#N/A,FALSE,"2225"}</definedName>
    <definedName name="fdsfafds" hidden="1">{"with_oth_curr",#N/A,FALSE,"2225"}</definedName>
    <definedName name="fdsfd" hidden="1">{"rp_only",#N/A,FALSE,"2225"}</definedName>
    <definedName name="fdsfdasdsfa" hidden="1">{"rp_only",#N/A,FALSE,"2225"}</definedName>
    <definedName name="fdsfdasfsdafdasfsda" hidden="1">{"rp_only",#N/A,FALSE,"2225"}</definedName>
    <definedName name="fdsfdfds" hidden="1">{"rp_only",#N/A,FALSE,"2225"}</definedName>
    <definedName name="fdsfdfsdafadsfdsa" hidden="1">{"rp_only",#N/A,FALSE,"2225"}</definedName>
    <definedName name="fdsfds" hidden="1">{"with_oth_curr",#N/A,FALSE,"2225"}</definedName>
    <definedName name="fdsfdsa" hidden="1">{"with_oth_curr",#N/A,FALSE,"2225"}</definedName>
    <definedName name="fdsfdsadsffsd" hidden="1">{"with_oth_curr",#N/A,FALSE,"2225"}</definedName>
    <definedName name="fdsfdsdfs" hidden="1">{"rp_only",#N/A,FALSE,"2225"}</definedName>
    <definedName name="fdsfdsdfsadsf" hidden="1">{"rp_only",#N/A,FALSE,"2225"}</definedName>
    <definedName name="fdsfdsdfsfds" hidden="1">{"rp_only",#N/A,FALSE,"2225"}</definedName>
    <definedName name="fdsfdsdfssdf" hidden="1">{"with_oth_curr",#N/A,FALSE,"2225"}</definedName>
    <definedName name="fdsfdsdsf" hidden="1">{"rp_only",#N/A,FALSE,"2225"}</definedName>
    <definedName name="fdsfdsdsgra" hidden="1">{"rp_only",#N/A,FALSE,"2225"}</definedName>
    <definedName name="fdsfdsfadsfdsa" hidden="1">{"rp_only",#N/A,FALSE,"2225"}</definedName>
    <definedName name="fdsfdsfd" hidden="1">{"with_oth_curr",#N/A,FALSE,"2225"}</definedName>
    <definedName name="fdsfdsfds" hidden="1">{"rp_only",#N/A,FALSE,"2225"}</definedName>
    <definedName name="fdsfdsfdsa" hidden="1">{"rp_only",#N/A,FALSE,"2225"}</definedName>
    <definedName name="fdsfdsfdsdf" hidden="1">{"with_oth_curr",#N/A,FALSE,"2225"}</definedName>
    <definedName name="fdsfdsfdsfds" hidden="1">{"with_oth_curr",#N/A,FALSE,"2225"}</definedName>
    <definedName name="fdsfdsfdsfdssfd" hidden="1">{"rp_only",#N/A,FALSE,"2225"}</definedName>
    <definedName name="fdsfdsfsd" hidden="1">{"rp_only",#N/A,FALSE,"2225"}</definedName>
    <definedName name="fdsfdssdf" hidden="1">{"with_oth_curr",#N/A,FALSE,"2225"}</definedName>
    <definedName name="fdsfdssfd" hidden="1">{"rp_only",#N/A,FALSE,"2225"}</definedName>
    <definedName name="fdsffds" hidden="1">{"rp_only",#N/A,FALSE,"2225"}</definedName>
    <definedName name="FDSFFFDS" hidden="1">{"with_oth_curr",#N/A,FALSE,"2225"}</definedName>
    <definedName name="fdsfsddfsa" hidden="1">{"with_oth_curr",#N/A,FALSE,"2225"}</definedName>
    <definedName name="fdsfsdfds" hidden="1">{"rp_only",#N/A,FALSE,"2225"}</definedName>
    <definedName name="fdsfsdfs" hidden="1">{"rp_only",#N/A,FALSE,"2225"}</definedName>
    <definedName name="fdsfsdfsd" hidden="1">{"with_oth_curr",#N/A,FALSE,"2225"}</definedName>
    <definedName name="fdsfsdfsf" hidden="1">{"rp_only",#N/A,FALSE,"2225"}</definedName>
    <definedName name="fdsfsdsdf" hidden="1">{"with_oth_curr",#N/A,FALSE,"2225"}</definedName>
    <definedName name="fdsfsfdsf" hidden="1">{"with_oth_curr",#N/A,FALSE,"2225"}</definedName>
    <definedName name="fdsfsff" hidden="1">{"rp_only",#N/A,FALSE,"2225"}</definedName>
    <definedName name="fdsfsfs" hidden="1">{"rp_only",#N/A,FALSE,"2225"}</definedName>
    <definedName name="fdsfsfsf" hidden="1">{"with_oth_curr",#N/A,FALSE,"2225"}</definedName>
    <definedName name="fdsgfsdfhufuuyr" hidden="1">{"rp_only",#N/A,FALSE,"2225"}</definedName>
    <definedName name="fdsop" hidden="1">{"'Income Statement'!$A$1:$L$32"}</definedName>
    <definedName name="fdssadffsdadfsadsf" hidden="1">{"with_oth_curr",#N/A,FALSE,"2225"}</definedName>
    <definedName name="fdssdaffdsfds" hidden="1">{"with_oth_curr",#N/A,FALSE,"2225"}</definedName>
    <definedName name="fdssdfdfs" hidden="1">{"rp_only",#N/A,FALSE,"2225"}</definedName>
    <definedName name="fdssdfdssdfdfs" hidden="1">{"with_oth_curr",#N/A,FALSE,"2225"}</definedName>
    <definedName name="fdssfds" hidden="1">{"rp_only",#N/A,FALSE,"2225"}</definedName>
    <definedName name="fdssgfhgfj" hidden="1">{"with_oth_curr",#N/A,FALSE,"2225"}</definedName>
    <definedName name="FDTS" hidden="1">{#N/A,#N/A,FALSE,"Aging Summary";#N/A,#N/A,FALSE,"Ratio Analysis";#N/A,#N/A,FALSE,"Test 120 Day Accts";#N/A,#N/A,FALSE,"Tickmarks"}</definedName>
    <definedName name="fdvbnm" hidden="1">#REF!</definedName>
    <definedName name="FE">#REF!</definedName>
    <definedName name="FEA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EB">#REF!</definedName>
    <definedName name="FEBRUARY">#REF!</definedName>
    <definedName name="FebUS">#REF!</definedName>
    <definedName name="FEE">#REF!</definedName>
    <definedName name="Fee___BAV_Joint_Fin">#REF!</definedName>
    <definedName name="Fee___Channeling_MVI">#REF!</definedName>
    <definedName name="Fee_BAV_Joint_Fin">#REF!</definedName>
    <definedName name="Fee_Channeling">#REF!</definedName>
    <definedName name="Feed_Sold_Prospek">'[30] BEP-1999'!$E$17</definedName>
    <definedName name="Feed_Used_Farm">'[30] BEP-1999'!$E$15</definedName>
    <definedName name="feg">#REF!</definedName>
    <definedName name="FEI">#REF!</definedName>
    <definedName name="FEM">#REF!</definedName>
    <definedName name="Female">#REF!</definedName>
    <definedName name="Female_NSM">#REF!</definedName>
    <definedName name="Female_SM">#REF!</definedName>
    <definedName name="FER">#REF!</definedName>
    <definedName name="fera" hidden="1">#REF!</definedName>
    <definedName name="feuil">#REF!</definedName>
    <definedName name="FEWG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ewgvrewg">#REF!</definedName>
    <definedName name="ff" hidden="1">{"adj95mult",#N/A,FALSE,"COMPCO";"adj95est",#N/A,FALSE,"COMPCO"}</definedName>
    <definedName name="FF.1" hidden="1">{#N/A,#N/A,FALSE,"Cost Report";#N/A,#N/A,FALSE,"Table 2.1";#N/A,#N/A,FALSE,"Plant Statistics";"Plant Costs",#N/A,FALSE,"Cost Summary"}</definedName>
    <definedName name="ffaf">#REF!</definedName>
    <definedName name="ffail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fbdgvzcxv" hidden="1">{"with_oth_curr",#N/A,FALSE,"2225"}</definedName>
    <definedName name="ffd">#REF!</definedName>
    <definedName name="ffddfsfdsfdsfads" hidden="1">{"with_oth_curr",#N/A,FALSE,"2225"}</definedName>
    <definedName name="ffdsadfsa" hidden="1">{"rp_only",#N/A,FALSE,"2225"}</definedName>
    <definedName name="ffefe" hidden="1">{"adj95mult",#N/A,FALSE,"COMPCO";"adj95est",#N/A,FALSE,"COMPCO"}</definedName>
    <definedName name="fff">#REF!</definedName>
    <definedName name="fffd" hidden="1">{#N/A,#N/A,FALSE,"Aging Summary";#N/A,#N/A,FALSE,"Ratio Analysis";#N/A,#N/A,FALSE,"Test 120 Day Accts";#N/A,#N/A,FALSE,"Tickmarks"}</definedName>
    <definedName name="FFFF" hidden="1">#REF!</definedName>
    <definedName name="fffff">#REF!</definedName>
    <definedName name="ffgfgfdgfgfg" hidden="1">{"rp_only",#N/A,FALSE,"2225"}</definedName>
    <definedName name="ffghfghf" hidden="1">#REF!</definedName>
    <definedName name="ffryf" hidden="1">{"with_oth_curr",#N/A,FALSE,"2225"}</definedName>
    <definedName name="ffsad" hidden="1">{"with_oth_curr",#N/A,FALSE,"2225"}</definedName>
    <definedName name="ffytu" hidden="1">{"with_oth_curr",#N/A,FALSE,"2225"}</definedName>
    <definedName name="fg">#REF!</definedName>
    <definedName name="FG_BeginStock_MB">#REF!</definedName>
    <definedName name="FGA">#REF!</definedName>
    <definedName name="fgafadsfdas" hidden="1">{"rp_only",#N/A,FALSE,"2225"}</definedName>
    <definedName name="fgd" hidden="1">{#N/A,#N/A,FALSE,"12MFC"}</definedName>
    <definedName name="fgdf" hidden="1">{"rp_only",#N/A,FALSE,"2225"}</definedName>
    <definedName name="fgdfg" hidden="1">{"with_oth_curr",#N/A,FALSE,"2225"}</definedName>
    <definedName name="fgdfgd" hidden="1">{"rp_only",#N/A,FALSE,"2225"}</definedName>
    <definedName name="fgdfgdfg" hidden="1">{"rp_only",#N/A,FALSE,"2225"}</definedName>
    <definedName name="fgdfgdfgd" hidden="1">{"rp_only",#N/A,FALSE,"2225"}</definedName>
    <definedName name="fgdfggf" hidden="1">{"with_oth_curr",#N/A,FALSE,"2225"}</definedName>
    <definedName name="fgdgdg" hidden="1">{"with_oth_curr",#N/A,FALSE,"2225"}</definedName>
    <definedName name="fgdgdgf" hidden="1">{"rp_only",#N/A,FALSE,"2225"}</definedName>
    <definedName name="fgdgf" hidden="1">{"with_oth_curr",#N/A,FALSE,"2225"}</definedName>
    <definedName name="fgdgfd" hidden="1">{"rp_only",#N/A,FALSE,"2225"}</definedName>
    <definedName name="fgdgg" hidden="1">{"rp_only",#N/A,FALSE,"2225"}</definedName>
    <definedName name="fgdggd" hidden="1">{"rp_only",#N/A,FALSE,"2225"}</definedName>
    <definedName name="fgdsgdsg" hidden="1">{"rp_only",#N/A,FALSE,"2225"}</definedName>
    <definedName name="fgdsgfasdgfsdfgsdg" hidden="1">{"rp_only",#N/A,FALSE,"2225"}</definedName>
    <definedName name="fgfd" hidden="1">{"rp_only",#N/A,FALSE,"2225"}</definedName>
    <definedName name="fgfdf">#REF!</definedName>
    <definedName name="fgfdg" hidden="1">{"with_oth_curr",#N/A,FALSE,"2225"}</definedName>
    <definedName name="fgfdgsd">#N/A</definedName>
    <definedName name="fgffdgsfds" hidden="1">{"with_oth_curr",#N/A,FALSE,"2225"}</definedName>
    <definedName name="fgfg">#REF!</definedName>
    <definedName name="FGFGFG">#REF!</definedName>
    <definedName name="fgfgfgff">#REF!</definedName>
    <definedName name="fgfgfhgdgffg" hidden="1">{"with_oth_curr",#N/A,FALSE,"2225"}</definedName>
    <definedName name="fgfghfh" hidden="1">{"rp_only",#N/A,FALSE,"2225"}</definedName>
    <definedName name="fgfgsagfasgfsagdfg" hidden="1">{"rp_only",#N/A,FALSE,"2225"}</definedName>
    <definedName name="fgfhf" hidden="1">{"rp_only",#N/A,FALSE,"2225"}</definedName>
    <definedName name="fgg" hidden="1">{"rp_only",#N/A,FALSE,"2225"}</definedName>
    <definedName name="fggdfgfd">#REF!</definedName>
    <definedName name="fggfd" hidden="1">{"rp_only",#N/A,FALSE,"2225"}</definedName>
    <definedName name="fggffgfgdgradg" hidden="1">{"rp_only",#N/A,FALSE,"2225"}</definedName>
    <definedName name="fggg" hidden="1">#REF!</definedName>
    <definedName name="fgh" hidden="1">{#N/A,#N/A,FALSE,"CBE";#N/A,#N/A,FALSE,"SWK"}</definedName>
    <definedName name="fghfghf" hidden="1">{"rp_only",#N/A,FALSE,"2225"}</definedName>
    <definedName name="fghfghfghfh" hidden="1">{"rp_only",#N/A,FALSE,"2225"}</definedName>
    <definedName name="fghfghfh" hidden="1">{"rp_only",#N/A,FALSE,"2225"}</definedName>
    <definedName name="fghfhfgh" hidden="1">{"with_oth_curr",#N/A,FALSE,"2225"}</definedName>
    <definedName name="fghfhfh" hidden="1">{"with_oth_curr",#N/A,FALSE,"2225"}</definedName>
    <definedName name="fghfhg" hidden="1">{"rp_only",#N/A,FALSE,"2225"}</definedName>
    <definedName name="fghfhgf" hidden="1">{"rp_only",#N/A,FALSE,"2225"}</definedName>
    <definedName name="fghg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fghg_1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fghgfhgf" hidden="1">{"rp_only",#N/A,FALSE,"2225"}</definedName>
    <definedName name="fghhgf" hidden="1">{"rp_only",#N/A,FALSE,"2225"}</definedName>
    <definedName name="fghj">#REF!</definedName>
    <definedName name="fghjk">#REF!</definedName>
    <definedName name="fgjhgmg" hidden="1">{"rp_only",#N/A,FALSE,"2225"}</definedName>
    <definedName name="fgreffdsdf" hidden="1">{"rp_only",#N/A,FALSE,"2225"}</definedName>
    <definedName name="fgrtete" hidden="1">{"rp_only",#N/A,FALSE,"2225"}</definedName>
    <definedName name="FGSA">#REF!</definedName>
    <definedName name="FGSB">#REF!</definedName>
    <definedName name="FGSC">#REF!</definedName>
    <definedName name="fgsdffdfd" hidden="1">{"rp_only",#N/A,FALSE,"2225"}</definedName>
    <definedName name="fgsgfg" hidden="1">{"rp_only",#N/A,FALSE,"2225"}</definedName>
    <definedName name="fgthdfh" hidden="1">{"rp_only",#N/A,FALSE,"2225"}</definedName>
    <definedName name="fgvregv">#REF!</definedName>
    <definedName name="fhfghdf" hidden="1">{"with_oth_curr",#N/A,FALSE,"2225"}</definedName>
    <definedName name="fhfhfhf" hidden="1">{"rp_only",#N/A,FALSE,"2225"}</definedName>
    <definedName name="fhfhfhg" hidden="1">{"with_oth_curr",#N/A,FALSE,"2225"}</definedName>
    <definedName name="fhfhgf" hidden="1">{"rp_only",#N/A,FALSE,"2225"}</definedName>
    <definedName name="fhgfh" hidden="1">{"rp_only",#N/A,FALSE,"2225"}</definedName>
    <definedName name="fhgfhfgh" hidden="1">{"rp_only",#N/A,FALSE,"2225"}</definedName>
    <definedName name="fhjghj" hidden="1">{"rp_only",#N/A,FALSE,"2225"}</definedName>
    <definedName name="fhjgjgh" hidden="1">{"rp_only",#N/A,FALSE,"2225"}</definedName>
    <definedName name="fhnvn">#REF!</definedName>
    <definedName name="fifo">#REF!</definedName>
    <definedName name="fifo_5">#REF!</definedName>
    <definedName name="fifo_6">#REF!</definedName>
    <definedName name="FILE">#REF!</definedName>
    <definedName name="FILE_1">#REF!</definedName>
    <definedName name="FILE1249">#REF!</definedName>
    <definedName name="FILEREF">#REF!</definedName>
    <definedName name="FileSave_Dir">#REF!</definedName>
    <definedName name="FILING">#N/A</definedName>
    <definedName name="fill" hidden="1">#REF!</definedName>
    <definedName name="fill1" hidden="1">#REF!</definedName>
    <definedName name="Fill2" hidden="1">#REF!</definedName>
    <definedName name="FIN">#REF!</definedName>
    <definedName name="FIN_PERF">#REF!</definedName>
    <definedName name="Fin_Stat2">#REF!</definedName>
    <definedName name="Fin_Stat3">#REF!</definedName>
    <definedName name="FINAL" hidden="1">#REF!</definedName>
    <definedName name="Final_Adjustment">#REF!</definedName>
    <definedName name="FINAL_AR_CONCL">#REF!</definedName>
    <definedName name="FINAL_TM" hidden="1">#REF!</definedName>
    <definedName name="finalisasi">#N/A</definedName>
    <definedName name="Finance">#REF!</definedName>
    <definedName name="FINANCECOST">#REF!</definedName>
    <definedName name="Financialpb" hidden="1">#REF!</definedName>
    <definedName name="Financialpb2" hidden="1">#REF!</definedName>
    <definedName name="financialstatements">#REF!</definedName>
    <definedName name="finbnsdec01">#REF!</definedName>
    <definedName name="finbnsnov01">#REF!</definedName>
    <definedName name="finbnsoct01">#REF!</definedName>
    <definedName name="finbnsq102">#REF!</definedName>
    <definedName name="finbnsq202">#REF!</definedName>
    <definedName name="finbnsq302">#REF!</definedName>
    <definedName name="finbnsq402">#REF!</definedName>
    <definedName name="finbnssep01">#REF!</definedName>
    <definedName name="findaldec01">#REF!</definedName>
    <definedName name="findalnov01">#REF!</definedName>
    <definedName name="findaloct01">#REF!</definedName>
    <definedName name="findalq102">#REF!</definedName>
    <definedName name="findalq202">#REF!</definedName>
    <definedName name="findalq302">#REF!</definedName>
    <definedName name="findalq402">#REF!</definedName>
    <definedName name="findalsep01">#REF!</definedName>
    <definedName name="FINDECAST">#REF!</definedName>
    <definedName name="FINDECBNS">#REF!</definedName>
    <definedName name="FINDECPEN">#REF!</definedName>
    <definedName name="FINDECSAL">#REF!</definedName>
    <definedName name="FINDECTHR">#REF!</definedName>
    <definedName name="FINFEB00">#REF!</definedName>
    <definedName name="fingood">#REF!</definedName>
    <definedName name="finjaldec01">#REF!</definedName>
    <definedName name="finjalnov01">#REF!</definedName>
    <definedName name="finjaloct01">#REF!</definedName>
    <definedName name="finjalq102">#REF!</definedName>
    <definedName name="finjalq202">#REF!</definedName>
    <definedName name="finjalq302">#REF!</definedName>
    <definedName name="finjalq402">#REF!</definedName>
    <definedName name="finjalsep01">#REF!</definedName>
    <definedName name="FINJAN00">#REF!</definedName>
    <definedName name="FINL">#REF!</definedName>
    <definedName name="finmaldec01">#REF!</definedName>
    <definedName name="finmalnov01">#REF!</definedName>
    <definedName name="finmaloct01">#REF!</definedName>
    <definedName name="finmalq102">#REF!</definedName>
    <definedName name="finmalq202">#REF!</definedName>
    <definedName name="finmalq302">#REF!</definedName>
    <definedName name="finmalq402">#REF!</definedName>
    <definedName name="finmalsep01">#REF!</definedName>
    <definedName name="FINMAR00">#REF!</definedName>
    <definedName name="FINNOVAST">#REF!</definedName>
    <definedName name="FINNOVBNS">#REF!</definedName>
    <definedName name="FINNOVPEN">#REF!</definedName>
    <definedName name="FINNOVSAL">#REF!</definedName>
    <definedName name="FINNOVTHR">#REF!</definedName>
    <definedName name="FINOCTAST">#REF!</definedName>
    <definedName name="FINOCTBNS">#REF!</definedName>
    <definedName name="FINOCTPEN">#REF!</definedName>
    <definedName name="FINOCTSAL">#REF!</definedName>
    <definedName name="FINOCTTHR">#REF!</definedName>
    <definedName name="finpaldec01">#REF!</definedName>
    <definedName name="finpalnov01">#REF!</definedName>
    <definedName name="finpaloct01">#REF!</definedName>
    <definedName name="finpalq102">#REF!</definedName>
    <definedName name="finpalq202">#REF!</definedName>
    <definedName name="finpalq302">#REF!</definedName>
    <definedName name="finpalq402">#REF!</definedName>
    <definedName name="finpalsep01">#REF!</definedName>
    <definedName name="FINQ100AST">#REF!</definedName>
    <definedName name="FINQ100BNS">#REF!</definedName>
    <definedName name="FINQ100PEN">#REF!</definedName>
    <definedName name="FINQ100SAL">#REF!</definedName>
    <definedName name="FINQ100THR">#REF!</definedName>
    <definedName name="FINQ101AST">#REF!</definedName>
    <definedName name="FINQ101BNS">#REF!</definedName>
    <definedName name="FINQ101PEN">#REF!</definedName>
    <definedName name="FINQ101SAL">#REF!</definedName>
    <definedName name="FINQ101THR">#REF!</definedName>
    <definedName name="FINQ102AST">#REF!</definedName>
    <definedName name="FINQ102BNS">#REF!</definedName>
    <definedName name="FINQ102PEN">#REF!</definedName>
    <definedName name="FINQ102SAL">#REF!</definedName>
    <definedName name="FINQ102THR">#REF!</definedName>
    <definedName name="FINQ200AST">#REF!</definedName>
    <definedName name="FINQ200BNS">#REF!</definedName>
    <definedName name="FINQ200PEN">#REF!</definedName>
    <definedName name="FINQ200SAL">#REF!</definedName>
    <definedName name="FINQ200THR">#REF!</definedName>
    <definedName name="FINQ201AST">#REF!</definedName>
    <definedName name="FINQ201BNS">#REF!</definedName>
    <definedName name="FINQ201PEN">#REF!</definedName>
    <definedName name="FINQ201SAL">#REF!</definedName>
    <definedName name="FINQ201THR">#REF!</definedName>
    <definedName name="FINQ202AST">#REF!</definedName>
    <definedName name="FINQ202BNS">#REF!</definedName>
    <definedName name="FINQ202PEN">#REF!</definedName>
    <definedName name="FINQ202SAL">#REF!</definedName>
    <definedName name="FINQ202THR">#REF!</definedName>
    <definedName name="FINQ300AST">#REF!</definedName>
    <definedName name="FINQ300BNS">#REF!</definedName>
    <definedName name="FINQ300PEN">#REF!</definedName>
    <definedName name="FINQ300SAL">#REF!</definedName>
    <definedName name="FINQ300THR">#REF!</definedName>
    <definedName name="FINQ301AST">#REF!</definedName>
    <definedName name="FINQ301BNS">#REF!</definedName>
    <definedName name="FINQ301PEN">#REF!</definedName>
    <definedName name="FINQ301SAL">#REF!</definedName>
    <definedName name="FINQ301THR">#REF!</definedName>
    <definedName name="FINQ302AST">#REF!</definedName>
    <definedName name="FINQ302BNS">#REF!</definedName>
    <definedName name="FINQ302PEN">#REF!</definedName>
    <definedName name="FINQ302SAL">#REF!</definedName>
    <definedName name="FINQ302THR">#REF!</definedName>
    <definedName name="FINQ400AST">#REF!</definedName>
    <definedName name="FINQ400BNS">#REF!</definedName>
    <definedName name="FINQ400PEN">#REF!</definedName>
    <definedName name="FINQ400SAL">#REF!</definedName>
    <definedName name="FINQ400THR">#REF!</definedName>
    <definedName name="FINQ401AST">#REF!</definedName>
    <definedName name="FINQ401BNS">#REF!</definedName>
    <definedName name="FINQ401PEN">#REF!</definedName>
    <definedName name="FINQ401SAL">#REF!</definedName>
    <definedName name="FINQ401THR">#REF!</definedName>
    <definedName name="FINQ402AST">#REF!</definedName>
    <definedName name="FINQ402BNS">#REF!</definedName>
    <definedName name="FINQ402PEN">#REF!</definedName>
    <definedName name="FINQ402SAL">#REF!</definedName>
    <definedName name="FINQ402THR">#REF!</definedName>
    <definedName name="finsaldec01">#REF!</definedName>
    <definedName name="finsalnov01">#REF!</definedName>
    <definedName name="finsaloct01">#REF!</definedName>
    <definedName name="finsalq102">#REF!</definedName>
    <definedName name="finsalq202">#REF!</definedName>
    <definedName name="finsalq302">#REF!</definedName>
    <definedName name="finsalq402">#REF!</definedName>
    <definedName name="finsalsep01">#REF!</definedName>
    <definedName name="FINSEPAST">#REF!</definedName>
    <definedName name="FINSEPBNS">#REF!</definedName>
    <definedName name="FINSEPPEN">#REF!</definedName>
    <definedName name="FINSEPSAL">#REF!</definedName>
    <definedName name="FINSEPTHR">#REF!</definedName>
    <definedName name="finsl">#REF!</definedName>
    <definedName name="finthrdec01">#REF!</definedName>
    <definedName name="finthrnov01">#REF!</definedName>
    <definedName name="finthroct01">#REF!</definedName>
    <definedName name="finthrq102">#REF!</definedName>
    <definedName name="finthrq202">#REF!</definedName>
    <definedName name="finthrq302">#REF!</definedName>
    <definedName name="finthrq402">#REF!</definedName>
    <definedName name="finthrsep01">#REF!</definedName>
    <definedName name="FIOS_V_REPORT_D2">#REF!</definedName>
    <definedName name="FirmValue">#REF!</definedName>
    <definedName name="First_payment_due">#REF!</definedName>
    <definedName name="First_payment_no">#REF!</definedName>
    <definedName name="fiscal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FISCAL_DEPRECIATION_1999">#REF!</definedName>
    <definedName name="FISCAL_DEPRECIATION_1999_25">#REF!</definedName>
    <definedName name="FISCAL_DEPRECIATION_1999_53">#REF!</definedName>
    <definedName name="FiscalDepr_95">#REF!</definedName>
    <definedName name="FiscalDepr_95_25">#REF!</definedName>
    <definedName name="FiscalDepr_95_53">#REF!</definedName>
    <definedName name="FiscalDepr95_99">#REF!</definedName>
    <definedName name="FiscalDepr95_99_25">#REF!</definedName>
    <definedName name="FiscalDepr95_99_53">#REF!</definedName>
    <definedName name="fiscalprofit">#REF!</definedName>
    <definedName name="fiscalprofits">#REF!</definedName>
    <definedName name="fiscalprofits_5">#REF!</definedName>
    <definedName name="fiscalprofits_6">#REF!</definedName>
    <definedName name="FiscalYear">#REF!</definedName>
    <definedName name="Fiscloss">#REF!</definedName>
    <definedName name="Fiskal">#REF!</definedName>
    <definedName name="Fiskal2">#REF!</definedName>
    <definedName name="FITB">#REF!</definedName>
    <definedName name="five1">#REF!</definedName>
    <definedName name="five2">#REF!</definedName>
    <definedName name="five3">#REF!</definedName>
    <definedName name="five4">#REF!</definedName>
    <definedName name="five5">#REF!</definedName>
    <definedName name="five6">#REF!</definedName>
    <definedName name="five7">#REF!</definedName>
    <definedName name="FIVEPLAN">#REF!</definedName>
    <definedName name="FixAss">#REF!</definedName>
    <definedName name="FIXASSETROLL">#REF!</definedName>
    <definedName name="fixed">#REF!</definedName>
    <definedName name="Fixed_asset_turns_fore">#REF!</definedName>
    <definedName name="Fixed_assets">'[13]Invested capital_VDF'!$C$43:$AE$43</definedName>
    <definedName name="Fixed_expenses">[24]Breakevn!$E$4</definedName>
    <definedName name="FixIndex1_1">#REF!</definedName>
    <definedName name="FixIndex1_2">#REF!</definedName>
    <definedName name="FixIndex14_1">#REF!</definedName>
    <definedName name="FixIndex15_1">#REF!</definedName>
    <definedName name="FixIndex16_1">#REF!</definedName>
    <definedName name="FixIndex17_1">#REF!</definedName>
    <definedName name="FixIndex17_2">#REF!</definedName>
    <definedName name="FixIndex17_3">#REF!</definedName>
    <definedName name="FixIndex18_1">#REF!</definedName>
    <definedName name="FixIndex18_2">#REF!</definedName>
    <definedName name="FixIndex18_3">#REF!</definedName>
    <definedName name="FixIndex19_1">#REF!</definedName>
    <definedName name="FixIndex19_2">#REF!</definedName>
    <definedName name="FixIndex19_3">#REF!</definedName>
    <definedName name="FixIndex2_1">#REF!</definedName>
    <definedName name="FixIndex20_1">#REF!</definedName>
    <definedName name="FixIndex24_1">#REF!</definedName>
    <definedName name="FixIndex24_2">#REF!</definedName>
    <definedName name="FixIndex25_1">#REF!</definedName>
    <definedName name="FixIndex25_2">#REF!</definedName>
    <definedName name="FixIndex3_1">#REF!</definedName>
    <definedName name="FixIndex4_1">#REF!</definedName>
    <definedName name="FixIndex5_1">#REF!</definedName>
    <definedName name="FixIndex9_1">#REF!</definedName>
    <definedName name="fjfjgf" hidden="1">{"rp_only",#N/A,FALSE,"2225"}</definedName>
    <definedName name="fjhfjfhjgfj">#REF!</definedName>
    <definedName name="fjhg" hidden="1">{"WORK IN PROCESS",#N/A,FALSE,"COGS"}</definedName>
    <definedName name="fjhg_1" hidden="1">{"WORK IN PROCESS",#N/A,FALSE,"COGS"}</definedName>
    <definedName name="fjhg_2" hidden="1">{"WORK IN PROCESS",#N/A,FALSE,"COGS"}</definedName>
    <definedName name="fjhg_3" hidden="1">{"WORK IN PROCESS",#N/A,FALSE,"COGS"}</definedName>
    <definedName name="FK" hidden="1">#REF!</definedName>
    <definedName name="fkf" hidden="1">{#N/A,#N/A,FALSE,"Sheet1";#N/A,#N/A,FALSE,"Sheet2"}</definedName>
    <definedName name="fklag" hidden="1">{"'Income Statement'!$A$1:$L$32"}</definedName>
    <definedName name="FKWF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FL_KOTA">#REF!</definedName>
    <definedName name="FLASH_LIGHT_PRODUCTION_CO.">[10]alamat!$B$115</definedName>
    <definedName name="fljklas">#REF!</definedName>
    <definedName name="FLOW">#REF!</definedName>
    <definedName name="FLOW0">#REF!</definedName>
    <definedName name="flus">#REF!</definedName>
    <definedName name="fm" hidden="1">#REF!</definedName>
    <definedName name="FMTYP">"*HLD"</definedName>
    <definedName name="FOB_RP">#REF!</definedName>
    <definedName name="FOB_USD">#REF!</definedName>
    <definedName name="Follow">#REF!</definedName>
    <definedName name="FONG">#REF!</definedName>
    <definedName name="FOR">#REF!</definedName>
    <definedName name="FORECA">#REF!</definedName>
    <definedName name="FORECAS">#REF!</definedName>
    <definedName name="FORECAST">#REF!</definedName>
    <definedName name="ForecastSGA">#REF!</definedName>
    <definedName name="foreigntaxcredit">#REF!</definedName>
    <definedName name="forex">#REF!</definedName>
    <definedName name="Forex_Devaluation">#REF!</definedName>
    <definedName name="FORM_05">#REF!</definedName>
    <definedName name="form_17">#REF!</definedName>
    <definedName name="Form1">#REF!</definedName>
    <definedName name="Form2">#REF!</definedName>
    <definedName name="Format">#REF!</definedName>
    <definedName name="FORMAT3SUM">OFFSET(#REF!,0,COUNTA(#REF!))</definedName>
    <definedName name="FORMAT3SUM_1">OFFSET(#REF!,0,COUNTA(#REF!))</definedName>
    <definedName name="FORMAT3SUM_2">OFFSET(#REF!,0,COUNTA(#REF!))</definedName>
    <definedName name="FormC">#REF!</definedName>
    <definedName name="FormKz">#REF!</definedName>
    <definedName name="FORNISMO">#REF!</definedName>
    <definedName name="fosfeb">#REF!</definedName>
    <definedName name="FOSJAN">'[5]JURNAL JAN''98'!$K$50</definedName>
    <definedName name="foundation">#REF!</definedName>
    <definedName name="foundation_5">#REF!</definedName>
    <definedName name="foundation_6">#REF!</definedName>
    <definedName name="FP">#REF!</definedName>
    <definedName name="fpcchb">#REF!</definedName>
    <definedName name="fpctabel">'[20]Sales&amp;UM MtD'!$B$2:$P$212</definedName>
    <definedName name="Fr" hidden="1">{#N/A,#N/A,TRUE,"Intro";#N/A,#N/A,TRUE,"Comments";#N/A,#N/A,TRUE,"Evol Budget2002";#N/A,#N/A,TRUE,"Baseline Categ";#N/A,#N/A,TRUE,"Projets Categ";#N/A,#N/A,TRUE,"TOTAL Categ";#N/A,#N/A,TRUE,"Baseline N-2";#N/A,#N/A,TRUE,"ETP";#N/A,#N/A,TRUE,"Provis. Factures"}</definedName>
    <definedName name="FRATELLI_PEREGO">[10]alamat!$B$118</definedName>
    <definedName name="frc4.25bc16">#REF!</definedName>
    <definedName name="frc4.4bc4">#REF!</definedName>
    <definedName name="frc4.70bc4">#REF!</definedName>
    <definedName name="frdg">#REF!</definedName>
    <definedName name="FREIGHTCOST">#REF!</definedName>
    <definedName name="Frestea" hidden="1">{#N/A,#N/A,FALSE,"b_s &amp; p_l"}</definedName>
    <definedName name="FRG_RP">#REF!</definedName>
    <definedName name="FRG_USD">#REF!</definedName>
    <definedName name="frida">#REF!</definedName>
    <definedName name="fries_density">#REF!</definedName>
    <definedName name="Fries_Prod">'[30] BEP-1999'!$E$14</definedName>
    <definedName name="FROM">"01JAN2012"</definedName>
    <definedName name="FromUpToTransaction_Temp">#REF!</definedName>
    <definedName name="FromUpToTransactionQuery">#REF!</definedName>
    <definedName name="fs" hidden="1">#REF!</definedName>
    <definedName name="fsadasffg" hidden="1">{"with_oth_curr",#N/A,FALSE,"2225"}</definedName>
    <definedName name="fsadf" hidden="1">{"rp_only",#N/A,FALSE,"2225"}</definedName>
    <definedName name="fsadfasdf" hidden="1">{"rp_only",#N/A,FALSE,"2225"}</definedName>
    <definedName name="fsadfsadf" hidden="1">{"rp_only",#N/A,FALSE,"2225"}</definedName>
    <definedName name="fsadfsdaf" hidden="1">{"rp_only",#N/A,FALSE,"2225"}</definedName>
    <definedName name="fsadfsdfsf" hidden="1">{"rp_only",#N/A,FALSE,"2225"}</definedName>
    <definedName name="fsadsa" hidden="1">{"rp_only",#N/A,FALSE,"2225"}</definedName>
    <definedName name="FSAF">#REF!</definedName>
    <definedName name="fsafds" hidden="1">{"rp_only",#N/A,FALSE,"2225"}</definedName>
    <definedName name="fsafdsafdas" hidden="1">{"rp_only",#N/A,FALSE,"2225"}</definedName>
    <definedName name="fsagfgfggf" hidden="1">{"with_oth_curr",#N/A,FALSE,"2225"}</definedName>
    <definedName name="fsasad" hidden="1">{"rp_only",#N/A,FALSE,"2225"}</definedName>
    <definedName name="fsasf" hidden="1">#REF!</definedName>
    <definedName name="FSC">#REF!</definedName>
    <definedName name="fsdadfsaadfs" hidden="1">{"with_oth_curr",#N/A,FALSE,"2225"}</definedName>
    <definedName name="fsdafadsfdsa" hidden="1">{"with_oth_curr",#N/A,FALSE,"2225"}</definedName>
    <definedName name="fsdafdsdsfsadfsfafdfs" hidden="1">{"rp_only",#N/A,FALSE,"2225"}</definedName>
    <definedName name="fsdafdsfds" hidden="1">{"with_oth_curr",#N/A,FALSE,"2225"}</definedName>
    <definedName name="fsddfsadsfafdas" hidden="1">{"rp_only",#N/A,FALSE,"2225"}</definedName>
    <definedName name="fsddfsadsffdsa" hidden="1">{"rp_only",#N/A,FALSE,"2225"}</definedName>
    <definedName name="fsddgsgffggf" hidden="1">{"rp_only",#N/A,FALSE,"2225"}</definedName>
    <definedName name="fsdfdsafdsafdsasadff" hidden="1">{"rp_only",#N/A,FALSE,"2225"}</definedName>
    <definedName name="fsdfdsfds" hidden="1">{"with_oth_curr",#N/A,FALSE,"2225"}</definedName>
    <definedName name="fsdfdsfdsadfsadfsa" hidden="1">{"rp_only",#N/A,FALSE,"2225"}</definedName>
    <definedName name="fsdfdsfsafadsdfas" hidden="1">{"rp_only",#N/A,FALSE,"2225"}</definedName>
    <definedName name="fsdfewsfsd">#REF!</definedName>
    <definedName name="fsdfs" hidden="1">{"rp_only",#N/A,FALSE,"2225"}</definedName>
    <definedName name="fsdfsdadsfdfsfdsadsfa" hidden="1">{"with_oth_curr",#N/A,FALSE,"2225"}</definedName>
    <definedName name="fsdfsdf" hidden="1">{"with_oth_curr",#N/A,FALSE,"2225"}</definedName>
    <definedName name="fsdfsdfa" hidden="1">{"rp_only",#N/A,FALSE,"2225"}</definedName>
    <definedName name="fsdfsdfds" hidden="1">{"rp_only",#N/A,FALSE,"2225"}</definedName>
    <definedName name="fsdfsdfsd" hidden="1">{"rp_only",#N/A,FALSE,"2225"}</definedName>
    <definedName name="fsdfsdfsdf" hidden="1">{"rp_only",#N/A,FALSE,"2225"}</definedName>
    <definedName name="fsdfsdfsfdsdf" hidden="1">{"rp_only",#N/A,FALSE,"2225"}</definedName>
    <definedName name="FSDHDSFHDFG" hidden="1">{"rp_only",#N/A,FALSE,"2225"}</definedName>
    <definedName name="fsds" hidden="1">{"rp_only",#N/A,FALSE,"2225"}</definedName>
    <definedName name="fsdsdfdfsdffff" hidden="1">{"with_oth_curr",#N/A,FALSE,"2225"}</definedName>
    <definedName name="fsdsfzesarwedfd" hidden="1">{"with_oth_curr",#N/A,FALSE,"2225"}</definedName>
    <definedName name="fsfdsa" hidden="1">{"with_oth_curr",#N/A,FALSE,"2225"}</definedName>
    <definedName name="fsfdsfs" hidden="1">{"rp_only",#N/A,FALSE,"2225"}</definedName>
    <definedName name="fsffsf" hidden="1">{"rp_only",#N/A,FALSE,"2225"}</definedName>
    <definedName name="fsfgfd" hidden="1">{"with_oth_curr",#N/A,FALSE,"2225"}</definedName>
    <definedName name="fsfsdfsdfsd">#REF!</definedName>
    <definedName name="fsfsfdsdf" hidden="1">{"rp_only",#N/A,FALSE,"2225"}</definedName>
    <definedName name="fsgfgfgfgafg" hidden="1">{"rp_only",#N/A,FALSE,"2225"}</definedName>
    <definedName name="fsgfs">#REF!</definedName>
    <definedName name="FSoPacific" hidden="1">{"BS",#N/A,FALSE,"USA"}</definedName>
    <definedName name="FSS" hidden="1">{"with_oth_curr",#N/A,FALSE,"2225"}</definedName>
    <definedName name="fsys">#REF!</definedName>
    <definedName name="ftdgf" hidden="1">{"with_oth_curr",#N/A,FALSE,"2225"}</definedName>
    <definedName name="fte" hidden="1">{"F3 Presentation",#N/A,FALSE,"F3 ";"F3 detail",#N/A,FALSE,"F3 "}</definedName>
    <definedName name="ftjgfk" hidden="1">{"rp_only",#N/A,FALSE,"2225"}</definedName>
    <definedName name="FTP">#REF!</definedName>
    <definedName name="ftutyutrui" hidden="1">{"rp_only",#N/A,FALSE,"2225"}</definedName>
    <definedName name="ftyftyfty" hidden="1">{"rp_only",#N/A,FALSE,"2225"}</definedName>
    <definedName name="FU_Value">#REF!</definedName>
    <definedName name="fuck" hidden="1">{#N/A,#N/A,FALSE,"model"}</definedName>
    <definedName name="FUIBAJA">#REF!</definedName>
    <definedName name="FUIMANUAL">#REF!</definedName>
    <definedName name="FUIMANUAL1">#REF!</definedName>
    <definedName name="FULL" hidden="1">#REF!</definedName>
    <definedName name="full_accmltd">#REF!</definedName>
    <definedName name="Full_accmltd_HO">#REF!</definedName>
    <definedName name="FULL_ACCOUNT">#REF!</definedName>
    <definedName name="Full_Combined">#REF!</definedName>
    <definedName name="Full_Current">#REF!</definedName>
    <definedName name="Full_current_HO">#REF!</definedName>
    <definedName name="FullYear">#REF!</definedName>
    <definedName name="FullYearUS">#REF!</definedName>
    <definedName name="FUNC_LIST">#REF!</definedName>
    <definedName name="FUND1">#REF!</definedName>
    <definedName name="Fund1101">#REF!</definedName>
    <definedName name="FUND2">#REF!</definedName>
    <definedName name="fund2a">#REF!</definedName>
    <definedName name="FUNDB">#REF!</definedName>
    <definedName name="FUNDS_UNIT_LINK">#REF!</definedName>
    <definedName name="furn2">#REF!</definedName>
    <definedName name="furn3">#REF!</definedName>
    <definedName name="Furndep">#REF!</definedName>
    <definedName name="Furndepac">'[47]S7-1'!$N$24</definedName>
    <definedName name="FURNITURE">#REF!</definedName>
    <definedName name="Furnnv">#REF!</definedName>
    <definedName name="fvsfsddc" hidden="1">{"rp_only",#N/A,FALSE,"2225"}</definedName>
    <definedName name="fvxc" hidden="1">{"rp_only",#N/A,FALSE,"2225"}</definedName>
    <definedName name="fwd_p">#REF!</definedName>
    <definedName name="fwd_s">#REF!</definedName>
    <definedName name="fwfwef">#REF!</definedName>
    <definedName name="FX_Criteria1">#REF!</definedName>
    <definedName name="FX_Dbase1">#REF!</definedName>
    <definedName name="fx_list">#REF!</definedName>
    <definedName name="FX_Loss_Full">#REF!</definedName>
    <definedName name="FX_Loss_Mill">#REF!</definedName>
    <definedName name="fx_rate">'[48]Hua Yang Quarterly'!$E$121</definedName>
    <definedName name="fx_table">#REF!</definedName>
    <definedName name="FXAU">#REF!</definedName>
    <definedName name="fxcvxcvx" hidden="1">{"with_oth_curr",#N/A,FALSE,"2225"}</definedName>
    <definedName name="FXHK">#REF!</definedName>
    <definedName name="FXIN">#REF!</definedName>
    <definedName name="FXKR">#REF!</definedName>
    <definedName name="FXMY">#REF!</definedName>
    <definedName name="fxn">#REF!</definedName>
    <definedName name="FXNZ">#REF!</definedName>
    <definedName name="fxrate">#REF!</definedName>
    <definedName name="FXSG">#REF!</definedName>
    <definedName name="FXTW">#REF!</definedName>
    <definedName name="fy">#REF!</definedName>
    <definedName name="FY2_">#REF!</definedName>
    <definedName name="FY4_">#REF!</definedName>
    <definedName name="fyCoverDate">#REF!</definedName>
    <definedName name="fyCoverDraft">#REF!</definedName>
    <definedName name="fyhfb" hidden="1">{"rp_only",#N/A,FALSE,"2225"}</definedName>
    <definedName name="fyouy" hidden="1">{#N/A,#N/A,FALSE,"DATA"}</definedName>
    <definedName name="fyProjectName">#REF!</definedName>
    <definedName name="fyrtyrt" hidden="1">{"with_oth_curr",#N/A,FALSE,"2225"}</definedName>
    <definedName name="fzd" hidden="1">{"rp_only",#N/A,FALSE,"2225"}</definedName>
    <definedName name="g">#REF!</definedName>
    <definedName name="G..." hidden="1">{"with_oth_curr",#N/A,FALSE,"2225"}</definedName>
    <definedName name="G100P98SUM">#REF!</definedName>
    <definedName name="G100P98SUMSALE">#REF!</definedName>
    <definedName name="G1A">#REF!</definedName>
    <definedName name="G1tax" hidden="1">#REF!</definedName>
    <definedName name="G5F1R98SUM">#REF!</definedName>
    <definedName name="G5F1R98SUMSALE">#REF!</definedName>
    <definedName name="G5JR98SUM">#REF!</definedName>
    <definedName name="G5JR98SUMSALE">#REF!</definedName>
    <definedName name="ga" hidden="1">{#N/A,#N/A,FALSE,"Aging Summary";#N/A,#N/A,FALSE,"Ratio Analysis";#N/A,#N/A,FALSE,"Test 120 Day Accts";#N/A,#N/A,FALSE,"Tickmarks"}</definedName>
    <definedName name="GA00B">#REF!</definedName>
    <definedName name="GA05W98SUMSALE">#REF!</definedName>
    <definedName name="GA09W98SUM">#REF!</definedName>
    <definedName name="GA09W98SUMSALE">#REF!</definedName>
    <definedName name="GA95W98SUM">#REF!</definedName>
    <definedName name="GA99A">#REF!</definedName>
    <definedName name="GA99B">#REF!</definedName>
    <definedName name="gab" hidden="1">{"'Income Statement'!$A$1:$L$32"}</definedName>
    <definedName name="gabung">#REF!</definedName>
    <definedName name="GABUNGAN_DET_A_B">#REF!</definedName>
    <definedName name="gain">#REF!</definedName>
    <definedName name="Gain_loss_on_disposal">#REF!</definedName>
    <definedName name="gains">#REF!</definedName>
    <definedName name="gains_5">#REF!</definedName>
    <definedName name="gains_6">#REF!</definedName>
    <definedName name="gaji">#REF!</definedName>
    <definedName name="Gaji_2016">#REF!</definedName>
    <definedName name="Gakjdlajs" hidden="1">{"rp_only",#N/A,FALSE,"2225"}</definedName>
    <definedName name="gamma">#REF!</definedName>
    <definedName name="Ganz_Hungary">[10]alamat!$B$339</definedName>
    <definedName name="GANZ_MEROGYAR_KFT">[10]alamat!$B$335</definedName>
    <definedName name="GAPM">#REF!</definedName>
    <definedName name="garansi">#REF!</definedName>
    <definedName name="gardsagfsafsdagf" hidden="1">{"rp_only",#N/A,FALSE,"2225"}</definedName>
    <definedName name="GARIS">#REF!</definedName>
    <definedName name="GARUT">#N/A</definedName>
    <definedName name="gasing">#REF!</definedName>
    <definedName name="Gasn">#REF!</definedName>
    <definedName name="gb" hidden="1">{"AG hypothèses",#N/A,FALSE,"Marketing";"AG CR",#N/A,FALSE,"Marketing"}</definedName>
    <definedName name="GB09T98SUM">#REF!</definedName>
    <definedName name="GB09T98SUMSALE">#REF!</definedName>
    <definedName name="gbb" hidden="1">{"BP Automobile",#N/A,TRUE,"BP Auto";"Hypothèses Automobiles",#N/A,TRUE,"Hyp Auto";"Marketing",#N/A,TRUE,"Marketing";"Gestion Automobile",#N/A,TRUE,"Gestion";"Ressources Humaines",#N/A,TRUE,"RH";"Financement",#N/A,TRUE,"Financement"}</definedName>
    <definedName name="GBGBF" hidden="1">#REF!</definedName>
    <definedName name="GBH" hidden="1">{#N/A,#N/A,FALSE,"Aging Summary";#N/A,#N/A,FALSE,"Ratio Analysis";#N/A,#N/A,FALSE,"Test 120 Day Accts";#N/A,#N/A,FALSE,"Tickmarks"}</definedName>
    <definedName name="gbit">#REF!</definedName>
    <definedName name="gbp">#REF!</definedName>
    <definedName name="GBPC">#REF!</definedName>
    <definedName name="GBPN">#REF!</definedName>
    <definedName name="GBSLOW">#REF!</definedName>
    <definedName name="gc">#REF!</definedName>
    <definedName name="GC09UR98SUM">#REF!</definedName>
    <definedName name="GC09UR98SUMSALE">#REF!</definedName>
    <definedName name="gd" hidden="1">{"rp_only",#N/A,FALSE,"2225"}</definedName>
    <definedName name="gdfak">#REF!</definedName>
    <definedName name="GDFDH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gdfgdfg" hidden="1">{"with_oth_curr",#N/A,FALSE,"2225"}</definedName>
    <definedName name="gdfgdfgd" hidden="1">{"rp_only",#N/A,FALSE,"2225"}</definedName>
    <definedName name="gdfgdgdg" hidden="1">{"with_oth_curr",#N/A,FALSE,"2225"}</definedName>
    <definedName name="gdfgfg" hidden="1">{"rp_only",#N/A,FALSE,"2225"}</definedName>
    <definedName name="gdfgsdgfsdfg">#REF!</definedName>
    <definedName name="gdfsfdsgdhsfhdgs" hidden="1">{"rp_only",#N/A,FALSE,"2225"}</definedName>
    <definedName name="Gdg_Ass">#REF!</definedName>
    <definedName name="Gdg_Expense">#REF!</definedName>
    <definedName name="Gdg_Income">#REF!</definedName>
    <definedName name="Gdg_Liab">#REF!</definedName>
    <definedName name="gdgdfgdfg" hidden="1">{"rp_only",#N/A,FALSE,"2225"}</definedName>
    <definedName name="gdgdgf" hidden="1">{"rp_only",#N/A,FALSE,"2225"}</definedName>
    <definedName name="gdhghg" hidden="1">{"with_oth_curr",#N/A,FALSE,"2225"}</definedName>
    <definedName name="GDSFGDFGDSFG" hidden="1">{"with_oth_curr",#N/A,FALSE,"2225"}</definedName>
    <definedName name="GDSFGDSFGD" hidden="1">{"rp_only",#N/A,FALSE,"2225"}</definedName>
    <definedName name="gdsgf" hidden="1">{"rp_only",#N/A,FALSE,"2225"}</definedName>
    <definedName name="gdsgsdhjtg">#REF!</definedName>
    <definedName name="gdssdg" hidden="1">{"rp_only",#N/A,FALSE,"2225"}</definedName>
    <definedName name="Ge" hidden="1">{#N/A,#N/A,TRUE,"Budget";#N/A,#N/A,TRUE,"Price Card 2";#N/A,#N/A,TRUE,"Main Bill";#N/A,#N/A,TRUE,"Detailed Bill";#N/A,#N/A,TRUE,"Business Application Bill";#N/A,#N/A,TRUE,"MIPS";#N/A,#N/A,TRUE,"Mainframe GB";#N/A,#N/A,TRUE,"Unix Servers ";#N/A,#N/A,TRUE,"Wintel Servers";#N/A,#N/A,TRUE,"SAN NAS GB";#N/A,#N/A,TRUE,"Doc. Serv.";#N/A,#N/A,TRUE,"Workst. Equipment";#N/A,#N/A,TRUE,"Workst. Support"}</definedName>
    <definedName name="GEDUNG">#REF!</definedName>
    <definedName name="gem">#REF!</definedName>
    <definedName name="GEN">#REF!</definedName>
    <definedName name="GEN_104">"$#REF!.$#REF!$#REF!"</definedName>
    <definedName name="GenandAdmin_Others" hidden="1">{#N/A,#N/A,FALSE,"DATA"}</definedName>
    <definedName name="gENERAL">#REF!</definedName>
    <definedName name="GENERALEXP.">#REF!</definedName>
    <definedName name="Ger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get">#REF!</definedName>
    <definedName name="gf" hidden="1">{#N/A,#N/A,FALSE,"Aging Summary";#N/A,#N/A,FALSE,"Ratio Analysis";#N/A,#N/A,FALSE,"Test 120 Day Accts";#N/A,#N/A,FALSE,"Tickmarks"}</definedName>
    <definedName name="gf4r23gf">#REF!</definedName>
    <definedName name="gfabfvvfgsd" hidden="1">{"rp_only",#N/A,FALSE,"2225"}</definedName>
    <definedName name="gfd" hidden="1">#REF!</definedName>
    <definedName name="GFDDF" hidden="1">{#N/A,#N/A,FALSE,"DATA"}</definedName>
    <definedName name="gfdfdgdfgfg">#REF!</definedName>
    <definedName name="gfdfgdf" hidden="1">{"rp_only",#N/A,FALSE,"2225"}</definedName>
    <definedName name="gfdfgdfgdf" hidden="1">{"rp_only",#N/A,FALSE,"2225"}</definedName>
    <definedName name="gfdfgdfgdg" hidden="1">{"rp_only",#N/A,FALSE,"2225"}</definedName>
    <definedName name="gfdfgdfggf" hidden="1">{"rp_only",#N/A,FALSE,"2225"}</definedName>
    <definedName name="gfdfgdg" hidden="1">{"rp_only",#N/A,FALSE,"2225"}</definedName>
    <definedName name="gfdfgdgdf" hidden="1">{"with_oth_curr",#N/A,FALSE,"2225"}</definedName>
    <definedName name="gfdfgdgf" hidden="1">{"rp_only",#N/A,FALSE,"2225"}</definedName>
    <definedName name="gfdfsvfbvxvcx" hidden="1">{"rp_only",#N/A,FALSE,"2225"}</definedName>
    <definedName name="gfdg" hidden="1">{"rp_only",#N/A,FALSE,"2225"}</definedName>
    <definedName name="gfdgd" hidden="1">{"rp_only",#N/A,FALSE,"2225"}</definedName>
    <definedName name="gfdgdfg" hidden="1">{"with_oth_curr",#N/A,FALSE,"2225"}</definedName>
    <definedName name="gfdgdfgdg" hidden="1">{"rp_only",#N/A,FALSE,"2225"}</definedName>
    <definedName name="gfdgdg" hidden="1">{"with_oth_curr",#N/A,FALSE,"2225"}</definedName>
    <definedName name="gfdgdgfdg" hidden="1">{"rp_only",#N/A,FALSE,"2225"}</definedName>
    <definedName name="gfdgfdfgdfg" hidden="1">{"rp_only",#N/A,FALSE,"2225"}</definedName>
    <definedName name="gfdgfg" hidden="1">{"with_oth_curr",#N/A,FALSE,"2225"}</definedName>
    <definedName name="gfdghdfhfh" hidden="1">{"rp_only",#N/A,FALSE,"2225"}</definedName>
    <definedName name="gfdhdf" hidden="1">{"rp_only",#N/A,FALSE,"2225"}</definedName>
    <definedName name="gfds">#REF!</definedName>
    <definedName name="gfdsgfdsh" hidden="1">{"rp_only",#N/A,FALSE,"2225"}</definedName>
    <definedName name="gfdsgg" hidden="1">{"with_oth_curr",#N/A,FALSE,"2225"}</definedName>
    <definedName name="gffdgfg" hidden="1">{"rp_only",#N/A,FALSE,"2225"}</definedName>
    <definedName name="gffgfgdgf" hidden="1">{"rp_only",#N/A,FALSE,"2225"}</definedName>
    <definedName name="gfgf" hidden="1">{"with_oth_curr",#N/A,FALSE,"2225"}</definedName>
    <definedName name="gfgfasgfdasdfsa" hidden="1">{"rp_only",#N/A,FALSE,"2225"}</definedName>
    <definedName name="gfgfdfo" hidden="1">{"rp_only",#N/A,FALSE,"2225"}</definedName>
    <definedName name="gfgfdgf" hidden="1">{"rp_only",#N/A,FALSE,"2225"}</definedName>
    <definedName name="gfgffggfgf" hidden="1">{"rp_only",#N/A,FALSE,"2225"}</definedName>
    <definedName name="GFGFG">#REF!</definedName>
    <definedName name="gfgfgf" hidden="1">{"rp_only",#N/A,FALSE,"2225"}</definedName>
    <definedName name="gfgfgsagfsgafg" hidden="1">{"with_oth_curr",#N/A,FALSE,"2225"}</definedName>
    <definedName name="gfgfhgh" hidden="1">{"rp_only",#N/A,FALSE,"2225"}</definedName>
    <definedName name="gfgfvfd" hidden="1">{"rp_only",#N/A,FALSE,"2225"}</definedName>
    <definedName name="gfghds" hidden="1">{"with_oth_curr",#N/A,FALSE,"2225"}</definedName>
    <definedName name="gfghfgjfgjgj" hidden="1">{"with_oth_curr",#N/A,FALSE,"2225"}</definedName>
    <definedName name="gfgsdtsdfg" hidden="1">{"with_oth_curr",#N/A,FALSE,"2225"}</definedName>
    <definedName name="gfgsfg" hidden="1">{"with_oth_curr",#N/A,FALSE,"2225"}</definedName>
    <definedName name="gfgtsey" hidden="1">{"rp_only",#N/A,FALSE,"2225"}</definedName>
    <definedName name="gfh" hidden="1">{"up stand alones",#N/A,FALSE,"Acquiror"}</definedName>
    <definedName name="gfhdfh" hidden="1">{"rp_only",#N/A,FALSE,"2225"}</definedName>
    <definedName name="gfhdfhfghnbv" hidden="1">{"rp_only",#N/A,FALSE,"2225"}</definedName>
    <definedName name="gfhfg" hidden="1">{"with_oth_curr",#N/A,FALSE,"2225"}</definedName>
    <definedName name="gfhfgh" hidden="1">{"rp_only",#N/A,FALSE,"2225"}</definedName>
    <definedName name="gfhfghbvn" hidden="1">{"rp_only",#N/A,FALSE,"2225"}</definedName>
    <definedName name="gfhfghf" hidden="1">{"rp_only",#N/A,FALSE,"2225"}</definedName>
    <definedName name="gfhfghfg" hidden="1">{"rp_only",#N/A,FALSE,"2225"}</definedName>
    <definedName name="gfhfghfgh" hidden="1">{"rp_only",#N/A,FALSE,"2225"}</definedName>
    <definedName name="gfhfghfghf" hidden="1">{"rp_only",#N/A,FALSE,"2225"}</definedName>
    <definedName name="gfhfghfghfghgfh" hidden="1">{"with_oth_curr",#N/A,FALSE,"2225"}</definedName>
    <definedName name="gfhfghfghh" hidden="1">{"rp_only",#N/A,FALSE,"2225"}</definedName>
    <definedName name="gfhfghfh" hidden="1">{"rp_only",#N/A,FALSE,"2225"}</definedName>
    <definedName name="gfhfghfhf" hidden="1">{"with_oth_curr",#N/A,FALSE,"2225"}</definedName>
    <definedName name="gfhfghg" hidden="1">{"rp_only",#N/A,FALSE,"2225"}</definedName>
    <definedName name="gfhfghgfh" hidden="1">{"rp_only",#N/A,FALSE,"2225"}</definedName>
    <definedName name="gfhfghgfhfh" hidden="1">{"rp_only",#N/A,FALSE,"2225"}</definedName>
    <definedName name="gfhfghh" hidden="1">{"rp_only",#N/A,FALSE,"2225"}</definedName>
    <definedName name="gfhfgtryey" hidden="1">{"rp_only",#N/A,FALSE,"2225"}</definedName>
    <definedName name="gfhfh" hidden="1">{"with_oth_curr",#N/A,FALSE,"2225"}</definedName>
    <definedName name="gfhfhf" hidden="1">{"with_oth_curr",#N/A,FALSE,"2225"}</definedName>
    <definedName name="gfhfhfh" hidden="1">{"rp_only",#N/A,FALSE,"2225"}</definedName>
    <definedName name="gfhfhfhfgh" hidden="1">{"rp_only",#N/A,FALSE,"2225"}</definedName>
    <definedName name="gfhfhgf" hidden="1">{"rp_only",#N/A,FALSE,"2225"}</definedName>
    <definedName name="gfhfytryr" hidden="1">{"with_oth_curr",#N/A,FALSE,"2225"}</definedName>
    <definedName name="gfhgfhf" hidden="1">{"rp_only",#N/A,FALSE,"2225"}</definedName>
    <definedName name="gfhgfhfh" hidden="1">{"with_oth_curr",#N/A,FALSE,"2225"}</definedName>
    <definedName name="gfhgfhfhfhfh" hidden="1">{"rp_only",#N/A,FALSE,"2225"}</definedName>
    <definedName name="gfhgfhgf" hidden="1">{"rp_only",#N/A,FALSE,"2225"}</definedName>
    <definedName name="gfhgfhgfhfdgh" hidden="1">{"rp_only",#N/A,FALSE,"2225"}</definedName>
    <definedName name="gfhghfghfhfhg" hidden="1">{"rp_only",#N/A,FALSE,"2225"}</definedName>
    <definedName name="gfhjgjg" hidden="1">{"rp_only",#N/A,FALSE,"2225"}</definedName>
    <definedName name="gfjgfhjjtyutyuyjghnjbmyj" hidden="1">{"rp_only",#N/A,FALSE,"2225"}</definedName>
    <definedName name="gfjgfjgjy" hidden="1">{"rp_only",#N/A,FALSE,"2225"}</definedName>
    <definedName name="gfjghj" hidden="1">{"rp_only",#N/A,FALSE,"2225"}</definedName>
    <definedName name="gfmgal" hidden="1">{"'Income Statement'!$A$1:$L$32"}</definedName>
    <definedName name="gfs">#REF!</definedName>
    <definedName name="gfvc" hidden="1">{"rp_only",#N/A,FALSE,"2225"}</definedName>
    <definedName name="gfvffv" hidden="1">{"rp_only",#N/A,FALSE,"2225"}</definedName>
    <definedName name="gfxczvcxvxczvgfgf" hidden="1">{"rp_only",#N/A,FALSE,"2225"}</definedName>
    <definedName name="gfxgfxgzgfz" hidden="1">{"with_oth_curr",#N/A,FALSE,"2225"}</definedName>
    <definedName name="gg" hidden="1">{"Graphic",#N/A,TRUE,"Graphic"}</definedName>
    <definedName name="GG_1" hidden="1">{"INV_INSURANCE",#N/A,FALSE,"PREPAID-1"}</definedName>
    <definedName name="GG_2" hidden="1">{"INV_INSURANCE",#N/A,FALSE,"PREPAID-1"}</definedName>
    <definedName name="GG_3" hidden="1">{"INV_INSURANCE",#N/A,FALSE,"PREPAID-1"}</definedName>
    <definedName name="ggfg" hidden="1">{"rp_only",#N/A,FALSE,"2225"}</definedName>
    <definedName name="ggg" hidden="1">{#N/A,#N/A,FALSE,"Aging Summary";#N/A,#N/A,FALSE,"Ratio Analysis";#N/A,#N/A,FALSE,"Test 120 Day Accts";#N/A,#N/A,FALSE,"Tickmarks"}</definedName>
    <definedName name="GGGG" hidden="1">{"'PRODUCTIONCOST SHEET'!$B$3:$G$48"}</definedName>
    <definedName name="ggggg" hidden="1">#REF!</definedName>
    <definedName name="gggr" hidden="1">{"rp_only",#N/A,FALSE,"2225"}</definedName>
    <definedName name="Ggoal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GGRM">#REF!</definedName>
    <definedName name="ggsdd" hidden="1">{"rp_only",#N/A,FALSE,"2225"}</definedName>
    <definedName name="ggsgvg" hidden="1">{"rp_only",#N/A,FALSE,"2225"}</definedName>
    <definedName name="gh" hidden="1">#REF!</definedName>
    <definedName name="GHBGWEJFHIO">#REF!</definedName>
    <definedName name="ghcbhcvb" hidden="1">{"rp_only",#N/A,FALSE,"2225"}</definedName>
    <definedName name="ghdasfh">#REF!</definedName>
    <definedName name="ghdfgdfg" hidden="1">{"with_oth_curr",#N/A,FALSE,"2225"}</definedName>
    <definedName name="ghdfhdfgh" hidden="1">{"with_oth_curr",#N/A,FALSE,"2225"}</definedName>
    <definedName name="ghdshghgghhghgd" hidden="1">{"rp_only",#N/A,FALSE,"2225"}</definedName>
    <definedName name="ghfgh" hidden="1">{"rp_only",#N/A,FALSE,"2225"}</definedName>
    <definedName name="ghfghdfg" hidden="1">{"rp_only",#N/A,FALSE,"2225"}</definedName>
    <definedName name="ghfghf" hidden="1">{"rp_only",#N/A,FALSE,"2225"}</definedName>
    <definedName name="ghfghfh" hidden="1">{"with_oth_curr",#N/A,FALSE,"2225"}</definedName>
    <definedName name="ghfghfhg" hidden="1">{"rp_only",#N/A,FALSE,"2225"}</definedName>
    <definedName name="ghfghfhgh" hidden="1">{"rp_only",#N/A,FALSE,"2225"}</definedName>
    <definedName name="ghfghg" hidden="1">{"rp_only",#N/A,FALSE,"2225"}</definedName>
    <definedName name="ghfghgfh" hidden="1">{"rp_only",#N/A,FALSE,"2225"}</definedName>
    <definedName name="ghfghgfhfh" hidden="1">{"rp_only",#N/A,FALSE,"2225"}</definedName>
    <definedName name="ghfh" hidden="1">{"rp_only",#N/A,FALSE,"2225"}</definedName>
    <definedName name="ghfhfghf" hidden="1">{"rp_only",#N/A,FALSE,"2225"}</definedName>
    <definedName name="ghfhfhgf" hidden="1">{"rp_only",#N/A,FALSE,"2225"}</definedName>
    <definedName name="ghfhgfhj" hidden="1">{"rp_only",#N/A,FALSE,"2225"}</definedName>
    <definedName name="ghfhgjg" hidden="1">{"rp_only",#N/A,FALSE,"2225"}</definedName>
    <definedName name="GHG">#REF!</definedName>
    <definedName name="ghgfgfhgf" hidden="1">{"with_oth_curr",#N/A,FALSE,"2225"}</definedName>
    <definedName name="ghgfh" hidden="1">#REF!</definedName>
    <definedName name="ghghghjgh" hidden="1">{"rp_only",#N/A,FALSE,"2225"}</definedName>
    <definedName name="ghghjg" hidden="1">{"rp_only",#N/A,FALSE,"2225"}</definedName>
    <definedName name="ghghjgjghjghj" hidden="1">{"rp_only",#N/A,FALSE,"2225"}</definedName>
    <definedName name="ghgjffj">#REF!</definedName>
    <definedName name="ghhjkj" hidden="1">{"rp_only",#N/A,FALSE,"2225"}</definedName>
    <definedName name="ghip">#REF!</definedName>
    <definedName name="ghj" hidden="1">{"general",#N/A,FALSE,"Assumptions"}</definedName>
    <definedName name="ghjfg" hidden="1">{"rp_only",#N/A,FALSE,"2225"}</definedName>
    <definedName name="ghjfj" hidden="1">{"rp_only",#N/A,FALSE,"2225"}</definedName>
    <definedName name="ghjgfjfjhgf" hidden="1">{"rp_only",#N/A,FALSE,"2225"}</definedName>
    <definedName name="ghjghgjjgj" hidden="1">{"rp_only",#N/A,FALSE,"2225"}</definedName>
    <definedName name="ghjghj" hidden="1">{"rp_only",#N/A,FALSE,"2225"}</definedName>
    <definedName name="ghjghjg" hidden="1">{"rp_only",#N/A,FALSE,"2225"}</definedName>
    <definedName name="ghjghjgfjf" hidden="1">{"with_oth_curr",#N/A,FALSE,"2225"}</definedName>
    <definedName name="ghjghjghj" hidden="1">{"rp_only",#N/A,FALSE,"2225"}</definedName>
    <definedName name="ghjghjgj" hidden="1">{"rp_only",#N/A,FALSE,"2225"}</definedName>
    <definedName name="ghjghjgjg" hidden="1">{"with_oth_curr",#N/A,FALSE,"2225"}</definedName>
    <definedName name="ghjghjhj" hidden="1">{"rp_only",#N/A,FALSE,"2225"}</definedName>
    <definedName name="ghjghjnjbmbnm" hidden="1">{"rp_only",#N/A,FALSE,"2225"}</definedName>
    <definedName name="ghjgjgh" hidden="1">{"rp_only",#N/A,FALSE,"2225"}</definedName>
    <definedName name="ghjgjghj" hidden="1">{"rp_only",#N/A,FALSE,"2225"}</definedName>
    <definedName name="ghjgjgj" hidden="1">{"rp_only",#N/A,FALSE,"2225"}</definedName>
    <definedName name="ghjgjgjg" hidden="1">{"rp_only",#N/A,FALSE,"2225"}</definedName>
    <definedName name="ghjgjhg" hidden="1">#REF!</definedName>
    <definedName name="ghjgjhgj" hidden="1">{"rp_only",#N/A,FALSE,"2225"}</definedName>
    <definedName name="ghjjghjghj" hidden="1">{"rp_only",#N/A,FALSE,"2225"}</definedName>
    <definedName name="ghjk" hidden="1">{#N/A,#N/A,FALSE,"Aging Summary";#N/A,#N/A,FALSE,"Ratio Analysis";#N/A,#N/A,FALSE,"Test 120 Day Accts";#N/A,#N/A,FALSE,"Tickmarks"}</definedName>
    <definedName name="ghjkghk" hidden="1">{"rp_only",#N/A,FALSE,"2225"}</definedName>
    <definedName name="ghjkkjk" hidden="1">{"rp_only",#N/A,FALSE,"2225"}</definedName>
    <definedName name="ghjkl" hidden="1">{#N/A,#N/A,FALSE,"Aging Summary";#N/A,#N/A,FALSE,"Ratio Analysis";#N/A,#N/A,FALSE,"Test 120 Day Accts";#N/A,#N/A,FALSE,"Tickmarks"}</definedName>
    <definedName name="ghk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ghk_1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ghk_2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ghk_3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ghkghjk" hidden="1">{"rp_only",#N/A,FALSE,"2225"}</definedName>
    <definedName name="ghkhgkh" hidden="1">{"rp_only",#N/A,FALSE,"2225"}</definedName>
    <definedName name="ghststhhtw" hidden="1">{"rp_only",#N/A,FALSE,"2225"}</definedName>
    <definedName name="ghtrgste" hidden="1">{"rp_only",#N/A,FALSE,"2225"}</definedName>
    <definedName name="ghvmnmbmn" hidden="1">{"rp_only",#N/A,FALSE,"2225"}</definedName>
    <definedName name="gia">#REF!</definedName>
    <definedName name="gia_tien">#REF!</definedName>
    <definedName name="gia_tien_BTN">#REF!</definedName>
    <definedName name="GIAA">#REF!</definedName>
    <definedName name="GIRO">#REF!</definedName>
    <definedName name="GIRO_060209_TENTATIF_SMALL">#REF!</definedName>
    <definedName name="GIRO_310109_TENTATIF_SMALL">#REF!</definedName>
    <definedName name="GIRO_310805_FINAL_COMMERCIAL_CBC_KW_01_04">#REF!</definedName>
    <definedName name="GIRO_BPD_250806">#REF!</definedName>
    <definedName name="GIRO_DAMAS_250806">#REF!</definedName>
    <definedName name="GIRO_NET_JAN">#REF!</definedName>
    <definedName name="GIRO_SM">#REF!</definedName>
    <definedName name="gjfhfhfh" hidden="1">{"rp_only",#N/A,FALSE,"2225"}</definedName>
    <definedName name="gjfhgfjfgf" hidden="1">{"with_oth_curr",#N/A,FALSE,"2225"}</definedName>
    <definedName name="gjghj" hidden="1">{"rp_only",#N/A,FALSE,"2225"}</definedName>
    <definedName name="gjghjgh" hidden="1">{"with_oth_curr",#N/A,FALSE,"2225"}</definedName>
    <definedName name="gjgj">#REF!</definedName>
    <definedName name="gjgjghj" hidden="1">{"rp_only",#N/A,FALSE,"2225"}</definedName>
    <definedName name="gjhghf" hidden="1">{"rp_only",#N/A,FALSE,"2225"}</definedName>
    <definedName name="gjkhjkhjk" hidden="1">{"with_oth_curr",#N/A,FALSE,"2225"}</definedName>
    <definedName name="gjkhk" hidden="1">{"rp_only",#N/A,FALSE,"2225"}</definedName>
    <definedName name="gjkwebkgtjwhgklwjeg">#REF!</definedName>
    <definedName name="gju" hidden="1">{#N/A,#N/A,TRUE,"COVER";#N/A,#N/A,TRUE,"DIAGRAM";#N/A,#N/A,TRUE,"DEFINITION";#N/A,#N/A,TRUE,"ALLIANCE"}</definedName>
    <definedName name="gjugjkg">#REF!</definedName>
    <definedName name="gk" hidden="1">{"YTDACT1",#N/A,TRUE,"YTDACTAUST";"YTDACT2",#N/A,TRUE,"YTDACTAUST";"YTDACT3",#N/A,TRUE,"YTDACTAUST";"CCTR",#N/A,TRUE,"YTDACTCC"}</definedName>
    <definedName name="gkgk">#REF!</definedName>
    <definedName name="gkjgh" hidden="1">{"with_oth_curr",#N/A,FALSE,"2225"}</definedName>
    <definedName name="gkok">#REF!</definedName>
    <definedName name="gl">#REF!</definedName>
    <definedName name="GLFCY">#REF!</definedName>
    <definedName name="GLIDR">#REF!</definedName>
    <definedName name="GLMAST_AKHIR_BULAN_2">#REF!</definedName>
    <definedName name="glold">#REF!</definedName>
    <definedName name="GLSGA">#REF!</definedName>
    <definedName name="GLSource">#REF!</definedName>
    <definedName name="glu">#REF!</definedName>
    <definedName name="GM">#REF!</definedName>
    <definedName name="gms18nb">#REF!</definedName>
    <definedName name="GMTD">#REF!</definedName>
    <definedName name="go">#REF!</definedName>
    <definedName name="GOAL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L">#REF!</definedName>
    <definedName name="gold">'[49]Harga DOC'!$C$1:$C$10000</definedName>
    <definedName name="goldx">'[50]Harga DOC'!$E$1:$E$10000</definedName>
    <definedName name="good">#REF!</definedName>
    <definedName name="good12">#REF!</definedName>
    <definedName name="goodmurni12">#REF!</definedName>
    <definedName name="goodpkl12">#REF!</definedName>
    <definedName name="goodsmg12">#REF!</definedName>
    <definedName name="goodsolo12">#REF!</definedName>
    <definedName name="goodstok">#REF!</definedName>
    <definedName name="GOODSTOK06">#REF!</definedName>
    <definedName name="goodwill">#REF!</definedName>
    <definedName name="Goodwill_growth_fore">#REF!</definedName>
    <definedName name="GOVTBORNE">#REF!</definedName>
    <definedName name="GOVTBORNE_5">#REF!</definedName>
    <definedName name="GOVTBORNE_6">#REF!</definedName>
    <definedName name="GovtLifting">#REF!</definedName>
    <definedName name="gpktht">#REF!</definedName>
    <definedName name="Gpok">#REF!</definedName>
    <definedName name="GR">#REF!</definedName>
    <definedName name="grade1">#REF!</definedName>
    <definedName name="grade2">#REF!</definedName>
    <definedName name="GRAEME">#REF!</definedName>
    <definedName name="Graph_Support_1">#REF!</definedName>
    <definedName name="graph_top">#REF!</definedName>
    <definedName name="graph_top_a">#REF!</definedName>
    <definedName name="grd">#REF!</definedName>
    <definedName name="GrDat1">#REF!</definedName>
    <definedName name="GrDat2">#REF!</definedName>
    <definedName name="grfdsx" hidden="1">{"rp_only",#N/A,FALSE,"2225"}</definedName>
    <definedName name="GRID">#REF!</definedName>
    <definedName name="GRNAccruals">#REF!</definedName>
    <definedName name="Gross">#REF!</definedName>
    <definedName name="Gross_inc_growth">#REF!</definedName>
    <definedName name="Gross_income">[13]NOPAT_VDF!$C$10:$AE$10</definedName>
    <definedName name="Gross_income_fore">#REF!</definedName>
    <definedName name="Gross_income_growth_avg">#REF!</definedName>
    <definedName name="Gross_margin_fore">#REF!</definedName>
    <definedName name="Group_Debtor">#REF!</definedName>
    <definedName name="GROUP_INSURANCE">#REF!</definedName>
    <definedName name="GROWTH">#REF!</definedName>
    <definedName name="GRP">"$#REF!.$#REF!$#REF!"</definedName>
    <definedName name="GRP_104">"$#REF!.$#REF!$#REF!"</definedName>
    <definedName name="gryr" hidden="1">{"rp_only",#N/A,FALSE,"2225"}</definedName>
    <definedName name="gs8g">#REF!</definedName>
    <definedName name="GS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ADFGDFG" hidden="1">{"rp_only",#N/A,FALSE,"2225"}</definedName>
    <definedName name="gsadfgszgfsdfg" hidden="1">{"with_oth_curr",#N/A,FALSE,"2225"}</definedName>
    <definedName name="gsadgsd" hidden="1">{"YTDACT1",#N/A,TRUE,"YTDACTAUST";"YTDACT2",#N/A,TRUE,"YTDACTAUST";"YTDACT3",#N/A,TRUE,"YTDACTAUST";"CCTR",#N/A,TRUE,"YTDACTCC"}</definedName>
    <definedName name="gsdfg">#REF!</definedName>
    <definedName name="gsdfgs">#REF!</definedName>
    <definedName name="gsdfgsd">#REF!</definedName>
    <definedName name="gsdfgsfd">#REF!</definedName>
    <definedName name="gsdg">#REF!</definedName>
    <definedName name="gsdgs" hidden="1">{"with_oth_curr",#N/A,FALSE,"2225"}</definedName>
    <definedName name="gsffzgfgrg" hidden="1">{"with_oth_curr",#N/A,FALSE,"2225"}</definedName>
    <definedName name="gsgdsf" hidden="1">{"rp_only",#N/A,FALSE,"2225"}</definedName>
    <definedName name="gsgsdg" hidden="1">{"rp_only",#N/A,FALSE,"2225"}</definedName>
    <definedName name="gssgs" hidden="1">{"with_oth_curr",#N/A,FALSE,"2225"}</definedName>
    <definedName name="GT">#REF!</definedName>
    <definedName name="gtehgshdjm" hidden="1">{"rp_only",#N/A,FALSE,"2225"}</definedName>
    <definedName name="gtfdcx" hidden="1">{"rp_only",#N/A,FALSE,"2225"}</definedName>
    <definedName name="gtfv">#REF!</definedName>
    <definedName name="gtrdfg" hidden="1">{"rp_only",#N/A,FALSE,"2225"}</definedName>
    <definedName name="gttfrtgg" hidden="1">{"rp_only",#N/A,FALSE,"2225"}</definedName>
    <definedName name="GTXL">#REF!</definedName>
    <definedName name="gty">#REF!</definedName>
    <definedName name="guarantee2">'[4]Detail-PARENT'!$AU$854</definedName>
    <definedName name="guda" hidden="1">#REF!</definedName>
    <definedName name="gun">OFFSET(#REF!,0,0,1,#REF!)</definedName>
    <definedName name="GUNAWAN">#REF!</definedName>
    <definedName name="GWP1.5pet">#REF!</definedName>
    <definedName name="GWP1L">#REF!</definedName>
    <definedName name="GWP250cantrandshr12x3">#REF!</definedName>
    <definedName name="GWPcan330">#REF!</definedName>
    <definedName name="GWPfresteargb">#REF!</definedName>
    <definedName name="GWPmedium">#REF!</definedName>
    <definedName name="GWPsmall">#REF!</definedName>
    <definedName name="gxbvgbv" hidden="1">{"rp_only",#N/A,FALSE,"2225"}</definedName>
    <definedName name="gyh">#REF!</definedName>
    <definedName name="h">#REF!</definedName>
    <definedName name="H_Equipment">#REF!</definedName>
    <definedName name="H100A98SUM">#REF!</definedName>
    <definedName name="H100A98SUMSALE">#REF!</definedName>
    <definedName name="H150AR98SUM">#REF!</definedName>
    <definedName name="H150AR98SUMSALE">#REF!</definedName>
    <definedName name="H1A">#REF!</definedName>
    <definedName name="H5161100">#REF!</definedName>
    <definedName name="hADY">#REF!</definedName>
    <definedName name="hags">#REF!</definedName>
    <definedName name="HAJH">#REF!</definedName>
    <definedName name="HAJH_21">#REF!</definedName>
    <definedName name="HAJH_25">#REF!</definedName>
    <definedName name="HAJH_53">#REF!</definedName>
    <definedName name="HAJH_59">#REF!</definedName>
    <definedName name="HAJH_60">#REF!</definedName>
    <definedName name="HAJH_72">#REF!</definedName>
    <definedName name="HAJH_75">#REF!</definedName>
    <definedName name="HAJH_76">#REF!</definedName>
    <definedName name="HandCharges">#REF!</definedName>
    <definedName name="HAPER">#REF!</definedName>
    <definedName name="happy" hidden="1">#N/A</definedName>
    <definedName name="HAPUSW">#REF!</definedName>
    <definedName name="Harga">#REF!</definedName>
    <definedName name="hari">#REF!</definedName>
    <definedName name="Hari1">#REF!</definedName>
    <definedName name="Hari2">#REF!</definedName>
    <definedName name="harian">#REF!</definedName>
    <definedName name="HARTA_AMAN_ASURANSI">#REF!</definedName>
    <definedName name="Harv_Size">'[30] BEP-1999'!$E$34</definedName>
    <definedName name="HASIL">#REF!</definedName>
    <definedName name="Hasil_Panen">SUMIF(#REF!,'[51]SUMMARY TOTAL'!$B1,#REF!)</definedName>
    <definedName name="hbo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HCA">#REF!</definedName>
    <definedName name="hcentro">#REF!</definedName>
    <definedName name="HCNOV">#REF!</definedName>
    <definedName name="HCT">#REF!</definedName>
    <definedName name="HCust">#REF!</definedName>
    <definedName name="HD_AP">#REF!</definedName>
    <definedName name="HD_AR">#REF!</definedName>
    <definedName name="hddfgdg">#REF!</definedName>
    <definedName name="hdgdf" hidden="1">{"rp_only",#N/A,FALSE,"2225"}</definedName>
    <definedName name="hdh">#REF!</definedName>
    <definedName name="HDP">#REF!</definedName>
    <definedName name="hdrehryjhcjn" hidden="1">{"rp_only",#N/A,FALSE,"2225"}</definedName>
    <definedName name="HE">#REF!</definedName>
    <definedName name="HEADDAYA3">#REF!,#REF!,#REF!,#REF!,#REF!,#REF!,#REF!,#REF!,#REF!,#REF!,#REF!,#REF!,#REF!</definedName>
    <definedName name="HEADDAYA4">#REF!,#REF!,#REF!,#REF!,#REF!,#REF!,#REF!,#REF!,#REF!,#REF!,#REF!,#REF!,#REF!,#REF!,#REF!,#REF!,#REF!</definedName>
    <definedName name="Header_Row">ROW(#REF!)</definedName>
    <definedName name="heading">#REF!</definedName>
    <definedName name="HEADWEEKA3">#REF!,#REF!,#REF!,#REF!,#REF!,#REF!,#REF!,#REF!,#REF!,#REF!,#REF!,#REF!</definedName>
    <definedName name="HEADWEEKA4">#REF!,#REF!,#REF!,#REF!,#REF!,#REF!,#REF!,#REF!,#REF!,#REF!,#REF!,#REF!</definedName>
    <definedName name="heidy" hidden="1">{"TREND1",#N/A,FALSE,"MDR";"TREND2",#N/A,FALSE,"MDR";"TREND3",#N/A,FALSE,"MDR"}</definedName>
    <definedName name="HELMI">#REF!</definedName>
    <definedName name="HELP">#REF!</definedName>
    <definedName name="hendry" hidden="1">#REF!</definedName>
    <definedName name="HERI">#REF!</definedName>
    <definedName name="hery">#REF!</definedName>
    <definedName name="hespecialidad">#REF!</definedName>
    <definedName name="HEXA">#REF!</definedName>
    <definedName name="HF">#REF!</definedName>
    <definedName name="hfghfgh" hidden="1">{"with_oth_curr",#N/A,FALSE,"2225"}</definedName>
    <definedName name="hfghfghfh" hidden="1">{"rp_only",#N/A,FALSE,"2225"}</definedName>
    <definedName name="hfhf" hidden="1">{"rp_only",#N/A,FALSE,"2225"}</definedName>
    <definedName name="hfhfhf" hidden="1">{"rp_only",#N/A,FALSE,"2225"}</definedName>
    <definedName name="hfhgfh" hidden="1">{"with_oth_curr",#N/A,FALSE,"2225"}</definedName>
    <definedName name="hg" hidden="1">{#N/A,#N/A,FALSE,"Aging Summary";#N/A,#N/A,FALSE,"Ratio Analysis";#N/A,#N/A,FALSE,"Test 120 Day Accts";#N/A,#N/A,FALSE,"Tickmarks"}</definedName>
    <definedName name="hgds" hidden="1">{"with_oth_curr",#N/A,FALSE,"2225"}</definedName>
    <definedName name="hgertetet" hidden="1">{"rp_only",#N/A,FALSE,"2225"}</definedName>
    <definedName name="hgfcd" hidden="1">{"with_oth_curr",#N/A,FALSE,"2225"}</definedName>
    <definedName name="hgfd" hidden="1">{"rp_only",#N/A,FALSE,"2225"}</definedName>
    <definedName name="hgfds" hidden="1">{"with_oth_curr",#N/A,FALSE,"2225"}</definedName>
    <definedName name="hgfghdf" hidden="1">{"with_oth_curr",#N/A,FALSE,"2225"}</definedName>
    <definedName name="hgfhfghfgh" hidden="1">{"with_oth_curr",#N/A,FALSE,"2225"}</definedName>
    <definedName name="hgfhfhfghf" hidden="1">{"with_oth_curr",#N/A,FALSE,"2225"}</definedName>
    <definedName name="hgfhgfh" hidden="1">{"rp_only",#N/A,FALSE,"2225"}</definedName>
    <definedName name="hgfhjgj" hidden="1">{"rp_only",#N/A,FALSE,"2225"}</definedName>
    <definedName name="hggdxvgxzfx" hidden="1">{"with_oth_curr",#N/A,FALSE,"2225"}</definedName>
    <definedName name="hggfbv" hidden="1">{"rp_only",#N/A,FALSE,"2225"}</definedName>
    <definedName name="hggfdgffdsafsda" hidden="1">{"rp_only",#N/A,FALSE,"2225"}</definedName>
    <definedName name="hghg" hidden="1">{"rp_only",#N/A,FALSE,"2225"}</definedName>
    <definedName name="hghggf" hidden="1">{"rp_only",#N/A,FALSE,"2225"}</definedName>
    <definedName name="hghgghhjhghj" hidden="1">{"with_oth_curr",#N/A,FALSE,"2225"}</definedName>
    <definedName name="hghgytyu" hidden="1">{"rp_only",#N/A,FALSE,"2225"}</definedName>
    <definedName name="hghjgh" hidden="1">{"rp_only",#N/A,FALSE,"2225"}</definedName>
    <definedName name="hghjghjghj" hidden="1">{"rp_only",#N/A,FALSE,"2225"}</definedName>
    <definedName name="hgjfgjgj" hidden="1">{"rp_only",#N/A,FALSE,"2225"}</definedName>
    <definedName name="hgjghj" hidden="1">{"with_oth_curr",#N/A,FALSE,"2225"}</definedName>
    <definedName name="hgjghjg" hidden="1">{"rp_only",#N/A,FALSE,"2225"}</definedName>
    <definedName name="hgjghjj" hidden="1">{"rp_only",#N/A,FALSE,"2225"}</definedName>
    <definedName name="hgjghjjj" hidden="1">{"rp_only",#N/A,FALSE,"2225"}</definedName>
    <definedName name="hgjgjgj" hidden="1">{"rp_only",#N/A,FALSE,"2225"}</definedName>
    <definedName name="hgjhkhjkjh" hidden="1">{"rp_only",#N/A,FALSE,"2225"}</definedName>
    <definedName name="hgkghkh" hidden="1">{"rp_only",#N/A,FALSE,"2225"}</definedName>
    <definedName name="hgkhjkhgk" hidden="1">{"rp_only",#N/A,FALSE,"2225"}</definedName>
    <definedName name="hh" hidden="1">{#N/A,#N/A,FALSE,"Sheet1";#N/A,#N/A,FALSE,"Sheet2"}</definedName>
    <definedName name="HHcat">#REF!</definedName>
    <definedName name="HHda">#REF!</definedName>
    <definedName name="hhh">#REF!</definedName>
    <definedName name="hhhhh" hidden="1">{"'Sheet1'!$A$1"}</definedName>
    <definedName name="hhhhhhhh" hidden="1">#REF!</definedName>
    <definedName name="hhhsdf" hidden="1">{"up stand alones",#N/A,FALSE,"Acquiror"}</definedName>
    <definedName name="hhjojpkpk" hidden="1">{"rp_only",#N/A,FALSE,"2225"}</definedName>
    <definedName name="hhkhkjj" hidden="1">{"rp_only",#N/A,FALSE,"2225"}</definedName>
    <definedName name="hhnhgb" hidden="1">{"rp_only",#N/A,FALSE,"2225"}</definedName>
    <definedName name="HHxm">#REF!</definedName>
    <definedName name="HiddenRows" hidden="1">#REF!</definedName>
    <definedName name="hide">#REF!</definedName>
    <definedName name="HIDEDATE">#REF!</definedName>
    <definedName name="HIDEENG">#REF!</definedName>
    <definedName name="HIDEIND">#REF!</definedName>
    <definedName name="hien">#REF!</definedName>
    <definedName name="Hints">#N/A</definedName>
    <definedName name="hinv">#REF!</definedName>
    <definedName name="HIP" hidden="1">{"YTDACT1",#N/A,TRUE,"YTDACTAUST";"YTDACT2",#N/A,TRUE,"YTDACTAUST";"YTDACT3",#N/A,TRUE,"YTDACTAUST";"CCTR",#N/A,TRUE,"YTDACTCC"}</definedName>
    <definedName name="hire" hidden="1">{#N/A,#N/A,FALSE,"Aging Summary";#N/A,#N/A,FALSE,"Ratio Analysis";#N/A,#N/A,FALSE,"Test 120 Day Accts";#N/A,#N/A,FALSE,"Tickmarks"}</definedName>
    <definedName name="hire_1" hidden="1">{#N/A,#N/A,FALSE,"Aging Summary";#N/A,#N/A,FALSE,"Ratio Analysis";#N/A,#N/A,FALSE,"Test 120 Day Accts";#N/A,#N/A,FALSE,"Tickmarks"}</definedName>
    <definedName name="hirefactor">#REF!</definedName>
    <definedName name="HIRP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TUNG">#N/A</definedName>
    <definedName name="hiydw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hj" hidden="1">{#N/A,#N/A,TRUE,"COVER";#N/A,#N/A,TRUE,"DIAGRAM";#N/A,#N/A,TRUE,"DEFINITION";#N/A,#N/A,TRUE,"ALLIANCE"}</definedName>
    <definedName name="hjfgjgfjgj" hidden="1">{"with_oth_curr",#N/A,FALSE,"2225"}</definedName>
    <definedName name="hjgfjgj" hidden="1">{"with_oth_curr",#N/A,FALSE,"2225"}</definedName>
    <definedName name="hjgg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hjghhj" hidden="1">{"rp_only",#N/A,FALSE,"2225"}</definedName>
    <definedName name="hjghj" hidden="1">{"rp_only",#N/A,FALSE,"2225"}</definedName>
    <definedName name="hjghjg" hidden="1">{"rp_only",#N/A,FALSE,"2225"}</definedName>
    <definedName name="hjghjgf" hidden="1">{"rp_only",#N/A,FALSE,"2225"}</definedName>
    <definedName name="hjghjghjg" hidden="1">{"rp_only",#N/A,FALSE,"2225"}</definedName>
    <definedName name="hjghjghjgh" hidden="1">{"with_oth_curr",#N/A,FALSE,"2225"}</definedName>
    <definedName name="hjghjghjghj" hidden="1">{"rp_only",#N/A,FALSE,"2225"}</definedName>
    <definedName name="hjghjghjgj" hidden="1">{"rp_only",#N/A,FALSE,"2225"}</definedName>
    <definedName name="hjghjghjh" hidden="1">{"rp_only",#N/A,FALSE,"2225"}</definedName>
    <definedName name="hjghjgj" hidden="1">{"rp_only",#N/A,FALSE,"2225"}</definedName>
    <definedName name="hjghjhj" hidden="1">{"with_oth_curr",#N/A,FALSE,"2225"}</definedName>
    <definedName name="hjghjj" hidden="1">{"with_oth_curr",#N/A,FALSE,"2225"}</definedName>
    <definedName name="hjgjg" hidden="1">{"rp_only",#N/A,FALSE,"2225"}</definedName>
    <definedName name="hjgjghjghjgj" hidden="1">{"rp_only",#N/A,FALSE,"2225"}</definedName>
    <definedName name="hjgjgjg" hidden="1">{"rp_only",#N/A,FALSE,"2225"}</definedName>
    <definedName name="hjgjh" hidden="1">{"rp_only",#N/A,FALSE,"2225"}</definedName>
    <definedName name="hjgjk" hidden="1">{"rp_only",#N/A,FALSE,"2225"}</definedName>
    <definedName name="hjgkghkgh" hidden="1">{"with_oth_curr",#N/A,FALSE,"2225"}</definedName>
    <definedName name="hjhgjghghhj" hidden="1">{"rp_only",#N/A,FALSE,"2225"}</definedName>
    <definedName name="hjhgjghj" hidden="1">{"with_oth_curr",#N/A,FALSE,"2225"}</definedName>
    <definedName name="hjhh" hidden="1">{"Graphic",#N/A,TRUE,"Graphic"}</definedName>
    <definedName name="hjhjjhg" hidden="1">{"with_oth_curr",#N/A,FALSE,"2225"}</definedName>
    <definedName name="HJHJK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HJHJK_1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HJHJK_2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HJHJK_3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hjhjkkh" hidden="1">{"with_oth_curr",#N/A,FALSE,"2225"}</definedName>
    <definedName name="hjhygygoui" hidden="1">{"rp_only",#N/A,FALSE,"2225"}</definedName>
    <definedName name="hjj" hidden="1">{#N/A,#N/A,FALSE,"Aging Summary";#N/A,#N/A,FALSE,"Ratio Analysis";#N/A,#N/A,FALSE,"Test 120 Day Accts";#N/A,#N/A,FALSE,"Tickmarks"}</definedName>
    <definedName name="hjjghjgj" hidden="1">{"with_oth_curr",#N/A,FALSE,"2225"}</definedName>
    <definedName name="hjjhkjh" hidden="1">#REF!</definedName>
    <definedName name="hjjjgghj" hidden="1">{"rp_only",#N/A,FALSE,"2225"}</definedName>
    <definedName name="hjjjjjjjgh" hidden="1">{"trans assumptions",#N/A,FALSE,"Merger";"trans accretion",#N/A,FALSE,"Merger"}</definedName>
    <definedName name="HJK">[52]List!$B$51:$B$53</definedName>
    <definedName name="hjkghjkgh" hidden="1">{"rp_only",#N/A,FALSE,"2225"}</definedName>
    <definedName name="hjkghk" hidden="1">{"rp_only",#N/A,FALSE,"2225"}</definedName>
    <definedName name="hjkghkhgjhgk" hidden="1">{"rp_only",#N/A,FALSE,"2225"}</definedName>
    <definedName name="hjkgjh" hidden="1">{"rp_only",#N/A,FALSE,"2225"}</definedName>
    <definedName name="hjkhgjkgh" hidden="1">{"rp_only",#N/A,FALSE,"2225"}</definedName>
    <definedName name="hjkhjk" hidden="1">{"rp_only",#N/A,FALSE,"2225"}</definedName>
    <definedName name="hjkhjkhjk" hidden="1">{"with_oth_curr",#N/A,FALSE,"2225"}</definedName>
    <definedName name="hjkhjkhjkh" hidden="1">{"rp_only",#N/A,FALSE,"2225"}</definedName>
    <definedName name="hjkhk" hidden="1">{"rp_only",#N/A,FALSE,"2225"}</definedName>
    <definedName name="hjkhkh" hidden="1">{"rp_only",#N/A,FALSE,"2225"}</definedName>
    <definedName name="hjkhkhkh" hidden="1">{"with_oth_curr",#N/A,FALSE,"2225"}</definedName>
    <definedName name="hjkhkjkghkghjk" hidden="1">{"with_oth_curr",#N/A,FALSE,"2225"}</definedName>
    <definedName name="hjkjkghjkk" hidden="1">{"with_oth_curr",#N/A,FALSE,"2225"}</definedName>
    <definedName name="hjkjkh" hidden="1">{"with_oth_curr",#N/A,FALSE,"2225"}</definedName>
    <definedName name="hjlj">#REF!</definedName>
    <definedName name="hjljhl">#REF!</definedName>
    <definedName name="hjlkjh" hidden="1">{"rp_only",#N/A,FALSE,"2225"}</definedName>
    <definedName name="hjoiuipo" hidden="1">{"rp_only",#N/A,FALSE,"2225"}</definedName>
    <definedName name="hjuhhhui" hidden="1">{"rp_only",#N/A,FALSE,"2225"}</definedName>
    <definedName name="hk">#REF!</definedName>
    <definedName name="HKD">#REF!</definedName>
    <definedName name="HKFX">#REF!</definedName>
    <definedName name="hkhgkhjkhkghk" hidden="1">{"rp_only",#N/A,FALSE,"2225"}</definedName>
    <definedName name="hkhk" hidden="1">{"rp_only",#N/A,FALSE,"2225"}</definedName>
    <definedName name="hkj" hidden="1">#REF!</definedName>
    <definedName name="HKPL">#REF!</definedName>
    <definedName name="HKSGAUS">#REF!</definedName>
    <definedName name="hl">#REF!</definedName>
    <definedName name="HL_IDRPrice">'[30] BEP-1999'!$E$37</definedName>
    <definedName name="HL_USPrice">'[30] BEP-1999'!$E$36</definedName>
    <definedName name="HL2brm">#REF!</definedName>
    <definedName name="HL3brm">#REF!</definedName>
    <definedName name="HLP3S1">#REF!</definedName>
    <definedName name="HLP3S2">#REF!</definedName>
    <definedName name="HLPct">#REF!</definedName>
    <definedName name="HLS2BW">#REF!</definedName>
    <definedName name="HLS2FW">#REF!</definedName>
    <definedName name="HLS2HW">#REF!</definedName>
    <definedName name="HLS3BW">#REF!</definedName>
    <definedName name="HLS3FW">#REF!</definedName>
    <definedName name="HLS3HW">#REF!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Aggregate" hidden="1">#REF!</definedName>
    <definedName name="hn.CompanyInfo" hidden="1">#REF!</definedName>
    <definedName name="hn.CompanyName" hidden="1">#REF!</definedName>
    <definedName name="hn.CompanyUCN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</definedName>
    <definedName name="hn.domestic" hidden="1">#REF!</definedName>
    <definedName name="hn.DomesticFlag" hidden="1">#REF!</definedName>
    <definedName name="hn.DZ_MultByFXRates" hidden="1">#REF!,#REF!,#REF!,#REF!</definedName>
    <definedName name="hn.DZdata" hidden="1">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IssuerID" hidden="1">#REF!</definedName>
    <definedName name="hn.IssuerNameShort" hidden="1">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ObligorGrade" hidden="1">#REF!</definedName>
    <definedName name="hn.ParentName" hidden="1">#REF!</definedName>
    <definedName name="hn.ParentUCN" hidden="1">#REF!</definedName>
    <definedName name="hn.ParityCheck" hidden="1">#REF!</definedName>
    <definedName name="hn.PrivateEndMonth" hidden="1">#REF!</definedName>
    <definedName name="hn.PrivateLTM" hidden="1">#REF!</definedName>
    <definedName name="hn.PrivateLTMYear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RolledForward" hidden="1">FALSE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USLast" hidden="1">#REF!</definedName>
    <definedName name="hn.YearLabel" hidden="1">#REF!</definedName>
    <definedName name="hnbvmnh" hidden="1">{"rp_only",#N/A,FALSE,"2225"}</definedName>
    <definedName name="hnhbv" hidden="1">{"with_oth_curr",#N/A,FALSE,"2225"}</definedName>
    <definedName name="HO_Price">'[30] BEP-1999'!$E$38</definedName>
    <definedName name="HOJA0">#REF!</definedName>
    <definedName name="HOJA1">#REF!</definedName>
    <definedName name="HOJA2">#REF!</definedName>
    <definedName name="HOJA3">#REF!</definedName>
    <definedName name="HOJA4">#REF!</definedName>
    <definedName name="HOLIL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HOME">#REF!</definedName>
    <definedName name="HOME_MANP">#REF!</definedName>
    <definedName name="homeaddress">#REF!</definedName>
    <definedName name="homeaddress_5">#REF!</definedName>
    <definedName name="homeaddress_6">#REF!</definedName>
    <definedName name="HOMEOFFICE_COST">#REF!</definedName>
    <definedName name="homephone">#REF!</definedName>
    <definedName name="homephone_5">#REF!</definedName>
    <definedName name="homephone_6">#REF!</definedName>
    <definedName name="homo">#REF!</definedName>
    <definedName name="HOOFD">#REF!</definedName>
    <definedName name="HOP" hidden="1">{"YTDACT1",#N/A,TRUE,"YTDACTAUST";"YTDACT2",#N/A,TRUE,"YTDACTAUST";"YTDACT3",#N/A,TRUE,"YTDACTAUST";"CCTR",#N/A,TRUE,"YTDACTCC"}</definedName>
    <definedName name="horno3">#REF!</definedName>
    <definedName name="HOSPITAL___PT_BII">#REF!</definedName>
    <definedName name="HOSPITAL___PT_BII_1">#REF!</definedName>
    <definedName name="hospitl20030">#REF!</definedName>
    <definedName name="Hospitl21030">#REF!</definedName>
    <definedName name="hostel6220">#REF!</definedName>
    <definedName name="HOSTT">#REF!</definedName>
    <definedName name="Hotel" hidden="1">{"DCF","UPSIDE CASE",FALSE,"Sheet1";"DCF","BASE CASE",FALSE,"Sheet1";"DCF","DOWNSIDE CASE",FALSE,"Sheet1"}</definedName>
    <definedName name="House___Etc">#REF!</definedName>
    <definedName name="HOUSING">#REF!</definedName>
    <definedName name="HP" hidden="1">{#N/A,#N/A,FALSE,"Aging Summary";#N/A,#N/A,FALSE,"Ratio Analysis";#N/A,#N/A,FALSE,"Test 120 Day Accts";#N/A,#N/A,FALSE,"Tickmarks"}</definedName>
    <definedName name="hpab">#REF!</definedName>
    <definedName name="HPH_Shareholding">#REF!</definedName>
    <definedName name="hpp">#REF!</definedName>
    <definedName name="HPP_0503_CPN">#REF!</definedName>
    <definedName name="hpp_audit">#REF!</definedName>
    <definedName name="hpp_audit_102">#REF!</definedName>
    <definedName name="hpp_audit_103">#REF!</definedName>
    <definedName name="hpp_audit_104">#REF!</definedName>
    <definedName name="hpp_audit_105">#REF!</definedName>
    <definedName name="hpp_audit_106">#REF!</definedName>
    <definedName name="hpp_audit_107">#REF!</definedName>
    <definedName name="hpp_audit_108">#REF!</definedName>
    <definedName name="hpp_audit_109">#REF!</definedName>
    <definedName name="hpp_audit_110">#REF!</definedName>
    <definedName name="hpp_audit_21">#REF!</definedName>
    <definedName name="hpp_audit_22">#REF!</definedName>
    <definedName name="hpp_audit_23">#REF!</definedName>
    <definedName name="hpp_audit_3">#REF!</definedName>
    <definedName name="hpp_audit_41">#REF!</definedName>
    <definedName name="hpp_audit_43">#REF!</definedName>
    <definedName name="hpp_audit_61">#REF!</definedName>
    <definedName name="hpp_audit_74">#REF!</definedName>
    <definedName name="hpp_audit_75">#REF!</definedName>
    <definedName name="hpp_audit_76">#REF!</definedName>
    <definedName name="hpp_audit_77">#REF!</definedName>
    <definedName name="hpp_audit_78">#REF!</definedName>
    <definedName name="hpp_audit_79">#REF!</definedName>
    <definedName name="hpp_audit_80">#REF!</definedName>
    <definedName name="hpp_audit_81">#REF!</definedName>
    <definedName name="hpp_audit_82">#REF!</definedName>
    <definedName name="hpp_audit_83">#REF!</definedName>
    <definedName name="hpp_audit_84">#REF!</definedName>
    <definedName name="hpp_audit_85">#REF!</definedName>
    <definedName name="hpp_audit_86">#REF!</definedName>
    <definedName name="hpp_audit_87">#REF!</definedName>
    <definedName name="hpp_audit_88">#REF!</definedName>
    <definedName name="hpp_audit_89">#REF!</definedName>
    <definedName name="hpp_audit_94">#REF!</definedName>
    <definedName name="hpp_audit_95">#REF!</definedName>
    <definedName name="hpp_audit_96">#REF!</definedName>
    <definedName name="hpp_audit_97">#REF!</definedName>
    <definedName name="hpp_audit_99">#REF!</definedName>
    <definedName name="hpp_book">#REF!</definedName>
    <definedName name="hpp_book_102">#REF!</definedName>
    <definedName name="hpp_book_103">#REF!</definedName>
    <definedName name="hpp_book_104">#REF!</definedName>
    <definedName name="hpp_book_105">#REF!</definedName>
    <definedName name="hpp_book_106">#REF!</definedName>
    <definedName name="hpp_book_107">#REF!</definedName>
    <definedName name="hpp_book_108">#REF!</definedName>
    <definedName name="hpp_book_109">#REF!</definedName>
    <definedName name="hpp_book_110">#REF!</definedName>
    <definedName name="hpp_book_21">#REF!</definedName>
    <definedName name="hpp_book_22">#REF!</definedName>
    <definedName name="hpp_book_23">#REF!</definedName>
    <definedName name="hpp_book_3">#REF!</definedName>
    <definedName name="hpp_book_41">#REF!</definedName>
    <definedName name="hpp_book_43">#REF!</definedName>
    <definedName name="hpp_book_61">#REF!</definedName>
    <definedName name="hpp_book_74">#REF!</definedName>
    <definedName name="hpp_book_75">#REF!</definedName>
    <definedName name="hpp_book_76">#REF!</definedName>
    <definedName name="hpp_book_77">#REF!</definedName>
    <definedName name="hpp_book_78">#REF!</definedName>
    <definedName name="hpp_book_79">#REF!</definedName>
    <definedName name="hpp_book_80">#REF!</definedName>
    <definedName name="hpp_book_81">#REF!</definedName>
    <definedName name="hpp_book_82">#REF!</definedName>
    <definedName name="hpp_book_83">#REF!</definedName>
    <definedName name="hpp_book_84">#REF!</definedName>
    <definedName name="hpp_book_85">#REF!</definedName>
    <definedName name="hpp_book_86">#REF!</definedName>
    <definedName name="hpp_book_87">#REF!</definedName>
    <definedName name="hpp_book_88">#REF!</definedName>
    <definedName name="hpp_book_89">#REF!</definedName>
    <definedName name="hpp_book_94">#REF!</definedName>
    <definedName name="hpp_book_95">#REF!</definedName>
    <definedName name="hpp_book_96">#REF!</definedName>
    <definedName name="hpp_book_97">#REF!</definedName>
    <definedName name="hpp_book_99">#REF!</definedName>
    <definedName name="HPP_LK">#REF!</definedName>
    <definedName name="HPPBKS">#REF!</definedName>
    <definedName name="HPPCPN">#REF!</definedName>
    <definedName name="HPPH25">#REF!</definedName>
    <definedName name="HPPH25_102">#REF!</definedName>
    <definedName name="HPPH25_103">#REF!</definedName>
    <definedName name="HPPH25_104">#REF!</definedName>
    <definedName name="HPPH25_105">#REF!</definedName>
    <definedName name="HPPH25_106">#REF!</definedName>
    <definedName name="HPPH25_107">#REF!</definedName>
    <definedName name="HPPH25_108">#REF!</definedName>
    <definedName name="HPPH25_109">#REF!</definedName>
    <definedName name="HPPH25_110">#REF!</definedName>
    <definedName name="HPPH25_21">#REF!</definedName>
    <definedName name="HPPH25_22">#REF!</definedName>
    <definedName name="HPPH25_23">#REF!</definedName>
    <definedName name="HPPH25_3">#REF!</definedName>
    <definedName name="HPPH25_41">#REF!</definedName>
    <definedName name="HPPH25_43">#REF!</definedName>
    <definedName name="HPPH25_61">#REF!</definedName>
    <definedName name="HPPH25_74">#REF!</definedName>
    <definedName name="HPPH25_75">#REF!</definedName>
    <definedName name="HPPH25_76">#REF!</definedName>
    <definedName name="HPPH25_77">#REF!</definedName>
    <definedName name="HPPH25_78">#REF!</definedName>
    <definedName name="HPPH25_79">#REF!</definedName>
    <definedName name="HPPH25_80">#REF!</definedName>
    <definedName name="HPPH25_81">#REF!</definedName>
    <definedName name="HPPH25_82">#REF!</definedName>
    <definedName name="HPPH25_83">#REF!</definedName>
    <definedName name="HPPH25_84">#REF!</definedName>
    <definedName name="HPPH25_85">#REF!</definedName>
    <definedName name="HPPH25_86">#REF!</definedName>
    <definedName name="HPPH25_87">#REF!</definedName>
    <definedName name="HPPH25_88">#REF!</definedName>
    <definedName name="HPPH25_89">#REF!</definedName>
    <definedName name="HPPH25_94">#REF!</definedName>
    <definedName name="HPPH25_95">#REF!</definedName>
    <definedName name="HPPH25_96">#REF!</definedName>
    <definedName name="HPPH25_97">#REF!</definedName>
    <definedName name="HPPH25_99">#REF!</definedName>
    <definedName name="hppjtng11">#REF!</definedName>
    <definedName name="HPPNON">#REF!</definedName>
    <definedName name="hpppkl1203">#REF!</definedName>
    <definedName name="HPPSL11">#REF!</definedName>
    <definedName name="HPPSMG10">#REF!</definedName>
    <definedName name="hppsmg11">#REF!</definedName>
    <definedName name="hppsmg1203">#REF!</definedName>
    <definedName name="hppsolo1203">#REF!</definedName>
    <definedName name="HPPSRG">#REF!</definedName>
    <definedName name="HPPTGR">#REF!</definedName>
    <definedName name="hppzz" hidden="1">#N/A</definedName>
    <definedName name="hq" hidden="1">{#N/A,#N/A,FALSE,"Aging Summary";#N/A,#N/A,FALSE,"Ratio Analysis";#N/A,#N/A,FALSE,"Test 120 Day Accts";#N/A,#N/A,FALSE,"Tickmarks"}</definedName>
    <definedName name="HQ_SII_BRANCH">[10]alamat!$B$375</definedName>
    <definedName name="HR">#REF!</definedName>
    <definedName name="hrbnsdec01">#REF!</definedName>
    <definedName name="hrbnsnov01">#REF!</definedName>
    <definedName name="hrbnsoct01">#REF!</definedName>
    <definedName name="hrbnsq102">#REF!</definedName>
    <definedName name="hrbnsq202">#REF!</definedName>
    <definedName name="hrbnsq302">#REF!</definedName>
    <definedName name="hrbnsq402">#REF!</definedName>
    <definedName name="hrbnssep01">#REF!</definedName>
    <definedName name="HRCODES">#REF!</definedName>
    <definedName name="hrdaldec01">#REF!</definedName>
    <definedName name="hrdalnov01">#REF!</definedName>
    <definedName name="hrdaloct01">#REF!</definedName>
    <definedName name="hrdalq102">#REF!</definedName>
    <definedName name="hrdalq202">#REF!</definedName>
    <definedName name="hrdalq302">#REF!</definedName>
    <definedName name="hrdalq402">#REF!</definedName>
    <definedName name="hrdalsep01">#REF!</definedName>
    <definedName name="HRDECAST">#REF!</definedName>
    <definedName name="HRDECBNS">#REF!</definedName>
    <definedName name="HRDECPEN">#REF!</definedName>
    <definedName name="HRDECSAL">#REF!</definedName>
    <definedName name="HRDECTHR">#REF!</definedName>
    <definedName name="hrjaldec01">#REF!</definedName>
    <definedName name="hrjalnov01">#REF!</definedName>
    <definedName name="hrjaloct01">#REF!</definedName>
    <definedName name="hrjalq102">#REF!</definedName>
    <definedName name="hrjalq202">#REF!</definedName>
    <definedName name="hrjalq302">#REF!</definedName>
    <definedName name="hrjalq402">#REF!</definedName>
    <definedName name="hrjalsep01">#REF!</definedName>
    <definedName name="hrmaldec01">#REF!</definedName>
    <definedName name="hrmalnov01">#REF!</definedName>
    <definedName name="hrmaloct01">#REF!</definedName>
    <definedName name="hrmalq102">#REF!</definedName>
    <definedName name="hrmalq202">#REF!</definedName>
    <definedName name="hrmalq302">#REF!</definedName>
    <definedName name="hrmalq402">#REF!</definedName>
    <definedName name="hrmalsep01">#REF!</definedName>
    <definedName name="HRNOVAST">#REF!</definedName>
    <definedName name="HRNOVBNS">#REF!</definedName>
    <definedName name="HRNOVPEN">#REF!</definedName>
    <definedName name="HRNOVSAL">#REF!</definedName>
    <definedName name="HRNOVTHR">#REF!</definedName>
    <definedName name="HROCTAST">#REF!</definedName>
    <definedName name="HROCTBNS">#REF!</definedName>
    <definedName name="HROCTPEN">#REF!</definedName>
    <definedName name="HROCTSAL">#REF!</definedName>
    <definedName name="HROCTTHR">#REF!</definedName>
    <definedName name="hrpaldec01">#REF!</definedName>
    <definedName name="hrpalnov01">#REF!</definedName>
    <definedName name="hrpaloct01">#REF!</definedName>
    <definedName name="hrpalq102">#REF!</definedName>
    <definedName name="hrpalq202">#REF!</definedName>
    <definedName name="hrpalq302">#REF!</definedName>
    <definedName name="hrpalq402">#REF!</definedName>
    <definedName name="hrpalsep01">#REF!</definedName>
    <definedName name="HRQ100AST">#REF!</definedName>
    <definedName name="HRQ100BNS">#REF!</definedName>
    <definedName name="HRQ100PEN">#REF!</definedName>
    <definedName name="HRQ100SAL">#REF!</definedName>
    <definedName name="HRQ100THR">#REF!</definedName>
    <definedName name="HRQ101AST">#REF!</definedName>
    <definedName name="HRQ101BNS">#REF!</definedName>
    <definedName name="HRQ101PEN">#REF!</definedName>
    <definedName name="HRQ101SAL">#REF!</definedName>
    <definedName name="HRQ101THR">#REF!</definedName>
    <definedName name="HRQ102AST">#REF!</definedName>
    <definedName name="HRQ102BNS">#REF!</definedName>
    <definedName name="HRQ102PEN">#REF!</definedName>
    <definedName name="HRQ102SAL">#REF!</definedName>
    <definedName name="HRQ102THR">#REF!</definedName>
    <definedName name="HRQ200AST">#REF!</definedName>
    <definedName name="HRQ200BNS">#REF!</definedName>
    <definedName name="HRQ200PEN">#REF!</definedName>
    <definedName name="HRQ200SAL">#REF!</definedName>
    <definedName name="HRQ200THR">#REF!</definedName>
    <definedName name="HRQ201AST">#REF!</definedName>
    <definedName name="HRQ201BNS">#REF!</definedName>
    <definedName name="HRQ201PEN">#REF!</definedName>
    <definedName name="HRQ201SAL">#REF!</definedName>
    <definedName name="HRQ201THR">#REF!</definedName>
    <definedName name="HRQ202AST">#REF!</definedName>
    <definedName name="HRQ202BNS">#REF!</definedName>
    <definedName name="HRQ202PEN">#REF!</definedName>
    <definedName name="HRQ202SAL">#REF!</definedName>
    <definedName name="HRQ202THR">#REF!</definedName>
    <definedName name="HRQ300AST">#REF!</definedName>
    <definedName name="HRQ300BNS">#REF!</definedName>
    <definedName name="HRQ300PEN">#REF!</definedName>
    <definedName name="HRQ300SAL">#REF!</definedName>
    <definedName name="HRQ300THR">#REF!</definedName>
    <definedName name="HRQ301AST">#REF!</definedName>
    <definedName name="HRQ301BNS">#REF!</definedName>
    <definedName name="HRQ301PEN">#REF!</definedName>
    <definedName name="HRQ301SAL">#REF!</definedName>
    <definedName name="HRQ301THR">#REF!</definedName>
    <definedName name="HRQ302AST">#REF!</definedName>
    <definedName name="HRQ302BNS">#REF!</definedName>
    <definedName name="HRQ302PEN">#REF!</definedName>
    <definedName name="HRQ302SAL">#REF!</definedName>
    <definedName name="HRQ302THR">#REF!</definedName>
    <definedName name="HRQ400AST">#REF!</definedName>
    <definedName name="HRQ400BNS">#REF!</definedName>
    <definedName name="HRQ400PEN">#REF!</definedName>
    <definedName name="HRQ400SAL">#REF!</definedName>
    <definedName name="HRQ400THR">#REF!</definedName>
    <definedName name="HRQ401AST">#REF!</definedName>
    <definedName name="HRQ401BNS">#REF!</definedName>
    <definedName name="HRQ401PEN">#REF!</definedName>
    <definedName name="HRQ401SAL">#REF!</definedName>
    <definedName name="HRQ401THR">#REF!</definedName>
    <definedName name="HRQ402AST">#REF!</definedName>
    <definedName name="HRQ402BNS">#REF!</definedName>
    <definedName name="HRQ402PEN">#REF!</definedName>
    <definedName name="HRQ402SAL">#REF!</definedName>
    <definedName name="HRQ402THR">#REF!</definedName>
    <definedName name="hrsaldec01">#REF!</definedName>
    <definedName name="hrsalnov01">#REF!</definedName>
    <definedName name="hrsaloct01">#REF!</definedName>
    <definedName name="hrsalq102">#REF!</definedName>
    <definedName name="hrsalq202">#REF!</definedName>
    <definedName name="hrsalq302">#REF!</definedName>
    <definedName name="hrsalq402">#REF!</definedName>
    <definedName name="hrsalsep01">#REF!</definedName>
    <definedName name="HRSEPAST">#REF!</definedName>
    <definedName name="HRSEPBNS">#REF!</definedName>
    <definedName name="HRSEPPEN">#REF!</definedName>
    <definedName name="HRSEPSAL">#REF!</definedName>
    <definedName name="HRSEPTHR">#REF!</definedName>
    <definedName name="hrthrdec01">#REF!</definedName>
    <definedName name="hrthrnov01">#REF!</definedName>
    <definedName name="hrthroct01">#REF!</definedName>
    <definedName name="hrthrq102">#REF!</definedName>
    <definedName name="hrthrq202">#REF!</definedName>
    <definedName name="hrthrq302">#REF!</definedName>
    <definedName name="hrthrq402">#REF!</definedName>
    <definedName name="hrthrsep01">#REF!</definedName>
    <definedName name="HRUM">#REF!</definedName>
    <definedName name="HS">#REF!</definedName>
    <definedName name="hßm4">#REF!</definedName>
    <definedName name="HTML" hidden="1">{"'PXR_6500'!$A$1:$I$124"}</definedName>
    <definedName name="HTML_CodePage" hidden="1">9</definedName>
    <definedName name="HTML_Control" hidden="1">{"'Key fig. Rpt'!$B$5:$K$94"}</definedName>
    <definedName name="HTML_Control1" hidden="1">{"'Key fig. Rpt'!$B$5:$K$94"}</definedName>
    <definedName name="HTML_Control2" hidden="1">{"'OTARI- IKAHO'!$A$11:$AF$42"}</definedName>
    <definedName name="HTML_Control2_1" hidden="1">{"'OTARI- IKAHO'!$A$11:$AF$42"}</definedName>
    <definedName name="HTML_Description" hidden="1">""</definedName>
    <definedName name="HTML_Email" hidden="1">""</definedName>
    <definedName name="HTML_Header" hidden="1">""</definedName>
    <definedName name="HTML_LastUpdate" hidden="1">"12/21/98"</definedName>
    <definedName name="HTML_LineAfter" hidden="1">FALSE</definedName>
    <definedName name="HTML_LineBefore" hidden="1">FALSE</definedName>
    <definedName name="HTML_Name" hidden="1">"Sabrina Wong"</definedName>
    <definedName name="HTML_OBDlg2" hidden="1">TRUE</definedName>
    <definedName name="HTML_OBDlg4" hidden="1">TRUE</definedName>
    <definedName name="HTML_OS" hidden="1">0</definedName>
    <definedName name="HTML_PathFile" hidden="1">"L:\EIS-C\keyfig.htm"</definedName>
    <definedName name="HTML_PathFileMac" hidden="1">"Macintosh HD:HomePageStuff:New_Home_Page:datafile:ctryprem.html"</definedName>
    <definedName name="HTML_Title" hidden="1">""</definedName>
    <definedName name="HTML1_1" hidden="1">"[indices.xls]MEMO!$A$3:$S$72"</definedName>
    <definedName name="HTML1_10" hidden="1">""</definedName>
    <definedName name="HTML1_11" hidden="1">-4146</definedName>
    <definedName name="HTML1_12" hidden="1">"C:\Stephen\HTML Files\IND9712.htm"</definedName>
    <definedName name="HTML1_2" hidden="1">1</definedName>
    <definedName name="HTML1_3" hidden="1">"December 1997 Indices"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"15-Jan-98"</definedName>
    <definedName name="HTML1_9" hidden="1">"Stephen Howard"</definedName>
    <definedName name="HTML2_1" hidden="1">"[indices.xls]MEMO!$A$3:$S$46"</definedName>
    <definedName name="HTML2_10" hidden="1">""</definedName>
    <definedName name="HTML2_11" hidden="1">1</definedName>
    <definedName name="HTML2_12" hidden="1">"c:\IND.htm"</definedName>
    <definedName name="HTML2_2" hidden="1">1</definedName>
    <definedName name="HTML2_3" hidden="1">"indices"</definedName>
    <definedName name="HTML2_4" hidden="1">"MEMO"</definedName>
    <definedName name="HTML2_5" hidden="1">""</definedName>
    <definedName name="HTML2_6" hidden="1">-4146</definedName>
    <definedName name="HTML2_7" hidden="1">-4146</definedName>
    <definedName name="HTML2_8" hidden="1">"22-Jan-98"</definedName>
    <definedName name="HTML2_9" hidden="1">"Stephen Howard"</definedName>
    <definedName name="HTMLCount" hidden="1">2</definedName>
    <definedName name="HUEXISTING">#REF!</definedName>
    <definedName name="hut">#REF!</definedName>
    <definedName name="HUTAFFI">#REF!</definedName>
    <definedName name="HUTNA">#REF!</definedName>
    <definedName name="HUTPAJAK">#REF!</definedName>
    <definedName name="HUTRI">#REF!</definedName>
    <definedName name="HUW">#REF!</definedName>
    <definedName name="huy" hidden="1">{"'Sheet1'!$L$16"}</definedName>
    <definedName name="hvnbvmbvm" hidden="1">{"with_oth_curr",#N/A,FALSE,"2225"}</definedName>
    <definedName name="HWD">#REF!</definedName>
    <definedName name="hygtfv" hidden="1">{"with_oth_curr",#N/A,FALSE,"2225"}</definedName>
    <definedName name="hygyggj" hidden="1">{"rp_only",#N/A,FALSE,"2225"}</definedName>
    <definedName name="hyutuyt" hidden="1">{"with_oth_curr",#N/A,FALSE,"2225"}</definedName>
    <definedName name="i" hidden="1">#REF!</definedName>
    <definedName name="i_bs">#REF!</definedName>
    <definedName name="I1A">#REF!</definedName>
    <definedName name="ia" hidden="1">{#N/A,#N/A,FALSE,"Aging Summary";#N/A,#N/A,FALSE,"Ratio Analysis";#N/A,#N/A,FALSE,"Test 120 Day Accts";#N/A,#N/A,FALSE,"Tickmarks"}</definedName>
    <definedName name="IAHCCHOTEL" hidden="1">{"adj95mult",#N/A,FALSE,"COMPCO";"adj95est",#N/A,FALSE,"COMPCO"}</definedName>
    <definedName name="IC_1">'[13]Invested capital_VDF'!$P$1:$P$65536</definedName>
    <definedName name="IC_2">'[13]Invested capital_VDF'!$O$1:$O$65536</definedName>
    <definedName name="IC_3">'[13]Invested capital_VDF'!$N$1:$N$65536</definedName>
    <definedName name="IC_4">'[13]Invested capital_VDF'!$M$1:$M$65536</definedName>
    <definedName name="IC_5">'[13]Invested capital_VDF'!$L$1:$L$65536</definedName>
    <definedName name="IC_P">'[13]Invested capital_VDF'!$Q$1:$Q$65536</definedName>
    <definedName name="IC_P1">'[13]Invested capital_VDF'!$R$1:$R$65536</definedName>
    <definedName name="IC_P2">'[13]Invested capital_VDF'!$S$1:$S$65536</definedName>
    <definedName name="IC_P3">'[13]Invested capital_VDF'!$T$1:$T$65536</definedName>
    <definedName name="ICBP">#REF!</definedName>
    <definedName name="ICT">#REF!</definedName>
    <definedName name="ID">#REF!</definedName>
    <definedName name="ida" hidden="1">#REF!</definedName>
    <definedName name="IDENTIFIKASI_BMIS_DOUBLE">#REF!</definedName>
    <definedName name="IDLAB_COST">#REF!</definedName>
    <definedName name="IDN">#REF!</definedName>
    <definedName name="idr">#REF!</definedName>
    <definedName name="IDR_ONLY">#REF!</definedName>
    <definedName name="IDR_TOTAL">#REF!</definedName>
    <definedName name="IF_NO">#REF!</definedName>
    <definedName name="IFN">#REF!</definedName>
    <definedName name="IGE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IHH_KRS">#REF!</definedName>
    <definedName name="IHH_RP">#REF!</definedName>
    <definedName name="ihihuuiy">#REF!</definedName>
    <definedName name="II">#REF!</definedName>
    <definedName name="III" hidden="1">{#N/A,#N/A,FALSE,"Aging Summary";#N/A,#N/A,FALSE,"Ratio Analysis";#N/A,#N/A,FALSE,"Test 120 Day Accts";#N/A,#N/A,FALSE,"Tickmarks"}</definedName>
    <definedName name="IIIIII" hidden="1">#REF!</definedName>
    <definedName name="IInvcom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jiu7866" hidden="1">{"rp_only",#N/A,FALSE,"2225"}</definedName>
    <definedName name="ijk">#REF!</definedName>
    <definedName name="ijn">#REF!</definedName>
    <definedName name="ik">#REF!</definedName>
    <definedName name="IK_21">#REF!</definedName>
    <definedName name="IK_25">#REF!</definedName>
    <definedName name="IK_53">#REF!</definedName>
    <definedName name="IK_59">#REF!</definedName>
    <definedName name="IK_60">#REF!</definedName>
    <definedName name="IK_72">#REF!</definedName>
    <definedName name="IK_75">#REF!</definedName>
    <definedName name="IK_76">#REF!</definedName>
    <definedName name="iKA">#REF!</definedName>
    <definedName name="ikd">#REF!</definedName>
    <definedName name="Ikhtisar1" hidden="1">#REF!</definedName>
    <definedName name="iko" hidden="1">{#N/A,#N/A,FALSE,"Aging Summary";#N/A,#N/A,FALSE,"Ratio Analysis";#N/A,#N/A,FALSE,"Test 120 Day Accts";#N/A,#N/A,FALSE,"Tickmarks"}</definedName>
    <definedName name="iktisarcabang">#REF!</definedName>
    <definedName name="iktisarcabang_5">#REF!</definedName>
    <definedName name="iktisarcabang_6">#REF!</definedName>
    <definedName name="iktisarpemegangsaham">#REF!</definedName>
    <definedName name="iktisarpemegangsaham_5">#REF!</definedName>
    <definedName name="iktisarpemegangsaham_6">#REF!</definedName>
    <definedName name="iktisarpenerima">#REF!</definedName>
    <definedName name="iktisarpenerima_5">#REF!</definedName>
    <definedName name="iktisarpenerima_6">#REF!</definedName>
    <definedName name="iktisarpengurus">#REF!</definedName>
    <definedName name="iktisarpengurus_5">#REF!</definedName>
    <definedName name="iktisarpengurus_6">#REF!</definedName>
    <definedName name="iktisarpenyertaanmodal">#REF!</definedName>
    <definedName name="iktisarpinjaman">#REF!</definedName>
    <definedName name="iktisarpph22">#REF!</definedName>
    <definedName name="iktisarpph22_5">#REF!</definedName>
    <definedName name="iktisarpph22_6">#REF!</definedName>
    <definedName name="iktisarpph23">#REF!</definedName>
    <definedName name="iktisarpph23_5">#REF!</definedName>
    <definedName name="iktisarpph23_6">#REF!</definedName>
    <definedName name="iktisarpph24">#REF!</definedName>
    <definedName name="iktisarpph24_5">#REF!</definedName>
    <definedName name="iktisarpph24_6">#REF!</definedName>
    <definedName name="iktisarpph25">#REF!</definedName>
    <definedName name="iktisarpph25_5">#REF!</definedName>
    <definedName name="iktisarpph25_6">#REF!</definedName>
    <definedName name="iktisarpphgvb">#REF!</definedName>
    <definedName name="iktisarpphgvb_5">#REF!</definedName>
    <definedName name="iktisarpphgvb_6">#REF!</definedName>
    <definedName name="iku">#REF!</definedName>
    <definedName name="il" hidden="1">{#N/A,#N/A,FALSE,"Aging Summary";#N/A,#N/A,FALSE,"Ratio Analysis";#N/A,#N/A,FALSE,"Test 120 Day Accts";#N/A,#N/A,FALSE,"Tickmarks"}</definedName>
    <definedName name="ILL">#REF!</definedName>
    <definedName name="ils">#REF!</definedName>
    <definedName name="ilt">#REF!</definedName>
    <definedName name="IMMATUREPLANTATION">#REF!</definedName>
    <definedName name="immov">#REF!</definedName>
    <definedName name="IMPACT">#REF!</definedName>
    <definedName name="IMPORTS">#REF!</definedName>
    <definedName name="in">#REF!</definedName>
    <definedName name="In_GBP">#REF!</definedName>
    <definedName name="In_Local_Currency">#REF!</definedName>
    <definedName name="in_procces_7">#REF!</definedName>
    <definedName name="ina" hidden="1">{"'Income Statement'!$A$1:$L$32"}</definedName>
    <definedName name="INAL_INDUSTRIA_NACIONAL_DE">[10]alamat!$B$122</definedName>
    <definedName name="inboundincomes">#REF!</definedName>
    <definedName name="inboundincomes_5">#REF!</definedName>
    <definedName name="inboundincomes_6">#REF!</definedName>
    <definedName name="Inc_cap_RnD_fore">#REF!</definedName>
    <definedName name="INC_TAX">#N/A</definedName>
    <definedName name="INCO">#REF!</definedName>
    <definedName name="INCOME">#REF!</definedName>
    <definedName name="Income_before_taxes">#REF!</definedName>
    <definedName name="Income_equivalents">[13]NOPAT_VDF!$C$30:$AZ$30</definedName>
    <definedName name="Income_equivalents_fore">#REF!</definedName>
    <definedName name="Income_form_uncons_subs_fore">#REF!</definedName>
    <definedName name="Income_from_Unconsolidated_Subs">[13]NOPAT_VDF!$C$48:$AZ$48</definedName>
    <definedName name="Income_Statement">#REF!</definedName>
    <definedName name="Income_tax">[13]NOPAT_VDF!$C$34:$AE$34</definedName>
    <definedName name="Income_tax_fore">#REF!</definedName>
    <definedName name="Income_tax_growth_fore">#REF!</definedName>
    <definedName name="Income_taxes_payable_growth_fore">#REF!</definedName>
    <definedName name="INCOME01">#REF!</definedName>
    <definedName name="INCOME02">#REF!</definedName>
    <definedName name="INCOME03">#REF!</definedName>
    <definedName name="INCOME04">#REF!</definedName>
    <definedName name="INCOME05">#REF!</definedName>
    <definedName name="Incomepb" hidden="1">#REF!</definedName>
    <definedName name="IncomeStatement">"$#REF!.$B$1"</definedName>
    <definedName name="INCR_DCRS_CLAIMS_RESERVE">#REF!</definedName>
    <definedName name="INCR_DCRS_PH_LIABILITIES">#REF!</definedName>
    <definedName name="INCR_DCRS_UNEARNED_PREMIUM_RESERVE">#REF!</definedName>
    <definedName name="INCR_DCRS_UNIT_TRUST">#REF!</definedName>
    <definedName name="increase">#REF!</definedName>
    <definedName name="Increase_cap_RnD_fore">#REF!</definedName>
    <definedName name="Increase_Capitalized_R_D_net">[13]NOPAT_VDF!$C$22:$AZ$22</definedName>
    <definedName name="Increase_in_other_liabilities">#REF!</definedName>
    <definedName name="incsta">#REF!</definedName>
    <definedName name="INCTIT">#REF!</definedName>
    <definedName name="IND">#REF!</definedName>
    <definedName name="IND_104">"$#REF!.$#REF!$#REF!"</definedName>
    <definedName name="indah1">#REF!</definedName>
    <definedName name="INDEKS">#REF!</definedName>
    <definedName name="INDF">#REF!</definedName>
    <definedName name="INDMANP">#REF!</definedName>
    <definedName name="Indominco_Amort">#REF!</definedName>
    <definedName name="Indominco_Capex">#REF!</definedName>
    <definedName name="Indominco_Defer">#REF!</definedName>
    <definedName name="Indominco_Depn">#REF!</definedName>
    <definedName name="Indominco_PPE">#REF!</definedName>
    <definedName name="indonesia" hidden="1">{#N/A,#N/A,FALSE,"DATA"}</definedName>
    <definedName name="indonesian">#REF!</definedName>
    <definedName name="indonesian_5">#REF!</definedName>
    <definedName name="indonesian_6">#REF!</definedName>
    <definedName name="indonesiaversion" hidden="1">{#N/A,#N/A,FALSE,"DATA"}</definedName>
    <definedName name="INDUK" hidden="1">{#N/A,#N/A,FALSE,"DATA"}</definedName>
    <definedName name="industry">#REF!</definedName>
    <definedName name="industry_5">#REF!</definedName>
    <definedName name="industry_6">#REF!</definedName>
    <definedName name="infla1">#REF!</definedName>
    <definedName name="infla2">#REF!</definedName>
    <definedName name="infla3">#REF!</definedName>
    <definedName name="infla4">#REF!</definedName>
    <definedName name="Inflation">#REF!</definedName>
    <definedName name="infldollar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X">#REF!</definedName>
    <definedName name="ingot">4500</definedName>
    <definedName name="INI">#REF!</definedName>
    <definedName name="INISIAL">#REF!</definedName>
    <definedName name="inkjv">#REF!</definedName>
    <definedName name="inn" hidden="1">{"'Income Statement'!$A$1:$L$32"}</definedName>
    <definedName name="INPUT">#REF!</definedName>
    <definedName name="INPUT_54">#REF!</definedName>
    <definedName name="INPUT_60">#REF!</definedName>
    <definedName name="INPUT_PAYMENTS">#REF!</definedName>
    <definedName name="INPUT_PAYMENTS_54">#REF!</definedName>
    <definedName name="INPUT_PAYMENTS_60">#REF!</definedName>
    <definedName name="input1_1">#REF!</definedName>
    <definedName name="input10_1">#REF!</definedName>
    <definedName name="input14_1">#REF!</definedName>
    <definedName name="input15_1">#REF!</definedName>
    <definedName name="input16_1">#REF!</definedName>
    <definedName name="input17_1">#REF!</definedName>
    <definedName name="input18_1">#REF!</definedName>
    <definedName name="input19_1">#REF!</definedName>
    <definedName name="input2_1">#REF!</definedName>
    <definedName name="input20_1">#REF!</definedName>
    <definedName name="input22_1">#REF!</definedName>
    <definedName name="input23_1">#REF!</definedName>
    <definedName name="input24_1">#REF!</definedName>
    <definedName name="input25_1">#REF!</definedName>
    <definedName name="input5_1">#REF!</definedName>
    <definedName name="input9_1">#REF!</definedName>
    <definedName name="inputbln">#REF!</definedName>
    <definedName name="INPUTBODY">#REF!</definedName>
    <definedName name="inputform3">#REF!</definedName>
    <definedName name="INPUTGRID">#REF!</definedName>
    <definedName name="INPUTTOP">#REF!</definedName>
    <definedName name="INR">#REF!</definedName>
    <definedName name="INS_RP">#REF!</definedName>
    <definedName name="INS_USD">#REF!</definedName>
    <definedName name="InsertCASum">#REF!</definedName>
    <definedName name="insfa">#REF!</definedName>
    <definedName name="insitr">#REF!</definedName>
    <definedName name="inspnrg">#REF!</definedName>
    <definedName name="INSRNCE">#REF!</definedName>
    <definedName name="inssk">#REF!</definedName>
    <definedName name="insss">#REF!</definedName>
    <definedName name="installment">#REF!</definedName>
    <definedName name="InstallOutright">#REF!</definedName>
    <definedName name="instlp">#REF!</definedName>
    <definedName name="INSTRI">#REF!</definedName>
    <definedName name="Instrimpek_Pudong_Import">[10]alamat!$B$126</definedName>
    <definedName name="int">#REF!</definedName>
    <definedName name="Int_Criteria">#REF!</definedName>
    <definedName name="Int_PS_IDR">#REF!</definedName>
    <definedName name="Int_PS_USD">#REF!</definedName>
    <definedName name="intakt">#REF!</definedName>
    <definedName name="INTAN">#REF!</definedName>
    <definedName name="INTCO">#REF!</definedName>
    <definedName name="INTER" hidden="1">#REF!</definedName>
    <definedName name="INTERCO">#REF!</definedName>
    <definedName name="INTERCO_COMMISION">#REF!</definedName>
    <definedName name="INTERCO_COMMISION1">#REF!</definedName>
    <definedName name="INTERCO_INVESTMENT_INCOME">#REF!</definedName>
    <definedName name="INTERCO_INVESTMENT_INCOME_BANK">#REF!</definedName>
    <definedName name="Intercompany">#N/A</definedName>
    <definedName name="IntercompanyAccount">"$#REF!.$A$1"</definedName>
    <definedName name="INTERCONTINENTAL_COMMODITIES">#REF!</definedName>
    <definedName name="interes">#REF!</definedName>
    <definedName name="interest">#REF!</definedName>
    <definedName name="interest_5">#REF!</definedName>
    <definedName name="interest_6">#REF!</definedName>
    <definedName name="Interest_exp_growth_fore">#REF!</definedName>
    <definedName name="Interest_exp_inc_fore">#REF!</definedName>
    <definedName name="Interest_expense_income">[13]NOPAT_VDF!$C$63:$AE$63</definedName>
    <definedName name="Interest_Rate">#REF!</definedName>
    <definedName name="Interestlending">#REF!</definedName>
    <definedName name="InterestReserves">#REF!</definedName>
    <definedName name="InterestRiskFree">#REF!</definedName>
    <definedName name="InterestSecurities">#REF!</definedName>
    <definedName name="InterestSurrVal">#REF!</definedName>
    <definedName name="INTERIM_RENT">#REF!</definedName>
    <definedName name="International">#REF!</definedName>
    <definedName name="Interval_cutoff">#REF!</definedName>
    <definedName name="IntFinanInst">#REF!</definedName>
    <definedName name="INTONLOAN">#REF!</definedName>
    <definedName name="IntroPrintArea" hidden="1">#REF!</definedName>
    <definedName name="INV">#REF!</definedName>
    <definedName name="Inv_Sens2">#REF!</definedName>
    <definedName name="InvCom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NVENT" hidden="1">{#N/A,#N/A,FALSE,"Aging Summary";#N/A,#N/A,FALSE,"Ratio Analysis";#N/A,#N/A,FALSE,"Test 120 Day Accts";#N/A,#N/A,FALSE,"Tickmarks"}</definedName>
    <definedName name="invent2">'[4]Detail-PARENT'!$AU$632</definedName>
    <definedName name="INVENTORIES">#REF!</definedName>
    <definedName name="Inventory" hidden="1">{#N/A,#N/A,FALSE,"Aging Summary";#N/A,#N/A,FALSE,"Ratio Analysis";#N/A,#N/A,FALSE,"Test 120 Day Accts";#N/A,#N/A,FALSE,"Tickmarks"}</definedName>
    <definedName name="Inventory_growth_fore">#REF!</definedName>
    <definedName name="INVENTORY_NEW">#REF!</definedName>
    <definedName name="INVES">#REF!</definedName>
    <definedName name="INVESTASI">#REF!</definedName>
    <definedName name="INVESTASI_D">#REF!</definedName>
    <definedName name="INVESTASI_K">#REF!</definedName>
    <definedName name="Invested_capital">'[13]Invested capital_VDF'!$C$87:$AE$87</definedName>
    <definedName name="Invested_capital_DCF">[13]DCF_VDF!$C$77:$AZ$77</definedName>
    <definedName name="Invested_capital_growth_fore">#REF!</definedName>
    <definedName name="Invested_capital_turns_DCF">[13]DCF_VDF!$C$83:$AZ$83</definedName>
    <definedName name="Invested_capital_turns_fore">#REF!</definedName>
    <definedName name="INVESTK">#REF!</definedName>
    <definedName name="INVESTL">#REF!</definedName>
    <definedName name="INVESTM">#REF!</definedName>
    <definedName name="investmentcapital">#REF!</definedName>
    <definedName name="investmentfund">#REF!</definedName>
    <definedName name="investmentfund_5">#REF!</definedName>
    <definedName name="investmentfund_6">#REF!</definedName>
    <definedName name="INVESTMENTINSHAREOFSTOCKS">#REF!</definedName>
    <definedName name="InvestmentMutualFund">#REF!</definedName>
    <definedName name="INVOICE" hidden="1">#REF!</definedName>
    <definedName name="invrev" hidden="1">#REF!</definedName>
    <definedName name="INVT99B">#REF!</definedName>
    <definedName name="InvTax">#REF!</definedName>
    <definedName name="InvTaxFloor">#REF!</definedName>
    <definedName name="invz">#REF!</definedName>
    <definedName name="IOHIDRER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ooo">#REF!</definedName>
    <definedName name="iop">#REF!</definedName>
    <definedName name="iopiopi" hidden="1">{"rp_only",#N/A,FALSE,"2225"}</definedName>
    <definedName name="iopiopio" hidden="1">{"with_oth_curr",#N/A,FALSE,"2225"}</definedName>
    <definedName name="iopiopiop" hidden="1">{"with_oth_curr",#N/A,FALSE,"2225"}</definedName>
    <definedName name="iouioiuo" hidden="1">{"rp_only",#N/A,FALSE,"2225"}</definedName>
    <definedName name="iouoiuoiu" hidden="1">{"rp_only",#N/A,FALSE,"2225"}</definedName>
    <definedName name="iououiouio" hidden="1">{"rp_only",#N/A,FALSE,"2225"}</definedName>
    <definedName name="IPATH">"C:\Compleo"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OTHER_FOREIGN_BANKS_LL_REC_FFIEC" hidden="1">"c15293"</definedName>
    <definedName name="IQ_ACCEPTANCES_OTHER_US_BANKS_LL_REC_FFIEC" hidden="1">"c15292"</definedName>
    <definedName name="IQ_ACCOUNT_CHANGE" hidden="1">"c413"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"c39"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"c1471"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"c65"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ID" hidden="1">"c13756"</definedName>
    <definedName name="IQ_BOARD_MEMBER_MAIN_FAX" hidden="1">"c15174"</definedName>
    <definedName name="IQ_BOARD_MEMBER_MAIN_PHONE" hidden="1">"c15173"</definedName>
    <definedName name="IQ_BOARD_MEMBER_OFFICE_ADDRESS" hidden="1">"c15172"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"c100"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 hidden="1">"c15773"</definedName>
    <definedName name="IQ_CABLE_SUBS_DIG" hidden="1">"c2856"</definedName>
    <definedName name="IQ_CABLE_SUBS_LONG_DIST_PHONE" hidden="1">"c15775"</definedName>
    <definedName name="IQ_CABLE_SUBS_NON_VIDEO" hidden="1">"c2860"</definedName>
    <definedName name="IQ_CABLE_SUBS_PHONE" hidden="1">"c2859"</definedName>
    <definedName name="IQ_CABLE_SUBS_RES_PHONE" hidden="1">"c15772"</definedName>
    <definedName name="IQ_CABLE_SUBS_SATELITE" hidden="1">"c15771"</definedName>
    <definedName name="IQ_CABLE_SUBS_TOTAL" hidden="1">"c2862"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ALLOCATION_ADJUSTMENT_FOREIGN_FFIEC" hidden="1">"c15389"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"c118"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CE_FDIC" hidden="1">"c6296"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AL_SALES_TO_OPERATING_REVENUE_COAL" hidden="1">"c15954"</definedName>
    <definedName name="IQ_COGS" hidden="1">"c175"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"c182"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_FDIC" hidden="1">"c6522"</definedName>
    <definedName name="IQ_CONTRACTS_OTHER_COMMODITIES_EQUITIES.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"c226"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AGE_RATIO" hidden="1">"c15243"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"c147"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"c322"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G_SUB_BASIC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HARES_BASIC" hidden="1">"c16189"</definedName>
    <definedName name="IQ_DISTRIBUTABLE_CASH_SHARES_DILUTED" hidden="1">"c16190"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ROWTH_1" hidden="1">"c157"</definedName>
    <definedName name="IQ_EBIT_GROWTH_2" hidden="1">"c161"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HOMEBUILDING_SALES" hidden="1">"c15815"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"c360"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GUIDANCE" hidden="1">"c4170"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"c373"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"c5584"</definedName>
    <definedName name="IQ_ECS_NUM_SHAREHOLDERS_ABS" hidden="1">"c5598"</definedName>
    <definedName name="IQ_ECS_NUM_SHAREHOLDERS_OTHER" hidden="1">"c15615"</definedName>
    <definedName name="IQ_ECS_NUM_SHAREHOLDERS_OTHER_ABS" hidden="1">"c15632"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TERPRISE_VALUE" hidden="1">"c84"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P" hidden="1">"c8880"</definedName>
    <definedName name="IQ_EPS_AP_ABS" hidden="1">"c8899"</definedName>
    <definedName name="IQ_EPS_EST" hidden="1">"c399"</definedName>
    <definedName name="IQ_EPS_EST_1" hidden="1">"c189"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CIQ" hidden="1">"c4994"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"c552"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"c739"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CIQ" hidden="1">"c3666"</definedName>
    <definedName name="IQ_EST_ACT_REV_REUT" hidden="1">"c3835"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CIQ" hidden="1">"c4999"</definedName>
    <definedName name="IQ_EST_EPS_DIFF_REUT" hidden="1">"c5458"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FAIR_VALUE_MORT_SERVICING_ASSETS_FFIEC" hidden="1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CIQ" hidden="1">"c12022"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EXT_EARNINGS_DATE" hidden="1">"c13591"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OLD" hidden="1">"c1761"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CIQ" hidden="1">"c3717"</definedName>
    <definedName name="IQ_EST_REV_DIFF_REUT" hidden="1">"c3886"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"c165"</definedName>
    <definedName name="IQ_EV_OVER_REVENUE_EST_1" hidden="1">"c166"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"c413"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DILUTED" hidden="1">"c16186"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REUT" hidden="1">"c3842"</definedName>
    <definedName name="IQ_FFO_TOTAL_REVENUE" hidden="1">"c16060"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"c893"</definedName>
    <definedName name="IQ_FINANCING_CASH_SUPPL" hidden="1">"c899"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FEE_INC_NON_INT_INC_FFIEC" hidden="1">"c13493"</definedName>
    <definedName name="IQ_FUND_NAV" hidden="1">"c15225"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"c530"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"c511"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TYPE" hidden="1">"c15223"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"c907"</definedName>
    <definedName name="IQ_INTEL_EPS_EST" hidden="1">"c24729"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CIPAL_INVEST_SECURITIES_FFIEC" hidden="1">"c13459"</definedName>
    <definedName name="IQ_NAMES_REVISION_DATE_" hidden="1">42062.8516782407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RE" hidden="1">"c15996"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 hidden="1">"c16011"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"c158"</definedName>
    <definedName name="IQ_NET_INC_GROWTH_2" hidden="1">"c162"</definedName>
    <definedName name="IQ_NET_INC_MARGIN" hidden="1">"c794"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REUT" hidden="1">"c5368"</definedName>
    <definedName name="IQ_NI_FFIEC" hidden="1">"c13034"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"c797"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"c362"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"c959"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ETRATION_BASIC_CABLE" hidden="1">"c2850"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WEEK" hidden="1">"c1831"</definedName>
    <definedName name="IQ_PERCENT_CHANGE_EST_RECO_WEEK_CIQ" hidden="1">"c3796"</definedName>
    <definedName name="IQ_PERCENT_CHANGE_EST_RECO_WEEK_REUT" hidden="1">"c3966"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FLOAT" hidden="1">"c227"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"c1034"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"c1052"</definedName>
    <definedName name="IQ_PREF_STOCK_FFIEC" hidden="1">"c12875"</definedName>
    <definedName name="IQ_PREF_TOT" hidden="1">"c1044"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OPERATING_INC_AVG_ASSETS_FFIEC" hidden="1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ICE_CFPS_FWD" hidden="1">"c2237"</definedName>
    <definedName name="IQ_PRICE_CFPS_FWD_REUT" hidden="1">"c4053"</definedName>
    <definedName name="IQ_PRICE_OVER_BVPS" hidden="1">"c1026"</definedName>
    <definedName name="IQ_PRICE_OVER_EPS_EST" hidden="1">"c174"</definedName>
    <definedName name="IQ_PRICE_OVER_EPS_EST_1" hidden="1">"c175"</definedName>
    <definedName name="IQ_PRICE_OVER_LTM_EPS" hidden="1">"c1029"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ID" hidden="1">"c13755"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"c1059"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"c1090"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"c16128"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"c1092"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"c1117"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1" hidden="1">"c190"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GROWTH_1" hidden="1">"c155"</definedName>
    <definedName name="IQ_REVENUE_GROWTH_2" hidden="1">"c159"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ISION_DATE_" hidden="1">39721.4225115741</definedName>
    <definedName name="IQ_REVISION_DATE__1" hidden="1">40140.391412037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–4_NON_ACCRUAL_FFIEC" hidden="1">"c15565"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"c83"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"c1197"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FIC_ALLOWANCE" hidden="1">"c15247"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"c2857"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DUE_DEPOSITORY_INSTIT_DOM_FFIEC" hidden="1">"c15291"</definedName>
    <definedName name="IQ_TOTAL_CASH_DUE_DEPOSITORY_INSTIT_FFIEC" hidden="1">"c15285"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"c1022"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"c591"</definedName>
    <definedName name="IQ_TOTAL_INTEREST_EXP_FOREIGN_FFIEC" hidden="1">"c15374"</definedName>
    <definedName name="IQ_TOTAL_INTEREST_INC_FOREIGN_FFIEC" hidden="1">"c15373"</definedName>
    <definedName name="IQ_TOTAL_INVENTORY" hidden="1">"c622"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"c1294"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"c15789"</definedName>
    <definedName name="IQ_VOICE_SUB_TOTAL_HOMES_PASSED" hidden="1">"c15770"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RBI98">#REF!</definedName>
    <definedName name="IRC06_010">#REF!</definedName>
    <definedName name="IRC06_09">#REF!</definedName>
    <definedName name="IRM" hidden="1">{"bs",#N/A,FALSE,"SCF"}</definedName>
    <definedName name="IRR___Investasi_Baru">#REF!</definedName>
    <definedName name="IRR___Investasi_PPU_Existing">#REF!</definedName>
    <definedName name="IRR_Joint_Fin_Porsi_BAV">#REF!</definedName>
    <definedName name="irrc">#REF!</definedName>
    <definedName name="irrc_">#REF!</definedName>
    <definedName name="irrc_5">#REF!</definedName>
    <definedName name="irrc_6">#REF!</definedName>
    <definedName name="IrregularIncome">'[53]Irregular Income'!$D$37</definedName>
    <definedName name="IRRNPV">OFFSET(#REF!,0,0,1,#REF!)</definedName>
    <definedName name="irrsc">#REF!</definedName>
    <definedName name="IRRSC_4">#REF!</definedName>
    <definedName name="IRRSC_5">#REF!</definedName>
    <definedName name="IRRSC_7">#REF!</definedName>
    <definedName name="IS" hidden="1">{"'Income Statement'!$A$1:$L$32"}</definedName>
    <definedName name="IS_ABP" hidden="1">{#N/A,#N/A,FALSE,"Aging Summary";#N/A,#N/A,FALSE,"Ratio Analysis";#N/A,#N/A,FALSE,"Test 120 Day Accts";#N/A,#N/A,FALSE,"Tickmarks"}</definedName>
    <definedName name="IS_Global">#REF!</definedName>
    <definedName name="IS_Monthly">#REF!</definedName>
    <definedName name="IS_Regions">#REF!</definedName>
    <definedName name="IS_SUPPORT_DETAILED_NOTE">#REF!</definedName>
    <definedName name="IS_SUPPORT_DETAILED_VALUE">#REF!</definedName>
    <definedName name="IS_TRIAL">#REF!</definedName>
    <definedName name="isa" hidden="1">{#N/A,#N/A,FALSE,"Aging Summary";#N/A,#N/A,FALSE,"Ratio Analysis";#N/A,#N/A,FALSE,"Test 120 Day Accts";#N/A,#N/A,FALSE,"Tickmarks"}</definedName>
    <definedName name="ISB">#REF!</definedName>
    <definedName name="ISC6_010">#REF!</definedName>
    <definedName name="ISC6_020">#REF!</definedName>
    <definedName name="IsColHidden" hidden="1">FALSE</definedName>
    <definedName name="ISFEB00">#REF!</definedName>
    <definedName name="isilx80">#REF!</definedName>
    <definedName name="ISJAN00">#REF!</definedName>
    <definedName name="iskac">#REF!</definedName>
    <definedName name="iskf">#REF!</definedName>
    <definedName name="IsLTMColHidden" hidden="1">FALSE</definedName>
    <definedName name="ISMAR00">#REF!</definedName>
    <definedName name="ISP">#REF!</definedName>
    <definedName name="ISPA">#REF!</definedName>
    <definedName name="ISPAM">#REF!</definedName>
    <definedName name="IssAge">#REF!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ST">#REF!</definedName>
    <definedName name="istf">#REF!</definedName>
    <definedName name="istft">#REF!</definedName>
    <definedName name="istft_5">#REF!</definedName>
    <definedName name="istft_6">#REF!</definedName>
    <definedName name="IT">#REF!</definedName>
    <definedName name="itaref" hidden="1">{#N/A,#N/A,FALSE,"DATA"}</definedName>
    <definedName name="itaref_1" hidden="1">{#N/A,#N/A,FALSE,"DATA"}</definedName>
    <definedName name="itaref_2" hidden="1">{#N/A,#N/A,FALSE,"DATA"}</definedName>
    <definedName name="itaref_3" hidden="1">{#N/A,#N/A,FALSE,"DATA"}</definedName>
    <definedName name="ITASSUME">#REF!</definedName>
    <definedName name="ITASSUME1">#REF!</definedName>
    <definedName name="itbnsdec01">#REF!</definedName>
    <definedName name="itbnsnov01">#REF!</definedName>
    <definedName name="itbnsoct01">#REF!</definedName>
    <definedName name="itbnsoct0ct01">#REF!</definedName>
    <definedName name="itbnsq102">#REF!</definedName>
    <definedName name="itbnsq202">#REF!</definedName>
    <definedName name="itbnsq302">#REF!</definedName>
    <definedName name="itbnsq402">#REF!</definedName>
    <definedName name="itbnssep01">#REF!</definedName>
    <definedName name="itc10.2.0.6">#REF!</definedName>
    <definedName name="itc10.2.06">#REF!</definedName>
    <definedName name="ITC100.2.0.6">#REF!</definedName>
    <definedName name="ITC2.2.0.6">#REF!</definedName>
    <definedName name="itc20.2.0.6">#REF!</definedName>
    <definedName name="itc20.2.06">#REF!</definedName>
    <definedName name="itc200.2.06">#REF!</definedName>
    <definedName name="ITC40.2.06">#REF!</definedName>
    <definedName name="itc50.2.06">#REF!</definedName>
    <definedName name="ITCALC">#REF!</definedName>
    <definedName name="itdaldec01">#REF!</definedName>
    <definedName name="itdalnov01">#REF!</definedName>
    <definedName name="itdaloct01">#REF!</definedName>
    <definedName name="itdalq102">#REF!</definedName>
    <definedName name="itdalq202">#REF!</definedName>
    <definedName name="itdalq302">#REF!</definedName>
    <definedName name="itdalq402">#REF!</definedName>
    <definedName name="itdalsep01">#REF!</definedName>
    <definedName name="ITDECAST">#REF!</definedName>
    <definedName name="ITDECBNS">#REF!</definedName>
    <definedName name="ITDECPEN">#REF!</definedName>
    <definedName name="ITDECSAL">#REF!</definedName>
    <definedName name="ITDECTHR">#REF!</definedName>
    <definedName name="ITINPUT">#REF!</definedName>
    <definedName name="itjaldec01">#REF!</definedName>
    <definedName name="itjalnov01">#REF!</definedName>
    <definedName name="itjaloct01">#REF!</definedName>
    <definedName name="itjalq102">#REF!</definedName>
    <definedName name="itjalq202">#REF!</definedName>
    <definedName name="itjalq302">#REF!</definedName>
    <definedName name="itjalq402">#REF!</definedName>
    <definedName name="itjalsep01">#REF!</definedName>
    <definedName name="itmaldec01">#REF!</definedName>
    <definedName name="itmalnov01">#REF!</definedName>
    <definedName name="itmaloct01">#REF!</definedName>
    <definedName name="itmalq102">#REF!</definedName>
    <definedName name="itmalq202">#REF!</definedName>
    <definedName name="itmalq302">#REF!</definedName>
    <definedName name="itmalq402">#REF!</definedName>
    <definedName name="itmalsep01">#REF!</definedName>
    <definedName name="ITMG">#REF!</definedName>
    <definedName name="ITNOVAST">#REF!</definedName>
    <definedName name="ITNOVBNS">#REF!</definedName>
    <definedName name="ITNOVPEN">#REF!</definedName>
    <definedName name="ITNOVSAL">#REF!</definedName>
    <definedName name="ITNOVTHR">#REF!</definedName>
    <definedName name="ITOCTAST">#REF!</definedName>
    <definedName name="ITOCTBNS">#REF!</definedName>
    <definedName name="ITOCTPEN">#REF!</definedName>
    <definedName name="ITOCTSAL">#REF!</definedName>
    <definedName name="ITOCTTHR">#REF!</definedName>
    <definedName name="itpaldec01">#REF!</definedName>
    <definedName name="itpalnov01">#REF!</definedName>
    <definedName name="itpaloct01">#REF!</definedName>
    <definedName name="itpalq102">#REF!</definedName>
    <definedName name="itpalq202">#REF!</definedName>
    <definedName name="itpalq302">#REF!</definedName>
    <definedName name="itpalq402">#REF!</definedName>
    <definedName name="itpalsep01">#REF!</definedName>
    <definedName name="ITQ100AST">#REF!</definedName>
    <definedName name="ITQ100BNS">#REF!</definedName>
    <definedName name="ITQ100PEN">#REF!</definedName>
    <definedName name="ITQ100SAL">#REF!</definedName>
    <definedName name="ITQ100THR">#REF!</definedName>
    <definedName name="ITQ101AST">#REF!</definedName>
    <definedName name="ITQ101BNS">#REF!</definedName>
    <definedName name="ITQ101PEN">#REF!</definedName>
    <definedName name="ITQ101SAL">#REF!</definedName>
    <definedName name="ITQ101THR">#REF!</definedName>
    <definedName name="ITQ102AST">#REF!</definedName>
    <definedName name="ITQ102BNS">#REF!</definedName>
    <definedName name="ITQ102PEN">#REF!</definedName>
    <definedName name="ITQ102SAL">#REF!</definedName>
    <definedName name="ITQ102THR">#REF!</definedName>
    <definedName name="ITQ200AST">#REF!</definedName>
    <definedName name="ITQ200BNS">#REF!</definedName>
    <definedName name="ITQ200PEN">#REF!</definedName>
    <definedName name="ITQ200SAL">#REF!</definedName>
    <definedName name="ITQ200THR">#REF!</definedName>
    <definedName name="ITQ201AST">#REF!</definedName>
    <definedName name="ITQ201BNS">#REF!</definedName>
    <definedName name="ITQ201PEN">#REF!</definedName>
    <definedName name="ITQ201SAL">#REF!</definedName>
    <definedName name="ITQ201THR">#REF!</definedName>
    <definedName name="ITQ202AST">#REF!</definedName>
    <definedName name="ITQ202BNS">#REF!</definedName>
    <definedName name="ITQ202PEN">#REF!</definedName>
    <definedName name="ITQ202SAL">#REF!</definedName>
    <definedName name="ITQ202THR">#REF!</definedName>
    <definedName name="ITQ300AST">#REF!</definedName>
    <definedName name="ITQ300BNS">#REF!</definedName>
    <definedName name="ITQ300PEN">#REF!</definedName>
    <definedName name="ITQ300SAL">#REF!</definedName>
    <definedName name="ITQ300THR">#REF!</definedName>
    <definedName name="ITQ301AST">#REF!</definedName>
    <definedName name="ITQ301BNS">#REF!</definedName>
    <definedName name="ITQ301PEN">#REF!</definedName>
    <definedName name="ITQ301SAL">#REF!</definedName>
    <definedName name="ITQ301THR">#REF!</definedName>
    <definedName name="ITQ302AST">#REF!</definedName>
    <definedName name="ITQ302BNS">#REF!</definedName>
    <definedName name="ITQ302PEN">#REF!</definedName>
    <definedName name="ITQ302SAL">#REF!</definedName>
    <definedName name="ITQ302THR">#REF!</definedName>
    <definedName name="ITQ400AST">#REF!</definedName>
    <definedName name="ITQ400BNS">#REF!</definedName>
    <definedName name="ITQ400PEN">#REF!</definedName>
    <definedName name="ITQ400SAL">#REF!</definedName>
    <definedName name="ITQ400THR">#REF!</definedName>
    <definedName name="ITQ401AST">#REF!</definedName>
    <definedName name="ITQ401BNS">#REF!</definedName>
    <definedName name="ITQ401PEN">#REF!</definedName>
    <definedName name="ITQ401SAL">#REF!</definedName>
    <definedName name="ITQ401THR">#REF!</definedName>
    <definedName name="ITQ402AST">#REF!</definedName>
    <definedName name="ITQ402BNS">#REF!</definedName>
    <definedName name="ITQ402PEN">#REF!</definedName>
    <definedName name="ITQ402SAL">#REF!</definedName>
    <definedName name="ITQ402THR">#REF!</definedName>
    <definedName name="itsaldec01">#REF!</definedName>
    <definedName name="itsalnov01">#REF!</definedName>
    <definedName name="itsaloct01">#REF!</definedName>
    <definedName name="itsalq102">#REF!</definedName>
    <definedName name="itsalq202">#REF!</definedName>
    <definedName name="itsalq302">#REF!</definedName>
    <definedName name="itsalq402">#REF!</definedName>
    <definedName name="itsalsep01">#REF!</definedName>
    <definedName name="ITSEPAST">#REF!</definedName>
    <definedName name="ITSEPBNS">#REF!</definedName>
    <definedName name="ITSEPPEN">#REF!</definedName>
    <definedName name="ITSEPSAL">#REF!</definedName>
    <definedName name="ITSEPTHR">#REF!</definedName>
    <definedName name="itthrdec01">#REF!</definedName>
    <definedName name="itthrnov01">#REF!</definedName>
    <definedName name="itthroct01">#REF!</definedName>
    <definedName name="itthrq102">#REF!</definedName>
    <definedName name="itthrq202">#REF!</definedName>
    <definedName name="itthrq302">#REF!</definedName>
    <definedName name="itthrq402">#REF!</definedName>
    <definedName name="itthrsep01">#REF!</definedName>
    <definedName name="iuiuiu" hidden="1">{#N/A,#N/A,TRUE,"Intro";#N/A,#N/A,TRUE,"Comments";#N/A,#N/A,TRUE,"Evol Budget2002";#N/A,#N/A,TRUE,"Baseline Categ";#N/A,#N/A,TRUE,"Projets Categ";#N/A,#N/A,TRUE,"TOTAL Categ";#N/A,#N/A,TRUE,"Baseline N-2";#N/A,#N/A,TRUE,"ETP";#N/A,#N/A,TRUE,"Provis. Factures"}</definedName>
    <definedName name="iuiuiuiuuiiuui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IUJHKJH" hidden="1">{"rp_only",#N/A,FALSE,"2225"}</definedName>
    <definedName name="iuo809oiu9p" hidden="1">{"rp_only",#N/A,FALSE,"2225"}</definedName>
    <definedName name="iuoii">#REF!</definedName>
    <definedName name="iuouou" hidden="1">{"rp_only",#N/A,FALSE,"2225"}</definedName>
    <definedName name="iuououio" hidden="1">{"rp_only",#N/A,FALSE,"2225"}</definedName>
    <definedName name="iur">#REF!</definedName>
    <definedName name="IURANthtPens">#REF!</definedName>
    <definedName name="iuuhhgg" hidden="1">{#N/A,#N/A,FALSE,"Aging Summary";#N/A,#N/A,FALSE,"Ratio Analysis";#N/A,#N/A,FALSE,"Test 120 Day Accts";#N/A,#N/A,FALSE,"Tickmarks"}</definedName>
    <definedName name="iuyuiyuiyui" hidden="1">{"rp_only",#N/A,FALSE,"2225"}</definedName>
    <definedName name="iv">#REF!</definedName>
    <definedName name="IWB">#REF!</definedName>
    <definedName name="IWKBU">#REF!</definedName>
    <definedName name="iwkbu2">#REF!</definedName>
    <definedName name="ix">#REF!</definedName>
    <definedName name="iy6465r7" hidden="1">{"rp_only",#N/A,FALSE,"2225"}</definedName>
    <definedName name="iyui" hidden="1">{"rp_only",#N/A,FALSE,"2225"}</definedName>
    <definedName name="iyul" hidden="1">{#N/A,#N/A,FALSE,"Aging Summary";#N/A,#N/A,FALSE,"Ratio Analysis";#N/A,#N/A,FALSE,"Test 120 Day Accts";#N/A,#N/A,FALSE,"Tickmarks"}</definedName>
    <definedName name="iyung">#REF!</definedName>
    <definedName name="IYUNG2">#REF!</definedName>
    <definedName name="izat">#REF!</definedName>
    <definedName name="izat1">#REF!</definedName>
    <definedName name="izat2">#REF!</definedName>
    <definedName name="izat3">#REF!</definedName>
    <definedName name="izat5">#REF!</definedName>
    <definedName name="j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J_cutoff">#REF!</definedName>
    <definedName name="J1A">#REF!</definedName>
    <definedName name="J1B">#REF!</definedName>
    <definedName name="J1R1">#REF!</definedName>
    <definedName name="j356C8">#REF!</definedName>
    <definedName name="jabar">[54]Jabar!$A$8:$G$224</definedName>
    <definedName name="JABARBM">#REF!</definedName>
    <definedName name="JABARBMJG">#REF!</definedName>
    <definedName name="JABARMIN">#REF!</definedName>
    <definedName name="jabatan">#REF!</definedName>
    <definedName name="JAG_BELT">#REF!</definedName>
    <definedName name="Jagorawi">[25]Jagorawi!$A$8:$K$387</definedName>
    <definedName name="jajaja" hidden="1">{#N/A,#N/A,FALSE,"Aging Summary";#N/A,#N/A,FALSE,"Ratio Analysis";#N/A,#N/A,FALSE,"Test 120 Day Accts";#N/A,#N/A,FALSE,"Tickmarks"}</definedName>
    <definedName name="jaka" hidden="1">{"Admin Costs",#N/A,FALSE,"Act.Fcst Costs"}</definedName>
    <definedName name="JAKARTA">#REF!</definedName>
    <definedName name="Jakarta_Int_l_School">#REF!</definedName>
    <definedName name="jame">#REF!</definedName>
    <definedName name="James" hidden="1">#REF!</definedName>
    <definedName name="JAMUAN_MAKAN">#REF!</definedName>
    <definedName name="Jan">#REF!</definedName>
    <definedName name="Janu" hidden="1">#REF!</definedName>
    <definedName name="Januari">#REF!</definedName>
    <definedName name="JANUARY">#REF!</definedName>
    <definedName name="JanUS">#REF!</definedName>
    <definedName name="JARDBAL">#REF!</definedName>
    <definedName name="JARDCAP">#REF!</definedName>
    <definedName name="jardcap1">#REF!</definedName>
    <definedName name="jardcap2">#REF!</definedName>
    <definedName name="JARDFISUM">#REF!</definedName>
    <definedName name="JARDFLOW">#REF!</definedName>
    <definedName name="JARDPROF">#REF!</definedName>
    <definedName name="JARDSENS">#REF!</definedName>
    <definedName name="jas" hidden="1">#REF!</definedName>
    <definedName name="JASA">#REF!</definedName>
    <definedName name="JASAAP">#REF!</definedName>
    <definedName name="jaspro">#REF!</definedName>
    <definedName name="jaspro_jab">#REF!</definedName>
    <definedName name="JASPRO1">#REF!</definedName>
    <definedName name="JASPRO2">#REF!</definedName>
    <definedName name="JASPRO3">#REF!</definedName>
    <definedName name="JASPRO4">#REF!</definedName>
    <definedName name="JASPRO5">#REF!</definedName>
    <definedName name="JASPRO6">#REF!</definedName>
    <definedName name="JASPRO7">#REF!</definedName>
    <definedName name="JASPRO8">#REF!</definedName>
    <definedName name="JASPRO9">#REF!</definedName>
    <definedName name="jateng">[54]Jateng!$A$8:$G$218</definedName>
    <definedName name="jatim">[54]Jatim!$A$8:$G$272</definedName>
    <definedName name="JATIMBM">#REF!</definedName>
    <definedName name="JATIMBMJG">#REF!</definedName>
    <definedName name="JATIMMIN">#REF!</definedName>
    <definedName name="JAWAB">#REF!</definedName>
    <definedName name="JBNAM">"M1LF611_07"</definedName>
    <definedName name="JBNMB">"699622"</definedName>
    <definedName name="jdkf" hidden="1">#REF!</definedName>
    <definedName name="jeb">#REF!</definedName>
    <definedName name="JED">#REF!</definedName>
    <definedName name="JEJLLW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elas_susut">#REF!</definedName>
    <definedName name="jenis">[26]List!$B$1:$B$9</definedName>
    <definedName name="Jenis_Kendaraan">#REF!</definedName>
    <definedName name="jenis_program_kerja">#REF!</definedName>
    <definedName name="jenis1">[21]List!$B$1:$B$10</definedName>
    <definedName name="JenisAktiva">#REF!</definedName>
    <definedName name="JENISDEP">#REF!</definedName>
    <definedName name="JenisIncome">#REF!</definedName>
    <definedName name="JenisJabatan">#REF!</definedName>
    <definedName name="JENISKAF">#REF!</definedName>
    <definedName name="JenisPerusahaan">#REF!</definedName>
    <definedName name="JenisStartPoint">#REF!</definedName>
    <definedName name="jenisusaha">#N/A</definedName>
    <definedName name="JERSEY_INDUSTRIAL_COMPANY_L">[10]alamat!$B$134</definedName>
    <definedName name="jfgjhfgjghj">#REF!</definedName>
    <definedName name="jfgjhfgjhfgjg">#REF!</definedName>
    <definedName name="jfhjgjghj" hidden="1">{"rp_only",#N/A,FALSE,"2225"}</definedName>
    <definedName name="JFNIM">#REF!</definedName>
    <definedName name="jghfjhfjgfjh">#REF!</definedName>
    <definedName name="jghjghhj" hidden="1">{"rp_only",#N/A,FALSE,"2225"}</definedName>
    <definedName name="jghjghj" hidden="1">{"rp_only",#N/A,FALSE,"2225"}</definedName>
    <definedName name="jghjghjg" hidden="1">{"rp_only",#N/A,FALSE,"2225"}</definedName>
    <definedName name="jghjghjghj" hidden="1">{"with_oth_curr",#N/A,FALSE,"2225"}</definedName>
    <definedName name="jghjgj" hidden="1">{"rp_only",#N/A,FALSE,"2225"}</definedName>
    <definedName name="jghjgjhj" hidden="1">{"rp_only",#N/A,FALSE,"2225"}</definedName>
    <definedName name="jghjmn" hidden="1">{"rp_only",#N/A,FALSE,"2225"}</definedName>
    <definedName name="jgjgf" hidden="1">{"rp_only",#N/A,FALSE,"2225"}</definedName>
    <definedName name="jgjkjj">#REF!</definedName>
    <definedName name="jgkhj" hidden="1">{"with_oth_curr",#N/A,FALSE,"2225"}</definedName>
    <definedName name="jh" hidden="1">{"DCF","UPSIDE CASE",FALSE,"Sheet1";"DCF","BASE CASE",FALSE,"Sheet1";"DCF","DOWNSIDE CASE",FALSE,"Sheet1"}</definedName>
    <definedName name="jhgf" hidden="1">{"BUILD_MACHINERIES",#N/A,FALSE,"PREPAID-1"}</definedName>
    <definedName name="jhgf_1" hidden="1">{"BUILD_MACHINERIES",#N/A,FALSE,"PREPAID-1"}</definedName>
    <definedName name="jhgf_2" hidden="1">{"BUILD_MACHINERIES",#N/A,FALSE,"PREPAID-1"}</definedName>
    <definedName name="jhgf_3" hidden="1">{"BUILD_MACHINERIES",#N/A,FALSE,"PREPAID-1"}</definedName>
    <definedName name="jhgfdc" hidden="1">{"rp_only",#N/A,FALSE,"2225"}</definedName>
    <definedName name="jhgfvdc" hidden="1">{"with_oth_curr",#N/A,FALSE,"2225"}</definedName>
    <definedName name="jhghnfhnhbg" hidden="1">{"with_oth_curr",#N/A,FALSE,"2225"}</definedName>
    <definedName name="jhgj" hidden="1">{"with_oth_curr",#N/A,FALSE,"2225"}</definedName>
    <definedName name="jhgjghjgh" hidden="1">{"rp_only",#N/A,FALSE,"2225"}</definedName>
    <definedName name="jhgjghjyutyuu">#REF!</definedName>
    <definedName name="jhgjhj" hidden="1">{"rp_only",#N/A,FALSE,"2225"}</definedName>
    <definedName name="jhgkjhgkj" hidden="1">{"rp_only",#N/A,FALSE,"2225"}</definedName>
    <definedName name="jhiyuiuyi" hidden="1">{"with_oth_curr",#N/A,FALSE,"2225"}</definedName>
    <definedName name="jhj" hidden="1">{"rp_only",#N/A,FALSE,"2225"}</definedName>
    <definedName name="jhjh">#REF!</definedName>
    <definedName name="jhjhhhj" hidden="1">{"with_oth_curr",#N/A,FALSE,"2225"}</definedName>
    <definedName name="jhjyu" hidden="1">{"rp_only",#N/A,FALSE,"2225"}</definedName>
    <definedName name="jhk" hidden="1">#REF!</definedName>
    <definedName name="jhkhiyuy8y" hidden="1">{"rp_only",#N/A,FALSE,"2225"}</definedName>
    <definedName name="jhkhjkh" hidden="1">{"rp_only",#N/A,FALSE,"2225"}</definedName>
    <definedName name="jhkhjkhkjhk" hidden="1">{"rp_only",#N/A,FALSE,"2225"}</definedName>
    <definedName name="jhkhk" hidden="1">{"rp_only",#N/A,FALSE,"2225"}</definedName>
    <definedName name="jhlh">#REF!</definedName>
    <definedName name="jhnbgv" hidden="1">{"rp_only",#N/A,FALSE,"2225"}</definedName>
    <definedName name="jhngbvf" hidden="1">{"rp_only",#N/A,FALSE,"2225"}</definedName>
    <definedName name="jhnhjn" hidden="1">{"rp_only",#N/A,FALSE,"2225"}</definedName>
    <definedName name="JIANGDU_FOREIGN_TRADE_CORPO">[10]alamat!$B$138</definedName>
    <definedName name="JIHPHOO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jik">#REF!</definedName>
    <definedName name="JIKA" hidden="1">#REF!</definedName>
    <definedName name="jiuy8767" hidden="1">{"rp_only",#N/A,FALSE,"2225"}</definedName>
    <definedName name="jiuy886" hidden="1">{"rp_only",#N/A,FALSE,"2225"}</definedName>
    <definedName name="JJ" hidden="1">#REF!</definedName>
    <definedName name="jja" hidden="1">{#N/A,#N/A,FALSE,"Aging Summary";#N/A,#N/A,FALSE,"Ratio Analysis";#N/A,#N/A,FALSE,"Test 120 Day Accts";#N/A,#N/A,FALSE,"Tickmarks"}</definedName>
    <definedName name="jjj" hidden="1">{#N/A,#N/A,FALSE,"Aging Summary";#N/A,#N/A,FALSE,"Ratio Analysis";#N/A,#N/A,FALSE,"Test 120 Day Accts";#N/A,#N/A,FALSE,"Tickmarks"}</definedName>
    <definedName name="jjjj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jjjjjj">#REF!</definedName>
    <definedName name="jjjjjjjjjjjjjjjjjjjjjjjjjjjjjjjjjjjjjjj">#REF!</definedName>
    <definedName name="jk" hidden="1">{#N/A,#N/A,FALSE,"Sheet1";#N/A,#N/A,FALSE,"Sheet2"}</definedName>
    <definedName name="jkbhkhj" hidden="1">{"with_oth_curr",#N/A,FALSE,"2225"}</definedName>
    <definedName name="jkghjkgh" hidden="1">{"rp_only",#N/A,FALSE,"2225"}</definedName>
    <definedName name="jkghkhj" hidden="1">{"rp_only",#N/A,FALSE,"2225"}</definedName>
    <definedName name="jkghkhjk" hidden="1">{"rp_only",#N/A,FALSE,"2225"}</definedName>
    <definedName name="jkgjh" hidden="1">{"consolidated",#N/A,FALSE,"Sheet1";"cms",#N/A,FALSE,"Sheet1";"fse",#N/A,FALSE,"Sheet1"}</definedName>
    <definedName name="jkhjkghjghj" hidden="1">{"rp_only",#N/A,FALSE,"2225"}</definedName>
    <definedName name="jkhjkhgkgh" hidden="1">{"rp_only",#N/A,FALSE,"2225"}</definedName>
    <definedName name="jkhjkhj" hidden="1">{"rp_only",#N/A,FALSE,"2225"}</definedName>
    <definedName name="jkhjkhjkh" hidden="1">{"rp_only",#N/A,FALSE,"2225"}</definedName>
    <definedName name="jkhkhj" hidden="1">{"rp_only",#N/A,FALSE,"2225"}</definedName>
    <definedName name="jkhkhjk" hidden="1">{"rp_only",#N/A,FALSE,"2225"}</definedName>
    <definedName name="jkhkhjkhj" hidden="1">{"rp_only",#N/A,FALSE,"2225"}</definedName>
    <definedName name="jkhkj" hidden="1">{"rp_only",#N/A,FALSE,"2225"}</definedName>
    <definedName name="jkj" hidden="1">{"mult96",#N/A,FALSE,"PETCOMP";"est96",#N/A,FALSE,"PETCOMP";"mult95",#N/A,FALSE,"PETCOMP";"est95",#N/A,FALSE,"PETCOMP";"multltm",#N/A,FALSE,"PETCOMP";"resultltm",#N/A,FALSE,"PETCOMP"}</definedName>
    <definedName name="jkjhkhjkhj" hidden="1">{"rp_only",#N/A,FALSE,"2225"}</definedName>
    <definedName name="jkjj" hidden="1">{"Graphic",#N/A,TRUE,"Graphic"}</definedName>
    <definedName name="jkjkjkgh" hidden="1">{"with_oth_curr",#N/A,FALSE,"2225"}</definedName>
    <definedName name="jkl">#REF!</definedName>
    <definedName name="jkljkljl" hidden="1">{"with_oth_curr",#N/A,FALSE,"2225"}</definedName>
    <definedName name="jklk">#REF!</definedName>
    <definedName name="jkllhgg" hidden="1">{#N/A,#N/A,FALSE,"Aging Summary";#N/A,#N/A,FALSE,"Ratio Analysis";#N/A,#N/A,FALSE,"Test 120 Day Accts";#N/A,#N/A,FALSE,"Tickmarks"}</definedName>
    <definedName name="JKP" hidden="1">{"YTDACT1",#N/A,TRUE,"YTDACTAUST";"YTDACT2",#N/A,TRUE,"YTDACTAUST";"YTDACT3",#N/A,TRUE,"YTDACTAUST";"CCTR",#N/A,TRUE,"YTDACTCC"}</definedName>
    <definedName name="JKT">#REF!</definedName>
    <definedName name="JKT_AMT">#REF!</definedName>
    <definedName name="JKT_AMT_NR">#REF!</definedName>
    <definedName name="JKT_AMT_R">#REF!</definedName>
    <definedName name="Jkt_Ass">#REF!</definedName>
    <definedName name="JKT_BAL">#REF!</definedName>
    <definedName name="Jkt_Expense">#REF!</definedName>
    <definedName name="Jkt_Income">#REF!</definedName>
    <definedName name="Jkt_Liab">#REF!</definedName>
    <definedName name="JKT_LN_Reg_Cust_30sep04">#REF!</definedName>
    <definedName name="jlal" hidden="1">{#N/A,#N/A,FALSE,"travel"}</definedName>
    <definedName name="jlal_1" hidden="1">{#N/A,#N/A,FALSE,"travel"}</definedName>
    <definedName name="jlal_2" hidden="1">{#N/A,#N/A,FALSE,"travel"}</definedName>
    <definedName name="jlal_3" hidden="1">{#N/A,#N/A,FALSE,"travel"}</definedName>
    <definedName name="jljh">#REF!</definedName>
    <definedName name="jljjoi080" hidden="1">{"rp_only",#N/A,FALSE,"2225"}</definedName>
    <definedName name="JLM_PLS">COUNTIF(#REF!,'[51]SUMMARY TOTAL'!XFD1)</definedName>
    <definedName name="jme" hidden="1">{#N/A,#N/A,FALSE,"Aging Summary";#N/A,#N/A,FALSE,"Ratio Analysis";#N/A,#N/A,FALSE,"Test 120 Day Accts";#N/A,#N/A,FALSE,"Tickmarks"}</definedName>
    <definedName name="jml_peg">#REF!</definedName>
    <definedName name="jmlbulan">#N/A</definedName>
    <definedName name="jmlsanksi25_fis">#N/A</definedName>
    <definedName name="jm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JN">#REF!</definedName>
    <definedName name="JNGK_WAKTU">#REF!</definedName>
    <definedName name="jnhgbvf" hidden="1">{"rp_only",#N/A,FALSE,"2225"}</definedName>
    <definedName name="JNL">#REF!</definedName>
    <definedName name="JNS_KREDIT">#REF!</definedName>
    <definedName name="Job_Cost_Salaries">#REF!</definedName>
    <definedName name="joel" hidden="1">{#N/A,#N/A,FALSE,"Development Spend"}</definedName>
    <definedName name="JOHAN">#REF!</definedName>
    <definedName name="Joint_Financing_Porsi_Bav">#REF!</definedName>
    <definedName name="Joint_Financing_Porsi_Pihak_Lain">#REF!</definedName>
    <definedName name="JOINT_VENTURE_TRADING_CO._L">[10]alamat!$B$142</definedName>
    <definedName name="joko" hidden="1">{#N/A,#N/A,FALSE,"Aging Summary";#N/A,#N/A,FALSE,"Ratio Analysis";#N/A,#N/A,FALSE,"Test 120 Day Accts";#N/A,#N/A,FALSE,"Tickmarks"}</definedName>
    <definedName name="jolh">#REF!</definedName>
    <definedName name="jom">#REF!</definedName>
    <definedName name="Jon" hidden="1">#REF!</definedName>
    <definedName name="Jorong_Amort">#REF!</definedName>
    <definedName name="Jorong_Capex">#REF!</definedName>
    <definedName name="Jorong_Defer">#REF!</definedName>
    <definedName name="Jorong_Depn">#REF!</definedName>
    <definedName name="Jorong_PPE">#REF!</definedName>
    <definedName name="Journal_Details">#REF!</definedName>
    <definedName name="Journal_Headers">#REF!</definedName>
    <definedName name="JournalEntry">"$#REF!.$A$1"</definedName>
    <definedName name="JOURNALWMI">#REF!</definedName>
    <definedName name="JOURNALWMII">#REF!</definedName>
    <definedName name="JOURNALWTC">#REF!</definedName>
    <definedName name="JPEMBA">#REF!</definedName>
    <definedName name="JPENING">#REF!</definedName>
    <definedName name="jpy">#REF!</definedName>
    <definedName name="JQWW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JR_PAGE_ANCHOR_0_1">#REF!</definedName>
    <definedName name="JREHAB">#REF!</definedName>
    <definedName name="JSMR">#REF!</definedName>
    <definedName name="JT_1">#REF!</definedName>
    <definedName name="JT_2">#REF!</definedName>
    <definedName name="JTR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JTRJ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jual">#REF!</definedName>
    <definedName name="JUAL06">#REF!</definedName>
    <definedName name="JUAL10">#REF!</definedName>
    <definedName name="jual11">#REF!</definedName>
    <definedName name="jual12">#REF!</definedName>
    <definedName name="jualkotor">#REF!</definedName>
    <definedName name="JUDUL">#REF!</definedName>
    <definedName name="JUHAI">#REF!</definedName>
    <definedName name="juhjnhj" hidden="1">{"rp_only",#N/A,FALSE,"2225"}</definedName>
    <definedName name="juhujklk" hidden="1">{"with_oth_curr",#N/A,FALSE,"2225"}</definedName>
    <definedName name="juhytgvf" hidden="1">{"with_oth_curr",#N/A,FALSE,"2225"}</definedName>
    <definedName name="JUIN">#REF!</definedName>
    <definedName name="JUKEN_TECHNOLOGY__S__PTE_LT">[10]alamat!$B$145</definedName>
    <definedName name="JUL">#REF!</definedName>
    <definedName name="juli" hidden="1">{"Graphic",#N/A,TRUE,"Graphic"}</definedName>
    <definedName name="julie" hidden="1">#REF!</definedName>
    <definedName name="julspt">#REF!</definedName>
    <definedName name="JulUS">#REF!</definedName>
    <definedName name="JULY">#REF!</definedName>
    <definedName name="july00">#REF!</definedName>
    <definedName name="JUMLAH">#REF!</definedName>
    <definedName name="JUMLAH_BULANAN">#REF!</definedName>
    <definedName name="Jun" hidden="1">#REF!</definedName>
    <definedName name="jund" hidden="1">{"'OTARI- IKAHO'!$A$11:$AF$42"}</definedName>
    <definedName name="june">#REF!</definedName>
    <definedName name="JuniNet">#REF!</definedName>
    <definedName name="junk">#REF!</definedName>
    <definedName name="JunUS">#REF!</definedName>
    <definedName name="jurnal">#REF!</definedName>
    <definedName name="Jurnal_1_2004">#REF!</definedName>
    <definedName name="Jurnal_2_2004">#REF!</definedName>
    <definedName name="Jurnal_3_2004">#REF!</definedName>
    <definedName name="Jurnal_4_2004">#REF!</definedName>
    <definedName name="JurnBNI">#REF!</definedName>
    <definedName name="Juta">#REF!</definedName>
    <definedName name="juve">#REF!</definedName>
    <definedName name="JV">#REF!</definedName>
    <definedName name="JV_PREP_EX">#REF!</definedName>
    <definedName name="jvrmay">#REF!</definedName>
    <definedName name="k" hidden="1">#REF!</definedName>
    <definedName name="K_21">#REF!</definedName>
    <definedName name="K_23">#REF!</definedName>
    <definedName name="K_26">#REF!</definedName>
    <definedName name="K_42">#REF!</definedName>
    <definedName name="K_FINAL">#REF!</definedName>
    <definedName name="K11.1.2" hidden="1">#REF!</definedName>
    <definedName name="K1A">#REF!</definedName>
    <definedName name="K2__EVCOMOPTS__" hidden="1">10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134217728</definedName>
    <definedName name="K2_WBEVMODE" hidden="1">0</definedName>
    <definedName name="K25g488">#REF!</definedName>
    <definedName name="K2a" hidden="1">{#N/A,#N/A,FALSE,"Sheet1"}</definedName>
    <definedName name="K9MR98SUM">#REF!</definedName>
    <definedName name="K9MR98SUMSALE">#REF!</definedName>
    <definedName name="Ka">#REF!</definedName>
    <definedName name="kabid">#N/A</definedName>
    <definedName name="kacau" hidden="1">#REF!</definedName>
    <definedName name="KAEF">#REF!</definedName>
    <definedName name="kagt97">#REF!</definedName>
    <definedName name="kagt98">#REF!</definedName>
    <definedName name="kajf">#REF!</definedName>
    <definedName name="KAKAO">#REF!</definedName>
    <definedName name="kalender4">#REF!</definedName>
    <definedName name="kanan_dfgc">#REF!</definedName>
    <definedName name="KANSTIN">#REF!</definedName>
    <definedName name="KANTOR">#REF!</definedName>
    <definedName name="kaori">#REF!</definedName>
    <definedName name="KAPAL">#REF!</definedName>
    <definedName name="KAREB">#REF!</definedName>
    <definedName name="KAREB_PERF">#REF!</definedName>
    <definedName name="Kartu_Buku_Besar_2005__DES_">#REF!</definedName>
    <definedName name="Kartu_Buku_Besar_2006_Feb">#REF!</definedName>
    <definedName name="KAS" hidden="1">#REF!</definedName>
    <definedName name="KAS__SGD">#REF!</definedName>
    <definedName name="KAS_D">#REF!</definedName>
    <definedName name="KAS_K">#REF!</definedName>
    <definedName name="KAS_USD">#REF!</definedName>
    <definedName name="KASBANK">#REF!</definedName>
    <definedName name="KasDb">"$#REF!.$E$7:$E$2645"</definedName>
    <definedName name="KasKr">"$#REF!.$F$7:$F$2645"</definedName>
    <definedName name="kat">#REF!</definedName>
    <definedName name="kawin">#REF!</definedName>
    <definedName name="kazuyo">#REF!</definedName>
    <definedName name="KB" hidden="1">{#N/A,#N/A,FALSE,"Sheet1"}</definedName>
    <definedName name="KB_TB_BM">#REF!</definedName>
    <definedName name="Kb.debet">"$#REF!.$E$8:$E$3230"</definedName>
    <definedName name="Kb.kredit">"$#REF!.$F$8:$F$3230"</definedName>
    <definedName name="KBB_ADM">'[31]KBB-CIB BANK'!$S$12:$S$658</definedName>
    <definedName name="KBB_BANK">#N/A</definedName>
    <definedName name="KBB_CERUKAN">'[31]KBB-CIB BANK'!$BB$12:$BB$658</definedName>
    <definedName name="KBB_I_Jasa">'[31]KBB-CIB BANK'!$BQ$12:$BQ$658</definedName>
    <definedName name="KBB_INTEREST">'[31]KBB-CIB BANK'!$AA$12:$AD$658</definedName>
    <definedName name="KBB_LATEFEE">'[31]KBB-CIB BANK'!$AU$12:$AV$658</definedName>
    <definedName name="KBB_OR_B">'[31]KBB-CIB BANK'!$BH$12:$BH$658</definedName>
    <definedName name="KBB_POKOK">'[31]KBB-CIB BANK'!$AL$12:$AM$658</definedName>
    <definedName name="KBB_SBLM">'[31]KBB-CIB BANK'!$N$12:$N$658</definedName>
    <definedName name="KBB_TAMBAK">'[31]KBB-CIB BANK'!$BM$12:$BM$658</definedName>
    <definedName name="kcong">#REF!</definedName>
    <definedName name="Kd">#REF!</definedName>
    <definedName name="KD_TARIPOA">#REF!</definedName>
    <definedName name="KD_TB_BM">#REF!</definedName>
    <definedName name="KDB">#REF!</definedName>
    <definedName name="KDC_HDR">#REF!</definedName>
    <definedName name="kdes97">#REF!</definedName>
    <definedName name="kdes98">#REF!</definedName>
    <definedName name="kdkfj">#REF!</definedName>
    <definedName name="KdPembeliintern">#REF!</definedName>
    <definedName name="kdplgown">[55]umown!$I$2:$I$222</definedName>
    <definedName name="ke" hidden="1">#REF!</definedName>
    <definedName name="KE_II_TAHUN_2003">[56]SumIQA!$B$2</definedName>
    <definedName name="keadilan">#REF!</definedName>
    <definedName name="keadilan_4">#REF!</definedName>
    <definedName name="keadilan_5">#REF!</definedName>
    <definedName name="keadilan_7">#REF!</definedName>
    <definedName name="keb">#REF!</definedName>
    <definedName name="keb_peg">#REF!</definedName>
    <definedName name="keb_peg1">#REF!</definedName>
    <definedName name="kelamin">#REF!</definedName>
    <definedName name="kelamin1">#REF!</definedName>
    <definedName name="KELOLAAN">#REF!</definedName>
    <definedName name="KelompokJabatan">#REF!</definedName>
    <definedName name="Kenaikan_Biaya_Pegawai">#REF!</definedName>
    <definedName name="KEND.KANTOR">#REF!</definedName>
    <definedName name="KENDARAAN">#REF!</definedName>
    <definedName name="KendaraanKredit">#REF!</definedName>
    <definedName name="KEPALA">#REF!</definedName>
    <definedName name="KEPMEN">#REF!</definedName>
    <definedName name="ker">#REF!</definedName>
    <definedName name="KERJA">#REF!</definedName>
    <definedName name="KERJA1">#REF!</definedName>
    <definedName name="ket_oracle">#REF!</definedName>
    <definedName name="ketuatim">#N/A</definedName>
    <definedName name="kewajiban_lain_lain">#REF!</definedName>
    <definedName name="Kewajiban_lancaraudit">#REF!</definedName>
    <definedName name="Kewajiban_lancaraudit_102">#REF!</definedName>
    <definedName name="Kewajiban_lancaraudit_103">#REF!</definedName>
    <definedName name="Kewajiban_lancaraudit_104">#REF!</definedName>
    <definedName name="Kewajiban_lancaraudit_105">#REF!</definedName>
    <definedName name="Kewajiban_lancaraudit_106">#REF!</definedName>
    <definedName name="Kewajiban_lancaraudit_107">#REF!</definedName>
    <definedName name="Kewajiban_lancaraudit_108">#REF!</definedName>
    <definedName name="Kewajiban_lancaraudit_109">#REF!</definedName>
    <definedName name="Kewajiban_lancaraudit_110">#REF!</definedName>
    <definedName name="Kewajiban_lancaraudit_21">#REF!</definedName>
    <definedName name="Kewajiban_lancaraudit_22">#REF!</definedName>
    <definedName name="Kewajiban_lancaraudit_23">#REF!</definedName>
    <definedName name="Kewajiban_lancaraudit_3">#REF!</definedName>
    <definedName name="Kewajiban_lancaraudit_41">#REF!</definedName>
    <definedName name="Kewajiban_lancaraudit_43">#REF!</definedName>
    <definedName name="Kewajiban_lancaraudit_61">#REF!</definedName>
    <definedName name="Kewajiban_lancaraudit_74">#REF!</definedName>
    <definedName name="Kewajiban_lancaraudit_75">#REF!</definedName>
    <definedName name="Kewajiban_lancaraudit_76">#REF!</definedName>
    <definedName name="Kewajiban_lancaraudit_77">#REF!</definedName>
    <definedName name="Kewajiban_lancaraudit_78">#REF!</definedName>
    <definedName name="Kewajiban_lancaraudit_79">#REF!</definedName>
    <definedName name="Kewajiban_lancaraudit_80">#REF!</definedName>
    <definedName name="Kewajiban_lancaraudit_81">#REF!</definedName>
    <definedName name="Kewajiban_lancaraudit_82">#REF!</definedName>
    <definedName name="Kewajiban_lancaraudit_83">#REF!</definedName>
    <definedName name="Kewajiban_lancaraudit_84">#REF!</definedName>
    <definedName name="Kewajiban_lancaraudit_85">#REF!</definedName>
    <definedName name="Kewajiban_lancaraudit_86">#REF!</definedName>
    <definedName name="Kewajiban_lancaraudit_87">#REF!</definedName>
    <definedName name="Kewajiban_lancaraudit_88">#REF!</definedName>
    <definedName name="Kewajiban_lancaraudit_89">#REF!</definedName>
    <definedName name="Kewajiban_lancaraudit_94">#REF!</definedName>
    <definedName name="Kewajiban_lancaraudit_95">#REF!</definedName>
    <definedName name="Kewajiban_lancaraudit_96">#REF!</definedName>
    <definedName name="Kewajiban_lancaraudit_97">#REF!</definedName>
    <definedName name="Kewajiban_lancaraudit_99">#REF!</definedName>
    <definedName name="Kewajiban_lancarbook">#REF!</definedName>
    <definedName name="Kewajiban_lancarbook_102">#REF!</definedName>
    <definedName name="Kewajiban_lancarbook_103">#REF!</definedName>
    <definedName name="Kewajiban_lancarbook_104">#REF!</definedName>
    <definedName name="Kewajiban_lancarbook_105">#REF!</definedName>
    <definedName name="Kewajiban_lancarbook_106">#REF!</definedName>
    <definedName name="Kewajiban_lancarbook_107">#REF!</definedName>
    <definedName name="Kewajiban_lancarbook_108">#REF!</definedName>
    <definedName name="Kewajiban_lancarbook_109">#REF!</definedName>
    <definedName name="Kewajiban_lancarbook_110">#REF!</definedName>
    <definedName name="Kewajiban_lancarbook_21">#REF!</definedName>
    <definedName name="Kewajiban_lancarbook_22">#REF!</definedName>
    <definedName name="Kewajiban_lancarbook_23">#REF!</definedName>
    <definedName name="Kewajiban_lancarbook_3">#REF!</definedName>
    <definedName name="Kewajiban_lancarbook_41">#REF!</definedName>
    <definedName name="Kewajiban_lancarbook_43">#REF!</definedName>
    <definedName name="Kewajiban_lancarbook_61">#REF!</definedName>
    <definedName name="Kewajiban_lancarbook_74">#REF!</definedName>
    <definedName name="Kewajiban_lancarbook_75">#REF!</definedName>
    <definedName name="Kewajiban_lancarbook_76">#REF!</definedName>
    <definedName name="Kewajiban_lancarbook_77">#REF!</definedName>
    <definedName name="Kewajiban_lancarbook_78">#REF!</definedName>
    <definedName name="Kewajiban_lancarbook_79">#REF!</definedName>
    <definedName name="Kewajiban_lancarbook_80">#REF!</definedName>
    <definedName name="Kewajiban_lancarbook_81">#REF!</definedName>
    <definedName name="Kewajiban_lancarbook_82">#REF!</definedName>
    <definedName name="Kewajiban_lancarbook_83">#REF!</definedName>
    <definedName name="Kewajiban_lancarbook_84">#REF!</definedName>
    <definedName name="Kewajiban_lancarbook_85">#REF!</definedName>
    <definedName name="Kewajiban_lancarbook_86">#REF!</definedName>
    <definedName name="Kewajiban_lancarbook_87">#REF!</definedName>
    <definedName name="Kewajiban_lancarbook_88">#REF!</definedName>
    <definedName name="Kewajiban_lancarbook_89">#REF!</definedName>
    <definedName name="Kewajiban_lancarbook_94">#REF!</definedName>
    <definedName name="Kewajiban_lancarbook_95">#REF!</definedName>
    <definedName name="Kewajiban_lancarbook_96">#REF!</definedName>
    <definedName name="Kewajiban_lancarbook_97">#REF!</definedName>
    <definedName name="Kewajiban_lancarbook_99">#REF!</definedName>
    <definedName name="Kewajiban_tidaklancaraudit">#REF!</definedName>
    <definedName name="Kewajiban_tidaklancaraudit_102">#REF!</definedName>
    <definedName name="Kewajiban_tidaklancaraudit_103">#REF!</definedName>
    <definedName name="Kewajiban_tidaklancaraudit_104">#REF!</definedName>
    <definedName name="Kewajiban_tidaklancaraudit_105">#REF!</definedName>
    <definedName name="Kewajiban_tidaklancaraudit_106">#REF!</definedName>
    <definedName name="Kewajiban_tidaklancaraudit_107">#REF!</definedName>
    <definedName name="Kewajiban_tidaklancaraudit_108">#REF!</definedName>
    <definedName name="Kewajiban_tidaklancaraudit_109">#REF!</definedName>
    <definedName name="Kewajiban_tidaklancaraudit_110">#REF!</definedName>
    <definedName name="Kewajiban_tidaklancaraudit_21">#REF!</definedName>
    <definedName name="Kewajiban_tidaklancaraudit_22">#REF!</definedName>
    <definedName name="Kewajiban_tidaklancaraudit_23">#REF!</definedName>
    <definedName name="Kewajiban_tidaklancaraudit_3">#REF!</definedName>
    <definedName name="Kewajiban_tidaklancaraudit_41">#REF!</definedName>
    <definedName name="Kewajiban_tidaklancaraudit_43">#REF!</definedName>
    <definedName name="Kewajiban_tidaklancaraudit_61">#REF!</definedName>
    <definedName name="Kewajiban_tidaklancaraudit_74">#REF!</definedName>
    <definedName name="Kewajiban_tidaklancaraudit_75">#REF!</definedName>
    <definedName name="Kewajiban_tidaklancaraudit_76">#REF!</definedName>
    <definedName name="Kewajiban_tidaklancaraudit_77">#REF!</definedName>
    <definedName name="Kewajiban_tidaklancaraudit_78">#REF!</definedName>
    <definedName name="Kewajiban_tidaklancaraudit_79">#REF!</definedName>
    <definedName name="Kewajiban_tidaklancaraudit_80">#REF!</definedName>
    <definedName name="Kewajiban_tidaklancaraudit_81">#REF!</definedName>
    <definedName name="Kewajiban_tidaklancaraudit_82">#REF!</definedName>
    <definedName name="Kewajiban_tidaklancaraudit_83">#REF!</definedName>
    <definedName name="Kewajiban_tidaklancaraudit_84">#REF!</definedName>
    <definedName name="Kewajiban_tidaklancaraudit_85">#REF!</definedName>
    <definedName name="Kewajiban_tidaklancaraudit_86">#REF!</definedName>
    <definedName name="Kewajiban_tidaklancaraudit_87">#REF!</definedName>
    <definedName name="Kewajiban_tidaklancaraudit_88">#REF!</definedName>
    <definedName name="Kewajiban_tidaklancaraudit_89">#REF!</definedName>
    <definedName name="Kewajiban_tidaklancaraudit_94">#REF!</definedName>
    <definedName name="Kewajiban_tidaklancaraudit_95">#REF!</definedName>
    <definedName name="Kewajiban_tidaklancaraudit_96">#REF!</definedName>
    <definedName name="Kewajiban_tidaklancaraudit_97">#REF!</definedName>
    <definedName name="Kewajiban_tidaklancaraudit_99">#REF!</definedName>
    <definedName name="Kewajiban_tidaklancarbook">#REF!</definedName>
    <definedName name="Kewajiban_tidaklancarbook_102">#REF!</definedName>
    <definedName name="Kewajiban_tidaklancarbook_103">#REF!</definedName>
    <definedName name="Kewajiban_tidaklancarbook_104">#REF!</definedName>
    <definedName name="Kewajiban_tidaklancarbook_105">#REF!</definedName>
    <definedName name="Kewajiban_tidaklancarbook_106">#REF!</definedName>
    <definedName name="Kewajiban_tidaklancarbook_107">#REF!</definedName>
    <definedName name="Kewajiban_tidaklancarbook_108">#REF!</definedName>
    <definedName name="Kewajiban_tidaklancarbook_109">#REF!</definedName>
    <definedName name="Kewajiban_tidaklancarbook_110">#REF!</definedName>
    <definedName name="Kewajiban_tidaklancarbook_21">#REF!</definedName>
    <definedName name="Kewajiban_tidaklancarbook_22">#REF!</definedName>
    <definedName name="Kewajiban_tidaklancarbook_23">#REF!</definedName>
    <definedName name="Kewajiban_tidaklancarbook_3">#REF!</definedName>
    <definedName name="Kewajiban_tidaklancarbook_41">#REF!</definedName>
    <definedName name="Kewajiban_tidaklancarbook_43">#REF!</definedName>
    <definedName name="Kewajiban_tidaklancarbook_61">#REF!</definedName>
    <definedName name="Kewajiban_tidaklancarbook_74">#REF!</definedName>
    <definedName name="Kewajiban_tidaklancarbook_75">#REF!</definedName>
    <definedName name="Kewajiban_tidaklancarbook_76">#REF!</definedName>
    <definedName name="Kewajiban_tidaklancarbook_77">#REF!</definedName>
    <definedName name="Kewajiban_tidaklancarbook_78">#REF!</definedName>
    <definedName name="Kewajiban_tidaklancarbook_79">#REF!</definedName>
    <definedName name="Kewajiban_tidaklancarbook_80">#REF!</definedName>
    <definedName name="Kewajiban_tidaklancarbook_81">#REF!</definedName>
    <definedName name="Kewajiban_tidaklancarbook_82">#REF!</definedName>
    <definedName name="Kewajiban_tidaklancarbook_83">#REF!</definedName>
    <definedName name="Kewajiban_tidaklancarbook_84">#REF!</definedName>
    <definedName name="Kewajiban_tidaklancarbook_85">#REF!</definedName>
    <definedName name="Kewajiban_tidaklancarbook_86">#REF!</definedName>
    <definedName name="Kewajiban_tidaklancarbook_87">#REF!</definedName>
    <definedName name="Kewajiban_tidaklancarbook_88">#REF!</definedName>
    <definedName name="Kewajiban_tidaklancarbook_89">#REF!</definedName>
    <definedName name="Kewajiban_tidaklancarbook_94">#REF!</definedName>
    <definedName name="Kewajiban_tidaklancarbook_95">#REF!</definedName>
    <definedName name="Kewajiban_tidaklancarbook_96">#REF!</definedName>
    <definedName name="Kewajiban_tidaklancarbook_97">#REF!</definedName>
    <definedName name="Kewajiban_tidaklancarbook_99">#REF!</definedName>
    <definedName name="Key_Ind_Rs">#REF!</definedName>
    <definedName name="Key_Ind_USD">#REF!</definedName>
    <definedName name="Key_Rs">#REF!</definedName>
    <definedName name="KeyDriver">[19]Setup!$H$7:$H$19</definedName>
    <definedName name="keyz" hidden="1">#REF!</definedName>
    <definedName name="kfgjks" hidden="1">{"'Income Statement'!$A$1:$L$32"}</definedName>
    <definedName name="KFI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kfjdkjklfj" hidden="1">{"EVA",#N/A,FALSE,"EVA";"WACC",#N/A,FALSE,"WACC"}</definedName>
    <definedName name="KG">[57]extern!$K$2:$K$1110</definedName>
    <definedName name="kgintern">#REF!</definedName>
    <definedName name="kgplgown">[55]PenjOwn!$K$2:$K$929</definedName>
    <definedName name="khgfjghjfg">#REF!</definedName>
    <definedName name="khjggytyu" hidden="1">{"rp_only",#N/A,FALSE,"2225"}</definedName>
    <definedName name="khjk" hidden="1">{"with_oth_curr",#N/A,FALSE,"2225"}</definedName>
    <definedName name="khjkgh" hidden="1">{"rp_only",#N/A,FALSE,"2225"}</definedName>
    <definedName name="khjkghjk" hidden="1">{"rp_only",#N/A,FALSE,"2225"}</definedName>
    <definedName name="khjkghkh" hidden="1">{"with_oth_curr",#N/A,FALSE,"2225"}</definedName>
    <definedName name="khjkh" hidden="1">{"rp_only",#N/A,FALSE,"2225"}</definedName>
    <definedName name="khkhjkh" hidden="1">{"rp_only",#N/A,FALSE,"2225"}</definedName>
    <definedName name="khkj" hidden="1">{"rp_only",#N/A,FALSE,"2225"}</definedName>
    <definedName name="khkjhk" hidden="1">{"rp_only",#N/A,FALSE,"2225"}</definedName>
    <definedName name="khuygftre76ty7" hidden="1">{"with_oth_curr",#N/A,FALSE,"2225"}</definedName>
    <definedName name="khyty6r5" hidden="1">{"with_oth_curr",#N/A,FALSE,"2225"}</definedName>
    <definedName name="Kiem_tra_trung_ten">#REF!</definedName>
    <definedName name="kiki" hidden="1">{#N/A,#N/A,FALSE,"Aging Summary";#N/A,#N/A,FALSE,"Ratio Analysis";#N/A,#N/A,FALSE,"Test 120 Day Accts";#N/A,#N/A,FALSE,"Tickmarks"}</definedName>
    <definedName name="kilo">#REF!</definedName>
    <definedName name="KIN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kind">#REF!</definedName>
    <definedName name="kinerja">#REF!</definedName>
    <definedName name="kioihyuyft" hidden="1">{"rp_only",#N/A,FALSE,"2225"}</definedName>
    <definedName name="kiri_dfgc">#REF!</definedName>
    <definedName name="kirim">#REF!</definedName>
    <definedName name="Kitadin_Amort">#REF!</definedName>
    <definedName name="Kitadin_Capex">#REF!</definedName>
    <definedName name="Kitadin_Defer">#REF!</definedName>
    <definedName name="Kitadin_PPE">#REF!</definedName>
    <definedName name="kiuiy876" hidden="1">{"rp_only",#N/A,FALSE,"2225"}</definedName>
    <definedName name="kj" hidden="1">#REF!</definedName>
    <definedName name="kjdfal\">#REF!</definedName>
    <definedName name="kjgjkhjk" hidden="1">{"with_oth_curr",#N/A,FALSE,"2225"}</definedName>
    <definedName name="KJH" hidden="1">#REF!</definedName>
    <definedName name="kjhgff">#REF!</definedName>
    <definedName name="kjhiuyy8" hidden="1">{"with_oth_curr",#N/A,FALSE,"2225"}</definedName>
    <definedName name="kjhkh" hidden="1">{"rp_only",#N/A,FALSE,"2225"}</definedName>
    <definedName name="kjhkhj" hidden="1">{"rp_only",#N/A,FALSE,"2225"}</definedName>
    <definedName name="kjhkhjkuityu">#REF!</definedName>
    <definedName name="kjhljkgbfd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kjhn" hidden="1">{"rp_only",#N/A,FALSE,"2225"}</definedName>
    <definedName name="kjjhhjlkl" hidden="1">{"rp_only",#N/A,FALSE,"2225"}</definedName>
    <definedName name="kjk" hidden="1">{#N/A,#N/A,FALSE,"Aging Summary";#N/A,#N/A,FALSE,"Ratio Analysis";#N/A,#N/A,FALSE,"Test 120 Day Accts";#N/A,#N/A,FALSE,"Tickmarks"}</definedName>
    <definedName name="kjkili" hidden="1">{#N/A,#N/A,FALSE,"DATA"}</definedName>
    <definedName name="kjkj9jhg" hidden="1">{"rp_only",#N/A,FALSE,"2225"}</definedName>
    <definedName name="kjkkkkk" hidden="1">{"rp_only",#N/A,FALSE,"2225"}</definedName>
    <definedName name="kjul97">#REF!</definedName>
    <definedName name="kjul98">#REF!</definedName>
    <definedName name="kjunh" hidden="1">{"with_oth_curr",#N/A,FALSE,"2225"}</definedName>
    <definedName name="kjut77t" hidden="1">{"rp_only",#N/A,FALSE,"2225"}</definedName>
    <definedName name="KJWEH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kk">'[58]Table Array'!$B$3:$C$24</definedName>
    <definedName name="KK_21">#REF!</definedName>
    <definedName name="KK_22">#REF!</definedName>
    <definedName name="KK_INTERCONNECT">[10]alamat!$B$148</definedName>
    <definedName name="KKD">#REF!</definedName>
    <definedName name="kkk" hidden="1">#REF!</definedName>
    <definedName name="Kkp_Modal">#REF!</definedName>
    <definedName name="kkzc" hidden="1">{#N/A,#N/A,FALSE,"Sheet1"}</definedName>
    <definedName name="kl">#REF!</definedName>
    <definedName name="KL_1">#REF!</definedName>
    <definedName name="KL_2">#REF!</definedName>
    <definedName name="KL_3">#REF!</definedName>
    <definedName name="klafdhj">#REF!</definedName>
    <definedName name="Klaim">#REF!</definedName>
    <definedName name="klaim_2006">#REF!</definedName>
    <definedName name="klaim_2007">#REF!</definedName>
    <definedName name="klaim_2008">#REF!</definedName>
    <definedName name="klaim_2009">#REF!</definedName>
    <definedName name="klaim_2010">#REF!</definedName>
    <definedName name="klaim_2011">#REF!</definedName>
    <definedName name="klaim_2012">#REF!</definedName>
    <definedName name="klaim_konven">#REF!</definedName>
    <definedName name="KLAIM1">#REF!</definedName>
    <definedName name="Klaim2">#REF!</definedName>
    <definedName name="KLBF">#REF!</definedName>
    <definedName name="klfl">#REF!</definedName>
    <definedName name="klien">#REF!</definedName>
    <definedName name="KLIK">"CommandButton2"</definedName>
    <definedName name="kljkljklj" hidden="1">{"rp_only",#N/A,FALSE,"2225"}</definedName>
    <definedName name="klk" hidden="1">{"'Income Statement'!$A$1:$L$32"}</definedName>
    <definedName name="kll" hidden="1">{#N/A,#N/A,FALSE,"Aging Summary";#N/A,#N/A,FALSE,"Ratio Analysis";#N/A,#N/A,FALSE,"Test 120 Day Accts";#N/A,#N/A,FALSE,"Tickmarks"}</definedName>
    <definedName name="klll" hidden="1">{#N/A,#N/A,FALSE,"Aging Summary";#N/A,#N/A,FALSE,"Ratio Analysis";#N/A,#N/A,FALSE,"Test 120 Day Accts";#N/A,#N/A,FALSE,"Tickmarks"}</definedName>
    <definedName name="KLPTL">#REF!</definedName>
    <definedName name="KLPTL1">#REF!</definedName>
    <definedName name="KLU">#REF!</definedName>
    <definedName name="KM" hidden="1">#REF!</definedName>
    <definedName name="kmjnh" hidden="1">{"rp_only",#N/A,FALSE,"2225"}</definedName>
    <definedName name="kmjnhbgv" hidden="1">{"rp_only",#N/A,FALSE,"2225"}</definedName>
    <definedName name="kml" hidden="1">{#N/A,#N/A,FALSE,"Titles";#N/A,#N/A,FALSE,"Aegis";#N/A,#N/A,FALSE,"Honorguard";#N/A,#N/A,FALSE,"Coast to Coast";#N/A,#N/A,FALSE,"MBPI";#N/A,#N/A,FALSE,"Acceleration";#N/A,#N/A,FALSE,"GECC (40% QS)";#N/A,#N/A,FALSE,"GECC 100%"}</definedName>
    <definedName name="KNFS1">#REF!</definedName>
    <definedName name="KNFS2">#REF!</definedName>
    <definedName name="kni" hidden="1">#REF!</definedName>
    <definedName name="knl" hidden="1">{#N/A,#N/A,FALSE,"Aging Summary";#N/A,#N/A,FALSE,"Ratio Analysis";#N/A,#N/A,FALSE,"Test 120 Day Accts";#N/A,#N/A,FALSE,"Tickmarks"}</definedName>
    <definedName name="knov97">#REF!</definedName>
    <definedName name="knov98">#REF!</definedName>
    <definedName name="KNT">#REF!</definedName>
    <definedName name="ko" hidden="1">#REF!</definedName>
    <definedName name="kod">#REF!</definedName>
    <definedName name="kode">#REF!</definedName>
    <definedName name="kode_bayar">[59]bayar!$L$1:$L$60</definedName>
    <definedName name="kode_bond">#REF!</definedName>
    <definedName name="KODE_EMITEN">#REF!</definedName>
    <definedName name="kode_jual_doc">[59]doc!$E$1:$E$60</definedName>
    <definedName name="kode_jual_mt">[59]mt!$I$1:$I$172</definedName>
    <definedName name="kode_jual_ovk">[59]ovk!$P$1:$P$81</definedName>
    <definedName name="Kode_k">#REF!</definedName>
    <definedName name="kode_saham">#REF!</definedName>
    <definedName name="KODE_TGR">#REF!</definedName>
    <definedName name="kode_tj">#REF!</definedName>
    <definedName name="KODE1">#REF!</definedName>
    <definedName name="KODE2">#REF!</definedName>
    <definedName name="KodeAktiva">#REF!</definedName>
    <definedName name="Kodeawal">#REF!</definedName>
    <definedName name="kodebayar">[23]bayar!$A$1:$A$10063</definedName>
    <definedName name="KODECOA">#REF!</definedName>
    <definedName name="KodePembeli">[57]extern!$O$2:$O$1112</definedName>
    <definedName name="kodeph">#REF!</definedName>
    <definedName name="kodeph2">#REF!</definedName>
    <definedName name="KodePLG">[57]um!$I$2:$I$930</definedName>
    <definedName name="kodeplgown">[55]PenjOwn!$O$2:$O$809</definedName>
    <definedName name="KODEX">#REF!</definedName>
    <definedName name="KODNAS">#REF!</definedName>
    <definedName name="KoedeStrategi">[19]PAK!$H$6:$H$44</definedName>
    <definedName name="KOEF">#REF!</definedName>
    <definedName name="koi">#REF!</definedName>
    <definedName name="koita" hidden="1">#REF!</definedName>
    <definedName name="koiuu09grer" hidden="1">{"rp_only",#N/A,FALSE,"2225"}</definedName>
    <definedName name="kokt97">#REF!</definedName>
    <definedName name="kokt98">#REF!</definedName>
    <definedName name="kol1sep06">#REF!</definedName>
    <definedName name="kol2sep06">#REF!</definedName>
    <definedName name="kol3sep06">#REF!</definedName>
    <definedName name="kol4sep06">#REF!</definedName>
    <definedName name="kol5sep06">#REF!</definedName>
    <definedName name="KolomJenis">#REF!</definedName>
    <definedName name="KolomMerk">#REF!</definedName>
    <definedName name="KolomStartPoint">#REF!</definedName>
    <definedName name="KolomType">#REF!</definedName>
    <definedName name="kom_komitment">#REF!</definedName>
    <definedName name="kom_kontinjensi">#REF!</definedName>
    <definedName name="kom_rl2">#REF!</definedName>
    <definedName name="KombinasiRendah">#REF!</definedName>
    <definedName name="KombinasiSedang">#REF!</definedName>
    <definedName name="KombinasiTinggi">#REF!</definedName>
    <definedName name="KomHealth_Reas0">#N/A</definedName>
    <definedName name="KomHealth_ReasAbsolutAD">#REF!</definedName>
    <definedName name="KomHealth_ReasAJK">#REF!</definedName>
    <definedName name="KomHealth_ReasAJKCB">#REF!</definedName>
    <definedName name="KomHealth_ReasAJKCB15Tahun">#REF!</definedName>
    <definedName name="KomHealth_ReasAJKCB20Tahun">#REF!</definedName>
    <definedName name="KomHealth_ReasAJKCBSuryaDaindo">#REF!</definedName>
    <definedName name="KomHealth_ReasAsuransiJiwaKumpulan">#REF!</definedName>
    <definedName name="KomHealth_ReasCenturySmartFuture">#REF!</definedName>
    <definedName name="KomHealth_ReasFlexiKadoLink">#REF!</definedName>
    <definedName name="KomHealth_ReasHCBC">#REF!</definedName>
    <definedName name="KomHealth_ReasHCP">#REF!</definedName>
    <definedName name="KomHealth_ReasHealthInsurance">#REF!</definedName>
    <definedName name="KomHealth_ReasHolidayDreamPlan">#REF!</definedName>
    <definedName name="KomHealth_ReasHOPE">#REF!</definedName>
    <definedName name="KomHealth_ReasHospitalMegaBonus">#REF!</definedName>
    <definedName name="KomHealth_ReasIdamanIDR">#REF!</definedName>
    <definedName name="KomHealth_ReasIdamanLink">#REF!</definedName>
    <definedName name="KomHealth_ReasIdamanPastiIDR">#REF!</definedName>
    <definedName name="KomHealth_ReasIdamanPastiUSD">#REF!</definedName>
    <definedName name="KomHealth_ReasIdamanPradana">#REF!</definedName>
    <definedName name="KomHealth_ReasIdamanUSD">#REF!</definedName>
    <definedName name="KomHealth_ReasImplant">#REF!</definedName>
    <definedName name="KomHealth_ReasKadoIdaman">#REF!</definedName>
    <definedName name="KomHealth_ReasKadoIdamanSekaligus">#REF!</definedName>
    <definedName name="KomHealth_ReasKadoInvesta">#REF!</definedName>
    <definedName name="KomHealth_ReasKadoJenius">#REF!</definedName>
    <definedName name="KomHealth_ReasKadoSehat">#REF!</definedName>
    <definedName name="KomHealth_ReasKasih">#REF!</definedName>
    <definedName name="KomHealth_ReasMantari">#REF!</definedName>
    <definedName name="KomHealth_ReasMegaAbsolut">#REF!</definedName>
    <definedName name="KomHealth_ReasMegaAbsolutUSD">#REF!</definedName>
    <definedName name="KomHealth_ReasMegaComfort">#REF!</definedName>
    <definedName name="KomHealth_ReasMegaCovers">#REF!</definedName>
    <definedName name="KomHealth_ReasMegaFuture">#REF!</definedName>
    <definedName name="KomHealth_ReasMegaHospitalCashBack">#REF!</definedName>
    <definedName name="KomHealth_ReasMegaLink">#REF!</definedName>
    <definedName name="KomHealth_ReasMegaProteksi">#REF!</definedName>
    <definedName name="KomHealth_ReasMegaScholar">#REF!</definedName>
    <definedName name="KomHealth_ReasMegaSiaga">#REF!</definedName>
    <definedName name="KomHealth_ReasMegaSmartCare">#REF!</definedName>
    <definedName name="KomHealth_ReasMegaSmartLife">#REF!</definedName>
    <definedName name="KomHealth_ReasMobile8Saving">#REF!</definedName>
    <definedName name="KomHealth_ReasOptima">#REF!</definedName>
    <definedName name="KomHealth_ReasPowerFund">#REF!</definedName>
    <definedName name="KomHealth_ReasRider">#REF!</definedName>
    <definedName name="KomHealth_ReasTermPA">#REF!</definedName>
    <definedName name="KomHealth_ReasWealthMaxima">#REF!</definedName>
    <definedName name="KOMITMENT">#REF!</definedName>
    <definedName name="KomLife_Reas0">#N/A</definedName>
    <definedName name="KomLife_ReasAbsolutAD">#REF!</definedName>
    <definedName name="KomLife_ReasAJK">#REF!</definedName>
    <definedName name="KomLife_ReasAJKCB">#REF!</definedName>
    <definedName name="KomLife_ReasAJKCB15Tahun">#REF!</definedName>
    <definedName name="KomLife_ReasAJKCB20Tahun">#REF!</definedName>
    <definedName name="KomLife_ReasAJKCBSuryaDaindo">#REF!</definedName>
    <definedName name="KomLife_ReasAsuransiJiwaKumpulan">#REF!</definedName>
    <definedName name="KomLife_ReasCenturySmartFuture">#REF!</definedName>
    <definedName name="KomLife_ReasFlexiKadoLink">#REF!</definedName>
    <definedName name="KomLife_ReasHCBC">#REF!</definedName>
    <definedName name="KomLife_ReasHCP">#REF!</definedName>
    <definedName name="KomLife_ReasHealthInsurance">#REF!</definedName>
    <definedName name="KomLife_ReasHolidayDreamPlan">#REF!</definedName>
    <definedName name="KomLife_ReasHOPE">#REF!</definedName>
    <definedName name="KomLife_ReasHospitalMegaBonus">#REF!</definedName>
    <definedName name="KomLife_ReasIdamanIDR">#REF!</definedName>
    <definedName name="KomLife_ReasIdamanLink">#REF!</definedName>
    <definedName name="KomLife_ReasIdamanPastiIDR">#REF!</definedName>
    <definedName name="KomLife_ReasIdamanPastiUSD">#REF!</definedName>
    <definedName name="KomLife_ReasIdamanPradana">#REF!</definedName>
    <definedName name="KomLife_ReasIdamanUSD">#REF!</definedName>
    <definedName name="KomLife_ReasImplant">#REF!</definedName>
    <definedName name="KomLife_ReasKadoIdaman">#REF!</definedName>
    <definedName name="KomLife_ReasKadoIdamanSekaligus">#REF!</definedName>
    <definedName name="KomLife_ReasKadoInvesta">#REF!</definedName>
    <definedName name="KomLife_ReasKadoJenius">#REF!</definedName>
    <definedName name="KomLife_ReasKadoSehat">#REF!</definedName>
    <definedName name="KomLife_ReasKasih">#REF!</definedName>
    <definedName name="KomLife_ReasMantari">#REF!</definedName>
    <definedName name="KomLife_ReasMegaAbsolut">#REF!</definedName>
    <definedName name="KomLife_ReasMegaAbsolutUSD">#REF!</definedName>
    <definedName name="KomLife_ReasMegaComfort">#REF!</definedName>
    <definedName name="KomLife_ReasMegaCovers">#REF!</definedName>
    <definedName name="KomLife_ReasMegaFuture">#REF!</definedName>
    <definedName name="KomLife_ReasMegaHospitalCashBack">#REF!</definedName>
    <definedName name="KomLife_ReasMegaLink">#REF!</definedName>
    <definedName name="KomLife_ReasMegaProteksi">#REF!</definedName>
    <definedName name="KomLife_ReasMegaScholar">#REF!</definedName>
    <definedName name="KomLife_ReasMegaSiaga">#REF!</definedName>
    <definedName name="KomLife_ReasMegaSmartCare">#REF!</definedName>
    <definedName name="KomLife_ReasMegaSmartLife">#REF!</definedName>
    <definedName name="KomLife_ReasMobile8Saving">#REF!</definedName>
    <definedName name="KomLife_ReasOptima">#REF!</definedName>
    <definedName name="KomLife_ReasPowerFund">#REF!</definedName>
    <definedName name="KomLife_ReasRider">#REF!</definedName>
    <definedName name="KomLife_ReasTermPA">#REF!</definedName>
    <definedName name="KomLife_ReasWealthMaxima">#REF!</definedName>
    <definedName name="KOMP">#REF!</definedName>
    <definedName name="komp_nrc">#REF!</definedName>
    <definedName name="komp_nrc1">#REF!</definedName>
    <definedName name="komp_nrc2">#REF!</definedName>
    <definedName name="KomPA_Reas0">#N/A</definedName>
    <definedName name="KomPA_ReasAbsolutAD">#REF!</definedName>
    <definedName name="KomPA_ReasAJK">#REF!</definedName>
    <definedName name="KomPA_ReasAJKCB">#REF!</definedName>
    <definedName name="KomPA_ReasAJKCB15Tahun">#REF!</definedName>
    <definedName name="KomPA_ReasAJKCB20Tahun">#REF!</definedName>
    <definedName name="KomPA_ReasAJKCBSuryaDaindo">#REF!</definedName>
    <definedName name="KomPA_ReasAsuransiJiwaKumpulan">#REF!</definedName>
    <definedName name="KomPA_ReasCenturySmartFuture">#REF!</definedName>
    <definedName name="KomPA_ReasFlexiKadoLink">#REF!</definedName>
    <definedName name="KomPA_ReasHCBC">#REF!</definedName>
    <definedName name="KomPA_ReasHCP">#REF!</definedName>
    <definedName name="KomPA_ReasHealthInsurance">#REF!</definedName>
    <definedName name="KomPA_ReasHolidayDreamPlan">#REF!</definedName>
    <definedName name="KomPA_ReasHOPE">#REF!</definedName>
    <definedName name="KomPA_ReasHospitalMegaBonus">#REF!</definedName>
    <definedName name="KomPA_ReasIdamanIDR">#REF!</definedName>
    <definedName name="KomPA_ReasIdamanLink">#REF!</definedName>
    <definedName name="KomPA_ReasIdamanPastiIDR">#REF!</definedName>
    <definedName name="KomPA_ReasIdamanPastiUSD">#REF!</definedName>
    <definedName name="KomPA_ReasIdamanPradana">#REF!</definedName>
    <definedName name="KomPA_ReasIdamanUSD">#REF!</definedName>
    <definedName name="KomPA_ReasImplant">#REF!</definedName>
    <definedName name="KomPA_ReasKadoIdaman">#REF!</definedName>
    <definedName name="KomPA_ReasKadoIdamanSekaligus">#REF!</definedName>
    <definedName name="KomPA_ReasKadoInvesta">#REF!</definedName>
    <definedName name="KomPA_ReasKadoJenius">#REF!</definedName>
    <definedName name="KomPA_ReasKadoSehat">#REF!</definedName>
    <definedName name="KomPA_ReasKasih">#REF!</definedName>
    <definedName name="KomPA_ReasMantari">#REF!</definedName>
    <definedName name="KomPA_ReasMegaAbsolut">#REF!</definedName>
    <definedName name="KomPA_ReasMegaAbsolutUSD">#REF!</definedName>
    <definedName name="KomPA_ReasMegaComfort">#REF!</definedName>
    <definedName name="KomPA_ReasMegaCovers">#REF!</definedName>
    <definedName name="KomPA_ReasMegaFuture">#REF!</definedName>
    <definedName name="KomPA_ReasMegaHospitalCashBack">#REF!</definedName>
    <definedName name="KomPA_ReasMegaLink">#REF!</definedName>
    <definedName name="KomPA_ReasMegaProteksi">#REF!</definedName>
    <definedName name="KomPA_ReasMegaScholar">#REF!</definedName>
    <definedName name="KomPA_ReasMegaSiaga">#REF!</definedName>
    <definedName name="KomPA_ReasMegaSmartCare">#REF!</definedName>
    <definedName name="KomPA_ReasMegaSmartLife">#REF!</definedName>
    <definedName name="KomPA_ReasMobile8Saving">#REF!</definedName>
    <definedName name="KomPA_ReasOptima">#REF!</definedName>
    <definedName name="KomPA_ReasPowerFund">#REF!</definedName>
    <definedName name="KomPA_ReasRider">#REF!</definedName>
    <definedName name="KomPA_ReasTermPA">#REF!</definedName>
    <definedName name="KomPA_ReasWealthMaxima">#REF!</definedName>
    <definedName name="KOMPNSASI">#REF!</definedName>
    <definedName name="Komposisi">#REF!</definedName>
    <definedName name="Komposisi1">#REF!</definedName>
    <definedName name="KomTotal_Reas0">#N/A</definedName>
    <definedName name="KomTotal_ReasAbsolutAD">#REF!</definedName>
    <definedName name="KomTotal_ReasAJK">#REF!</definedName>
    <definedName name="KomTotal_ReasAJKCB">#REF!</definedName>
    <definedName name="KomTotal_ReasAJKCB15Tahun">#REF!</definedName>
    <definedName name="KomTotal_ReasAJKCB20Tahun">#REF!</definedName>
    <definedName name="KomTotal_ReasAJKCBSuryaDaindo">#REF!</definedName>
    <definedName name="KomTotal_ReasAsuransiJiwaKumpulan">#REF!</definedName>
    <definedName name="KomTotal_ReasCenturySmartFuture">#REF!</definedName>
    <definedName name="KomTotal_ReasFlexiKadoLink">#REF!</definedName>
    <definedName name="KomTotal_ReasHCBC">#REF!</definedName>
    <definedName name="KomTotal_ReasHCP">#REF!</definedName>
    <definedName name="KomTotal_ReasHealthInsurance">#REF!</definedName>
    <definedName name="KomTotal_ReasHolidayDreamPlan">#REF!</definedName>
    <definedName name="KomTotal_ReasHOPE">#REF!</definedName>
    <definedName name="KomTotal_ReasHospitalMegaBonus">#REF!</definedName>
    <definedName name="KomTotal_ReasIdamanIDR">#REF!</definedName>
    <definedName name="KomTotal_ReasIdamanLink">#REF!</definedName>
    <definedName name="KomTotal_ReasIdamanPastiIDR">#REF!</definedName>
    <definedName name="KomTotal_ReasIdamanPastiUSD">#REF!</definedName>
    <definedName name="KomTotal_ReasIdamanPradana">#REF!</definedName>
    <definedName name="KomTotal_ReasIdamanUSD">#REF!</definedName>
    <definedName name="KomTotal_ReasImplant">#REF!</definedName>
    <definedName name="KomTotal_ReasKadoIdaman">#REF!</definedName>
    <definedName name="KomTotal_ReasKadoIdamanSekaligus">#REF!</definedName>
    <definedName name="KomTotal_ReasKadoInvesta">#REF!</definedName>
    <definedName name="KomTotal_ReasKadoJenius">#REF!</definedName>
    <definedName name="KomTotal_ReasKadoSehat">#REF!</definedName>
    <definedName name="KomTotal_ReasKasih">#REF!</definedName>
    <definedName name="KomTotal_ReasMantari">#REF!</definedName>
    <definedName name="KomTotal_ReasMegaAbsolut">#REF!</definedName>
    <definedName name="KomTotal_ReasMegaAbsolutUSD">#REF!</definedName>
    <definedName name="KomTotal_ReasMegaComfort">#REF!</definedName>
    <definedName name="KomTotal_ReasMegaCovers">#REF!</definedName>
    <definedName name="KomTotal_ReasMegaFuture">#REF!</definedName>
    <definedName name="KomTotal_ReasMegaHospitalCashBack">#REF!</definedName>
    <definedName name="KomTotal_ReasMegaLink">#REF!</definedName>
    <definedName name="KomTotal_ReasMegaProteksi">#REF!</definedName>
    <definedName name="KomTotal_ReasMegaScholar">#REF!</definedName>
    <definedName name="KomTotal_ReasMegaSiaga">#REF!</definedName>
    <definedName name="KomTotal_ReasMegaSmartCare">#REF!</definedName>
    <definedName name="KomTotal_ReasMegaSmartLife">#REF!</definedName>
    <definedName name="KomTotal_ReasMobile8Saving">#REF!</definedName>
    <definedName name="KomTotal_ReasOptima">#REF!</definedName>
    <definedName name="KomTotal_ReasPowerFund">#REF!</definedName>
    <definedName name="KomTotal_ReasRider">#REF!</definedName>
    <definedName name="KomTotal_ReasTermPA">#REF!</definedName>
    <definedName name="KomTotal_ReasWealthMaxima">#REF!</definedName>
    <definedName name="KON" hidden="1">{#N/A,#N/A,FALSE,"Aging Summary";#N/A,#N/A,FALSE,"Ratio Analysis";#N/A,#N/A,FALSE,"Test 120 Day Accts";#N/A,#N/A,FALSE,"Tickmarks"}</definedName>
    <definedName name="Kondisi_1">IF(AND(#REF!&lt;=0),"Belum Panen",IF(AND(#REF!&gt;0,#REF!&gt;0),"Panen Gagal",IF(AND(#REF!&gt;=0,#REF!&lt;=0),"Panen Berhasil")))</definedName>
    <definedName name="Kondisi_2">IF(#REF!=1,#REF!,IF(AND(#REF!&gt;=0,#REF!=1),#REF!,#REF!))</definedName>
    <definedName name="konfirmasi_hutang">#REF!</definedName>
    <definedName name="konst">#REF!</definedName>
    <definedName name="KONTINJENSI">#REF!</definedName>
    <definedName name="Kontraktor">#REF!</definedName>
    <definedName name="KONVERSI">#REF!</definedName>
    <definedName name="kop">#N/A</definedName>
    <definedName name="kopf">#REF!</definedName>
    <definedName name="KOREK1">#N/A</definedName>
    <definedName name="KORFIS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kota">#N/A</definedName>
    <definedName name="kpgdp">#REF!</definedName>
    <definedName name="kpgdp1">#REF!</definedName>
    <definedName name="kpgdp2">#REF!</definedName>
    <definedName name="KPI_Global">#REF!</definedName>
    <definedName name="KPI_NonTreasury">#REF!</definedName>
    <definedName name="KPI_R1">#REF!</definedName>
    <definedName name="KPI_R2">#REF!</definedName>
    <definedName name="KPI_R3">#REF!</definedName>
    <definedName name="KPI_R4">#REF!</definedName>
    <definedName name="KPI_R5">#REF!</definedName>
    <definedName name="KPI_R6">#REF!</definedName>
    <definedName name="KPI_Treasury">#REF!</definedName>
    <definedName name="KPIP1H">#REF!</definedName>
    <definedName name="KPIP1V">#REF!</definedName>
    <definedName name="KPMM_Ago">#REF!</definedName>
    <definedName name="KPMM_Bank">#REF!</definedName>
    <definedName name="KPMM_Now">#REF!</definedName>
    <definedName name="KR1BW">#REF!</definedName>
    <definedName name="KR1FW">#REF!</definedName>
    <definedName name="KR1HW">#REF!</definedName>
    <definedName name="KR2BW">#REF!</definedName>
    <definedName name="KR2FW">#REF!</definedName>
    <definedName name="KR2HW">#REF!</definedName>
    <definedName name="KRAS">#REF!</definedName>
    <definedName name="KRDGY" hidden="1">#REF!</definedName>
    <definedName name="KREAS">#REF!</definedName>
    <definedName name="KREAS1">#REF!</definedName>
    <definedName name="kredit">#REF!</definedName>
    <definedName name="KREDIT_adj">#REF!</definedName>
    <definedName name="kredit_fis">#N/A</definedName>
    <definedName name="KREDITTOTAL">#REF!</definedName>
    <definedName name="KRFX">#REF!</definedName>
    <definedName name="krg">#REF!</definedName>
    <definedName name="Kriteria1">#REF!</definedName>
    <definedName name="Kriteria2">#REF!</definedName>
    <definedName name="KRT">#REF!</definedName>
    <definedName name="ksep97">#REF!</definedName>
    <definedName name="ksep98">#REF!</definedName>
    <definedName name="KSL_LAINNYA">#REF!</definedName>
    <definedName name="ksnmvknm">#REF!</definedName>
    <definedName name="ksu">#REF!</definedName>
    <definedName name="KTO_BILGUV_1" hidden="1">#REF!,#REF!,#REF!,#REF!,#REF!,#REF!,#REF!,#REF!,#REF!,#REF!,#REF!,#REF!,#REF!,#REF!,#REF!,#REF!,#REF!,#REF!,#REF!,#REF!,#REF!,#REF!,#REF!,#REF!,#REF!,#REF!,#REF!,#REF!,#REF!,#REF!,#REF!,#REF!,#REF!,#REF!</definedName>
    <definedName name="KTO_BILGUV_2" hidden="1">#REF!,#REF!,#REF!,#REF!,#REF!,#REF!,#REF!,#REF!,#REF!,#REF!,#REF!,#REF!,#REF!,#REF!,#REF!,#REF!,#REF!,#REF!,#REF!,#REF!,#REF!,#REF!,#REF!,#REF!,#REF!,#REF!,#REF!,#REF!,#REF!,#REF!,#REF!,#REF!,#REF!,#REF!,#REF!,#REF!,#REF!,#REF!</definedName>
    <definedName name="KTO_BILGUV_3" hidden="1">#REF!,#REF!,#REF!,#REF!,#REF!,#REF!,#REF!,#REF!,#REF!,#REF!,#REF!,#REF!,#REF!,#REF!,#REF!,#REF!,#REF!,#REF!,#REF!</definedName>
    <definedName name="KTO_BILGUV_4" hidden="1">#REF!,#REF!,#REF!,#REF!,#REF!,#REF!,#REF!,#REF!,#REF!,#REF!,#REF!,#REF!,#REF!,#REF!,#REF!,#REF!,#REF!,#REF!,#REF!,#REF!,#REF!,#REF!,#REF!,#REF!,#REF!</definedName>
    <definedName name="KTO_H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KTO_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KtoKnz2_L" hidden="1">#REF!,#REF!,#REF!,#REF!,#REF!,#REF!,#REF!,#REF!</definedName>
    <definedName name="KU_WESEL">#REF!</definedName>
    <definedName name="Kualitas">#REF!</definedName>
    <definedName name="KUALITAS_AKTIVA_PRODUKTIF">#REF!</definedName>
    <definedName name="kuitansi">#REF!</definedName>
    <definedName name="KULKAS">#N/A</definedName>
    <definedName name="Kumho_Metertech_INC">[10]alamat!$B$151</definedName>
    <definedName name="kunci" hidden="1">#REF!</definedName>
    <definedName name="KUNTUL">#REF!</definedName>
    <definedName name="Kurihara_Kogyo_Co._LTD">[10]alamat!$B$154</definedName>
    <definedName name="KURS">#REF!</definedName>
    <definedName name="Kurs_USD">#REF!</definedName>
    <definedName name="Kurs_USD1998">#REF!</definedName>
    <definedName name="Kurs_Var">#REF!</definedName>
    <definedName name="kurs2">#REF!</definedName>
    <definedName name="KURSI">#N/A</definedName>
    <definedName name="KURX">#REF!</definedName>
    <definedName name="KWH_Amount">#REF!</definedName>
    <definedName name="KWH_Price">'[30] BEP-1999'!$E$22</definedName>
    <definedName name="kxjisdfhoiefhsaijfwoetagg">#REF!</definedName>
    <definedName name="L" hidden="1">#REF!</definedName>
    <definedName name="L_">#REF!</definedName>
    <definedName name="L_Adjust">#REF!</definedName>
    <definedName name="L_AJE_Tot">#REF!</definedName>
    <definedName name="l_area">#REF!</definedName>
    <definedName name="L_CY_Beg">#REF!</definedName>
    <definedName name="L_CY_End">#REF!</definedName>
    <definedName name="L_PY_End">#REF!</definedName>
    <definedName name="L_RJE_Tot">#REF!</definedName>
    <definedName name="L1A">#REF!</definedName>
    <definedName name="L5.1">#REF!</definedName>
    <definedName name="LA">#REF!</definedName>
    <definedName name="LA_RU">#REF!</definedName>
    <definedName name="LAB">#REF!</definedName>
    <definedName name="LABA">#REF!</definedName>
    <definedName name="Laba__Rugi__bersih_bulan_berjalan">#REF!</definedName>
    <definedName name="Laba_kotoraudit">#REF!</definedName>
    <definedName name="Laba_kotoraudit_102">#REF!</definedName>
    <definedName name="Laba_kotoraudit_103">#REF!</definedName>
    <definedName name="Laba_kotoraudit_104">#REF!</definedName>
    <definedName name="Laba_kotoraudit_105">#REF!</definedName>
    <definedName name="Laba_kotoraudit_106">#REF!</definedName>
    <definedName name="Laba_kotoraudit_107">#REF!</definedName>
    <definedName name="Laba_kotoraudit_108">#REF!</definedName>
    <definedName name="Laba_kotoraudit_109">#REF!</definedName>
    <definedName name="Laba_kotoraudit_110">#REF!</definedName>
    <definedName name="Laba_kotoraudit_21">#REF!</definedName>
    <definedName name="Laba_kotoraudit_22">#REF!</definedName>
    <definedName name="Laba_kotoraudit_23">#REF!</definedName>
    <definedName name="Laba_kotoraudit_3">#REF!</definedName>
    <definedName name="Laba_kotoraudit_41">#REF!</definedName>
    <definedName name="Laba_kotoraudit_43">#REF!</definedName>
    <definedName name="Laba_kotoraudit_61">#REF!</definedName>
    <definedName name="Laba_kotoraudit_74">#REF!</definedName>
    <definedName name="Laba_kotoraudit_75">#REF!</definedName>
    <definedName name="Laba_kotoraudit_76">#REF!</definedName>
    <definedName name="Laba_kotoraudit_77">#REF!</definedName>
    <definedName name="Laba_kotoraudit_78">#REF!</definedName>
    <definedName name="Laba_kotoraudit_79">#REF!</definedName>
    <definedName name="Laba_kotoraudit_80">#REF!</definedName>
    <definedName name="Laba_kotoraudit_81">#REF!</definedName>
    <definedName name="Laba_kotoraudit_82">#REF!</definedName>
    <definedName name="Laba_kotoraudit_83">#REF!</definedName>
    <definedName name="Laba_kotoraudit_84">#REF!</definedName>
    <definedName name="Laba_kotoraudit_85">#REF!</definedName>
    <definedName name="Laba_kotoraudit_86">#REF!</definedName>
    <definedName name="Laba_kotoraudit_87">#REF!</definedName>
    <definedName name="Laba_kotoraudit_88">#REF!</definedName>
    <definedName name="Laba_kotoraudit_89">#REF!</definedName>
    <definedName name="Laba_kotoraudit_94">#REF!</definedName>
    <definedName name="Laba_kotoraudit_95">#REF!</definedName>
    <definedName name="Laba_kotoraudit_96">#REF!</definedName>
    <definedName name="Laba_kotoraudit_97">#REF!</definedName>
    <definedName name="Laba_kotoraudit_99">#REF!</definedName>
    <definedName name="Laba_kotorbook">#REF!</definedName>
    <definedName name="Laba_kotorbook_102">#REF!</definedName>
    <definedName name="Laba_kotorbook_103">#REF!</definedName>
    <definedName name="Laba_kotorbook_104">#REF!</definedName>
    <definedName name="Laba_kotorbook_105">#REF!</definedName>
    <definedName name="Laba_kotorbook_106">#REF!</definedName>
    <definedName name="Laba_kotorbook_107">#REF!</definedName>
    <definedName name="Laba_kotorbook_108">#REF!</definedName>
    <definedName name="Laba_kotorbook_109">#REF!</definedName>
    <definedName name="Laba_kotorbook_110">#REF!</definedName>
    <definedName name="Laba_kotorbook_21">#REF!</definedName>
    <definedName name="Laba_kotorbook_22">#REF!</definedName>
    <definedName name="Laba_kotorbook_23">#REF!</definedName>
    <definedName name="Laba_kotorbook_3">#REF!</definedName>
    <definedName name="Laba_kotorbook_41">#REF!</definedName>
    <definedName name="Laba_kotorbook_43">#REF!</definedName>
    <definedName name="Laba_kotorbook_61">#REF!</definedName>
    <definedName name="Laba_kotorbook_74">#REF!</definedName>
    <definedName name="Laba_kotorbook_75">#REF!</definedName>
    <definedName name="Laba_kotorbook_76">#REF!</definedName>
    <definedName name="Laba_kotorbook_77">#REF!</definedName>
    <definedName name="Laba_kotorbook_78">#REF!</definedName>
    <definedName name="Laba_kotorbook_79">#REF!</definedName>
    <definedName name="Laba_kotorbook_80">#REF!</definedName>
    <definedName name="Laba_kotorbook_81">#REF!</definedName>
    <definedName name="Laba_kotorbook_82">#REF!</definedName>
    <definedName name="Laba_kotorbook_83">#REF!</definedName>
    <definedName name="Laba_kotorbook_84">#REF!</definedName>
    <definedName name="Laba_kotorbook_85">#REF!</definedName>
    <definedName name="Laba_kotorbook_86">#REF!</definedName>
    <definedName name="Laba_kotorbook_87">#REF!</definedName>
    <definedName name="Laba_kotorbook_88">#REF!</definedName>
    <definedName name="Laba_kotorbook_89">#REF!</definedName>
    <definedName name="Laba_kotorbook_94">#REF!</definedName>
    <definedName name="Laba_kotorbook_95">#REF!</definedName>
    <definedName name="Laba_kotorbook_96">#REF!</definedName>
    <definedName name="Laba_kotorbook_97">#REF!</definedName>
    <definedName name="Laba_kotorbook_99">#REF!</definedName>
    <definedName name="labarugiaktiva">#REF!</definedName>
    <definedName name="labatut" hidden="1">#REF!</definedName>
    <definedName name="Label">OFFSET(#REF!,0,0,COUNT(#REF!),1)</definedName>
    <definedName name="lable_1">#REF!</definedName>
    <definedName name="labor">#REF!</definedName>
    <definedName name="LABORJAN">'[5]JURNAL JAN''98'!$W$50</definedName>
    <definedName name="labour_inflation">#REF!</definedName>
    <definedName name="lahh" hidden="1">{#N/A,#N/A,FALSE,"travel"}</definedName>
    <definedName name="lahh_1" hidden="1">{#N/A,#N/A,FALSE,"travel"}</definedName>
    <definedName name="lahh_2" hidden="1">{#N/A,#N/A,FALSE,"travel"}</definedName>
    <definedName name="lahh_3" hidden="1">{#N/A,#N/A,FALSE,"travel"}</definedName>
    <definedName name="lain">#REF!</definedName>
    <definedName name="LAINNYA">#REF!</definedName>
    <definedName name="LAINNYA_5">#REF!</definedName>
    <definedName name="LAINNYA_6">#REF!</definedName>
    <definedName name="LAM1A">#REF!</definedName>
    <definedName name="LAM3A1">#REF!</definedName>
    <definedName name="lam3a2">#REF!</definedName>
    <definedName name="LAMA">#REF!</definedName>
    <definedName name="LAMFUI">#REF!</definedName>
    <definedName name="LAMFUI1">#REF!</definedName>
    <definedName name="lamp" hidden="1">#REF!</definedName>
    <definedName name="Lamp_Modal">#REF!</definedName>
    <definedName name="Lamp_Rentabilitas">#REF!</definedName>
    <definedName name="LampA1">#REF!</definedName>
    <definedName name="LampaA1">#REF!</definedName>
    <definedName name="LampB11">#REF!</definedName>
    <definedName name="LampB12">#REF!</definedName>
    <definedName name="LampB13">#REF!</definedName>
    <definedName name="LampB14">#REF!</definedName>
    <definedName name="LampB15">#REF!</definedName>
    <definedName name="LampB16">#REF!</definedName>
    <definedName name="LAMPBBM">#REF!</definedName>
    <definedName name="LAMPU">#N/A</definedName>
    <definedName name="lan">#REF!</definedName>
    <definedName name="LAND">#REF!</definedName>
    <definedName name="LANDALOC">#REF!</definedName>
    <definedName name="LANDBUILDTAX">#REF!</definedName>
    <definedName name="Landdep">#REF!</definedName>
    <definedName name="Landdepac">#REF!</definedName>
    <definedName name="LANDEXIST">#REF!</definedName>
    <definedName name="Landnv">#REF!</definedName>
    <definedName name="LANDSP3L">#REF!</definedName>
    <definedName name="Langue">#REF!</definedName>
    <definedName name="Lanka_D._Network__PVT__LTD">[10]alamat!$B$157</definedName>
    <definedName name="LANKA_ELECTRICITY_CO_PVT_Lt">[10]alamat!$B$160</definedName>
    <definedName name="lap025_3">{#N/A,#N/A,FALSE,"Aging Summary";#N/A,#N/A,FALSE,"Ratio Analysis";#N/A,#N/A,FALSE,"Test 120 Day Accts";#N/A,#N/A,FALSE,"Tickmarks"}</definedName>
    <definedName name="lap025.3" hidden="1">{#N/A,#N/A,FALSE,"Aging Summary";#N/A,#N/A,FALSE,"Ratio Analysis";#N/A,#N/A,FALSE,"Test 120 Day Accts";#N/A,#N/A,FALSE,"Tickmarks"}</definedName>
    <definedName name="laporan" hidden="1">{#N/A,#N/A,FALSE,"DATA"}</definedName>
    <definedName name="LapRekap">#REF!</definedName>
    <definedName name="LapseFactor">#REF!</definedName>
    <definedName name="lapsewa">"$#REF!.$#REF!$#REF!"</definedName>
    <definedName name="LaSt">#REF!</definedName>
    <definedName name="Last_Row">#N/A</definedName>
    <definedName name="LASTCOLUMNCELL">#REF!</definedName>
    <definedName name="LastFiscalYear">#REF!</definedName>
    <definedName name="LASTP">#REF!</definedName>
    <definedName name="LASTYEAR">#REF!</definedName>
    <definedName name="Latest_GLTB">#REF!</definedName>
    <definedName name="LayoutName">#REF!</definedName>
    <definedName name="LayUp">#REF!</definedName>
    <definedName name="LB_10">#REF!</definedName>
    <definedName name="LBDDB">#REF!</definedName>
    <definedName name="LBSL">#REF!</definedName>
    <definedName name="LBU_FORM06_Kredit_yg_diberikan_new">#REF!</definedName>
    <definedName name="LBU_FORM35___Transaksi_Derivatif_details">#REF!</definedName>
    <definedName name="LBU_Neraca">#REF!</definedName>
    <definedName name="LBUForm06_Kredit_src_for_sipd">#REF!</definedName>
    <definedName name="LC5_total">#REF!</definedName>
    <definedName name="LC6_total">#REF!</definedName>
    <definedName name="LCMDECAST">#REF!</definedName>
    <definedName name="LCMDECBNS">#REF!</definedName>
    <definedName name="LCMDECPEN">#REF!</definedName>
    <definedName name="LCMDECSAL">#REF!</definedName>
    <definedName name="LCMDECTHR">#REF!</definedName>
    <definedName name="LCMNOVAST">#REF!</definedName>
    <definedName name="LCMNOVBNS">#REF!</definedName>
    <definedName name="LCMNOVPEN">#REF!</definedName>
    <definedName name="LCMNOVSAL">#REF!</definedName>
    <definedName name="LCMNOVTHR">#REF!</definedName>
    <definedName name="LCMOCTAST">#REF!</definedName>
    <definedName name="LCMOCTBNS">#REF!</definedName>
    <definedName name="LCMOCTPEN">#REF!</definedName>
    <definedName name="LCMOCTSAL">#REF!</definedName>
    <definedName name="LCMOCTTHR">#REF!</definedName>
    <definedName name="LCMQ100AST">#REF!</definedName>
    <definedName name="LCMQ100BNS">#REF!</definedName>
    <definedName name="LCMQ100PEN">#REF!</definedName>
    <definedName name="LCMQ100SAL">#REF!</definedName>
    <definedName name="LCMQ100THR">#REF!</definedName>
    <definedName name="LCMQ101AST">#REF!</definedName>
    <definedName name="LCMQ101BNS">#REF!</definedName>
    <definedName name="LCMQ101PEN">#REF!</definedName>
    <definedName name="LCMQ101SAL">#REF!</definedName>
    <definedName name="LCMQ101THR">#REF!</definedName>
    <definedName name="LCMQ102AST">#REF!</definedName>
    <definedName name="LCMQ102BNS">#REF!</definedName>
    <definedName name="LCMQ102PEN">#REF!</definedName>
    <definedName name="LCMQ102SAL">#REF!</definedName>
    <definedName name="LCMQ102THR">#REF!</definedName>
    <definedName name="LCMQ200AST">#REF!</definedName>
    <definedName name="LCMQ200BNS">#REF!</definedName>
    <definedName name="LCMQ200PEN">#REF!</definedName>
    <definedName name="LCMQ200SAL">#REF!</definedName>
    <definedName name="LCMQ200THR">#REF!</definedName>
    <definedName name="LCMQ201AST">#REF!</definedName>
    <definedName name="LCMQ201BNS">#REF!</definedName>
    <definedName name="LCMQ201PEN">#REF!</definedName>
    <definedName name="LCMQ201SAL">#REF!</definedName>
    <definedName name="LCMQ201THR">#REF!</definedName>
    <definedName name="LCMQ202AST">#REF!</definedName>
    <definedName name="LCMQ202BNS">#REF!</definedName>
    <definedName name="LCMQ202PEN">#REF!</definedName>
    <definedName name="LCMQ202SAL">#REF!</definedName>
    <definedName name="LCMQ202THR">#REF!</definedName>
    <definedName name="LCMQ300AST">#REF!</definedName>
    <definedName name="LCMQ300BNS">#REF!</definedName>
    <definedName name="LCMQ300PEN">#REF!</definedName>
    <definedName name="LCMQ300SAL">#REF!</definedName>
    <definedName name="LCMQ300THR">#REF!</definedName>
    <definedName name="LCMQ301AST">#REF!</definedName>
    <definedName name="LCMQ301BNS">#REF!</definedName>
    <definedName name="LCMQ301PEN">#REF!</definedName>
    <definedName name="LCMQ301SAL">#REF!</definedName>
    <definedName name="LCMQ301THR">#REF!</definedName>
    <definedName name="LCMQ302AST">#REF!</definedName>
    <definedName name="LCMQ302BNS">#REF!</definedName>
    <definedName name="LCMQ302PEN">#REF!</definedName>
    <definedName name="LCMQ302SAL">#REF!</definedName>
    <definedName name="LCMQ302THR">#REF!</definedName>
    <definedName name="LCMQ400AST">#REF!</definedName>
    <definedName name="LCMQ400BNS">#REF!</definedName>
    <definedName name="LCMQ400PEN">#REF!</definedName>
    <definedName name="LCMQ400SAL">#REF!</definedName>
    <definedName name="LCMQ400THR">#REF!</definedName>
    <definedName name="LCMQ401AST">#REF!</definedName>
    <definedName name="LCMQ401BNS">#REF!</definedName>
    <definedName name="LCMQ401PEN">#REF!</definedName>
    <definedName name="LCMQ401SAL">#REF!</definedName>
    <definedName name="LCMQ401THR">#REF!</definedName>
    <definedName name="LCMQ402AST">#REF!</definedName>
    <definedName name="LCMQ402BNS">#REF!</definedName>
    <definedName name="LCMQ402PEN">#REF!</definedName>
    <definedName name="LCMQ402SAL">#REF!</definedName>
    <definedName name="LCMQ402THR">#REF!</definedName>
    <definedName name="LCMSEPAST">#REF!</definedName>
    <definedName name="LCMSEPBNS">#REF!</definedName>
    <definedName name="LCMSEPPEN">#REF!</definedName>
    <definedName name="LCMSEPSAL">#REF!</definedName>
    <definedName name="LCMSEPTHR">#REF!</definedName>
    <definedName name="LD_6">#REF!</definedName>
    <definedName name="LE_1A">#REF!</definedName>
    <definedName name="LE_6">#REF!</definedName>
    <definedName name="LE_IDR">#REF!</definedName>
    <definedName name="LE_IDR1">#REF!</definedName>
    <definedName name="LE_USD">#REF!</definedName>
    <definedName name="lead" hidden="1">{#N/A,#N/A,FALSE,"Aging Summary";#N/A,#N/A,FALSE,"Ratio Analysis";#N/A,#N/A,FALSE,"Test 120 Day Accts";#N/A,#N/A,FALSE,"Tickmarks"}</definedName>
    <definedName name="leadsheet" hidden="1">{#N/A,#N/A,FALSE,"Sheet1"}</definedName>
    <definedName name="leak">#REF!</definedName>
    <definedName name="LEASE">#REF!</definedName>
    <definedName name="LeasePayable">#REF!</definedName>
    <definedName name="lebar">#REF!</definedName>
    <definedName name="LED" hidden="1">#REF!</definedName>
    <definedName name="Ledger">#REF!</definedName>
    <definedName name="Ledger1">#REF!</definedName>
    <definedName name="LedgerName">#REF!</definedName>
    <definedName name="leebar">#REF!</definedName>
    <definedName name="Left_Header" hidden="1">#REF!</definedName>
    <definedName name="leghergeghwu3ghw3g3">#REF!</definedName>
    <definedName name="LEMARI">#N/A</definedName>
    <definedName name="LEMBAR">#REF!</definedName>
    <definedName name="LemburTL">#REF!</definedName>
    <definedName name="lend">#REF!</definedName>
    <definedName name="less" hidden="1">{"'Income Statement'!$A$1:$L$32"}</definedName>
    <definedName name="LF_ASS">#REF!</definedName>
    <definedName name="LF_LIAB">#REF!</definedName>
    <definedName name="LF_NESE">#REF!</definedName>
    <definedName name="LF_SGNOP">#REF!</definedName>
    <definedName name="LG">#REF!</definedName>
    <definedName name="LGDDB">#REF!</definedName>
    <definedName name="LGO_ASS">#REF!</definedName>
    <definedName name="LGO_LIAB">#REF!</definedName>
    <definedName name="LGO_NESE">#REF!</definedName>
    <definedName name="LGO_SGNOP">#REF!</definedName>
    <definedName name="LGSL">#REF!</definedName>
    <definedName name="LH">#REF!</definedName>
    <definedName name="LH_CC">#REF!</definedName>
    <definedName name="LHI_DEP">#REF!</definedName>
    <definedName name="LHI_INT">#REF!</definedName>
    <definedName name="lhujkghjk">#REF!</definedName>
    <definedName name="LIA">#REF!</definedName>
    <definedName name="LIAB">#REF!</definedName>
    <definedName name="LIABEQTY">#REF!</definedName>
    <definedName name="LIABFORRETIREMENTBENEFIT">#REF!</definedName>
    <definedName name="LIABILITIES">#REF!</definedName>
    <definedName name="liabnop">#REF!</definedName>
    <definedName name="lie">#REF!</definedName>
    <definedName name="life">#REF!</definedName>
    <definedName name="liftingsum">#REF!</definedName>
    <definedName name="LIHAT">#REF!</definedName>
    <definedName name="LIK">#REF!</definedName>
    <definedName name="LIKUIDITAS">#REF!</definedName>
    <definedName name="LILI">#REF!</definedName>
    <definedName name="LIMA">#REF!</definedName>
    <definedName name="LIMABELAS">#REF!</definedName>
    <definedName name="LIMABELASA">#N/A</definedName>
    <definedName name="limcount" hidden="1">3</definedName>
    <definedName name="lina" hidden="1">{#N/A,#N/A,FALSE,"Aging Summary";#N/A,#N/A,FALSE,"Ratio Analysis";#N/A,#N/A,FALSE,"Test 120 Day Accts";#N/A,#N/A,FALSE,"Tickmarks"}</definedName>
    <definedName name="LINE">#REF!</definedName>
    <definedName name="LingkupName">#REF!</definedName>
    <definedName name="link">#REF!</definedName>
    <definedName name="Linkage">#REF!</definedName>
    <definedName name="LIPPO">#REF!</definedName>
    <definedName name="LIST">#N/A</definedName>
    <definedName name="List_Country">#REF!</definedName>
    <definedName name="List1">#REF!</definedName>
    <definedName name="List2">#REF!</definedName>
    <definedName name="Liste_underlying">#REF!</definedName>
    <definedName name="listfacon">#REF!</definedName>
    <definedName name="LISTHC">#REF!</definedName>
    <definedName name="listkandang">[60]Master!$AH$2:$AH$5</definedName>
    <definedName name="listkonsol">[60]Master!$AD$2</definedName>
    <definedName name="ListMerk">#REF!</definedName>
    <definedName name="listnasional">[60]Master!$AE$2:$AE$4</definedName>
    <definedName name="ListOffset" hidden="1">1</definedName>
    <definedName name="listregion">[60]Master!$AF$2:$AF$12</definedName>
    <definedName name="listreport">[60]Master!$AI$2:$AI$5</definedName>
    <definedName name="LISTRIK">#REF!</definedName>
    <definedName name="liststruktur">[60]Master!$X$2:$X$3</definedName>
    <definedName name="listunit">#REF!</definedName>
    <definedName name="ljhglhluy">#REF!</definedName>
    <definedName name="LK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lkiuo6879" hidden="1">{"rp_only",#N/A,FALSE,"2225"}</definedName>
    <definedName name="lkj" hidden="1">{#N/A,#N/A,FALSE,"DATA"}</definedName>
    <definedName name="lkjasfja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lkjljytrvhj" hidden="1">{#N/A,#N/A,FALSE,"DATA"}</definedName>
    <definedName name="lkl">#REF!</definedName>
    <definedName name="LKP">#REF!</definedName>
    <definedName name="lkpFunction">#REF!</definedName>
    <definedName name="lkpFunctionL3">#REF!</definedName>
    <definedName name="lkpGrade">#REF!</definedName>
    <definedName name="lkpStaffGrade">#REF!</definedName>
    <definedName name="ll" hidden="1">{#N/A,#N/A,FALSE,"Aging Summary";#N/A,#N/A,FALSE,"Ratio Analysis";#N/A,#N/A,FALSE,"Test 120 Day Accts";#N/A,#N/A,FALSE,"Tickmarks"}</definedName>
    <definedName name="LLB_2ST">#REF!</definedName>
    <definedName name="LLB_7">#REF!</definedName>
    <definedName name="lld">#REF!</definedName>
    <definedName name="LLL" hidden="1">#REF!</definedName>
    <definedName name="llll" hidden="1">{#N/A,#N/A,FALSE,"Aging Summary";#N/A,#N/A,FALSE,"Ratio Analysis";#N/A,#N/A,FALSE,"Test 120 Day Accts";#N/A,#N/A,FALSE,"Tickmarks"}</definedName>
    <definedName name="LLLLL">#REF!</definedName>
    <definedName name="lllllllllllllll" hidden="1">#REF!</definedName>
    <definedName name="lllllllllllllllllllll" hidden="1">{"Financial Report Summary",#N/A,FALSE,"Summary"}</definedName>
    <definedName name="ln">#REF!</definedName>
    <definedName name="LNE">#REF!</definedName>
    <definedName name="LOAD">#REF!</definedName>
    <definedName name="Loading">#REF!</definedName>
    <definedName name="loan">#REF!</definedName>
    <definedName name="Loan_amount">#REF!</definedName>
    <definedName name="Loan_Loss_Provision_fore">#REF!</definedName>
    <definedName name="Loan1" hidden="1">{"adj95mult",#N/A,FALSE,"COMPCO";"adj95est",#N/A,FALSE,"COMPCO"}</definedName>
    <definedName name="Loanadvances">#REF!</definedName>
    <definedName name="loanoffemp2">'[4]Detail-PARENT'!$AU$822</definedName>
    <definedName name="loans" hidden="1">#REF!</definedName>
    <definedName name="LoanSched">#REF!</definedName>
    <definedName name="LOB">#REF!</definedName>
    <definedName name="Local_Growth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centrbank">#REF!</definedName>
    <definedName name="location">#REF!</definedName>
    <definedName name="LODECAST">#REF!</definedName>
    <definedName name="LODECBNS">#REF!</definedName>
    <definedName name="LODECPEN">#REF!</definedName>
    <definedName name="LODECSAL">#REF!</definedName>
    <definedName name="LODECTHR">#REF!</definedName>
    <definedName name="loe4a">#REF!</definedName>
    <definedName name="loe4b">#REF!</definedName>
    <definedName name="lokal">#REF!</definedName>
    <definedName name="LOKASI">#REF!</definedName>
    <definedName name="LOLA">#REF!</definedName>
    <definedName name="LONGTERMRECEIVABLE">#REF!</definedName>
    <definedName name="LONOVAST">#REF!</definedName>
    <definedName name="LONOVBNS">#REF!</definedName>
    <definedName name="LONOVPEN">#REF!</definedName>
    <definedName name="LONOVSAL">#REF!</definedName>
    <definedName name="LONOVTHR">#REF!</definedName>
    <definedName name="LOOCTAST">#REF!</definedName>
    <definedName name="LOOCTBNS">#REF!</definedName>
    <definedName name="LOOCTPEN">#REF!</definedName>
    <definedName name="LOOCTSAL">#REF!</definedName>
    <definedName name="LOOCTTHR">#REF!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ookupIncome">#REF!</definedName>
    <definedName name="LOQ100AST">#REF!</definedName>
    <definedName name="LOQ100BNS">#REF!</definedName>
    <definedName name="LOQ100PEN">#REF!</definedName>
    <definedName name="LOQ100SAL">#REF!</definedName>
    <definedName name="LOQ100THR">#REF!</definedName>
    <definedName name="LOQ101AST">#REF!</definedName>
    <definedName name="LOQ101BNS">#REF!</definedName>
    <definedName name="LOQ101PEN">#REF!</definedName>
    <definedName name="LOQ101SAL">#REF!</definedName>
    <definedName name="LOQ101THR">#REF!</definedName>
    <definedName name="LOQ102AST">#REF!</definedName>
    <definedName name="LOQ102BNS">#REF!</definedName>
    <definedName name="LOQ102PEN">#REF!</definedName>
    <definedName name="LOQ102SAL">#REF!</definedName>
    <definedName name="LOQ102THR">#REF!</definedName>
    <definedName name="LOQ200AST">#REF!</definedName>
    <definedName name="LOQ200BNS">#REF!</definedName>
    <definedName name="LOQ200PEN">#REF!</definedName>
    <definedName name="LOQ200SAL">#REF!</definedName>
    <definedName name="LOQ200THR">#REF!</definedName>
    <definedName name="LOQ201AST">#REF!</definedName>
    <definedName name="LOQ201BNS">#REF!</definedName>
    <definedName name="LOQ201PEN">#REF!</definedName>
    <definedName name="LOQ201SAL">#REF!</definedName>
    <definedName name="LOQ201THR">#REF!</definedName>
    <definedName name="LOQ202AST">#REF!</definedName>
    <definedName name="LOQ202BNS">#REF!</definedName>
    <definedName name="LOQ202PEN">#REF!</definedName>
    <definedName name="LOQ202SAL">#REF!</definedName>
    <definedName name="LOQ202THR">#REF!</definedName>
    <definedName name="LOQ300AST">#REF!</definedName>
    <definedName name="LOQ300BNS">#REF!</definedName>
    <definedName name="LOQ300PEN">#REF!</definedName>
    <definedName name="LOQ300SAL">#REF!</definedName>
    <definedName name="LOQ300THR">#REF!</definedName>
    <definedName name="LOQ301AST">#REF!</definedName>
    <definedName name="LOQ301BNS">#REF!</definedName>
    <definedName name="LOQ301PEN">#REF!</definedName>
    <definedName name="LOQ301SAL">#REF!</definedName>
    <definedName name="LOQ301THR">#REF!</definedName>
    <definedName name="LOQ302AST">#REF!</definedName>
    <definedName name="LOQ302BNS">#REF!</definedName>
    <definedName name="LOQ302PEN">#REF!</definedName>
    <definedName name="LOQ302SAL">#REF!</definedName>
    <definedName name="LOQ302THR">#REF!</definedName>
    <definedName name="LOQ400AST">#REF!</definedName>
    <definedName name="LOQ400BNS">#REF!</definedName>
    <definedName name="LOQ400PEN">#REF!</definedName>
    <definedName name="LOQ400SAL">#REF!</definedName>
    <definedName name="LOQ400THR">#REF!</definedName>
    <definedName name="LOQ401AST">#REF!</definedName>
    <definedName name="LOQ401BNS">#REF!</definedName>
    <definedName name="LOQ401PEN">#REF!</definedName>
    <definedName name="LOQ401SAL">#REF!</definedName>
    <definedName name="LOQ401THR">#REF!</definedName>
    <definedName name="LOQ402AST">#REF!</definedName>
    <definedName name="LOQ402BNS">#REF!</definedName>
    <definedName name="LOQ402PEN">#REF!</definedName>
    <definedName name="LOQ402SAL">#REF!</definedName>
    <definedName name="LOQ402THR">#REF!</definedName>
    <definedName name="LOSEPAST">#REF!</definedName>
    <definedName name="LOSEPBNS">#REF!</definedName>
    <definedName name="LOSEPPEN">#REF!</definedName>
    <definedName name="LOSEPSAL">#REF!</definedName>
    <definedName name="LOSEPTHR">#REF!</definedName>
    <definedName name="loss" hidden="1">#REF!</definedName>
    <definedName name="losscompen">#REF!</definedName>
    <definedName name="losscompensation01">#REF!</definedName>
    <definedName name="losscompensation02">#REF!</definedName>
    <definedName name="lossdisposalasset">#REF!</definedName>
    <definedName name="LOSSEXCHANGE">#REF!</definedName>
    <definedName name="lossondisposals">#REF!</definedName>
    <definedName name="lossonfadisposal">#REF!</definedName>
    <definedName name="lossonfadisposal_5">#REF!</definedName>
    <definedName name="lossonfadisposal_6">#REF!</definedName>
    <definedName name="LP">#REF!</definedName>
    <definedName name="lpp" hidden="1">#REF!</definedName>
    <definedName name="LQOL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LR">#REF!</definedName>
    <definedName name="lrh" hidden="1">#REF!</definedName>
    <definedName name="LSADiscount">#REF!</definedName>
    <definedName name="LSIP">#REF!</definedName>
    <definedName name="LSK">#REF!</definedName>
    <definedName name="LSKL">#REF!</definedName>
    <definedName name="lsplfemrp">#REF!</definedName>
    <definedName name="lsplfemud">#REF!</definedName>
    <definedName name="lsplmalerp">#REF!</definedName>
    <definedName name="lsplmaleud">#REF!</definedName>
    <definedName name="lspufemrp">#REF!</definedName>
    <definedName name="lspufemud">#REF!</definedName>
    <definedName name="lspumalerp">#REF!</definedName>
    <definedName name="lspumaleud">#REF!</definedName>
    <definedName name="lstBDM">[61]Parameters!$F$5:$F$33</definedName>
    <definedName name="lstIndustry">[61]Parameters!$C$5:$C$9</definedName>
    <definedName name="lstProb">[61]Parameters!$B$5:$B$11</definedName>
    <definedName name="lstSubIndustry">[61]Parameters!$D$5:$D$15</definedName>
    <definedName name="LT_debt_growth_fore">#REF!</definedName>
    <definedName name="LTD">#REF!</definedName>
    <definedName name="LTDDIFFPAYMONFAACQ">#REF!</definedName>
    <definedName name="LTDFOREXTRANSLATION">#REF!</definedName>
    <definedName name="LTDLOAN">#REF!</definedName>
    <definedName name="LTDOBLIGATION">#REF!</definedName>
    <definedName name="LTDOTHER">#REF!</definedName>
    <definedName name="LTDRELATED">#REF!</definedName>
    <definedName name="LTKERJA">#REF!</definedName>
    <definedName name="LTL_GROUP">#REF!</definedName>
    <definedName name="ltm_BalanceSheet" hidden="1">#REF!</definedName>
    <definedName name="ltm_IncomeStatement" hidden="1">#REF!</definedName>
    <definedName name="luas">#REF!</definedName>
    <definedName name="Lucky" hidden="1">{#N/A,#N/A,FALSE,"Aging Summary";#N/A,#N/A,FALSE,"Ratio Analysis";#N/A,#N/A,FALSE,"Test 120 Day Accts";#N/A,#N/A,FALSE,"Tickmarks"}</definedName>
    <definedName name="LVH" hidden="1">#REF!</definedName>
    <definedName name="LWK" hidden="1">{"'NPL @ 30 June 00'!$B$22"}</definedName>
    <definedName name="lx">#REF!</definedName>
    <definedName name="LY">#REF!</definedName>
    <definedName name="LYN">#REF!</definedName>
    <definedName name="LYR_SALE">#REF!</definedName>
    <definedName name="m" hidden="1">{"TREND1",#N/A,FALSE,"MDR";"TREND2",#N/A,FALSE,"MDR";"TREND3",#N/A,FALSE,"MDR"}</definedName>
    <definedName name="M_1">#REF!</definedName>
    <definedName name="M_2">#REF!</definedName>
    <definedName name="M_3">#REF!</definedName>
    <definedName name="M_4">#REF!</definedName>
    <definedName name="M_5">#REF!</definedName>
    <definedName name="M_Input">#REF!</definedName>
    <definedName name="M_Menu">#REF!</definedName>
    <definedName name="M_Print">#REF!</definedName>
    <definedName name="M_Report">#REF!</definedName>
    <definedName name="m_s_c">#REF!</definedName>
    <definedName name="M1A">#REF!</definedName>
    <definedName name="M1B">#REF!</definedName>
    <definedName name="m2m">#REF!</definedName>
    <definedName name="ma">#REF!</definedName>
    <definedName name="macef">#REF!</definedName>
    <definedName name="MACHINERY">#REF!</definedName>
    <definedName name="MACHINOIMPORT">[10]alamat!$B$163</definedName>
    <definedName name="MACRO">#REF!</definedName>
    <definedName name="MACRO_4">#REF!</definedName>
    <definedName name="MACRO_5">#REF!</definedName>
    <definedName name="MACRO_7">#REF!</definedName>
    <definedName name="MACROS">#REF!</definedName>
    <definedName name="mainbranches">#REF!</definedName>
    <definedName name="MainChg">#REF!</definedName>
    <definedName name="MainData">#REF!</definedName>
    <definedName name="MainPath">#REF!</definedName>
    <definedName name="Maintenace_rate">#REF!</definedName>
    <definedName name="MAINTENANCE">#REF!</definedName>
    <definedName name="MaintenancePn">#REF!</definedName>
    <definedName name="maipark">#REF!</definedName>
    <definedName name="Maithland">#REF!</definedName>
    <definedName name="MAJ_CON_EQP">#REF!</definedName>
    <definedName name="makan">#REF!</definedName>
    <definedName name="Male">#REF!</definedName>
    <definedName name="MALE_5YT">#REF!</definedName>
    <definedName name="Male_SM">#REF!</definedName>
    <definedName name="Manag_Elec">'[30] BEP-1999'!$D$62</definedName>
    <definedName name="Manag_Feed">'[30] BEP-1999'!$D$65</definedName>
    <definedName name="Manag_Fry">'[30] BEP-1999'!$D$61</definedName>
    <definedName name="Manag_Pond">'[30] BEP-1999'!$D$60</definedName>
    <definedName name="Manag_Shrimp_Prod">'[30] BEP-1999'!$D$63</definedName>
    <definedName name="Manag_Shrimp_Sale">'[30] BEP-1999'!$D$64</definedName>
    <definedName name="Managed_High">#REF!</definedName>
    <definedName name="Managed_Low">#REF!</definedName>
    <definedName name="Managed_Medium">#REF!</definedName>
    <definedName name="ManagementExp">"$#REF!.$A$1"</definedName>
    <definedName name="MANAGER">#REF!</definedName>
    <definedName name="MANAGER_5">#REF!</definedName>
    <definedName name="MANAGER_6">#REF!</definedName>
    <definedName name="MANAJEMEN">#REF!</definedName>
    <definedName name="MAND00K0054">#REF!</definedName>
    <definedName name="MANDIRI_BAJA">#REF!</definedName>
    <definedName name="MANILA_WATER_COMPANY_INC.">[10]alamat!$B$170</definedName>
    <definedName name="MANPOW">#REF!</definedName>
    <definedName name="manual">#REF!</definedName>
    <definedName name="manual_5">#REF!</definedName>
    <definedName name="manual_6">#REF!</definedName>
    <definedName name="Manulife_GP">#REF!</definedName>
    <definedName name="Mapping_pre_adj">#REF!</definedName>
    <definedName name="Mapping1">#REF!</definedName>
    <definedName name="Mapping2">#REF!</definedName>
    <definedName name="Mapping3">#REF!</definedName>
    <definedName name="MAQ_INTERNATIONAL">[10]alamat!$B$174</definedName>
    <definedName name="MAQUINAS">#REF!</definedName>
    <definedName name="MAR">#REF!</definedName>
    <definedName name="MARANATA">[10]alamat!$B$178</definedName>
    <definedName name="March">#REF!</definedName>
    <definedName name="MARCH01">#REF!</definedName>
    <definedName name="Maret">#REF!</definedName>
    <definedName name="margin1">#REF!</definedName>
    <definedName name="margin2">#REF!</definedName>
    <definedName name="margin3">#REF!</definedName>
    <definedName name="Marginsmth07">#REF!</definedName>
    <definedName name="Marginsytd07">#REF!</definedName>
    <definedName name="maria">#REF!</definedName>
    <definedName name="Marital">'[29]FE-1770.P1'!$V$70</definedName>
    <definedName name="Market_capitalization">#REF!</definedName>
    <definedName name="MARKETINGFEEHABA">#REF!</definedName>
    <definedName name="MARKETINGFEEHABB">#REF!</definedName>
    <definedName name="Marsh">#REF!</definedName>
    <definedName name="martha">#REF!</definedName>
    <definedName name="martha2">#REF!</definedName>
    <definedName name="martin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MarUS">#REF!</definedName>
    <definedName name="MASA">#REF!</definedName>
    <definedName name="Masa21">#REF!</definedName>
    <definedName name="masaru">#REF!</definedName>
    <definedName name="masasusut">#REF!</definedName>
    <definedName name="MASKO">[10]alamat!$B$181</definedName>
    <definedName name="MASTER">#REF!</definedName>
    <definedName name="Master_Acc">#REF!</definedName>
    <definedName name="master_akun">#REF!</definedName>
    <definedName name="Master_Namabank">#REF!</definedName>
    <definedName name="Master_Posisi1">#REF!</definedName>
    <definedName name="mastr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masuk">#REF!</definedName>
    <definedName name="MAT">#REF!</definedName>
    <definedName name="mat_age">#REF!</definedName>
    <definedName name="mata">#REF!</definedName>
    <definedName name="Matching">#REF!</definedName>
    <definedName name="mati">#REF!</definedName>
    <definedName name="matplan">#REF!</definedName>
    <definedName name="maturity" hidden="1">#REF!</definedName>
    <definedName name="MaturityBase">#REF!</definedName>
    <definedName name="MaturityFactorSts">#REF!</definedName>
    <definedName name="MaturityFactorTable">#REF!</definedName>
    <definedName name="Maulana" hidden="1">{"'Income Statement'!$A$1:$L$32"}</definedName>
    <definedName name="Max">#REF!</definedName>
    <definedName name="MAX_Adj">#REF!</definedName>
    <definedName name="MAXILITE">#REF!</definedName>
    <definedName name="MAYAPADA">#REF!</definedName>
    <definedName name="MAYNILAD_WATER_SERVICES_INC">[10]alamat!$B$186</definedName>
    <definedName name="mayumi">#REF!</definedName>
    <definedName name="MayUS">#REF!</definedName>
    <definedName name="MB" hidden="1">{"'Income Statement'!$A$1:$L$32"}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CS1">#REF!</definedName>
    <definedName name="MBCS2">#REF!</definedName>
    <definedName name="mbnmbm" hidden="1">{"with_oth_curr",#N/A,FALSE,"2225"}</definedName>
    <definedName name="mbnmbmbn" hidden="1">{"rp_only",#N/A,FALSE,"2225"}</definedName>
    <definedName name="mbnmbmbnmb" hidden="1">{"rp_only",#N/A,FALSE,"2225"}</definedName>
    <definedName name="mbnmbnmbm" hidden="1">{"rp_only",#N/A,FALSE,"2225"}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PS1">#REF!</definedName>
    <definedName name="MBPS2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C" hidden="1">#REF!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C_LIST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CLAIM">#REF!</definedName>
    <definedName name="MCDO">#REF!</definedName>
    <definedName name="MCJUN">#REF!</definedName>
    <definedName name="MCMAY">#REF!</definedName>
    <definedName name="MCSFEB00">#REF!</definedName>
    <definedName name="MCSJAN00">#REF!</definedName>
    <definedName name="MCSMAR00">#REF!</definedName>
    <definedName name="MCSTAT">#REF!</definedName>
    <definedName name="MCSTATUS">#REF!</definedName>
    <definedName name="mcuakl1.7">#REF!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DRLINE">#REF!</definedName>
    <definedName name="ME">#REF!</definedName>
    <definedName name="Mecellc_Industries">[10]alamat!$B$189</definedName>
    <definedName name="MED">#REF!</definedName>
    <definedName name="Medan_Ass">#REF!</definedName>
    <definedName name="Medan_Expense">#REF!</definedName>
    <definedName name="Medan_Income">#REF!</definedName>
    <definedName name="Medan_Liab">#REF!</definedName>
    <definedName name="MEDCLAIM">#REF!</definedName>
    <definedName name="Medical">#REF!</definedName>
    <definedName name="MedStat">#REF!</definedName>
    <definedName name="MEE" hidden="1">{#N/A,#N/A,FALSE,"Aging Summary";#N/A,#N/A,FALSE,"Ratio Analysis";#N/A,#N/A,FALSE,"Test 120 Day Accts";#N/A,#N/A,FALSE,"Tickmarks"}</definedName>
    <definedName name="MEI">#REF!</definedName>
    <definedName name="MEJA">#N/A</definedName>
    <definedName name="memo">#REF!</definedName>
    <definedName name="MEN">#REF!</definedName>
    <definedName name="MENU">#REF!</definedName>
    <definedName name="MENU1">#REF!</definedName>
    <definedName name="MENUA">#REF!</definedName>
    <definedName name="MENUBOQ">#REF!</definedName>
    <definedName name="mepcocsau1">#REF!</definedName>
    <definedName name="mepcoctr100">#REF!</definedName>
    <definedName name="mepcoctr60">#REF!</definedName>
    <definedName name="MER_MAPLIST">#REF!</definedName>
    <definedName name="Merak">'[25]Jakarta Merak'!$A$8:$K$393</definedName>
    <definedName name="merit">#REF!</definedName>
    <definedName name="merit3">#REF!</definedName>
    <definedName name="MERITALLNBB">#REF!</definedName>
    <definedName name="MERITALLNBT">#REF!</definedName>
    <definedName name="MERITALLOBB">#REF!</definedName>
    <definedName name="merkStartPoint">#REF!</definedName>
    <definedName name="MerrillPrintIt" hidden="1">#REF!</definedName>
    <definedName name="MESIN">#REF!</definedName>
    <definedName name="message">#REF!</definedName>
    <definedName name="messing5518">#REF!</definedName>
    <definedName name="messing6218">#REF!</definedName>
    <definedName name="Metertek_hy_kang">[10]alamat!$B$352</definedName>
    <definedName name="Metertek_Schlumberger_SdnBh">[10]alamat!$B$348</definedName>
    <definedName name="method1">#REF!</definedName>
    <definedName name="method2">#REF!</definedName>
    <definedName name="metode_bank">#REF!</definedName>
    <definedName name="metode_networth">#REF!</definedName>
    <definedName name="metode_sumber">#REF!</definedName>
    <definedName name="metode_tnai">#REF!</definedName>
    <definedName name="METODOI">#REF!</definedName>
    <definedName name="METODOII">#REF!</definedName>
    <definedName name="metrocf">#REF!</definedName>
    <definedName name="METROPOLITAN_WATER_WORKS_AN">[10]alamat!$B$198</definedName>
    <definedName name="METROPOLITAN2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METROPOLITAN2_1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METROPOLITAN2_2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METROPOLITAN2_3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metroprofit">#REF!</definedName>
    <definedName name="MEWarning" hidden="1">1</definedName>
    <definedName name="MG_A">#REF!</definedName>
    <definedName name="MGMNT">#REF!</definedName>
    <definedName name="MgmtFees">#REF!</definedName>
    <definedName name="mgt_fee">#REF!</definedName>
    <definedName name="MGTFEB00">#REF!</definedName>
    <definedName name="MGTJAN00">#REF!</definedName>
    <definedName name="MGTMAR00">#REF!</definedName>
    <definedName name="MH" hidden="1">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hjkhjk" hidden="1">{"with_oth_curr",#N/A,FALSE,"2225"}</definedName>
    <definedName name="mhm" hidden="1">{"rp_only",#N/A,FALSE,"2225"}</definedName>
    <definedName name="MI">#REF!</definedName>
    <definedName name="Mid_Rate">#REF!</definedName>
    <definedName name="MID003_LBU11_Garansi">#REF!</definedName>
    <definedName name="MID003_LBU11_Garansi_yang_Diberikan">#REF!</definedName>
    <definedName name="MIDD002F">#REF!</definedName>
    <definedName name="MIDLE_COMEMERCIAL">#REF!</definedName>
    <definedName name="MIFactor">#REF!</definedName>
    <definedName name="MIKE">#REF!</definedName>
    <definedName name="Milano" hidden="1">{#N/A,#N/A,FALSE,"Cipta-All";#N/A,#N/A,FALSE,"Individual"}</definedName>
    <definedName name="Mill_accmltd">#REF!</definedName>
    <definedName name="Mill_accmltd_HO">#REF!</definedName>
    <definedName name="Mill_Combined">#REF!</definedName>
    <definedName name="Mill_curr_HO">#REF!</definedName>
    <definedName name="Mill_current">#REF!</definedName>
    <definedName name="min" hidden="1">{"'Feb 99'!$A$1:$G$30"}</definedName>
    <definedName name="minday">#REF!</definedName>
    <definedName name="MINOLTA">#REF!</definedName>
    <definedName name="MinPrem">#REF!</definedName>
    <definedName name="mip">#REF!</definedName>
    <definedName name="mis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iscel5540">#REF!</definedName>
    <definedName name="miscel6249">#REF!</definedName>
    <definedName name="miscellexp20820">#REF!</definedName>
    <definedName name="MISCRENTWMI">#N/A</definedName>
    <definedName name="MISCRENTWMII">#N/A</definedName>
    <definedName name="MISts">#REF!</definedName>
    <definedName name="mito" hidden="1">{#N/A,#N/A,FALSE,"India - 3f";#N/A,#N/A,FALSE,"India - 3";#N/A,#N/A,FALSE,"India - 4f";#N/A,#N/A,FALSE,"India - 4";#N/A,#N/A,FALSE,"Retail Spider"}</definedName>
    <definedName name="mito_1" hidden="1">{#N/A,#N/A,FALSE,"India - 3f";#N/A,#N/A,FALSE,"India - 3";#N/A,#N/A,FALSE,"India - 4f";#N/A,#N/A,FALSE,"India - 4";#N/A,#N/A,FALSE,"Retail Spider"}</definedName>
    <definedName name="Mix">#REF!</definedName>
    <definedName name="mjnhbgfv" hidden="1">{"with_oth_curr",#N/A,FALSE,"2225"}</definedName>
    <definedName name="MK" hidden="1">#REF!</definedName>
    <definedName name="mk_jbt">#REF!</definedName>
    <definedName name="MK_Lampau">#REF!</definedName>
    <definedName name="MK_Total">#REF!</definedName>
    <definedName name="MK_YAD">#REF!</definedName>
    <definedName name="mkcnGPS15">#REF!</definedName>
    <definedName name="mkcnTRC15">#REF!</definedName>
    <definedName name="mkcnVRM">#REF!</definedName>
    <definedName name="mke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kjnhbgvfcd" hidden="1">{"rp_only",#N/A,FALSE,"2225"}</definedName>
    <definedName name="mkl" hidden="1">{#N/A,#N/A,FALSE,"Aging Summary";#N/A,#N/A,FALSE,"Ratio Analysis";#N/A,#N/A,FALSE,"Test 120 Day Accts";#N/A,#N/A,FALSE,"Tickmarks"}</definedName>
    <definedName name="ml1.5pet">#REF!</definedName>
    <definedName name="ml1000NRG">#REF!</definedName>
    <definedName name="ml1000pet">#REF!</definedName>
    <definedName name="ml1L">#REF!</definedName>
    <definedName name="ml200nrgtea">#REF!</definedName>
    <definedName name="ml250nrgtea">#REF!</definedName>
    <definedName name="ml390pet">#REF!</definedName>
    <definedName name="ml500pet">#REF!</definedName>
    <definedName name="ml6.5">#REF!</definedName>
    <definedName name="ml700pet">#REF!</definedName>
    <definedName name="ml750nrg">#REF!</definedName>
    <definedName name="ml750pet">#REF!</definedName>
    <definedName name="mla" hidden="1">#REF!</definedName>
    <definedName name="mlcan250trandshr12x3">#REF!</definedName>
    <definedName name="mlcan330reg24x1">#REF!</definedName>
    <definedName name="mlcan330sh6x4bd">#REF!</definedName>
    <definedName name="mlfresteargb">#REF!</definedName>
    <definedName name="mlfresteatwa">#REF!</definedName>
    <definedName name="mlmedium">#REF!</definedName>
    <definedName name="mlsmall">#REF!</definedName>
    <definedName name="mlsmall8">#REF!</definedName>
    <definedName name="mluoncap15">#REF!</definedName>
    <definedName name="MLYSALE_BUD">#REF!</definedName>
    <definedName name="mm" hidden="1">{"adj95mult",#N/A,FALSE,"COMPCO";"adj95est",#N/A,FALSE,"COMPCO"}</definedName>
    <definedName name="mmai2.7">#REF!</definedName>
    <definedName name="MMBR_Admitted_Asset_Obligasi">#REF!</definedName>
    <definedName name="MMBR_Admitted_Asset_Penyertaan">#REF!</definedName>
    <definedName name="MMBR_Admitted_Asset_PiutangKlaim">#REF!</definedName>
    <definedName name="MMBR_Admitted_Asset_PiutangRe">#REF!</definedName>
    <definedName name="MMBR_Admitted_Asset_Reksadana">#REF!</definedName>
    <definedName name="MMBR_Admitted_Asset_Saham">#REF!</definedName>
    <definedName name="MMBR_jml_klaster_Deposito">#REF!</definedName>
    <definedName name="MMBR_kategori_klaster_Deposito">#REF!</definedName>
    <definedName name="MMBR_kategori_klaster_Obligasi">#REF!</definedName>
    <definedName name="MMBR_kategori_reksadana">#REF!</definedName>
    <definedName name="MMBR_kategori_Saham">#REF!</definedName>
    <definedName name="MMBR_Klaster_PiutangKlaim">#REF!</definedName>
    <definedName name="MMBR_Klaster_PiutangRe">#REF!</definedName>
    <definedName name="MMBR_Pengawasan_Penyertaan">#REF!</definedName>
    <definedName name="mmm" hidden="1">{#N/A,#N/A,FALSE,"Aging Summary";#N/A,#N/A,FALSE,"Ratio Analysis";#N/A,#N/A,FALSE,"Test 120 Day Accts";#N/A,#N/A,FALSE,"Tickmarks"}</definedName>
    <definedName name="mmmk" hidden="1">{"'Sheet1'!$A$1"}</definedName>
    <definedName name="MMMM" hidden="1">{#N/A,#N/A,FALSE,"Aging Summary";#N/A,#N/A,FALSE,"Ratio Analysis";#N/A,#N/A,FALSE,"Test 120 Day Accts";#N/A,#N/A,FALSE,"Tickmarks"}</definedName>
    <definedName name="mmmmmmm" hidden="1">{"'Sheet1'!$A$1"}</definedName>
    <definedName name="mmmmmmmmmmmmm" hidden="1">{"Disc Clients Business Contributions",#N/A,FALSE,"Clients Funds"}</definedName>
    <definedName name="mmn" hidden="1">{#N/A,#N/A,FALSE,"Aging Summary";#N/A,#N/A,FALSE,"Ratio Analysis";#N/A,#N/A,FALSE,"Test 120 Day Accts";#N/A,#N/A,FALSE,"Tickmarks"}</definedName>
    <definedName name="MMProfit" hidden="1">{"YTDACT1",#N/A,TRUE,"YTDACTAUST";"YTDACT2",#N/A,TRUE,"YTDACTAUST";"YTDACT3",#N/A,TRUE,"YTDACTAUST";"CCTR",#N/A,TRUE,"YTDACTCC"}</definedName>
    <definedName name="MN">#REF!</definedName>
    <definedName name="mnbbnm" hidden="1">{"rp_only",#N/A,FALSE,"2225"}</definedName>
    <definedName name="mnbm" hidden="1">{"with_oth_curr",#N/A,FALSE,"2225"}</definedName>
    <definedName name="mnbmnb" hidden="1">{"rp_only",#N/A,FALSE,"2225"}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DDB">#REF!</definedName>
    <definedName name="MNGFEES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gmnt.rprt">#REF!</definedName>
    <definedName name="MNGSL">#REF!</definedName>
    <definedName name="mnhogcaydk100">#REF!</definedName>
    <definedName name="mnhogcaydk54">#REF!</definedName>
    <definedName name="mnhogcaydk75">#REF!</definedName>
    <definedName name="mnjhbv" hidden="1">{"rp_only",#N/A,FALSE,"2225"}</definedName>
    <definedName name="mob" hidden="1">{"'Income Statement'!$A$1:$L$32"}</definedName>
    <definedName name="MOBAL">#REF!</definedName>
    <definedName name="MOBAL1">#REF!</definedName>
    <definedName name="MOBALCO">#REF!</definedName>
    <definedName name="MOBALCO1">#REF!</definedName>
    <definedName name="MOCF">#REF!</definedName>
    <definedName name="MOCF1">#REF!</definedName>
    <definedName name="Modal_Ago">#REF!</definedName>
    <definedName name="Modal_Inti_Ago">#REF!</definedName>
    <definedName name="Modal_Inti_Bank">#REF!</definedName>
    <definedName name="Modal_Inti_Now">#REF!</definedName>
    <definedName name="Modal_Now">#REF!</definedName>
    <definedName name="Modal_Pelengkap_Ago">#REF!</definedName>
    <definedName name="Modal_pelengkap_Now">#REF!</definedName>
    <definedName name="Mode">#REF!</definedName>
    <definedName name="MODERN">#REF!</definedName>
    <definedName name="modif" hidden="1">{"'Income Statement'!$A$1:$L$32"}</definedName>
    <definedName name="MODIFIE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OH99A">#REF!</definedName>
    <definedName name="MOH99B">#REF!</definedName>
    <definedName name="Mohammed_bin_Massoad___Sons">[10]alamat!$B$192</definedName>
    <definedName name="MON">#REF!</definedName>
    <definedName name="Monetary_Precision">#REF!</definedName>
    <definedName name="money">#REF!</definedName>
    <definedName name="monnn" hidden="1">{"'Income Statement'!$A$1:$L$32"}</definedName>
    <definedName name="month">#REF!</definedName>
    <definedName name="Month_Default">#REF!</definedName>
    <definedName name="Month_Factor">#REF!</definedName>
    <definedName name="month_label">#REF!</definedName>
    <definedName name="monthbs">#REF!</definedName>
    <definedName name="MONTHCOVER">#REF!</definedName>
    <definedName name="MONTHFA">#REF!</definedName>
    <definedName name="MONTHLY">[36]PIK_QUO!$V$7:$AL$69,[36]PIK_QUO!$V$415:$AL$512,[36]PIK_QUO!$V$307:$AL$398,[36]PIK_QUO!$V$72:$AL$116,[36]PIK_QUO!$V$133:$AL$178,[36]PIK_QUO!$V$191:$AL$236,[36]PIK_QUO!$V$239:$AL$289</definedName>
    <definedName name="Monthly_Actual">#REF!</definedName>
    <definedName name="Monthly_Budget">#REF!</definedName>
    <definedName name="Monthly_Change">#REF!</definedName>
    <definedName name="monthlypph25">#REF!</definedName>
    <definedName name="monthlypph25_">#REF!</definedName>
    <definedName name="monthlypph25_5">#REF!</definedName>
    <definedName name="monthlypph25_6">#REF!</definedName>
    <definedName name="monthname">#REF!</definedName>
    <definedName name="Monthof2004">#REF!</definedName>
    <definedName name="Months">{"January","February","March","April","May","June","July","August","September","October","November","December"}</definedName>
    <definedName name="mooon" hidden="1">{"'Income Statement'!$A$1:$L$32"}</definedName>
    <definedName name="MOOTHER">#REF!</definedName>
    <definedName name="MOPL">#REF!</definedName>
    <definedName name="MOPL1">#REF!</definedName>
    <definedName name="MorbidityFactor">#REF!</definedName>
    <definedName name="morita">#REF!</definedName>
    <definedName name="moritavn">#REF!</definedName>
    <definedName name="mort">#REF!</definedName>
    <definedName name="Mort_Educare">#REF!</definedName>
    <definedName name="mortal">#REF!</definedName>
    <definedName name="MortalityFactor">#REF!</definedName>
    <definedName name="Moscow_branch">[10]alamat!$B$366</definedName>
    <definedName name="Moscow_Branch_of_ZAO_Schlum">[10]alamat!$B$363</definedName>
    <definedName name="MosPro_bud">#REF!</definedName>
    <definedName name="MoSprof_bud">#REF!</definedName>
    <definedName name="moth" hidden="1">{"YTDACT1",#N/A,TRUE,"YTDACTAUST";"YTDACT2",#N/A,TRUE,"YTDACTAUST";"YTDACT3",#N/A,TRUE,"YTDACTAUST";"CCTR",#N/A,TRUE,"YTDACTCC"}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R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ovt">#REF!</definedName>
    <definedName name="MP">#REF!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PLAN" hidden="1">#REF!</definedName>
    <definedName name="MPN_Amort">#REF!</definedName>
    <definedName name="MPN_Capex">#REF!</definedName>
    <definedName name="MPN_Defer">#REF!</definedName>
    <definedName name="MPN_Depn">#REF!</definedName>
    <definedName name="MPN_PPE">#REF!</definedName>
    <definedName name="MPO" hidden="1">#REF!</definedName>
    <definedName name="MR">#REF!</definedName>
    <definedName name="MR._AMDRIAMBOLOLONA">[10]alamat!$B$166</definedName>
    <definedName name="Mr._Saidy_M._Hamid">[10]alamat!$B$130</definedName>
    <definedName name="MR12598SUM">#REF!</definedName>
    <definedName name="MR12598SUMSALE">#REF!</definedName>
    <definedName name="MRADJ">#REF!</definedName>
    <definedName name="mraibtsp500">#REF!</definedName>
    <definedName name="mraintn100">#REF!</definedName>
    <definedName name="mraintn65">#REF!</definedName>
    <definedName name="MRCIG">#REF!</definedName>
    <definedName name="mrcol">#REF!</definedName>
    <definedName name="MRCON">#REF!</definedName>
    <definedName name="MRKAR">#REF!</definedName>
    <definedName name="MRM">#REF!</definedName>
    <definedName name="MRM_G_Motor">#REF!</definedName>
    <definedName name="MRM_N_Motor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RP">#REF!</definedName>
    <definedName name="MRROW">#REF!</definedName>
    <definedName name="mrtot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sCOA">#REF!</definedName>
    <definedName name="MSL">#N/A</definedName>
    <definedName name="mstrip">#REF!</definedName>
    <definedName name="MSTSTRUKTUR">[60]Master!$X$1:$AB$3</definedName>
    <definedName name="MSTTIME">[60]Master!$L$1:$V$14</definedName>
    <definedName name="MT">#REF!</definedName>
    <definedName name="MT_IN">#REF!</definedName>
    <definedName name="MT_OUT">#REF!</definedName>
    <definedName name="mtaukeo150">#REF!</definedName>
    <definedName name="mtaukeo360">#REF!</definedName>
    <definedName name="mtaukeo600">#REF!</definedName>
    <definedName name="mtbipvlan150">#REF!</definedName>
    <definedName name="MTD">#REF!</definedName>
    <definedName name="MTDNET">#REF!</definedName>
    <definedName name="MTH">[62]Orders!$I$4</definedName>
    <definedName name="Mth_Apr">#REF!</definedName>
    <definedName name="Mth_ESSD">#REF!</definedName>
    <definedName name="Mth_Feb">#REF!</definedName>
    <definedName name="Mth_Jan">#REF!</definedName>
    <definedName name="Mth_Jul">#REF!</definedName>
    <definedName name="Mth_Jun">#REF!</definedName>
    <definedName name="Mth_Mar">#REF!</definedName>
    <definedName name="Mth_May">#REF!</definedName>
    <definedName name="MTHD">#REF!</definedName>
    <definedName name="Mthly_Budgets">#REF!</definedName>
    <definedName name="MthPack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">#REF!</definedName>
    <definedName name="Muhammed_bin_Masaood___Son">[10]alamat!$B$195</definedName>
    <definedName name="mul">[63]Agustus!$P$6:$P$57</definedName>
    <definedName name="mulyadi">#REF!</definedName>
    <definedName name="mulyadi01">[63]Agustus!$L$6:$L$57</definedName>
    <definedName name="muonong2.8">#REF!</definedName>
    <definedName name="Mus">#REF!</definedName>
    <definedName name="Mutasi">#REF!</definedName>
    <definedName name="mutasideftax" hidden="1">{#N/A,#N/A,FALSE,"Aging Summary";#N/A,#N/A,FALSE,"Ratio Analysis";#N/A,#N/A,FALSE,"Test 120 Day Accts";#N/A,#N/A,FALSE,"Tickmarks"}</definedName>
    <definedName name="mutasideftax_1" hidden="1">{#N/A,#N/A,FALSE,"Aging Summary";#N/A,#N/A,FALSE,"Ratio Analysis";#N/A,#N/A,FALSE,"Test 120 Day Accts";#N/A,#N/A,FALSE,"Tickmarks"}</definedName>
    <definedName name="MutasiGMP">[64]SheetGMP!$A$6:$F$189</definedName>
    <definedName name="MutasiGMT">[64]SheetGMT!$A$6:$F$145</definedName>
    <definedName name="Mutation_PPE">#REF!</definedName>
    <definedName name="MV" hidden="1">#REF!</definedName>
    <definedName name="mvanthang0.3">#REF!</definedName>
    <definedName name="mvanthang0.5">#REF!</definedName>
    <definedName name="mvanthang2">#REF!</definedName>
    <definedName name="MVperross" hidden="1">{"rp_only",#N/A,FALSE,"2225"}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FX">#REF!</definedName>
    <definedName name="myle">#REF!</definedName>
    <definedName name="MYR">#REF!</definedName>
    <definedName name="n">#REF!</definedName>
    <definedName name="N.5" hidden="1">{"'Sheet1'!$A$1"}</definedName>
    <definedName name="n0">#N/A</definedName>
    <definedName name="N150AR98SUM">#REF!</definedName>
    <definedName name="N150AR98SUMSALE">#REF!</definedName>
    <definedName name="N1A">#REF!</definedName>
    <definedName name="N1B">#REF!</definedName>
    <definedName name="N1C">#REF!</definedName>
    <definedName name="N239_Sutoyo">#REF!</definedName>
    <definedName name="N284_Badrusz">#REF!</definedName>
    <definedName name="N284_Baskoro">#REF!</definedName>
    <definedName name="N284_Sodik">#REF!</definedName>
    <definedName name="N284_Suwito">#REF!</definedName>
    <definedName name="N284_Syahril">#REF!</definedName>
    <definedName name="n2xsefgby3.95">#REF!</definedName>
    <definedName name="n2xsy3.1.50">#REF!</definedName>
    <definedName name="N4_PLEDGED\ASSET_0M">#REF!</definedName>
    <definedName name="NA_Aktiva_Tetap">#REF!</definedName>
    <definedName name="NA_Biaya_dibayar_dimuka">#REF!</definedName>
    <definedName name="NA_Biaya_Ditangguhkan">#REF!</definedName>
    <definedName name="NA_Deposito">#REF!</definedName>
    <definedName name="NA_Investasi">#REF!</definedName>
    <definedName name="NA_PERS">#REF!</definedName>
    <definedName name="NA_Piutang_Antar_Corporation">#REF!</definedName>
    <definedName name="NA_Piutang_Karyawan">#REF!</definedName>
    <definedName name="NA_Piutang_Lain_lain">#REF!</definedName>
    <definedName name="NA_Piutang_Pemegang_Saham">#REF!</definedName>
    <definedName name="NA_Piutang_Usaha">#REF!</definedName>
    <definedName name="NA_Renovasi">#REF!</definedName>
    <definedName name="NA_Uang_Muka_Biaya">#REF!</definedName>
    <definedName name="NA_Uang_Muka_Lainnya">#REF!</definedName>
    <definedName name="nAbsolutAD">#REF!</definedName>
    <definedName name="NAGA">#REF!</definedName>
    <definedName name="NAGASEJPN">#REF!</definedName>
    <definedName name="NAGASESIN">#REF!</definedName>
    <definedName name="nahdi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nai">#REF!</definedName>
    <definedName name="nai_">#REF!</definedName>
    <definedName name="nai_5">#REF!</definedName>
    <definedName name="nai_6">#REF!</definedName>
    <definedName name="naik">#REF!</definedName>
    <definedName name="Naik_pisah">#REF!</definedName>
    <definedName name="naik_sg">#REF!</definedName>
    <definedName name="naikpisah">#REF!</definedName>
    <definedName name="naikthp">#REF!</definedName>
    <definedName name="naikthp1">#REF!</definedName>
    <definedName name="naikthp2">#REF!</definedName>
    <definedName name="nAJK">#REF!</definedName>
    <definedName name="nAJKCB">#REF!</definedName>
    <definedName name="nAJKCB15Tahun">#REF!</definedName>
    <definedName name="nAJKCB20Tahun">#REF!</definedName>
    <definedName name="nAJKCBSuryaDaindo">#REF!</definedName>
    <definedName name="NAMA">#REF!</definedName>
    <definedName name="Nama_Bank">CHOOSE(SUMIF(#REF!,#REF!,#REF!),#REF!,#REF!,#REF!,#REF!,#REF!,#REF!)</definedName>
    <definedName name="nama_bond">#REF!</definedName>
    <definedName name="nama_bulan">#REF!</definedName>
    <definedName name="nama_deposito">#REF!</definedName>
    <definedName name="nama_obligasi">#REF!</definedName>
    <definedName name="NAMA_PARTY">#REF!</definedName>
    <definedName name="Nama_Pemotong">#REF!</definedName>
    <definedName name="nama_penyertaan">#REF!</definedName>
    <definedName name="Nama_Perkiraan">#REF!</definedName>
    <definedName name="nama_pers">'[12]S-1'!$D$31</definedName>
    <definedName name="nama_reksadana">#REF!</definedName>
    <definedName name="nama_saham">#REF!</definedName>
    <definedName name="NAMA_W">#REF!</definedName>
    <definedName name="Nama.Acc">[65]Account!$B$1:$C$95</definedName>
    <definedName name="NamaAkun">#REF!</definedName>
    <definedName name="namaexp">#REF!+#REF!</definedName>
    <definedName name="namafi">#REF!</definedName>
    <definedName name="NamaPerusahaan">#REF!</definedName>
    <definedName name="Name">OFFSET(#REF!,0,0,COUNTA(#REF!),1)</definedName>
    <definedName name="name01">#REF!</definedName>
    <definedName name="name02">#REF!</definedName>
    <definedName name="name03">#REF!</definedName>
    <definedName name="name04">#REF!</definedName>
    <definedName name="name05">#REF!</definedName>
    <definedName name="name06">#REF!</definedName>
    <definedName name="name07">#REF!</definedName>
    <definedName name="name08">#REF!</definedName>
    <definedName name="name09">#REF!</definedName>
    <definedName name="Name1">#REF!</definedName>
    <definedName name="name10">#REF!</definedName>
    <definedName name="name11">#REF!</definedName>
    <definedName name="name12">#REF!</definedName>
    <definedName name="name13">#REF!</definedName>
    <definedName name="name14">#REF!</definedName>
    <definedName name="name15">#REF!</definedName>
    <definedName name="name16">#REF!</definedName>
    <definedName name="name17">#REF!</definedName>
    <definedName name="name18">#REF!</definedName>
    <definedName name="name19">#REF!</definedName>
    <definedName name="name20">#REF!</definedName>
    <definedName name="name21">#REF!</definedName>
    <definedName name="NAMUN">#REF!</definedName>
    <definedName name="nanao" hidden="1">{#N/A,#N/A,FALSE,"DATA"}</definedName>
    <definedName name="nano" hidden="1">{#N/A,#N/A,FALSE,"DATA"}</definedName>
    <definedName name="Narr">#REF!</definedName>
    <definedName name="NARTO">#REF!</definedName>
    <definedName name="Nasser_Lashko___Son">[10]alamat!$B$202</definedName>
    <definedName name="nAsuransiJiwaKumpulan">#REF!</definedName>
    <definedName name="NATURA">#REF!</definedName>
    <definedName name="NB_NO">#REF!</definedName>
    <definedName name="NB_SD_122010">#REF!</definedName>
    <definedName name="nbbnbn" hidden="1">{"with_oth_curr",#N/A,FALSE,"2225"}</definedName>
    <definedName name="nbbnvnb" hidden="1">{"with_oth_curr",#N/A,FALSE,"2225"}</definedName>
    <definedName name="nbbvb" hidden="1">{"rp_only",#N/A,FALSE,"2225"}</definedName>
    <definedName name="nbbvnb" hidden="1">{"with_oth_curr",#N/A,FALSE,"2225"}</definedName>
    <definedName name="NBFSMAP">#REF!</definedName>
    <definedName name="nbhgvf" hidden="1">{"rp_only",#N/A,FALSE,"2225"}</definedName>
    <definedName name="NBImth07">#REF!</definedName>
    <definedName name="NBIytd07">#REF!</definedName>
    <definedName name="nbmbm" hidden="1">{"rp_only",#N/A,FALSE,"2225"}</definedName>
    <definedName name="nbmbmbm" hidden="1">{"with_oth_curr",#N/A,FALSE,"2225"}</definedName>
    <definedName name="nbmbmnm" hidden="1">{"with_oth_curr",#N/A,FALSE,"2225"}</definedName>
    <definedName name="NBMix">#REF!</definedName>
    <definedName name="nbnb" hidden="1">{"rp_only",#N/A,FALSE,"2225"}</definedName>
    <definedName name="nbnbnbb" hidden="1">{"rp_only",#N/A,FALSE,"2225"}</definedName>
    <definedName name="nbnbnbbn" hidden="1">{"rp_only",#N/A,FALSE,"2225"}</definedName>
    <definedName name="nbnbnbnb" hidden="1">{"rp_only",#N/A,FALSE,"2225"}</definedName>
    <definedName name="nbnbvnb" hidden="1">{"with_oth_curr",#N/A,FALSE,"2225"}</definedName>
    <definedName name="NBNHJJH" hidden="1">{"rp_only",#N/A,FALSE,"2225"}</definedName>
    <definedName name="nbnmbnm" hidden="1">{"with_oth_curr",#N/A,FALSE,"2225"}</definedName>
    <definedName name="nbnvn" hidden="1">{"rp_only",#N/A,FALSE,"2225"}</definedName>
    <definedName name="nbnvnb" hidden="1">{"rp_only",#N/A,FALSE,"2225"}</definedName>
    <definedName name="nbv" hidden="1">{"with_oth_curr",#N/A,FALSE,"2225"}</definedName>
    <definedName name="nbvbbn" hidden="1">{"rp_only",#N/A,FALSE,"2225"}</definedName>
    <definedName name="nbvbnvb" hidden="1">{"rp_only",#N/A,FALSE,"2225"}</definedName>
    <definedName name="nbvbvb" hidden="1">{"rp_only",#N/A,FALSE,"2225"}</definedName>
    <definedName name="nbvc" hidden="1">{"rp_only",#N/A,FALSE,"2225"}</definedName>
    <definedName name="nbvnn" hidden="1">{"rp_only",#N/A,FALSE,"2225"}</definedName>
    <definedName name="nbvnvn" hidden="1">{"rp_only",#N/A,FALSE,"2225"}</definedName>
    <definedName name="nbvvbv" hidden="1">{"rp_only",#N/A,FALSE,"2225"}</definedName>
    <definedName name="nc">#REF!</definedName>
    <definedName name="NC1DECSAL">#REF!</definedName>
    <definedName name="NC1NOVSAL">#REF!</definedName>
    <definedName name="NC1OCTSAL">#REF!</definedName>
    <definedName name="NC1Q100SAL">#REF!</definedName>
    <definedName name="NC1Q101SAL">#REF!</definedName>
    <definedName name="NC1Q102SAL">#REF!</definedName>
    <definedName name="NC1Q200SAL">#REF!</definedName>
    <definedName name="NC1Q201SAL">#REF!</definedName>
    <definedName name="NC1Q202SAL">#REF!</definedName>
    <definedName name="NC1Q300SAL">#REF!</definedName>
    <definedName name="NC1Q301SAL">#REF!</definedName>
    <definedName name="NC1Q302SAL">#REF!</definedName>
    <definedName name="NC1Q400SAL">#REF!</definedName>
    <definedName name="NC1Q401SAL">#REF!</definedName>
    <definedName name="NC1Q402SAL">#REF!</definedName>
    <definedName name="NC1SEPSAL">#REF!</definedName>
    <definedName name="NC2DECSAL">#REF!</definedName>
    <definedName name="NC2NOVSAL">#REF!</definedName>
    <definedName name="NC2OCTSAL">#REF!</definedName>
    <definedName name="NC2Q100SAL">#REF!</definedName>
    <definedName name="NC2Q101SAL">#REF!</definedName>
    <definedName name="NC2Q102SAL">#REF!</definedName>
    <definedName name="NC2Q200SAL">#REF!</definedName>
    <definedName name="NC2Q201SAL">#REF!</definedName>
    <definedName name="NC2Q202SAL">#REF!</definedName>
    <definedName name="NC2Q300SAL">#REF!</definedName>
    <definedName name="NC2Q301SAL">#REF!</definedName>
    <definedName name="NC2Q302SAL">#REF!</definedName>
    <definedName name="NC2Q400SAL">#REF!</definedName>
    <definedName name="NC2Q401SAL">#REF!</definedName>
    <definedName name="NC2Q402SAL">#REF!</definedName>
    <definedName name="NC2SEPSAL">#REF!</definedName>
    <definedName name="NC3NOVSAL">#REF!</definedName>
    <definedName name="NCamount">#REF!</definedName>
    <definedName name="NCCRS">#REF!</definedName>
    <definedName name="NCdep">#REF!</definedName>
    <definedName name="nCenturySmartFuture">#REF!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ong">#REF!</definedName>
    <definedName name="Nconsol">#REF!</definedName>
    <definedName name="NCQ400SAL">#REF!</definedName>
    <definedName name="NDBtable">#REF!</definedName>
    <definedName name="NDE" hidden="1">{#N/A,#N/A,FALSE,"DATA"}</definedName>
    <definedName name="NDeathFactor">#REF!</definedName>
    <definedName name="neg">#REF!</definedName>
    <definedName name="negara">[66]NEGARA!$A$1:$B$54</definedName>
    <definedName name="negativecorrections">#REF!</definedName>
    <definedName name="nego">#REF!</definedName>
    <definedName name="nelmy">#REF!</definedName>
    <definedName name="Nepal">#REF!</definedName>
    <definedName name="NERACA">#REF!</definedName>
    <definedName name="NERACA1">#REF!</definedName>
    <definedName name="NERACA2">#REF!</definedName>
    <definedName name="NERFINAL">#REF!</definedName>
    <definedName name="nerfinali">#REF!</definedName>
    <definedName name="nerr">#REF!</definedName>
    <definedName name="NERSAL">#N/A</definedName>
    <definedName name="Net">#REF!</definedName>
    <definedName name="NET_1">#REF!</definedName>
    <definedName name="Net_adj_for_capitalized_expenses">#REF!</definedName>
    <definedName name="NET_ANA">#REF!</definedName>
    <definedName name="NET_ANA_1">#REF!</definedName>
    <definedName name="NET_ANA_2">#REF!</definedName>
    <definedName name="Net_Income">[13]NOPAT_VDF!$C$94:$AZ$94</definedName>
    <definedName name="Net_income_fore">#REF!</definedName>
    <definedName name="Net_income_growth_avg">#REF!</definedName>
    <definedName name="Net_margin">[13]NOPAT_VDF!$C$113:$AU$113</definedName>
    <definedName name="Net_margin_fore">#REF!</definedName>
    <definedName name="Net_PPE_growth_fore">#REF!</definedName>
    <definedName name="Net_sales">[13]NOPAT_VDF!$C$8:$AE$8</definedName>
    <definedName name="Net_sales_DCF">[13]DCF_VDF!$C$9:$AZ$9</definedName>
    <definedName name="Net_sales_fore">#REF!</definedName>
    <definedName name="Net_sales_growth_fore">#REF!</definedName>
    <definedName name="Net_working_capital">'[13]Invested capital_VDF'!$C$26:$AE$26</definedName>
    <definedName name="NETINC">#REF!</definedName>
    <definedName name="NETINCOME">#REF!</definedName>
    <definedName name="NETINCOME_5">#REF!</definedName>
    <definedName name="NETINCOME_6">#REF!</definedName>
    <definedName name="netoutboundincome">#REF!</definedName>
    <definedName name="netprem">#REF!</definedName>
    <definedName name="netto">#REF!</definedName>
    <definedName name="NetWC_turns_fore">#REF!</definedName>
    <definedName name="new" hidden="1">{#N/A,#N/A,FALSE,"ENT96"}</definedName>
    <definedName name="new_1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new_2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new_3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new_capex">#REF!</definedName>
    <definedName name="new_old">#REF!</definedName>
    <definedName name="newaccounts">#REF!</definedName>
    <definedName name="NEWAIS">#REF!</definedName>
    <definedName name="newblack">#REF!</definedName>
    <definedName name="NEWDEBT">[36]PIK_QUO!$F$791:$V$835,[36]PIK_QUO!$F$837:$V$881</definedName>
    <definedName name="Newdepr">#REF!</definedName>
    <definedName name="NewLookup">#REF!</definedName>
    <definedName name="NewRange" hidden="1">#REF!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STD">#REF!</definedName>
    <definedName name="NFI" hidden="1">{#N/A,#N/A,FALSE,"Detail";#N/A,#N/A,FALSE,"Supervisor AIAP";#N/A,#N/A,FALSE,"Manager&amp;Director AIAP";#N/A,#N/A,FALSE,"Devider sheet";#N/A,#N/A,FALSE,"Non-AIAP";#N/A,#N/A,FALSE,"AIAP";#N/A,#N/A,FALSE,"Matriks";#N/A,#N/A,FALSE,"Cost Impact ";#N/A,#N/A,FALSE,"Average analysis";#N/A,#N/A,FALSE,"Grade 8-9";#N/A,#N/A,FALSE,"Grade 10-11";#N/A,#N/A,FALSE,"Grade 12-14";#N/A,#N/A,FALSE,"Grade 15-18"}</definedName>
    <definedName name="nFlexiKadoLink">#REF!</definedName>
    <definedName name="ngbnbg" hidden="1">{"with_oth_curr",#N/A,FALSE,"2225"}</definedName>
    <definedName name="ngytr6r4" hidden="1">{"rp_only",#N/A,FALSE,"2225"}</definedName>
    <definedName name="NH">#REF!</definedName>
    <definedName name="nHCBC">#REF!</definedName>
    <definedName name="nHCP">#REF!</definedName>
    <definedName name="nhdfnhfdhsdg" hidden="1">{"rp_only",#N/A,FALSE,"2225"}</definedName>
    <definedName name="nHealthInsurance">#REF!</definedName>
    <definedName name="nhk">#REF!</definedName>
    <definedName name="nHolidayDreamPlan">#REF!</definedName>
    <definedName name="nHOPE">#REF!</definedName>
    <definedName name="nHospitalMegaBonus">#REF!</definedName>
    <definedName name="NHot">#REF!</definedName>
    <definedName name="NI">#REF!</definedName>
    <definedName name="NiagaDb">"$#REF!.$E$2647:$E$2827"</definedName>
    <definedName name="NiagaKr">"$#REF!.$F$2647:$F$2827"</definedName>
    <definedName name="NICHOLAS">#REF!</definedName>
    <definedName name="nick">#REF!</definedName>
    <definedName name="nIdamanIDR">#REF!</definedName>
    <definedName name="nIdamanLink">#REF!</definedName>
    <definedName name="nIdamanPastiIDR">#REF!</definedName>
    <definedName name="nIdamanPastiUSD">#REF!</definedName>
    <definedName name="nIdamanPradana">#REF!</definedName>
    <definedName name="nIdamanUSD">#REF!</definedName>
    <definedName name="NIGHT">#REF!</definedName>
    <definedName name="Nilai">#REF!</definedName>
    <definedName name="nImplant">#REF!</definedName>
    <definedName name="ningsih">#REF!</definedName>
    <definedName name="nipanggota1">#N/A</definedName>
    <definedName name="nipkabid">#N/A</definedName>
    <definedName name="nipkepala">#N/A</definedName>
    <definedName name="nipketuatim">#N/A</definedName>
    <definedName name="nipsupervisor">#N/A</definedName>
    <definedName name="nita" hidden="1">{"'Income Statement'!$A$1:$L$32"}</definedName>
    <definedName name="njhbgv" hidden="1">{"rp_only",#N/A,FALSE,"2225"}</definedName>
    <definedName name="njhbv" hidden="1">{"with_oth_curr",#N/A,FALSE,"2225"}</definedName>
    <definedName name="njikhfrwsejl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njk">#REF!</definedName>
    <definedName name="NJKJJK" hidden="1">{"with_oth_curr",#N/A,FALSE,"2225"}</definedName>
    <definedName name="nk">#REF!</definedName>
    <definedName name="nKadoIdaman">#REF!</definedName>
    <definedName name="nKadoIdamanSekaligus">#REF!</definedName>
    <definedName name="nKadoInvesta">#REF!</definedName>
    <definedName name="nKadoJenius">#REF!</definedName>
    <definedName name="nKadoSehat">#REF!</definedName>
    <definedName name="nKasih">#REF!</definedName>
    <definedName name="nkjlojighhjmhg">#REF!</definedName>
    <definedName name="NLIMAP">#REF!</definedName>
    <definedName name="nlkjvxdf" hidden="1">{#N/A,#N/A,FALSE,"Aging Summary";#N/A,#N/A,FALSE,"Ratio Analysis";#N/A,#N/A,FALSE,"Test 120 Day Accts";#N/A,#N/A,FALSE,"Tickmarks"}</definedName>
    <definedName name="nm">#N/A</definedName>
    <definedName name="nMantari">#REF!</definedName>
    <definedName name="nmbmb" hidden="1">{"YTDACT1",#N/A,TRUE,"YTDACTAUST";"YTDACT2",#N/A,TRUE,"YTDACTAUST";"YTDACT3",#N/A,TRUE,"YTDACTAUST";"CCTR",#N/A,TRUE,"YTDACTCC"}</definedName>
    <definedName name="nmbnmvncbncbnv" hidden="1">{"rp_only",#N/A,FALSE,"2225"}</definedName>
    <definedName name="nmbnmyui" hidden="1">{"with_oth_curr",#N/A,FALSE,"2225"}</definedName>
    <definedName name="nmbvmbjmntun" hidden="1">{"rp_only",#N/A,FALSE,"2225"}</definedName>
    <definedName name="nMegaAbsolut">#REF!</definedName>
    <definedName name="nMegaAbsolutUSD">#REF!</definedName>
    <definedName name="nMegaComfort">#REF!</definedName>
    <definedName name="nMegaCovers">#REF!</definedName>
    <definedName name="nMegaFuture">#REF!</definedName>
    <definedName name="nMegaHospitalCashBack">#REF!</definedName>
    <definedName name="nMegaLink">#REF!</definedName>
    <definedName name="nMegaProteksi">#REF!</definedName>
    <definedName name="nMegaScholar">#REF!</definedName>
    <definedName name="nMegaSiaga">#REF!</definedName>
    <definedName name="nMegaSmartCare">#REF!</definedName>
    <definedName name="nMegaSmartLife">#REF!</definedName>
    <definedName name="nmm0" hidden="1">{"with_oth_curr",#N/A,FALSE,"2225"}</definedName>
    <definedName name="nmmbnmbnmb" hidden="1">{"rp_only",#N/A,FALSE,"2225"}</definedName>
    <definedName name="nmnmbm" hidden="1">{"rp_only",#N/A,FALSE,"2225"}</definedName>
    <definedName name="nMobile8Saving">#REF!</definedName>
    <definedName name="NN">#REF!</definedName>
    <definedName name="NNN" hidden="1">{#N/A,#N/A,FALSE,"Aging Summary";#N/A,#N/A,FALSE,"Ratio Analysis";#N/A,#N/A,FALSE,"Test 120 Day Accts";#N/A,#N/A,FALSE,"Tickmarks"}</definedName>
    <definedName name="nnnn" hidden="1">{#N/A,#N/A,FALSE,"Aging Summary";#N/A,#N/A,FALSE,"Ratio Analysis";#N/A,#N/A,FALSE,"Test 120 Day Accts";#N/A,#N/A,FALSE,"Tickmarks"}</definedName>
    <definedName name="nnnnn">#REF!</definedName>
    <definedName name="nno" hidden="1">{#N/A,#N/A,FALSE,"Aging Summary";#N/A,#N/A,FALSE,"Ratio Analysis";#N/A,#N/A,FALSE,"Test 120 Day Accts";#N/A,#N/A,FALSE,"Tickmarks"}</definedName>
    <definedName name="no">#REF!</definedName>
    <definedName name="NO_16">OFFSET(#REF!,0,0,COUNTA(#REF!),1)</definedName>
    <definedName name="NO_2">OFFSET(#REF!,0,0,COUNTA(#REF!),1)</definedName>
    <definedName name="NO_22">OFFSET(#REF!,0,0,COUNTA(#REF!),1)</definedName>
    <definedName name="NO_23">OFFSET(#REF!,0,0,COUNTA(#REF!),1)</definedName>
    <definedName name="NO_35">OFFSET(#REF!,0,0,COUNTA(#REF!),1)</definedName>
    <definedName name="NO_BF">#REF!</definedName>
    <definedName name="NO_BK">#REF!</definedName>
    <definedName name="NO_IN">#REF!</definedName>
    <definedName name="NO_LC">#REF!</definedName>
    <definedName name="NO_LPP">#N/A</definedName>
    <definedName name="NO_PEB">#REF!</definedName>
    <definedName name="No_prod_CN">#REF!</definedName>
    <definedName name="No_prod_HK">#REF!</definedName>
    <definedName name="No_prod_ID">#REF!</definedName>
    <definedName name="No_prod_PH">#REF!</definedName>
    <definedName name="No_prod_SG">#REF!</definedName>
    <definedName name="No_prod_TH">#REF!</definedName>
    <definedName name="NO_SR">#REF!</definedName>
    <definedName name="No.Acc">[65]Account!$B$1:$B$95</definedName>
    <definedName name="NoAkt">#REF!</definedName>
    <definedName name="NOBANK">#REF!</definedName>
    <definedName name="noexp">#REF!+#REF!+#REF!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mor">#REF!</definedName>
    <definedName name="NomorCOACounterparty">[19]Eliminasi!$K$7:$K$118</definedName>
    <definedName name="NON">#REF!</definedName>
    <definedName name="NON_LTL_GROUP">#REF!</definedName>
    <definedName name="noname">#REF!</definedName>
    <definedName name="nonoperatingexpense">#REF!</definedName>
    <definedName name="nonoperatingincome">#REF!</definedName>
    <definedName name="NonOpInc02">#REF!</definedName>
    <definedName name="NonOpInc03">#REF!</definedName>
    <definedName name="noofbottle200nrgtea">#REF!</definedName>
    <definedName name="noofbottle250nrgtea">#REF!</definedName>
    <definedName name="noofbtl1.5pet">#REF!</definedName>
    <definedName name="noofbtl1000nrg">#REF!</definedName>
    <definedName name="noofbtl1000pet">#REF!</definedName>
    <definedName name="noofbtl1L">#REF!</definedName>
    <definedName name="noofbtl390pet">#REF!</definedName>
    <definedName name="noofbtl500pet">#REF!</definedName>
    <definedName name="noofbtl6.5">#REF!</definedName>
    <definedName name="noofbtl700pet">#REF!</definedName>
    <definedName name="noofbtl750nrg">#REF!</definedName>
    <definedName name="noofbtl750pet">#REF!</definedName>
    <definedName name="noofbtlfrestea">#REF!</definedName>
    <definedName name="noofbtlfresteatwa">#REF!</definedName>
    <definedName name="noofbtlmedium">#REF!</definedName>
    <definedName name="noofbtlsmall">#REF!</definedName>
    <definedName name="noofbtlsmall8">#REF!</definedName>
    <definedName name="noofcan250trandshr12x3">#REF!</definedName>
    <definedName name="noofcan330reg24x1">#REF!</definedName>
    <definedName name="noofcan330sh6x4bd">#REF!</definedName>
    <definedName name="nop">#REF!</definedName>
    <definedName name="NOPAT">[13]NOPAT_VDF!$C$41:$AU$41</definedName>
    <definedName name="NOPAT_DCF">[13]DCF_VDF!$C$12:$AZ$12</definedName>
    <definedName name="NOPAT_fore">#REF!</definedName>
    <definedName name="NOPAT_growth_avg">#REF!</definedName>
    <definedName name="NOPAT_margin">[13]NOPAT_VDF!$C$112:$AU$112</definedName>
    <definedName name="NOPAT_margin_fore">#REF!</definedName>
    <definedName name="NOPAT_Share">#REF!</definedName>
    <definedName name="NOPBT">[13]NOPAT_VDF!$C$32:$AU$32</definedName>
    <definedName name="NOPBT_fore">#REF!</definedName>
    <definedName name="NOPER">'[67]DAFTAR REK'!$D$11:$D$3695</definedName>
    <definedName name="nopkp">#N/A</definedName>
    <definedName name="noprint">#N/A</definedName>
    <definedName name="nOptima">#REF!</definedName>
    <definedName name="Norm_forecast_11_15">#REF!</definedName>
    <definedName name="Norm_forecast_16_25">#REF!</definedName>
    <definedName name="Norm_forecast_4_5">#REF!</definedName>
    <definedName name="Norm_forecast_6_10">#REF!</definedName>
    <definedName name="nosj">#REF!</definedName>
    <definedName name="nosj0104">#REF!</definedName>
    <definedName name="NoStaff">#REF!</definedName>
    <definedName name="nosusut">#REF!</definedName>
    <definedName name="not">#REF!</definedName>
    <definedName name="note">#REF!</definedName>
    <definedName name="note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NOTESPAYABLE">#REF!</definedName>
    <definedName name="nothit4.2" hidden="1">#REF!</definedName>
    <definedName name="Nov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NOVEMBER">#REF!</definedName>
    <definedName name="NOVP">#REF!</definedName>
    <definedName name="NovUS">#REF!</definedName>
    <definedName name="NoW">#REF!</definedName>
    <definedName name="NP_Biaya_YMH_Dibayar">#REF!</definedName>
    <definedName name="NP_Hutang_Antar_Corporation">#REF!</definedName>
    <definedName name="NP_Hutang_Lain_lain">#REF!</definedName>
    <definedName name="NP_Hutang_Pajak">#REF!</definedName>
    <definedName name="NP_Hutang_Pemegang_Saham">#REF!</definedName>
    <definedName name="NP_Investasi_Baru">#REF!</definedName>
    <definedName name="NP_Investasi_Baru______Proyeksi_2006">#REF!</definedName>
    <definedName name="NP_Investasi_Baru___Amount">#REF!</definedName>
    <definedName name="NP_Investasi_PPU_Existing">#REF!</definedName>
    <definedName name="NP_Investasi_PPU_Existing______Proyeksi_2006">#REF!</definedName>
    <definedName name="NP_Investasi_PPU_Existing___Amount">#REF!</definedName>
    <definedName name="NP_Laba_ditahan">#REF!</definedName>
    <definedName name="NP_Piutang_Bagi_Hasil_Investasi_Baru">#REF!</definedName>
    <definedName name="NP_Piutang_Bagi_Hasil_PPU_Existing">#REF!</definedName>
    <definedName name="NPATSGU">#REF!</definedName>
    <definedName name="NPATSGU_102">#REF!</definedName>
    <definedName name="NPATSGU_103">#REF!</definedName>
    <definedName name="NPATSGU_104">#REF!</definedName>
    <definedName name="NPATSGU_105">#REF!</definedName>
    <definedName name="NPATSGU_106">#REF!</definedName>
    <definedName name="NPATSGU_107">#REF!</definedName>
    <definedName name="NPATSGU_108">#REF!</definedName>
    <definedName name="NPATSGU_109">#REF!</definedName>
    <definedName name="NPATSGU_110">#REF!</definedName>
    <definedName name="NPATSGU_21">#REF!</definedName>
    <definedName name="NPATSGU_22">#REF!</definedName>
    <definedName name="NPATSGU_23">#REF!</definedName>
    <definedName name="NPATSGU_3">#REF!</definedName>
    <definedName name="NPATSGU_41">#REF!</definedName>
    <definedName name="NPATSGU_43">#REF!</definedName>
    <definedName name="NPATSGU_61">#REF!</definedName>
    <definedName name="NPATSGU_74">#REF!</definedName>
    <definedName name="NPATSGU_75">#REF!</definedName>
    <definedName name="NPATSGU_76">#REF!</definedName>
    <definedName name="NPATSGU_77">#REF!</definedName>
    <definedName name="NPATSGU_78">#REF!</definedName>
    <definedName name="NPATSGU_79">#REF!</definedName>
    <definedName name="NPATSGU_80">#REF!</definedName>
    <definedName name="NPATSGU_81">#REF!</definedName>
    <definedName name="NPATSGU_82">#REF!</definedName>
    <definedName name="NPATSGU_83">#REF!</definedName>
    <definedName name="NPATSGU_84">#REF!</definedName>
    <definedName name="NPATSGU_85">#REF!</definedName>
    <definedName name="NPATSGU_86">#REF!</definedName>
    <definedName name="NPATSGU_87">#REF!</definedName>
    <definedName name="NPATSGU_88">#REF!</definedName>
    <definedName name="NPATSGU_89">#REF!</definedName>
    <definedName name="NPATSGU_94">#REF!</definedName>
    <definedName name="NPATSGU_95">#REF!</definedName>
    <definedName name="NPATSGU_96">#REF!</definedName>
    <definedName name="NPATSGU_97">#REF!</definedName>
    <definedName name="NPATSGU_99">#REF!</definedName>
    <definedName name="npFNL">#REF!</definedName>
    <definedName name="NPI_atas_Akrual_Bunga_BAV_Existing">#REF!</definedName>
    <definedName name="NPI_atas_Akrual_Bunga_BAV_Existing_II">#REF!</definedName>
    <definedName name="NPI_atas_Akrual_Bunga_JEXIM">#REF!</definedName>
    <definedName name="NPI_atas_Akrual_Bunga_JEXIM_NTT_Rest">#REF!</definedName>
    <definedName name="NPI_atas_Akrual_Bunga_JEXIM_SULUT_Rest">#REF!</definedName>
    <definedName name="NPI_atas_akrual_bunga_Pinj_Baru">#REF!</definedName>
    <definedName name="NPI_atas_JEXIM_Stop_Accrue">#REF!</definedName>
    <definedName name="NPI_atas_JEXIM_Stop_Accrue_prognosa_2005">#REF!</definedName>
    <definedName name="NPI_atas_JEXIM_Stop_Accrue_RKAP_2006">#REF!</definedName>
    <definedName name="NPI_Fee_Joint_Fin_Porsi_BAV">#REF!</definedName>
    <definedName name="NPI_Joint_Fin_Porsi_BAV">#REF!</definedName>
    <definedName name="NPI_Joint_Fin_Porsi_BAV___Amount">#REF!</definedName>
    <definedName name="NPI_Penyaluran_JEXIM_ke_NTT___Rstr____Prognosa_2005">#REF!</definedName>
    <definedName name="NPI_Penyaluran_JEXIM_ke_NTT_Res____RKAP_2006">#REF!</definedName>
    <definedName name="NPI_Penyaluran_JEXIM_ke_NTT_Retr__Amount">#REF!</definedName>
    <definedName name="NPI_Penyaluran_JEXIM_ke_PMVD____Prognosa_2005">#REF!</definedName>
    <definedName name="NPI_Penyaluran_JEXIM_ke_PMVD____RKAP_2006">#REF!</definedName>
    <definedName name="NPI_Penyaluran_JEXIM_ke_PMVD___Amount">#REF!</definedName>
    <definedName name="NPI_Penyaluran_JEXIM_ke_SULUT___Rstr____Prognosa_2005">#REF!</definedName>
    <definedName name="NPI_Penyaluran_JEXIM_ke_SULUT_Res____RKAP_2006">#REF!</definedName>
    <definedName name="NPI_Penyaluran_JEXIM_ke_SULUT_Retr__Amount">#REF!</definedName>
    <definedName name="NPI_Pinj_Baru">#REF!</definedName>
    <definedName name="NPI_Pinj_Baru___Amount">#REF!</definedName>
    <definedName name="NPI_Pinj_BAV___Existing">#REF!</definedName>
    <definedName name="NPI_Pinj_BAV___Existing___Amount">#REF!</definedName>
    <definedName name="NPI_Pinj_BAV___Existing_II">#REF!</definedName>
    <definedName name="NPI_Pinj_BAV___Existing_II___Amount">#REF!</definedName>
    <definedName name="NPL_debtor_hasil">#REF!</definedName>
    <definedName name="nPowerFund">#REF!</definedName>
    <definedName name="npp">#REF!</definedName>
    <definedName name="NPPKU">#REF!</definedName>
    <definedName name="npPPN">#REF!</definedName>
    <definedName name="npPUT">#REF!</definedName>
    <definedName name="NPT_1">[13]NOPAT_VDF!$P$1:$P$65536</definedName>
    <definedName name="NPT_2">[13]NOPAT_VDF!$O$1:$O$65536</definedName>
    <definedName name="NPT_3">[13]NOPAT_VDF!$N$1:$N$65536</definedName>
    <definedName name="NPT_4">[13]NOPAT_VDF!$M$1:$M$65536</definedName>
    <definedName name="NPT_5">[13]NOPAT_VDF!$L$1:$L$65536</definedName>
    <definedName name="NPT_P">[13]NOPAT_VDF!$Q$1:$Q$65536</definedName>
    <definedName name="NPV">#REF!</definedName>
    <definedName name="NPW">#REF!</definedName>
    <definedName name="NPWP">#REF!</definedName>
    <definedName name="NPWP___XXXXX">#REF!</definedName>
    <definedName name="NPWP_5">#REF!</definedName>
    <definedName name="NPWP_6">#REF!</definedName>
    <definedName name="npwp01">#REF!</definedName>
    <definedName name="npwp01_5">#REF!</definedName>
    <definedName name="npwp01_6">#REF!</definedName>
    <definedName name="npwp02">#REF!</definedName>
    <definedName name="npwp02_5">#REF!</definedName>
    <definedName name="npwp02_6">#REF!</definedName>
    <definedName name="npwp03">#REF!</definedName>
    <definedName name="npwp03_5">#REF!</definedName>
    <definedName name="npwp03_6">#REF!</definedName>
    <definedName name="npwp04">#REF!</definedName>
    <definedName name="npwp04_5">#REF!</definedName>
    <definedName name="npwp04_6">#REF!</definedName>
    <definedName name="npwp05">#REF!</definedName>
    <definedName name="npwp05_5">#REF!</definedName>
    <definedName name="npwp05_6">#REF!</definedName>
    <definedName name="npwp06">#REF!</definedName>
    <definedName name="npwp06_5">#REF!</definedName>
    <definedName name="npwp06_6">#REF!</definedName>
    <definedName name="npwp07">#REF!</definedName>
    <definedName name="npwp07_5">#REF!</definedName>
    <definedName name="npwp07_6">#REF!</definedName>
    <definedName name="npwp08">#REF!</definedName>
    <definedName name="npwp08_5">#REF!</definedName>
    <definedName name="npwp08_6">#REF!</definedName>
    <definedName name="npwp09">#REF!</definedName>
    <definedName name="npwp09_5">#REF!</definedName>
    <definedName name="npwp09_6">#REF!</definedName>
    <definedName name="npwp1">#REF!</definedName>
    <definedName name="npwp10">#REF!</definedName>
    <definedName name="npwp11">#REF!</definedName>
    <definedName name="npwp12">#REF!</definedName>
    <definedName name="npwp13">#REF!</definedName>
    <definedName name="npwp14">#REF!</definedName>
    <definedName name="npwp15">#REF!</definedName>
    <definedName name="npwp2">#REF!</definedName>
    <definedName name="npwp3">#REF!</definedName>
    <definedName name="npwp4">#REF!</definedName>
    <definedName name="npwp5">#REF!</definedName>
    <definedName name="npwp6">#REF!</definedName>
    <definedName name="npwp7">#REF!</definedName>
    <definedName name="npwp8">#REF!</definedName>
    <definedName name="npwp9">#REF!</definedName>
    <definedName name="NPWPALL">#REF!</definedName>
    <definedName name="npwppa01">#REF!</definedName>
    <definedName name="npwppa02">#REF!</definedName>
    <definedName name="npwppa03">#REF!</definedName>
    <definedName name="npwppa04">#REF!</definedName>
    <definedName name="npwppa05">#REF!</definedName>
    <definedName name="npwppa06">#REF!</definedName>
    <definedName name="npwppa07">#REF!</definedName>
    <definedName name="npwppa08">#REF!</definedName>
    <definedName name="npwppa09">#REF!</definedName>
    <definedName name="npwppa10">#REF!</definedName>
    <definedName name="npwppa11">#REF!</definedName>
    <definedName name="npwppa12">#REF!</definedName>
    <definedName name="npwppa13">#REF!</definedName>
    <definedName name="npwppa14">#REF!</definedName>
    <definedName name="npwppa15">#REF!</definedName>
    <definedName name="npwptc01">#REF!</definedName>
    <definedName name="npwptc02">#REF!</definedName>
    <definedName name="npwptc03">#REF!</definedName>
    <definedName name="npwptc04">#REF!</definedName>
    <definedName name="npwptc05">#REF!</definedName>
    <definedName name="npwptc06">#REF!</definedName>
    <definedName name="npwptc07">#REF!</definedName>
    <definedName name="npwptc08">#REF!</definedName>
    <definedName name="npwptc09">#REF!</definedName>
    <definedName name="npwptc10">#REF!</definedName>
    <definedName name="npwptc11">#REF!</definedName>
    <definedName name="npwptc12">#REF!</definedName>
    <definedName name="npwptc13">#REF!</definedName>
    <definedName name="npwptc14">#REF!</definedName>
    <definedName name="npwptc15">#REF!</definedName>
    <definedName name="nra">#REF!</definedName>
    <definedName name="NRC">#N/A</definedName>
    <definedName name="nrc_papi">#REF!</definedName>
    <definedName name="nrcmar">#REF!</definedName>
    <definedName name="nrcp">#REF!</definedName>
    <definedName name="nRider">#REF!</definedName>
    <definedName name="NS">#REF!</definedName>
    <definedName name="NS_22">#REF!</definedName>
    <definedName name="NS_5YT_F">#REF!</definedName>
    <definedName name="Nsada" hidden="1">{"rp_only",#N/A,FALSE,"2225"}</definedName>
    <definedName name="NSDiscount">#REF!</definedName>
    <definedName name="NTA">#REF!</definedName>
    <definedName name="ntcoba">#REF!</definedName>
    <definedName name="nTermPA">#REF!</definedName>
    <definedName name="NTIURAN">#REF!</definedName>
    <definedName name="NTTAffDescription">#REF!</definedName>
    <definedName name="NTTAffName">#REF!</definedName>
    <definedName name="Num">#REF!</definedName>
    <definedName name="NUM_DOCS">#REF!</definedName>
    <definedName name="Num_Scen">#REF!</definedName>
    <definedName name="number">#REF!</definedName>
    <definedName name="NumberMP">#REF!</definedName>
    <definedName name="NUSA">#REF!</definedName>
    <definedName name="NUSPAR">#REF!</definedName>
    <definedName name="nuy65u" hidden="1">{"rp_only",#N/A,FALSE,"2225"}</definedName>
    <definedName name="nvbn" hidden="1">{"rp_only",#N/A,FALSE,"2225"}</definedName>
    <definedName name="nvbnvbn" hidden="1">{"rp_only",#N/A,FALSE,"2225"}</definedName>
    <definedName name="nvbvbn" hidden="1">{"rp_only",#N/A,FALSE,"2225"}</definedName>
    <definedName name="nvnvbn" hidden="1">{"with_oth_curr",#N/A,FALSE,"2225"}</definedName>
    <definedName name="NvsAnswerCol">"'[DR_1600454_1600694_2006-6_IN500_AAL_1000_AAL_Trial_Balance.xls]JRNLLAYOUT'!$A$4:$A$208"</definedName>
    <definedName name="NvsASD">"V2015-08-31"</definedName>
    <definedName name="NvsAutoDrillOk">"VN"</definedName>
    <definedName name="NvsDateToNumber">"Y"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"V2003-01-01"</definedName>
    <definedName name="NvsPanelSetid">"VGROUP"</definedName>
    <definedName name="NvsParentRef">"'[2006-6_IN500_AAL_1000_AAL_Trial_Balance.xls]Sheet1'!$I$152"</definedName>
    <definedName name="NvsReqBU">"VIN903"</definedName>
    <definedName name="NvsReqBUOnly">"VN"</definedName>
    <definedName name="NvsStyleNme">"AAL_Std_Format_Lvl5.xls"</definedName>
    <definedName name="NvsTranslateLedger">"Y"</definedName>
    <definedName name="NvsTransLed">"VN"</definedName>
    <definedName name="NvsTreeASD">"V2015-08-31"</definedName>
    <definedName name="NvsValTbl.ABC_ACT_ID">"ACT_TBL"</definedName>
    <definedName name="NvsValTbl.ACCOUNT">"GL_ACCOUNT_TBL"</definedName>
    <definedName name="NvsValTbl.AFFILIATE">"AFFILIATE_VW"</definedName>
    <definedName name="NvsValTbl.BUSINESS_UNIT">"BUS_UNIT_TBL_GL"</definedName>
    <definedName name="NvsValTbl.CURRENCY_CD">"CURRENCY_CD_TBL"</definedName>
    <definedName name="NvsValTbl.DEPTID">"DEPARTMENT_TBL"</definedName>
    <definedName name="NvsValTbl.NM_SECTOR">"NM_SECTOR_TBL"</definedName>
    <definedName name="NvsValTbl.PRODUCT">"PRODUCT_TBL"</definedName>
    <definedName name="NvsValTbl.PROJECT_ID">"PROJECT"</definedName>
    <definedName name="nvvnb" hidden="1">{"rp_only",#N/A,FALSE,"2225"}</definedName>
    <definedName name="nWealthMaxima">#REF!</definedName>
    <definedName name="nya10.1.15">#REF!</definedName>
    <definedName name="nya20.1.15">#REF!</definedName>
    <definedName name="nya30.1.15">#REF!</definedName>
    <definedName name="nya4.1.15">#REF!</definedName>
    <definedName name="nya6.1.15">#REF!</definedName>
    <definedName name="nya8.1.15">#REF!</definedName>
    <definedName name="nyfgby4.120bc50">#REF!</definedName>
    <definedName name="nyfgby4.150bc50">#REF!</definedName>
    <definedName name="nyfgby4.4">#REF!</definedName>
    <definedName name="nyfgby4.50">#REF!</definedName>
    <definedName name="nyfgby4.50bc35">#REF!</definedName>
    <definedName name="nyfgby4.70">#REF!</definedName>
    <definedName name="nym3.25">#REF!</definedName>
    <definedName name="NYY12.2.5">#REF!</definedName>
    <definedName name="NYY19.2.5">#REF!</definedName>
    <definedName name="NYY2.24.1.5">#REF!</definedName>
    <definedName name="nyy2.4.195">#REF!</definedName>
    <definedName name="nyy3.120">#REF!</definedName>
    <definedName name="nyy3.2.5">#REF!</definedName>
    <definedName name="nyy3.25">#REF!</definedName>
    <definedName name="nyy3.4">#REF!</definedName>
    <definedName name="nyy3.4.240">#REF!</definedName>
    <definedName name="NYY30.2.5">#REF!</definedName>
    <definedName name="nyy4.10">#REF!</definedName>
    <definedName name="nyy4.10bc10">#REF!</definedName>
    <definedName name="nyy4.10bc6">#REF!</definedName>
    <definedName name="nyy4.120">#REF!</definedName>
    <definedName name="nyy4.120bc50">#REF!</definedName>
    <definedName name="nyy4.16">#REF!</definedName>
    <definedName name="nyy4.16bc16">#REF!</definedName>
    <definedName name="nyy4.185bc50">#REF!</definedName>
    <definedName name="nyy4.2.5">#REF!</definedName>
    <definedName name="nyy4.225">#REF!</definedName>
    <definedName name="nyy4.240bc70">#REF!</definedName>
    <definedName name="nyy4.25">#REF!</definedName>
    <definedName name="nyy4.25bc25">#REF!</definedName>
    <definedName name="nyy4.35bc25">#REF!</definedName>
    <definedName name="nyy4.4">#REF!</definedName>
    <definedName name="nyy4.4bc4">#REF!</definedName>
    <definedName name="nyy4.6">#REF!</definedName>
    <definedName name="nyy4.6bc6">#REF!</definedName>
    <definedName name="nyy4.70bc35">#REF!</definedName>
    <definedName name="NYY7.2.5">#REF!</definedName>
    <definedName name="nz2001avg">#REF!</definedName>
    <definedName name="nz2002act">#REF!</definedName>
    <definedName name="nz2002Avg">#REF!</definedName>
    <definedName name="nzbgt">#REF!</definedName>
    <definedName name="NZFX">#REF!</definedName>
    <definedName name="NZPEGDECSAL">#REF!</definedName>
    <definedName name="NZPEGNOVSAL">#REF!</definedName>
    <definedName name="NZPEGOCTSAL">#REF!</definedName>
    <definedName name="NZPEGQ100SAL">#REF!</definedName>
    <definedName name="NZPEGQ101SAL">#REF!</definedName>
    <definedName name="NZPEGQ102SAL">#REF!</definedName>
    <definedName name="NZPEGQ200SAL">#REF!</definedName>
    <definedName name="NZPEGQ201SAL">#REF!</definedName>
    <definedName name="NZPEGQ202SAL">#REF!</definedName>
    <definedName name="NZPEGQ300SAL">#REF!</definedName>
    <definedName name="NZPEGQ301SAL">#REF!</definedName>
    <definedName name="NZPEGQ302SAL">#REF!</definedName>
    <definedName name="NZPEGQ400SAL">#REF!</definedName>
    <definedName name="NZPEGQ401SAL">#REF!</definedName>
    <definedName name="NZPEGQ402SAL">#REF!</definedName>
    <definedName name="NZPEGSEPSAL">#REF!</definedName>
    <definedName name="NZPGNOVSAL">#REF!</definedName>
    <definedName name="NZPGSEPSAL">#REF!</definedName>
    <definedName name="NZQ302SAL">#REF!</definedName>
    <definedName name="NZQ402SAL">#REF!</definedName>
    <definedName name="NZSBDECSAL">#REF!</definedName>
    <definedName name="NZSBNOVSAL">#REF!</definedName>
    <definedName name="NZSBOCTSAL">#REF!</definedName>
    <definedName name="NZSBQ100SAL">#REF!</definedName>
    <definedName name="NZSBQ101SAL">#REF!</definedName>
    <definedName name="NZSBQ102SAL">#REF!</definedName>
    <definedName name="NZSBQ200SAL">#REF!</definedName>
    <definedName name="NZSBQ201SAL">#REF!</definedName>
    <definedName name="NZSBQ202SAL">#REF!</definedName>
    <definedName name="NZSBQ300SAL">#REF!</definedName>
    <definedName name="NZSBQ301SAL">#REF!</definedName>
    <definedName name="NZSBQ400SAL">#REF!</definedName>
    <definedName name="NZSBQ401SAL">#REF!</definedName>
    <definedName name="NZSBSEPSAL">#REF!</definedName>
    <definedName name="o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o_1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o_2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o_3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O.7.x">#REF!</definedName>
    <definedName name="O1A">#REF!</definedName>
    <definedName name="OA">#REF!</definedName>
    <definedName name="oanew">[68]Master!$F$1:$F$981</definedName>
    <definedName name="OB">#REF!</definedName>
    <definedName name="OBCA7..E149_">#REF!</definedName>
    <definedName name="OBCA7..E149_Q">#REF!</definedName>
    <definedName name="OBJ">#REF!</definedName>
    <definedName name="objek21">#REF!</definedName>
    <definedName name="OBJQ">#REF!</definedName>
    <definedName name="obligasi">#REF!</definedName>
    <definedName name="OBMQ">#REF!</definedName>
    <definedName name="OBS_Data_Col" hidden="1">#REF!</definedName>
    <definedName name="obyek_final_fis">#N/A</definedName>
    <definedName name="obyek_final_wp">#N/A</definedName>
    <definedName name="obyek21_fis">#N/A</definedName>
    <definedName name="obyek21_wp">#N/A</definedName>
    <definedName name="obyek23_fis">#N/A</definedName>
    <definedName name="obyek23_wp">#N/A</definedName>
    <definedName name="obyek26_fis">#N/A</definedName>
    <definedName name="obyek26_wp">#N/A</definedName>
    <definedName name="OCA">#REF!</definedName>
    <definedName name="OCA99B">#REF!</definedName>
    <definedName name="OCFTIT">#REF!</definedName>
    <definedName name="OCL99B">#REF!</definedName>
    <definedName name="OCT" hidden="1">#REF!,#REF!</definedName>
    <definedName name="OCTOBER">#REF!</definedName>
    <definedName name="october_1" hidden="1">{#N/A,#N/A,FALSE,"Sheet1"}</definedName>
    <definedName name="OCTP">#REF!</definedName>
    <definedName name="OctUS">#REF!</definedName>
    <definedName name="odaki">#REF!</definedName>
    <definedName name="OF">#REF!</definedName>
    <definedName name="ofceq_transp3">#REF!</definedName>
    <definedName name="ofceq_transp4">#REF!</definedName>
    <definedName name="ofeq_transp2">#REF!</definedName>
    <definedName name="Off_B_S_Income">[13]NOPAT_VDF!$C$7:$AZ$7</definedName>
    <definedName name="Off_B_S_Income_DCF">[13]DCF_VDF!$C$8:$BZ$8</definedName>
    <definedName name="Off_B_S_Income_fore">#REF!</definedName>
    <definedName name="Off_B_S_Income_growth_fore">#REF!</definedName>
    <definedName name="office">#REF!</definedName>
    <definedName name="officephone">#REF!</definedName>
    <definedName name="officephone_5">#REF!</definedName>
    <definedName name="officephone_6">#REF!</definedName>
    <definedName name="OFFICEQUIP_TRANSP">#REF!</definedName>
    <definedName name="OFFICER">#REF!</definedName>
    <definedName name="OFFICER_5">#REF!</definedName>
    <definedName name="OFFICER_6">#REF!</definedName>
    <definedName name="offset">#REF!</definedName>
    <definedName name="offset_5">#REF!</definedName>
    <definedName name="offset_6">#REF!</definedName>
    <definedName name="Oh">#REF!</definedName>
    <definedName name="OH99B">#REF!</definedName>
    <definedName name="OHPM">#REF!</definedName>
    <definedName name="oiewpewo" hidden="1">{#N/A,#N/A,FALSE,"Aging Summary";#N/A,#N/A,FALSE,"Ratio Analysis";#N/A,#N/A,FALSE,"Test 120 Day Accts";#N/A,#N/A,FALSE,"Tickmarks"}</definedName>
    <definedName name="oilk" hidden="1">{"with_oth_curr",#N/A,FALSE,"2225"}</definedName>
    <definedName name="oioi9\" hidden="1">{"with_oth_curr",#N/A,FALSE,"2225"}</definedName>
    <definedName name="oipiuopiu" hidden="1">{"rp_only",#N/A,FALSE,"2225"}</definedName>
    <definedName name="oiuouo" hidden="1">{"with_oth_curr",#N/A,FALSE,"2225"}</definedName>
    <definedName name="oiuu" hidden="1">{"rp_only",#N/A,FALSE,"2225"}</definedName>
    <definedName name="OK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OK_1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OK_2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OK_3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OKE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OKE_1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OKE_2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OKE_3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okke">#REF!</definedName>
    <definedName name="okkkuuuuuuu">#REF!</definedName>
    <definedName name="okl">#REF!</definedName>
    <definedName name="OKT">#REF!</definedName>
    <definedName name="OL">#REF!</definedName>
    <definedName name="OL_1">'[13]PV of Op Leases_VDF'!$AD$1:$AD$65536</definedName>
    <definedName name="OL_2">'[13]PV of Op Leases_VDF'!$AB$1:$AB$65536</definedName>
    <definedName name="OL_3">'[13]PV of Op Leases_VDF'!$Z$1:$Z$65536</definedName>
    <definedName name="OL_4">'[13]PV of Op Leases_VDF'!$X$1:$X$65536</definedName>
    <definedName name="OL_P">'[13]PV of Op Leases_VDF'!$AF$1:$AF$65536</definedName>
    <definedName name="OLD" hidden="1">#REF!</definedName>
    <definedName name="OLD_21">#REF!</definedName>
    <definedName name="OLD_23">#REF!</definedName>
    <definedName name="OLD_24">#REF!</definedName>
    <definedName name="OLD_25">#REF!</definedName>
    <definedName name="OLD_56">#REF!</definedName>
    <definedName name="OLD_7">#REF!</definedName>
    <definedName name="OLDSTD">#REF!</definedName>
    <definedName name="OLE_LINK1_58">#REF!</definedName>
    <definedName name="olk" hidden="1">{"'Income Statement'!$A$1:$L$32"}</definedName>
    <definedName name="OM">#REF!</definedName>
    <definedName name="ONCA">#REF!</definedName>
    <definedName name="one" hidden="1">{"adj95mult",#N/A,FALSE,"COMPCO";"adj95est",#N/A,FALSE,"COMPCO"}</definedName>
    <definedName name="oo" hidden="1">#REF!</definedName>
    <definedName name="oon" hidden="1">{"with_oth_curr",#N/A,FALSE,"2225"}</definedName>
    <definedName name="ooo" hidden="1">{"Graphic",#N/A,TRUE,"Graphic"}</definedName>
    <definedName name="oooo" hidden="1">{#N/A,#N/A,FALSE,"Aging Summary";#N/A,#N/A,FALSE,"Ratio Analysis";#N/A,#N/A,FALSE,"Test 120 Day Accts";#N/A,#N/A,FALSE,"Tickmarks"}</definedName>
    <definedName name="oooooo">#REF!</definedName>
    <definedName name="oooooooooooooooooooooooooooooooo" hidden="1">{#N/A,#N/A,FALSE,"Aging Summary";#N/A,#N/A,FALSE,"Ratio Analysis";#N/A,#N/A,FALSE,"Test 120 Day Accts";#N/A,#N/A,FALSE,"Tickmarks"}</definedName>
    <definedName name="oouooiuuiuuo" hidden="1">{"rp_only",#N/A,FALSE,"2225"}</definedName>
    <definedName name="op" hidden="1">{"'Income Statement'!$A$1:$L$32"}</definedName>
    <definedName name="OP_Int" hidden="1">#REF!</definedName>
    <definedName name="OP_plsm" hidden="1">#REF!</definedName>
    <definedName name="OP_proj" hidden="1">#REF!</definedName>
    <definedName name="OPA">SUMIF(#REF!,'[51]SUMMARY TOTAL'!$B1,#REF!)</definedName>
    <definedName name="opaid">#REF!</definedName>
    <definedName name="opbnsdec01">#REF!</definedName>
    <definedName name="opbnsnov01">#REF!</definedName>
    <definedName name="opbnsoct01">#REF!</definedName>
    <definedName name="opbnsq102">#REF!</definedName>
    <definedName name="opbnsq202">#REF!</definedName>
    <definedName name="opbnsq302">#REF!</definedName>
    <definedName name="opbnsq402">#REF!</definedName>
    <definedName name="opbnssep01">#REF!</definedName>
    <definedName name="OPC">#REF!</definedName>
    <definedName name="OPCTIT">#REF!</definedName>
    <definedName name="opdaldec01">#REF!</definedName>
    <definedName name="opdalnov01">#REF!</definedName>
    <definedName name="opdaloct01">#REF!</definedName>
    <definedName name="opdalq102">#REF!</definedName>
    <definedName name="opdalq202">#REF!</definedName>
    <definedName name="opdalq302">#REF!</definedName>
    <definedName name="opdalq402">#REF!</definedName>
    <definedName name="opdalsep01">#REF!</definedName>
    <definedName name="Openingpb" hidden="1">#REF!</definedName>
    <definedName name="oper" hidden="1">#REF!</definedName>
    <definedName name="Operating_income_fore">#REF!</definedName>
    <definedName name="Operating_Lease_Expense">[13]NOPAT_VDF!$C$23:$AZ$23</definedName>
    <definedName name="Operating_Lease_Expense_fore">#REF!</definedName>
    <definedName name="operatingexpenses">#REF!</definedName>
    <definedName name="opex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ophom">#REF!</definedName>
    <definedName name="OpIncome03">#REF!</definedName>
    <definedName name="OpIncome2002">#REF!</definedName>
    <definedName name="opiopiiopiop" hidden="1">{"with_oth_curr",#N/A,FALSE,"2225"}</definedName>
    <definedName name="opiopiop" hidden="1">{"with_oth_curr",#N/A,FALSE,"2225"}</definedName>
    <definedName name="opiopiopiop" hidden="1">{"rp_only",#N/A,FALSE,"2225"}</definedName>
    <definedName name="opipip" hidden="1">{"with_oth_curr",#N/A,FALSE,"2225"}</definedName>
    <definedName name="opjaldec01">#REF!</definedName>
    <definedName name="opjalnov01">#REF!</definedName>
    <definedName name="opjaloct01">#REF!</definedName>
    <definedName name="opjalq102">#REF!</definedName>
    <definedName name="opjalq202">#REF!</definedName>
    <definedName name="opjalq302">#REF!</definedName>
    <definedName name="opjalq402">#REF!</definedName>
    <definedName name="opjalsep01">#REF!</definedName>
    <definedName name="OPL">#REF!</definedName>
    <definedName name="oplkk" hidden="1">{#N/A,#N/A,FALSE,"Aging Summary";#N/A,#N/A,FALSE,"Ratio Analysis";#N/A,#N/A,FALSE,"Test 120 Day Accts";#N/A,#N/A,FALSE,"Tickmarks"}</definedName>
    <definedName name="opmaldec01">#REF!</definedName>
    <definedName name="opmalnov01">#REF!</definedName>
    <definedName name="opmaloct01">#REF!</definedName>
    <definedName name="opmalq102">#REF!</definedName>
    <definedName name="opmalq202">#REF!</definedName>
    <definedName name="opmalq302">#REF!</definedName>
    <definedName name="opmalq402">#REF!</definedName>
    <definedName name="opmalsep01">#REF!</definedName>
    <definedName name="Opname">#REF!</definedName>
    <definedName name="opo" hidden="1">#REF!</definedName>
    <definedName name="oppaldec01">#REF!</definedName>
    <definedName name="oppalnov01">#REF!</definedName>
    <definedName name="oppaloct01">#REF!</definedName>
    <definedName name="oppalq102">#REF!</definedName>
    <definedName name="oppalq202">#REF!</definedName>
    <definedName name="oppalq302">#REF!</definedName>
    <definedName name="oppalq402">#REF!</definedName>
    <definedName name="oppalsep01">#REF!</definedName>
    <definedName name="OpProfit02">#REF!</definedName>
    <definedName name="OpProfit03">#REF!</definedName>
    <definedName name="OPR">#REF!</definedName>
    <definedName name="ops">#REF!</definedName>
    <definedName name="opsaldec01">#REF!</definedName>
    <definedName name="opsalnov01">#REF!</definedName>
    <definedName name="opsaloct01">#REF!</definedName>
    <definedName name="opsalq102">#REF!</definedName>
    <definedName name="opsalq202">#REF!</definedName>
    <definedName name="opsalq302">#REF!</definedName>
    <definedName name="opsalq402">#REF!</definedName>
    <definedName name="opsalsep01">#REF!</definedName>
    <definedName name="opthrdec01">#REF!</definedName>
    <definedName name="opthrnov01">#REF!</definedName>
    <definedName name="opthroct01">#REF!</definedName>
    <definedName name="opthrq102">#REF!</definedName>
    <definedName name="opthrq202">#REF!</definedName>
    <definedName name="opthrq302">#REF!</definedName>
    <definedName name="opthrq402">#REF!</definedName>
    <definedName name="opthrsep01">#REF!</definedName>
    <definedName name="OpUSDbal">#REF!</definedName>
    <definedName name="OpUSDbal_5">#REF!</definedName>
    <definedName name="OpUSDbal_6">#REF!</definedName>
    <definedName name="opuuio" hidden="1">{"rp_only",#N/A,FALSE,"2225"}</definedName>
    <definedName name="OQLIB">"QUSRSYS"</definedName>
    <definedName name="OQNAM">"PRT16"</definedName>
    <definedName name="or">#REF!</definedName>
    <definedName name="OR_DEC">#REF!</definedName>
    <definedName name="OR_Tambak">SUMIF(#REF!,'[51]SUMMARY TOTAL'!$B1,#REF!)</definedName>
    <definedName name="OR0">#N/A</definedName>
    <definedName name="ORAbsolutAD">#REF!</definedName>
    <definedName name="ORAJK">#REF!</definedName>
    <definedName name="ORAJKCB">#REF!</definedName>
    <definedName name="ORAJKCB15Tahun">#REF!</definedName>
    <definedName name="ORAJKCB20Tahun">#REF!</definedName>
    <definedName name="ORAJKCBSuryaDaindo">#REF!</definedName>
    <definedName name="Orange_quotation1" hidden="1">{#N/A,#N/A,TRUE,"COVER";#N/A,#N/A,TRUE,"DIAGRAM";#N/A,#N/A,TRUE,"DEFINITION";#N/A,#N/A,TRUE,"ALLIANCE"}</definedName>
    <definedName name="ORAsuransiJiwaKumpulan">#REF!</definedName>
    <definedName name="ORCenturySmartFuture">#REF!</definedName>
    <definedName name="OrderTable" hidden="1">#REF!</definedName>
    <definedName name="ORE">#REF!</definedName>
    <definedName name="ORFlexiKadoLink">#REF!</definedName>
    <definedName name="ORG" hidden="1">#REF!</definedName>
    <definedName name="ORHCBC">#REF!</definedName>
    <definedName name="ORHCP">#REF!</definedName>
    <definedName name="ORHealthInsurance">#REF!</definedName>
    <definedName name="ORHolidayDreamPlan">#REF!</definedName>
    <definedName name="ORHOPE">#REF!</definedName>
    <definedName name="ORHospitalMegaBonus">#REF!</definedName>
    <definedName name="ORI">#REF!</definedName>
    <definedName name="ORIdamanIDR">#REF!</definedName>
    <definedName name="ORIdamanLink">#REF!</definedName>
    <definedName name="ORIdamanPastiIDR">#REF!</definedName>
    <definedName name="ORIdamanPastiUSD">#REF!</definedName>
    <definedName name="ORIdamanPradana">#REF!</definedName>
    <definedName name="ORIdamanUSD">#REF!</definedName>
    <definedName name="ORImplant">#REF!</definedName>
    <definedName name="ORKadoIdaman">#REF!</definedName>
    <definedName name="ORKadoIdamanSekaligus">#REF!</definedName>
    <definedName name="ORKadoInvesta">#REF!</definedName>
    <definedName name="ORKadoJenius">#REF!</definedName>
    <definedName name="ORKadoSehat">#REF!</definedName>
    <definedName name="ORKasih">#REF!</definedName>
    <definedName name="ORMantari">#REF!</definedName>
    <definedName name="ORMegaAbsolut">#REF!</definedName>
    <definedName name="ORMegaAbsolutUSD">#REF!</definedName>
    <definedName name="ORMegaComfort">#REF!</definedName>
    <definedName name="ORMegaCovers">#REF!</definedName>
    <definedName name="ORMegaFuture">#REF!</definedName>
    <definedName name="ORMegaHospitalCashBack">#REF!</definedName>
    <definedName name="ORMegaLink">#REF!</definedName>
    <definedName name="ORMegaProteksi">#REF!</definedName>
    <definedName name="ORMegaScholar">#REF!</definedName>
    <definedName name="ORMegaSiaga">#REF!</definedName>
    <definedName name="ORMegaSmartCare">#REF!</definedName>
    <definedName name="ORMegaSmartLife">#REF!</definedName>
    <definedName name="ORMobile8Saving">#REF!</definedName>
    <definedName name="OROptima">#REF!</definedName>
    <definedName name="ORPowerFund">#REF!</definedName>
    <definedName name="ORRider">#REF!</definedName>
    <definedName name="ORTermPA">#REF!</definedName>
    <definedName name="ORWealthMaxima">#REF!</definedName>
    <definedName name="ORWM1">#REF!</definedName>
    <definedName name="ORWM1TOT">#REF!</definedName>
    <definedName name="ORWM2">#REF!</definedName>
    <definedName name="ORWM2TOT">#REF!</definedName>
    <definedName name="ORWTC">#REF!</definedName>
    <definedName name="ORWTCTOT">#REF!</definedName>
    <definedName name="OS_ESC__027_033">#REF!</definedName>
    <definedName name="OS_ESC_\027\033">#REF!</definedName>
    <definedName name="OSCAR_MOSER_TECHNISCHE">[10]alamat!$B$209</definedName>
    <definedName name="osp">#REF!</definedName>
    <definedName name="osp_5">#REF!</definedName>
    <definedName name="osp_6">#REF!</definedName>
    <definedName name="osp1_5">#REF!</definedName>
    <definedName name="osp1_6">#REF!</definedName>
    <definedName name="OT">#REF!</definedName>
    <definedName name="OTAX_PROF_PC">#REF!</definedName>
    <definedName name="otc2.2.06">#REF!</definedName>
    <definedName name="otc30.2.06">#REF!</definedName>
    <definedName name="otc8.2.06">#REF!</definedName>
    <definedName name="OTH_EXP">#REF!</definedName>
    <definedName name="OTHADVANCEFORINVESTMENT">#REF!</definedName>
    <definedName name="OTHADVANCEFORPURCHASE">#REF!</definedName>
    <definedName name="OTHASSETNOTUSED">#REF!</definedName>
    <definedName name="OTHBANKGUARANTEE">#REF!</definedName>
    <definedName name="OTHBONDSINGKINGFUND">#REF!</definedName>
    <definedName name="OTHBUSINESSDEVELPMENTPROJECT">#REF!</definedName>
    <definedName name="OTHDEFCHARGE">#REF!</definedName>
    <definedName name="OTHDEFERREDPROJECT">#REF!</definedName>
    <definedName name="OTHDEPOSITRECEIVABLE">#REF!</definedName>
    <definedName name="OTHDUEFROMPLASMAPROJECT">#REF!</definedName>
    <definedName name="other">#REF!</definedName>
    <definedName name="Other_asset_turns_fore">#REF!</definedName>
    <definedName name="Other_current_assets_growth_fore">#REF!</definedName>
    <definedName name="Other_current_liabilities_growth_fore">#REF!</definedName>
    <definedName name="Other_dividends">#REF!</definedName>
    <definedName name="Other_Expenses">[13]NOPAT_VDF!$C$59:$AZ$59</definedName>
    <definedName name="Other_Expenses_fore">#REF!</definedName>
    <definedName name="Other_expenses_gains">[13]NOPAT_VDF!$C$14:$AZ$14</definedName>
    <definedName name="Other_expenses_gains_fore">#REF!</definedName>
    <definedName name="Other_expenses_growth_fore">#REF!</definedName>
    <definedName name="Other_FH">#REF!</definedName>
    <definedName name="Other_fixed_asset_turns_fore">#REF!</definedName>
    <definedName name="Other_fixed_assets_growth_fore">#REF!</definedName>
    <definedName name="Other_growth_fore">#REF!</definedName>
    <definedName name="Other_inc_exp_fore">#REF!</definedName>
    <definedName name="Other_Income">[13]NOPAT_VDF!$C$58:$AZ$58</definedName>
    <definedName name="Other_income_growth_fore">#REF!</definedName>
    <definedName name="OTHER_INDIRECT">#REF!</definedName>
    <definedName name="Other_liabilities_growth_fore">#REF!</definedName>
    <definedName name="Other_Segment_Revenues">#REF!</definedName>
    <definedName name="OTHER1">#REF!</definedName>
    <definedName name="OtherAsset">#REF!</definedName>
    <definedName name="OtherAssets">"$#REF!.$A$1"</definedName>
    <definedName name="Otherdep">#REF!</definedName>
    <definedName name="OTHEREXP">#REF!</definedName>
    <definedName name="OTHEREXP_4">#REF!</definedName>
    <definedName name="OTHEREXP_5">#REF!</definedName>
    <definedName name="OTHEREXP_7">#REF!</definedName>
    <definedName name="otherexpense">#REF!</definedName>
    <definedName name="otherexpenses">#REF!</definedName>
    <definedName name="otherexpenses_5">#REF!</definedName>
    <definedName name="otherexpenses_6">#REF!</definedName>
    <definedName name="OtherIncome">#REF!</definedName>
    <definedName name="OTHERINCOME_4">#REF!</definedName>
    <definedName name="OTHERINCOME_5">#REF!</definedName>
    <definedName name="OTHERINCOME_7">#REF!</definedName>
    <definedName name="otherincomes">#REF!</definedName>
    <definedName name="otherincomes_5">#REF!</definedName>
    <definedName name="otherincomes_6">#REF!</definedName>
    <definedName name="others">#REF!</definedName>
    <definedName name="others_5">#REF!</definedName>
    <definedName name="others_6">#REF!</definedName>
    <definedName name="Others_Income">#REF!</definedName>
    <definedName name="othersincome">#REF!</definedName>
    <definedName name="othertype">#REF!</definedName>
    <definedName name="othertype_5">#REF!</definedName>
    <definedName name="othertype_6">#REF!</definedName>
    <definedName name="othfeb">#REF!</definedName>
    <definedName name="OTHGUARANTEELC">#REF!</definedName>
    <definedName name="OTHJAN">'[5]JURNAL JAN''98'!$S$50</definedName>
    <definedName name="OTHLOANTOEMPLOYEE">#REF!</definedName>
    <definedName name="OTHOTHER">#REF!</definedName>
    <definedName name="OTHPREOPERATINGEXPENSE">#REF!</definedName>
    <definedName name="othrasst2">'[4]Detail-PARENT'!$AU$852</definedName>
    <definedName name="OTHRESTRICTEDFUND">#REF!</definedName>
    <definedName name="othrltd2">'[4]Detail-PARENT'!$AU$712</definedName>
    <definedName name="OTHSECURITYDEPOSIT">#REF!</definedName>
    <definedName name="OTHSEEDLING">#REF!</definedName>
    <definedName name="OTHTAXREFUND">#REF!</definedName>
    <definedName name="ots" hidden="1">{#VALUE!,#N/A,FALSE,0}</definedName>
    <definedName name="ott">#REF!</definedName>
    <definedName name="ouiio" hidden="1">{"rp_only",#N/A,FALSE,"2225"}</definedName>
    <definedName name="OUR">#REF!</definedName>
    <definedName name="outaccep_import">#REF!</definedName>
    <definedName name="outboundincomes">#REF!</definedName>
    <definedName name="outboundincomes_5">#REF!</definedName>
    <definedName name="outboundincomes_6">#REF!</definedName>
    <definedName name="OutboundNetIncome">'[29]FE-1770-II'!$Q$69</definedName>
    <definedName name="OUTPUT">#REF!</definedName>
    <definedName name="OUTPUT_54">#REF!</definedName>
    <definedName name="OUTPUT_59">#REF!</definedName>
    <definedName name="OUTPUT_60">#REF!</definedName>
    <definedName name="Output_path">#REF!</definedName>
    <definedName name="Output_var">#REF!</definedName>
    <definedName name="Output_Var_TL">#REF!</definedName>
    <definedName name="Output_Var_UL">#REF!</definedName>
    <definedName name="Output1" hidden="1">#REF!</definedName>
    <definedName name="OUTS_BMIS_Query">#REF!</definedName>
    <definedName name="oven">#REF!</definedName>
    <definedName name="OVER">#REF!</definedName>
    <definedName name="overcost">#REF!</definedName>
    <definedName name="overpaidtax">#REF!</definedName>
    <definedName name="overpaidtax_5">#REF!</definedName>
    <definedName name="overpaidtax_6">#REF!</definedName>
    <definedName name="Overtime">#REF!</definedName>
    <definedName name="ovven">#REF!</definedName>
    <definedName name="OWNER" hidden="1">#REF!</definedName>
    <definedName name="ownum">[55]umown!$G$2:$G$475</definedName>
    <definedName name="oyt">#REF!</definedName>
    <definedName name="p" hidden="1">#REF!</definedName>
    <definedName name="P_AKEN">#REF!</definedName>
    <definedName name="P_and_L_by_Mos_group">#REF!</definedName>
    <definedName name="P_ASKES">#REF!</definedName>
    <definedName name="P_BANDUNG">#REF!</definedName>
    <definedName name="P_H">#REF!</definedName>
    <definedName name="P_L">#REF!</definedName>
    <definedName name="P_L1">#REF!</definedName>
    <definedName name="P_L2">#REF!</definedName>
    <definedName name="p_y">#REF!</definedName>
    <definedName name="P.." hidden="1">{"with_oth_curr",#N/A,FALSE,"2225"}</definedName>
    <definedName name="P..." hidden="1">{"rp_only",#N/A,FALSE,"2225"}</definedName>
    <definedName name="P...." hidden="1">{"rp_only",#N/A,FALSE,"2225"}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nants" hidden="1">#REF!</definedName>
    <definedName name="p.Covenants_Titles" hidden="1">#REF!</definedName>
    <definedName name="p.Cover" hidden="1">#REF!</definedName>
    <definedName name="p.CreditStats" hidden="1">#REF!</definedName>
    <definedName name="p.DCF" hidden="1">#REF!</definedName>
    <definedName name="p.DCF_Titles" hidden="1">#REF!</definedName>
    <definedName name="p.Depreciation" hidden="1">#REF!</definedName>
    <definedName name="p.DivisionA" hidden="1">#REF!</definedName>
    <definedName name="p.DivisionB" hidden="1">#REF!</definedName>
    <definedName name="p.DivisionC" hidden="1">#REF!</definedName>
    <definedName name="p.DivisionD" hidden="1">#REF!</definedName>
    <definedName name="p.DivisionE" hidden="1">#REF!</definedName>
    <definedName name="p.DivisionF" hidden="1">#REF!</definedName>
    <definedName name="p.DivisionG" hidden="1">#REF!</definedName>
    <definedName name="p.DivisionH" hidden="1">#REF!</definedName>
    <definedName name="p.Executive" hidden="1">#REF!</definedName>
    <definedName name="p.FactSheet" hidden="1">#REF!</definedName>
    <definedName name="p.IRR" hidden="1">#REF!</definedName>
    <definedName name="p.IRR_Titles" hidden="1">#REF!</definedName>
    <definedName name="p.IS" hidden="1">#REF!</definedName>
    <definedName name="p.ISAssumptions" hidden="1">#REF!</definedName>
    <definedName name="p.LTM_BS" hidden="1">#REF!</definedName>
    <definedName name="p.LTM_IS" hidden="1">#REF!</definedName>
    <definedName name="p.OpeningBS" hidden="1">#REF!</definedName>
    <definedName name="p.SP" hidden="1">#REF!</definedName>
    <definedName name="p.Summary" hidden="1">#REF!</definedName>
    <definedName name="p.Summary_Titles" hidden="1">#REF!</definedName>
    <definedName name="P.T.ECCO_INDONESIA">#REF!</definedName>
    <definedName name="P.T.ECCO_INDONESIA_25">#REF!</definedName>
    <definedName name="P.T.ECCO_INDONESIA_53">#REF!</definedName>
    <definedName name="p.TaxCalculation" hidden="1">#REF!</definedName>
    <definedName name="P0">#N/A</definedName>
    <definedName name="P150MR98SUM">#REF!</definedName>
    <definedName name="P150MR98SUMSALE">#REF!</definedName>
    <definedName name="P1A">#REF!</definedName>
    <definedName name="P5A98SUM">#REF!</definedName>
    <definedName name="P5A98SUMSALE">#REF!</definedName>
    <definedName name="P5AD98SUM">#REF!</definedName>
    <definedName name="P5AD98SUMSALE">#REF!</definedName>
    <definedName name="P6A98SUM">#REF!</definedName>
    <definedName name="P6A98SUMSALE">#REF!</definedName>
    <definedName name="P6B98SUM">#REF!</definedName>
    <definedName name="P6B98SUMSALE">#REF!</definedName>
    <definedName name="P7b">#REF!</definedName>
    <definedName name="PA">#REF!</definedName>
    <definedName name="PA_FORM_I_4_4a">#REF!</definedName>
    <definedName name="PA_FORM_I_5_5a">#REF!</definedName>
    <definedName name="PA_FORM_I_5b">#REF!</definedName>
    <definedName name="PA_FORM_I_6_7">#REF!</definedName>
    <definedName name="PA_FORM_I_8_8a">#REF!</definedName>
    <definedName name="PA_FORM_II_4_4a">#REF!</definedName>
    <definedName name="PA_FORM_II_5">#REF!</definedName>
    <definedName name="PA_FORM_II_5m">#REF!</definedName>
    <definedName name="PA_FORM_V_1">#REF!</definedName>
    <definedName name="PA_FORM_V_2">#REF!</definedName>
    <definedName name="PA_FORM_VI">#REF!</definedName>
    <definedName name="pabf100">#REF!</definedName>
    <definedName name="pabf150">#REF!</definedName>
    <definedName name="pabf4">#REF!</definedName>
    <definedName name="pabf6">#REF!</definedName>
    <definedName name="pabf80">#REF!</definedName>
    <definedName name="PAbsolutAD">#REF!</definedName>
    <definedName name="PABX">#N/A</definedName>
    <definedName name="PACIFIC">#REF!</definedName>
    <definedName name="PACK">#REF!</definedName>
    <definedName name="PACKAGING">#REF!</definedName>
    <definedName name="Packcentre_Delivery">#REF!</definedName>
    <definedName name="PACKING">#REF!</definedName>
    <definedName name="PACMAN">#REF!</definedName>
    <definedName name="PACPL_to_PS">#REF!</definedName>
    <definedName name="PADA">#REF!</definedName>
    <definedName name="Padads" hidden="1">{"rp_only",#N/A,FALSE,"2225"}</definedName>
    <definedName name="Padaleunyi">'[25]Padalarang Cileunyi'!$A$8:$K$357</definedName>
    <definedName name="PAGE">#REF!</definedName>
    <definedName name="PAGE_1">#REF!</definedName>
    <definedName name="Page_1_of_6">#REF!</definedName>
    <definedName name="PAGE_2">#REF!</definedName>
    <definedName name="Page_2_of_3">#REF!</definedName>
    <definedName name="PAGE_3">#REF!</definedName>
    <definedName name="Page_3_of_3">#REF!</definedName>
    <definedName name="Page_6_of_6">#REF!</definedName>
    <definedName name="Page1">#REF!</definedName>
    <definedName name="PAGE10A">#REF!</definedName>
    <definedName name="PAGE10C">#REF!</definedName>
    <definedName name="PAGE20">#REF!</definedName>
    <definedName name="PAGE20A">#REF!</definedName>
    <definedName name="PAGE20C">#REF!</definedName>
    <definedName name="PAGE30">#REF!</definedName>
    <definedName name="PAGE30A">#REF!</definedName>
    <definedName name="PAGE30C">#REF!</definedName>
    <definedName name="PAGEALL">#REF!</definedName>
    <definedName name="PAGEBS">#REF!</definedName>
    <definedName name="PAGEIS">#REF!</definedName>
    <definedName name="PAGEW">"155"</definedName>
    <definedName name="PAIDUPCAPITAL">#REF!</definedName>
    <definedName name="Pajak">#REF!</definedName>
    <definedName name="pajak_pakaian">#REF!</definedName>
    <definedName name="Pajak1">#REF!</definedName>
    <definedName name="PAJE">#REF!</definedName>
    <definedName name="PAJK">#REF!</definedName>
    <definedName name="PAJKCB">#REF!</definedName>
    <definedName name="PAJKCB15Tahun">#REF!</definedName>
    <definedName name="PAJKCB20Tahun">#REF!</definedName>
    <definedName name="PAJKCBSuryaDaindo">#REF!</definedName>
    <definedName name="PAK">[32]PAK!#REF!</definedName>
    <definedName name="pakaian">#REF!</definedName>
    <definedName name="pakaian1">#REF!</definedName>
    <definedName name="pakaian2">#REF!</definedName>
    <definedName name="pakaiovkcost">'[20]Sales$UM-Rina'!$H$2:$H$966</definedName>
    <definedName name="pakaiovkkode">'[20]Sales$UM-Rina'!$O$2:$O$966</definedName>
    <definedName name="Pakan_Rusak">SUMIF(#REF!,'[51]SUMMARY TOTAL'!$B1,#REF!)</definedName>
    <definedName name="pakf100">#REF!</definedName>
    <definedName name="pakf150">#REF!</definedName>
    <definedName name="pakf80">#REF!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TETAP">#REF!</definedName>
    <definedName name="PAKTETAP_102">#REF!</definedName>
    <definedName name="PAKTETAP_103">#REF!</definedName>
    <definedName name="PAKTETAP_104">#REF!</definedName>
    <definedName name="PAKTETAP_105">#REF!</definedName>
    <definedName name="PAKTETAP_106">#REF!</definedName>
    <definedName name="PAKTETAP_107">#REF!</definedName>
    <definedName name="PAKTETAP_108">#REF!</definedName>
    <definedName name="PAKTETAP_109">#REF!</definedName>
    <definedName name="PAKTETAP_110">#REF!</definedName>
    <definedName name="PAKTETAP_21">#REF!</definedName>
    <definedName name="PAKTETAP_22">#REF!</definedName>
    <definedName name="PAKTETAP_23">#REF!</definedName>
    <definedName name="PAKTETAP_3">#REF!</definedName>
    <definedName name="PAKTETAP_41">#REF!</definedName>
    <definedName name="PAKTETAP_43">#REF!</definedName>
    <definedName name="PAKTETAP_61">#REF!</definedName>
    <definedName name="PAKTETAP_74">#REF!</definedName>
    <definedName name="PAKTETAP_75">#REF!</definedName>
    <definedName name="PAKTETAP_76">#REF!</definedName>
    <definedName name="PAKTETAP_77">#REF!</definedName>
    <definedName name="PAKTETAP_78">#REF!</definedName>
    <definedName name="PAKTETAP_79">#REF!</definedName>
    <definedName name="PAKTETAP_80">#REF!</definedName>
    <definedName name="PAKTETAP_81">#REF!</definedName>
    <definedName name="PAKTETAP_82">#REF!</definedName>
    <definedName name="PAKTETAP_83">#REF!</definedName>
    <definedName name="PAKTETAP_84">#REF!</definedName>
    <definedName name="PAKTETAP_85">#REF!</definedName>
    <definedName name="PAKTETAP_86">#REF!</definedName>
    <definedName name="PAKTETAP_87">#REF!</definedName>
    <definedName name="PAKTETAP_88">#REF!</definedName>
    <definedName name="PAKTETAP_89">#REF!</definedName>
    <definedName name="PAKTETAP_94">#REF!</definedName>
    <definedName name="PAKTETAP_95">#REF!</definedName>
    <definedName name="PAKTETAP_96">#REF!</definedName>
    <definedName name="PAKTETAP_97">#REF!</definedName>
    <definedName name="PAKTETAP_99">#REF!</definedName>
    <definedName name="PAL">#REF!</definedName>
    <definedName name="Pal_Bali">#REF!</definedName>
    <definedName name="Pal_Bdg">#REF!</definedName>
    <definedName name="Pal_bonjer">#REF!</definedName>
    <definedName name="Pal_Btm">#REF!</definedName>
    <definedName name="Pal_Btn">#REF!</definedName>
    <definedName name="PAL_CR">#REF!</definedName>
    <definedName name="PAL_DR">#REF!</definedName>
    <definedName name="Pal_Gdg">#REF!</definedName>
    <definedName name="Pal_Jkt">#REF!</definedName>
    <definedName name="Pal_Medan">#REF!</definedName>
    <definedName name="Pal_Plt">#REF!</definedName>
    <definedName name="Pal_Sby">#REF!</definedName>
    <definedName name="Pal_sheet">#REF!</definedName>
    <definedName name="Palikanci">[25]Palikanci!$A$8:$K$337</definedName>
    <definedName name="PANIN">#REF!</definedName>
    <definedName name="paparantahunan">#REF!</definedName>
    <definedName name="Papua_New_G._Elestric_Com.">[10]alamat!$B$213</definedName>
    <definedName name="Papua_New_Guinea_Electric_C">[10]alamat!$B$216</definedName>
    <definedName name="par">#REF!</definedName>
    <definedName name="PARITY">#REF!</definedName>
    <definedName name="PART1">#REF!</definedName>
    <definedName name="PART2">#REF!</definedName>
    <definedName name="PARTIAL">#REF!</definedName>
    <definedName name="participation">#REF!</definedName>
    <definedName name="PARTISI">#REF!</definedName>
    <definedName name="PARTNERS_INITIALS">#REF!</definedName>
    <definedName name="PartYearMult">#REF!</definedName>
    <definedName name="PAS">#REF!</definedName>
    <definedName name="Pass">#REF!</definedName>
    <definedName name="pass2">#REF!</definedName>
    <definedName name="Past_Svc_Def">#REF!</definedName>
    <definedName name="PAsuransiJiwaKumpulan">#REF!</definedName>
    <definedName name="PATAM">#REF!</definedName>
    <definedName name="Path">#REF!</definedName>
    <definedName name="PatraLink">#REF!,#REF!,#REF!,#REF!,#REF!,#REF!</definedName>
    <definedName name="PatraNet">#REF!,#REF!,#REF!</definedName>
    <definedName name="PatraShare">#REF!,#REF!,#REF!,#REF!</definedName>
    <definedName name="PAVING">#REF!</definedName>
    <definedName name="payable2" hidden="1">#REF!</definedName>
    <definedName name="payid">#REF!</definedName>
    <definedName name="payment.Num">#N/A</definedName>
    <definedName name="payment01">#REF!</definedName>
    <definedName name="payment02">#REF!</definedName>
    <definedName name="payment03">#REF!</definedName>
    <definedName name="payment04">#REF!</definedName>
    <definedName name="payment05">#REF!</definedName>
    <definedName name="payment06">#REF!</definedName>
    <definedName name="payment07">#REF!</definedName>
    <definedName name="payment08">#REF!</definedName>
    <definedName name="paymentdatepph29">#REF!</definedName>
    <definedName name="paymentdatepph29_5">#REF!</definedName>
    <definedName name="paymentdatepph29_6">#REF!</definedName>
    <definedName name="Payments_Per_Year">#REF!</definedName>
    <definedName name="Payslip">#REF!</definedName>
    <definedName name="pb">#REF!</definedName>
    <definedName name="PB_0020">#REF!</definedName>
    <definedName name="PB_0021">#REF!</definedName>
    <definedName name="PB_0022">#REF!</definedName>
    <definedName name="PB_0023">#REF!</definedName>
    <definedName name="pbb">#REF!</definedName>
    <definedName name="pbv">#REF!</definedName>
    <definedName name="PBYMHD">#REF!</definedName>
    <definedName name="PBYMHD_102">#REF!</definedName>
    <definedName name="PBYMHD_103">#REF!</definedName>
    <definedName name="PBYMHD_104">#REF!</definedName>
    <definedName name="PBYMHD_105">#REF!</definedName>
    <definedName name="PBYMHD_106">#REF!</definedName>
    <definedName name="PBYMHD_107">#REF!</definedName>
    <definedName name="PBYMHD_108">#REF!</definedName>
    <definedName name="PBYMHD_109">#REF!</definedName>
    <definedName name="PBYMHD_110">#REF!</definedName>
    <definedName name="PBYMHD_21">#REF!</definedName>
    <definedName name="PBYMHD_22">#REF!</definedName>
    <definedName name="PBYMHD_23">#REF!</definedName>
    <definedName name="PBYMHD_3">#REF!</definedName>
    <definedName name="PBYMHD_41">#REF!</definedName>
    <definedName name="PBYMHD_43">#REF!</definedName>
    <definedName name="PBYMHD_61">#REF!</definedName>
    <definedName name="PBYMHD_74">#REF!</definedName>
    <definedName name="PBYMHD_75">#REF!</definedName>
    <definedName name="PBYMHD_76">#REF!</definedName>
    <definedName name="PBYMHD_77">#REF!</definedName>
    <definedName name="PBYMHD_78">#REF!</definedName>
    <definedName name="PBYMHD_79">#REF!</definedName>
    <definedName name="PBYMHD_80">#REF!</definedName>
    <definedName name="PBYMHD_81">#REF!</definedName>
    <definedName name="PBYMHD_82">#REF!</definedName>
    <definedName name="PBYMHD_83">#REF!</definedName>
    <definedName name="PBYMHD_84">#REF!</definedName>
    <definedName name="PBYMHD_85">#REF!</definedName>
    <definedName name="PBYMHD_86">#REF!</definedName>
    <definedName name="PBYMHD_87">#REF!</definedName>
    <definedName name="PBYMHD_88">#REF!</definedName>
    <definedName name="PBYMHD_89">#REF!</definedName>
    <definedName name="PBYMHD_94">#REF!</definedName>
    <definedName name="PBYMHD_95">#REF!</definedName>
    <definedName name="PBYMHD_96">#REF!</definedName>
    <definedName name="PBYMHD_97">#REF!</definedName>
    <definedName name="PBYMHD_99">#REF!</definedName>
    <definedName name="PCDAT">"7/9/2008"</definedName>
    <definedName name="PCDAY">"09"</definedName>
    <definedName name="PCDT2">"20080709"</definedName>
    <definedName name="PCenturySmartFuture">#REF!</definedName>
    <definedName name="PCMON">"02"</definedName>
    <definedName name="pcnt_incre_CKDGlass">#REF!</definedName>
    <definedName name="pcs16ozpl">#REF!</definedName>
    <definedName name="PCTIM">"5:20:18 PM"</definedName>
    <definedName name="PCYEA">"2010"</definedName>
    <definedName name="PD" hidden="1">#REF!</definedName>
    <definedName name="PDATE">#REF!</definedName>
    <definedName name="PDF" hidden="1">#REF!</definedName>
    <definedName name="PDMK" hidden="1">#REF!</definedName>
    <definedName name="pe">#REF!</definedName>
    <definedName name="PE_Final_YR">#REF!</definedName>
    <definedName name="PED">#REF!</definedName>
    <definedName name="Pembayaran_Bunga_Hutang_Dana_Baru_Outflow">#REF!</definedName>
    <definedName name="Pembayaran_Bunga_Hutang_JEXIM_Outflow">#REF!</definedName>
    <definedName name="Pembayaran_Bunga_Hutang_RDI_I_Outflow">#REF!</definedName>
    <definedName name="Pembayaran_Bunga_Hutang_RDI_II_Outflow">#REF!</definedName>
    <definedName name="Pembayaran_Pokok_Hutang_Dana_Baru_Outflow">#REF!</definedName>
    <definedName name="Pembayaran_Pokok_Hutang_JEXIM_Outflow">#REF!</definedName>
    <definedName name="Pembayaran_Pokok_Hutang_RDI_I_Outflow">#REF!</definedName>
    <definedName name="Pembayaran_Pokok_Hutang_RDI_II_Outflow">#REF!</definedName>
    <definedName name="PEMBELI">#REF!</definedName>
    <definedName name="PEMCIB">#REF!</definedName>
    <definedName name="PEMCIB_102">#REF!</definedName>
    <definedName name="PEMCIB_103">#REF!</definedName>
    <definedName name="PEMCIB_104">#REF!</definedName>
    <definedName name="PEMCIB_105">#REF!</definedName>
    <definedName name="PEMCIB_106">#REF!</definedName>
    <definedName name="PEMCIB_107">#REF!</definedName>
    <definedName name="PEMCIB_108">#REF!</definedName>
    <definedName name="PEMCIB_109">#REF!</definedName>
    <definedName name="PEMCIB_110">#REF!</definedName>
    <definedName name="PEMCIB_21">#REF!</definedName>
    <definedName name="PEMCIB_22">#REF!</definedName>
    <definedName name="PEMCIB_23">#REF!</definedName>
    <definedName name="PEMCIB_3">#REF!</definedName>
    <definedName name="PEMCIB_41">#REF!</definedName>
    <definedName name="PEMCIB_43">#REF!</definedName>
    <definedName name="PEMCIB_61">#REF!</definedName>
    <definedName name="PEMCIB_74">#REF!</definedName>
    <definedName name="PEMCIB_75">#REF!</definedName>
    <definedName name="PEMCIB_76">#REF!</definedName>
    <definedName name="PEMCIB_77">#REF!</definedName>
    <definedName name="PEMCIB_78">#REF!</definedName>
    <definedName name="PEMCIB_79">#REF!</definedName>
    <definedName name="PEMCIB_80">#REF!</definedName>
    <definedName name="PEMCIB_81">#REF!</definedName>
    <definedName name="PEMCIB_82">#REF!</definedName>
    <definedName name="PEMCIB_83">#REF!</definedName>
    <definedName name="PEMCIB_84">#REF!</definedName>
    <definedName name="PEMCIB_85">#REF!</definedName>
    <definedName name="PEMCIB_86">#REF!</definedName>
    <definedName name="PEMCIB_87">#REF!</definedName>
    <definedName name="PEMCIB_88">#REF!</definedName>
    <definedName name="PEMCIB_89">#REF!</definedName>
    <definedName name="PEMCIB_94">#REF!</definedName>
    <definedName name="PEMCIB_95">#REF!</definedName>
    <definedName name="PEMCIB_96">#REF!</definedName>
    <definedName name="PEMCIB_97">#REF!</definedName>
    <definedName name="PEMCIB_99">#REF!</definedName>
    <definedName name="Pems" hidden="1">#REF!</definedName>
    <definedName name="Pems_RKAP" hidden="1">#REF!</definedName>
    <definedName name="Pemulihan____Penambahan_Biaya_Cadangan___Komersial">#REF!</definedName>
    <definedName name="Pemulihan__Penambahan____PMVD">#REF!</definedName>
    <definedName name="Penambahan_Joint_Fin___Porsi_BAV">#REF!</definedName>
    <definedName name="Penambahan_Joint_Fin___Total">#REF!</definedName>
    <definedName name="Penambahan_Saham">#REF!</definedName>
    <definedName name="Penambahan_Saham__Komersial">#REF!</definedName>
    <definedName name="penawaran" hidden="1">#REF!</definedName>
    <definedName name="penawaran1">[21]List!$B$51:$B$53</definedName>
    <definedName name="Pendapata_Jasa">#REF!</definedName>
    <definedName name="Pendapatan">#REF!</definedName>
    <definedName name="Pendapatan_Assosiasi">#REF!</definedName>
    <definedName name="Pendapatan_Assosiasi__Komersial">#REF!</definedName>
    <definedName name="Pendapatan_Biaya_lain">#REF!</definedName>
    <definedName name="Pendapatan_Bunga_Deposito">#REF!</definedName>
    <definedName name="Pendapatan_Bunga_Pinjaman">#REF!</definedName>
    <definedName name="Pendapatan_Ditangg_Usaha_Sewa_Bangunan">#REF!</definedName>
    <definedName name="Pendapatan_Ditangg.Usaha_Sewa_Bangunan">#REF!</definedName>
    <definedName name="Pendapatan_Equity_Trading_IDR">#REF!</definedName>
    <definedName name="Pendapatan_Fee_Channeling_MVI_Porsi_BAV_IDR">#REF!</definedName>
    <definedName name="Pendapatan_Obligasi_IDR">#REF!</definedName>
    <definedName name="Pendapatan_Reksa_Dana_IDR">#REF!</definedName>
    <definedName name="Pendapatan_Sewa">#REF!</definedName>
    <definedName name="Pendapatan_Time_Deposit_IDR">#REF!</definedName>
    <definedName name="PendapatanIndustriPerbankan">#REF!</definedName>
    <definedName name="Pendaptan_Jasa_Giro">#REF!</definedName>
    <definedName name="pendaptbunga">#REF!</definedName>
    <definedName name="pendaptlain">#REF!</definedName>
    <definedName name="pendidikan">#REF!</definedName>
    <definedName name="PENDLAIN2">#REF!</definedName>
    <definedName name="PENDLAIN3">#REF!</definedName>
    <definedName name="Penerimaan_Bagi_Hasil_Investasi_Baru_Cash_IDR">#REF!</definedName>
    <definedName name="Penerimaan_Bagi_Hasil_PPU_Existing_Inflow__Cash_IDR">#REF!</definedName>
    <definedName name="Penerimaan_Bunga_Inflow_BAV_Existing_Cash_IDR">#REF!</definedName>
    <definedName name="Penerimaan_Bunga_Inflow_BAV_Existing_II_Cash_IDR">#REF!</definedName>
    <definedName name="Penerimaan_Bunga_Inflow_JEXIM">#REF!</definedName>
    <definedName name="Penerimaan_Bunga_Inflow_JEXIM_NPI_Stop_Accrue">#REF!</definedName>
    <definedName name="Penerimaan_Bunga_Inflow_JEXIM_Resctruct_NTT">#REF!</definedName>
    <definedName name="Penerimaan_Bunga_Inflow_JEXIM_Resctruct_SULUT">#REF!</definedName>
    <definedName name="Penerimaan_Bunga_Pinj_Baru_Inflow_Cash_IDR">#REF!</definedName>
    <definedName name="Penerimaan_Dividen_Kas___Inflow_IDR">#REF!</definedName>
    <definedName name="Penerimaan_Dividen_Kas__Komersial">#REF!</definedName>
    <definedName name="Penerimaan_Pokok_Inflow_JEXIM">#REF!</definedName>
    <definedName name="Penerimaan_Pokok_Inflow_JEXIM_NPI_Stop_Accrue">#REF!</definedName>
    <definedName name="Penerimaan_Pokok_Inflow_JEXIM_Restruct_NTT">#REF!</definedName>
    <definedName name="Penerimaan_Pokok_Inflow_JEXIM_Restruct_SULUT">#REF!</definedName>
    <definedName name="Penerimaan_Pokok_Investasi_Baru_Cash_IDR">#REF!</definedName>
    <definedName name="Penerimaan_Pokok_Joint_Fin_Total_Cash_IDR">#REF!</definedName>
    <definedName name="Penerimaan_Pokok_Pinj_Baru_Cash_IDR">#REF!</definedName>
    <definedName name="Penerimaan_Pokok_Pinj_BAV_Existing__Cash_IDR">#REF!</definedName>
    <definedName name="Penerimaan_Pokok_Pinj_BAV_Existing_II__Cash_IDR">#REF!</definedName>
    <definedName name="Penerimaan_Pokok_Porsi_BAV__Cash_IDR">#REF!</definedName>
    <definedName name="Penerimaan_Pokok_PPU_Existing_Cash_IDR">#REF!</definedName>
    <definedName name="Peniel" hidden="1">#REF!</definedName>
    <definedName name="PENJ" hidden="1">#REF!</definedName>
    <definedName name="Penjelasan_Neraca">#REF!</definedName>
    <definedName name="Penjelasan_RL">#REF!</definedName>
    <definedName name="penjualan" hidden="1">#REF!</definedName>
    <definedName name="Penjualanaudit">#REF!</definedName>
    <definedName name="Penjualanaudit_102">#REF!</definedName>
    <definedName name="Penjualanaudit_103">#REF!</definedName>
    <definedName name="Penjualanaudit_104">#REF!</definedName>
    <definedName name="Penjualanaudit_105">#REF!</definedName>
    <definedName name="Penjualanaudit_106">#REF!</definedName>
    <definedName name="Penjualanaudit_107">#REF!</definedName>
    <definedName name="Penjualanaudit_108">#REF!</definedName>
    <definedName name="Penjualanaudit_109">#REF!</definedName>
    <definedName name="Penjualanaudit_110">#REF!</definedName>
    <definedName name="Penjualanaudit_21">#REF!</definedName>
    <definedName name="Penjualanaudit_22">#REF!</definedName>
    <definedName name="Penjualanaudit_23">#REF!</definedName>
    <definedName name="Penjualanaudit_3">#REF!</definedName>
    <definedName name="Penjualanaudit_41">#REF!</definedName>
    <definedName name="Penjualanaudit_43">#REF!</definedName>
    <definedName name="Penjualanaudit_61">#REF!</definedName>
    <definedName name="Penjualanaudit_74">#REF!</definedName>
    <definedName name="Penjualanaudit_75">#REF!</definedName>
    <definedName name="Penjualanaudit_76">#REF!</definedName>
    <definedName name="Penjualanaudit_77">#REF!</definedName>
    <definedName name="Penjualanaudit_78">#REF!</definedName>
    <definedName name="Penjualanaudit_79">#REF!</definedName>
    <definedName name="Penjualanaudit_80">#REF!</definedName>
    <definedName name="Penjualanaudit_81">#REF!</definedName>
    <definedName name="Penjualanaudit_82">#REF!</definedName>
    <definedName name="Penjualanaudit_83">#REF!</definedName>
    <definedName name="Penjualanaudit_84">#REF!</definedName>
    <definedName name="Penjualanaudit_85">#REF!</definedName>
    <definedName name="Penjualanaudit_86">#REF!</definedName>
    <definedName name="Penjualanaudit_87">#REF!</definedName>
    <definedName name="Penjualanaudit_88">#REF!</definedName>
    <definedName name="Penjualanaudit_89">#REF!</definedName>
    <definedName name="Penjualanaudit_94">#REF!</definedName>
    <definedName name="Penjualanaudit_95">#REF!</definedName>
    <definedName name="Penjualanaudit_96">#REF!</definedName>
    <definedName name="Penjualanaudit_97">#REF!</definedName>
    <definedName name="Penjualanaudit_99">#REF!</definedName>
    <definedName name="Penjualanbook">#REF!</definedName>
    <definedName name="Penjualanbook_102">#REF!</definedName>
    <definedName name="Penjualanbook_103">#REF!</definedName>
    <definedName name="Penjualanbook_104">#REF!</definedName>
    <definedName name="Penjualanbook_105">#REF!</definedName>
    <definedName name="Penjualanbook_106">#REF!</definedName>
    <definedName name="Penjualanbook_107">#REF!</definedName>
    <definedName name="Penjualanbook_108">#REF!</definedName>
    <definedName name="Penjualanbook_109">#REF!</definedName>
    <definedName name="Penjualanbook_110">#REF!</definedName>
    <definedName name="Penjualanbook_21">#REF!</definedName>
    <definedName name="Penjualanbook_22">#REF!</definedName>
    <definedName name="Penjualanbook_23">#REF!</definedName>
    <definedName name="Penjualanbook_3">#REF!</definedName>
    <definedName name="Penjualanbook_41">#REF!</definedName>
    <definedName name="Penjualanbook_43">#REF!</definedName>
    <definedName name="Penjualanbook_61">#REF!</definedName>
    <definedName name="Penjualanbook_74">#REF!</definedName>
    <definedName name="Penjualanbook_75">#REF!</definedName>
    <definedName name="Penjualanbook_76">#REF!</definedName>
    <definedName name="Penjualanbook_77">#REF!</definedName>
    <definedName name="Penjualanbook_78">#REF!</definedName>
    <definedName name="Penjualanbook_79">#REF!</definedName>
    <definedName name="Penjualanbook_80">#REF!</definedName>
    <definedName name="Penjualanbook_81">#REF!</definedName>
    <definedName name="Penjualanbook_82">#REF!</definedName>
    <definedName name="Penjualanbook_83">#REF!</definedName>
    <definedName name="Penjualanbook_84">#REF!</definedName>
    <definedName name="Penjualanbook_85">#REF!</definedName>
    <definedName name="Penjualanbook_86">#REF!</definedName>
    <definedName name="Penjualanbook_87">#REF!</definedName>
    <definedName name="Penjualanbook_88">#REF!</definedName>
    <definedName name="Penjualanbook_89">#REF!</definedName>
    <definedName name="Penjualanbook_94">#REF!</definedName>
    <definedName name="Penjualanbook_95">#REF!</definedName>
    <definedName name="Penjualanbook_96">#REF!</definedName>
    <definedName name="Penjualanbook_97">#REF!</definedName>
    <definedName name="Penjualanbook_99">#REF!</definedName>
    <definedName name="pens">#REF!</definedName>
    <definedName name="PENSION">#REF!</definedName>
    <definedName name="PENSION2">#REF!</definedName>
    <definedName name="PensionAge">#REF!</definedName>
    <definedName name="pensionfund">#REF!</definedName>
    <definedName name="pensionfund_5">#REF!</definedName>
    <definedName name="pensionfund_6">#REF!</definedName>
    <definedName name="PENSIUN">#REF!</definedName>
    <definedName name="Pensiun2">#REF!</definedName>
    <definedName name="PENY">#REF!</definedName>
    <definedName name="penyertaan">#REF!</definedName>
    <definedName name="Penyertaan_Ago">#REF!</definedName>
    <definedName name="Penyertaan_Bank">#REF!</definedName>
    <definedName name="Penyertaan_Now">#REF!</definedName>
    <definedName name="Penyusutan_Bangunan">#REF!</definedName>
    <definedName name="Penyusutan_Inventaris">#REF!</definedName>
    <definedName name="Penyusutan_Kendaraan">#REF!</definedName>
    <definedName name="PEP">#REF!</definedName>
    <definedName name="PER">#REF!</definedName>
    <definedName name="PER_GL">#REF!</definedName>
    <definedName name="PERAL.KANTOR">#REF!</definedName>
    <definedName name="PERAL.PABRIK">#REF!</definedName>
    <definedName name="Perbandingan_Neraca">#REF!</definedName>
    <definedName name="Perbedaan_HPP">"$#REF!.$A$1"</definedName>
    <definedName name="Percentage_Adjustment">#REF!</definedName>
    <definedName name="Percentage_Adjustment_June">#REF!</definedName>
    <definedName name="PerEnd">#REF!</definedName>
    <definedName name="performance">#REF!</definedName>
    <definedName name="PERFORMANCE_YTD_2010">#REF!</definedName>
    <definedName name="Perhitungan" hidden="1">{#N/A,#N/A,FALSE,"DATA"}</definedName>
    <definedName name="PERIOD">#REF!</definedName>
    <definedName name="PERIOD_2">#REF!</definedName>
    <definedName name="PERIOD_END">#REF!</definedName>
    <definedName name="PERIOD_END_54">#REF!</definedName>
    <definedName name="PERIOD_END_60">#REF!</definedName>
    <definedName name="Periode">#REF!</definedName>
    <definedName name="Periodic_rate">#N/A</definedName>
    <definedName name="Periodik">#REF!</definedName>
    <definedName name="PeriodNum">#REF!</definedName>
    <definedName name="PeriodsInYear">#REF!</definedName>
    <definedName name="PERM">#REF!</definedName>
    <definedName name="perm104a">#REF!</definedName>
    <definedName name="perm104b">#REF!</definedName>
    <definedName name="perm204a">#REF!</definedName>
    <definedName name="perm304a">#REF!</definedName>
    <definedName name="PERMODALAN">#REF!</definedName>
    <definedName name="Persediaanaudit">#REF!</definedName>
    <definedName name="Persediaanaudit_102">#REF!</definedName>
    <definedName name="Persediaanaudit_103">#REF!</definedName>
    <definedName name="Persediaanaudit_104">#REF!</definedName>
    <definedName name="Persediaanaudit_105">#REF!</definedName>
    <definedName name="Persediaanaudit_106">#REF!</definedName>
    <definedName name="Persediaanaudit_107">#REF!</definedName>
    <definedName name="Persediaanaudit_108">#REF!</definedName>
    <definedName name="Persediaanaudit_109">#REF!</definedName>
    <definedName name="Persediaanaudit_110">#REF!</definedName>
    <definedName name="Persediaanaudit_21">#REF!</definedName>
    <definedName name="Persediaanaudit_22">#REF!</definedName>
    <definedName name="Persediaanaudit_23">#REF!</definedName>
    <definedName name="Persediaanaudit_3">#REF!</definedName>
    <definedName name="Persediaanaudit_41">#REF!</definedName>
    <definedName name="Persediaanaudit_43">#REF!</definedName>
    <definedName name="Persediaanaudit_61">#REF!</definedName>
    <definedName name="Persediaanaudit_74">#REF!</definedName>
    <definedName name="Persediaanaudit_75">#REF!</definedName>
    <definedName name="Persediaanaudit_76">#REF!</definedName>
    <definedName name="Persediaanaudit_77">#REF!</definedName>
    <definedName name="Persediaanaudit_78">#REF!</definedName>
    <definedName name="Persediaanaudit_79">#REF!</definedName>
    <definedName name="Persediaanaudit_80">#REF!</definedName>
    <definedName name="Persediaanaudit_81">#REF!</definedName>
    <definedName name="Persediaanaudit_82">#REF!</definedName>
    <definedName name="Persediaanaudit_83">#REF!</definedName>
    <definedName name="Persediaanaudit_84">#REF!</definedName>
    <definedName name="Persediaanaudit_85">#REF!</definedName>
    <definedName name="Persediaanaudit_86">#REF!</definedName>
    <definedName name="Persediaanaudit_87">#REF!</definedName>
    <definedName name="Persediaanaudit_88">#REF!</definedName>
    <definedName name="Persediaanaudit_89">#REF!</definedName>
    <definedName name="Persediaanaudit_94">#REF!</definedName>
    <definedName name="Persediaanaudit_95">#REF!</definedName>
    <definedName name="Persediaanaudit_96">#REF!</definedName>
    <definedName name="Persediaanaudit_97">#REF!</definedName>
    <definedName name="Persediaanaudit_99">#REF!</definedName>
    <definedName name="Persediaanbook">#REF!</definedName>
    <definedName name="Persediaanbook_102">#REF!</definedName>
    <definedName name="Persediaanbook_103">#REF!</definedName>
    <definedName name="Persediaanbook_104">#REF!</definedName>
    <definedName name="Persediaanbook_105">#REF!</definedName>
    <definedName name="Persediaanbook_106">#REF!</definedName>
    <definedName name="Persediaanbook_107">#REF!</definedName>
    <definedName name="Persediaanbook_108">#REF!</definedName>
    <definedName name="Persediaanbook_109">#REF!</definedName>
    <definedName name="Persediaanbook_110">#REF!</definedName>
    <definedName name="Persediaanbook_21">#REF!</definedName>
    <definedName name="Persediaanbook_22">#REF!</definedName>
    <definedName name="Persediaanbook_23">#REF!</definedName>
    <definedName name="Persediaanbook_3">#REF!</definedName>
    <definedName name="Persediaanbook_41">#REF!</definedName>
    <definedName name="Persediaanbook_43">#REF!</definedName>
    <definedName name="Persediaanbook_61">#REF!</definedName>
    <definedName name="Persediaanbook_74">#REF!</definedName>
    <definedName name="Persediaanbook_75">#REF!</definedName>
    <definedName name="Persediaanbook_76">#REF!</definedName>
    <definedName name="Persediaanbook_77">#REF!</definedName>
    <definedName name="Persediaanbook_78">#REF!</definedName>
    <definedName name="Persediaanbook_79">#REF!</definedName>
    <definedName name="Persediaanbook_80">#REF!</definedName>
    <definedName name="Persediaanbook_81">#REF!</definedName>
    <definedName name="Persediaanbook_82">#REF!</definedName>
    <definedName name="Persediaanbook_83">#REF!</definedName>
    <definedName name="Persediaanbook_84">#REF!</definedName>
    <definedName name="Persediaanbook_85">#REF!</definedName>
    <definedName name="Persediaanbook_86">#REF!</definedName>
    <definedName name="Persediaanbook_87">#REF!</definedName>
    <definedName name="Persediaanbook_88">#REF!</definedName>
    <definedName name="Persediaanbook_89">#REF!</definedName>
    <definedName name="Persediaanbook_94">#REF!</definedName>
    <definedName name="Persediaanbook_95">#REF!</definedName>
    <definedName name="Persediaanbook_96">#REF!</definedName>
    <definedName name="Persediaanbook_97">#REF!</definedName>
    <definedName name="Persediaanbook_99">#REF!</definedName>
    <definedName name="PersonalExp">"$#REF!.$A$1"</definedName>
    <definedName name="PERSONELCOST">#REF!</definedName>
    <definedName name="PERSONELCOST_4">#REF!</definedName>
    <definedName name="PERSONELCOST_5">#REF!</definedName>
    <definedName name="PERSONELCOST_7">#REF!</definedName>
    <definedName name="personnelcost">#REF!</definedName>
    <definedName name="personnelcost_">#REF!</definedName>
    <definedName name="personnelcost_5">#REF!</definedName>
    <definedName name="personnelcost_6">#REF!</definedName>
    <definedName name="pet">#REF!</definedName>
    <definedName name="PETERNAK">[69]Peternak!$A$7:$D$200</definedName>
    <definedName name="Peternak2">[69]Peternak!$A$7:$D$200</definedName>
    <definedName name="PETTYCASH">#REF!</definedName>
    <definedName name="pfizer">#REF!</definedName>
    <definedName name="pfizeraccounts">#REF!</definedName>
    <definedName name="PFlexiKadoLink">#REF!</definedName>
    <definedName name="pg0.15">#REF!</definedName>
    <definedName name="PGAS">#REF!</definedName>
    <definedName name="PH" hidden="1">{"'Key fig. Rpt'!$B$5:$K$94"}</definedName>
    <definedName name="phasbal">#REF!</definedName>
    <definedName name="phasbalco">#REF!</definedName>
    <definedName name="phascomp">#REF!</definedName>
    <definedName name="phascons">#REF!</definedName>
    <definedName name="phascov">#REF!</definedName>
    <definedName name="phasens">#REF!</definedName>
    <definedName name="phasfix">#REF!</definedName>
    <definedName name="phasflow">#REF!</definedName>
    <definedName name="phasprof">#REF!</definedName>
    <definedName name="phasum">#REF!</definedName>
    <definedName name="phasump">#REF!</definedName>
    <definedName name="PHB">#REF!</definedName>
    <definedName name="PhBruto">#REF!</definedName>
    <definedName name="PHCBC">#REF!</definedName>
    <definedName name="PHCP">#REF!</definedName>
    <definedName name="PHD">#REF!</definedName>
    <definedName name="PhDP">#REF!</definedName>
    <definedName name="PhDP1">#REF!</definedName>
    <definedName name="PhDP2">#REF!</definedName>
    <definedName name="PHDPNBB">#REF!</definedName>
    <definedName name="PHDPNBT">#REF!</definedName>
    <definedName name="PHDPOBB">#REF!</definedName>
    <definedName name="PHealthInsurance">#REF!</definedName>
    <definedName name="phh" hidden="1">{#N/A,#N/A,TRUE,"COVER";#N/A,#N/A,TRUE,"DIAGRAM";#N/A,#N/A,TRUE,"DEFINITION";#N/A,#N/A,TRUE,"ALLIANCE"}</definedName>
    <definedName name="PHN">#REF!</definedName>
    <definedName name="phno">#REF!</definedName>
    <definedName name="PHolidayDreamPlan">#REF!</definedName>
    <definedName name="Phone">#REF!</definedName>
    <definedName name="phone01">#REF!</definedName>
    <definedName name="phone02">#REF!</definedName>
    <definedName name="phone03">#REF!</definedName>
    <definedName name="phone04">#REF!</definedName>
    <definedName name="phone05">#REF!</definedName>
    <definedName name="phone06">#REF!</definedName>
    <definedName name="phone07">#REF!</definedName>
    <definedName name="phone08">#REF!</definedName>
    <definedName name="phone09">#REF!</definedName>
    <definedName name="phone10">#REF!</definedName>
    <definedName name="phone11">#REF!</definedName>
    <definedName name="phone12">#REF!</definedName>
    <definedName name="phonenumber">#REF!</definedName>
    <definedName name="phonenumber01">#REF!</definedName>
    <definedName name="PHOPE">#REF!</definedName>
    <definedName name="PHospitalMegaBonus">#REF!</definedName>
    <definedName name="PHTax">#REF!</definedName>
    <definedName name="phu_luc_vua">#REF!</definedName>
    <definedName name="PI">#REF!</definedName>
    <definedName name="PIdamanIDR">#REF!</definedName>
    <definedName name="PIdamanLink">#REF!</definedName>
    <definedName name="PIdamanPastiIDR">#REF!</definedName>
    <definedName name="PIdamanPastiUSD">#REF!</definedName>
    <definedName name="PIdamanPradana">#REF!</definedName>
    <definedName name="PIdamanUSD">#REF!</definedName>
    <definedName name="PII">#REF!</definedName>
    <definedName name="PIL">#REF!</definedName>
    <definedName name="PILIH">#REF!</definedName>
    <definedName name="Pilih_salah_satu">#REF!</definedName>
    <definedName name="PILIH1">#REF!</definedName>
    <definedName name="PILIHAN">#REF!</definedName>
    <definedName name="PILIHAN1">#REF!</definedName>
    <definedName name="PILIHCOPY">#REF!</definedName>
    <definedName name="PILIHCOPY1">#REF!</definedName>
    <definedName name="PILIHDATABANK">#REF!</definedName>
    <definedName name="PILIHDIR">#REF!</definedName>
    <definedName name="PILIHDIR1">#REF!</definedName>
    <definedName name="PILIHDIRABS">#REF!</definedName>
    <definedName name="PILIHDIRABS1">#REF!</definedName>
    <definedName name="PILIHDIRABSEN">#REF!</definedName>
    <definedName name="PILIHDIREKSI">#REF!</definedName>
    <definedName name="PILIHDIREKSIFUI">#REF!</definedName>
    <definedName name="PILIHDIRFUI">#REF!</definedName>
    <definedName name="PILIHDIRFUI1">#REF!</definedName>
    <definedName name="PILIHFUI">#REF!</definedName>
    <definedName name="PILIHFUI1">#REF!</definedName>
    <definedName name="PILIHINIS">#REF!</definedName>
    <definedName name="PILIHINIS1">#REF!</definedName>
    <definedName name="PILIHINISIAL">#REF!</definedName>
    <definedName name="PILIHJENIS">#REF!</definedName>
    <definedName name="PILIHJENIS1">#REF!</definedName>
    <definedName name="PILIHJENISDEP">#REF!</definedName>
    <definedName name="PILIHLAM">#REF!</definedName>
    <definedName name="PILIHLAM1">#REF!</definedName>
    <definedName name="PILIHLAMA">#REF!</definedName>
    <definedName name="PILIHLBR">#REF!</definedName>
    <definedName name="PILIHLBR1">#REF!</definedName>
    <definedName name="PILIHLEMBAR">#REF!</definedName>
    <definedName name="PILIHMTAHUI">#REF!</definedName>
    <definedName name="PILIHSIFAT1">#REF!</definedName>
    <definedName name="PILIHTAHU">#REF!</definedName>
    <definedName name="PILIHTAHU1">#REF!</definedName>
    <definedName name="PImplant">#REF!</definedName>
    <definedName name="Pindahan">#REF!</definedName>
    <definedName name="PINTURA">#REF!</definedName>
    <definedName name="piopiop" hidden="1">{"with_oth_curr",#N/A,FALSE,"2225"}</definedName>
    <definedName name="piopiopio" hidden="1">{"rp_only",#N/A,FALSE,"2225"}</definedName>
    <definedName name="pipa">#REF!</definedName>
    <definedName name="PIPII">#REF!</definedName>
    <definedName name="piskaldes2015">#REF!</definedName>
    <definedName name="piskaldes2015audit">#REF!</definedName>
    <definedName name="piskalnop2014">#REF!</definedName>
    <definedName name="piut">#REF!</definedName>
    <definedName name="PIUTAFFI">#REF!</definedName>
    <definedName name="piutang" hidden="1">{#N/A,#N/A,FALSE,"Aging Summary";#N/A,#N/A,FALSE,"Ratio Analysis";#N/A,#N/A,FALSE,"Test 120 Day Accts";#N/A,#N/A,FALSE,"Tickmarks"}</definedName>
    <definedName name="Piutang_Bagi_Hasil_Investasi_Baru">#REF!</definedName>
    <definedName name="Piutang_Bagi_Hasil_PPU_Existing">#REF!</definedName>
    <definedName name="Piutang_Bunga_JEXIM">#REF!</definedName>
    <definedName name="Piutang_Bunga_JEXIM_NPI_Stop_Accrue">#REF!</definedName>
    <definedName name="Piutang_Bunga_JEXIM_NTT_Restruct">#REF!</definedName>
    <definedName name="Piutang_Bunga_JEXIM_SULUT_Restruct">#REF!</definedName>
    <definedName name="Piutang_Bunga_Pinj_Baru">#REF!</definedName>
    <definedName name="Piutang_Bunga_Pinj_BAV___Existing">#REF!</definedName>
    <definedName name="Piutang_Bunga_Pinj_BAV___Existing_II">#REF!</definedName>
    <definedName name="PIUTANG_IDR">#REF!</definedName>
    <definedName name="PIUTANG_LAIN">#REF!</definedName>
    <definedName name="PIUTANG_LAIN_D">#REF!</definedName>
    <definedName name="PIUTANG_LAIN_D_ACH">#REF!</definedName>
    <definedName name="PIUTANG_LAIN_D_AWAL">#REF!</definedName>
    <definedName name="PIUTANG_LAIN_D_BDG">#REF!</definedName>
    <definedName name="PIUTANG_LAIN_D_BLP">#REF!</definedName>
    <definedName name="PIUTANG_LAIN_D_CBR">#REF!</definedName>
    <definedName name="PIUTANG_LAIN_D_GDG">#REF!</definedName>
    <definedName name="PIUTANG_LAIN_D_HO">#REF!</definedName>
    <definedName name="PIUTANG_LAIN_D_JBR">#REF!</definedName>
    <definedName name="PIUTANG_LAIN_D_JGJ">#REF!</definedName>
    <definedName name="PIUTANG_LAIN_D_JKT">#REF!</definedName>
    <definedName name="PIUTANG_LAIN_D_JMB">#REF!</definedName>
    <definedName name="PIUTANG_LAIN_D_KDR">#REF!</definedName>
    <definedName name="PIUTANG_LAIN_D_LMP">#REF!</definedName>
    <definedName name="PIUTANG_LAIN_D_MDN">#REF!</definedName>
    <definedName name="PIUTANG_LAIN_D_MKS">#REF!</definedName>
    <definedName name="PIUTANG_LAIN_D_PKB">#REF!</definedName>
    <definedName name="PIUTANG_LAIN_D_PLB">#REF!</definedName>
    <definedName name="PIUTANG_LAIN_D_PON">#REF!</definedName>
    <definedName name="PIUTANG_LAIN_D_SBY">#REF!</definedName>
    <definedName name="PIUTANG_LAIN_D_SLO">#REF!</definedName>
    <definedName name="PIUTANG_LAIN_D_SMG">#REF!</definedName>
    <definedName name="PIUTANG_LAIN_D_TBN">#REF!</definedName>
    <definedName name="PIUTANG_LAIN_D_TGR">#REF!</definedName>
    <definedName name="PIUTANG_LAIN_K">#REF!</definedName>
    <definedName name="PIUTANG_LAIN_K_ACH">#REF!</definedName>
    <definedName name="PIUTANG_LAIN_K_AWAL">#REF!</definedName>
    <definedName name="PIUTANG_LAIN_K_BDG">#REF!</definedName>
    <definedName name="PIUTANG_LAIN_K_BLP">#REF!</definedName>
    <definedName name="PIUTANG_LAIN_K_CBR">#REF!</definedName>
    <definedName name="PIUTANG_LAIN_K_GDG">#REF!</definedName>
    <definedName name="PIUTANG_LAIN_K_HO">#REF!</definedName>
    <definedName name="PIUTANG_LAIN_K_JBR">#REF!</definedName>
    <definedName name="PIUTANG_LAIN_K_JGJ">#REF!</definedName>
    <definedName name="PIUTANG_LAIN_K_JKT">#REF!</definedName>
    <definedName name="PIUTANG_LAIN_K_JMB">#REF!</definedName>
    <definedName name="PIUTANG_LAIN_K_KDR">#REF!</definedName>
    <definedName name="PIUTANG_LAIN_K_LMP">#REF!</definedName>
    <definedName name="PIUTANG_LAIN_K_MDN">#REF!</definedName>
    <definedName name="PIUTANG_LAIN_K_MKS">#REF!</definedName>
    <definedName name="PIUTANG_LAIN_K_PKB">#REF!</definedName>
    <definedName name="PIUTANG_LAIN_K_PLB">#REF!</definedName>
    <definedName name="PIUTANG_LAIN_K_PON">#REF!</definedName>
    <definedName name="PIUTANG_LAIN_K_SBY">#REF!</definedName>
    <definedName name="PIUTANG_LAIN_K_SLO">#REF!</definedName>
    <definedName name="PIUTANG_LAIN_K_SMG">#REF!</definedName>
    <definedName name="PIUTANG_LAIN_K_TBN">#REF!</definedName>
    <definedName name="PIUTANG_LAIN_K_TGR">#REF!</definedName>
    <definedName name="Piutang_usahaaudit">#REF!</definedName>
    <definedName name="Piutang_usahaaudit_102">#REF!</definedName>
    <definedName name="Piutang_usahaaudit_103">#REF!</definedName>
    <definedName name="Piutang_usahaaudit_104">#REF!</definedName>
    <definedName name="Piutang_usahaaudit_105">#REF!</definedName>
    <definedName name="Piutang_usahaaudit_106">#REF!</definedName>
    <definedName name="Piutang_usahaaudit_107">#REF!</definedName>
    <definedName name="Piutang_usahaaudit_108">#REF!</definedName>
    <definedName name="Piutang_usahaaudit_109">#REF!</definedName>
    <definedName name="Piutang_usahaaudit_110">#REF!</definedName>
    <definedName name="Piutang_usahaaudit_21">#REF!</definedName>
    <definedName name="Piutang_usahaaudit_22">#REF!</definedName>
    <definedName name="Piutang_usahaaudit_23">#REF!</definedName>
    <definedName name="Piutang_usahaaudit_3">#REF!</definedName>
    <definedName name="Piutang_usahaaudit_41">#REF!</definedName>
    <definedName name="Piutang_usahaaudit_43">#REF!</definedName>
    <definedName name="Piutang_usahaaudit_61">#REF!</definedName>
    <definedName name="Piutang_usahaaudit_74">#REF!</definedName>
    <definedName name="Piutang_usahaaudit_75">#REF!</definedName>
    <definedName name="Piutang_usahaaudit_76">#REF!</definedName>
    <definedName name="Piutang_usahaaudit_77">#REF!</definedName>
    <definedName name="Piutang_usahaaudit_78">#REF!</definedName>
    <definedName name="Piutang_usahaaudit_79">#REF!</definedName>
    <definedName name="Piutang_usahaaudit_80">#REF!</definedName>
    <definedName name="Piutang_usahaaudit_81">#REF!</definedName>
    <definedName name="Piutang_usahaaudit_82">#REF!</definedName>
    <definedName name="Piutang_usahaaudit_83">#REF!</definedName>
    <definedName name="Piutang_usahaaudit_84">#REF!</definedName>
    <definedName name="Piutang_usahaaudit_85">#REF!</definedName>
    <definedName name="Piutang_usahaaudit_86">#REF!</definedName>
    <definedName name="Piutang_usahaaudit_87">#REF!</definedName>
    <definedName name="Piutang_usahaaudit_88">#REF!</definedName>
    <definedName name="Piutang_usahaaudit_89">#REF!</definedName>
    <definedName name="Piutang_usahaaudit_94">#REF!</definedName>
    <definedName name="Piutang_usahaaudit_95">#REF!</definedName>
    <definedName name="Piutang_usahaaudit_96">#REF!</definedName>
    <definedName name="Piutang_usahaaudit_97">#REF!</definedName>
    <definedName name="Piutang_usahaaudit_99">#REF!</definedName>
    <definedName name="Piutang_usahabook">#REF!</definedName>
    <definedName name="Piutang_usahabook_102">#REF!</definedName>
    <definedName name="Piutang_usahabook_103">#REF!</definedName>
    <definedName name="Piutang_usahabook_104">#REF!</definedName>
    <definedName name="Piutang_usahabook_105">#REF!</definedName>
    <definedName name="Piutang_usahabook_106">#REF!</definedName>
    <definedName name="Piutang_usahabook_107">#REF!</definedName>
    <definedName name="Piutang_usahabook_108">#REF!</definedName>
    <definedName name="Piutang_usahabook_109">#REF!</definedName>
    <definedName name="Piutang_usahabook_110">#REF!</definedName>
    <definedName name="Piutang_usahabook_21">#REF!</definedName>
    <definedName name="Piutang_usahabook_22">#REF!</definedName>
    <definedName name="Piutang_usahabook_23">#REF!</definedName>
    <definedName name="Piutang_usahabook_3">#REF!</definedName>
    <definedName name="Piutang_usahabook_41">#REF!</definedName>
    <definedName name="Piutang_usahabook_43">#REF!</definedName>
    <definedName name="Piutang_usahabook_61">#REF!</definedName>
    <definedName name="Piutang_usahabook_74">#REF!</definedName>
    <definedName name="Piutang_usahabook_75">#REF!</definedName>
    <definedName name="Piutang_usahabook_76">#REF!</definedName>
    <definedName name="Piutang_usahabook_77">#REF!</definedName>
    <definedName name="Piutang_usahabook_78">#REF!</definedName>
    <definedName name="Piutang_usahabook_79">#REF!</definedName>
    <definedName name="Piutang_usahabook_80">#REF!</definedName>
    <definedName name="Piutang_usahabook_81">#REF!</definedName>
    <definedName name="Piutang_usahabook_82">#REF!</definedName>
    <definedName name="Piutang_usahabook_83">#REF!</definedName>
    <definedName name="Piutang_usahabook_84">#REF!</definedName>
    <definedName name="Piutang_usahabook_85">#REF!</definedName>
    <definedName name="Piutang_usahabook_86">#REF!</definedName>
    <definedName name="Piutang_usahabook_87">#REF!</definedName>
    <definedName name="Piutang_usahabook_88">#REF!</definedName>
    <definedName name="Piutang_usahabook_89">#REF!</definedName>
    <definedName name="Piutang_usahabook_94">#REF!</definedName>
    <definedName name="Piutang_usahabook_95">#REF!</definedName>
    <definedName name="Piutang_usahabook_96">#REF!</definedName>
    <definedName name="Piutang_usahabook_97">#REF!</definedName>
    <definedName name="Piutang_usahabook_99">#REF!</definedName>
    <definedName name="PIUTANG_WHITE_HORSE">#REF!</definedName>
    <definedName name="PIUTLAIN">#REF!</definedName>
    <definedName name="PIUTUSAHA">#REF!</definedName>
    <definedName name="Pivot">#REF!</definedName>
    <definedName name="pivot_FooterType" hidden="1">"NONE"</definedName>
    <definedName name="PIVOTRSTGL">#REF!</definedName>
    <definedName name="PJ">#REF!</definedName>
    <definedName name="PK">#REF!</definedName>
    <definedName name="PKadoIdaman">#REF!</definedName>
    <definedName name="PKadoIdamanSekaligus">#REF!</definedName>
    <definedName name="PKadoInvesta">#REF!</definedName>
    <definedName name="PKadoJenius">#REF!</definedName>
    <definedName name="PKadoSehat">#REF!</definedName>
    <definedName name="PKasih">#REF!</definedName>
    <definedName name="PKBN">#REF!</definedName>
    <definedName name="PKG">#REF!</definedName>
    <definedName name="PKGC">#REF!</definedName>
    <definedName name="PKP">#REF!</definedName>
    <definedName name="pkp_fis">#N/A</definedName>
    <definedName name="pkp_wp">#N/A</definedName>
    <definedName name="pku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PL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pl_jkt">#REF!</definedName>
    <definedName name="PL_SBY">#REF!</definedName>
    <definedName name="PL_SUM">#REF!</definedName>
    <definedName name="PLAcc">#REF!</definedName>
    <definedName name="plan">#REF!</definedName>
    <definedName name="PLAN92">#REF!</definedName>
    <definedName name="PLAN92_1">#REF!</definedName>
    <definedName name="PLAN92VA">#REF!</definedName>
    <definedName name="PLAN92VA_1">#REF!</definedName>
    <definedName name="PlanCode">#REF!</definedName>
    <definedName name="PlanningMeetingDec" hidden="1">#REF!</definedName>
    <definedName name="PLANPL">#REF!</definedName>
    <definedName name="Plant" hidden="1">#REF!</definedName>
    <definedName name="PLANT_I">#REF!</definedName>
    <definedName name="plantype">#REF!</definedName>
    <definedName name="Plas">#REF!</definedName>
    <definedName name="plasma">#REF!</definedName>
    <definedName name="plasma1">#REF!</definedName>
    <definedName name="plasma2">#REF!</definedName>
    <definedName name="plat">'[49]Harga DOC'!$B$1:$B$10000</definedName>
    <definedName name="PLBIPRINTENG">#REF!</definedName>
    <definedName name="PLBIPRINTIND">#REF!</definedName>
    <definedName name="plc13nb">#REF!</definedName>
    <definedName name="PLcurrentyear">#REF!</definedName>
    <definedName name="PLFN1">#REF!</definedName>
    <definedName name="PLFN2">#REF!</definedName>
    <definedName name="PLFN3">#REF!</definedName>
    <definedName name="PLFN4">#REF!</definedName>
    <definedName name="PLFN5">#REF!</definedName>
    <definedName name="PLFS1">#REF!</definedName>
    <definedName name="PLFS2">#REF!</definedName>
    <definedName name="PLFS3">#REF!</definedName>
    <definedName name="PLFS4">#REF!</definedName>
    <definedName name="PLFS5">#REF!</definedName>
    <definedName name="PLG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PLHOPRINTENG">#REF!</definedName>
    <definedName name="PLHOPRINTIND">#REF!</definedName>
    <definedName name="PLK">#REF!</definedName>
    <definedName name="PLKAR">#REF!</definedName>
    <definedName name="PLL">#REF!</definedName>
    <definedName name="PLMS1">#REF!</definedName>
    <definedName name="PLMS2">#REF!</definedName>
    <definedName name="PLMS3">#REF!</definedName>
    <definedName name="PLMS4">#REF!</definedName>
    <definedName name="PLMS5">#REF!</definedName>
    <definedName name="Plt_Ass">#REF!</definedName>
    <definedName name="Plt_Expense">#REF!</definedName>
    <definedName name="Plt_Income">#REF!</definedName>
    <definedName name="Plt_Liab">#REF!</definedName>
    <definedName name="PLTI">#REF!</definedName>
    <definedName name="PLUG" hidden="1">#REF!</definedName>
    <definedName name="PM">#REF!</definedName>
    <definedName name="pm3brm">#REF!</definedName>
    <definedName name="PMantari">#REF!</definedName>
    <definedName name="PMCDECSAL">#REF!</definedName>
    <definedName name="PmChgY1">#REF!</definedName>
    <definedName name="PmChgY2">#REF!</definedName>
    <definedName name="PmChgY3to10">#REF!</definedName>
    <definedName name="PMCNOVSAL">#REF!</definedName>
    <definedName name="PMCOCTSAL">#REF!</definedName>
    <definedName name="PMCQ100SAL">#REF!</definedName>
    <definedName name="PMCQ101SAL">#REF!</definedName>
    <definedName name="PMCQ102SAL">#REF!</definedName>
    <definedName name="PMCQ200SAL">#REF!</definedName>
    <definedName name="PMCQ201SAL">#REF!</definedName>
    <definedName name="PMCQ202SAL">#REF!</definedName>
    <definedName name="PMCQ300SAL">#REF!</definedName>
    <definedName name="PMCQ301SAL">#REF!</definedName>
    <definedName name="PMCQ302SAL">#REF!</definedName>
    <definedName name="PMCQ400SAL">#REF!</definedName>
    <definedName name="PMCQ401SAL">#REF!</definedName>
    <definedName name="PMCQ402SAL">#REF!</definedName>
    <definedName name="PMCSEPSAL">#REF!</definedName>
    <definedName name="PMegaAbsolut">#REF!</definedName>
    <definedName name="PMegaAbsolutUSD">#REF!</definedName>
    <definedName name="PMegaComfort">#REF!</definedName>
    <definedName name="PMegaCovers">#REF!</definedName>
    <definedName name="PMegaFuture">#REF!</definedName>
    <definedName name="PMegaHospitalCashBack">#REF!</definedName>
    <definedName name="PMegaLink">#REF!</definedName>
    <definedName name="PMegaProteksi">#REF!</definedName>
    <definedName name="PMegaScholar">#REF!</definedName>
    <definedName name="PMegaSiaga">#REF!</definedName>
    <definedName name="PMegaSmartCare">#REF!</definedName>
    <definedName name="PMegaSmartLife">#REF!</definedName>
    <definedName name="PMF">#REF!</definedName>
    <definedName name="PMK">#REF!</definedName>
    <definedName name="PMM">#REF!</definedName>
    <definedName name="PMobile8Saving">#REF!</definedName>
    <definedName name="PMR_Number">#REF!</definedName>
    <definedName name="PMS3BW">#REF!</definedName>
    <definedName name="PMS3FW">#REF!</definedName>
    <definedName name="PMS3HW">#REF!</definedName>
    <definedName name="Pmt_to_use">#REF!</definedName>
    <definedName name="PN" hidden="1">#REF!</definedName>
    <definedName name="PNG_ELECTRICITY_COMISSION">[10]alamat!$B$219</definedName>
    <definedName name="PNL">#REF!</definedName>
    <definedName name="pnlaccounts">#REF!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c01_5">#REF!</definedName>
    <definedName name="poc01_6">#REF!</definedName>
    <definedName name="poc02_5">#REF!</definedName>
    <definedName name="poc02_6">#REF!</definedName>
    <definedName name="poc03_5">#REF!</definedName>
    <definedName name="poc03_6">#REF!</definedName>
    <definedName name="poc04_5">#REF!</definedName>
    <definedName name="poc04_6">#REF!</definedName>
    <definedName name="poc05_5">#REF!</definedName>
    <definedName name="poc05_6">#REF!</definedName>
    <definedName name="POE">#REF!</definedName>
    <definedName name="POH_TIONG_TRADING_CO.">[10]alamat!$B$223</definedName>
    <definedName name="POLA">#REF!</definedName>
    <definedName name="Pond_Price">'[30] BEP-1999'!$E$31</definedName>
    <definedName name="Pond_Sold">#REF!</definedName>
    <definedName name="PONTIANAK">#REF!</definedName>
    <definedName name="pooiup7yu76" hidden="1">{"rp_only",#N/A,FALSE,"2225"}</definedName>
    <definedName name="pooiuyt">#REF!</definedName>
    <definedName name="PopCache_GL_INTERFACE_REFERENCE7" hidden="1">#REF!</definedName>
    <definedName name="POptima">#REF!</definedName>
    <definedName name="PopupIndex14_1">#REF!</definedName>
    <definedName name="PopupIndex15_1">#REF!</definedName>
    <definedName name="PopupIndex16_1">#REF!</definedName>
    <definedName name="porsi_bank_kmk">'[12]Pro-Base'!$A$352:$IV$352</definedName>
    <definedName name="porsi_ds_kmk">'[12]Pro-Base'!$A$353:$IV$353</definedName>
    <definedName name="porsi_pps_kmk">'[12]Pro-Base'!$A$354:$IV$354</definedName>
    <definedName name="port">#REF!</definedName>
    <definedName name="pos">#REF!</definedName>
    <definedName name="POSCODE">'[29]FE-1770.P1'!$AY$29</definedName>
    <definedName name="posisi">#REF!</definedName>
    <definedName name="positivecorrections">#REF!</definedName>
    <definedName name="posta">#REF!</definedName>
    <definedName name="Postage">#REF!</definedName>
    <definedName name="postel5506">#REF!</definedName>
    <definedName name="postel6206">#REF!</definedName>
    <definedName name="POSTRETIRE">#REF!</definedName>
    <definedName name="pot">#REF!</definedName>
    <definedName name="POT_ASBAK">#N/A</definedName>
    <definedName name="Potensi">#REF!</definedName>
    <definedName name="Power_Company_3">[10]alamat!$B$226</definedName>
    <definedName name="POY" hidden="1">{#N/A,#N/A,FALSE,"Aging Summary";#N/A,#N/A,FALSE,"Ratio Analysis";#N/A,#N/A,FALSE,"Test 120 Day Accts";#N/A,#N/A,FALSE,"Tickmarks"}</definedName>
    <definedName name="PP" hidden="1">{#N/A,#N/A,FALSE,"Aging Summary";#N/A,#N/A,FALSE,"Ratio Analysis";#N/A,#N/A,FALSE,"Test 120 Day Accts";#N/A,#N/A,FALSE,"Tickmarks"}</definedName>
    <definedName name="PPA">#REF!</definedName>
    <definedName name="PPAP">#REF!</definedName>
    <definedName name="PPD" hidden="1">#REF!</definedName>
    <definedName name="ppda" hidden="1">#REF!</definedName>
    <definedName name="PPE">#REF!</definedName>
    <definedName name="PPFEB00">#REF!</definedName>
    <definedName name="pph_final_fis">#N/A</definedName>
    <definedName name="PPH21_102">#REF!</definedName>
    <definedName name="PPH21_103">#REF!</definedName>
    <definedName name="PPH21_104">#REF!</definedName>
    <definedName name="PPH21_105">#REF!</definedName>
    <definedName name="PPH21_106">#REF!</definedName>
    <definedName name="PPH21_107">#REF!</definedName>
    <definedName name="PPH21_108">#REF!</definedName>
    <definedName name="PPH21_109">#REF!</definedName>
    <definedName name="PPH21_110">#REF!</definedName>
    <definedName name="PPH21_21">#REF!</definedName>
    <definedName name="PPH21_22">#REF!</definedName>
    <definedName name="PPH21_23">#REF!</definedName>
    <definedName name="PPH21_3">#REF!</definedName>
    <definedName name="PPH21_41">#REF!</definedName>
    <definedName name="PPH21_43">#REF!</definedName>
    <definedName name="PPH21_61">#REF!</definedName>
    <definedName name="PPH21_74">#REF!</definedName>
    <definedName name="PPH21_75">#REF!</definedName>
    <definedName name="PPH21_76">#REF!</definedName>
    <definedName name="PPH21_77">#REF!</definedName>
    <definedName name="PPH21_78">#REF!</definedName>
    <definedName name="PPH21_79">#REF!</definedName>
    <definedName name="PPH21_80">#REF!</definedName>
    <definedName name="PPH21_81">#REF!</definedName>
    <definedName name="PPH21_82">#REF!</definedName>
    <definedName name="PPH21_83">#REF!</definedName>
    <definedName name="PPH21_84">#REF!</definedName>
    <definedName name="PPH21_85">#REF!</definedName>
    <definedName name="PPH21_86">#REF!</definedName>
    <definedName name="PPH21_87">#REF!</definedName>
    <definedName name="PPH21_88">#REF!</definedName>
    <definedName name="PPH21_89">#REF!</definedName>
    <definedName name="PPH21_94">#REF!</definedName>
    <definedName name="PPH21_95">#REF!</definedName>
    <definedName name="PPH21_96">#REF!</definedName>
    <definedName name="PPH21_97">#REF!</definedName>
    <definedName name="PPH21_99">#REF!</definedName>
    <definedName name="pph21_fis">#N/A</definedName>
    <definedName name="pph21_wp">#N/A</definedName>
    <definedName name="PPh21total">'[29]FE-1770-II'!$I$42</definedName>
    <definedName name="PPh22total">#REF!</definedName>
    <definedName name="PPh22total_5">#REF!</definedName>
    <definedName name="PPh22total_6">#REF!</definedName>
    <definedName name="pph23_fis">#N/A</definedName>
    <definedName name="pph23_wp">#N/A</definedName>
    <definedName name="PPh23total">#REF!</definedName>
    <definedName name="PPh23total_5">#REF!</definedName>
    <definedName name="PPh23total_6">#REF!</definedName>
    <definedName name="pph24refund">#REF!</definedName>
    <definedName name="pph24refund_5">#REF!</definedName>
    <definedName name="pph24refund_6">#REF!</definedName>
    <definedName name="PPh24total">#REF!</definedName>
    <definedName name="PPh24total_5">#REF!</definedName>
    <definedName name="PPh24total_6">#REF!</definedName>
    <definedName name="PPh25_02">#REF!</definedName>
    <definedName name="pph25_fis">#N/A</definedName>
    <definedName name="pph25_wp">#N/A</definedName>
    <definedName name="pph25calculation">#REF!</definedName>
    <definedName name="pph25calculation_5">#REF!</definedName>
    <definedName name="pph25calculation_6">#REF!</definedName>
    <definedName name="pph25calculation01">#REF!</definedName>
    <definedName name="pph25calculation01_5">#REF!</definedName>
    <definedName name="pph25calculation01_6">#REF!</definedName>
    <definedName name="pph25calculation02">#REF!</definedName>
    <definedName name="pph25calculation02_5">#REF!</definedName>
    <definedName name="pph25calculation02_6">#REF!</definedName>
    <definedName name="pph25calculation02amt">#REF!</definedName>
    <definedName name="pph25calculation02amt_5">#REF!</definedName>
    <definedName name="pph25calculation02amt_6">#REF!</definedName>
    <definedName name="pph25exstp">#REF!</definedName>
    <definedName name="pph25exstp_5">#REF!</definedName>
    <definedName name="pph25exstp_6">#REF!</definedName>
    <definedName name="pph25total">#REF!</definedName>
    <definedName name="pph26_fis">#N/A</definedName>
    <definedName name="PPh26_wp">#N/A</definedName>
    <definedName name="PPhGvBtotal">#REF!</definedName>
    <definedName name="PPhGvBtotal_5">#REF!</definedName>
    <definedName name="PPhGvBtotal_6">#REF!</definedName>
    <definedName name="pphinbtotal">#REF!</definedName>
    <definedName name="pphlnbtotal">#REF!</definedName>
    <definedName name="pphlnbtotal_5">#REF!</definedName>
    <definedName name="pphlnbtotal_6">#REF!</definedName>
    <definedName name="PPHPS22">'[70]F1771-II'!$E$36</definedName>
    <definedName name="PPHPS23">'[70]F1771-II'!$G$36</definedName>
    <definedName name="PPHPS24">'[70]F1771-III'!$R$31</definedName>
    <definedName name="PPHPS25">#REF!</definedName>
    <definedName name="PPHPS25_5">#REF!</definedName>
    <definedName name="PPHPS25_6">#REF!</definedName>
    <definedName name="PPJAN00">#REF!</definedName>
    <definedName name="PPMAR00">#REF!</definedName>
    <definedName name="ppn" hidden="1">{#N/A,#N/A,FALSE,"Aging Summary";#N/A,#N/A,FALSE,"Ratio Analysis";#N/A,#N/A,FALSE,"Test 120 Day Accts";#N/A,#N/A,FALSE,"Tickmarks"}</definedName>
    <definedName name="ppn_fis">#N/A</definedName>
    <definedName name="ppn_wp">#N/A</definedName>
    <definedName name="ppnbm">#REF!</definedName>
    <definedName name="PPnE_turns_fore">#REF!</definedName>
    <definedName name="PPNRekap" hidden="1">#REF!</definedName>
    <definedName name="PPowerFund">#REF!</definedName>
    <definedName name="PPP" hidden="1">#REF!</definedName>
    <definedName name="pppp" hidden="1">{"'Sheet1'!$A$1"}</definedName>
    <definedName name="PPPPP" hidden="1">#REF!</definedName>
    <definedName name="ppt">#REF!</definedName>
    <definedName name="ppt_14">#REF!</definedName>
    <definedName name="ppt_9">#REF!</definedName>
    <definedName name="PPVList">#REF!</definedName>
    <definedName name="pr" hidden="1">{#N/A,#N/A,FALSE,"Aging Summary";#N/A,#N/A,FALSE,"Ratio Analysis";#N/A,#N/A,FALSE,"Test 120 Day Accts";#N/A,#N/A,FALSE,"Tickmarks"}</definedName>
    <definedName name="pr.c" hidden="1">{#N/A,#N/A,TRUE,"Combined Trueup";#N/A,#N/A,TRUE,"LGC (1208)"}</definedName>
    <definedName name="PR0">#N/A</definedName>
    <definedName name="PRAbsolutAD">#REF!</definedName>
    <definedName name="PRAJK">#REF!</definedName>
    <definedName name="PRAJKCB">#REF!</definedName>
    <definedName name="PRAJKCB15Tahun">#REF!</definedName>
    <definedName name="PRAJKCB20Tahun">#REF!</definedName>
    <definedName name="PRAJKCBSuryaDaindo">#REF!</definedName>
    <definedName name="PRAsuransiJiwaKumpulan">#REF!</definedName>
    <definedName name="PRCenturySmartFuture">#REF!</definedName>
    <definedName name="Prd_CopyAll">#REF!</definedName>
    <definedName name="Pre_Law_Asset">#REF!</definedName>
    <definedName name="Pre_Law_Def">#REF!</definedName>
    <definedName name="Pre_Law_Liab">#REF!</definedName>
    <definedName name="PREC">#REF!</definedName>
    <definedName name="Preferred_stock_growth_fore">#REF!</definedName>
    <definedName name="PRELIM_TM" hidden="1">#REF!</definedName>
    <definedName name="prem_bud">#REF!</definedName>
    <definedName name="prem14">#REF!</definedName>
    <definedName name="PremiHealth_Reas0">#N/A</definedName>
    <definedName name="PremiHealth_ReasAbsolutAD">#REF!</definedName>
    <definedName name="PremiHealth_ReasAJK">#REF!</definedName>
    <definedName name="PremiHealth_ReasAJKCB">#REF!</definedName>
    <definedName name="PremiHealth_ReasAJKCB15Tahun">#REF!</definedName>
    <definedName name="PremiHealth_ReasAJKCB20Tahun">#REF!</definedName>
    <definedName name="PremiHealth_ReasAJKCBSuryaDaindo">#REF!</definedName>
    <definedName name="PremiHealth_ReasAsuransiJiwaKumpulan">#REF!</definedName>
    <definedName name="PremiHealth_ReasCenturySmartFuture">#REF!</definedName>
    <definedName name="PremiHealth_ReasFlexiKadoLink">#REF!</definedName>
    <definedName name="PremiHealth_ReasHCBC">#REF!</definedName>
    <definedName name="PremiHealth_ReasHCP">#REF!</definedName>
    <definedName name="PremiHealth_ReasHealthInsurance">#REF!</definedName>
    <definedName name="PremiHealth_ReasHolidayDreamPlan">#REF!</definedName>
    <definedName name="PremiHealth_ReasHOPE">#REF!</definedName>
    <definedName name="PremiHealth_ReasHospitalMegaBonus">#REF!</definedName>
    <definedName name="PremiHealth_ReasIdamanIDR">#REF!</definedName>
    <definedName name="PremiHealth_ReasIdamanLink">#REF!</definedName>
    <definedName name="PremiHealth_ReasIdamanPastiIDR">#REF!</definedName>
    <definedName name="PremiHealth_ReasIdamanPastiUSD">#REF!</definedName>
    <definedName name="PremiHealth_ReasIdamanPradana">#REF!</definedName>
    <definedName name="PremiHealth_ReasIdamanUSD">#REF!</definedName>
    <definedName name="PremiHealth_ReasImplant">#REF!</definedName>
    <definedName name="PremiHealth_ReasKadoIdaman">#REF!</definedName>
    <definedName name="PremiHealth_ReasKadoIdamanSekaligus">#REF!</definedName>
    <definedName name="PremiHealth_ReasKadoInvesta">#REF!</definedName>
    <definedName name="PremiHealth_ReasKadoJenius">#REF!</definedName>
    <definedName name="PremiHealth_ReasKadoSehat">#REF!</definedName>
    <definedName name="PremiHealth_ReasKasih">#REF!</definedName>
    <definedName name="PremiHealth_ReasMantari">#REF!</definedName>
    <definedName name="PremiHealth_ReasMegaAbsolut">#REF!</definedName>
    <definedName name="PremiHealth_ReasMegaAbsolutUSD">#REF!</definedName>
    <definedName name="PremiHealth_ReasMegaComfort">#REF!</definedName>
    <definedName name="PremiHealth_ReasMegaCovers">#REF!</definedName>
    <definedName name="PremiHealth_ReasMegaFuture">#REF!</definedName>
    <definedName name="PremiHealth_ReasMegaHospitalCashBack">#REF!</definedName>
    <definedName name="PremiHealth_ReasMegaLink">#REF!</definedName>
    <definedName name="PremiHealth_ReasMegaProteksi">#REF!</definedName>
    <definedName name="PremiHealth_ReasMegaScholar">#REF!</definedName>
    <definedName name="PremiHealth_ReasMegaSiaga">#REF!</definedName>
    <definedName name="PremiHealth_ReasMegaSmartCare">#REF!</definedName>
    <definedName name="PremiHealth_ReasMegaSmartLife">#REF!</definedName>
    <definedName name="PremiHealth_ReasMobile8Saving">#REF!</definedName>
    <definedName name="PremiHealth_ReasOptima">#REF!</definedName>
    <definedName name="PremiHealth_ReasPowerFund">#REF!</definedName>
    <definedName name="PremiHealth_ReasRider">#REF!</definedName>
    <definedName name="PremiHealth_ReasTermPA">#REF!</definedName>
    <definedName name="PremiHealth_ReasWealthMaxima">#REF!</definedName>
    <definedName name="PremiLife_Reas0">#N/A</definedName>
    <definedName name="PremiLife_ReasAbsolutAD">#REF!</definedName>
    <definedName name="PremiLife_ReasAJK">#REF!</definedName>
    <definedName name="PremiLife_ReasAJKCB">#REF!</definedName>
    <definedName name="PremiLife_ReasAJKCB15Tahun">#REF!</definedName>
    <definedName name="PremiLife_ReasAJKCB20Tahun">#REF!</definedName>
    <definedName name="PremiLife_ReasAJKCBSuryaDaindo">#REF!</definedName>
    <definedName name="PremiLife_ReasAsuransiJiwaKumpulan">#REF!</definedName>
    <definedName name="PremiLife_ReasCenturySmartFuture">#REF!</definedName>
    <definedName name="PremiLife_ReasFlexiKadoLink">#REF!</definedName>
    <definedName name="PremiLife_ReasHCBC">#REF!</definedName>
    <definedName name="PremiLife_ReasHCP">#REF!</definedName>
    <definedName name="PremiLife_ReasHealthInsurance">#REF!</definedName>
    <definedName name="PremiLife_ReasHolidayDreamPlan">#REF!</definedName>
    <definedName name="PremiLife_ReasHOPE">#REF!</definedName>
    <definedName name="PremiLife_ReasHospitalMegaBonus">#REF!</definedName>
    <definedName name="PremiLife_ReasIdamanIDR">#REF!</definedName>
    <definedName name="PremiLife_ReasIdamanLink">#REF!</definedName>
    <definedName name="PremiLife_ReasIdamanPastiIDR">#REF!</definedName>
    <definedName name="PremiLife_ReasIdamanPastiUSD">#REF!</definedName>
    <definedName name="PremiLife_ReasIdamanPradana">#REF!</definedName>
    <definedName name="PremiLife_ReasIdamanUSD">#REF!</definedName>
    <definedName name="PremiLife_ReasImplant">#REF!</definedName>
    <definedName name="PremiLife_ReasKadoIdaman">#REF!</definedName>
    <definedName name="PremiLife_ReasKadoIdamanSekaligus">#REF!</definedName>
    <definedName name="PremiLife_ReasKadoInvesta">#REF!</definedName>
    <definedName name="PremiLife_ReasKadoJenius">#REF!</definedName>
    <definedName name="PremiLife_ReasKadoSehat">#REF!</definedName>
    <definedName name="PremiLife_ReasKasih">#REF!</definedName>
    <definedName name="PremiLife_ReasMantari">#REF!</definedName>
    <definedName name="PremiLife_ReasMegaAbsolut">#REF!</definedName>
    <definedName name="PremiLife_ReasMegaAbsolutUSD">#REF!</definedName>
    <definedName name="PremiLife_ReasMegaComfort">#REF!</definedName>
    <definedName name="PremiLife_ReasMegaCovers">#REF!</definedName>
    <definedName name="PremiLife_ReasMegaFuture">#REF!</definedName>
    <definedName name="PremiLife_ReasMegaHospitalCashBack">#REF!</definedName>
    <definedName name="PremiLife_ReasMegaLink">#REF!</definedName>
    <definedName name="PremiLife_ReasMegaProteksi">#REF!</definedName>
    <definedName name="PremiLife_ReasMegaScholar">#REF!</definedName>
    <definedName name="PremiLife_ReasMegaSiaga">#REF!</definedName>
    <definedName name="PremiLife_ReasMegaSmartCare">#REF!</definedName>
    <definedName name="PremiLife_ReasMegaSmartLife">#REF!</definedName>
    <definedName name="PremiLife_ReasMobile8Saving">#REF!</definedName>
    <definedName name="PremiLife_ReasOptima">#REF!</definedName>
    <definedName name="PremiLife_ReasPowerFund">#REF!</definedName>
    <definedName name="PremiLife_ReasRider">#REF!</definedName>
    <definedName name="PremiLife_ReasTermPA">#REF!</definedName>
    <definedName name="PremiLife_ReasWealthMaxima">#REF!</definedName>
    <definedName name="PremiPA_Reas0">#N/A</definedName>
    <definedName name="PremiPA_ReasAbsolutAD">#REF!</definedName>
    <definedName name="PremiPA_ReasAJK">#REF!</definedName>
    <definedName name="PremiPA_ReasAJKCB">#REF!</definedName>
    <definedName name="PremiPA_ReasAJKCB15Tahun">#REF!</definedName>
    <definedName name="PremiPA_ReasAJKCB20Tahun">#REF!</definedName>
    <definedName name="PremiPA_ReasAJKCBSuryaDaindo">#REF!</definedName>
    <definedName name="PremiPA_ReasAsuransiJiwaKumpulan">#REF!</definedName>
    <definedName name="PremiPA_ReasCenturySmartFuture">#REF!</definedName>
    <definedName name="PremiPA_ReasFlexiKadoLink">#REF!</definedName>
    <definedName name="PremiPA_ReasHCBC">#REF!</definedName>
    <definedName name="PremiPA_ReasHCP">#REF!</definedName>
    <definedName name="PremiPA_ReasHealthInsurance">#REF!</definedName>
    <definedName name="PremiPA_ReasHolidayDreamPlan">#REF!</definedName>
    <definedName name="PremiPA_ReasHOPE">#REF!</definedName>
    <definedName name="PremiPA_ReasHospitalMegaBonus">#REF!</definedName>
    <definedName name="PremiPA_ReasIdamanIDR">#REF!</definedName>
    <definedName name="PremiPA_ReasIdamanLink">#REF!</definedName>
    <definedName name="PremiPA_ReasIdamanPastiIDR">#REF!</definedName>
    <definedName name="PremiPA_ReasIdamanPastiUSD">#REF!</definedName>
    <definedName name="PremiPA_ReasIdamanPradana">#REF!</definedName>
    <definedName name="PremiPA_ReasIdamanUSD">#REF!</definedName>
    <definedName name="PremiPA_ReasImplant">#REF!</definedName>
    <definedName name="PremiPA_ReasKadoIdaman">#REF!</definedName>
    <definedName name="PremiPA_ReasKadoIdamanSekaligus">#REF!</definedName>
    <definedName name="PremiPA_ReasKadoInvesta">#REF!</definedName>
    <definedName name="PremiPA_ReasKadoJenius">#REF!</definedName>
    <definedName name="PremiPA_ReasKadoSehat">#REF!</definedName>
    <definedName name="PremiPA_ReasKasih">#REF!</definedName>
    <definedName name="PremiPA_ReasMantari">#REF!</definedName>
    <definedName name="PremiPA_ReasMegaAbsolut">#REF!</definedName>
    <definedName name="PremiPA_ReasMegaAbsolutUSD">#REF!</definedName>
    <definedName name="PremiPA_ReasMegaComfort">#REF!</definedName>
    <definedName name="PremiPA_ReasMegaCovers">#REF!</definedName>
    <definedName name="PremiPA_ReasMegaFuture">#REF!</definedName>
    <definedName name="PremiPA_ReasMegaHospitalCashBack">#REF!</definedName>
    <definedName name="PremiPA_ReasMegaLink">#REF!</definedName>
    <definedName name="PremiPA_ReasMegaProteksi">#REF!</definedName>
    <definedName name="PremiPA_ReasMegaScholar">#REF!</definedName>
    <definedName name="PremiPA_ReasMegaSiaga">#REF!</definedName>
    <definedName name="PremiPA_ReasMegaSmartCare">#REF!</definedName>
    <definedName name="PremiPA_ReasMegaSmartLife">#REF!</definedName>
    <definedName name="PremiPA_ReasMobile8Saving">#REF!</definedName>
    <definedName name="PremiPA_ReasOptima">#REF!</definedName>
    <definedName name="PremiPA_ReasPowerFund">#REF!</definedName>
    <definedName name="PremiPA_ReasRider">#REF!</definedName>
    <definedName name="PremiPA_ReasTermPA">#REF!</definedName>
    <definedName name="PremiPA_ReasWealthMaxima">#REF!</definedName>
    <definedName name="PREMIREAS">#REF!</definedName>
    <definedName name="PREMIREAS1">#REF!</definedName>
    <definedName name="PremiTotal_Reas0">#N/A</definedName>
    <definedName name="PremiTotal_ReasAbsolutAD">#REF!</definedName>
    <definedName name="PremiTotal_ReasAJK">#REF!</definedName>
    <definedName name="PremiTotal_ReasAJKCB">#REF!</definedName>
    <definedName name="PremiTotal_ReasAJKCB15Tahun">#REF!</definedName>
    <definedName name="PremiTotal_ReasAJKCB20Tahun">#REF!</definedName>
    <definedName name="PremiTotal_ReasAJKCBSuryaDaindo">#REF!</definedName>
    <definedName name="PremiTotal_ReasAsuransiJiwaKumpulan">#REF!</definedName>
    <definedName name="PremiTotal_ReasCenturySmartFuture">#REF!</definedName>
    <definedName name="PremiTotal_ReasFlexiKadoLink">#REF!</definedName>
    <definedName name="PremiTotal_ReasHCBC">#REF!</definedName>
    <definedName name="PremiTotal_ReasHCP">#REF!</definedName>
    <definedName name="PremiTotal_ReasHealthInsurance">#REF!</definedName>
    <definedName name="PremiTotal_ReasHolidayDreamPlan">#REF!</definedName>
    <definedName name="PremiTotal_ReasHOPE">#REF!</definedName>
    <definedName name="PremiTotal_ReasHospitalMegaBonus">#REF!</definedName>
    <definedName name="PremiTotal_ReasIdamanIDR">#REF!</definedName>
    <definedName name="PremiTotal_ReasIdamanLink">#REF!</definedName>
    <definedName name="PremiTotal_ReasIdamanPastiIDR">#REF!</definedName>
    <definedName name="PremiTotal_ReasIdamanPastiUSD">#REF!</definedName>
    <definedName name="PremiTotal_ReasIdamanPradana">#REF!</definedName>
    <definedName name="PremiTotal_ReasIdamanUSD">#REF!</definedName>
    <definedName name="PremiTotal_ReasImplant">#REF!</definedName>
    <definedName name="PremiTotal_ReasKadoIdaman">#REF!</definedName>
    <definedName name="PremiTotal_ReasKadoIdamanSekaligus">#REF!</definedName>
    <definedName name="PremiTotal_ReasKadoInvesta">#REF!</definedName>
    <definedName name="PremiTotal_ReasKadoJenius">#REF!</definedName>
    <definedName name="PremiTotal_ReasKadoSehat">#REF!</definedName>
    <definedName name="PremiTotal_ReasKasih">#REF!</definedName>
    <definedName name="PremiTotal_ReasMantari">#REF!</definedName>
    <definedName name="PremiTotal_ReasMegaAbsolut">#REF!</definedName>
    <definedName name="PremiTotal_ReasMegaAbsolutUSD">#REF!</definedName>
    <definedName name="PremiTotal_ReasMegaComfort">#REF!</definedName>
    <definedName name="PremiTotal_ReasMegaCovers">#REF!</definedName>
    <definedName name="PremiTotal_ReasMegaFuture">#REF!</definedName>
    <definedName name="PremiTotal_ReasMegaHospitalCashBack">#REF!</definedName>
    <definedName name="PremiTotal_ReasMegaLink">#REF!</definedName>
    <definedName name="PremiTotal_ReasMegaProteksi">#REF!</definedName>
    <definedName name="PremiTotal_ReasMegaScholar">#REF!</definedName>
    <definedName name="PremiTotal_ReasMegaSiaga">#REF!</definedName>
    <definedName name="PremiTotal_ReasMegaSmartCare">#REF!</definedName>
    <definedName name="PremiTotal_ReasMegaSmartLife">#REF!</definedName>
    <definedName name="PremiTotal_ReasMobile8Saving">#REF!</definedName>
    <definedName name="PremiTotal_ReasOptima">#REF!</definedName>
    <definedName name="PremiTotal_ReasPowerFund">#REF!</definedName>
    <definedName name="PremiTotal_ReasRider">#REF!</definedName>
    <definedName name="PremiTotal_ReasTermPA">#REF!</definedName>
    <definedName name="PremiTotal_ReasWealthMaxima">#REF!</definedName>
    <definedName name="PremiumRates">#REF!</definedName>
    <definedName name="Premmode">#REF!</definedName>
    <definedName name="PREOP">#REF!</definedName>
    <definedName name="prepaid" hidden="1">#REF!</definedName>
    <definedName name="prepaid22">#REF!</definedName>
    <definedName name="prepaid23">#REF!</definedName>
    <definedName name="prepaid24">#REF!</definedName>
    <definedName name="prepaid25">#REF!</definedName>
    <definedName name="PREPAIDEXPENSES">#REF!</definedName>
    <definedName name="prepaidother">#REF!</definedName>
    <definedName name="PREPAIDTAX">#REF!</definedName>
    <definedName name="Prepared">#N/A</definedName>
    <definedName name="PREPARED_BY">#REF!</definedName>
    <definedName name="PREPARED_BY_54">#REF!</definedName>
    <definedName name="PREPARED_BY_60">#REF!</definedName>
    <definedName name="PREPARED_DATE">#REF!</definedName>
    <definedName name="PREPARED_DATE_54">#REF!</definedName>
    <definedName name="PREPARED_DATE_60">#REF!</definedName>
    <definedName name="PREPAY">#REF!</definedName>
    <definedName name="PREPAY_4">#REF!</definedName>
    <definedName name="PREPAY_5">#REF!</definedName>
    <definedName name="PREPAY_7">#REF!</definedName>
    <definedName name="Prepayment">#REF!</definedName>
    <definedName name="prepexp2">'[4]Detail-PARENT'!$AU$674</definedName>
    <definedName name="preptax2">'[4]Detail-PARENT'!$AU$662</definedName>
    <definedName name="Present_Value_Oper_lease">'[13]PV of Op Leases_VDF'!$C$62:$AW$62</definedName>
    <definedName name="presentasi" hidden="1">{#N/A,#N/A,FALSE,"Sheet1";#N/A,#N/A,FALSE,"Sheet2"}</definedName>
    <definedName name="presentasi1" hidden="1">{#N/A,#N/A,FALSE,"Sheet1";#N/A,#N/A,FALSE,"Sheet2"}</definedName>
    <definedName name="President">#REF!</definedName>
    <definedName name="Pretax_income">[13]NOPAT_VDF!$C$90:$AE$90</definedName>
    <definedName name="Pretax_income_fore">#REF!</definedName>
    <definedName name="Prev_GT_Run_TL">#REF!</definedName>
    <definedName name="Prev_LE_Run_TL">#REF!</definedName>
    <definedName name="Prev_Wksp_TL">#REF!</definedName>
    <definedName name="Previous">#REF!</definedName>
    <definedName name="PRFlexiKadoLink">#REF!</definedName>
    <definedName name="PRHCBC">#REF!</definedName>
    <definedName name="PRHCP">#REF!</definedName>
    <definedName name="PRHealthInsurance">#REF!</definedName>
    <definedName name="PRHolidayDreamPlan">#REF!</definedName>
    <definedName name="PRHOPE">#REF!</definedName>
    <definedName name="PRHospitalMegaBonus">#REF!</definedName>
    <definedName name="PRI">#REF!</definedName>
    <definedName name="Price_Farm_Feed">'[30] BEP-1999'!$E$18</definedName>
    <definedName name="Price_Farm_Fries">'[30] BEP-1999'!$E$12</definedName>
    <definedName name="Price_Prospek_Feed">'[30] BEP-1999'!$E$19</definedName>
    <definedName name="Price_Prospek_Fries">'[30] BEP-1999'!$E$13</definedName>
    <definedName name="pricekayu">#REF!</definedName>
    <definedName name="pricewood">#REF!</definedName>
    <definedName name="PRIdamanIDR">#REF!</definedName>
    <definedName name="PRIdamanLink">#REF!</definedName>
    <definedName name="PRIdamanPastiIDR">#REF!</definedName>
    <definedName name="PRIdamanPastiUSD">#REF!</definedName>
    <definedName name="PRIdamanPradana">#REF!</definedName>
    <definedName name="PRIdamanUSD">#REF!</definedName>
    <definedName name="PRider">#REF!</definedName>
    <definedName name="PRIMA">#REF!</definedName>
    <definedName name="PRImplant">#REF!</definedName>
    <definedName name="Principal">#N/A</definedName>
    <definedName name="print">#REF!</definedName>
    <definedName name="PRINT_AREA_1">#REF!</definedName>
    <definedName name="PRINT_AREA_4">#REF!</definedName>
    <definedName name="Print_Area_MI">#REF!</definedName>
    <definedName name="PRINT_AREA_MI___0">#REF!</definedName>
    <definedName name="Print_Area_MI___2">"$#REF!.$A$322:$N$404"</definedName>
    <definedName name="Print_Area_MI___3">"$#REF!.$A$309:$N$391"</definedName>
    <definedName name="Print_Area_MI___4">"$#REF!.$A$309:$N$391"</definedName>
    <definedName name="PRINT_AREA_MI_1">#REF!</definedName>
    <definedName name="Print_Area_MI_10">#REF!</definedName>
    <definedName name="Print_Area_MI_102">#REF!</definedName>
    <definedName name="Print_Area_MI_103">#REF!</definedName>
    <definedName name="Print_Area_MI_104">#REF!</definedName>
    <definedName name="Print_Area_MI_105">#REF!</definedName>
    <definedName name="Print_Area_MI_106">#REF!</definedName>
    <definedName name="Print_Area_MI_107">#REF!</definedName>
    <definedName name="Print_Area_MI_108">#REF!</definedName>
    <definedName name="Print_Area_MI_109">#REF!</definedName>
    <definedName name="Print_Area_MI_11">#REF!</definedName>
    <definedName name="Print_Area_MI_110">#REF!</definedName>
    <definedName name="Print_Area_MI_12">#REF!</definedName>
    <definedName name="Print_Area_MI_13">#REF!</definedName>
    <definedName name="Print_Area_MI_14">#REF!</definedName>
    <definedName name="Print_Area_MI_15">#REF!</definedName>
    <definedName name="Print_Area_MI_16">#REF!</definedName>
    <definedName name="Print_Area_MI_17">#REF!</definedName>
    <definedName name="Print_Area_MI_18">#REF!</definedName>
    <definedName name="Print_Area_MI_19">#REF!</definedName>
    <definedName name="Print_Area_MI_20">#REF!</definedName>
    <definedName name="Print_Area_MI_21">#REF!</definedName>
    <definedName name="Print_Area_MI_22">#REF!</definedName>
    <definedName name="Print_Area_MI_23">#REF!</definedName>
    <definedName name="Print_Area_MI_24">#REF!</definedName>
    <definedName name="Print_Area_MI_25">#REF!</definedName>
    <definedName name="Print_Area_MI_26">#REF!</definedName>
    <definedName name="Print_Area_MI_27">#REF!</definedName>
    <definedName name="Print_Area_MI_28">#REF!</definedName>
    <definedName name="Print_Area_MI_3">#REF!</definedName>
    <definedName name="PRINT_AREA_MI_30">#REF!</definedName>
    <definedName name="Print_Area_MI_34">#REF!</definedName>
    <definedName name="Print_Area_MI_35">#REF!</definedName>
    <definedName name="Print_Area_MI_36">#REF!</definedName>
    <definedName name="Print_Area_MI_37">#REF!</definedName>
    <definedName name="Print_Area_MI_38">#REF!</definedName>
    <definedName name="Print_Area_MI_39">#REF!</definedName>
    <definedName name="Print_Area_MI_4">#REF!</definedName>
    <definedName name="Print_Area_MI_40">#REF!</definedName>
    <definedName name="Print_Area_MI_41">#REF!</definedName>
    <definedName name="Print_Area_MI_42">#REF!</definedName>
    <definedName name="Print_Area_MI_43">#REF!</definedName>
    <definedName name="Print_Area_MI_44">#REF!</definedName>
    <definedName name="Print_Area_MI_45">#REF!</definedName>
    <definedName name="Print_Area_MI_46">#REF!</definedName>
    <definedName name="Print_Area_MI_47">#REF!</definedName>
    <definedName name="Print_Area_MI_48">#REF!</definedName>
    <definedName name="Print_Area_MI_49">#REF!</definedName>
    <definedName name="Print_Area_MI_5">#REF!</definedName>
    <definedName name="Print_Area_MI_50">#REF!</definedName>
    <definedName name="Print_Area_MI_51">#REF!</definedName>
    <definedName name="Print_Area_MI_52">#REF!</definedName>
    <definedName name="Print_Area_MI_53">#REF!</definedName>
    <definedName name="Print_Area_MI_54">#REF!</definedName>
    <definedName name="Print_Area_MI_55">#REF!</definedName>
    <definedName name="Print_Area_MI_56">#REF!</definedName>
    <definedName name="Print_Area_MI_58">#REF!</definedName>
    <definedName name="Print_Area_MI_59">#REF!</definedName>
    <definedName name="Print_Area_MI_6">#REF!</definedName>
    <definedName name="Print_Area_MI_60">#REF!</definedName>
    <definedName name="Print_Area_MI_61">#REF!</definedName>
    <definedName name="Print_Area_MI_62">#REF!</definedName>
    <definedName name="Print_Area_MI_63">#REF!</definedName>
    <definedName name="Print_Area_MI_64">#REF!</definedName>
    <definedName name="Print_Area_MI_65">#REF!</definedName>
    <definedName name="Print_Area_MI_66">#REF!</definedName>
    <definedName name="Print_Area_MI_67">#REF!</definedName>
    <definedName name="Print_Area_MI_68">#REF!</definedName>
    <definedName name="Print_Area_MI_69">#REF!</definedName>
    <definedName name="Print_Area_MI_70">#REF!</definedName>
    <definedName name="Print_Area_MI_71">#REF!</definedName>
    <definedName name="Print_Area_MI_72">#REF!</definedName>
    <definedName name="Print_Area_MI_73">#REF!</definedName>
    <definedName name="Print_Area_MI_74">#REF!</definedName>
    <definedName name="Print_Area_MI_75">#REF!</definedName>
    <definedName name="Print_Area_MI_76">#REF!</definedName>
    <definedName name="Print_Area_MI_77">#REF!</definedName>
    <definedName name="Print_Area_MI_78">#REF!</definedName>
    <definedName name="Print_Area_MI_79">#REF!</definedName>
    <definedName name="Print_Area_MI_8">#REF!</definedName>
    <definedName name="Print_Area_MI_80">#REF!</definedName>
    <definedName name="Print_Area_MI_81">#REF!</definedName>
    <definedName name="Print_Area_MI_82">#REF!</definedName>
    <definedName name="Print_Area_MI_83">#REF!</definedName>
    <definedName name="Print_Area_MI_84">#REF!</definedName>
    <definedName name="Print_Area_MI_85">#REF!</definedName>
    <definedName name="Print_Area_MI_86">#REF!</definedName>
    <definedName name="Print_Area_MI_87">#REF!</definedName>
    <definedName name="Print_Area_MI_88">#REF!</definedName>
    <definedName name="Print_Area_MI_89">#REF!</definedName>
    <definedName name="Print_Area_MI_9">#REF!</definedName>
    <definedName name="Print_Area_MI_91">#REF!</definedName>
    <definedName name="Print_Area_MI_92">#REF!</definedName>
    <definedName name="Print_Area_MI_93">#REF!</definedName>
    <definedName name="Print_Area_MI_94">#REF!</definedName>
    <definedName name="Print_Area_MI_95">#REF!</definedName>
    <definedName name="Print_Area_MI_96">#REF!</definedName>
    <definedName name="Print_Area_MI_97">#REF!</definedName>
    <definedName name="Print_Area_MI_99">#REF!</definedName>
    <definedName name="Print_Area1">#REF!</definedName>
    <definedName name="Print_Area2">#REF!</definedName>
    <definedName name="Print_arean">#REF!</definedName>
    <definedName name="PRINT_BAJA">#REF!</definedName>
    <definedName name="Print_Columns">#REF!</definedName>
    <definedName name="Print_Dia">"Dialog Frame 1"</definedName>
    <definedName name="Print_Dialog">#REF!</definedName>
    <definedName name="Print_equip">#REF!</definedName>
    <definedName name="Print_equip_25">#REF!</definedName>
    <definedName name="Print_equip_53">#REF!</definedName>
    <definedName name="Print_page1">#REF!</definedName>
    <definedName name="Print_page2">#REF!</definedName>
    <definedName name="Print_page3">#REF!</definedName>
    <definedName name="print_salary">#REF!</definedName>
    <definedName name="Print_tannery">#REF!</definedName>
    <definedName name="Print_tannery_25">#REF!</definedName>
    <definedName name="Print_tannery_53">#REF!</definedName>
    <definedName name="print_title">#REF!</definedName>
    <definedName name="print_title_25">#REF!</definedName>
    <definedName name="print_title_53">#REF!</definedName>
    <definedName name="PRINT_TITLES_1">#REF!</definedName>
    <definedName name="Print_Titles_MI">#REF!</definedName>
    <definedName name="Print_Titles_MI_1">#REF!</definedName>
    <definedName name="PRINT_TITLES_MI_10">#REF!</definedName>
    <definedName name="PRINT_TITLES_MI_102">#REF!</definedName>
    <definedName name="PRINT_TITLES_MI_103">#REF!</definedName>
    <definedName name="PRINT_TITLES_MI_104">#REF!</definedName>
    <definedName name="PRINT_TITLES_MI_105">#REF!</definedName>
    <definedName name="PRINT_TITLES_MI_106">#REF!</definedName>
    <definedName name="PRINT_TITLES_MI_107">#REF!</definedName>
    <definedName name="PRINT_TITLES_MI_108">#REF!</definedName>
    <definedName name="PRINT_TITLES_MI_109">#REF!</definedName>
    <definedName name="PRINT_TITLES_MI_11">#REF!</definedName>
    <definedName name="PRINT_TITLES_MI_110">#REF!</definedName>
    <definedName name="PRINT_TITLES_MI_12">#REF!</definedName>
    <definedName name="PRINT_TITLES_MI_13">#REF!</definedName>
    <definedName name="PRINT_TITLES_MI_14">#REF!</definedName>
    <definedName name="PRINT_TITLES_MI_15">#REF!</definedName>
    <definedName name="PRINT_TITLES_MI_16">#REF!</definedName>
    <definedName name="PRINT_TITLES_MI_17">#REF!</definedName>
    <definedName name="PRINT_TITLES_MI_18">#REF!</definedName>
    <definedName name="PRINT_TITLES_MI_19">#REF!</definedName>
    <definedName name="PRINT_TITLES_MI_20">#REF!</definedName>
    <definedName name="PRINT_TITLES_MI_21">#REF!</definedName>
    <definedName name="PRINT_TITLES_MI_22">#REF!</definedName>
    <definedName name="PRINT_TITLES_MI_23">#REF!</definedName>
    <definedName name="PRINT_TITLES_MI_24">#REF!</definedName>
    <definedName name="PRINT_TITLES_MI_25">#REF!</definedName>
    <definedName name="PRINT_TITLES_MI_26">#REF!</definedName>
    <definedName name="PRINT_TITLES_MI_27">#REF!</definedName>
    <definedName name="PRINT_TITLES_MI_28">#REF!</definedName>
    <definedName name="PRINT_TITLES_MI_34">#REF!</definedName>
    <definedName name="PRINT_TITLES_MI_35">#REF!</definedName>
    <definedName name="PRINT_TITLES_MI_36">#REF!</definedName>
    <definedName name="PRINT_TITLES_MI_37">#REF!</definedName>
    <definedName name="PRINT_TITLES_MI_38">#REF!</definedName>
    <definedName name="PRINT_TITLES_MI_39">#REF!</definedName>
    <definedName name="PRINT_TITLES_MI_4">#REF!</definedName>
    <definedName name="PRINT_TITLES_MI_40">#REF!</definedName>
    <definedName name="PRINT_TITLES_MI_41">#REF!</definedName>
    <definedName name="PRINT_TITLES_MI_42">#REF!</definedName>
    <definedName name="PRINT_TITLES_MI_43">#REF!</definedName>
    <definedName name="PRINT_TITLES_MI_44">#REF!</definedName>
    <definedName name="PRINT_TITLES_MI_45">#REF!</definedName>
    <definedName name="PRINT_TITLES_MI_46">#REF!</definedName>
    <definedName name="PRINT_TITLES_MI_47">#REF!</definedName>
    <definedName name="PRINT_TITLES_MI_48">#REF!</definedName>
    <definedName name="PRINT_TITLES_MI_49">#REF!</definedName>
    <definedName name="PRINT_TITLES_MI_5">#REF!</definedName>
    <definedName name="PRINT_TITLES_MI_50">#REF!</definedName>
    <definedName name="PRINT_TITLES_MI_51">#REF!</definedName>
    <definedName name="PRINT_TITLES_MI_52">#REF!</definedName>
    <definedName name="PRINT_TITLES_MI_53">#REF!</definedName>
    <definedName name="PRINT_TITLES_MI_54">#REF!</definedName>
    <definedName name="PRINT_TITLES_MI_55">#REF!</definedName>
    <definedName name="PRINT_TITLES_MI_56">#REF!</definedName>
    <definedName name="PRINT_TITLES_MI_58">#REF!</definedName>
    <definedName name="PRINT_TITLES_MI_59">#REF!</definedName>
    <definedName name="PRINT_TITLES_MI_6">#REF!</definedName>
    <definedName name="PRINT_TITLES_MI_60">#REF!</definedName>
    <definedName name="PRINT_TITLES_MI_61">#REF!</definedName>
    <definedName name="PRINT_TITLES_MI_62">#REF!</definedName>
    <definedName name="PRINT_TITLES_MI_63">#REF!</definedName>
    <definedName name="PRINT_TITLES_MI_64">#REF!</definedName>
    <definedName name="PRINT_TITLES_MI_65">#REF!</definedName>
    <definedName name="PRINT_TITLES_MI_66">#REF!</definedName>
    <definedName name="PRINT_TITLES_MI_67">#REF!</definedName>
    <definedName name="PRINT_TITLES_MI_68">#REF!</definedName>
    <definedName name="PRINT_TITLES_MI_69">#REF!</definedName>
    <definedName name="PRINT_TITLES_MI_70">#REF!</definedName>
    <definedName name="PRINT_TITLES_MI_71">#REF!</definedName>
    <definedName name="PRINT_TITLES_MI_72">#REF!</definedName>
    <definedName name="PRINT_TITLES_MI_73">#REF!</definedName>
    <definedName name="PRINT_TITLES_MI_74">#REF!</definedName>
    <definedName name="PRINT_TITLES_MI_75">#REF!</definedName>
    <definedName name="PRINT_TITLES_MI_76">#REF!</definedName>
    <definedName name="PRINT_TITLES_MI_77">#REF!</definedName>
    <definedName name="PRINT_TITLES_MI_78">#REF!</definedName>
    <definedName name="PRINT_TITLES_MI_79">#REF!</definedName>
    <definedName name="PRINT_TITLES_MI_8">#REF!</definedName>
    <definedName name="PRINT_TITLES_MI_80">#REF!</definedName>
    <definedName name="PRINT_TITLES_MI_81">#REF!</definedName>
    <definedName name="PRINT_TITLES_MI_82">#REF!</definedName>
    <definedName name="PRINT_TITLES_MI_83">#REF!</definedName>
    <definedName name="PRINT_TITLES_MI_84">#REF!</definedName>
    <definedName name="PRINT_TITLES_MI_85">#REF!</definedName>
    <definedName name="PRINT_TITLES_MI_86">#REF!</definedName>
    <definedName name="PRINT_TITLES_MI_87">#REF!</definedName>
    <definedName name="PRINT_TITLES_MI_88">#REF!</definedName>
    <definedName name="PRINT_TITLES_MI_89">#REF!</definedName>
    <definedName name="PRINT_TITLES_MI_9">#REF!</definedName>
    <definedName name="PRINT_TITLES_MI_91">#REF!</definedName>
    <definedName name="PRINT_TITLES_MI_92">#REF!</definedName>
    <definedName name="PRINT_TITLES_MI_93">#REF!</definedName>
    <definedName name="PRINT_TITLES_MI_94">#REF!</definedName>
    <definedName name="PRINT_TITLES_MI_95">#REF!</definedName>
    <definedName name="PRINT_TITLES_MI_96">#REF!</definedName>
    <definedName name="PRINT_TITLES_MI_97">#REF!</definedName>
    <definedName name="PRINT_TITLES_MI_99">#REF!</definedName>
    <definedName name="Print_upper">#REF!</definedName>
    <definedName name="Print_upper_25">#REF!</definedName>
    <definedName name="Print_upper_53">#REF!</definedName>
    <definedName name="print_vehicle">#REF!</definedName>
    <definedName name="print_vehicle_25">#REF!</definedName>
    <definedName name="print_vehicle_53">#REF!</definedName>
    <definedName name="PRINT1">#REF!</definedName>
    <definedName name="PRINT2">#REF!</definedName>
    <definedName name="PRINT3">#REF!</definedName>
    <definedName name="PRINT4">#REF!</definedName>
    <definedName name="PRINTA">#REF!</definedName>
    <definedName name="PrintArea">#REF!</definedName>
    <definedName name="PRINTB">#REF!</definedName>
    <definedName name="PrintBereik_Hkr">#REF!</definedName>
    <definedName name="PRINTC">#REF!</definedName>
    <definedName name="PrintEnd" hidden="1">#REF!</definedName>
    <definedName name="PRINTENGALL">#REF!</definedName>
    <definedName name="PRINTFUI">#REF!</definedName>
    <definedName name="PRINTINDALL">#REF!</definedName>
    <definedName name="PRINTME">#REF!</definedName>
    <definedName name="PrintSheets">#N/A</definedName>
    <definedName name="PrintStart" hidden="1">#REF!</definedName>
    <definedName name="Prior">#REF!</definedName>
    <definedName name="PriorMonth">#REF!</definedName>
    <definedName name="PRKadoIdaman">#REF!</definedName>
    <definedName name="PRKadoIdamanSekaligus">#REF!</definedName>
    <definedName name="PRKadoInvesta">#REF!</definedName>
    <definedName name="PRKadoJenius">#REF!</definedName>
    <definedName name="PRKadoSehat">#REF!</definedName>
    <definedName name="PRKasih">#REF!</definedName>
    <definedName name="PRMantari">#REF!</definedName>
    <definedName name="PRMegaAbsolut">#REF!</definedName>
    <definedName name="PRMegaAbsolutUSD">#REF!</definedName>
    <definedName name="PRMegaComfort">#REF!</definedName>
    <definedName name="PRMegaCovers">#REF!</definedName>
    <definedName name="PRMegaFuture">#REF!</definedName>
    <definedName name="PRMegaHospitalCashBack">#REF!</definedName>
    <definedName name="PRMegaLink">#REF!</definedName>
    <definedName name="PRMegaProteksi">#REF!</definedName>
    <definedName name="PRMegaScholar">#REF!</definedName>
    <definedName name="PRMegaSiaga">#REF!</definedName>
    <definedName name="PRMegaSmartCare">#REF!</definedName>
    <definedName name="PRMegaSmartLife">#REF!</definedName>
    <definedName name="PRMobile8Saving">#REF!</definedName>
    <definedName name="PRN_REKAP">#REF!</definedName>
    <definedName name="Pro" hidden="1">{"PROFIT_LOSS",#N/A,FALSE,"P&amp;L"}</definedName>
    <definedName name="ProcessDescription">#REF!</definedName>
    <definedName name="ProcessName">#REF!</definedName>
    <definedName name="proctrn_arc">#REF!</definedName>
    <definedName name="proctrn_hk">#REF!</definedName>
    <definedName name="proctrn_id">#REF!</definedName>
    <definedName name="proctrn_sg">#REF!</definedName>
    <definedName name="proctrn_th">#REF!</definedName>
    <definedName name="prod" hidden="1">#REF!</definedName>
    <definedName name="Prod_Count_TL">#REF!</definedName>
    <definedName name="Prod_Count_UL">#REF!</definedName>
    <definedName name="Prod_Group">#REF!</definedName>
    <definedName name="Prod_List_TL">#REF!</definedName>
    <definedName name="Prod_List_UL">#REF!</definedName>
    <definedName name="PROD_PERITEM">#REF!</definedName>
    <definedName name="prod_plan_select_cell">#REF!</definedName>
    <definedName name="PRODFEB00">#REF!</definedName>
    <definedName name="ProdForm" hidden="1">#REF!</definedName>
    <definedName name="ProdGroupStart">#REF!</definedName>
    <definedName name="PRODJAN00">#REF!</definedName>
    <definedName name="PRODM">#REF!</definedName>
    <definedName name="PRODMA">#REF!</definedName>
    <definedName name="PRODMAR00">#REF!</definedName>
    <definedName name="PRODN">#REF!</definedName>
    <definedName name="PRODP">#REF!</definedName>
    <definedName name="Product" hidden="1">#REF!</definedName>
    <definedName name="ProductDescription">#REF!</definedName>
    <definedName name="PRODUCTION__PACK">#REF!</definedName>
    <definedName name="ProductionSuppl.">#REF!</definedName>
    <definedName name="ProductName">#REF!</definedName>
    <definedName name="Produk">[32]Setup!$E$10:$E$1048576</definedName>
    <definedName name="PROF">#REF!</definedName>
    <definedName name="PROFFEE">#REF!</definedName>
    <definedName name="PROFFEES">#REF!</definedName>
    <definedName name="PROFIT">#REF!</definedName>
    <definedName name="PROFIT1">#REF!</definedName>
    <definedName name="Prog0507" hidden="1">#REF!</definedName>
    <definedName name="PROGRAM">#REF!</definedName>
    <definedName name="PROGRES">#REF!</definedName>
    <definedName name="PROJ">#REF!</definedName>
    <definedName name="PROJ_LIST">#REF!</definedName>
    <definedName name="PROJAPR00">#REF!</definedName>
    <definedName name="PROJCONSOL">#N/A</definedName>
    <definedName name="Project" hidden="1">#REF!</definedName>
    <definedName name="Project___Dataran_Putra">#REF!</definedName>
    <definedName name="project_name">#REF!</definedName>
    <definedName name="project3" hidden="1">#REF!</definedName>
    <definedName name="ProjectDescription">#REF!</definedName>
    <definedName name="PROJECTINPROGRESS">#REF!</definedName>
    <definedName name="PROJECTION">#REF!</definedName>
    <definedName name="ProjectName">#REF!</definedName>
    <definedName name="ProjSumm_ProjectStartDate">'[71]Proj Summ'!$N$39</definedName>
    <definedName name="PROJWMI">#N/A</definedName>
    <definedName name="PROJWMII">#N/A</definedName>
    <definedName name="PROJWTC">#N/A</definedName>
    <definedName name="pront">#REF!</definedName>
    <definedName name="PROP">#REF!</definedName>
    <definedName name="Property">#REF!</definedName>
    <definedName name="PropertyEquipment">#REF!</definedName>
    <definedName name="propinsi">[72]List!$A$61:$A$87</definedName>
    <definedName name="PROPOSAL">#REF!</definedName>
    <definedName name="PROptima">#REF!</definedName>
    <definedName name="PROSES">#REF!</definedName>
    <definedName name="prospect_address1">#REF!</definedName>
    <definedName name="prospect_address2">#REF!</definedName>
    <definedName name="prospect_dateofbirth">#REF!</definedName>
    <definedName name="prospect_email">#REF!</definedName>
    <definedName name="prospect_home">#REF!</definedName>
    <definedName name="prospect_marital">#REF!</definedName>
    <definedName name="prospect_mobile">#REF!</definedName>
    <definedName name="prospect_name">#REF!</definedName>
    <definedName name="prospect_nationality">#REF!</definedName>
    <definedName name="Prospect_salary">#REF!</definedName>
    <definedName name="prospect_sex">#REF!</definedName>
    <definedName name="provbonus20802">#REF!</definedName>
    <definedName name="Provisi_Joint_Fin__1_5__dari_porsi_BAV">#REF!</definedName>
    <definedName name="PROVISION">#REF!</definedName>
    <definedName name="PROVISION_4">#REF!</definedName>
    <definedName name="PROVISION_5">#REF!</definedName>
    <definedName name="PROVISION_7">#REF!</definedName>
    <definedName name="provisions">#REF!</definedName>
    <definedName name="provisions_5">#REF!</definedName>
    <definedName name="provisions_6">#REF!</definedName>
    <definedName name="provretire20801">#REF!</definedName>
    <definedName name="proxy">#REF!</definedName>
    <definedName name="proxy_5">#REF!</definedName>
    <definedName name="proxy_6">#REF!</definedName>
    <definedName name="PROYECTOS">#REF!</definedName>
    <definedName name="PRPOBAL">#REF!</definedName>
    <definedName name="PRPowerFund">#REF!</definedName>
    <definedName name="PRRider">#REF!</definedName>
    <definedName name="prrz" hidden="1">{#N/A,#N/A,TRUE,"Combined Trueup";#N/A,#N/A,TRUE,"LGC (1208)"}</definedName>
    <definedName name="PRTermPA">#REF!</definedName>
    <definedName name="PRUEBAS">#REF!</definedName>
    <definedName name="PRV3UNIT">#REF!</definedName>
    <definedName name="PRV3UNIT_1">#REF!</definedName>
    <definedName name="PRV4UNIT">#REF!</definedName>
    <definedName name="PRV4UNIT_1">#REF!</definedName>
    <definedName name="PRWealthMaxima">#REF!</definedName>
    <definedName name="PS_Nonprofit">[73]Logistics!$B$12</definedName>
    <definedName name="PS_StartingMonth">[73]Logistics!$B$29</definedName>
    <definedName name="PS_StartingYear">[73]Logistics!$B$30</definedName>
    <definedName name="PSA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psd">#REF!</definedName>
    <definedName name="PSIM26">#REF!</definedName>
    <definedName name="PSIM27">#REF!</definedName>
    <definedName name="PSIM28">#REF!</definedName>
    <definedName name="PSL">#REF!</definedName>
    <definedName name="PST">#REF!</definedName>
    <definedName name="psu">#REF!</definedName>
    <definedName name="pswit">#REF!</definedName>
    <definedName name="pt">#REF!</definedName>
    <definedName name="pt_5">#REF!</definedName>
    <definedName name="pt_6">#REF!</definedName>
    <definedName name="PT_Duong">#REF!</definedName>
    <definedName name="PT_FH">#REF!</definedName>
    <definedName name="PT._ASURANSI__TRI__PAKARTA">#REF!</definedName>
    <definedName name="PT._JAKARTA_LAND">"DEPWMI"</definedName>
    <definedName name="PTBA">#REF!</definedName>
    <definedName name="ptdg">#REF!</definedName>
    <definedName name="PTDG_cau">#REF!</definedName>
    <definedName name="ptdg_cong">#REF!</definedName>
    <definedName name="ptdg_duong">#REF!</definedName>
    <definedName name="PTermPA">#REF!</definedName>
    <definedName name="PTetap">#REF!</definedName>
    <definedName name="PTKP">#REF!</definedName>
    <definedName name="PUB_UserID" hidden="1">"MAYERX"</definedName>
    <definedName name="PUBLIC_ELECTRICITY_CORPORAT">[10]alamat!$B$229</definedName>
    <definedName name="Pullout">#REF!</definedName>
    <definedName name="Pur.susp.">#REF!</definedName>
    <definedName name="PURCHASED">#REF!</definedName>
    <definedName name="PURCHASED2">#REF!</definedName>
    <definedName name="PURPOSE">#REF!</definedName>
    <definedName name="Pusat">'[25]Kantor Pusat'!$A$8:$K$387</definedName>
    <definedName name="pusing" hidden="1">{#N/A,#N/A,FALSE,"DATA"}</definedName>
    <definedName name="pv">#REF!</definedName>
    <definedName name="pvcf100">#REF!</definedName>
    <definedName name="pvcf150">#REF!</definedName>
    <definedName name="pvcf200">#REF!</definedName>
    <definedName name="pvcf65">#REF!</definedName>
    <definedName name="pvcf80">#REF!</definedName>
    <definedName name="pvtrn_arc">#REF!</definedName>
    <definedName name="pvtrn_hk">#REF!</definedName>
    <definedName name="pvtrn_id">#REF!</definedName>
    <definedName name="pvtrn_sg">#REF!</definedName>
    <definedName name="pvtrn_th">#REF!</definedName>
    <definedName name="pwaeor" hidden="1">{"'Income Statement'!$A$1:$L$32"}</definedName>
    <definedName name="PWC">#REF!</definedName>
    <definedName name="PWealthMaxima">#REF!</definedName>
    <definedName name="PY_Accounts_Receivable">#REF!</definedName>
    <definedName name="PY_Cash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income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_earn_beg">#REF!</definedName>
    <definedName name="PY_Retained_Earnings">#REF!</definedName>
    <definedName name="py_share_equity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orking_Capital">#REF!</definedName>
    <definedName name="PY2_Accounts_Receivable">#REF!</definedName>
    <definedName name="PY2_Cash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orking_Capital">#REF!</definedName>
    <definedName name="Pya...." hidden="1">{"with_oth_curr",#N/A,FALSE,"2225"}</definedName>
    <definedName name="PYMHD">#REF!</definedName>
    <definedName name="PYMHD_102">#REF!</definedName>
    <definedName name="PYMHD_103">#REF!</definedName>
    <definedName name="PYMHD_104">#REF!</definedName>
    <definedName name="PYMHD_105">#REF!</definedName>
    <definedName name="PYMHD_106">#REF!</definedName>
    <definedName name="PYMHD_107">#REF!</definedName>
    <definedName name="PYMHD_108">#REF!</definedName>
    <definedName name="PYMHD_109">#REF!</definedName>
    <definedName name="PYMHD_110">#REF!</definedName>
    <definedName name="PYMHD_21">#REF!</definedName>
    <definedName name="PYMHD_22">#REF!</definedName>
    <definedName name="PYMHD_23">#REF!</definedName>
    <definedName name="PYMHD_3">#REF!</definedName>
    <definedName name="PYMHD_41">#REF!</definedName>
    <definedName name="PYMHD_43">#REF!</definedName>
    <definedName name="PYMHD_61">#REF!</definedName>
    <definedName name="PYMHD_74">#REF!</definedName>
    <definedName name="PYMHD_75">#REF!</definedName>
    <definedName name="PYMHD_76">#REF!</definedName>
    <definedName name="PYMHD_77">#REF!</definedName>
    <definedName name="PYMHD_78">#REF!</definedName>
    <definedName name="PYMHD_79">#REF!</definedName>
    <definedName name="PYMHD_80">#REF!</definedName>
    <definedName name="PYMHD_81">#REF!</definedName>
    <definedName name="PYMHD_82">#REF!</definedName>
    <definedName name="PYMHD_83">#REF!</definedName>
    <definedName name="PYMHD_84">#REF!</definedName>
    <definedName name="PYMHD_85">#REF!</definedName>
    <definedName name="PYMHD_86">#REF!</definedName>
    <definedName name="PYMHD_87">#REF!</definedName>
    <definedName name="PYMHD_88">#REF!</definedName>
    <definedName name="PYMHD_89">#REF!</definedName>
    <definedName name="PYMHD_94">#REF!</definedName>
    <definedName name="PYMHD_95">#REF!</definedName>
    <definedName name="PYMHD_96">#REF!</definedName>
    <definedName name="PYMHD_97">#REF!</definedName>
    <definedName name="PYMHD_99">#REF!</definedName>
    <definedName name="q" hidden="1">{"KPI",#N/A,FALSE,"KPI";"GRAPHS",#N/A,FALSE,"GRAPH";"PROFIT_LOSS",#N/A,FALSE,"P&amp;L";"BAL_SHEET",#N/A,FALSE,"BS";"FUM_FLOW",#N/A,FALSE,"FUM"}</definedName>
    <definedName name="Q_1">'[34]fin pro centers'!$I$4</definedName>
    <definedName name="Q_2">'[34]fin pro centers'!$J$4</definedName>
    <definedName name="Q_LAPGAB">#REF!</definedName>
    <definedName name="q_mastercairbaru">#REF!</definedName>
    <definedName name="q_masterfinal">#REF!</definedName>
    <definedName name="q_masterfinalkol2">#REF!</definedName>
    <definedName name="q_masterlunas">#REF!</definedName>
    <definedName name="q_rekap_per_jenjang_jabatan">#REF!</definedName>
    <definedName name="q_t_">#REF!</definedName>
    <definedName name="Q.." hidden="1">{"rp_only",#N/A,FALSE,"2225"}</definedName>
    <definedName name="q0">#REF!</definedName>
    <definedName name="q1_">#REF!</definedName>
    <definedName name="Q24Mar06">#REF!</definedName>
    <definedName name="Q24Nop05">#REF!</definedName>
    <definedName name="q280206_netnew">#REF!</definedName>
    <definedName name="Q28122005">#REF!</definedName>
    <definedName name="Q300905_new_net_pasdue">#REF!</definedName>
    <definedName name="Q300906_tent">#REF!</definedName>
    <definedName name="Q301105_spm">#REF!</definedName>
    <definedName name="Q301106_tent">#REF!</definedName>
    <definedName name="Q301107_net">#REF!</definedName>
    <definedName name="q3100406_tent1">#REF!</definedName>
    <definedName name="Q310106_Net">#REF!</definedName>
    <definedName name="Q310106_spm">#REF!</definedName>
    <definedName name="Q310107_REV_SPM_3">#REF!</definedName>
    <definedName name="Q310107_tent">#REF!</definedName>
    <definedName name="Q310306_Net">#REF!</definedName>
    <definedName name="Q310307_net">#REF!</definedName>
    <definedName name="Q310308_tent_gab">#REF!</definedName>
    <definedName name="Q310506_Tent">#REF!</definedName>
    <definedName name="Q310506_Tent_SPM">#REF!</definedName>
    <definedName name="Q310706_Net">#REF!</definedName>
    <definedName name="Q311006_tent">#REF!</definedName>
    <definedName name="Q311205_AUDITII">#REF!</definedName>
    <definedName name="Q311205_EY">#REF!</definedName>
    <definedName name="QA">#REF!</definedName>
    <definedName name="QAPRIL26">#REF!</definedName>
    <definedName name="qas">#REF!</definedName>
    <definedName name="qasw">#REF!</definedName>
    <definedName name="qawscyhj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qbase31">#REF!</definedName>
    <definedName name="QBase311206">#REF!</definedName>
    <definedName name="QC">#REF!</definedName>
    <definedName name="qcbc">#REF!</definedName>
    <definedName name="qcbc04">#REF!</definedName>
    <definedName name="qcbc041">#REF!</definedName>
    <definedName name="QCBC310507">#REF!</definedName>
    <definedName name="QCBC310707">#REF!</definedName>
    <definedName name="QChoiceAccident">#REF!</definedName>
    <definedName name="QChoiceLC1">#REF!</definedName>
    <definedName name="QChoiceLTC">#REF!</definedName>
    <definedName name="QChoiceLTCLC1">#REF!</definedName>
    <definedName name="QChoiceLTCRsv">#REF!</definedName>
    <definedName name="QChoiceLTCSurrVal">#REF!</definedName>
    <definedName name="QChoiceMI">#REF!</definedName>
    <definedName name="QChoiceMILC1">#REF!</definedName>
    <definedName name="QChoiceMIRsv">#REF!</definedName>
    <definedName name="QChoiceMISurrVal">#REF!</definedName>
    <definedName name="QChoiceRsv">#REF!</definedName>
    <definedName name="QChoiceSurrender">#REF!</definedName>
    <definedName name="QChoiceSurrVal">#REF!</definedName>
    <definedName name="Qcod310505">#REF!</definedName>
    <definedName name="Qcom_net">#REF!</definedName>
    <definedName name="Qcrg">#REF!</definedName>
    <definedName name="qcrg_sept">#REF!</definedName>
    <definedName name="qcross_cairlalu">#REF!</definedName>
    <definedName name="qcross_debitur">#REF!</definedName>
    <definedName name="qcross_debitur11">#REF!</definedName>
    <definedName name="qcross_debiturexl11">#REF!</definedName>
    <definedName name="qcross_kol2">#REF!</definedName>
    <definedName name="QE" hidden="1">#REF!</definedName>
    <definedName name="QEKSP">#REF!</definedName>
    <definedName name="QEKSPANSI">#REF!</definedName>
    <definedName name="qeksposure">#REF!</definedName>
    <definedName name="qeq" hidden="1">{#N/A,#N/A,FALSE,"Aging Summary";#N/A,#N/A,FALSE,"Ratio Analysis";#N/A,#N/A,FALSE,"Test 120 Day Accts";#N/A,#N/A,FALSE,"Tickmarks"}</definedName>
    <definedName name="qeqe" hidden="1">{#N/A,#N/A,FALSE,"Aging Summary";#N/A,#N/A,FALSE,"Ratio Analysis";#N/A,#N/A,FALSE,"Test 120 Day Accts";#N/A,#N/A,FALSE,"Tickmarks"}</definedName>
    <definedName name="qeqweqwe" hidden="1">{"rp_only",#N/A,FALSE,"2225"}</definedName>
    <definedName name="qerqewrw" hidden="1">{"rp_only",#N/A,FALSE,"2225"}</definedName>
    <definedName name="qewerwer" hidden="1">{"with_oth_curr",#N/A,FALSE,"2225"}</definedName>
    <definedName name="QFactorLC1">#REF!</definedName>
    <definedName name="QFactorLTC">#REF!</definedName>
    <definedName name="QFactorLTCLC1">#REF!</definedName>
    <definedName name="QFactorLTCRsv">#REF!</definedName>
    <definedName name="QFactorLTCSurrVal">#REF!</definedName>
    <definedName name="QFactorMI">#REF!</definedName>
    <definedName name="QFactorMILC1">#REF!</definedName>
    <definedName name="QFactorMIRsv">#REF!</definedName>
    <definedName name="QFactorMISurrVal">#REF!</definedName>
    <definedName name="QFactorRsv">#REF!</definedName>
    <definedName name="QFactorSurrVal">#REF!</definedName>
    <definedName name="QFactorTPD">#REF!</definedName>
    <definedName name="QFactorTPDLC1">#REF!</definedName>
    <definedName name="QFactorTPDRsv">#REF!</definedName>
    <definedName name="QFactorTPDSurrVal">#REF!</definedName>
    <definedName name="qfasfdsfdsfs" hidden="1">#REF!</definedName>
    <definedName name="qfg">#REF!</definedName>
    <definedName name="qfinal_ekspansi">#REF!</definedName>
    <definedName name="qfinal_ekspansi1">#REF!</definedName>
    <definedName name="qhxd">#REF!</definedName>
    <definedName name="qlunas">#REF!</definedName>
    <definedName name="qmaster">#REF!</definedName>
    <definedName name="qmaster_existing_nonrelvoving">#REF!</definedName>
    <definedName name="qmaster_existing_relvoving">#REF!</definedName>
    <definedName name="qmd">#REF!</definedName>
    <definedName name="qnov">#REF!</definedName>
    <definedName name="qopics1">#REF!</definedName>
    <definedName name="Qpassdue">#REF!</definedName>
    <definedName name="QPastDue_311005">#REF!</definedName>
    <definedName name="QPastdue_net">#REF!</definedName>
    <definedName name="qq" hidden="1">{"EVA",#N/A,FALSE,"EVA";"WACC",#N/A,FALSE,"WACC"}</definedName>
    <definedName name="qq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qqqqqqqqqqqqqqqqqqqwwwwwwwwwwwwwwwwwwwwwwwwww">#REF!</definedName>
    <definedName name="qqwe" hidden="1">{"rp_only",#N/A,FALSE,"2225"}</definedName>
    <definedName name="QR">[52]List!$C$17:$C$20</definedName>
    <definedName name="QROW">#REF!</definedName>
    <definedName name="qry_Lampiran_SK_Pejabat">#REF!</definedName>
    <definedName name="qry01Kode">#REF!</definedName>
    <definedName name="QSetbackLC1">#REF!</definedName>
    <definedName name="QSetbackMI">#REF!</definedName>
    <definedName name="QSetbackMILC1">#REF!</definedName>
    <definedName name="QSetbackMIRsv">#REF!</definedName>
    <definedName name="QSetbackMISurrVal">#REF!</definedName>
    <definedName name="QSetbackRsv">#REF!</definedName>
    <definedName name="QSetbackSurrVal">#REF!</definedName>
    <definedName name="qtdm">#REF!</definedName>
    <definedName name="qtent">#REF!</definedName>
    <definedName name="QTR">#REF!</definedName>
    <definedName name="QTR1US">#REF!</definedName>
    <definedName name="Qtr2a">#REF!</definedName>
    <definedName name="QTR2aUS">#REF!</definedName>
    <definedName name="QTR2US">#REF!</definedName>
    <definedName name="Qtr3a">#REF!</definedName>
    <definedName name="Qtr3aUS">#REF!</definedName>
    <definedName name="QTR3US">#REF!</definedName>
    <definedName name="Qtr4a">#REF!</definedName>
    <definedName name="QTR4US">#REF!</definedName>
    <definedName name="QTRBAL1">#REF!</definedName>
    <definedName name="QTRBAL2">#REF!</definedName>
    <definedName name="QTRBALCO1">#REF!</definedName>
    <definedName name="QTRBALCO2">#REF!</definedName>
    <definedName name="QTRCF1">#REF!</definedName>
    <definedName name="QTRCF2">#REF!</definedName>
    <definedName name="QTRCONS">#REF!</definedName>
    <definedName name="QTRIS1">#REF!</definedName>
    <definedName name="QTRIS2">#REF!</definedName>
    <definedName name="QTRR">#REF!</definedName>
    <definedName name="qtrrsp">#REF!</definedName>
    <definedName name="qtrsp">#REF!</definedName>
    <definedName name="Qty">#REF!</definedName>
    <definedName name="Qualifying_Cost">#REF!</definedName>
    <definedName name="Query">#REF!</definedName>
    <definedName name="Query1">#REF!</definedName>
    <definedName name="Query4">#REF!</definedName>
    <definedName name="Querytrade">#REF!</definedName>
    <definedName name="Question1">#REF!</definedName>
    <definedName name="Question10">#REF!</definedName>
    <definedName name="Question11">#REF!</definedName>
    <definedName name="Question12">#REF!</definedName>
    <definedName name="Question13">#REF!</definedName>
    <definedName name="Question14">#REF!</definedName>
    <definedName name="Question15">#REF!</definedName>
    <definedName name="Question16">#REF!</definedName>
    <definedName name="Question17">#REF!</definedName>
    <definedName name="Question18">#REF!</definedName>
    <definedName name="Question19">#REF!</definedName>
    <definedName name="Question2">#REF!</definedName>
    <definedName name="Question3">#REF!</definedName>
    <definedName name="Question4">#REF!</definedName>
    <definedName name="Question5">#REF!</definedName>
    <definedName name="Question6">#REF!</definedName>
    <definedName name="Question7">#REF!</definedName>
    <definedName name="Question8">#REF!</definedName>
    <definedName name="Question9">#REF!</definedName>
    <definedName name="QuestionList">"$#REF!.$A$1"</definedName>
    <definedName name="Qunion_Penerimaan_Pabrik">#REF!</definedName>
    <definedName name="Qunion_Penjualan_PerBULAN_JULI">#REF!</definedName>
    <definedName name="qw" hidden="1">{#N/A,#N/A,FALSE,"Aging Summary";#N/A,#N/A,FALSE,"Ratio Analysis";#N/A,#N/A,FALSE,"Test 120 Day Accts";#N/A,#N/A,FALSE,"Tickmarks"}</definedName>
    <definedName name="qw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qweewer" hidden="1">{"rp_only",#N/A,FALSE,"2225"}</definedName>
    <definedName name="qweqe" hidden="1">{"rp_only",#N/A,FALSE,"2225"}</definedName>
    <definedName name="qweqeqe" hidden="1">{"rp_only",#N/A,FALSE,"2225"}</definedName>
    <definedName name="qweqew" hidden="1">{"with_oth_curr",#N/A,FALSE,"2225"}</definedName>
    <definedName name="qweqqweqewr" hidden="1">{"rp_only",#N/A,FALSE,"2225"}</definedName>
    <definedName name="qweqwe" hidden="1">{"rp_only",#N/A,FALSE,"2225"}</definedName>
    <definedName name="qweqwee" hidden="1">{"with_oth_curr",#N/A,FALSE,"2225"}</definedName>
    <definedName name="qweqweqeqwe" hidden="1">{"with_oth_curr",#N/A,FALSE,"2225"}</definedName>
    <definedName name="qweqweqwe" hidden="1">{"rp_only",#N/A,FALSE,"2225"}</definedName>
    <definedName name="qweqweqwrqwer" hidden="1">{"rp_only",#N/A,FALSE,"2225"}</definedName>
    <definedName name="qweqwrweqrer" hidden="1">{"rp_only",#N/A,FALSE,"2225"}</definedName>
    <definedName name="qwert" hidden="1">{#N/A,#N/A,FALSE,"Aging Summary";#N/A,#N/A,FALSE,"Ratio Analysis";#N/A,#N/A,FALSE,"Test 120 Day Accts";#N/A,#N/A,FALSE,"Tickmarks"}</definedName>
    <definedName name="qwerty" hidden="1">{"with_oth_curr",#N/A,FALSE,"2225"}</definedName>
    <definedName name="qwery" hidden="1">#REF!</definedName>
    <definedName name="qwesdfgy" hidden="1">{#N/A,#N/A,FALSE,"DATA"}</definedName>
    <definedName name="qwewqefd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qwrwew" hidden="1">{"rp_only",#N/A,FALSE,"2225"}</definedName>
    <definedName name="qwwqw" hidden="1">{#N/A,#N/A,FALSE,"Sheet1";#N/A,#N/A,FALSE,"Sheet2"}</definedName>
    <definedName name="qwwr" hidden="1">{"rp_only",#N/A,FALSE,"2225"}</definedName>
    <definedName name="qwwrwr" hidden="1">{"with_oth_curr",#N/A,FALSE,"2225"}</definedName>
    <definedName name="R_">#REF!</definedName>
    <definedName name="r_cab">#REF!</definedName>
    <definedName name="R_D_amort_years">'[13]Invested capital_VDF'!$A$34</definedName>
    <definedName name="R_D_Amortization">'[13]Invested capital_VDF'!$C$31:$AU$31</definedName>
    <definedName name="R_D_expense">'[13]Invested capital_VDF'!$C$28:$AZ$28</definedName>
    <definedName name="R_E_Additions">#REF!</definedName>
    <definedName name="R_E_b_f">#REF!</definedName>
    <definedName name="R_e_c_f">#REF!</definedName>
    <definedName name="R_Factor">#REF!</definedName>
    <definedName name="r_jab">#REF!</definedName>
    <definedName name="R_Number">#REF!</definedName>
    <definedName name="r_pens">#REF!</definedName>
    <definedName name="r_pens1">#REF!</definedName>
    <definedName name="r_xnlall">#REF!</definedName>
    <definedName name="R..." hidden="1">{"rp_only",#N/A,FALSE,"2225"}</definedName>
    <definedName name="r.BSAssets" hidden="1">#REF!</definedName>
    <definedName name="r.BSEquity" hidden="1">#REF!</definedName>
    <definedName name="r.BSLiabilities" hidden="1">#REF!</definedName>
    <definedName name="r.CashFlow" hidden="1">#REF!</definedName>
    <definedName name="r.ISGrossProfit" hidden="1">#REF!</definedName>
    <definedName name="r.ISInterest" hidden="1">#REF!</definedName>
    <definedName name="r.ISNetIncome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Miscellaneous" hidden="1">#REF!</definedName>
    <definedName name="r.Profitability" hidden="1">#REF!</definedName>
    <definedName name="r.Summary" hidden="1">#REF!</definedName>
    <definedName name="RA7..X149_">#REF!</definedName>
    <definedName name="raf">#REF!</definedName>
    <definedName name="rage" hidden="1">{#N/A,#N/A,FALSE,"Aging Summary";#N/A,#N/A,FALSE,"Ratio Analysis";#N/A,#N/A,FALSE,"Test 120 Day Accts";#N/A,#N/A,FALSE,"Tickmarks"}</definedName>
    <definedName name="RAK">#N/A</definedName>
    <definedName name="RAMLI">1</definedName>
    <definedName name="Ran">#REF!</definedName>
    <definedName name="Range">#REF!</definedName>
    <definedName name="range_1">#REF!</definedName>
    <definedName name="rangeaktiva">#REF!</definedName>
    <definedName name="RangeCoI">#REF!</definedName>
    <definedName name="RANGEJT">#REF!</definedName>
    <definedName name="rangking">[26]List!$B$39:$B$49</definedName>
    <definedName name="rangking1">[21]List!$B$39:$B$49</definedName>
    <definedName name="rani" hidden="1">{#N/A,#N/A,FALSE,"Aging Summary";#N/A,#N/A,FALSE,"Ratio Analysis";#N/A,#N/A,FALSE,"Test 120 Day Accts";#N/A,#N/A,FALSE,"Tickmarks"}</definedName>
    <definedName name="ranie" hidden="1">{#N/A,#N/A,FALSE,"Aging Summary";#N/A,#N/A,FALSE,"Ratio Analysis";#N/A,#N/A,FALSE,"Test 120 Day Accts";#N/A,#N/A,FALSE,"Tickmarks"}</definedName>
    <definedName name="RAO_EV">#REF!</definedName>
    <definedName name="RAO_MEFYP">#REF!</definedName>
    <definedName name="RAO_MEPVP">#REF!</definedName>
    <definedName name="RAO_NBFYP">#REF!</definedName>
    <definedName name="RAO_NBPVP">#REF!</definedName>
    <definedName name="RAO_PM">#REF!</definedName>
    <definedName name="RAO_Results">#REF!</definedName>
    <definedName name="RAO_ROC">#REF!</definedName>
    <definedName name="rat">#REF!</definedName>
    <definedName name="RAT7..BK149_">#REF!</definedName>
    <definedName name="Rate">#REF!</definedName>
    <definedName name="Rate_IDR_Dep">[28]Assumption!$E$49</definedName>
    <definedName name="RATE_USD">#REF!</definedName>
    <definedName name="Rate_USD_Dep">'[30] BEP-1999'!$E$46</definedName>
    <definedName name="RATE0010">#REF!</definedName>
    <definedName name="rate1">#REF!</definedName>
    <definedName name="rate2">#REF!</definedName>
    <definedName name="rate3">#REF!</definedName>
    <definedName name="rate93">#REF!</definedName>
    <definedName name="RATE93A">#REF!</definedName>
    <definedName name="rate94">#REF!</definedName>
    <definedName name="rate97">#REF!</definedName>
    <definedName name="rate9703">#REF!</definedName>
    <definedName name="rate9706">#REF!</definedName>
    <definedName name="rate9709">#REF!</definedName>
    <definedName name="rate9710">#REF!</definedName>
    <definedName name="rate9711">#REF!</definedName>
    <definedName name="rate9712">#REF!</definedName>
    <definedName name="rate98">#REF!</definedName>
    <definedName name="rate9801">#REF!</definedName>
    <definedName name="rate9802">#REF!</definedName>
    <definedName name="rate9803">#REF!</definedName>
    <definedName name="rate9804">#REF!</definedName>
    <definedName name="rate9805">#REF!</definedName>
    <definedName name="rate9806">#REF!</definedName>
    <definedName name="rate9807">#REF!</definedName>
    <definedName name="ratea0001">#REF!</definedName>
    <definedName name="ratea0002">#REF!</definedName>
    <definedName name="ratea0003">#REF!</definedName>
    <definedName name="ratea0004">#REF!</definedName>
    <definedName name="ratea0005">#REF!</definedName>
    <definedName name="ratea0006">#REF!</definedName>
    <definedName name="ratea0007">#REF!</definedName>
    <definedName name="ratea0008">#REF!</definedName>
    <definedName name="ratea0009">#REF!</definedName>
    <definedName name="ratea0010">#REF!</definedName>
    <definedName name="ratear" hidden="1">#REF!</definedName>
    <definedName name="RateC0I">#REF!</definedName>
    <definedName name="RateCOI">#REF!</definedName>
    <definedName name="raterhg" hidden="1">{"rp_only",#N/A,FALSE,"2225"}</definedName>
    <definedName name="RATIO">#REF!</definedName>
    <definedName name="ratio1" hidden="1">{#N/A,#N/A,FALSE,"Aging Summary";#N/A,#N/A,FALSE,"Ratio Analysis";#N/A,#N/A,FALSE,"Test 120 Day Accts";#N/A,#N/A,FALSE,"Tickmarks"}</definedName>
    <definedName name="RATIO2">#REF!</definedName>
    <definedName name="RATIO3">#REF!</definedName>
    <definedName name="Raw">[63]Agustus!$E$6:$E$57</definedName>
    <definedName name="RAW_MATERIAL">#REF!</definedName>
    <definedName name="rawat_s">"$#REF!.$#REF!$#REF!:$#REF!$#REF!"</definedName>
    <definedName name="RawData">#REF!</definedName>
    <definedName name="RawHeader">#REF!</definedName>
    <definedName name="RawMaterial">#REF!</definedName>
    <definedName name="RBASUM">#REF!</definedName>
    <definedName name="RBBAL">#REF!</definedName>
    <definedName name="RBBALCO">#REF!</definedName>
    <definedName name="RBC">#REF!</definedName>
    <definedName name="RBC_Reserve">#REF!</definedName>
    <definedName name="RBCF">#REF!</definedName>
    <definedName name="RBCONS">#REF!</definedName>
    <definedName name="RBCOV">#REF!</definedName>
    <definedName name="RBN">#REF!</definedName>
    <definedName name="RBonusTable">#REF!</definedName>
    <definedName name="RBPL">#REF!</definedName>
    <definedName name="RBQTR">#REF!</definedName>
    <definedName name="RBQTR1">#REF!</definedName>
    <definedName name="Rbsts">#REF!</definedName>
    <definedName name="RBSUM">#REF!</definedName>
    <definedName name="RBU">#REF!</definedName>
    <definedName name="rc_code">[74]SCORE_RC_Code!$B$8:$C$271</definedName>
    <definedName name="RCArea" hidden="1">#REF!</definedName>
    <definedName name="RDAGT">#REF!</definedName>
    <definedName name="rdc40.125">#REF!</definedName>
    <definedName name="rdc40.32">#REF!</definedName>
    <definedName name="rdc40.40">#REF!</definedName>
    <definedName name="rde">#REF!</definedName>
    <definedName name="rdf" hidden="1">{"rp_only",#N/A,FALSE,"2225"}</definedName>
    <definedName name="RDFEEH6B">#REF!</definedName>
    <definedName name="rdfs" hidden="1">{"with_oth_curr",#N/A,FALSE,"2225"}</definedName>
    <definedName name="RDR">#REF!</definedName>
    <definedName name="rds">#REF!</definedName>
    <definedName name="RE">#REF!</definedName>
    <definedName name="RE_BE">#N/A</definedName>
    <definedName name="RE_Disposal">#REF!</definedName>
    <definedName name="RE_END">#REF!</definedName>
    <definedName name="RE_KU">#N/A</definedName>
    <definedName name="Re_PNL">#REF!</definedName>
    <definedName name="READJDUETOASSETSREVALUATION">#REF!</definedName>
    <definedName name="READJDUETOSHIFTOFDEFTAX">#REF!</definedName>
    <definedName name="READJDUETOTRANSLATIONOFBEGYEAR">#REF!</definedName>
    <definedName name="READJUSTMENT">#REF!</definedName>
    <definedName name="REAKHIR">#N/A</definedName>
    <definedName name="REAL0897.XLS" hidden="1">#REF!</definedName>
    <definedName name="real997" hidden="1">#REF!</definedName>
    <definedName name="real997.xls" hidden="1">#REF!</definedName>
    <definedName name="ReasMed">#REF!</definedName>
    <definedName name="ReasNonMed">#REF!</definedName>
    <definedName name="Reasuradur_Lainnya">#REF!</definedName>
    <definedName name="REBATE">#REF!</definedName>
    <definedName name="REC">#REF!</definedName>
    <definedName name="RECAP">#REF!</definedName>
    <definedName name="RECAP_PPE">#REF!</definedName>
    <definedName name="RECBODY">#REF!</definedName>
    <definedName name="RecCurrent">#REF!</definedName>
    <definedName name="RecCurrent_16">#REF!</definedName>
    <definedName name="receipt">#REF!</definedName>
    <definedName name="Receipt_Additional_Costs">#REF!</definedName>
    <definedName name="Receipt_Comments">#REF!</definedName>
    <definedName name="Receipt_Lines">#REF!</definedName>
    <definedName name="Receipt_Vendors">#REF!</definedName>
    <definedName name="RECONCF94">#REF!</definedName>
    <definedName name="RECONFIS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reconperWPs">#REF!</definedName>
    <definedName name="Record1">#REF!</definedName>
    <definedName name="Record3">#REF!</definedName>
    <definedName name="Record4">#REF!</definedName>
    <definedName name="recorded">#REF!</definedName>
    <definedName name="_xlnm.Recorder">#REF!</definedName>
    <definedName name="recovery">#REF!</definedName>
    <definedName name="RECOVERY1">#REF!</definedName>
    <definedName name="RECOVERYSB">#REF!</definedName>
    <definedName name="RecP">#REF!,#REF!,#REF!</definedName>
    <definedName name="RecPY4_Sel1">#REF!</definedName>
    <definedName name="RecPY4_Sel1_16">#REF!</definedName>
    <definedName name="RecR">#REF!,#REF!,#REF!</definedName>
    <definedName name="RecRollFWD">#REF!</definedName>
    <definedName name="RecRollFWD_16">#REF!</definedName>
    <definedName name="recsal" hidden="1">#REF!</definedName>
    <definedName name="RECTOP">#REF!</definedName>
    <definedName name="red">#REF!</definedName>
    <definedName name="RED_RIVER_BRIDGE__THANH_TRI_BRIDGE__CONSTRUCTION_PROJECT">#REF!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E">#REF!</definedName>
    <definedName name="reel" hidden="1">#REF!</definedName>
    <definedName name="reertert" hidden="1">{"rp_only",#N/A,FALSE,"2225"}</definedName>
    <definedName name="reete" hidden="1">{"rp_only",#N/A,FALSE,"2225"}</definedName>
    <definedName name="reetert" hidden="1">{"rp_only",#N/A,FALSE,"2225"}</definedName>
    <definedName name="ref">#REF!</definedName>
    <definedName name="Ref_1">#REF!</definedName>
    <definedName name="Ref_10">#REF!</definedName>
    <definedName name="Ref_19">#REF!</definedName>
    <definedName name="Ref_20">#REF!</definedName>
    <definedName name="Ref_22">#REF!</definedName>
    <definedName name="Ref_23">#REF!</definedName>
    <definedName name="Ref_3">#REF!</definedName>
    <definedName name="Ref_5">#REF!</definedName>
    <definedName name="Ref_6">#REF!</definedName>
    <definedName name="Ref_7">#REF!</definedName>
    <definedName name="Ref_8">#REF!</definedName>
    <definedName name="Ref_9">#REF!</definedName>
    <definedName name="ref_insurance">#REF!</definedName>
    <definedName name="ref_maintenance">#REF!</definedName>
    <definedName name="ref_material_services">#REF!</definedName>
    <definedName name="ref_materialwo">#REF!</definedName>
    <definedName name="ref_office_Misc">#REF!</definedName>
    <definedName name="ref_other_direct_prod_exp">#REF!,#REF!,#REF!,#REF!</definedName>
    <definedName name="ref_personnel_expense">#REF!</definedName>
    <definedName name="ref_SBLC">#REF!</definedName>
    <definedName name="ref_supervision">#REF!</definedName>
    <definedName name="ref_technical_spt_svc">#REF!</definedName>
    <definedName name="ref_transportation_cost">#REF!</definedName>
    <definedName name="refer11_1">#REF!</definedName>
    <definedName name="refer12_1">#REF!</definedName>
    <definedName name="refer21_1">#REF!</definedName>
    <definedName name="refer3_1">#REF!</definedName>
    <definedName name="refer4_1">#REF!</definedName>
    <definedName name="refer7_1">#REF!</definedName>
    <definedName name="refer8_1">#REF!</definedName>
    <definedName name="REFERENCE">#REF!</definedName>
    <definedName name="REFERENCES">#REF!</definedName>
    <definedName name="REFINANCE">#REF!</definedName>
    <definedName name="REFINANCE_">#REF!</definedName>
    <definedName name="REFINISH">#REF!</definedName>
    <definedName name="refund">#REF!</definedName>
    <definedName name="refund_5">#REF!</definedName>
    <definedName name="refund_6">#REF!</definedName>
    <definedName name="refund24">#REF!</definedName>
    <definedName name="reg" hidden="1">#REF!</definedName>
    <definedName name="regeg" hidden="1">{"general",#N/A,FALSE,"Assumptions"}</definedName>
    <definedName name="regn">#REF!</definedName>
    <definedName name="RegPremium">#REF!</definedName>
    <definedName name="regrg" hidden="1">{"comp1",#N/A,FALSE,"COMPS";"footnotes",#N/A,FALSE,"COMPS"}</definedName>
    <definedName name="Reifer">#REF!</definedName>
    <definedName name="Rek" hidden="1">{#N/A,#N/A,FALSE,"Aging Summary";#N/A,#N/A,FALSE,"Ratio Analysis";#N/A,#N/A,FALSE,"Test 120 Day Accts";#N/A,#N/A,FALSE,"Tickmarks"}</definedName>
    <definedName name="rek_tj">#REF!</definedName>
    <definedName name="Rekal" hidden="1">{#N/A,#N/A,FALSE,"Aging Summary";#N/A,#N/A,FALSE,"Ratio Analysis";#N/A,#N/A,FALSE,"Test 120 Day Accts";#N/A,#N/A,FALSE,"Tickmarks"}</definedName>
    <definedName name="rekap">#REF!</definedName>
    <definedName name="Rekap_B_Adm_Umum">#REF!</definedName>
    <definedName name="REKAP_DEPO">#REF!</definedName>
    <definedName name="REKAP_DEPO_BPD_110806_NET">#REF!</definedName>
    <definedName name="REKAP_DEPO_DAMAS_110806_NET">#REF!</definedName>
    <definedName name="REKAP_GIRO_BPD_110806_NET">#REF!</definedName>
    <definedName name="REKAP_GIRO_DAMAS_110806_NET">#REF!</definedName>
    <definedName name="REKAP_NET_PROD">#REF!</definedName>
    <definedName name="REKAP_NET_PROD_PER_SIZE">#REF!</definedName>
    <definedName name="REKAPITULASI">#REF!</definedName>
    <definedName name="rekapjab">#REF!</definedName>
    <definedName name="Reklas" hidden="1">{#N/A,#N/A,FALSE,"Aging Summary";#N/A,#N/A,FALSE,"Ratio Analysis";#N/A,#N/A,FALSE,"Test 120 Day Accts";#N/A,#N/A,FALSE,"Tickmarks"}</definedName>
    <definedName name="REKON2">#REF!</definedName>
    <definedName name="REKONLIPPO">#REF!</definedName>
    <definedName name="REKONSBI">#REF!</definedName>
    <definedName name="Reksa_Dana">#REF!</definedName>
    <definedName name="reksadana">#REF!</definedName>
    <definedName name="reksd" hidden="1">#REF!</definedName>
    <definedName name="REL">#N/A</definedName>
    <definedName name="RElastyear">#REF!</definedName>
    <definedName name="relatedother2">'[4]Detail-PARENT'!$AU$542</definedName>
    <definedName name="relatedothers2">'[4]Detail-PARENT'!$AU$725</definedName>
    <definedName name="RELD">#REF!</definedName>
    <definedName name="Relocation">#REF!</definedName>
    <definedName name="RELP">#REF!</definedName>
    <definedName name="rem">#REF!</definedName>
    <definedName name="RemainBalGall">#REF!</definedName>
    <definedName name="RemainBalLcLSales">#REF!</definedName>
    <definedName name="rent">#REF!</definedName>
    <definedName name="Rent1">#REF!</definedName>
    <definedName name="rental">#REF!</definedName>
    <definedName name="rentals">#REF!</definedName>
    <definedName name="rentals_5">#REF!</definedName>
    <definedName name="rentals_6">#REF!</definedName>
    <definedName name="RENTALWMI">#REF!</definedName>
    <definedName name="RENTALWMII">#REF!</definedName>
    <definedName name="RENTALWTC">#REF!</definedName>
    <definedName name="rentel">#REF!</definedName>
    <definedName name="REO">#REF!</definedName>
    <definedName name="rep">#REF!</definedName>
    <definedName name="Repair">#REF!</definedName>
    <definedName name="repair20220">#REF!</definedName>
    <definedName name="repfeb">#REF!</definedName>
    <definedName name="REPJAN">'[5]JURNAL JAN''98'!$O$50</definedName>
    <definedName name="Report" hidden="1">{#N/A,#N/A,FALSE,"Report Print"}</definedName>
    <definedName name="report_01">#REF!</definedName>
    <definedName name="Report_02">#REF!</definedName>
    <definedName name="Report_03">#REF!</definedName>
    <definedName name="Report_04">#REF!</definedName>
    <definedName name="REPORT1">#REF!</definedName>
    <definedName name="ReportCreated">TRUE</definedName>
    <definedName name="ReportID">#REF!</definedName>
    <definedName name="ReportName">#REF!</definedName>
    <definedName name="ReportPage1" hidden="1">{"Annual_Income",#N/A,FALSE,"Report Page";"Balance_Cash_Flow",#N/A,FALSE,"Report Page";"Quarterly_Income",#N/A,FALSE,"Report Page"}</definedName>
    <definedName name="ReportTitle">#REF!</definedName>
    <definedName name="REPPROD">#REF!</definedName>
    <definedName name="Required_cash_percent">'[13]Invested capital_VDF'!$A$9</definedName>
    <definedName name="rer">#REF!</definedName>
    <definedName name="rere" hidden="1">{"rp_only",#N/A,FALSE,"2225"}</definedName>
    <definedName name="rertrtettyyuyui" hidden="1">{"with_oth_curr",#N/A,FALSE,"2225"}</definedName>
    <definedName name="res" hidden="1">{"'Income Statement'!$A$1:$L$32"}</definedName>
    <definedName name="resd1" hidden="1">#REF!</definedName>
    <definedName name="RESEARCHFEEH6BB">#REF!</definedName>
    <definedName name="RESEARCHFEEHABA">#REF!</definedName>
    <definedName name="Resell_Fin">#REF!</definedName>
    <definedName name="reserve">#REF!</definedName>
    <definedName name="Reserve___After_1099">#REF!</definedName>
    <definedName name="RESERVED_DATA" hidden="1">#REF!</definedName>
    <definedName name="Reserves">#REF!</definedName>
    <definedName name="Residual_difference">#REF!</definedName>
    <definedName name="RESOURCE">#REF!</definedName>
    <definedName name="Resource_Key">#REF!</definedName>
    <definedName name="Resource_Volume">#REF!</definedName>
    <definedName name="resp">#REF!</definedName>
    <definedName name="RESPRPOBAL">#REF!</definedName>
    <definedName name="RestNote">#REF!</definedName>
    <definedName name="restrfund2">'[4]Detail-PARENT'!$AU$842</definedName>
    <definedName name="Restricted_Sales_proceeds">#REF!</definedName>
    <definedName name="Restructuring_charges">#REF!</definedName>
    <definedName name="Restructuring_charges_growth_fore">#REF!</definedName>
    <definedName name="result">#REF!</definedName>
    <definedName name="RESULT_TPE">#REF!</definedName>
    <definedName name="RESULT_TYPE">#REF!</definedName>
    <definedName name="Results">#REF!</definedName>
    <definedName name="Results_pre_adj">#REF!</definedName>
    <definedName name="ResultsA">#REF!</definedName>
    <definedName name="resume">#REF!</definedName>
    <definedName name="ret">#REF!</definedName>
    <definedName name="Retail">#REF!</definedName>
    <definedName name="RETAINEDEARNINGS">#REF!</definedName>
    <definedName name="retc2">#REF!</definedName>
    <definedName name="retc3">#REF!</definedName>
    <definedName name="retdehy" hidden="1">{"rp_only",#N/A,FALSE,"2225"}</definedName>
    <definedName name="reterrt" hidden="1">{"rp_only",#N/A,FALSE,"2225"}</definedName>
    <definedName name="retert" hidden="1">{"rp_only",#N/A,FALSE,"2225"}</definedName>
    <definedName name="reterte" hidden="1">{"rp_only",#N/A,FALSE,"2225"}</definedName>
    <definedName name="reterterte" hidden="1">{"with_oth_curr",#N/A,FALSE,"2225"}</definedName>
    <definedName name="retertet" hidden="1">{"with_oth_curr",#N/A,FALSE,"2225"}</definedName>
    <definedName name="retete" hidden="1">{"with_oth_curr",#N/A,FALSE,"2225"}</definedName>
    <definedName name="retettyty" hidden="1">{"rp_only",#N/A,FALSE,"2225"}</definedName>
    <definedName name="retrertete" hidden="1">{"rp_only",#N/A,FALSE,"2225"}</definedName>
    <definedName name="retret" hidden="1">{"rp_only",#N/A,FALSE,"2225"}</definedName>
    <definedName name="retreter" hidden="1">{"rp_only",#N/A,FALSE,"2225"}</definedName>
    <definedName name="retttr" hidden="1">{"rp_only",#N/A,FALSE,"2225"}</definedName>
    <definedName name="retur">#REF!</definedName>
    <definedName name="RETUR06">#REF!</definedName>
    <definedName name="retur11">#REF!</definedName>
    <definedName name="retur12">#REF!</definedName>
    <definedName name="RETURBELI">#REF!</definedName>
    <definedName name="returjual">#REF!</definedName>
    <definedName name="RETURJUAL10">#REF!</definedName>
    <definedName name="returjual12">#REF!</definedName>
    <definedName name="returkotor">#REF!</definedName>
    <definedName name="Return___Obligasi">#REF!</definedName>
    <definedName name="Return___Reksadana">#REF!</definedName>
    <definedName name="returpab">#REF!</definedName>
    <definedName name="returpab11">#REF!</definedName>
    <definedName name="RETW">#REF!</definedName>
    <definedName name="retyeryt" hidden="1">{"with_oth_curr",#N/A,FALSE,"2225"}</definedName>
    <definedName name="rev" hidden="1">#REF!</definedName>
    <definedName name="Rev_Sum">#REF!</definedName>
    <definedName name="REVA">#REF!</definedName>
    <definedName name="REVB">#REF!</definedName>
    <definedName name="REVBAD06">#REF!</definedName>
    <definedName name="reve">#REF!</definedName>
    <definedName name="Revenue">#REF!</definedName>
    <definedName name="Revenue_Containerised">#REF!</definedName>
    <definedName name="Revenue_increments">[24]Breakevn!$E$6</definedName>
    <definedName name="revenue_month">[12]Revenue!$J$7:$R$187</definedName>
    <definedName name="REVGOODSTOK06">#REF!</definedName>
    <definedName name="REVHPP">#REF!</definedName>
    <definedName name="REWAQ_CO_LTD">[10]alamat!$B$236</definedName>
    <definedName name="reward">#REF!</definedName>
    <definedName name="rewerwed" hidden="1">{"with_oth_curr",#N/A,FALSE,"2225"}</definedName>
    <definedName name="rewerwer" hidden="1">{"with_oth_curr",#N/A,FALSE,"2225"}</definedName>
    <definedName name="rewgf23rgf">#REF!</definedName>
    <definedName name="rewreer" hidden="1">{"with_oth_curr",#N/A,FALSE,"2225"}</definedName>
    <definedName name="Rewrite_A">#REF!</definedName>
    <definedName name="Rewrite_B">#REF!</definedName>
    <definedName name="rewrwr" hidden="1">{"with_oth_curr",#N/A,FALSE,"2225"}</definedName>
    <definedName name="REWSLOW">#REF!</definedName>
    <definedName name="rewterte" hidden="1">{"with_oth_curr",#N/A,FALSE,"2225"}</definedName>
    <definedName name="reyrtyrt" hidden="1">{"with_oth_curr",#N/A,FALSE,"2225"}</definedName>
    <definedName name="RF">#REF!</definedName>
    <definedName name="RF7..X149_">#REF!</definedName>
    <definedName name="rffddf" hidden="1">{"rp_only",#N/A,FALSE,"2225"}</definedName>
    <definedName name="RFN">#REF!</definedName>
    <definedName name="rgf523rgf">#REF!</definedName>
    <definedName name="rgfag" hidden="1">{"comps2",#N/A,FALSE,"AERO";"footnotes",#N/A,FALSE,"AERO"}</definedName>
    <definedName name="rgfr32gf">#REF!</definedName>
    <definedName name="rHeight">#REF!</definedName>
    <definedName name="ri">#REF!</definedName>
    <definedName name="RIAL">#REF!</definedName>
    <definedName name="RIAL_14">#REF!</definedName>
    <definedName name="RIAL_15">#REF!</definedName>
    <definedName name="RIAL_9">#REF!</definedName>
    <definedName name="rib" hidden="1">{"'Income Statement'!$A$1:$L$32"}</definedName>
    <definedName name="ribu">#REF!</definedName>
    <definedName name="rid" hidden="1">{"'Income Statement'!$A$1:$L$32"}</definedName>
    <definedName name="rider_index">#REF!</definedName>
    <definedName name="RINALDI">#REF!</definedName>
    <definedName name="rinci" hidden="1">{#N/A,#N/A,FALSE,"Aging Summary";#N/A,#N/A,FALSE,"Ratio Analysis";#N/A,#N/A,FALSE,"Test 120 Day Accts";#N/A,#N/A,FALSE,"Tickmarks"}</definedName>
    <definedName name="RINCIAN_LAPORAN_KEUANGAN_SELURUH_2005">#REF!</definedName>
    <definedName name="ringkasan" hidden="1">#REF!</definedName>
    <definedName name="rini">#REF!</definedName>
    <definedName name="risk">#REF!</definedName>
    <definedName name="Risk_Reas0">#N/A</definedName>
    <definedName name="Risk_ReasAbsolutAD">#REF!</definedName>
    <definedName name="Risk_ReasAJK">#REF!</definedName>
    <definedName name="Risk_ReasAJKCB">#REF!</definedName>
    <definedName name="Risk_ReasAJKCB15Tahun">#REF!</definedName>
    <definedName name="Risk_ReasAJKCB20Tahun">#REF!</definedName>
    <definedName name="Risk_ReasAJKCBSuryaDaindo">#REF!</definedName>
    <definedName name="Risk_ReasAsuransiJiwaKumpulan">#REF!</definedName>
    <definedName name="Risk_ReasCenturySmartFuture">#REF!</definedName>
    <definedName name="Risk_ReasFlexiKadoLink">#REF!</definedName>
    <definedName name="Risk_ReasHCBC">#REF!</definedName>
    <definedName name="Risk_ReasHCP">#REF!</definedName>
    <definedName name="Risk_ReasHealthInsurance">#REF!</definedName>
    <definedName name="Risk_ReasHolidayDreamPlan">#REF!</definedName>
    <definedName name="Risk_ReasHOPE">#REF!</definedName>
    <definedName name="Risk_ReasHospitalMegaBonus">#REF!</definedName>
    <definedName name="Risk_ReasIdamanIDR">#REF!</definedName>
    <definedName name="Risk_ReasIdamanLink">#REF!</definedName>
    <definedName name="Risk_ReasIdamanPastiIDR">#REF!</definedName>
    <definedName name="Risk_ReasIdamanPastiUSD">#REF!</definedName>
    <definedName name="Risk_ReasIdamanPradana">#REF!</definedName>
    <definedName name="Risk_ReasIdamanUSD">#REF!</definedName>
    <definedName name="Risk_ReasImplant">#REF!</definedName>
    <definedName name="Risk_ReasKadoIdaman">#REF!</definedName>
    <definedName name="Risk_ReasKadoIdamanSekaligus">#REF!</definedName>
    <definedName name="Risk_ReasKadoInvesta">#REF!</definedName>
    <definedName name="Risk_ReasKadoJenius">#REF!</definedName>
    <definedName name="Risk_ReasKadoSehat">#REF!</definedName>
    <definedName name="Risk_ReasKasih">#REF!</definedName>
    <definedName name="Risk_ReasMantari">#REF!</definedName>
    <definedName name="Risk_ReasMegaAbsolut">#REF!</definedName>
    <definedName name="Risk_ReasMegaAbsolutUSD">#REF!</definedName>
    <definedName name="Risk_ReasMegaComfort">#REF!</definedName>
    <definedName name="Risk_ReasMegaCovers">#REF!</definedName>
    <definedName name="Risk_ReasMegaFuture">#REF!</definedName>
    <definedName name="Risk_ReasMegaHospitalCashBack">#REF!</definedName>
    <definedName name="Risk_ReasMegaLink">#REF!</definedName>
    <definedName name="Risk_ReasMegaProteksi">#REF!</definedName>
    <definedName name="Risk_ReasMegaScholar">#REF!</definedName>
    <definedName name="Risk_ReasMegaSiaga">#REF!</definedName>
    <definedName name="Risk_ReasMegaSmartCare">#REF!</definedName>
    <definedName name="Risk_ReasMegaSmartLife">#REF!</definedName>
    <definedName name="Risk_ReasMobile8Saving">#REF!</definedName>
    <definedName name="Risk_ReasOptima">#REF!</definedName>
    <definedName name="Risk_ReasPowerFund">#REF!</definedName>
    <definedName name="Risk_ReasRider">#REF!</definedName>
    <definedName name="Risk_ReasTermPA">#REF!</definedName>
    <definedName name="Risk_ReasWealthMaxima">#REF!</definedName>
    <definedName name="rit">#REF!</definedName>
    <definedName name="riyo" hidden="1">{#N/A,#N/A,FALSE,"Aging Summary";#N/A,#N/A,FALSE,"Ratio Analysis";#N/A,#N/A,FALSE,"Test 120 Day Accts";#N/A,#N/A,FALSE,"Tickmarks"}</definedName>
    <definedName name="RKJULY">#REF!</definedName>
    <definedName name="RL">#N/A</definedName>
    <definedName name="rl_komperatif">#REF!</definedName>
    <definedName name="RL_PAPI">#REF!</definedName>
    <definedName name="RLO_ASS">#REF!</definedName>
    <definedName name="RLO_LIAB">#REF!</definedName>
    <definedName name="RLO_NESE">#REF!</definedName>
    <definedName name="RLO_SGNOP">#REF!</definedName>
    <definedName name="RM">#REF!</definedName>
    <definedName name="RMA">#REF!</definedName>
    <definedName name="RMC">#REF!</definedName>
    <definedName name="RMCOptions">"*000000000000000"</definedName>
    <definedName name="RMEND">#REF!</definedName>
    <definedName name="RMMIS">#REF!</definedName>
    <definedName name="RMPURI">#REF!</definedName>
    <definedName name="RMPURL">#REF!</definedName>
    <definedName name="rmqty">#REF!</definedName>
    <definedName name="RMR_Number">#REF!</definedName>
    <definedName name="RnD_expense">'[13]Invested capital_VDF'!$C$28:$AZ$28</definedName>
    <definedName name="RnD_expense_fore">#REF!</definedName>
    <definedName name="RnD_expense_growth_fore">#REF!</definedName>
    <definedName name="RnD_expenses_fore">#REF!</definedName>
    <definedName name="rngShowNames" hidden="1">#REF!</definedName>
    <definedName name="rngToggles" hidden="1">#REF!</definedName>
    <definedName name="roa">#REF!</definedName>
    <definedName name="ROE">#REF!</definedName>
    <definedName name="roets">#REF!</definedName>
    <definedName name="rOffset">#REF!</definedName>
    <definedName name="rollforward">#REF!</definedName>
    <definedName name="ROLY">#REF!</definedName>
    <definedName name="ROMI_PER_CATB4">#REF!</definedName>
    <definedName name="ROMTD">#REF!</definedName>
    <definedName name="rooming">#REF!</definedName>
    <definedName name="Ross" hidden="1">{"rp_only",#N/A,FALSE,"2225"}</definedName>
    <definedName name="Round">#REF!</definedName>
    <definedName name="Round1">#REF!</definedName>
    <definedName name="Round2">#REF!</definedName>
    <definedName name="Roundup_AVG_Adj">#REF!</definedName>
    <definedName name="row">#REF!</definedName>
    <definedName name="Row_PL">#REF!</definedName>
    <definedName name="rowPL">#REF!</definedName>
    <definedName name="ROWS">#REF!</definedName>
    <definedName name="Rows2Unhide" hidden="1">#REF!</definedName>
    <definedName name="RoX">#REF!</definedName>
    <definedName name="royalties">#REF!</definedName>
    <definedName name="royalties_5">#REF!</definedName>
    <definedName name="royalties_6">#REF!</definedName>
    <definedName name="Royalty">#REF!</definedName>
    <definedName name="RP">#REF!</definedName>
    <definedName name="Rp_bayar">[59]bayar!$J$1:$J$60</definedName>
    <definedName name="Rp_jual_doc">[59]doc!$K$1:$K$60</definedName>
    <definedName name="Rp_jual_mt">[59]mt!$P$1:$P$172</definedName>
    <definedName name="Rp_jual_ovk">[59]ovk!$L$1:$L$81</definedName>
    <definedName name="rpintern">#REF!</definedName>
    <definedName name="RPKA">#REF!</definedName>
    <definedName name="RPP">#REF!</definedName>
    <definedName name="RPT_P">#REF!</definedName>
    <definedName name="RPTNAME">"SECURITIES MOVEMENT REPORT"</definedName>
    <definedName name="RptoUSD">#REF!</definedName>
    <definedName name="rpum">[57]um!$G$2:$G$1956</definedName>
    <definedName name="rr" hidden="1">#REF!</definedName>
    <definedName name="rrHeight">#REF!</definedName>
    <definedName name="rrpet">#REF!</definedName>
    <definedName name="rrr" hidden="1">{#N/A,#N/A,FALSE,"Aging Summary";#N/A,#N/A,FALSE,"Ratio Analysis";#N/A,#N/A,FALSE,"Test 120 Day Accts";#N/A,#N/A,FALSE,"Tickmarks"}</definedName>
    <definedName name="rrtet" hidden="1">{"rp_only",#N/A,FALSE,"2225"}</definedName>
    <definedName name="RSM">#REF!</definedName>
    <definedName name="RSTGL">#REF!</definedName>
    <definedName name="RSTGLR">#REF!</definedName>
    <definedName name="RSTGLS">#REF!</definedName>
    <definedName name="rt" hidden="1">{#N/A,#N/A,FALSE,"Aging Summary";#N/A,#N/A,FALSE,"Ratio Analysis";#N/A,#N/A,FALSE,"Test 120 Day Accts";#N/A,#N/A,FALSE,"Tickmarks"}</definedName>
    <definedName name="rterte" hidden="1">{"rp_only",#N/A,FALSE,"2225"}</definedName>
    <definedName name="rtertert" hidden="1">{"rp_only",#N/A,FALSE,"2225"}</definedName>
    <definedName name="rtetetert" hidden="1">{"rp_only",#N/A,FALSE,"2225"}</definedName>
    <definedName name="rtewrytrety" hidden="1">{"rp_only",#N/A,FALSE,"2225"}</definedName>
    <definedName name="RTJ" hidden="1">{"YTDACT1",#N/A,TRUE,"YTDACTAUST";"YTDACT2",#N/A,TRUE,"YTDACTAUST";"YTDACT3",#N/A,TRUE,"YTDACTAUST";"CCTR",#N/A,TRUE,"YTDACTCC"}</definedName>
    <definedName name="RTOTAL">#REF!</definedName>
    <definedName name="rtr">#REF!</definedName>
    <definedName name="rtryf" hidden="1">{"rp_only",#N/A,FALSE,"2225"}</definedName>
    <definedName name="rtryrt" hidden="1">{"with_oth_curr",#N/A,FALSE,"2225"}</definedName>
    <definedName name="RTT">#REF!</definedName>
    <definedName name="rttrrgttyew" hidden="1">{"rp_only",#N/A,FALSE,"2225"}</definedName>
    <definedName name="rttrrtr" hidden="1">{"rp_only",#N/A,FALSE,"2225"}</definedName>
    <definedName name="rttrtyew" hidden="1">{"rp_only",#N/A,FALSE,"2225"}</definedName>
    <definedName name="rttryty" hidden="1">{"rp_only",#N/A,FALSE,"2225"}</definedName>
    <definedName name="rtutruu" hidden="1">{"rp_only",#N/A,FALSE,"2225"}</definedName>
    <definedName name="rtwreqw" hidden="1">{"with_oth_curr",#N/A,FALSE,"2225"}</definedName>
    <definedName name="rtwtwt" hidden="1">{"with_oth_curr",#N/A,FALSE,"2225"}</definedName>
    <definedName name="rtyrr" hidden="1">{"with_oth_curr",#N/A,FALSE,"2225"}</definedName>
    <definedName name="rtyrt" hidden="1">{"with_oth_curr",#N/A,FALSE,"2225"}</definedName>
    <definedName name="rtyrty" hidden="1">{"with_oth_curr",#N/A,FALSE,"2225"}</definedName>
    <definedName name="rtyrtyrty" hidden="1">{"rp_only",#N/A,FALSE,"2225"}</definedName>
    <definedName name="rtyrtyry" hidden="1">{"rp_only",#N/A,FALSE,"2225"}</definedName>
    <definedName name="rtyry" hidden="1">{"rp_only",#N/A,FALSE,"2225"}</definedName>
    <definedName name="rtyryry" hidden="1">{"with_oth_curr",#N/A,FALSE,"2225"}</definedName>
    <definedName name="rtyrytryt" hidden="1">{"rp_only",#N/A,FALSE,"2225"}</definedName>
    <definedName name="rtytryertwe" hidden="1">{"rp_only",#N/A,FALSE,"2225"}</definedName>
    <definedName name="rtytryr" hidden="1">{"rp_only",#N/A,FALSE,"2225"}</definedName>
    <definedName name="Rub">#REF!</definedName>
    <definedName name="rubber" hidden="1">{"'Income Statement'!$A$1:$L$32"}</definedName>
    <definedName name="RUDI">#REF!</definedName>
    <definedName name="rugi">#REF!</definedName>
    <definedName name="RUGI_LABA">#REF!</definedName>
    <definedName name="RUGILABA">#N/A</definedName>
    <definedName name="RUGILABA1">#REF!</definedName>
    <definedName name="RUGILABA2">#REF!</definedName>
    <definedName name="rukan_a">#REF!</definedName>
    <definedName name="rukan_aa">#REF!</definedName>
    <definedName name="rukan_b">#REF!</definedName>
    <definedName name="rukan_c">#REF!</definedName>
    <definedName name="rukan_cc">#REF!</definedName>
    <definedName name="rukan_d">#REF!</definedName>
    <definedName name="rukan_dd">#REF!</definedName>
    <definedName name="rukan_e">#REF!</definedName>
    <definedName name="rukan_ee">#REF!</definedName>
    <definedName name="RUKO">#REF!</definedName>
    <definedName name="RUKO_102">#REF!</definedName>
    <definedName name="RUKO_103">#REF!</definedName>
    <definedName name="RUKO_104">#REF!</definedName>
    <definedName name="RUKO_105">#REF!</definedName>
    <definedName name="RUKO_106">#REF!</definedName>
    <definedName name="RUKO_107">#REF!</definedName>
    <definedName name="RUKO_108">#REF!</definedName>
    <definedName name="RUKO_109">#REF!</definedName>
    <definedName name="RUKO_110">#REF!</definedName>
    <definedName name="RUKO_21">#REF!</definedName>
    <definedName name="RUKO_22">#REF!</definedName>
    <definedName name="RUKO_23">#REF!</definedName>
    <definedName name="RUKO_3">#REF!</definedName>
    <definedName name="RUKO_41">#REF!</definedName>
    <definedName name="RUKO_43">#REF!</definedName>
    <definedName name="RUKO_61">#REF!</definedName>
    <definedName name="RUKO_74">#REF!</definedName>
    <definedName name="RUKO_75">#REF!</definedName>
    <definedName name="RUKO_76">#REF!</definedName>
    <definedName name="RUKO_77">#REF!</definedName>
    <definedName name="RUKO_78">#REF!</definedName>
    <definedName name="RUKO_79">#REF!</definedName>
    <definedName name="RUKO_80">#REF!</definedName>
    <definedName name="RUKO_81">#REF!</definedName>
    <definedName name="RUKO_82">#REF!</definedName>
    <definedName name="RUKO_83">#REF!</definedName>
    <definedName name="RUKO_84">#REF!</definedName>
    <definedName name="RUKO_85">#REF!</definedName>
    <definedName name="RUKO_86">#REF!</definedName>
    <definedName name="RUKO_87">#REF!</definedName>
    <definedName name="RUKO_88">#REF!</definedName>
    <definedName name="RUKO_89">#REF!</definedName>
    <definedName name="RUKO_94">#REF!</definedName>
    <definedName name="RUKO_95">#REF!</definedName>
    <definedName name="RUKO_96">#REF!</definedName>
    <definedName name="RUKO_97">#REF!</definedName>
    <definedName name="RUKO_99">#REF!</definedName>
    <definedName name="Run_no_if">#REF!</definedName>
    <definedName name="Run_no_NB">#REF!</definedName>
    <definedName name="Run_Result_TL">#REF!</definedName>
    <definedName name="Run_Result_UL">#REF!</definedName>
    <definedName name="rup" hidden="1">{#N/A,#N/A,FALSE,"Aging Summary";#N/A,#N/A,FALSE,"Ratio Analysis";#N/A,#N/A,FALSE,"Test 120 Day Accts";#N/A,#N/A,FALSE,"Tickmarks"}</definedName>
    <definedName name="rup_1" hidden="1">{#N/A,#N/A,FALSE,"Aging Summary";#N/A,#N/A,FALSE,"Ratio Analysis";#N/A,#N/A,FALSE,"Test 120 Day Accts";#N/A,#N/A,FALSE,"Tickmarks"}</definedName>
    <definedName name="rupiah">#REF!</definedName>
    <definedName name="rupiah_5">#REF!</definedName>
    <definedName name="rupiah_6">#REF!</definedName>
    <definedName name="rutyjuh" hidden="1">{"rp_only",#N/A,FALSE,"2225"}</definedName>
    <definedName name="rutyuyru" hidden="1">{"rp_only",#N/A,FALSE,"2225"}</definedName>
    <definedName name="RV">#REF!</definedName>
    <definedName name="RVCOL">#REF!</definedName>
    <definedName name="RVROW">#REF!</definedName>
    <definedName name="rweqrwe">#REF!</definedName>
    <definedName name="rwerwre" hidden="1">{"with_oth_curr",#N/A,FALSE,"2225"}</definedName>
    <definedName name="rwetewrt" hidden="1">{"rp_only",#N/A,FALSE,"2225"}</definedName>
    <definedName name="rwetret" hidden="1">{"with_oth_curr",#N/A,FALSE,"2225"}</definedName>
    <definedName name="rwrw" hidden="1">{"rp_only",#N/A,FALSE,"2225"}</definedName>
    <definedName name="rwrwre" hidden="1">{"rp_only",#N/A,FALSE,"2225"}</definedName>
    <definedName name="Rwvu.CapersView." hidden="1">#REF!</definedName>
    <definedName name="Rwvu.Japan_Capers_Ed_Pub." hidden="1">#REF!</definedName>
    <definedName name="Rwvu.KJP_CC." hidden="1">#REF!</definedName>
    <definedName name="Rx_ETHICAL__PT_BII">#REF!</definedName>
    <definedName name="Rx_ETHICAL__PT_BII_1">#REF!</definedName>
    <definedName name="Rx_HOSPITAL___PT_BII">#REF!</definedName>
    <definedName name="Rx_HOSPITAL___PT_BII_1">#REF!</definedName>
    <definedName name="ryeyrty" hidden="1">{"with_oth_curr",#N/A,FALSE,"2225"}</definedName>
    <definedName name="ryrtyrtytry" hidden="1">{"with_oth_curr",#N/A,FALSE,"2225"}</definedName>
    <definedName name="ryryrtyryt" hidden="1">{"rp_only",#N/A,FALSE,"2225"}</definedName>
    <definedName name="ryyurty" hidden="1">{"rp_only",#N/A,FALSE,"2225"}</definedName>
    <definedName name="RZ7..AQ149_">#REF!</definedName>
    <definedName name="RZ7..X149_">#REF!</definedName>
    <definedName name="s">#REF!</definedName>
    <definedName name="S_21">#REF!</definedName>
    <definedName name="S_25">#REF!</definedName>
    <definedName name="S_53">#REF!</definedName>
    <definedName name="S_59">#REF!</definedName>
    <definedName name="S_5YT_F">#REF!</definedName>
    <definedName name="S_5YT_M">#REF!</definedName>
    <definedName name="S_60">#REF!</definedName>
    <definedName name="S_72">#REF!</definedName>
    <definedName name="S_75">#REF!</definedName>
    <definedName name="S_76">#REF!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lass">#REF!</definedName>
    <definedName name="S_CompNum">#REF!</definedName>
    <definedName name="S_COTE">#REF!</definedName>
    <definedName name="S_COTEPROJ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JAYASEKARA">[10]alamat!$B$240</definedName>
    <definedName name="S_KeyValue">#REF!</definedName>
    <definedName name="S_O_I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SERBI">#N/A</definedName>
    <definedName name="S.A_BAGERSH">[10]alamat!$B$243</definedName>
    <definedName name="sa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A_JUN">#REF!</definedName>
    <definedName name="sa_lim">#REF!</definedName>
    <definedName name="SAA.205640">#REF!</definedName>
    <definedName name="saaa" hidden="1">#REF!</definedName>
    <definedName name="saada" hidden="1">{"rp_only",#N/A,FALSE,"2225"}</definedName>
    <definedName name="saadasd" hidden="1">{"rp_only",#N/A,FALSE,"2225"}</definedName>
    <definedName name="saaf" hidden="1">{"rp_only",#N/A,FALSE,"2225"}</definedName>
    <definedName name="saasdsa" hidden="1">{"rp_only",#N/A,FALSE,"2225"}</definedName>
    <definedName name="saassa">#REF!</definedName>
    <definedName name="sad" hidden="1">#REF!</definedName>
    <definedName name="sad_1" hidden="1">{"WORK IN PROCESS",#N/A,FALSE,"COGS"}</definedName>
    <definedName name="sad_2" hidden="1">{"WORK IN PROCESS",#N/A,FALSE,"COGS"}</definedName>
    <definedName name="sad_3" hidden="1">{"WORK IN PROCESS",#N/A,FALSE,"COGS"}</definedName>
    <definedName name="SADA" hidden="1">{"with_oth_curr",#N/A,FALSE,"2225"}</definedName>
    <definedName name="sadaa" hidden="1">{"with_oth_curr",#N/A,FALSE,"2225"}</definedName>
    <definedName name="sadad" hidden="1">{"rp_only",#N/A,FALSE,"2225"}</definedName>
    <definedName name="sadadad" hidden="1">{"rp_only",#N/A,FALSE,"2225"}</definedName>
    <definedName name="sadadasd" hidden="1">{"rp_only",#N/A,FALSE,"2225"}</definedName>
    <definedName name="sadadds" hidden="1">{"with_oth_curr",#N/A,FALSE,"2225"}</definedName>
    <definedName name="sadads" hidden="1">{"rp_only",#N/A,FALSE,"2225"}</definedName>
    <definedName name="sadadsad" hidden="1">{"rp_only",#N/A,FALSE,"2225"}</definedName>
    <definedName name="sadadsada" hidden="1">{"rp_only",#N/A,FALSE,"2225"}</definedName>
    <definedName name="sadadsadasd" hidden="1">{"rp_only",#N/A,FALSE,"2225"}</definedName>
    <definedName name="sadadsasad" hidden="1">{"rp_only",#N/A,FALSE,"2225"}</definedName>
    <definedName name="sadadsd" hidden="1">{"rp_only",#N/A,FALSE,"2225"}</definedName>
    <definedName name="SADAFD" hidden="1">{"with_oth_curr",#N/A,FALSE,"2225"}</definedName>
    <definedName name="SADAS" hidden="1">{"rp_only",#N/A,FALSE,"2225"}</definedName>
    <definedName name="sadasd" hidden="1">{"with_oth_curr",#N/A,FALSE,"2225"}</definedName>
    <definedName name="sadasda" hidden="1">{"rp_only",#N/A,FALSE,"2225"}</definedName>
    <definedName name="sadasdad" hidden="1">{"with_oth_curr",#N/A,FALSE,"2225"}</definedName>
    <definedName name="sadasdadads" hidden="1">{"rp_only",#N/A,FALSE,"2225"}</definedName>
    <definedName name="sadasdas" hidden="1">{"rp_only",#N/A,FALSE,"2225"}</definedName>
    <definedName name="sadasdasd" hidden="1">{"with_oth_curr",#N/A,FALSE,"2225"}</definedName>
    <definedName name="sadasdasdasdasd" hidden="1">{"rp_only",#N/A,FALSE,"2225"}</definedName>
    <definedName name="sadasdasdsadsd" hidden="1">{"rp_only",#N/A,FALSE,"2225"}</definedName>
    <definedName name="sadasdsad" hidden="1">{"with_oth_curr",#N/A,FALSE,"2225"}</definedName>
    <definedName name="SADASF" hidden="1">{"rp_only",#N/A,FALSE,"2225"}</definedName>
    <definedName name="sadasfdfsafsd" hidden="1">{"rp_only",#N/A,FALSE,"2225"}</definedName>
    <definedName name="sadasfdsa" hidden="1">{"with_oth_curr",#N/A,FALSE,"2225"}</definedName>
    <definedName name="SADDA" hidden="1">{"with_oth_curr",#N/A,FALSE,"2225"}</definedName>
    <definedName name="saddadsa" hidden="1">{"with_oth_curr",#N/A,FALSE,"2225"}</definedName>
    <definedName name="saddfs" hidden="1">{"with_oth_curr",#N/A,FALSE,"2225"}</definedName>
    <definedName name="sadds" hidden="1">{"rp_only",#N/A,FALSE,"2225"}</definedName>
    <definedName name="SADDSA" hidden="1">{"rp_only",#N/A,FALSE,"2225"}</definedName>
    <definedName name="saddsadsa" hidden="1">{"rp_only",#N/A,FALSE,"2225"}</definedName>
    <definedName name="saddsasad" hidden="1">{"rp_only",#N/A,FALSE,"2225"}</definedName>
    <definedName name="saddsasdadsa" hidden="1">{"with_oth_curr",#N/A,FALSE,"2225"}</definedName>
    <definedName name="sadf" hidden="1">{"rp_only",#N/A,FALSE,"2225"}</definedName>
    <definedName name="sadfadsfd" hidden="1">{"rp_only",#N/A,FALSE,"2225"}</definedName>
    <definedName name="sadfasdf" hidden="1">{"with_oth_curr",#N/A,FALSE,"2225"}</definedName>
    <definedName name="sadfasdfa" hidden="1">{"rp_only",#N/A,FALSE,"2225"}</definedName>
    <definedName name="sadfasdfsadf" hidden="1">{"rp_only",#N/A,FALSE,"2225"}</definedName>
    <definedName name="sadfasdfsfad" hidden="1">{"rp_only",#N/A,FALSE,"2225"}</definedName>
    <definedName name="sadfasfdsadfsadf" hidden="1">{"rp_only",#N/A,FALSE,"2225"}</definedName>
    <definedName name="sadfdasf" hidden="1">{"rp_only",#N/A,FALSE,"2225"}</definedName>
    <definedName name="sadfdsa" hidden="1">{"rp_only",#N/A,FALSE,"2225"}</definedName>
    <definedName name="sadfdsfadsf" hidden="1">{"rp_only",#N/A,FALSE,"2225"}</definedName>
    <definedName name="sadfsa" hidden="1">{"rp_only",#N/A,FALSE,"2225"}</definedName>
    <definedName name="sadfsadf" hidden="1">{"with_oth_curr",#N/A,FALSE,"2225"}</definedName>
    <definedName name="sadfsadfa" hidden="1">{"with_oth_curr",#N/A,FALSE,"2225"}</definedName>
    <definedName name="sadfsafdsd" hidden="1">{"rp_only",#N/A,FALSE,"2225"}</definedName>
    <definedName name="sadfsdadfdsaf" hidden="1">{"with_oth_curr",#N/A,FALSE,"2225"}</definedName>
    <definedName name="sadfsdaf" hidden="1">{"rp_only",#N/A,FALSE,"2225"}</definedName>
    <definedName name="sadfsdafasdf" hidden="1">{"rp_only",#N/A,FALSE,"2225"}</definedName>
    <definedName name="sadfsdaffsd" hidden="1">{"rp_only",#N/A,FALSE,"2225"}</definedName>
    <definedName name="sadfsdafsfd" hidden="1">{"with_oth_curr",#N/A,FALSE,"2225"}</definedName>
    <definedName name="sadfsdf" hidden="1">{"rp_only",#N/A,FALSE,"2225"}</definedName>
    <definedName name="sadfsfa" hidden="1">{"rp_only",#N/A,FALSE,"2225"}</definedName>
    <definedName name="sadgdfgsagfsd" hidden="1">{"rp_only",#N/A,FALSE,"2225"}</definedName>
    <definedName name="sads" hidden="1">{"rp_only",#N/A,FALSE,"2225"}</definedName>
    <definedName name="sadsa" hidden="1">{#N/A,#N/A,FALSE,"Aging Summary";#N/A,#N/A,FALSE,"Ratio Analysis";#N/A,#N/A,FALSE,"Test 120 Day Accts";#N/A,#N/A,FALSE,"Tickmarks"}</definedName>
    <definedName name="sadsad" hidden="1">{"rp_only",#N/A,FALSE,"2225"}</definedName>
    <definedName name="sadsada" hidden="1">{"with_oth_curr",#N/A,FALSE,"2225"}</definedName>
    <definedName name="sadsadasd" hidden="1">{"rp_only",#N/A,FALSE,"2225"}</definedName>
    <definedName name="sadsaddsa" hidden="1">{"with_oth_curr",#N/A,FALSE,"2225"}</definedName>
    <definedName name="sadsads" hidden="1">{"rp_only",#N/A,FALSE,"2225"}</definedName>
    <definedName name="sadsas" hidden="1">{"rp_only",#N/A,FALSE,"2225"}</definedName>
    <definedName name="SADSASDA" hidden="1">{"with_oth_curr",#N/A,FALSE,"2225"}</definedName>
    <definedName name="sadsdadsa" hidden="1">{"rp_only",#N/A,FALSE,"2225"}</definedName>
    <definedName name="sadsdsa" hidden="1">{"rp_only",#N/A,FALSE,"2225"}</definedName>
    <definedName name="sadsf" hidden="1">{"rp_only",#N/A,FALSE,"2225"}</definedName>
    <definedName name="saf" hidden="1">{"with_oth_curr",#N/A,FALSE,"2225"}</definedName>
    <definedName name="safadsfaaffdsfd" hidden="1">{"rp_only",#N/A,FALSE,"2225"}</definedName>
    <definedName name="SAFAFS" hidden="1">{"rp_only",#N/A,FALSE,"2225"}</definedName>
    <definedName name="safd" hidden="1">{"with_oth_curr",#N/A,FALSE,"2225"}</definedName>
    <definedName name="safdd" hidden="1">{"with_oth_curr",#N/A,FALSE,"2225"}</definedName>
    <definedName name="safdfdsa" hidden="1">{"rp_only",#N/A,FALSE,"2225"}</definedName>
    <definedName name="safdfsdfds" hidden="1">{"rp_only",#N/A,FALSE,"2225"}</definedName>
    <definedName name="safdsad" hidden="1">{"rp_only",#N/A,FALSE,"2225"}</definedName>
    <definedName name="safdsdsf" hidden="1">{"with_oth_curr",#N/A,FALSE,"2225"}</definedName>
    <definedName name="safdsf" hidden="1">{"with_oth_curr",#N/A,FALSE,"2225"}</definedName>
    <definedName name="safdsfd" hidden="1">{"with_oth_curr",#N/A,FALSE,"2225"}</definedName>
    <definedName name="saff" hidden="1">Main.SAPF4Help()</definedName>
    <definedName name="safjfd" hidden="1">{#N/A,#N/A,FALSE,"Sheet1";#N/A,#N/A,FALSE,"Sheet2"}</definedName>
    <definedName name="safs" hidden="1">{"with_oth_curr",#N/A,FALSE,"2225"}</definedName>
    <definedName name="SAFSADA" hidden="1">{"rp_only",#N/A,FALSE,"2225"}</definedName>
    <definedName name="safsadfd" hidden="1">{"rp_only",#N/A,FALSE,"2225"}</definedName>
    <definedName name="safsaf" hidden="1">{"rp_only",#N/A,FALSE,"2225"}</definedName>
    <definedName name="safsafd" hidden="1">{"rp_only",#N/A,FALSE,"2225"}</definedName>
    <definedName name="safsd" hidden="1">{"rp_only",#N/A,FALSE,"2225"}</definedName>
    <definedName name="safsda" hidden="1">{"with_oth_curr",#N/A,FALSE,"2225"}</definedName>
    <definedName name="safsdfs" hidden="1">{"rp_only",#N/A,FALSE,"2225"}</definedName>
    <definedName name="sag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AH">#REF!</definedName>
    <definedName name="saham">#REF!</definedName>
    <definedName name="SAKC_JUN">#REF!</definedName>
    <definedName name="Sal_inc">#REF!</definedName>
    <definedName name="sal_rate">#REF!</definedName>
    <definedName name="Sal_recr">#REF!</definedName>
    <definedName name="Salaries">#REF!</definedName>
    <definedName name="Salary">#REF!</definedName>
    <definedName name="SalaryInc">#REF!</definedName>
    <definedName name="Saldo">#REF!</definedName>
    <definedName name="Saldo_a__rekap">#REF!</definedName>
    <definedName name="Saldo_Akhir_Ekuitas__Komersial_Porsi_BAV">#REF!</definedName>
    <definedName name="Saldo_Akhir_Ekuitas_Porsi_BAV">#REF!</definedName>
    <definedName name="Saldo_Akhir_Hutang_Dana_Baru">#REF!</definedName>
    <definedName name="Saldo_Akhir_Hutang_JEXIM">#REF!</definedName>
    <definedName name="Saldo_Akhir_Hutang_RDI_I">#REF!</definedName>
    <definedName name="Saldo_Akhir_Hutang_RDI_II">#REF!</definedName>
    <definedName name="Saldo_Akhir_Investasi___PPU_Existing">#REF!</definedName>
    <definedName name="Saldo_Akhir_Investasi_Baru">#REF!</definedName>
    <definedName name="Saldo_Akhir_JEXIM">#REF!</definedName>
    <definedName name="Saldo_Akhir_JEXIM_NPI_Stop_Accrue">#REF!</definedName>
    <definedName name="Saldo_Akhir_JEXIM_Restruct_NTT">#REF!</definedName>
    <definedName name="Saldo_Akhir_JEXIM_Restruct_SULUT">#REF!</definedName>
    <definedName name="Saldo_Akhir_Joint_Fin__Porsi_BAV">#REF!</definedName>
    <definedName name="Saldo_Akhir_Joint_Fin__Total">#REF!</definedName>
    <definedName name="Saldo_Akhir_Pinj_Baru">#REF!</definedName>
    <definedName name="Saldo_Akhir_Pinj_BAV_Existing">#REF!</definedName>
    <definedName name="Saldo_Akhir_Pinj_BAV_Existing_II">#REF!</definedName>
    <definedName name="Saldo_Awal__Joint_Fin__Porsi_BAV">#REF!</definedName>
    <definedName name="Saldo_Awal__Joint_Fin__Total">#REF!</definedName>
    <definedName name="Saldo_Awal_Ekuitas__Komersial_Porsi_BAV">#REF!</definedName>
    <definedName name="Saldo_Awal_Ekuitas_Porsi_BAV">#REF!</definedName>
    <definedName name="Saldo_Awal_Hutang_Dana_Baru">#REF!</definedName>
    <definedName name="Saldo_Awal_Hutang_JEXIM">#REF!</definedName>
    <definedName name="Saldo_Awal_Hutang_RDI_I">#REF!</definedName>
    <definedName name="Saldo_Awal_Hutang_RDI_II">#REF!</definedName>
    <definedName name="Saldo_Awal_Investasi___PPU_Existing">#REF!</definedName>
    <definedName name="Saldo_Awal_Investasi_Baru">#REF!</definedName>
    <definedName name="Saldo_Awal_JEXIM">#REF!</definedName>
    <definedName name="Saldo_Awal_JEXIM_NPI_Stop_Accrue">#REF!</definedName>
    <definedName name="Saldo_Awal_JEXIM_Restruct_NTT">#REF!</definedName>
    <definedName name="Saldo_Awal_JEXIM_Restruct_SULUT">#REF!</definedName>
    <definedName name="Saldo_Awal_Pinj_Baru">#REF!</definedName>
    <definedName name="Saldo_Awal_Pinj_BAV___Existing">#REF!</definedName>
    <definedName name="Saldo_Awal_Pinj_BAV___Existing_II">#REF!</definedName>
    <definedName name="Saldo_Hutang_Bunga_Dana_Baru">#REF!</definedName>
    <definedName name="Saldo_Hutang_Bunga_JEXIM">#REF!</definedName>
    <definedName name="Saldo_Hutang_Bunga_RDI_I">#REF!</definedName>
    <definedName name="Saldo_Hutang_Bunga_RDI_II">#REF!</definedName>
    <definedName name="saldo_kas">#REF!</definedName>
    <definedName name="saldo_piutang">#REF!</definedName>
    <definedName name="SALDO1">#REF!</definedName>
    <definedName name="SALDO2">#REF!</definedName>
    <definedName name="saldoakhir">#REF!</definedName>
    <definedName name="saldoakhirdoc">#REF!</definedName>
    <definedName name="saldoakhirmt">#REF!</definedName>
    <definedName name="saldoakhirovk">#REF!</definedName>
    <definedName name="SALE">#REF!</definedName>
    <definedName name="SALES">#REF!</definedName>
    <definedName name="Sales_growth_avg">#REF!</definedName>
    <definedName name="Sales_Oct">#REF!</definedName>
    <definedName name="Sales_Proceeds">#REF!</definedName>
    <definedName name="Sales_Qty___tons">#REF!</definedName>
    <definedName name="SALES_VOL">#REF!</definedName>
    <definedName name="SALESAPR00">#REF!</definedName>
    <definedName name="SALESFEB00">#REF!</definedName>
    <definedName name="SALESJAN00">#REF!</definedName>
    <definedName name="SALESJUNE00">#REF!</definedName>
    <definedName name="SALESMAR00">#REF!</definedName>
    <definedName name="SALESMAY00">#REF!</definedName>
    <definedName name="salim">#REF!</definedName>
    <definedName name="SALJUL">#REF!</definedName>
    <definedName name="SALPU1">#REF!</definedName>
    <definedName name="SALREP">#REF!</definedName>
    <definedName name="sam" hidden="1">#REF!</definedName>
    <definedName name="sameformula">#REF!</definedName>
    <definedName name="sampl" hidden="1">#REF!</definedName>
    <definedName name="Sampl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AMPOERNA">#REF!</definedName>
    <definedName name="sampul" hidden="1">{#N/A,#N/A,FALSE,"Aging Summary";#N/A,#N/A,FALSE,"Ratio Analysis";#N/A,#N/A,FALSE,"Test 120 Day Accts";#N/A,#N/A,FALSE,"Tickmarks"}</definedName>
    <definedName name="sampul2" hidden="1">{#N/A,#N/A,FALSE,"Aging Summary";#N/A,#N/A,FALSE,"Ratio Analysis";#N/A,#N/A,FALSE,"Test 120 Day Accts";#N/A,#N/A,FALSE,"Tickmarks"}</definedName>
    <definedName name="sand1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sandrine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sani_ok">#REF!</definedName>
    <definedName name="sanksi">#REF!</definedName>
    <definedName name="sanksi_13_2_final">#N/A</definedName>
    <definedName name="sanksi_13_2_pph21">#N/A</definedName>
    <definedName name="sanksi_13_2_pph23">#N/A</definedName>
    <definedName name="sanksi_13_2_pph25">#N/A</definedName>
    <definedName name="sanksi_13_2_pph26">#N/A</definedName>
    <definedName name="sanksi_13_2_ppn">#N/A</definedName>
    <definedName name="sanksi_13_3_final">#N/A</definedName>
    <definedName name="sanksi_13_3_pph21">#N/A</definedName>
    <definedName name="sanksi_13_3_pph23">#N/A</definedName>
    <definedName name="sanksi_13_3_pph25">#N/A</definedName>
    <definedName name="sanksi_13_3_pph26">#N/A</definedName>
    <definedName name="sanksi_13_3_ppn">#N/A</definedName>
    <definedName name="saoiypolk">#REF!</definedName>
    <definedName name="Sap">'[75]Aging 0505'!$P$1:$P$964</definedName>
    <definedName name="sap_D0001_00000001">#REF!</definedName>
    <definedName name="sap_D0002_00000001">#REF!</definedName>
    <definedName name="sap_D0003_00000001">#REF!</definedName>
    <definedName name="sap_D0004_00000001">#REF!</definedName>
    <definedName name="sap_D0005_00000001">#REF!</definedName>
    <definedName name="sap_D0006_00000001">#REF!</definedName>
    <definedName name="sap_D0007_00000001">#REF!</definedName>
    <definedName name="sap_D0008_00000001">#REF!</definedName>
    <definedName name="sap_D0009_00000001">#REF!</definedName>
    <definedName name="sap_D0010_00000001">#REF!</definedName>
    <definedName name="sap_D0011_00000001">#REF!</definedName>
    <definedName name="sap_D0012_00000001">#REF!</definedName>
    <definedName name="sap_D0013_00000001">#REF!</definedName>
    <definedName name="sap_D0014_00000001">#REF!</definedName>
    <definedName name="sap_D0015_00000001">#REF!</definedName>
    <definedName name="sap_D0016_00000001">#REF!</definedName>
    <definedName name="sap_D0017_00000001">#REF!</definedName>
    <definedName name="sap_D0018_00000001">#REF!</definedName>
    <definedName name="sap_D0019_00000001">#REF!</definedName>
    <definedName name="sap_D0020_00000001">#REF!</definedName>
    <definedName name="sap_D0021_00000001">#REF!</definedName>
    <definedName name="sap_D0022_00000001">#REF!</definedName>
    <definedName name="sap_D0023_00000001">#REF!</definedName>
    <definedName name="sap_D0024_00000001">#REF!</definedName>
    <definedName name="sap_D0025_00000001">#REF!</definedName>
    <definedName name="sap_D0026_00000001">#REF!</definedName>
    <definedName name="sap_D0027_00000001">#REF!</definedName>
    <definedName name="sap_D0028_00000001">#REF!</definedName>
    <definedName name="sap_D0029_00000001">#REF!</definedName>
    <definedName name="sap_D0030_00000001">#REF!</definedName>
    <definedName name="sap_D0031_00000001">#REF!</definedName>
    <definedName name="sap_D0032_00000001">#REF!</definedName>
    <definedName name="sap_D0033_00000001">#REF!</definedName>
    <definedName name="sap_D0034_00000001">#REF!</definedName>
    <definedName name="sap_D0035_00000001">#REF!</definedName>
    <definedName name="sap_D0036_00000001">#REF!</definedName>
    <definedName name="sap_D0037_00000001">#REF!</definedName>
    <definedName name="sap_D0038_00000001">#REF!</definedName>
    <definedName name="sap_D0039_00000001">#REF!</definedName>
    <definedName name="sap_D0040_00000001">#REF!</definedName>
    <definedName name="sap_D0041_00000001">#REF!</definedName>
    <definedName name="sap_D0042_00000001">#REF!</definedName>
    <definedName name="sap_D0043_00000001">#REF!</definedName>
    <definedName name="sap_D0044_00000001">#REF!</definedName>
    <definedName name="sap_D0045_00000001">#REF!</definedName>
    <definedName name="sap_D0046_00000001">#REF!</definedName>
    <definedName name="sap_D0047_00000001">#REF!</definedName>
    <definedName name="sap_D0048_00000001">#REF!</definedName>
    <definedName name="sap_D0049_00000001">#REF!</definedName>
    <definedName name="sap_D0050_00000001">#REF!</definedName>
    <definedName name="sap_D0051_00000001">#REF!</definedName>
    <definedName name="sap_D0052_00000001">#REF!</definedName>
    <definedName name="sap_D0053_00000001">#REF!</definedName>
    <definedName name="sap_D0054_00000001">#REF!</definedName>
    <definedName name="sap_D0055_00000001">#REF!</definedName>
    <definedName name="sap_D0056_00000001">#REF!</definedName>
    <definedName name="sap_D0057_00000001">#REF!</definedName>
    <definedName name="sap_D0058_00000001">#REF!</definedName>
    <definedName name="sap_D0059_00000001">#REF!</definedName>
    <definedName name="sap_D0060_00000001">#REF!</definedName>
    <definedName name="sap_D0061_00000001">#REF!</definedName>
    <definedName name="sap_D0062_00000001">#REF!</definedName>
    <definedName name="sap_D0063_00000001">#REF!</definedName>
    <definedName name="sap_D0064_00000001">#REF!</definedName>
    <definedName name="sap_D0065_00000001">#REF!</definedName>
    <definedName name="sap_D0066_00000001">#REF!</definedName>
    <definedName name="sap_D0067_00000001">#REF!</definedName>
    <definedName name="sap_D0068_00000001">#REF!</definedName>
    <definedName name="sap_D0069_00000001">#REF!</definedName>
    <definedName name="sap_D0070_00000001">#REF!</definedName>
    <definedName name="sap_D0071_00000001">#REF!</definedName>
    <definedName name="sap_D0072_00000001">#REF!</definedName>
    <definedName name="sap_F0001">#REF!</definedName>
    <definedName name="sap_K0001">#REF!</definedName>
    <definedName name="sap_K0002">#REF!</definedName>
    <definedName name="sap_K0003">#REF!</definedName>
    <definedName name="sap_K0004">#REF!</definedName>
    <definedName name="sap_K0005">#REF!</definedName>
    <definedName name="sap_K0006">#REF!</definedName>
    <definedName name="sap_K0007">#REF!</definedName>
    <definedName name="sap_K0008">#REF!</definedName>
    <definedName name="sap_K0009">#REF!</definedName>
    <definedName name="sap_K0010">#REF!</definedName>
    <definedName name="sap_K0011">#REF!</definedName>
    <definedName name="sap_K0012">#REF!</definedName>
    <definedName name="sap_K0013">#REF!</definedName>
    <definedName name="sap_K0014">#REF!</definedName>
    <definedName name="sap_K0015">#REF!</definedName>
    <definedName name="sap_K0016">#REF!</definedName>
    <definedName name="sap_S0001">#REF!</definedName>
    <definedName name="sap_S0002">#REF!</definedName>
    <definedName name="sap_S0003">#REF!</definedName>
    <definedName name="sap_S0004">#REF!</definedName>
    <definedName name="sap_S0005">#REF!</definedName>
    <definedName name="sap_S0006">#REF!</definedName>
    <definedName name="sap_S0007">#REF!</definedName>
    <definedName name="sap_S0008">#REF!</definedName>
    <definedName name="sap_S0009">#REF!</definedName>
    <definedName name="sap_S0010">#REF!</definedName>
    <definedName name="sap_S0011">#REF!</definedName>
    <definedName name="sap_S0012">#REF!</definedName>
    <definedName name="sap_S0013">#REF!</definedName>
    <definedName name="sap_S0014">#REF!</definedName>
    <definedName name="sap_S0015">#REF!</definedName>
    <definedName name="sap_S0016">#REF!</definedName>
    <definedName name="sap_S0017">#REF!</definedName>
    <definedName name="sap_S0018">#REF!</definedName>
    <definedName name="sap_S0019">#REF!</definedName>
    <definedName name="sap_S0020">#REF!</definedName>
    <definedName name="sap_S0021">#REF!</definedName>
    <definedName name="sap_S0022">#REF!</definedName>
    <definedName name="sap_S0023">#REF!</definedName>
    <definedName name="sap_S0024">#REF!</definedName>
    <definedName name="sap_S0025">#REF!</definedName>
    <definedName name="sap_S0026">#REF!</definedName>
    <definedName name="sap_S0027">#REF!</definedName>
    <definedName name="sap_S0028">#REF!</definedName>
    <definedName name="sap_S0029">#REF!</definedName>
    <definedName name="sap_S0030">#REF!</definedName>
    <definedName name="sap_S0031">#REF!</definedName>
    <definedName name="sap_S0032">#REF!</definedName>
    <definedName name="sap_S0033">#REF!</definedName>
    <definedName name="sap_S0034">#REF!</definedName>
    <definedName name="sap_S0035">#REF!</definedName>
    <definedName name="sap_S0036">#REF!</definedName>
    <definedName name="sap_S0037">#REF!</definedName>
    <definedName name="sap_S0038">#REF!</definedName>
    <definedName name="sap_S0039">#REF!</definedName>
    <definedName name="sap_S0040">#REF!</definedName>
    <definedName name="sap_S0041">#REF!</definedName>
    <definedName name="sap_S0042">#REF!</definedName>
    <definedName name="sap_S0043">#REF!</definedName>
    <definedName name="sap_S0044">#REF!</definedName>
    <definedName name="sap_S0045">#REF!</definedName>
    <definedName name="sap_S0046">#REF!</definedName>
    <definedName name="sap_S0047">#REF!</definedName>
    <definedName name="sap_S0048">#REF!</definedName>
    <definedName name="sap_S0049">#REF!</definedName>
    <definedName name="sap_S0050">#REF!</definedName>
    <definedName name="sap_S0051">#REF!</definedName>
    <definedName name="sap_S0052">#REF!</definedName>
    <definedName name="sap_S0053">#REF!</definedName>
    <definedName name="sap_S0054">#REF!</definedName>
    <definedName name="sap_S0055">#REF!</definedName>
    <definedName name="sap_S0056">#REF!</definedName>
    <definedName name="sap_S0057">#REF!</definedName>
    <definedName name="sap_S0058">#REF!</definedName>
    <definedName name="sap_S0059">#REF!</definedName>
    <definedName name="sap_S0060">#REF!</definedName>
    <definedName name="sap_S0061">#REF!</definedName>
    <definedName name="sap_S0062">#REF!</definedName>
    <definedName name="sap_S0063">#REF!</definedName>
    <definedName name="sap_S0064">#REF!</definedName>
    <definedName name="sap_S0065">#REF!</definedName>
    <definedName name="sap_S0066">#REF!</definedName>
    <definedName name="sap_S0067">#REF!</definedName>
    <definedName name="sap_S0068">#REF!</definedName>
    <definedName name="sap_S0069">#REF!</definedName>
    <definedName name="sap_S0070">#REF!</definedName>
    <definedName name="sap_S0071">#REF!</definedName>
    <definedName name="sap_S0072">#REF!</definedName>
    <definedName name="sap_Z0001_00000001">#REF!</definedName>
    <definedName name="SAPBEXbbsBack" hidden="1">"xSAPtemp823.xls"</definedName>
    <definedName name="SAPBEXdnldView" hidden="1">"3ZKPB8S04EB8YFQWO0NG6ANTS"</definedName>
    <definedName name="SAPBEXhrIndnt" hidden="1">"Wide"</definedName>
    <definedName name="SAPBEXrevision" hidden="1">1</definedName>
    <definedName name="SAPBEXsysID" hidden="1">"BW1"</definedName>
    <definedName name="SAPBEXwbID" hidden="1">"3QT0CSGPFJF5207Y4HB3WVBJY"</definedName>
    <definedName name="SAPFuncF4Help" hidden="1">Main.SAPF4Help()</definedName>
    <definedName name="SAPsysID" hidden="1">"708C5W7SBKP804JT78WJ0JNKI"</definedName>
    <definedName name="SAPwbID" hidden="1">"ARS"</definedName>
    <definedName name="sartika">#REF!</definedName>
    <definedName name="sas">#REF!</definedName>
    <definedName name="sasa" hidden="1">{"rp_only",#N/A,FALSE,"2225"}</definedName>
    <definedName name="sasad" hidden="1">{"with_oth_curr",#N/A,FALSE,"2225"}</definedName>
    <definedName name="sasaran_kpi">#REF!</definedName>
    <definedName name="SasaranCabang">#REF!</definedName>
    <definedName name="sasas">#REF!</definedName>
    <definedName name="sasasa">#REF!</definedName>
    <definedName name="sasasa_1">#REF!</definedName>
    <definedName name="sasdads" hidden="1">{"rp_only",#N/A,FALSE,"2225"}</definedName>
    <definedName name="sasdas" hidden="1">{"with_oth_curr",#N/A,FALSE,"2225"}</definedName>
    <definedName name="sasdasf" hidden="1">{"with_oth_curr",#N/A,FALSE,"2225"}</definedName>
    <definedName name="sasfdsa" hidden="1">{"rp_only",#N/A,FALSE,"2225"}</definedName>
    <definedName name="saskj" hidden="1">{"rp_only",#N/A,FALSE,"2225"}</definedName>
    <definedName name="SATU">#REF!</definedName>
    <definedName name="satubaruskeatas">#REF!</definedName>
    <definedName name="SAVE">#N/A</definedName>
    <definedName name="SAVE___\S">#REF!</definedName>
    <definedName name="savings" hidden="1">{"BP général",#N/A,TRUE,"BP";"BP Auto",#N/A,TRUE,"BP Auto";"Fondam. et CD MRH",#N/A,TRUE,"BP MRH";"Bilan MRH",#N/A,TRUE,"BP MRH";"Hypothèse Auto",#N/A,TRUE,"Hyp Auto";"Marketing auto canada",#N/A,TRUE,"Marketing";"Gestion auto canada",#N/A,TRUE,"Gestion";"Hypothèses générales Habitation",#N/A,TRUE,"Habitation";"MRH gestion et marketing",#N/A,TRUE,"Habitation"}</definedName>
    <definedName name="SavingsGP">#REF!</definedName>
    <definedName name="SavingsGP_Monthly_Supplier">#REF!</definedName>
    <definedName name="SAY">#REF!</definedName>
    <definedName name="SB">#REF!</definedName>
    <definedName name="sb11crb">'[76]Harga MT'!$B$1:$B$10000</definedName>
    <definedName name="sb11tbl">[77]Tabel!$B$1:$B$10000</definedName>
    <definedName name="sb12crb">'[76]Harga MT'!$C$1:$C$10000</definedName>
    <definedName name="sb12tbl">[77]Tabel!$C$1:$C$10000</definedName>
    <definedName name="SBA_4ST">#REF!</definedName>
    <definedName name="SBI_3_bulan">#REF!</definedName>
    <definedName name="SBITDECSAL">#REF!</definedName>
    <definedName name="SBITNOVSAL">#REF!</definedName>
    <definedName name="SBITOCTSAL">#REF!</definedName>
    <definedName name="SBITQ100SAL">#REF!</definedName>
    <definedName name="SBITQ101SAL">#REF!</definedName>
    <definedName name="SBITQ102SAL">#REF!</definedName>
    <definedName name="SBITQ200SAL">#REF!</definedName>
    <definedName name="SBITQ201SAL">#REF!</definedName>
    <definedName name="SBITQ202SAL">#REF!</definedName>
    <definedName name="SBITQ300SAL">#REF!</definedName>
    <definedName name="SBITQ301SAL">#REF!</definedName>
    <definedName name="SBITQ302SAL">#REF!</definedName>
    <definedName name="SBITQ400SAL">#REF!</definedName>
    <definedName name="SBITQ401SAL">#REF!</definedName>
    <definedName name="SBITQ402SAL">#REF!</definedName>
    <definedName name="SBITSEPSAL">#REF!</definedName>
    <definedName name="SBUDescrip">#REF!</definedName>
    <definedName name="sby">#REF!</definedName>
    <definedName name="SBY_AMT">#REF!</definedName>
    <definedName name="SBY_AMT_NR">#REF!</definedName>
    <definedName name="SBY_AMT_R">#REF!</definedName>
    <definedName name="Sby_Ass">#REF!</definedName>
    <definedName name="sby_bal">#REF!</definedName>
    <definedName name="Sby_Expense">#REF!</definedName>
    <definedName name="Sby_Income">#REF!</definedName>
    <definedName name="Sby_Liab">#REF!</definedName>
    <definedName name="sbyarif">#REF!</definedName>
    <definedName name="SBYDECSAL">#REF!</definedName>
    <definedName name="SBYLP">#REF!</definedName>
    <definedName name="SBYLPBM">#REF!</definedName>
    <definedName name="SBYLPBMJG">#REF!</definedName>
    <definedName name="SBYLPMIN">#REF!</definedName>
    <definedName name="SBYNOVSAL">#REF!</definedName>
    <definedName name="SBYOCTSAL">#REF!</definedName>
    <definedName name="SBYOFFICE">#REF!</definedName>
    <definedName name="SBYQ100SAL">#REF!</definedName>
    <definedName name="SBYQ101SAL">#REF!</definedName>
    <definedName name="SBYQ102SAL">#REF!</definedName>
    <definedName name="SBYQ200SAL">#REF!</definedName>
    <definedName name="SBYQ201SAL">#REF!</definedName>
    <definedName name="SBYQ202SAL">#REF!</definedName>
    <definedName name="SBYQ300SAL">#REF!</definedName>
    <definedName name="SBYQ301SAL">#REF!</definedName>
    <definedName name="SBYQ302SAL">#REF!</definedName>
    <definedName name="SBYQ400SAL">#REF!</definedName>
    <definedName name="SBYQ401SAL">#REF!</definedName>
    <definedName name="SBYQ402SAL">#REF!</definedName>
    <definedName name="SBYSEPSAL">#REF!</definedName>
    <definedName name="SC">#REF!</definedName>
    <definedName name="SC_BANK">SUMIF(#REF!,#REF!,#REF!)</definedName>
    <definedName name="SC_INTI">SUMIF(#REF!,#REF!,#REF!)</definedName>
    <definedName name="SCA">#REF!</definedName>
    <definedName name="Scap93">#REF!</definedName>
    <definedName name="Scap94">#REF!</definedName>
    <definedName name="Scap95">#REF!</definedName>
    <definedName name="Scap96">#REF!</definedName>
    <definedName name="Scap97">#REF!</definedName>
    <definedName name="Scap98">#REF!</definedName>
    <definedName name="Scap99">#REF!</definedName>
    <definedName name="SCB">#REF!</definedName>
    <definedName name="SCD">#REF!</definedName>
    <definedName name="SCE">#REF!</definedName>
    <definedName name="Scenario_Master">#REF!</definedName>
    <definedName name="scenes">#REF!</definedName>
    <definedName name="SCF">#REF!</definedName>
    <definedName name="SCG">#REF!</definedName>
    <definedName name="SCH">#REF!</definedName>
    <definedName name="SCH_SYSTEMES_S.A_POS_DIV">[10]alamat!$B$247</definedName>
    <definedName name="Sch_Technologies__Asia__Ltd">[10]alamat!$B$251</definedName>
    <definedName name="Sch_Technologies__Asia__Ltd_">[10]alamat!$B$255</definedName>
    <definedName name="Sch13_p1of3" hidden="1">{#N/A,#N/A,FALSE,"5-1";#N/A,#N/A,FALSE,"5-2";#N/A,#N/A,FALSE,"5-6";#N/A,#N/A,FALSE,"5-9";#N/A,#N/A,FALSE,"5-15";#N/A,#N/A,FALSE,"5-32";#N/A,#N/A,FALSE,"5-34"}</definedName>
    <definedName name="Sch13_p2of3" hidden="1">{#N/A,#N/A,FALSE,"5-1";#N/A,#N/A,FALSE,"5-2";#N/A,#N/A,FALSE,"5-6";#N/A,#N/A,FALSE,"5-9";#N/A,#N/A,FALSE,"5-15";#N/A,#N/A,FALSE,"5-32";#N/A,#N/A,FALSE,"5-34"}</definedName>
    <definedName name="sch13_p3of3" hidden="1">{#N/A,#N/A,FALSE,"5-1";#N/A,#N/A,FALSE,"5-2";#N/A,#N/A,FALSE,"5-6";#N/A,#N/A,FALSE,"5-9";#N/A,#N/A,FALSE,"5-15";#N/A,#N/A,FALSE,"5-32";#N/A,#N/A,FALSE,"5-34"}</definedName>
    <definedName name="Sch3a">#REF!</definedName>
    <definedName name="Sch3b">#REF!</definedName>
    <definedName name="Sch4a">#REF!</definedName>
    <definedName name="Sch4b">#REF!</definedName>
    <definedName name="Sch6a">#REF!</definedName>
    <definedName name="Sch6b">#REF!</definedName>
    <definedName name="Sch6c">#REF!</definedName>
    <definedName name="Sch6p">#REF!</definedName>
    <definedName name="Sch9a">#REF!</definedName>
    <definedName name="sched">[78]jvr!$A$1:$IV$7</definedName>
    <definedName name="schedule">#REF!</definedName>
    <definedName name="SCHEDULE_D_GL">#REF!</definedName>
    <definedName name="Schlumberger_Columbia">[10]alamat!$B$326</definedName>
    <definedName name="Schlumberger_Ind._Columbia">[10]alamat!$B$323</definedName>
    <definedName name="Schlumberger_Indust._Int.S.">[10]alamat!$B$378</definedName>
    <definedName name="Schlumberger_Indust._Poland">[10]alamat!$B$369</definedName>
    <definedName name="Schlumberger_Indust._Polska">[10]alamat!$B$372</definedName>
    <definedName name="Schlumberger_Indust.Thailan">[10]alamat!$B$398</definedName>
    <definedName name="Schlumberger_Indust.Thailand">[10]alamat!$B$402</definedName>
    <definedName name="SCHLUMBERGER_INDUSTRIAS_LTD">[10]alamat!$B$286</definedName>
    <definedName name="Schlumberger_Industries">[10]alamat!$B$290</definedName>
    <definedName name="Schlumberger_Industries_Inc">[10]alamat!$B$275</definedName>
    <definedName name="Schlumberger_Industries_S.A">[10]alamat!$B$388</definedName>
    <definedName name="SCHLUMBERGER_INDUSTRIES_SA">[10]alamat!$B$259</definedName>
    <definedName name="SCHLUMBERGER_MEAS_SYST_PHIL">[10]alamat!$B$271:$B$272</definedName>
    <definedName name="Schlumberger_Measurement">[10]alamat!$B$294</definedName>
    <definedName name="SCHLUMBERGER_RMS">[10]alamat!$B$205</definedName>
    <definedName name="Schlumberger_RMS_">[10]alamat!$B$263</definedName>
    <definedName name="Schlumberger_RMS_AFM">[10]alamat!$B$278</definedName>
    <definedName name="Schlumberger_RMS_Australia">[10]alamat!$B$308</definedName>
    <definedName name="SCHLUMBERGER_RMS_CHINA">[10]alamat!$B$302</definedName>
    <definedName name="SCI">#REF!</definedName>
    <definedName name="SCN">#REF!</definedName>
    <definedName name="SCOPE">#REF!</definedName>
    <definedName name="SCOPE_21">#REF!</definedName>
    <definedName name="SCOPE_22">#REF!</definedName>
    <definedName name="SCOPE_23">#REF!</definedName>
    <definedName name="SCOPE_3">#REF!</definedName>
    <definedName name="SCOPE_43">#REF!</definedName>
    <definedName name="SCOPE_61">#REF!</definedName>
    <definedName name="SCOPE_94">#REF!</definedName>
    <definedName name="SCOPE_95">#REF!</definedName>
    <definedName name="SCOPE_96">#REF!</definedName>
    <definedName name="SCOPE_97">#REF!</definedName>
    <definedName name="ScopeName">#REF!</definedName>
    <definedName name="scratch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SCREEN">#REF!</definedName>
    <definedName name="SCWMI">#N/A</definedName>
    <definedName name="SCWMII">#N/A</definedName>
    <definedName name="SCWTC">#N/A</definedName>
    <definedName name="SD" hidden="1">#REF!</definedName>
    <definedName name="SD1998_06">#REF!</definedName>
    <definedName name="sdaas" hidden="1">{"with_oth_curr",#N/A,FALSE,"2225"}</definedName>
    <definedName name="sdada" hidden="1">{"rp_only",#N/A,FALSE,"2225"}</definedName>
    <definedName name="sdadad" hidden="1">{"with_oth_curr",#N/A,FALSE,"2225"}</definedName>
    <definedName name="sdadadad" hidden="1">{"rp_only",#N/A,FALSE,"2225"}</definedName>
    <definedName name="sdadads" hidden="1">{"with_oth_curr",#N/A,FALSE,"2225"}</definedName>
    <definedName name="sdadadsa" hidden="1">{"with_oth_curr",#N/A,FALSE,"2225"}</definedName>
    <definedName name="sdadasd" hidden="1">{"rp_only",#N/A,FALSE,"2225"}</definedName>
    <definedName name="sdadasdsa" hidden="1">{"with_oth_curr",#N/A,FALSE,"2225"}</definedName>
    <definedName name="sdadsad" hidden="1">{"rp_only",#N/A,FALSE,"2225"}</definedName>
    <definedName name="sdadsasddsa" hidden="1">{"with_oth_curr",#N/A,FALSE,"2225"}</definedName>
    <definedName name="sdadsdsa" hidden="1">{"with_oth_curr",#N/A,FALSE,"2225"}</definedName>
    <definedName name="sdaf" hidden="1">{"with_oth_curr",#N/A,FALSE,"2225"}</definedName>
    <definedName name="sdafasdf" hidden="1">{"with_oth_curr",#N/A,FALSE,"2225"}</definedName>
    <definedName name="sdafd" hidden="1">{"with_oth_curr",#N/A,FALSE,"2225"}</definedName>
    <definedName name="sdafdfasf" hidden="1">{"with_oth_curr",#N/A,FALSE,"2225"}</definedName>
    <definedName name="sdaff" hidden="1">#REF!</definedName>
    <definedName name="sdafsadfdsf" hidden="1">{"rp_only",#N/A,FALSE,"2225"}</definedName>
    <definedName name="sdafsadfsdf" hidden="1">{"with_oth_curr",#N/A,FALSE,"2225"}</definedName>
    <definedName name="sdafsdf" hidden="1">{"rp_only",#N/A,FALSE,"2225"}</definedName>
    <definedName name="sdagd">#REF!</definedName>
    <definedName name="sdagfdsgsdggd" hidden="1">{"rp_only",#N/A,FALSE,"2225"}</definedName>
    <definedName name="sdasadsad" hidden="1">{"rp_only",#N/A,FALSE,"2225"}</definedName>
    <definedName name="sdasd" hidden="1">{"rp_only",#N/A,FALSE,"2225"}</definedName>
    <definedName name="sdasda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sdasdaads" hidden="1">{"rp_only",#N/A,FALSE,"2225"}</definedName>
    <definedName name="sdasdad" hidden="1">{"rp_only",#N/A,FALSE,"2225"}</definedName>
    <definedName name="sdasdads" hidden="1">{"rp_only",#N/A,FALSE,"2225"}</definedName>
    <definedName name="sdasdadsa" hidden="1">{"rp_only",#N/A,FALSE,"2225"}</definedName>
    <definedName name="sdasdasad" hidden="1">{"with_oth_curr",#N/A,FALSE,"2225"}</definedName>
    <definedName name="sdasdasd" hidden="1">{"rp_only",#N/A,FALSE,"2225"}</definedName>
    <definedName name="sdasdasda" hidden="1">{"rp_only",#N/A,FALSE,"2225"}</definedName>
    <definedName name="sdasdasdasd" hidden="1">{"rp_only",#N/A,FALSE,"2225"}</definedName>
    <definedName name="sdasds" hidden="1">{"with_oth_curr",#N/A,FALSE,"2225"}</definedName>
    <definedName name="sdasfasdfsdfsdf" hidden="1">{"rp_only",#N/A,FALSE,"2225"}</definedName>
    <definedName name="sdasfdd" hidden="1">{"rp_only",#N/A,FALSE,"2225"}</definedName>
    <definedName name="sdbl">#REF!</definedName>
    <definedName name="SDD">#REF!</definedName>
    <definedName name="sddd">#REF!</definedName>
    <definedName name="sddsadsa" hidden="1">{"with_oth_curr",#N/A,FALSE,"2225"}</definedName>
    <definedName name="sddsfsdf" hidden="1">{"rp_only",#N/A,FALSE,"2225"}</definedName>
    <definedName name="sddsgd" hidden="1">{"with_oth_curr",#N/A,FALSE,"2225"}</definedName>
    <definedName name="SDE" hidden="1">#REF!</definedName>
    <definedName name="Sdesc">#REF!</definedName>
    <definedName name="sdewe" hidden="1">{"rp_only",#N/A,FALSE,"2225"}</definedName>
    <definedName name="sdf" hidden="1">40428.3856597222</definedName>
    <definedName name="sdfa" hidden="1">{"rp_only",#N/A,FALSE,"2225"}</definedName>
    <definedName name="sdfas">#REF!</definedName>
    <definedName name="sdfasdfa" hidden="1">{"rp_only",#N/A,FALSE,"2225"}</definedName>
    <definedName name="sdfasfasf" hidden="1">{"with_oth_curr",#N/A,FALSE,"2225"}</definedName>
    <definedName name="sdfasfdaf" hidden="1">{"with_oth_curr",#N/A,FALSE,"2225"}</definedName>
    <definedName name="sdfasfsadf" hidden="1">{"rp_only",#N/A,FALSE,"2225"}</definedName>
    <definedName name="sdfcdsfds" hidden="1">{"with_oth_curr",#N/A,FALSE,"2225"}</definedName>
    <definedName name="sdfdf" hidden="1">{"rp_only",#N/A,FALSE,"2225"}</definedName>
    <definedName name="sdfdfs" hidden="1">{"rp_only",#N/A,FALSE,"2225"}</definedName>
    <definedName name="sdfdfsdfsdfs" hidden="1">{"with_oth_curr",#N/A,FALSE,"2225"}</definedName>
    <definedName name="sdfdg" hidden="1">{"rp_only",#N/A,FALSE,"2225"}</definedName>
    <definedName name="sdfds" hidden="1">{"rp_only",#N/A,FALSE,"2225"}</definedName>
    <definedName name="sdfdsds" hidden="1">{"rp_only",#N/A,FALSE,"2225"}</definedName>
    <definedName name="sdfdsf" hidden="1">#REF!</definedName>
    <definedName name="sdfdsffdsfds" hidden="1">{"rp_only",#N/A,FALSE,"2225"}</definedName>
    <definedName name="sdfdsfsdfds" hidden="1">{"rp_only",#N/A,FALSE,"2225"}</definedName>
    <definedName name="sdfdsg" hidden="1">{"with_oth_curr",#N/A,FALSE,"2225"}</definedName>
    <definedName name="sdfdsgd" hidden="1">{"with_oth_curr",#N/A,FALSE,"2225"}</definedName>
    <definedName name="SDFE" hidden="1">{"with_oth_curr",#N/A,FALSE,"2225"}</definedName>
    <definedName name="sdffdsfds" hidden="1">{"rp_only",#N/A,FALSE,"2225"}</definedName>
    <definedName name="sdfff" hidden="1">{"rp_only",#N/A,FALSE,"2225"}</definedName>
    <definedName name="sdffsfd" hidden="1">{"rp_only",#N/A,FALSE,"2225"}</definedName>
    <definedName name="sdffsfdsf" hidden="1">{"rp_only",#N/A,FALSE,"2225"}</definedName>
    <definedName name="sdffsfs" hidden="1">{"rp_only",#N/A,FALSE,"2225"}</definedName>
    <definedName name="sdfg">#REF!</definedName>
    <definedName name="sdfgdsgsd" hidden="1">{"with_oth_curr",#N/A,FALSE,"2225"}</definedName>
    <definedName name="sdfgfdsh" hidden="1">{"with_oth_curr",#N/A,FALSE,"2225"}</definedName>
    <definedName name="sdfgh">#REF!</definedName>
    <definedName name="sdfghjk">#REF!</definedName>
    <definedName name="sdfgsd">#REF!</definedName>
    <definedName name="sdfgsdfgsdfg" hidden="1">{"rp_only",#N/A,FALSE,"2225"}</definedName>
    <definedName name="SDFS" hidden="1">{"rp_only",#N/A,FALSE,"2225"}</definedName>
    <definedName name="sdfsa" hidden="1">{"rp_only",#N/A,FALSE,"2225"}</definedName>
    <definedName name="sdfsadfsad" hidden="1">{"with_oth_curr",#N/A,FALSE,"2225"}</definedName>
    <definedName name="sdfSAESR" hidden="1">{"rp_only",#N/A,FALSE,"2225"}</definedName>
    <definedName name="sdfsd" hidden="1">{"rp_only",#N/A,FALSE,"2225"}</definedName>
    <definedName name="sdfsdf" hidden="1">#REF!</definedName>
    <definedName name="sdfsdfdgfd" hidden="1">{"rp_only",#N/A,FALSE,"2225"}</definedName>
    <definedName name="sdfsdfdsf" hidden="1">{"rp_only",#N/A,FALSE,"2225"}</definedName>
    <definedName name="sdfsdfffsd" hidden="1">{"rp_only",#N/A,FALSE,"2225"}</definedName>
    <definedName name="sdfsdfs" hidden="1">{"rp_only",#N/A,FALSE,"2225"}</definedName>
    <definedName name="sdfsdfsd" hidden="1">{"rp_only",#N/A,FALSE,"2225"}</definedName>
    <definedName name="SDFSDFSDF" hidden="1">{"rp_only",#N/A,FALSE,"2225"}</definedName>
    <definedName name="sdfsdfsdfsfsdf" hidden="1">{"with_oth_curr",#N/A,FALSE,"2225"}</definedName>
    <definedName name="sdfsdfsf" hidden="1">{"rp_only",#N/A,FALSE,"2225"}</definedName>
    <definedName name="sdfsdfsfsf" hidden="1">{"rp_only",#N/A,FALSE,"2225"}</definedName>
    <definedName name="sdfsdfsfsfsdf" hidden="1">{"rp_only",#N/A,FALSE,"2225"}</definedName>
    <definedName name="sdfsdfsfsg" hidden="1">{"with_oth_curr",#N/A,FALSE,"2225"}</definedName>
    <definedName name="sdfsdsf" hidden="1">{"rp_only",#N/A,FALSE,"2225"}</definedName>
    <definedName name="SDFSF" hidden="1">{"rp_only",#N/A,FALSE,"2225"}</definedName>
    <definedName name="sdfsfd" hidden="1">{"rp_only",#N/A,FALSE,"2225"}</definedName>
    <definedName name="sdfsfs" hidden="1">{"rp_only",#N/A,FALSE,"2225"}</definedName>
    <definedName name="sdfsfsd" hidden="1">{"with_oth_curr",#N/A,FALSE,"2225"}</definedName>
    <definedName name="sdfsfsdf" hidden="1">{"with_oth_curr",#N/A,FALSE,"2225"}</definedName>
    <definedName name="sdfsfsf" hidden="1">{"rp_only",#N/A,FALSE,"2225"}</definedName>
    <definedName name="sdfsfsfsfsf" hidden="1">{"with_oth_curr",#N/A,FALSE,"2225"}</definedName>
    <definedName name="sdfssfd" hidden="1">{"rp_only",#N/A,FALSE,"2225"}</definedName>
    <definedName name="sdfsz" hidden="1">{"with_oth_curr",#N/A,FALSE,"2225"}</definedName>
    <definedName name="sdfvgsz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dgdf" hidden="1">{"rp_only",#N/A,FALSE,"2225"}</definedName>
    <definedName name="sdggh">#REF!</definedName>
    <definedName name="sdgsd" hidden="1">{"rp_only",#N/A,FALSE,"2225"}</definedName>
    <definedName name="sdgsdfds" hidden="1">{"rp_only",#N/A,FALSE,"2225"}</definedName>
    <definedName name="sdgsdg" hidden="1">{"with_oth_curr",#N/A,FALSE,"2225"}</definedName>
    <definedName name="sdgsy">#REF!</definedName>
    <definedName name="SDM">#REF!</definedName>
    <definedName name="SDMUBS">#REF!</definedName>
    <definedName name="sdqwdqwd">#REF!</definedName>
    <definedName name="sdre">#REF!</definedName>
    <definedName name="sdS">[52]List!$B$11:$B$15</definedName>
    <definedName name="sdsaads" hidden="1">{"rp_only",#N/A,FALSE,"2225"}</definedName>
    <definedName name="sdsadasd" hidden="1">{"rp_only",#N/A,FALSE,"2225"}</definedName>
    <definedName name="sdsafasfsdafsaf" hidden="1">{"rp_only",#N/A,FALSE,"2225"}</definedName>
    <definedName name="sdsd" hidden="1">{"with_oth_curr",#N/A,FALSE,"2225"}</definedName>
    <definedName name="SDSDFDG" hidden="1">{"with_oth_curr",#N/A,FALSE,"2225"}</definedName>
    <definedName name="sdsf" hidden="1">{"with_oth_curr",#N/A,FALSE,"2225"}</definedName>
    <definedName name="sdsfdf" hidden="1">{"rp_only",#N/A,FALSE,"2225"}</definedName>
    <definedName name="sdsfs" hidden="1">{"with_oth_curr",#N/A,FALSE,"2225"}</definedName>
    <definedName name="SDSFSF" hidden="1">{"with_oth_curr",#N/A,FALSE,"2225"}</definedName>
    <definedName name="SE" hidden="1">#REF!</definedName>
    <definedName name="SEBELAS">#REF!</definedName>
    <definedName name="SEBELASA">#N/A</definedName>
    <definedName name="sebut">#REF!</definedName>
    <definedName name="sebutan">#REF!</definedName>
    <definedName name="secdep2">'[4]Detail-PARENT'!$AU$823</definedName>
    <definedName name="sections">#REF!</definedName>
    <definedName name="SECURITIESPAYABLE">#REF!</definedName>
    <definedName name="sed" hidden="1">{#N/A,#N/A,FALSE,"Bank Rec Cover Sheet";#N/A,#N/A,FALSE,"Bank Rec Details"}</definedName>
    <definedName name="sedlrh" hidden="1">#REF!</definedName>
    <definedName name="seed" hidden="1">{"BUILD_MACHINERIES",#N/A,FALSE,"PREPAID-1"}</definedName>
    <definedName name="seed_1" hidden="1">{"BUILD_MACHINERIES",#N/A,FALSE,"PREPAID-1"}</definedName>
    <definedName name="seed_2" hidden="1">{"BUILD_MACHINERIES",#N/A,FALSE,"PREPAID-1"}</definedName>
    <definedName name="seed_3" hidden="1">{"BUILD_MACHINERIES",#N/A,FALSE,"PREPAID-1"}</definedName>
    <definedName name="sees">#REF!</definedName>
    <definedName name="Segment_AOC_TL">#REF!</definedName>
    <definedName name="Segment_AOC_UL">#REF!</definedName>
    <definedName name="Segment_Run_No_TL">#REF!</definedName>
    <definedName name="Segment_Run_No_UL">#REF!</definedName>
    <definedName name="Segment_SSY_TL">#REF!</definedName>
    <definedName name="Segment_SSY_UL">#REF!</definedName>
    <definedName name="Segment1_income">[13]NOPAT_VDF!$C$5:$AZ$5</definedName>
    <definedName name="Segment1_income_DCF">[13]DCF_VDF!$C$6:$BZ$6</definedName>
    <definedName name="Segment1_income_fore">#REF!</definedName>
    <definedName name="Segment1_income_growth_fore">#REF!</definedName>
    <definedName name="Segment2_income">[13]NOPAT_VDF!$C$6:$AZ$6</definedName>
    <definedName name="Segment2_income_DCF">[13]DCF_VDF!$C$7:$BZ$7</definedName>
    <definedName name="Segment2_income_fore">#REF!</definedName>
    <definedName name="Segment2_income_growth_fore">#REF!</definedName>
    <definedName name="segsdgesrgserger">#REF!</definedName>
    <definedName name="SEITE_2">#REF!</definedName>
    <definedName name="SEKOM">#REF!</definedName>
    <definedName name="SEKOM2">#REF!</definedName>
    <definedName name="SEL">#REF!</definedName>
    <definedName name="Sel_Kurs">"$#REF!.$A$1"</definedName>
    <definedName name="select">#REF!</definedName>
    <definedName name="SELECTION">#REF!</definedName>
    <definedName name="SELECTOR">#REF!</definedName>
    <definedName name="selek" hidden="1">#REF!</definedName>
    <definedName name="SELF_MEDICATION___PT_BII">#REF!</definedName>
    <definedName name="SELF_MEDICATION___PT_BII_1">#REF!</definedName>
    <definedName name="SelfPaidTax">'[53]FE-1770.P1'!$AL$103</definedName>
    <definedName name="SELISIH">#REF!</definedName>
    <definedName name="SELLEYS">#REF!</definedName>
    <definedName name="SELTENG">#REF!</definedName>
    <definedName name="Semarang">[25]Semarang!$A$8:$K$347</definedName>
    <definedName name="SEMBILAN">#REF!</definedName>
    <definedName name="SEMBILANBELAS">#N/A</definedName>
    <definedName name="SEMBILANBELASA">#N/A</definedName>
    <definedName name="semua" hidden="1">{"adj95mult",#N/A,FALSE,"COMPCO";"adj95est",#N/A,FALSE,"COMPCO"}</definedName>
    <definedName name="Sen_Cap_Eff">#REF!</definedName>
    <definedName name="Sen_Capex_Cost">#REF!</definedName>
    <definedName name="Sen_Capex_Costs_Inflation">#REF!</definedName>
    <definedName name="Sen_Div">#REF!</definedName>
    <definedName name="Sen_Labour_Costs_Inflation">#REF!</definedName>
    <definedName name="Sen_Landguard_CE">#REF!</definedName>
    <definedName name="Sen_Landguard_Cost_Labour">#REF!</definedName>
    <definedName name="Sen_Landguard_Growth">#REF!</definedName>
    <definedName name="Sen_Landguard_Labour_Growth">#REF!</definedName>
    <definedName name="Sen_Landguard_Tariff">#REF!</definedName>
    <definedName name="Sen_Landguard_Tariff_Rate">#REF!</definedName>
    <definedName name="Sen_Loan_Rate">#REF!</definedName>
    <definedName name="Sen_Local_Growth">#REF!</definedName>
    <definedName name="Sen_Local_Tariff">#REF!</definedName>
    <definedName name="Sen_Ops_Costs_Inflation">#REF!</definedName>
    <definedName name="Sen_Others_CE">#REF!</definedName>
    <definedName name="Sen_Others_Cost_Labour">#REF!</definedName>
    <definedName name="Sen_Others_Growth">#REF!</definedName>
    <definedName name="Sen_Others_Labour_Growth">#REF!</definedName>
    <definedName name="Sen_Others_Tariff">#REF!</definedName>
    <definedName name="Sen_Others_Tariff_Rate">#REF!</definedName>
    <definedName name="Sen_Trans_Growth">#REF!</definedName>
    <definedName name="Sen_Transhipment_Growth">#REF!</definedName>
    <definedName name="Sen_Transhipment_Tariff">#REF!</definedName>
    <definedName name="Sen_Trinity_CE">#REF!</definedName>
    <definedName name="Sen_Trinity_Cost_Labour">#REF!</definedName>
    <definedName name="Sen_Trinity_Growth">#REF!</definedName>
    <definedName name="Sen_Trinity_Labour_Growth">#REF!</definedName>
    <definedName name="Sen_Trinity_Tariff">#REF!</definedName>
    <definedName name="Sen_Trinity_Tariff_Rate">#REF!</definedName>
    <definedName name="Sen_WACC">#REF!</definedName>
    <definedName name="sencount" hidden="1">3</definedName>
    <definedName name="Sens_Trinity_Tariff">#REF!</definedName>
    <definedName name="sensitivity">#REF!</definedName>
    <definedName name="Sent">#REF!</definedName>
    <definedName name="sep00">#REF!</definedName>
    <definedName name="sepesial">#REF!</definedName>
    <definedName name="SEPP">#REF!</definedName>
    <definedName name="seppp" hidden="1">{"'Income Statement'!$A$1:$L$32"}</definedName>
    <definedName name="sept">#REF!</definedName>
    <definedName name="SEPT02" hidden="1">#REF!</definedName>
    <definedName name="Sept08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EPTEMBER">#REF!</definedName>
    <definedName name="september_1" hidden="1">{#N/A,#N/A,FALSE,"Sheet1"}</definedName>
    <definedName name="SEPULUH">#REF!</definedName>
    <definedName name="SEPULUHA">#N/A</definedName>
    <definedName name="SepUS">#REF!</definedName>
    <definedName name="SEQOSCALC">#REF!</definedName>
    <definedName name="SEQOSINPUT">#REF!</definedName>
    <definedName name="SEQOSINSTR">#REF!</definedName>
    <definedName name="SERI_SELANGIN_SDN_BHD">#REF!</definedName>
    <definedName name="sert">#REF!</definedName>
    <definedName name="Sertipikat">[26]List!$B$29:$B$37</definedName>
    <definedName name="sertipikat1">[21]List!$B$29:$B$37</definedName>
    <definedName name="serut">#REF!</definedName>
    <definedName name="seruut">#REF!</definedName>
    <definedName name="Server_Connexion">#REF!</definedName>
    <definedName name="service">#REF!</definedName>
    <definedName name="service_5">#REF!</definedName>
    <definedName name="service_6">#REF!</definedName>
    <definedName name="services">#REF!</definedName>
    <definedName name="set" hidden="1">#REF!</definedName>
    <definedName name="setor">#REF!</definedName>
    <definedName name="sev">#REF!</definedName>
    <definedName name="sevd">#REF!</definedName>
    <definedName name="SEWA">#REF!</definedName>
    <definedName name="SEWAPR">#REF!</definedName>
    <definedName name="sf">#REF!</definedName>
    <definedName name="sfadsdfdsa" hidden="1">{"with_oth_curr",#N/A,FALSE,"2225"}</definedName>
    <definedName name="sfafdsfds" hidden="1">{"rp_only",#N/A,FALSE,"2225"}</definedName>
    <definedName name="sfaffsd" hidden="1">{"rp_only",#N/A,FALSE,"2225"}</definedName>
    <definedName name="sfas" hidden="1">{"rp_only",#N/A,FALSE,"2225"}</definedName>
    <definedName name="SFCOL">#REF!</definedName>
    <definedName name="SFD">#REF!</definedName>
    <definedName name="SFD_D">#REF!</definedName>
    <definedName name="SFD_P">#REF!</definedName>
    <definedName name="sfdafdgs" hidden="1">{"with_oth_curr",#N/A,FALSE,"2225"}</definedName>
    <definedName name="sfdafsddsffda" hidden="1">{"rp_only",#N/A,FALSE,"2225"}</definedName>
    <definedName name="SFDD">#REF!</definedName>
    <definedName name="sfdfdsdfs" hidden="1">{"with_oth_curr",#N/A,FALSE,"2225"}</definedName>
    <definedName name="sfdfdsfd" hidden="1">{"rp_only",#N/A,FALSE,"2225"}</definedName>
    <definedName name="sfdfdsfds" hidden="1">{"with_oth_curr",#N/A,FALSE,"2225"}</definedName>
    <definedName name="sfdfdsfsd" hidden="1">{"rp_only",#N/A,FALSE,"2225"}</definedName>
    <definedName name="sfds" hidden="1">{"rp_only",#N/A,FALSE,"2225"}</definedName>
    <definedName name="sfdsdffds" hidden="1">{"rp_only",#N/A,FALSE,"2225"}</definedName>
    <definedName name="sfdsdfsafds" hidden="1">{"rp_only",#N/A,FALSE,"2225"}</definedName>
    <definedName name="sfdsfd" hidden="1">{"rp_only",#N/A,FALSE,"2225"}</definedName>
    <definedName name="sfdsffd" hidden="1">{"rp_only",#N/A,FALSE,"2225"}</definedName>
    <definedName name="sfhfh">#REF!</definedName>
    <definedName name="SFieldDesc">#REF!</definedName>
    <definedName name="SFieldV">#REF!</definedName>
    <definedName name="SFieldValue">#REF!</definedName>
    <definedName name="SFN">#REF!</definedName>
    <definedName name="SFN_D">#REF!</definedName>
    <definedName name="sfnD">#REF!</definedName>
    <definedName name="SFR_Data">#REF!</definedName>
    <definedName name="sfrnz" hidden="1">Main.SAPF4Help()</definedName>
    <definedName name="SFROW">#REF!</definedName>
    <definedName name="sfs" hidden="1">{"rp_only",#N/A,FALSE,"2225"}</definedName>
    <definedName name="sfsadfadsffdsafdas" hidden="1">{"rp_only",#N/A,FALSE,"2225"}</definedName>
    <definedName name="sfsd" hidden="1">{"with_oth_curr",#N/A,FALSE,"2225"}</definedName>
    <definedName name="sfsdadsffdas" hidden="1">{"rp_only",#N/A,FALSE,"2225"}</definedName>
    <definedName name="sfsdasf" hidden="1">{"with_oth_curr",#N/A,FALSE,"2225"}</definedName>
    <definedName name="sfsdf" hidden="1">{"rp_only",#N/A,FALSE,"2225"}</definedName>
    <definedName name="sfsdffd" hidden="1">{"with_oth_curr",#N/A,FALSE,"2225"}</definedName>
    <definedName name="sfsdfsd" hidden="1">{"rp_only",#N/A,FALSE,"2225"}</definedName>
    <definedName name="sfsf" hidden="1">{"with_oth_curr",#N/A,FALSE,"2225"}</definedName>
    <definedName name="SFSFDS" hidden="1">{"rp_only",#N/A,FALSE,"2225"}</definedName>
    <definedName name="SFSFF" hidden="1">{"with_oth_curr",#N/A,FALSE,"2225"}</definedName>
    <definedName name="SFSFS" hidden="1">{"rp_only",#N/A,FALSE,"2225"}</definedName>
    <definedName name="SFSFSD" hidden="1">{"rp_only",#N/A,FALSE,"2225"}</definedName>
    <definedName name="SFSFSDF" hidden="1">{"with_oth_curr",#N/A,FALSE,"2225"}</definedName>
    <definedName name="SFSFSF" hidden="1">{"rp_only",#N/A,FALSE,"2225"}</definedName>
    <definedName name="SFV">#REF!</definedName>
    <definedName name="SFV_D">#REF!</definedName>
    <definedName name="SFV_P">#REF!</definedName>
    <definedName name="SFVD">#REF!</definedName>
    <definedName name="SFVV">#REF!</definedName>
    <definedName name="sg">#REF!</definedName>
    <definedName name="sga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GA_fore">#REF!</definedName>
    <definedName name="SGA_growth">#REF!</definedName>
    <definedName name="SGA_growth_avg">#REF!</definedName>
    <definedName name="SGA_growth_fore">#REF!</definedName>
    <definedName name="SGA_margin_fore">#REF!</definedName>
    <definedName name="sgadfg" hidden="1">#REF!</definedName>
    <definedName name="sgaplan">#REF!</definedName>
    <definedName name="sgbd">#REF!</definedName>
    <definedName name="sgd">#REF!</definedName>
    <definedName name="SGDC">#REF!</definedName>
    <definedName name="SGDN">#REF!</definedName>
    <definedName name="sgf" hidden="1">{#N/A,#N/A,TRUE,"financial";#N/A,#N/A,TRUE,"plants"}</definedName>
    <definedName name="sgfdsfgsd" hidden="1">{"rp_only",#N/A,FALSE,"2225"}</definedName>
    <definedName name="SGFX">#REF!</definedName>
    <definedName name="sgh" hidden="1">{#N/A,#N/A,TRUE,"Pro Forma";#N/A,#N/A,TRUE,"PF_Bal";#N/A,#N/A,TRUE,"PF_INC";#N/A,#N/A,TRUE,"CBE";#N/A,#N/A,TRUE,"SWK"}</definedName>
    <definedName name="sgs">#REF!</definedName>
    <definedName name="sgsd" hidden="1">{"with_oth_curr",#N/A,FALSE,"2225"}</definedName>
    <definedName name="sgsdg" hidden="1">{"with_oth_curr",#N/A,FALSE,"2225"}</definedName>
    <definedName name="sgsdgsa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gsgds" hidden="1">{"rp_only",#N/A,FALSE,"2225"}</definedName>
    <definedName name="SH">#REF!</definedName>
    <definedName name="sha" hidden="1">#REF!</definedName>
    <definedName name="Shares_DCF">[13]DCF_VDF!$C$37:$AZ$37</definedName>
    <definedName name="Shares_fore">#REF!</definedName>
    <definedName name="Shares_growth">[13]NOPAT_VDF!$M$151:$Q$151</definedName>
    <definedName name="Shares_growth_fore">#REF!</definedName>
    <definedName name="Shares_repurchase_liability">#REF!</definedName>
    <definedName name="Sharpid">#REF!</definedName>
    <definedName name="SHDECSAL">#REF!</definedName>
    <definedName name="SHE">#REF!</definedName>
    <definedName name="Sheet1">#REF!</definedName>
    <definedName name="Sheet1_BNE_MESSAGES" hidden="1">#REF!</definedName>
    <definedName name="Sheet1_BNE_MESSAGES_HIDDEN" hidden="1">#REF!</definedName>
    <definedName name="Sheet1_BNE_MESSAGES_LAMP" hidden="1">#REF!</definedName>
    <definedName name="Sheet1_BNE_UPLOAD" hidden="1">#REF!</definedName>
    <definedName name="Sheet1_FooterType" hidden="1">"NONE"</definedName>
    <definedName name="Sheet1_GL_INTERFACE_ACCOUNTING_DATE" hidden="1">#REF!</definedName>
    <definedName name="Sheet1_GL_INTERFACE_ACTUAL_FLAG" hidden="1">#REF!</definedName>
    <definedName name="Sheet1_GL_INTERFACE_CURRENCY_CODE" hidden="1">#REF!</definedName>
    <definedName name="Sheet1_GL_INTERFACE_CURRENCY_CONVERSION_DATE" hidden="1">#REF!</definedName>
    <definedName name="Sheet1_GL_INTERFACE_CURRENCY_CONVERSION_RATE" hidden="1">#REF!</definedName>
    <definedName name="Sheet1_GL_INTERFACE_DATABASE" hidden="1">#REF!</definedName>
    <definedName name="Sheet1_GL_INTERFACE_ENTERED_CR" hidden="1">#REF!</definedName>
    <definedName name="Sheet1_GL_INTERFACE_ENTERED_DR" hidden="1">#REF!</definedName>
    <definedName name="Sheet1_GL_INTERFACE_REFERENCE10" hidden="1">#REF!</definedName>
    <definedName name="Sheet1_GL_INTERFACE_REFERENCE4" hidden="1">#REF!</definedName>
    <definedName name="Sheet1_GL_INTERFACE_REFERENCE5" hidden="1">#REF!</definedName>
    <definedName name="Sheet1_GL_INTERFACE_REFERENCE7" hidden="1">#REF!</definedName>
    <definedName name="Sheet1_GL_INTERFACE_REFERENCE8" hidden="1">#REF!</definedName>
    <definedName name="Sheet1_GL_INTERFACE_SEGMENT1" hidden="1">#REF!</definedName>
    <definedName name="Sheet1_GL_INTERFACE_SEGMENT2" hidden="1">#REF!</definedName>
    <definedName name="Sheet1_GL_INTERFACE_SEGMENT3" hidden="1">#REF!</definedName>
    <definedName name="Sheet1_GL_INTERFACE_SEGMENT4" hidden="1">#REF!</definedName>
    <definedName name="Sheet1_GL_INTERFACE_SEGMENT5" hidden="1">#REF!</definedName>
    <definedName name="Sheet1_GL_INTERFACE_SET_OF_BOOKS_ID" hidden="1">#REF!</definedName>
    <definedName name="Sheet1_GL_INTERFACE_USER_CURRENCY_CONVERSION_TYPE" hidden="1">#REF!</definedName>
    <definedName name="Sheet1_GL_INTERFACE_USER_JE_CATEGORY_NAME" hidden="1">#REF!</definedName>
    <definedName name="Sheet1_GL_INTERFACE_USER_JE_SOURCE_NAME" hidden="1">#REF!</definedName>
    <definedName name="sheet2" hidden="1">{#N/A,#N/A,FALSE,"Aging Summary";#N/A,#N/A,FALSE,"Ratio Analysis";#N/A,#N/A,FALSE,"Test 120 Day Accts";#N/A,#N/A,FALSE,"Tickmarks"}</definedName>
    <definedName name="SHF">#REF!</definedName>
    <definedName name="SHF_104">"$#REF!.$#REF!$#REF!"</definedName>
    <definedName name="ship2">#REF!</definedName>
    <definedName name="Shiping">#REF!</definedName>
    <definedName name="Shiping1">#REF!</definedName>
    <definedName name="SHNOVSAL">#REF!</definedName>
    <definedName name="sho">#REF!</definedName>
    <definedName name="SHOCTSAL">#REF!</definedName>
    <definedName name="short" hidden="1">{"'OTARI- IKAHO'!$A$11:$AF$42"}</definedName>
    <definedName name="short_1" hidden="1">{"'OTARI- IKAHO'!$A$11:$AF$42"}</definedName>
    <definedName name="SHORTERMINVESTMENT">#REF!</definedName>
    <definedName name="SHORTERMLOAN">#REF!</definedName>
    <definedName name="Show.Date">#N/A</definedName>
    <definedName name="SHQ100SAL">#REF!</definedName>
    <definedName name="SHQ101SAL">#REF!</definedName>
    <definedName name="SHQ102SAL">#REF!</definedName>
    <definedName name="SHQ200SAL">#REF!</definedName>
    <definedName name="SHQ201SAL">#REF!</definedName>
    <definedName name="SHQ202SAL">#REF!</definedName>
    <definedName name="SHQ300SAL">#REF!</definedName>
    <definedName name="SHQ301SAL">#REF!</definedName>
    <definedName name="SHQ302SAL">#REF!</definedName>
    <definedName name="SHQ400SAL">#REF!</definedName>
    <definedName name="SHQ401SAL">#REF!</definedName>
    <definedName name="SHQ402SAL">#REF!</definedName>
    <definedName name="SHRIMP">#REF!</definedName>
    <definedName name="SHSEPSAL">#REF!</definedName>
    <definedName name="shsfdbxd" hidden="1">{"rp_only",#N/A,FALSE,"2225"}</definedName>
    <definedName name="SHTax">#REF!</definedName>
    <definedName name="shw" hidden="1">{"'Sheet1'!$A$1:$T$193"}</definedName>
    <definedName name="SI">#REF!</definedName>
    <definedName name="SI_CCNR">#REF!</definedName>
    <definedName name="SI_CONSIN">#REF!</definedName>
    <definedName name="SI_CONTHAI">#REF!</definedName>
    <definedName name="SI_DIV">#REF!</definedName>
    <definedName name="SI_FELIXSTOWE">[10]alamat!$B$282</definedName>
    <definedName name="SI_FNCC">#REF!</definedName>
    <definedName name="SI_GTS">#REF!</definedName>
    <definedName name="SI_INDIA">#REF!</definedName>
    <definedName name="SI_INDO">#REF!</definedName>
    <definedName name="SI_MAL">#REF!</definedName>
    <definedName name="SI_SWA">#REF!</definedName>
    <definedName name="SI_THAI">#REF!</definedName>
    <definedName name="SI_TPDL">#REF!</definedName>
    <definedName name="SI0">#N/A</definedName>
    <definedName name="SIAbsolutAD">#REF!</definedName>
    <definedName name="SIAJK">#REF!</definedName>
    <definedName name="SIAJKCB">#REF!</definedName>
    <definedName name="SIAJKCB15Tahun">#REF!</definedName>
    <definedName name="SIAJKCB20Tahun">#REF!</definedName>
    <definedName name="SIAJKCBSuryaDaindo">#REF!</definedName>
    <definedName name="SIAsuransiJiwaKumpulan">#REF!</definedName>
    <definedName name="SIC">#REF!</definedName>
    <definedName name="SICenturySmartFuture">#REF!</definedName>
    <definedName name="SICIND">#REF!</definedName>
    <definedName name="SIDE_HEAD">#REF!</definedName>
    <definedName name="sidehead">#REF!</definedName>
    <definedName name="SIDIK">#REF!</definedName>
    <definedName name="SIFlexiKadoLink">#REF!</definedName>
    <definedName name="SIG_CONTROLE" hidden="1">#REF!</definedName>
    <definedName name="SIG_YCPATB3_H0069" hidden="1">#REF!</definedName>
    <definedName name="SIG_YCPATB3_H0070" hidden="1">#REF!</definedName>
    <definedName name="SIG_YCPATB3_H0071" hidden="1">#REF!</definedName>
    <definedName name="SIG_YCPATB3_H0072" hidden="1">#REF!</definedName>
    <definedName name="SIG_YCPATB3_H0073" hidden="1">#REF!</definedName>
    <definedName name="SIG_YCPATB3_H0074" hidden="1">#REF!</definedName>
    <definedName name="SIG_YCPATB3_H0075" hidden="1">#REF!</definedName>
    <definedName name="SIG_YCPATB3_H0076" hidden="1">#REF!</definedName>
    <definedName name="SIG_YCPATB3_H0077" hidden="1">#REF!</definedName>
    <definedName name="SIG_YCPATB3_H0078" hidden="1">#REF!</definedName>
    <definedName name="SIG_YCPATB3_H0079" hidden="1">#REF!</definedName>
    <definedName name="SIG_YCPATB3_H0080" hidden="1">#REF!</definedName>
    <definedName name="SIG_YCPATB3_H0081" hidden="1">#REF!</definedName>
    <definedName name="SIG_YCPATB3_H0082" hidden="1">#REF!</definedName>
    <definedName name="SIG_YCPATB3_H0083" hidden="1">#REF!</definedName>
    <definedName name="SIG_YCPATB3_H0084" hidden="1">#REF!</definedName>
    <definedName name="signdate">#REF!</definedName>
    <definedName name="signdate_5">#REF!</definedName>
    <definedName name="signdate_6">#REF!</definedName>
    <definedName name="signdate01">#REF!</definedName>
    <definedName name="signdate02">#REF!</definedName>
    <definedName name="signdate03">#REF!</definedName>
    <definedName name="signdate04">#REF!</definedName>
    <definedName name="signdate05">#REF!</definedName>
    <definedName name="signdate06">#REF!</definedName>
    <definedName name="signdate07">#REF!</definedName>
    <definedName name="signdate08">#REF!</definedName>
    <definedName name="signername">#REF!</definedName>
    <definedName name="signername_5">#REF!</definedName>
    <definedName name="signername_6">#REF!</definedName>
    <definedName name="signname01">#REF!</definedName>
    <definedName name="signname02">#REF!</definedName>
    <definedName name="signname03">#REF!</definedName>
    <definedName name="signname04">#REF!</definedName>
    <definedName name="signname05">#REF!</definedName>
    <definedName name="signname06">#REF!</definedName>
    <definedName name="signname07">#REF!</definedName>
    <definedName name="signname08">#REF!</definedName>
    <definedName name="signname09">#REF!</definedName>
    <definedName name="signname10">#REF!</definedName>
    <definedName name="signname11">#REF!</definedName>
    <definedName name="signname12">#REF!</definedName>
    <definedName name="signname13">#REF!</definedName>
    <definedName name="signname14">#REF!</definedName>
    <definedName name="signname15">#REF!</definedName>
    <definedName name="signname16">#REF!</definedName>
    <definedName name="signname17">#REF!</definedName>
    <definedName name="signname18">#REF!</definedName>
    <definedName name="signname19">#REF!</definedName>
    <definedName name="signname20">#REF!</definedName>
    <definedName name="signname21">#REF!</definedName>
    <definedName name="signname22">#REF!</definedName>
    <definedName name="signname23">#REF!</definedName>
    <definedName name="signname24">#REF!</definedName>
    <definedName name="signname25">#REF!</definedName>
    <definedName name="signname26">#REF!</definedName>
    <definedName name="signname27">#REF!</definedName>
    <definedName name="signplace">#REF!</definedName>
    <definedName name="signplace_5">#REF!</definedName>
    <definedName name="signplace_6">#REF!</definedName>
    <definedName name="signposition">#REF!</definedName>
    <definedName name="signproxy">#REF!</definedName>
    <definedName name="signtaxid01">#REF!</definedName>
    <definedName name="signtaxid02">#REF!</definedName>
    <definedName name="signtaxid03">#REF!</definedName>
    <definedName name="signtaxid04">#REF!</definedName>
    <definedName name="signtaxid05">#REF!</definedName>
    <definedName name="signtaxid06">#REF!</definedName>
    <definedName name="signtaxid07">#REF!</definedName>
    <definedName name="signtaxid08">#REF!</definedName>
    <definedName name="signtaxid09">#REF!</definedName>
    <definedName name="signtaxid10">#REF!</definedName>
    <definedName name="signtaxid11">#REF!</definedName>
    <definedName name="signtaxid12">#REF!</definedName>
    <definedName name="signtaxid13">#REF!</definedName>
    <definedName name="signtaxid14">#REF!</definedName>
    <definedName name="signtaxid15">#REF!</definedName>
    <definedName name="SIHCBC">#REF!</definedName>
    <definedName name="SIHCP">#REF!</definedName>
    <definedName name="SIHealthInsurance">#REF!</definedName>
    <definedName name="SIHolidayDreamPlan">#REF!</definedName>
    <definedName name="SIHOPE">#REF!</definedName>
    <definedName name="SIHospitalMegaBonus">#REF!</definedName>
    <definedName name="SIIdamanIDR">#REF!</definedName>
    <definedName name="SIIdamanLink">#REF!</definedName>
    <definedName name="SIIdamanPastiIDR">#REF!</definedName>
    <definedName name="SIIdamanPastiUSD">#REF!</definedName>
    <definedName name="SIIdamanPradana">#REF!</definedName>
    <definedName name="SIIdamanUSD">#REF!</definedName>
    <definedName name="SIImplant">#REF!</definedName>
    <definedName name="sik">#REF!</definedName>
    <definedName name="SIKadoIdaman">#REF!</definedName>
    <definedName name="SIKadoIdamanSekaligus">#REF!</definedName>
    <definedName name="SIKadoInvesta">#REF!</definedName>
    <definedName name="SIKadoJenius">#REF!</definedName>
    <definedName name="SIKadoSehat">#REF!</definedName>
    <definedName name="SIKasih">#REF!</definedName>
    <definedName name="SILANG">#REF!</definedName>
    <definedName name="SILANG_CR">#N/A</definedName>
    <definedName name="SILANG_DR">#N/A</definedName>
    <definedName name="silv">'[49]Harga DOC'!$D$1:$D$10000</definedName>
    <definedName name="silverx">'[50]Harga DOC'!$F$1:$F$10000</definedName>
    <definedName name="SIM">#REF!</definedName>
    <definedName name="SIMantari">#REF!</definedName>
    <definedName name="SIMegaAbsolut">#REF!</definedName>
    <definedName name="SIMegaAbsolutUSD">#REF!</definedName>
    <definedName name="SIMegaComfort">#REF!</definedName>
    <definedName name="SIMegaCovers">#REF!</definedName>
    <definedName name="SIMegaFuture">#REF!</definedName>
    <definedName name="SIMegaHospitalCashBack">#REF!</definedName>
    <definedName name="SIMegaLink">#REF!</definedName>
    <definedName name="SIMegaProteksi">#REF!</definedName>
    <definedName name="SIMegaScholar">#REF!</definedName>
    <definedName name="SIMegaSiaga">#REF!</definedName>
    <definedName name="SIMegaSmartCare">#REF!</definedName>
    <definedName name="SIMegaSmartLife">#REF!</definedName>
    <definedName name="SIMELEC">[10]alamat!$B$305</definedName>
    <definedName name="simivini" hidden="1">{#N/A,#N/A,FALSE,"ENT96"}</definedName>
    <definedName name="SIMobile8Saving">#REF!</definedName>
    <definedName name="SIMP">#REF!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apor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ingl_prm">#REF!</definedName>
    <definedName name="SIOptima">#REF!</definedName>
    <definedName name="sip">#REF!</definedName>
    <definedName name="SIPowerFund">#REF!</definedName>
    <definedName name="SIRider">#REF!</definedName>
    <definedName name="SIRTU">#REF!</definedName>
    <definedName name="sisaic">#REF!</definedName>
    <definedName name="SITermPA">#REF!</definedName>
    <definedName name="SIWealthMaxima">#REF!</definedName>
    <definedName name="size_rekap">#REF!</definedName>
    <definedName name="SJ">#REF!</definedName>
    <definedName name="sjs">#REF!</definedName>
    <definedName name="SK">#REF!</definedName>
    <definedName name="SK_102">#REF!</definedName>
    <definedName name="SK_103">#REF!</definedName>
    <definedName name="SK_104">#REF!</definedName>
    <definedName name="SK_105">#REF!</definedName>
    <definedName name="SK_106">#REF!</definedName>
    <definedName name="SK_107">#REF!</definedName>
    <definedName name="SK_108">#REF!</definedName>
    <definedName name="SK_109">#REF!</definedName>
    <definedName name="SK_110">#REF!</definedName>
    <definedName name="SK_21">#REF!</definedName>
    <definedName name="SK_22">#REF!</definedName>
    <definedName name="SK_23">#REF!</definedName>
    <definedName name="SK_3">#REF!</definedName>
    <definedName name="SK_41">#REF!</definedName>
    <definedName name="SK_43">#REF!</definedName>
    <definedName name="SK_61">#REF!</definedName>
    <definedName name="SK_74">#REF!</definedName>
    <definedName name="SK_75">#REF!</definedName>
    <definedName name="SK_76">#REF!</definedName>
    <definedName name="SK_77">#REF!</definedName>
    <definedName name="SK_78">#REF!</definedName>
    <definedName name="SK_79">#REF!</definedName>
    <definedName name="SK_80">#REF!</definedName>
    <definedName name="SK_81">#REF!</definedName>
    <definedName name="SK_82">#REF!</definedName>
    <definedName name="SK_83">#REF!</definedName>
    <definedName name="SK_84">#REF!</definedName>
    <definedName name="SK_85">#REF!</definedName>
    <definedName name="SK_86">#REF!</definedName>
    <definedName name="SK_87">#REF!</definedName>
    <definedName name="SK_88">#REF!</definedName>
    <definedName name="SK_89">#REF!</definedName>
    <definedName name="SK_94">#REF!</definedName>
    <definedName name="SK_95">#REF!</definedName>
    <definedName name="SK_96">#REF!</definedName>
    <definedName name="SK_97">#REF!</definedName>
    <definedName name="SK_99">#REF!</definedName>
    <definedName name="Sk_CAN1">#REF!</definedName>
    <definedName name="Sk_CAN2">#REF!</definedName>
    <definedName name="Sk_CAN3">#REF!</definedName>
    <definedName name="Sk_PET1">#REF!</definedName>
    <definedName name="Sk_PET2">#REF!</definedName>
    <definedName name="Sk_PET3">#REF!</definedName>
    <definedName name="Sk_Yr1">#REF!</definedName>
    <definedName name="Sk_Yr2">#REF!</definedName>
    <definedName name="Sk_Yr3">#REF!</definedName>
    <definedName name="Sk_Yr4">#REF!</definedName>
    <definedName name="sk10a">#REF!</definedName>
    <definedName name="skac16a">#REF!</definedName>
    <definedName name="skhal1">#REF!</definedName>
    <definedName name="skhal2">#REF!</definedName>
    <definedName name="skhal3">#REF!</definedName>
    <definedName name="skhal4">#REF!</definedName>
    <definedName name="skhal5">#REF!</definedName>
    <definedName name="skhal6">#REF!</definedName>
    <definedName name="skhal7">#REF!</definedName>
    <definedName name="skkk21" hidden="1">#REF!</definedName>
    <definedName name="sktz" hidden="1">Main.SAPF4Help()</definedName>
    <definedName name="SL">#REF!</definedName>
    <definedName name="SLB__Sistemas_de_Medicao_Ld">[10]alamat!$B$232</definedName>
    <definedName name="SLB_FRANCE_Massy">[10]alamat!$B$329</definedName>
    <definedName name="Slb_Ind_Natalie_Junk">[10]alamat!$B$332</definedName>
    <definedName name="SLB_India">[10]alamat!$B$298</definedName>
    <definedName name="Slb_industries_san_martin">[10]alamat!$B$406</definedName>
    <definedName name="SLB_M___S_Pty.Ltd">[10]alamat!$B$311</definedName>
    <definedName name="SLB_Taiwan_Walsin">[10]alamat!$B$395</definedName>
    <definedName name="SLB_Venezuela">[10]alamat!$B$410</definedName>
    <definedName name="SLD">#REF!</definedName>
    <definedName name="sleevepvc3">#REF!</definedName>
    <definedName name="sleevepvc4">#REF!</definedName>
    <definedName name="sleeves10">#REF!</definedName>
    <definedName name="sleeves3">#REF!</definedName>
    <definedName name="sleeves4">#REF!</definedName>
    <definedName name="sleeves6">#REF!</definedName>
    <definedName name="sleeves8">#REF!</definedName>
    <definedName name="Slfvbc">#REF!</definedName>
    <definedName name="Slfvbk">#REF!</definedName>
    <definedName name="Slfvcb">#REF!</definedName>
    <definedName name="Slfvcp">#REF!</definedName>
    <definedName name="Slfvgv">#REF!</definedName>
    <definedName name="Slfvmb">#REF!</definedName>
    <definedName name="Slfvop">#REF!</definedName>
    <definedName name="Slfvot">#REF!</definedName>
    <definedName name="Slfvst">#REF!</definedName>
    <definedName name="Slfvwr">#REF!</definedName>
    <definedName name="SLH">#REF!</definedName>
    <definedName name="Slip">#REF!</definedName>
    <definedName name="slm">#REF!</definedName>
    <definedName name="slm_5">#REF!</definedName>
    <definedName name="slm_6">#REF!</definedName>
    <definedName name="SLN">#REF!</definedName>
    <definedName name="SLS">#REF!</definedName>
    <definedName name="SLS_SRG">#REF!</definedName>
    <definedName name="SLUBDECSAL">#REF!</definedName>
    <definedName name="SLUBNOVSAL">#REF!</definedName>
    <definedName name="SLUBOCTSAL">#REF!</definedName>
    <definedName name="SLUBQ100SAL">#REF!</definedName>
    <definedName name="SLUBQ101SAL">#REF!</definedName>
    <definedName name="SLUBQ102SAL">#REF!</definedName>
    <definedName name="SLUBQ200SAL">#REF!</definedName>
    <definedName name="SLUBQ201SAL">#REF!</definedName>
    <definedName name="SLUBQ202SAL">#REF!</definedName>
    <definedName name="SLUBQ300SAL">#REF!</definedName>
    <definedName name="SLUBQ301SAL">#REF!</definedName>
    <definedName name="SLUBQ302SAL">#REF!</definedName>
    <definedName name="SLUBQ400SAL">#REF!</definedName>
    <definedName name="SLUBQ401SAL">#REF!</definedName>
    <definedName name="SLUBQ402SAL">#REF!</definedName>
    <definedName name="SLUBSEPSAL">#REF!</definedName>
    <definedName name="slvol">#REF!</definedName>
    <definedName name="SM_DEPO_09_Feb">#REF!</definedName>
    <definedName name="SM_GIRO_09_Feb">#REF!</definedName>
    <definedName name="SM_RSV">#REF!</definedName>
    <definedName name="SM_SAR">#REF!</definedName>
    <definedName name="SMALL">#REF!</definedName>
    <definedName name="smbmtcost">'[20]Kas&amp;Bank MtD-Erni'!$L$2:$L$226</definedName>
    <definedName name="smbmtin">'[20]Kas&amp;Bank MtD-Erni'!$P$2:$P$226</definedName>
    <definedName name="smbmtout">'[20]Kas&amp;Bank MtD-Erni'!$N$2:$N$226</definedName>
    <definedName name="smbmtsak">'[20]Kas&amp;Bank MtD-Erni'!$H$2:$H$226</definedName>
    <definedName name="SMBR">#REF!</definedName>
    <definedName name="SMGR">#REF!</definedName>
    <definedName name="SMILE" hidden="1">#REF!</definedName>
    <definedName name="SMSIL___LABUAN_T_T_Asia">[10]alamat!$B$355</definedName>
    <definedName name="SMSIL_LABUAN_T_T_Asia">[10]alamat!$B$359</definedName>
    <definedName name="SMSPL_Singapore">[10]alamat!$B$381</definedName>
    <definedName name="smtr5">#REF!</definedName>
    <definedName name="SN">#REF!</definedName>
    <definedName name="Sname">#REF!</definedName>
    <definedName name="SO" hidden="1">#REF!</definedName>
    <definedName name="So_AKHIR_D_ACEH">#REF!</definedName>
    <definedName name="So_AKHIR_D_BALIKPAPAN">#REF!</definedName>
    <definedName name="So_AKHIR_D_BANDUNG">#REF!</definedName>
    <definedName name="So_AKHIR_D_CIREBON">#REF!</definedName>
    <definedName name="So_AKHIR_D_GADING">#REF!</definedName>
    <definedName name="So_AKHIR_D_JAKARTA">#REF!</definedName>
    <definedName name="So_AKHIR_D_JAMBI">#REF!</definedName>
    <definedName name="So_AKHIR_D_JEMBER">#REF!</definedName>
    <definedName name="So_AKHIR_D_JOGJA">#REF!</definedName>
    <definedName name="So_AKHIR_D_KEDIRI">#REF!</definedName>
    <definedName name="So_AKHIR_D_LAMPUNG">#REF!</definedName>
    <definedName name="So_AKHIR_D_MAKASSAR">#REF!</definedName>
    <definedName name="So_AKHIR_D_MEDAN">#REF!</definedName>
    <definedName name="So_AKHIR_D_PALEMBANG">#REF!</definedName>
    <definedName name="So_AKHIR_D_PEKANBARU">#REF!</definedName>
    <definedName name="So_AKHIR_D_PONTIANAK">#REF!</definedName>
    <definedName name="So_AKHIR_D_PUSAT">#REF!</definedName>
    <definedName name="So_AKHIR_D_SEMARANG">#REF!</definedName>
    <definedName name="So_AKHIR_D_SOLO">#REF!</definedName>
    <definedName name="So_AKHIR_D_SURABAYA">#REF!</definedName>
    <definedName name="So_AKHIR_D_TANGERANG">#REF!</definedName>
    <definedName name="So_AKHIR_D_TUBAN">#REF!</definedName>
    <definedName name="So_AKHIR_K_ACEH">#REF!</definedName>
    <definedName name="So_AKHIR_K_BALIKPAPAN">#REF!</definedName>
    <definedName name="So_AKHIR_K_BANDUNG">#REF!</definedName>
    <definedName name="So_AKHIR_K_CIREBON">#REF!</definedName>
    <definedName name="So_AKHIR_K_GADING">#REF!</definedName>
    <definedName name="So_AKHIR_K_JAKARTA">#REF!</definedName>
    <definedName name="So_AKHIR_K_JAMBI">#REF!</definedName>
    <definedName name="So_AKHIR_K_JEMBER">#REF!</definedName>
    <definedName name="So_AKHIR_K_JOGJA">#REF!</definedName>
    <definedName name="So_AKHIR_K_KEDIRI">#REF!</definedName>
    <definedName name="So_AKHIR_K_LAMPUNG">#REF!</definedName>
    <definedName name="So_AKHIR_K_MAKASSAR">#REF!</definedName>
    <definedName name="So_AKHIR_K_MEDAN">#REF!</definedName>
    <definedName name="So_AKHIR_K_PALEMBANG">#REF!</definedName>
    <definedName name="So_AKHIR_K_PEKANBARU">#REF!</definedName>
    <definedName name="So_AKHIR_K_PONTIANAK">#REF!</definedName>
    <definedName name="So_AKHIR_K_PUSAT">#REF!</definedName>
    <definedName name="So_AKHIR_K_SEMARANG">#REF!</definedName>
    <definedName name="So_AKHIR_K_SOLO">#REF!</definedName>
    <definedName name="So_AKHIR_K_SURABAYA">#REF!</definedName>
    <definedName name="So_AKHIR_K_TANGERANG">#REF!</definedName>
    <definedName name="So_AKHIR_K_TUBAN">#REF!</definedName>
    <definedName name="SOA">#REF!</definedName>
    <definedName name="SODECSAL">#REF!</definedName>
    <definedName name="soet1" hidden="1">#REF!</definedName>
    <definedName name="soft_data">#REF!</definedName>
    <definedName name="Softdep">#REF!</definedName>
    <definedName name="Softdepac">#REF!</definedName>
    <definedName name="Softgro">#REF!</definedName>
    <definedName name="Software">#REF!</definedName>
    <definedName name="Soi">#REF!</definedName>
    <definedName name="Solv_Def">#REF!</definedName>
    <definedName name="Solv_Liab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rel1" hidden="1">3</definedName>
    <definedName name="solver_rel2" hidden="1">1</definedName>
    <definedName name="solver_rel3" hidden="1">3</definedName>
    <definedName name="solver_rhs1" hidden="1">1</definedName>
    <definedName name="solver_rhs2" hidden="1">0.5</definedName>
    <definedName name="solver_rhs3" hidden="1">-0.5</definedName>
    <definedName name="solver_tmp" hidden="1">#REF!</definedName>
    <definedName name="solver_typ" hidden="1">3</definedName>
    <definedName name="solver_val" hidden="1">0</definedName>
    <definedName name="SONOVSAL">#REF!</definedName>
    <definedName name="SONYIND">#REF!</definedName>
    <definedName name="SOOCTSAL">#REF!</definedName>
    <definedName name="SOP" hidden="1">#REF!</definedName>
    <definedName name="SOQ100SAL">#REF!</definedName>
    <definedName name="SOQ101SAL">#REF!</definedName>
    <definedName name="SOQ102SAL">#REF!</definedName>
    <definedName name="SOQ200SAL">#REF!</definedName>
    <definedName name="SOQ201SAL">#REF!</definedName>
    <definedName name="SOQ202SAL">#REF!</definedName>
    <definedName name="SOQ300SAL">#REF!</definedName>
    <definedName name="SOQ301SAL">#REF!</definedName>
    <definedName name="SOQ302SAL">#REF!</definedName>
    <definedName name="SOQ400SAL">#REF!</definedName>
    <definedName name="SOQ401SAL">#REF!</definedName>
    <definedName name="SOQ402SAL">#REF!</definedName>
    <definedName name="sort" hidden="1">#REF!</definedName>
    <definedName name="sort1" hidden="1">#REF!</definedName>
    <definedName name="Sort2">#REF!</definedName>
    <definedName name="Sort3">#REF!</definedName>
    <definedName name="Sorting">#REF!</definedName>
    <definedName name="SOSEPSAL">#REF!</definedName>
    <definedName name="SOSHIN">#REF!</definedName>
    <definedName name="sot">#REF!</definedName>
    <definedName name="Source">#REF!</definedName>
    <definedName name="SOURCEPRNT">#REF!</definedName>
    <definedName name="sources">#REF!</definedName>
    <definedName name="SOURCETIT">#REF!</definedName>
    <definedName name="sp">#REF!</definedName>
    <definedName name="SP_CODE">#REF!</definedName>
    <definedName name="SP_Code_Index">#REF!</definedName>
    <definedName name="SP_Code_TL">#REF!</definedName>
    <definedName name="SP_Code_UL">#REF!</definedName>
    <definedName name="SP_Count_TL">#REF!</definedName>
    <definedName name="SP_Count_UL">#REF!</definedName>
    <definedName name="SP_Fin">#REF!</definedName>
    <definedName name="SP_LC">#REF!</definedName>
    <definedName name="SP_VSAT">#REF!</definedName>
    <definedName name="sp.no">#REF!</definedName>
    <definedName name="SPATH">"C:\Documents and Settings\nina lestriana\Desktop"</definedName>
    <definedName name="SPCODE">#REF!</definedName>
    <definedName name="SPDAT">"7/1/2008"</definedName>
    <definedName name="SPDAY">"18"</definedName>
    <definedName name="SPDT2">"20080701"</definedName>
    <definedName name="Spec">#REF!</definedName>
    <definedName name="special">#REF!</definedName>
    <definedName name="SpecialBenefit">#REF!</definedName>
    <definedName name="SpecialBenefitTable">#REF!</definedName>
    <definedName name="SpecialPrice" hidden="1">#REF!</definedName>
    <definedName name="specialrelationship">#REF!</definedName>
    <definedName name="SPECSUMMARY">#REF!</definedName>
    <definedName name="spek">#REF!</definedName>
    <definedName name="spek1">#REF!</definedName>
    <definedName name="SPEMBA">#REF!</definedName>
    <definedName name="SPENING">#REF!</definedName>
    <definedName name="SPESIFIKASI_AKTIVA_TETAP">#REF!</definedName>
    <definedName name="SPLIT">#REF!</definedName>
    <definedName name="SPm21_2">#REF!</definedName>
    <definedName name="SPMON">"02"</definedName>
    <definedName name="SPNAM">"LF6113"</definedName>
    <definedName name="SPNMB">"2"</definedName>
    <definedName name="spor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pot">#REF!</definedName>
    <definedName name="spouse_dateofbirth">#REF!</definedName>
    <definedName name="spouse_email">#REF!</definedName>
    <definedName name="spouse_home">#REF!</definedName>
    <definedName name="spouse_mobile">#REF!</definedName>
    <definedName name="spouse_nationality">#REF!</definedName>
    <definedName name="spouse_sex">#REF!</definedName>
    <definedName name="sppb">#REF!</definedName>
    <definedName name="SPT_Masa_PPN">#REF!</definedName>
    <definedName name="SPT23_1">#REF!</definedName>
    <definedName name="SPT23_2">#REF!</definedName>
    <definedName name="SPTIM">"09:41:49"</definedName>
    <definedName name="SPTM_6">#REF!</definedName>
    <definedName name="SPTM_7">#REF!</definedName>
    <definedName name="SPTM_8">#REF!</definedName>
    <definedName name="SPTM_9">#REF!</definedName>
    <definedName name="SPTM_9copy">#REF!</definedName>
    <definedName name="SPTM2">"095623"</definedName>
    <definedName name="SPYEA">"2010"</definedName>
    <definedName name="SpyralCookProduct">#REF!</definedName>
    <definedName name="sq" hidden="1">#REF!</definedName>
    <definedName name="SR">#REF!</definedName>
    <definedName name="SRAC1">#REF!</definedName>
    <definedName name="SRAC10">#REF!</definedName>
    <definedName name="SRAC11">#REF!</definedName>
    <definedName name="SRAC12">#REF!</definedName>
    <definedName name="SRAC2">#REF!</definedName>
    <definedName name="SRAC3">#REF!</definedName>
    <definedName name="SRAC4">#REF!</definedName>
    <definedName name="SRAC5">#REF!</definedName>
    <definedName name="SRAC6">#REF!</definedName>
    <definedName name="SRAC7">#REF!</definedName>
    <definedName name="SRAC8">#REF!</definedName>
    <definedName name="SRAC9">#REF!</definedName>
    <definedName name="SREHAB">#REF!</definedName>
    <definedName name="SRGBM">#REF!</definedName>
    <definedName name="SRGBMJG">#REF!</definedName>
    <definedName name="SRGMIN">#REF!</definedName>
    <definedName name="SRIAGU">#REF!</definedName>
    <definedName name="SRIAGUS">#REF!</definedName>
    <definedName name="SRIAPR">#REF!</definedName>
    <definedName name="sric01">#REF!</definedName>
    <definedName name="SRIDEC">#REF!</definedName>
    <definedName name="SRIDES">#REF!</definedName>
    <definedName name="SRIDES2">#REF!</definedName>
    <definedName name="SRIDESE">#REF!</definedName>
    <definedName name="SRIFEB">#REF!</definedName>
    <definedName name="SRIFEB2">#REF!</definedName>
    <definedName name="SRIJAN">#REF!</definedName>
    <definedName name="SRIJAN2">#REF!</definedName>
    <definedName name="SRIJUL">#REF!</definedName>
    <definedName name="SRIJUN">#REF!</definedName>
    <definedName name="SriLanka">#REF!</definedName>
    <definedName name="SRIMAR">#REF!</definedName>
    <definedName name="SRIMAR1">#REF!</definedName>
    <definedName name="SRIMAY">#REF!</definedName>
    <definedName name="SRIMEI">#REF!</definedName>
    <definedName name="SRINOP">#REF!</definedName>
    <definedName name="SRINOV">#REF!</definedName>
    <definedName name="SRINOV2">#REF!</definedName>
    <definedName name="SRINOVE">#REF!</definedName>
    <definedName name="SRIOCT">#REF!</definedName>
    <definedName name="SRIOKT">#REF!</definedName>
    <definedName name="SRIOKTTAX">#REF!</definedName>
    <definedName name="SRISEP">#REF!</definedName>
    <definedName name="SRISEPTAX">#REF!</definedName>
    <definedName name="SRISEPTOLAK">#REF!</definedName>
    <definedName name="SRUL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S">#REF!</definedName>
    <definedName name="ssad" hidden="1">{"rp_only",#N/A,FALSE,"2225"}</definedName>
    <definedName name="ssca">#REF!</definedName>
    <definedName name="ssdffg" hidden="1">{#N/A,#N/A,FALSE,"Aging Summary";#N/A,#N/A,FALSE,"Ratio Analysis";#N/A,#N/A,FALSE,"Test 120 Day Accts";#N/A,#N/A,FALSE,"Tickmarks"}</definedName>
    <definedName name="ssdffsdfds" hidden="1">{"rp_only",#N/A,FALSE,"2225"}</definedName>
    <definedName name="ssdfsf" hidden="1">{"rp_only",#N/A,FALSE,"2225"}</definedName>
    <definedName name="SSDP" hidden="1">{#N/A,#N/A,FALSE,"Cipta-All";#N/A,#N/A,FALSE,"Individual"}</definedName>
    <definedName name="ssfemrp">#REF!</definedName>
    <definedName name="ssfemud">#REF!</definedName>
    <definedName name="ssgsd" hidden="1">{"rp_only",#N/A,FALSE,"2225"}</definedName>
    <definedName name="ssmalerp">#REF!</definedName>
    <definedName name="ssmaleud">#REF!</definedName>
    <definedName name="ssnew">#REF!</definedName>
    <definedName name="ssp" hidden="1">#REF!</definedName>
    <definedName name="SSP_Final">#REF!</definedName>
    <definedName name="ssp21_fis">#N/A</definedName>
    <definedName name="SSP21_tjo">#REF!</definedName>
    <definedName name="SSP21_tsk">"Text Box 20"</definedName>
    <definedName name="ssp21_wp">#N/A</definedName>
    <definedName name="ssp23_fis">#N/A</definedName>
    <definedName name="SSP23_tsk">#REF!</definedName>
    <definedName name="ssp23_wp">#N/A</definedName>
    <definedName name="ssp25_fis">#N/A</definedName>
    <definedName name="SSP25_tjo">#REF!</definedName>
    <definedName name="SSP25_tsk">#REF!</definedName>
    <definedName name="ssp25_wp">#N/A</definedName>
    <definedName name="ssp26_fis">#N/A</definedName>
    <definedName name="ssp26_wp">#N/A</definedName>
    <definedName name="ssp29_fis">#N/A</definedName>
    <definedName name="ssp29_wp">#N/A</definedName>
    <definedName name="SSP4_2">#REF!</definedName>
    <definedName name="ssppph264">#REF!</definedName>
    <definedName name="ssppph29">#REF!</definedName>
    <definedName name="ssppph29_5">#REF!</definedName>
    <definedName name="ssppph29_6">#REF!</definedName>
    <definedName name="sspppn_fis">#N/A</definedName>
    <definedName name="SSPppn_tjo">#REF!</definedName>
    <definedName name="SSPppn_tsk">#REF!</definedName>
    <definedName name="sspppn_wp">#N/A</definedName>
    <definedName name="ssrs" hidden="1">{"with_oth_curr",#N/A,FALSE,"2225"}</definedName>
    <definedName name="sss" hidden="1">{#N/A,#N/A,FALSE,"Aging Summary";#N/A,#N/A,FALSE,"Ratio Analysis";#N/A,#N/A,FALSE,"Test 120 Day Accts";#N/A,#N/A,FALSE,"Tickmarks"}</definedName>
    <definedName name="sssdrt">#REF!</definedName>
    <definedName name="ssss" hidden="1">{#N/A,#N/A,FALSE,"Aging Summary";#N/A,#N/A,FALSE,"Ratio Analysis";#N/A,#N/A,FALSE,"Test 120 Day Accts";#N/A,#N/A,FALSE,"Tickmarks"}</definedName>
    <definedName name="sssss" hidden="1">{#N/A,#N/A,FALSE,"Aging Summary";#N/A,#N/A,FALSE,"Ratio Analysis";#N/A,#N/A,FALSE,"Test 120 Day Accts";#N/A,#N/A,FALSE,"Tickmarks"}</definedName>
    <definedName name="SSSSSS" hidden="1">#REF!</definedName>
    <definedName name="SSSSSSS" hidden="1">{#N/A,#N/A,FALSE,"Aging Summary";#N/A,#N/A,FALSE,"Ratio Analysis";#N/A,#N/A,FALSE,"Test 120 Day Accts";#N/A,#N/A,FALSE,"Tickmarks"}</definedName>
    <definedName name="sssssssss" hidden="1">{#N/A,#N/A,FALSE,"Sheet1";#N/A,#N/A,FALSE,"Sheet2"}</definedName>
    <definedName name="ssswqdweq">#REF!</definedName>
    <definedName name="SSTR">#REF!</definedName>
    <definedName name="ssus" hidden="1">{#N/A,#N/A,FALSE,"Aging Summary";#N/A,#N/A,FALSE,"Ratio Analysis";#N/A,#N/A,FALSE,"Test 120 Day Accts";#N/A,#N/A,FALSE,"Tickmarks"}</definedName>
    <definedName name="ssx">'[49]Harga DOC'!$E$1:$E$2000</definedName>
    <definedName name="SSY_Desc_TL">#REF!</definedName>
    <definedName name="SSY_Desc_UL">#REF!</definedName>
    <definedName name="ST">#REF!</definedName>
    <definedName name="ST_1">#REF!</definedName>
    <definedName name="ST_2">#REF!</definedName>
    <definedName name="ST_3">#REF!</definedName>
    <definedName name="ST_debt_growth_fore">#REF!</definedName>
    <definedName name="Staco_Fire">#REF!</definedName>
    <definedName name="Staco_Fire_KPR">#REF!</definedName>
    <definedName name="Staco_GU">#REF!</definedName>
    <definedName name="STAFF">#REF!</definedName>
    <definedName name="Staff1">#REF!</definedName>
    <definedName name="Staff2">#REF!</definedName>
    <definedName name="STAFFLANDP">#REF!</definedName>
    <definedName name="StaffLoan">"$#REF!.$A$1"</definedName>
    <definedName name="STAFFWELFARE">#REF!</definedName>
    <definedName name="STANDARD_COLUMN">#REF!</definedName>
    <definedName name="STANDARD_ROW">#REF!</definedName>
    <definedName name="STANDARD_ROW_54">#REF!</definedName>
    <definedName name="STANDARD_ROW_59">#REF!</definedName>
    <definedName name="STANDARD_ROW_60">#REF!</definedName>
    <definedName name="start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_Date">#REF!</definedName>
    <definedName name="STARTDATE">#REF!</definedName>
    <definedName name="StartHalf">#REF!</definedName>
    <definedName name="STARTMONTH">#REF!</definedName>
    <definedName name="startyear">#REF!</definedName>
    <definedName name="startyear_5">#REF!</definedName>
    <definedName name="startyear_6">#REF!</definedName>
    <definedName name="Stat">#REF!</definedName>
    <definedName name="STATDC">#REF!</definedName>
    <definedName name="State">#REF!</definedName>
    <definedName name="StatementOfExpenditure">"$#REF!.$#REF!$#REF!"</definedName>
    <definedName name="Stationaries">#REF!</definedName>
    <definedName name="STATMC">#REF!</definedName>
    <definedName name="STATUS">IF(#REF!-#REF!&gt;0,1,0)</definedName>
    <definedName name="status1" hidden="1">#REF!</definedName>
    <definedName name="status12" hidden="1">#REF!</definedName>
    <definedName name="STATUSDC">#REF!</definedName>
    <definedName name="STATUSMC">#REF!</definedName>
    <definedName name="STATUSNOP">#REF!</definedName>
    <definedName name="STATUSNOV">#REF!</definedName>
    <definedName name="STD">#REF!</definedName>
    <definedName name="STDC">#REF!</definedName>
    <definedName name="STDPROD">#REF!</definedName>
    <definedName name="STE">#REF!</definedName>
    <definedName name="STEIGER">#REF!</definedName>
    <definedName name="STFTI">#REF!</definedName>
    <definedName name="STFTI_4">#REF!</definedName>
    <definedName name="STFTI_5">#REF!</definedName>
    <definedName name="STFTI_7">#REF!</definedName>
    <definedName name="stgl">#REF!</definedName>
    <definedName name="STK_AWAL">#REF!</definedName>
    <definedName name="STL">#REF!</definedName>
    <definedName name="STN">#REF!</definedName>
    <definedName name="stobad11">#REF!</definedName>
    <definedName name="Stock">#REF!</definedName>
    <definedName name="stock_candi_mas_copy" hidden="1">{#N/A,#N/A,FALSE,"Sheet1";#N/A,#N/A,FALSE,"Sheet2"}</definedName>
    <definedName name="Stocks93">#REF!</definedName>
    <definedName name="Stocks94">#REF!</definedName>
    <definedName name="Stocks95">#REF!</definedName>
    <definedName name="Stocks96">#REF!</definedName>
    <definedName name="Stocks97">#REF!</definedName>
    <definedName name="Stocks98">#REF!</definedName>
    <definedName name="Stocks99">#REF!</definedName>
    <definedName name="stogood11">#REF!</definedName>
    <definedName name="stok11">#REF!</definedName>
    <definedName name="STOKBAD10">#REF!</definedName>
    <definedName name="stokbadsl11">#REF!</definedName>
    <definedName name="STOKGOOD10">#REF!</definedName>
    <definedName name="stokgoodpkl11">#REF!</definedName>
    <definedName name="stokgoodsl11">#REF!</definedName>
    <definedName name="STOKPKL10">#REF!</definedName>
    <definedName name="stokpklbad11">#REF!</definedName>
    <definedName name="stoksmgbad11">#REF!</definedName>
    <definedName name="stoksmggood11">#REF!</definedName>
    <definedName name="STOKSOLO10">#REF!</definedName>
    <definedName name="stoopenbad11">#REF!</definedName>
    <definedName name="stoopengood11">#REF!</definedName>
    <definedName name="STOSMG10">#REF!</definedName>
    <definedName name="stp_ppn">#N/A</definedName>
    <definedName name="STPIKHTISAR">#REF!</definedName>
    <definedName name="STR" hidden="1">#REF!</definedName>
    <definedName name="Strategic">#REF!</definedName>
    <definedName name="StreamRevenue">[19]Setup!$G$8:$G$27</definedName>
    <definedName name="Streedesc">#REF!</definedName>
    <definedName name="StreeValue">#REF!</definedName>
    <definedName name="Struktur_globalcsd" hidden="1">#REF!</definedName>
    <definedName name="sttrwyet" hidden="1">{"rp_only",#N/A,FALSE,"2225"}</definedName>
    <definedName name="stu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f">#REF!</definedName>
    <definedName name="su">#REF!</definedName>
    <definedName name="Sub">#REF!</definedName>
    <definedName name="SUB_JN">#REF!</definedName>
    <definedName name="SUBEVENTS">#REF!</definedName>
    <definedName name="subs">#REF!</definedName>
    <definedName name="subsqent" hidden="1">{#N/A,#N/A,FALSE,"Aging Summary";#N/A,#N/A,FALSE,"Ratio Analysis";#N/A,#N/A,FALSE,"Test 120 Day Accts";#N/A,#N/A,FALSE,"Tickmarks"}</definedName>
    <definedName name="SUD" hidden="1">{#N/A,#N/A,FALSE,"Act.Fcst Costs"}</definedName>
    <definedName name="SUD_1" hidden="1">{#N/A,#N/A,FALSE,"Act.Fcst Costs"}</definedName>
    <definedName name="SUD_31.12.07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SUD_31.12.07_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sulawesi">[54]Sulawesi!$A$8:$G$247</definedName>
    <definedName name="SUM">#REF!</definedName>
    <definedName name="sum_1">#REF!</definedName>
    <definedName name="Sum_2">#REF!</definedName>
    <definedName name="Sum_3">#REF!</definedName>
    <definedName name="Sum_Af">#REF!</definedName>
    <definedName name="Sum_Bad_0110">#REF!</definedName>
    <definedName name="Sum_Bad_new">#REF!</definedName>
    <definedName name="Sum_Be">#REF!</definedName>
    <definedName name="Sum_F5PD">#REF!</definedName>
    <definedName name="Sum_F5PD_new">#REF!</definedName>
    <definedName name="SUM.BS">#REF!</definedName>
    <definedName name="SUM.PL">#REF!</definedName>
    <definedName name="sum00">#REF!</definedName>
    <definedName name="SumAss">#REF!</definedName>
    <definedName name="SumAssured">#REF!</definedName>
    <definedName name="sumbagsel">[54]Sumbagsel!$A$8:$G$205</definedName>
    <definedName name="sumbagut">[54]Sumbagut!$A$8:$G$219</definedName>
    <definedName name="SUMBODY">#REF!</definedName>
    <definedName name="SUMDATA">#REF!</definedName>
    <definedName name="SUMIF_BM">#REF!</definedName>
    <definedName name="SUMMA">#REF!</definedName>
    <definedName name="SUMMARY">#REF!</definedName>
    <definedName name="SUMMARY_54">#REF!</definedName>
    <definedName name="SUMMARY_60">#REF!</definedName>
    <definedName name="Summary_FooterType" hidden="1">"NONE"</definedName>
    <definedName name="SUMMARY_OF_INTERNAL_QUALITY_AUDIT">'[79]Sum IQA'!$A$1</definedName>
    <definedName name="SUMMARY_P___L">#REF!</definedName>
    <definedName name="summarybranches">#REF!</definedName>
    <definedName name="summarybranches_5">#REF!</definedName>
    <definedName name="summarybranches_6">#REF!</definedName>
    <definedName name="SummaryByGroup">#REF!</definedName>
    <definedName name="summarycapitalsharing">#REF!</definedName>
    <definedName name="summaryliab">#REF!</definedName>
    <definedName name="summaryofficers">#REF!</definedName>
    <definedName name="summaryofficers_5">#REF!</definedName>
    <definedName name="summaryofficers_6">#REF!</definedName>
    <definedName name="summarypph22">#REF!</definedName>
    <definedName name="summarypph22_5">#REF!</definedName>
    <definedName name="summarypph22_6">#REF!</definedName>
    <definedName name="summarypph23">#REF!</definedName>
    <definedName name="summarypph23_5">#REF!</definedName>
    <definedName name="summarypph23_6">#REF!</definedName>
    <definedName name="summarypph24">#REF!</definedName>
    <definedName name="summarypph24_5">#REF!</definedName>
    <definedName name="summarypph24_6">#REF!</definedName>
    <definedName name="summarypph25">#REF!</definedName>
    <definedName name="summarypph25_5">#REF!</definedName>
    <definedName name="summarypph25_6">#REF!</definedName>
    <definedName name="summarypphgvb">#REF!</definedName>
    <definedName name="summarypphgvb_5">#REF!</definedName>
    <definedName name="summarypphgvb_6">#REF!</definedName>
    <definedName name="summaryrecipients">#REF!</definedName>
    <definedName name="summaryrecipients_5">#REF!</definedName>
    <definedName name="summaryrecipients_6">#REF!</definedName>
    <definedName name="summaryshareholders">#REF!</definedName>
    <definedName name="summaryshareholders_5">#REF!</definedName>
    <definedName name="summaryshareholders_6">#REF!</definedName>
    <definedName name="SumOfcredit_aceh">#REF!</definedName>
    <definedName name="SumOfcredit_balikpapan">#REF!</definedName>
    <definedName name="SumOfcredit_bandung">#REF!</definedName>
    <definedName name="SumOfcredit_cirebon">#REF!</definedName>
    <definedName name="SumOfcredit_gading">#REF!</definedName>
    <definedName name="SumOfcredit_jakarta">#REF!</definedName>
    <definedName name="SumOfcredit_jambi">#REF!</definedName>
    <definedName name="SumOfcredit_jember">#REF!</definedName>
    <definedName name="SumOfcredit_jogja">#REF!</definedName>
    <definedName name="SumOfcredit_kediri">#REF!</definedName>
    <definedName name="SumOfcredit_lampung">#REF!</definedName>
    <definedName name="SumOfcredit_makassar">#REF!</definedName>
    <definedName name="SumOfcredit_medan">#REF!</definedName>
    <definedName name="SumOfcredit_palembang">#REF!</definedName>
    <definedName name="SumOfcredit_pekanbaru">#REF!</definedName>
    <definedName name="SumOfcredit_pontianak">#REF!</definedName>
    <definedName name="SumOfcredit_pusat">#REF!</definedName>
    <definedName name="SumOfcredit_semarang">#REF!</definedName>
    <definedName name="SumOfcredit_solo">#REF!</definedName>
    <definedName name="SumOfcredit_surabaya">#REF!</definedName>
    <definedName name="SumOfcredit_tangerang">#REF!</definedName>
    <definedName name="SumOfcredit_tuban">#REF!</definedName>
    <definedName name="SumOfdebit_aceh">#REF!</definedName>
    <definedName name="SumOfdebit_balikpapan">#REF!</definedName>
    <definedName name="SumOfdebit_bandung">#REF!</definedName>
    <definedName name="SumOfdebit_cirebon">#REF!</definedName>
    <definedName name="SumOfdebit_gading">#REF!</definedName>
    <definedName name="SumOfdebit_jakarta">#REF!</definedName>
    <definedName name="SumOfdebit_jambi">#REF!</definedName>
    <definedName name="SumOfdebit_jember">#REF!</definedName>
    <definedName name="SumOfdebit_jogja">#REF!</definedName>
    <definedName name="SumOfdebit_kediri">#REF!</definedName>
    <definedName name="SumOfdebit_lampung">#REF!</definedName>
    <definedName name="SumOfdebit_makassar">#REF!</definedName>
    <definedName name="SumOfdebit_medan">#REF!</definedName>
    <definedName name="SumOfdebit_palembang">#REF!</definedName>
    <definedName name="SumOfdebit_pekanbaru">#REF!</definedName>
    <definedName name="SumOfdebit_pontianak">#REF!</definedName>
    <definedName name="SumOfdebit_pusat">#REF!</definedName>
    <definedName name="SumOfdebit_semarang">#REF!</definedName>
    <definedName name="SumOfdebit_solo">#REF!</definedName>
    <definedName name="SumOfdebit_surabaya">#REF!</definedName>
    <definedName name="SumOfdebit_tangerang">#REF!</definedName>
    <definedName name="SumOfdebit_tuban">#REF!</definedName>
    <definedName name="SUMSEL">#REF!</definedName>
    <definedName name="SUMTOP">#REF!</definedName>
    <definedName name="SUNDRENTWMI">#N/A</definedName>
    <definedName name="Sundry">#REF!</definedName>
    <definedName name="SUNDRYSCWMI">#N/A</definedName>
    <definedName name="SUNRENTWMII">#N/A</definedName>
    <definedName name="SUNRENTWTC1">#N/A</definedName>
    <definedName name="SUNRENTWTC2">#N/A</definedName>
    <definedName name="supervisor">#N/A</definedName>
    <definedName name="SUPL">#REF!</definedName>
    <definedName name="SUPP">#REF!</definedName>
    <definedName name="supplier">#REF!</definedName>
    <definedName name="SUPPLIES">#REF!</definedName>
    <definedName name="SUPRIYONO">#REF!</definedName>
    <definedName name="Surabaya">'[25]Surabaya Gempol Mojokerto'!$A$8:$K$397</definedName>
    <definedName name="SurrenderSts">#REF!</definedName>
    <definedName name="SurvBenTable">#REF!</definedName>
    <definedName name="SurvivalBenefit">#REF!</definedName>
    <definedName name="SUSAN">#REF!</definedName>
    <definedName name="suspense">#REF!</definedName>
    <definedName name="susut">'[80]Permanent info'!$E$7</definedName>
    <definedName name="SUTARAGT">#REF!</definedName>
    <definedName name="SUTARAGUS">#REF!</definedName>
    <definedName name="SUTARAPR">#REF!</definedName>
    <definedName name="SUTARDEC">#REF!</definedName>
    <definedName name="SUTARDES">#REF!</definedName>
    <definedName name="SUTARFEB">#REF!</definedName>
    <definedName name="SUTARFEB1">#REF!</definedName>
    <definedName name="SUTARFEB2">#REF!</definedName>
    <definedName name="SUTARJAN">#REF!</definedName>
    <definedName name="SUTARJAN2">#REF!</definedName>
    <definedName name="SUTARJUL">#REF!</definedName>
    <definedName name="SUTARJUN">#REF!</definedName>
    <definedName name="SUTARMAR">#REF!</definedName>
    <definedName name="SUTARMAY">#REF!</definedName>
    <definedName name="SUTARNOV">#REF!</definedName>
    <definedName name="SUTARNOV1">#REF!</definedName>
    <definedName name="SUTARNOV2">#REF!</definedName>
    <definedName name="SUTDESE">#REF!</definedName>
    <definedName name="SUTNOVE">#REF!</definedName>
    <definedName name="sv">#REF!</definedName>
    <definedName name="svcxv" hidden="1">{"with_oth_curr",#N/A,FALSE,"2225"}</definedName>
    <definedName name="SVfact">#REF!</definedName>
    <definedName name="svsp">#REF!</definedName>
    <definedName name="SVtable">#REF!</definedName>
    <definedName name="sw">#REF!</definedName>
    <definedName name="SWA">#REF!</definedName>
    <definedName name="SWAP_FH">#REF!</definedName>
    <definedName name="swds">#REF!</definedName>
    <definedName name="SWI_LC">#REF!</definedName>
    <definedName name="SWI_VSAT">#REF!</definedName>
    <definedName name="SWT">#REF!</definedName>
    <definedName name="Swvu.CapersView." hidden="1">#REF!</definedName>
    <definedName name="Swvu.cf." hidden="1">#REF!</definedName>
    <definedName name="Swvu.cfpa." hidden="1">#REF!</definedName>
    <definedName name="Swvu.cfpb." hidden="1">#REF!</definedName>
    <definedName name="Swvu.cfpc." hidden="1">#REF!</definedName>
    <definedName name="Swvu.cfpd." hidden="1">#REF!</definedName>
    <definedName name="Swvu.isp." hidden="1">#REF!</definedName>
    <definedName name="Swvu.ispa." hidden="1">#REF!</definedName>
    <definedName name="Swvu.Japan_Capers_Ed_Pub." hidden="1">#REF!</definedName>
    <definedName name="Swvu.KJP_CC." hidden="1">#REF!</definedName>
    <definedName name="SWXJN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sxg">'[49]Harga DOC'!$F$1:$F$2000</definedName>
    <definedName name="sxp">'[49]Harga DOC'!$G$1:$G$2000</definedName>
    <definedName name="syifa" hidden="1">#REF!</definedName>
    <definedName name="Syn_USD_Rate">[28]Assumption!$E$59</definedName>
    <definedName name="SYNTEX_TEXTILLE_PTE_LTD">[10]alamat!$B$413</definedName>
    <definedName name="sz">#REF!</definedName>
    <definedName name="T">#REF!</definedName>
    <definedName name="t_">#REF!</definedName>
    <definedName name="t_1" hidden="1">{"WORK IN PROCESS",#N/A,FALSE,"COGS"}</definedName>
    <definedName name="t_2" hidden="1">{"WORK IN PROCESS",#N/A,FALSE,"COGS"}</definedName>
    <definedName name="t_3" hidden="1">{"WORK IN PROCESS",#N/A,FALSE,"COGS"}</definedName>
    <definedName name="T_ACCOUNT">#REF!</definedName>
    <definedName name="T_BARANG_KD_NPN">#REF!</definedName>
    <definedName name="T_Batch">#REF!</definedName>
    <definedName name="T_k150">#REF!</definedName>
    <definedName name="T_Master_Kegiatan_Promosi">#REF!</definedName>
    <definedName name="T.ELECTRICO">#REF!</definedName>
    <definedName name="ta" hidden="1">{#N/A,#N/A,FALSE,"Aging Summary";#N/A,#N/A,FALSE,"Ratio Analysis";#N/A,#N/A,FALSE,"Test 120 Day Accts";#N/A,#N/A,FALSE,"Tickmarks"}</definedName>
    <definedName name="tab">#REF!</definedName>
    <definedName name="TABBIS_311208_TENTATIF">#REF!</definedName>
    <definedName name="TABEL">#REF!</definedName>
    <definedName name="Tabel_0">#REF!</definedName>
    <definedName name="Tabel_1">#REF!</definedName>
    <definedName name="Tabel_2">#REF!</definedName>
    <definedName name="Tabel_3">#REF!</definedName>
    <definedName name="Tabel_4">#REF!</definedName>
    <definedName name="tABEL_5">#REF!</definedName>
    <definedName name="Tabel_8">#REF!</definedName>
    <definedName name="Tabel_9">#REF!</definedName>
    <definedName name="Tabel_A">#REF!</definedName>
    <definedName name="Tabel_B">#REF!</definedName>
    <definedName name="Tabel_C">#REF!</definedName>
    <definedName name="TABEL1">#REF!</definedName>
    <definedName name="TabelCashFlow">"$#REF!.$A$5"</definedName>
    <definedName name="TABELCUST">#REF!</definedName>
    <definedName name="tabelharga150809">#REF!</definedName>
    <definedName name="tabelsusut">#REF!</definedName>
    <definedName name="TabExpenses">"$#REF!.$A$1"</definedName>
    <definedName name="TABL">#REF!</definedName>
    <definedName name="TABLE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able_beg_bal">#REF!</definedName>
    <definedName name="Table_Fixed">[24]Breakevn!$D$23:$D$43</definedName>
    <definedName name="Table_prior_interest">#REF!</definedName>
    <definedName name="table_rate">#REF!</definedName>
    <definedName name="Table_Revenue">[24]Breakevn!$C$23:$C$43</definedName>
    <definedName name="Table_start_date">#REF!</definedName>
    <definedName name="Table_start_pmt">#REF!</definedName>
    <definedName name="Table_total">[24]Breakevn!$F$23:$F$43</definedName>
    <definedName name="Table_Variable">[24]Breakevn!$E$23:$E$43</definedName>
    <definedName name="table02">#REF!</definedName>
    <definedName name="table1">#REF!</definedName>
    <definedName name="Tablelaris">#REF!</definedName>
    <definedName name="TableName">"Dummy"</definedName>
    <definedName name="tABLES">#REF!</definedName>
    <definedName name="TABLM">#REF!</definedName>
    <definedName name="TAGIHAN_LAINNYA">#REF!</definedName>
    <definedName name="TAHU">#REF!</definedName>
    <definedName name="TAHUN">#REF!</definedName>
    <definedName name="tahun_proyeksi">'[12]S-1'!$D$7:$F$23</definedName>
    <definedName name="TAHUNBUILDING">#REF!</definedName>
    <definedName name="TahunName">#REF!</definedName>
    <definedName name="TAHUNVEHICLE">#REF!</definedName>
    <definedName name="taiwan">#REF!</definedName>
    <definedName name="TAn">#REF!</definedName>
    <definedName name="TANAH">#REF!</definedName>
    <definedName name="tanah1">[26]List!$B$17:$B$19</definedName>
    <definedName name="tanah2">[26]List!$C$17:$C$20</definedName>
    <definedName name="tanaha">[21]List!$B$17:$B$19</definedName>
    <definedName name="tanahb">[21]List!$C$17:$C$20</definedName>
    <definedName name="Tanggal">#REF!</definedName>
    <definedName name="TantiemBonusJaspro">#REF!</definedName>
    <definedName name="TARC">#REF!</definedName>
    <definedName name="TarDCFBase" hidden="1">#REF!</definedName>
    <definedName name="TarDCFSubBase" hidden="1">#REF!</definedName>
    <definedName name="Target">#REF!</definedName>
    <definedName name="Target_debt_to_capital">#REF!</definedName>
    <definedName name="Target_Drawdown_Pinj_Baru">#REF!</definedName>
    <definedName name="Target_perolehan_Dana_Baru">#REF!</definedName>
    <definedName name="target1">#REF!</definedName>
    <definedName name="target2">#REF!</definedName>
    <definedName name="target3">#REF!</definedName>
    <definedName name="TargetStatus">#REF!</definedName>
    <definedName name="tarif">'[12]Pro-Base'!$J$110:$Y$122</definedName>
    <definedName name="tarif_sewa_trans">'[12]Pro-Base'!$J$239:$R$251</definedName>
    <definedName name="tariff_inflation">#REF!</definedName>
    <definedName name="Tariff_Local">#REF!</definedName>
    <definedName name="Tariff_Local_Growth">#REF!</definedName>
    <definedName name="Tariff_Transhipment">#REF!</definedName>
    <definedName name="Tariff_Transhipment_Growth">#REF!</definedName>
    <definedName name="tarifsusut">#REF!</definedName>
    <definedName name="tarifsusut2">#REF!</definedName>
    <definedName name="TARIP_PKK">#REF!</definedName>
    <definedName name="tarp_Cpt_total">#REF!</definedName>
    <definedName name="TART">#REF!</definedName>
    <definedName name="TarTerminal" hidden="1">#REF!</definedName>
    <definedName name="TARV">#REF!</definedName>
    <definedName name="taw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TAX">#REF!</definedName>
    <definedName name="TAX_4">#REF!</definedName>
    <definedName name="TAX_5">#REF!</definedName>
    <definedName name="TAX_7">#REF!</definedName>
    <definedName name="Tax_rate_for_WACC">#REF!</definedName>
    <definedName name="taxableincome">#REF!</definedName>
    <definedName name="taxableincome_5">#REF!</definedName>
    <definedName name="taxableincome_6">#REF!</definedName>
    <definedName name="TAXCAL">#REF!</definedName>
    <definedName name="TAXDEC">#REF!</definedName>
    <definedName name="taxdepr">#REF!</definedName>
    <definedName name="taxdue">#REF!</definedName>
    <definedName name="taxdue_5">#REF!</definedName>
    <definedName name="taxdue_6">#REF!</definedName>
    <definedName name="TaxDueMinusTaxCredits">'[53]FE-1770.P1'!$AL$89</definedName>
    <definedName name="taxdueorpaidabroad">#REF!</definedName>
    <definedName name="taxdueorpaidabroad_5">#REF!</definedName>
    <definedName name="taxdueorpaidabroad_6">#REF!</definedName>
    <definedName name="TAXESPAYABLE">#REF!</definedName>
    <definedName name="TaxFloor">#REF!</definedName>
    <definedName name="taxlosstotal">#REF!</definedName>
    <definedName name="taxlosstotal_5">#REF!</definedName>
    <definedName name="taxlosstotal_6">#REF!</definedName>
    <definedName name="taxlosstotal01">#REF!</definedName>
    <definedName name="taxlosstotal02">#REF!</definedName>
    <definedName name="TAXNOVE">#REF!</definedName>
    <definedName name="taxpay2">'[4]Detail-PARENT'!$AU$1161</definedName>
    <definedName name="Taxpayable">#REF!</definedName>
    <definedName name="taxpayer">#REF!</definedName>
    <definedName name="Taxpb" hidden="1">#REF!</definedName>
    <definedName name="TAXPROJA">#REF!</definedName>
    <definedName name="TAXPROJB">#REF!</definedName>
    <definedName name="TAXR10">#REF!</definedName>
    <definedName name="TAXR11">#REF!</definedName>
    <definedName name="taxrate">#REF!</definedName>
    <definedName name="TAXRD04">#REF!</definedName>
    <definedName name="TAXRD5">#REF!</definedName>
    <definedName name="TAXRD6">#REF!</definedName>
    <definedName name="TAXW09">#REF!</definedName>
    <definedName name="TAXW10">#REF!</definedName>
    <definedName name="TAXW11">#REF!</definedName>
    <definedName name="TAXWD04">#REF!</definedName>
    <definedName name="TAXWD5">#REF!</definedName>
    <definedName name="TB">#REF!</definedName>
    <definedName name="TB_902">#REF!</definedName>
    <definedName name="TB_All">#REF!</definedName>
    <definedName name="TB_ALL_ACCOUNT_DESC">#REF!</definedName>
    <definedName name="TB_ALL_ACCOUNT_NO">#REF!</definedName>
    <definedName name="TB_CARE">#REF!</definedName>
    <definedName name="TB_NTMS_31.03.03">#REF!</definedName>
    <definedName name="TB_PSEA">#REF!</definedName>
    <definedName name="TB_WBS1">#REF!</definedName>
    <definedName name="TB_WBS2">#REF!</definedName>
    <definedName name="TBA">#REF!</definedName>
    <definedName name="TBBaseDeath">#REF!</definedName>
    <definedName name="TBBaseMaturity">#REF!</definedName>
    <definedName name="TBBaseSurrender">#REF!</definedName>
    <definedName name="TBCON17Feb05">#REF!</definedName>
    <definedName name="TBCORRFEB00">#REF!</definedName>
    <definedName name="TBCORRJAN00">#REF!</definedName>
    <definedName name="TBDEC99">#REF!</definedName>
    <definedName name="TBINTRANETMAR00">#REF!</definedName>
    <definedName name="TBL">#REF!</definedName>
    <definedName name="tbl_HO_PL___Expenses">#REF!</definedName>
    <definedName name="tbl_ProdInfo" hidden="1">#REF!</definedName>
    <definedName name="TBL_STOCK_MASTER">#REF!</definedName>
    <definedName name="tblCFP42001">#REF!</definedName>
    <definedName name="tblCFP42101">#REF!</definedName>
    <definedName name="tblEkspirasi">#REF!</definedName>
    <definedName name="tblJournalEntries">#REF!</definedName>
    <definedName name="tblJournalEntries_1">#REF!</definedName>
    <definedName name="TblKematian">#REF!</definedName>
    <definedName name="tblPenebusan">#REF!</definedName>
    <definedName name="tblPGCC">#REF!</definedName>
    <definedName name="tblPGCC_1">#REF!</definedName>
    <definedName name="TblTahapan">#REF!</definedName>
    <definedName name="TBM">#REF!</definedName>
    <definedName name="TBonusTable">#REF!</definedName>
    <definedName name="TBparent" hidden="1">#REF!</definedName>
    <definedName name="tbrisk14">#REF!</definedName>
    <definedName name="TBS">#REF!</definedName>
    <definedName name="TBSMG_2005Dec30">#REF!</definedName>
    <definedName name="TBSts">#REF!</definedName>
    <definedName name="TBWBS1">#REF!</definedName>
    <definedName name="TBWBS2">#REF!</definedName>
    <definedName name="TBWPL">#REF!</definedName>
    <definedName name="TC">#REF!</definedName>
    <definedName name="tcogs1">#REF!</definedName>
    <definedName name="tcogs2">#REF!</definedName>
    <definedName name="tcogs3">#REF!</definedName>
    <definedName name="tcogs4">#REF!</definedName>
    <definedName name="tcogsft1">#REF!</definedName>
    <definedName name="tcogsft2">#REF!</definedName>
    <definedName name="tcogsl1">#REF!</definedName>
    <definedName name="tcogsl2">#REF!</definedName>
    <definedName name="tcogsr1">#REF!</definedName>
    <definedName name="tcogsr2">#REF!</definedName>
    <definedName name="tcogsr3">#REF!</definedName>
    <definedName name="tcogsr4">#REF!</definedName>
    <definedName name="tcogsr5">#REF!</definedName>
    <definedName name="tcogsr6">#REF!</definedName>
    <definedName name="tcogst1">#REF!</definedName>
    <definedName name="tcogst2">#REF!</definedName>
    <definedName name="tcogst3">#REF!</definedName>
    <definedName name="TCredo" hidden="1">{#N/A,#N/A,FALSE,"ACQ_GRAPHS";#N/A,#N/A,FALSE,"T_1 GRAPHS";#N/A,#N/A,FALSE,"T_2 GRAPHS";#N/A,#N/A,FALSE,"COMB_GRAPHS"}</definedName>
    <definedName name="TCwrn" hidden="1">{#N/A,#N/A,FALSE,"INPUTS";#N/A,#N/A,FALSE,"PROFORMA BSHEET";#N/A,#N/A,FALSE,"COMBINED";#N/A,#N/A,FALSE,"ACQUIROR";#N/A,#N/A,FALSE,"TARGET 1";#N/A,#N/A,FALSE,"TARGET 2";#N/A,#N/A,FALSE,"HIGH YIELD";#N/A,#N/A,FALSE,"OVERFUND"}</definedName>
    <definedName name="TCwrn.comb" hidden="1">{#N/A,#N/A,FALSE,"INPUTS";#N/A,#N/A,FALSE,"PROFORMA BSHEET";#N/A,#N/A,FALSE,"COMBINED";#N/A,#N/A,FALSE,"HIGH YIELD";#N/A,#N/A,FALSE,"COMB_GRAPHS"}</definedName>
    <definedName name="TCwrn.graphs" hidden="1">{#N/A,#N/A,FALSE,"ACQ_GRAPHS";#N/A,#N/A,FALSE,"T_1 GRAPHS";#N/A,#N/A,FALSE,"T_2 GRAPHS";#N/A,#N/A,FALSE,"COMB_GRAPHS"}</definedName>
    <definedName name="TCwrn.val" hidden="1">{#N/A,#N/A,FALSE,"Valuation Assumptions";#N/A,#N/A,FALSE,"Summary";#N/A,#N/A,FALSE,"DCF";#N/A,#N/A,FALSE,"Valuation";#N/A,#N/A,FALSE,"WACC";#N/A,#N/A,FALSE,"UBVH";#N/A,#N/A,FALSE,"Free Cash Flow"}</definedName>
    <definedName name="tdfgd" hidden="1">{"rp_only",#N/A,FALSE,"2225"}</definedName>
    <definedName name="tdia">#REF!</definedName>
    <definedName name="tdrp">#REF!</definedName>
    <definedName name="tdt" hidden="1">{"with_oth_curr",#N/A,FALSE,"2225"}</definedName>
    <definedName name="tdus">#REF!</definedName>
    <definedName name="TE">#REF!</definedName>
    <definedName name="TE0">#REF!</definedName>
    <definedName name="tebaal">#REF!</definedName>
    <definedName name="tebal">#REF!</definedName>
    <definedName name="TECH_PERF">#REF!</definedName>
    <definedName name="TECNOFIBRAS" hidden="1">{"'PXR_6500'!$A$1:$I$124"}</definedName>
    <definedName name="TECNOFIBRAS2" hidden="1">{"'PXR_6500'!$A$1:$I$124"}</definedName>
    <definedName name="TEH">#REF!</definedName>
    <definedName name="TEK">#REF!</definedName>
    <definedName name="Teladan">#REF!</definedName>
    <definedName name="Teledepac">#REF!</definedName>
    <definedName name="Telegro">#REF!</definedName>
    <definedName name="Telephone">#REF!</definedName>
    <definedName name="telepon">#REF!</definedName>
    <definedName name="telkom" hidden="1">#REF!</definedName>
    <definedName name="TELP">#N/A</definedName>
    <definedName name="TEM" hidden="1">{#N/A,#N/A,FALSE,"Cover Page";#N/A,#N/A,FALSE,"Content Page";#N/A,#N/A,FALSE,"Fin Perform 1";#N/A,#N/A,FALSE,"Fin Perform 2";#N/A,#N/A,FALSE,"Fin Peform 3";#N/A,#N/A,FALSE,"Opn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Supply";#N/A,#N/A,FALSE,"Manufacturing";#N/A,#N/A,FALSE,"Distn1";#N/A,#N/A,FALSE,"Finance &amp; Admin"}</definedName>
    <definedName name="temp">#REF!</definedName>
    <definedName name="TEMP1">#REF!</definedName>
    <definedName name="Tempo">#REF!</definedName>
    <definedName name="ten_yr_depre">#REF!</definedName>
    <definedName name="ter" hidden="1">{#N/A,#N/A,FALSE,"Aging Summary";#N/A,#N/A,FALSE,"Ratio Analysis";#N/A,#N/A,FALSE,"Test 120 Day Accts";#N/A,#N/A,FALSE,"Tickmarks"}</definedName>
    <definedName name="TERBILANG">#REF!</definedName>
    <definedName name="TERBILANG1">#REF!</definedName>
    <definedName name="Term_in_years">#REF!</definedName>
    <definedName name="TerminalValue">#REF!</definedName>
    <definedName name="tersediadoc">#REF!</definedName>
    <definedName name="tersediamt">#REF!</definedName>
    <definedName name="tersediaovk">#REF!</definedName>
    <definedName name="tert" hidden="1">{"rp_only",#N/A,FALSE,"2225"}</definedName>
    <definedName name="terte" hidden="1">{"rp_only",#N/A,FALSE,"2225"}</definedName>
    <definedName name="tertertet" hidden="1">{"with_oth_curr",#N/A,FALSE,"2225"}</definedName>
    <definedName name="TES" hidden="1">#REF!</definedName>
    <definedName name="TESK">#REF!</definedName>
    <definedName name="TESKEY">#REF!</definedName>
    <definedName name="test" hidden="1">{"DCF","UPSIDE CASE",FALSE,"Sheet1";"DCF","BASE CASE",FALSE,"Sheet1";"DCF","DOWNSIDE CASE",FALSE,"Sheet1"}</definedName>
    <definedName name="test_1">#REF!</definedName>
    <definedName name="test_2" hidden="1">{"WORK IN PROCESS",#N/A,FALSE,"COGS"}</definedName>
    <definedName name="test_3" hidden="1">{"WORK IN PROCESS",#N/A,FALSE,"COGS"}</definedName>
    <definedName name="TEST0">#REF!</definedName>
    <definedName name="TEST0___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_1" hidden="1">{"COGS DETAIL",#N/A,FALSE,"COGS"}</definedName>
    <definedName name="test2_2" hidden="1">{"COGS DETAIL",#N/A,FALSE,"COGS"}</definedName>
    <definedName name="test2_3" hidden="1">{"COGS DETAIL",#N/A,FALSE,"COGS"}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_1" hidden="1">{"COGS SUMMARY",#N/A,FALSE,"COGS"}</definedName>
    <definedName name="test3_2" hidden="1">{"COGS SUMMARY",#N/A,FALSE,"COGS"}</definedName>
    <definedName name="test3_3" hidden="1">{"COGS SUMMARY",#N/A,FALSE,"COGS"}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_1" hidden="1">{"WORK IN PROCESS",#N/A,FALSE,"COGS"}</definedName>
    <definedName name="test4_2" hidden="1">{"WORK IN PROCESS",#N/A,FALSE,"COGS"}</definedName>
    <definedName name="test4_3" hidden="1">{"WORK IN PROCESS",#N/A,FALSE,"COGS"}</definedName>
    <definedName name="TEST40">#REF!</definedName>
    <definedName name="TEST41">#REF!</definedName>
    <definedName name="TEST42">#REF!</definedName>
    <definedName name="TEST43">#REF!</definedName>
    <definedName name="TEST5">#REF!</definedName>
    <definedName name="test5_1" hidden="1">{"BUILD_MACHINERIES",#N/A,FALSE,"PREPAID-1"}</definedName>
    <definedName name="test5_2" hidden="1">{"BUILD_MACHINERIES",#N/A,FALSE,"PREPAID-1"}</definedName>
    <definedName name="test5_3" hidden="1">{"BUILD_MACHINERIES",#N/A,FALSE,"PREPAID-1"}</definedName>
    <definedName name="TEST6">#REF!</definedName>
    <definedName name="test6_1" hidden="1">{"HOSPITALIZATION",#N/A,FALSE,"PREPAID-1"}</definedName>
    <definedName name="test6_2" hidden="1">{"HOSPITALIZATION",#N/A,FALSE,"PREPAID-1"}</definedName>
    <definedName name="test6_3" hidden="1">{"HOSPITALIZATION",#N/A,FALSE,"PREPAID-1"}</definedName>
    <definedName name="TEST7">#REF!</definedName>
    <definedName name="test7_1" hidden="1">{"INV_INSURANCE",#N/A,FALSE,"PREPAID-1"}</definedName>
    <definedName name="test7_2" hidden="1">{"INV_INSURANCE",#N/A,FALSE,"PREPAID-1"}</definedName>
    <definedName name="test7_3" hidden="1">{"INV_INSURANCE",#N/A,FALSE,"PREPAID-1"}</definedName>
    <definedName name="TEST8">#REF!</definedName>
    <definedName name="test8_1" hidden="1">{"PERS_ACCD",#N/A,FALSE,"PREPAID-1"}</definedName>
    <definedName name="test8_2" hidden="1">{"PERS_ACCD",#N/A,FALSE,"PREPAID-1"}</definedName>
    <definedName name="test8_3" hidden="1">{"PERS_ACCD",#N/A,FALSE,"PREPAID-1"}</definedName>
    <definedName name="TEST9">#REF!</definedName>
    <definedName name="test9_1" hidden="1">{"VEHICLE_INS",#N/A,FALSE,"PREPAID-1"}</definedName>
    <definedName name="test9_2" hidden="1">{"VEHICLE_INS",#N/A,FALSE,"PREPAID-1"}</definedName>
    <definedName name="test9_3" hidden="1">{"VEHICLE_INS",#N/A,FALSE,"PREPAID-1"}</definedName>
    <definedName name="TESTHKEY">#REF!</definedName>
    <definedName name="TESTHKEY___0">#REF!</definedName>
    <definedName name="testing">#REF!</definedName>
    <definedName name="TESTKEYS">#REF!</definedName>
    <definedName name="TESTKEYS___0">#REF!</definedName>
    <definedName name="TESTVKEY">#REF!</definedName>
    <definedName name="TESV">#REF!</definedName>
    <definedName name="TESVK">#REF!</definedName>
    <definedName name="tet">#REF!</definedName>
    <definedName name="tete" hidden="1">{"rp_only",#N/A,FALSE,"2225"}</definedName>
    <definedName name="tetra">#REF!</definedName>
    <definedName name="tetre" hidden="1">{"with_oth_curr",#N/A,FALSE,"2225"}</definedName>
    <definedName name="tetret" hidden="1">{"rp_only",#N/A,FALSE,"2225"}</definedName>
    <definedName name="tetwe" hidden="1">{"with_oth_curr",#N/A,FALSE,"2225"}</definedName>
    <definedName name="TEU_Box_Ratio">#REF!</definedName>
    <definedName name="TEU_Box_Ratio_Average">#REF!</definedName>
    <definedName name="TEU_Box_Ratio_Local">#REF!</definedName>
    <definedName name="TEU_Box_Ratio_TS">#REF!</definedName>
    <definedName name="TEU_Box_Ration_Average">#REF!</definedName>
    <definedName name="tewrty" hidden="1">{"rp_only",#N/A,FALSE,"2225"}</definedName>
    <definedName name="tewte">#REF!</definedName>
    <definedName name="tex">#REF!</definedName>
    <definedName name="TextRefCopy1">#REF!</definedName>
    <definedName name="TextRefCopy1_28">#REF!</definedName>
    <definedName name="TextRefCopy10">#REF!</definedName>
    <definedName name="TextRefCopy10_9">#REF!</definedName>
    <definedName name="TextRefCopy11">#REF!</definedName>
    <definedName name="TextRefCopy12">#REF!</definedName>
    <definedName name="TextRefCopy12_15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_15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4">#REF!</definedName>
    <definedName name="TextRefCopy4_9">#REF!</definedName>
    <definedName name="TextRefCopy40">#REF!</definedName>
    <definedName name="TextRefCopy5">#REF!</definedName>
    <definedName name="TextRefCopy5_9">#REF!</definedName>
    <definedName name="TextRefCopy6">#REF!</definedName>
    <definedName name="TextRefCopy7">#REF!</definedName>
    <definedName name="TextRefCopy7_9">#REF!</definedName>
    <definedName name="TextRefCopy8">#REF!</definedName>
    <definedName name="TextRefCopy9">#REF!</definedName>
    <definedName name="TextRefCopyRangeCount" hidden="1">5</definedName>
    <definedName name="TextRefCopyRangeCount_1" hidden="1">9</definedName>
    <definedName name="teyhjny4e">#REF!</definedName>
    <definedName name="TF">#REF!</definedName>
    <definedName name="TF_FY">#REF!</definedName>
    <definedName name="TF_notes">#REF!</definedName>
    <definedName name="TFCT">#REF!</definedName>
    <definedName name="TG">#REF!</definedName>
    <definedName name="tgdg">#REF!</definedName>
    <definedName name="tgfgtg" hidden="1">{"rp_only",#N/A,FALSE,"2225"}</definedName>
    <definedName name="tgg" hidden="1">{"rp_only",#N/A,FALSE,"2225"}</definedName>
    <definedName name="tghvk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TGL">#REF!</definedName>
    <definedName name="TGL_COST1">#REF!</definedName>
    <definedName name="TGL_LPP">#N/A</definedName>
    <definedName name="tglintern">#REF!</definedName>
    <definedName name="tglmaster">'[76]Harga MT'!$A$1:$A$10000</definedName>
    <definedName name="tglmtcost">[81]Tabel!$O$1:$O$288</definedName>
    <definedName name="tglOwn">[82]PenjOwn!$B$2:$B$237</definedName>
    <definedName name="TGLPER">#REF!</definedName>
    <definedName name="tglpkp">#N/A</definedName>
    <definedName name="tglprint">#N/A</definedName>
    <definedName name="tglsb11cost">[81]Tabel!$Q$1:$Q$288</definedName>
    <definedName name="tglsb11icost">[81]Tabel!$S$6:$S$131</definedName>
    <definedName name="tglsb12cost">[81]Tabel!$R$1:$R$288</definedName>
    <definedName name="tglsb12icost">[81]Tabel!$T$1:$T$288</definedName>
    <definedName name="tglsb12iicost">[81]Tabel!$U$1:$U$288</definedName>
    <definedName name="tglspt21">#N/A</definedName>
    <definedName name="tglspt25">#N/A</definedName>
    <definedName name="tgltabel">[77]Tabel!$A$1:$A$10000</definedName>
    <definedName name="TH">#REF!</definedName>
    <definedName name="th_1999">#REF!</definedName>
    <definedName name="th_2000">#REF!</definedName>
    <definedName name="TH_SYED_LTD">[10]alamat!$B$416</definedName>
    <definedName name="THB">#REF!</definedName>
    <definedName name="thdt">#REF!</definedName>
    <definedName name="THE_MACAU_WATER_SUPPLY_CO.L">[10]alamat!$B$437</definedName>
    <definedName name="The_Machinery_Imp._Exp._Com">[10]alamat!$B$419</definedName>
    <definedName name="THEIR">#REF!</definedName>
    <definedName name="TheListResult">#REF!</definedName>
    <definedName name="thermetic">#REF!</definedName>
    <definedName name="thn_1999">#REF!</definedName>
    <definedName name="thn_2000">#REF!</definedName>
    <definedName name="THPLUS">#REF!</definedName>
    <definedName name="THPMNBT" comment="THP Murni New Bayar Tahunan">#REF!</definedName>
    <definedName name="three_yr_depre">#REF!</definedName>
    <definedName name="Threshold">#REF!</definedName>
    <definedName name="THSGAUS">#REF!</definedName>
    <definedName name="THWD">#REF!</definedName>
    <definedName name="Tien">#REF!</definedName>
    <definedName name="Tiering">#REF!</definedName>
    <definedName name="TIGA">#REF!</definedName>
    <definedName name="TIGABELAS">#REF!</definedName>
    <definedName name="TIGABELASA">#N/A</definedName>
    <definedName name="TIGAPULUH">#N/A</definedName>
    <definedName name="TIGAPULUHDUA">#N/A</definedName>
    <definedName name="TIGAPULUHEMPAT">#N/A</definedName>
    <definedName name="TIGAPULUHENAM">#N/A</definedName>
    <definedName name="TIGAPULUHLIMA">#N/A</definedName>
    <definedName name="TIGAPULUHSATU">#N/A</definedName>
    <definedName name="TIGAPULUHTIGA">#N/A</definedName>
    <definedName name="TIII">#REF!</definedName>
    <definedName name="tile">#REF!</definedName>
    <definedName name="TIM">#REF!</definedName>
    <definedName name="Tim_lan_xuat_hien">#REF!</definedName>
    <definedName name="tim_xuat_hien">#REF!</definedName>
    <definedName name="time">#REF!</definedName>
    <definedName name="Time_Deposit">#REF!</definedName>
    <definedName name="time_table_standarisasi_peralatan__mesin">#REF!</definedName>
    <definedName name="TimeDepo">#REF!</definedName>
    <definedName name="TimeDepositplaced">#REF!</definedName>
    <definedName name="TIMEJOB">HOUR(NOW()-TIME(8,0,0))*60+MINUTE(NOW()-TIME(8,0,0))</definedName>
    <definedName name="Tingkat_Bunga_diatas_SBI">#REF!</definedName>
    <definedName name="Tingkat_Bunga_Hutang_Dana_Baru">#REF!</definedName>
    <definedName name="Tingkat_Bunga_Hutang_JEXIM">#REF!</definedName>
    <definedName name="Tingkat_Bunga_Hutang_RDI_I">#REF!</definedName>
    <definedName name="Tingkat_Bunga_Hutang_RDI_II">#REF!</definedName>
    <definedName name="Tingkat_Bunga_JEXIM">#REF!</definedName>
    <definedName name="Tingkat_Bunga_JEXIM_NPI_Stp_Accrue">#REF!</definedName>
    <definedName name="Tingkat_Bunga_JEXIM_Restruct___NTT">#REF!</definedName>
    <definedName name="Tingkat_Bunga_JEXIM_Restruct__Sulut">#REF!</definedName>
    <definedName name="Tingkat_Bunga_Pinj_Baru">#REF!</definedName>
    <definedName name="Tingkat_Bunga_Pinj_BAV___Existing">#REF!</definedName>
    <definedName name="Tingkat_Bunga_Pinj_BAV___Existing_II">#REF!</definedName>
    <definedName name="tioyo" hidden="1">{"with_oth_curr",#N/A,FALSE,"2225"}</definedName>
    <definedName name="tip">#REF!</definedName>
    <definedName name="tip_25">#REF!</definedName>
    <definedName name="tip_53">#REF!</definedName>
    <definedName name="TIR">#REF!</definedName>
    <definedName name="tirtr" hidden="1">{"with_oth_curr",#N/A,FALSE,"2225"}</definedName>
    <definedName name="tit">#REF!</definedName>
    <definedName name="TITI30">#REF!</definedName>
    <definedName name="Titl">#REF!</definedName>
    <definedName name="Title">#REF!</definedName>
    <definedName name="TITLE_PACK">#REF!</definedName>
    <definedName name="Title_Page">#REF!</definedName>
    <definedName name="title_wbs1">#REF!</definedName>
    <definedName name="title_wbs2">#REF!</definedName>
    <definedName name="title_wpl">#REF!</definedName>
    <definedName name="Titlepb" hidden="1">#REF!</definedName>
    <definedName name="tiyi" hidden="1">{"with_oth_curr",#N/A,FALSE,"2225"}</definedName>
    <definedName name="tj">#REF!</definedName>
    <definedName name="tj_pens">#REF!</definedName>
    <definedName name="tj_rekap">#REF!</definedName>
    <definedName name="tj_umur">#REF!</definedName>
    <definedName name="TK">#REF!</definedName>
    <definedName name="tktl">#REF!</definedName>
    <definedName name="tl1.18tko">#REF!</definedName>
    <definedName name="tl1.36bb">#REF!</definedName>
    <definedName name="tl1.36tko">#REF!</definedName>
    <definedName name="tl2.36tkimr">#REF!</definedName>
    <definedName name="tl2.36tkimrnb">#REF!</definedName>
    <definedName name="tld">#REF!</definedName>
    <definedName name="Tle">#REF!</definedName>
    <definedName name="TLKM">#REF!</definedName>
    <definedName name="TLO">#REF!</definedName>
    <definedName name="tly">#REF!</definedName>
    <definedName name="tmbh">#REF!</definedName>
    <definedName name="TMOEX">#REF!</definedName>
    <definedName name="tn">#REF!</definedName>
    <definedName name="TNM">#REF!</definedName>
    <definedName name="TNMIII">#REF!</definedName>
    <definedName name="TO">"29JUN2012"</definedName>
    <definedName name="TOC">#REF!</definedName>
    <definedName name="todate">#REF!</definedName>
    <definedName name="TODAY">#REF!</definedName>
    <definedName name="TOLAGUS">#REF!</definedName>
    <definedName name="TOLAKAN">#REF!</definedName>
    <definedName name="tolaknove">#REF!</definedName>
    <definedName name="TOLAKSRI">#REF!</definedName>
    <definedName name="TOLAKSRIAGUS">#REF!</definedName>
    <definedName name="TOLAKSRIJUL">#REF!</definedName>
    <definedName name="TOLAKSRIOCT">#REF!</definedName>
    <definedName name="TOLAKSUTAR">#REF!</definedName>
    <definedName name="TOLAKSUTAR2">#REF!</definedName>
    <definedName name="ToList">"List Box 5"</definedName>
    <definedName name="TOLSRI">#REF!</definedName>
    <definedName name="TOLSRIA">#REF!</definedName>
    <definedName name="TOLSRIAPR">#REF!</definedName>
    <definedName name="TOLSRIJUN">#REF!</definedName>
    <definedName name="TOLSRIMAY">#REF!</definedName>
    <definedName name="TOLSUTARAPR">#REF!</definedName>
    <definedName name="TOLSUTARDEC">#REF!</definedName>
    <definedName name="TOLSUTARJUL">#REF!</definedName>
    <definedName name="TOLSUTARJUN">#REF!</definedName>
    <definedName name="TOLSUTARMAY">#REF!</definedName>
    <definedName name="TOLSUTDES">#REF!</definedName>
    <definedName name="Tonase_Harv">'[30] BEP-1999'!$E$32</definedName>
    <definedName name="Tong">#REF!</definedName>
    <definedName name="tongcong">#REF!</definedName>
    <definedName name="TONO">#REF!</definedName>
    <definedName name="TOOLDET">#REF!</definedName>
    <definedName name="TOOLINGCHARGEH6B">#REF!</definedName>
    <definedName name="toop">#REF!</definedName>
    <definedName name="TOP">#REF!</definedName>
    <definedName name="top_25">#REF!</definedName>
    <definedName name="top_53">#REF!</definedName>
    <definedName name="TOP_COSTUM">#REF!</definedName>
    <definedName name="Topadmin" hidden="1">#REF!</definedName>
    <definedName name="TOPAPR">#REF!</definedName>
    <definedName name="TOPCC">#REF!</definedName>
    <definedName name="TOPHEAD">#REF!</definedName>
    <definedName name="topmanager">#REF!</definedName>
    <definedName name="topmanager_5">#REF!</definedName>
    <definedName name="topmanager_6">#REF!</definedName>
    <definedName name="TOPPROD">#REF!</definedName>
    <definedName name="TOPQC">#REF!</definedName>
    <definedName name="TOPRIS">#REF!</definedName>
    <definedName name="TOPSTA">#REF!</definedName>
    <definedName name="TOPSUM">#REF!</definedName>
    <definedName name="TOPSUM1">#REF!</definedName>
    <definedName name="TopUpChg">#REF!</definedName>
    <definedName name="TopUpReg">#REF!</definedName>
    <definedName name="TopUpYr1">#REF!</definedName>
    <definedName name="TOPVAL">#REF!</definedName>
    <definedName name="TOPWIP">#REF!</definedName>
    <definedName name="TOT">#REF!</definedName>
    <definedName name="total">#REF!</definedName>
    <definedName name="TOTAL___PT_BII">#REF!</definedName>
    <definedName name="TOTAL___PT_BII_1">#REF!</definedName>
    <definedName name="Total_Adjustment">#REF!</definedName>
    <definedName name="total_Adjustment_June">#REF!</definedName>
    <definedName name="Total_Akrual_Bunga">#REF!</definedName>
    <definedName name="Total_aktivaaudit">#REF!</definedName>
    <definedName name="Total_aktivaaudit_102">#REF!</definedName>
    <definedName name="Total_aktivaaudit_103">#REF!</definedName>
    <definedName name="Total_aktivaaudit_104">#REF!</definedName>
    <definedName name="Total_aktivaaudit_105">#REF!</definedName>
    <definedName name="Total_aktivaaudit_106">#REF!</definedName>
    <definedName name="Total_aktivaaudit_107">#REF!</definedName>
    <definedName name="Total_aktivaaudit_108">#REF!</definedName>
    <definedName name="Total_aktivaaudit_109">#REF!</definedName>
    <definedName name="Total_aktivaaudit_110">#REF!</definedName>
    <definedName name="Total_aktivaaudit_21">#REF!</definedName>
    <definedName name="Total_aktivaaudit_22">#REF!</definedName>
    <definedName name="Total_aktivaaudit_23">#REF!</definedName>
    <definedName name="Total_aktivaaudit_3">#REF!</definedName>
    <definedName name="Total_aktivaaudit_41">#REF!</definedName>
    <definedName name="Total_aktivaaudit_43">#REF!</definedName>
    <definedName name="Total_aktivaaudit_61">#REF!</definedName>
    <definedName name="Total_aktivaaudit_74">#REF!</definedName>
    <definedName name="Total_aktivaaudit_75">#REF!</definedName>
    <definedName name="Total_aktivaaudit_76">#REF!</definedName>
    <definedName name="Total_aktivaaudit_77">#REF!</definedName>
    <definedName name="Total_aktivaaudit_78">#REF!</definedName>
    <definedName name="Total_aktivaaudit_79">#REF!</definedName>
    <definedName name="Total_aktivaaudit_80">#REF!</definedName>
    <definedName name="Total_aktivaaudit_81">#REF!</definedName>
    <definedName name="Total_aktivaaudit_82">#REF!</definedName>
    <definedName name="Total_aktivaaudit_83">#REF!</definedName>
    <definedName name="Total_aktivaaudit_84">#REF!</definedName>
    <definedName name="Total_aktivaaudit_85">#REF!</definedName>
    <definedName name="Total_aktivaaudit_86">#REF!</definedName>
    <definedName name="Total_aktivaaudit_87">#REF!</definedName>
    <definedName name="Total_aktivaaudit_88">#REF!</definedName>
    <definedName name="Total_aktivaaudit_89">#REF!</definedName>
    <definedName name="Total_aktivaaudit_94">#REF!</definedName>
    <definedName name="Total_aktivaaudit_95">#REF!</definedName>
    <definedName name="Total_aktivaaudit_96">#REF!</definedName>
    <definedName name="Total_aktivaaudit_97">#REF!</definedName>
    <definedName name="Total_aktivaaudit_99">#REF!</definedName>
    <definedName name="Total_aktivabook">#REF!</definedName>
    <definedName name="Total_aktivabook_102">#REF!</definedName>
    <definedName name="Total_aktivabook_103">#REF!</definedName>
    <definedName name="Total_aktivabook_104">#REF!</definedName>
    <definedName name="Total_aktivabook_105">#REF!</definedName>
    <definedName name="Total_aktivabook_106">#REF!</definedName>
    <definedName name="Total_aktivabook_107">#REF!</definedName>
    <definedName name="Total_aktivabook_108">#REF!</definedName>
    <definedName name="Total_aktivabook_109">#REF!</definedName>
    <definedName name="Total_aktivabook_110">#REF!</definedName>
    <definedName name="Total_aktivabook_21">#REF!</definedName>
    <definedName name="Total_aktivabook_22">#REF!</definedName>
    <definedName name="Total_aktivabook_23">#REF!</definedName>
    <definedName name="Total_aktivabook_3">#REF!</definedName>
    <definedName name="Total_aktivabook_41">#REF!</definedName>
    <definedName name="Total_aktivabook_43">#REF!</definedName>
    <definedName name="Total_aktivabook_61">#REF!</definedName>
    <definedName name="Total_aktivabook_74">#REF!</definedName>
    <definedName name="Total_aktivabook_75">#REF!</definedName>
    <definedName name="Total_aktivabook_76">#REF!</definedName>
    <definedName name="Total_aktivabook_77">#REF!</definedName>
    <definedName name="Total_aktivabook_78">#REF!</definedName>
    <definedName name="Total_aktivabook_79">#REF!</definedName>
    <definedName name="Total_aktivabook_80">#REF!</definedName>
    <definedName name="Total_aktivabook_81">#REF!</definedName>
    <definedName name="Total_aktivabook_82">#REF!</definedName>
    <definedName name="Total_aktivabook_83">#REF!</definedName>
    <definedName name="Total_aktivabook_84">#REF!</definedName>
    <definedName name="Total_aktivabook_85">#REF!</definedName>
    <definedName name="Total_aktivabook_86">#REF!</definedName>
    <definedName name="Total_aktivabook_87">#REF!</definedName>
    <definedName name="Total_aktivabook_88">#REF!</definedName>
    <definedName name="Total_aktivabook_89">#REF!</definedName>
    <definedName name="Total_aktivabook_94">#REF!</definedName>
    <definedName name="Total_aktivabook_95">#REF!</definedName>
    <definedName name="Total_aktivabook_96">#REF!</definedName>
    <definedName name="Total_aktivabook_97">#REF!</definedName>
    <definedName name="Total_aktivabook_99">#REF!</definedName>
    <definedName name="Total_amort_fore">#REF!</definedName>
    <definedName name="Total_Amortization">[13]NOPAT_VDF!$C$18:$AZ$18</definedName>
    <definedName name="Total_Amortization_fore">#REF!</definedName>
    <definedName name="Total_Biaya_Bunga">#REF!</definedName>
    <definedName name="Total_Biaya_Bunga_Dana_Baru">#REF!</definedName>
    <definedName name="Total_Biaya_Bunga_Dialokasi_ke_Komersial_Unit">#REF!</definedName>
    <definedName name="Total_Biaya_Bunga_Dialokasi_ke_PMVD_Unit">#REF!</definedName>
    <definedName name="Total_Biaya_Bunga_RDI_I_II">#REF!</definedName>
    <definedName name="TOTAL_CCNR">#REF!</definedName>
    <definedName name="Total_Company">#REF!</definedName>
    <definedName name="TOTAL_CONSIN">#REF!</definedName>
    <definedName name="Total_COS">[13]NOPAT_VDF!$C$9:$AZ$9</definedName>
    <definedName name="Total_COS_fore">#REF!</definedName>
    <definedName name="Total_COS_growth_fore">#REF!</definedName>
    <definedName name="Total_COS_net_DnA_fore">#REF!</definedName>
    <definedName name="Total_debt">'[13]Invested capital_VDF'!$C$61:$AU$61</definedName>
    <definedName name="Total_debt_fore">#REF!</definedName>
    <definedName name="Total_debt_growth_fore">#REF!</definedName>
    <definedName name="Total_DLK_Rutin">#REF!</definedName>
    <definedName name="Total_Growth">#REF!</definedName>
    <definedName name="Total_Hutang_RDI">#REF!</definedName>
    <definedName name="Total_Increase_in_EEs_fore">#REF!</definedName>
    <definedName name="TOTAL_INDIA">#REF!</definedName>
    <definedName name="TOTAL_INDO">#REF!</definedName>
    <definedName name="TOTAL_MAL">#REF!</definedName>
    <definedName name="Total_Material">#REF!</definedName>
    <definedName name="TOTAL_MFG">#REF!</definedName>
    <definedName name="Total_Month">#REF!</definedName>
    <definedName name="Total_NPI">#REF!</definedName>
    <definedName name="Total_other_assets">'[13]Invested capital_VDF'!$C$47:$Z$47</definedName>
    <definedName name="Total_Outstanding_Akhir">#REF!</definedName>
    <definedName name="Total_Outstanding_Awal">#REF!</definedName>
    <definedName name="Total_payments">#N/A</definedName>
    <definedName name="Total_Penerimaan_Bunga">#REF!</definedName>
    <definedName name="Total_Penerimaan_Pokok">#REF!</definedName>
    <definedName name="Total_Piutang_Bunga">#REF!</definedName>
    <definedName name="Total_Product">#REF!,#REF!,#REF!,#REF!,#REF!,#REF!,#REF!,#REF!,#REF!,#REF!,#REF!,#REF!,#REF!,#REF!,#REF!,#REF!,#REF!,#REF!</definedName>
    <definedName name="total_revenue">#REF!</definedName>
    <definedName name="TOTAL_SALARY">#REF!</definedName>
    <definedName name="TOTAL_SWA">#REF!</definedName>
    <definedName name="TOTAL_THAI">#REF!</definedName>
    <definedName name="totalamount" hidden="1">#REF!</definedName>
    <definedName name="TotalAsset01">#REF!</definedName>
    <definedName name="TotalAsset02">#REF!</definedName>
    <definedName name="TotalAsset03">#REF!</definedName>
    <definedName name="TotalCA">#REF!</definedName>
    <definedName name="TotalDTA">#REF!</definedName>
    <definedName name="TotalEquity03">#REF!</definedName>
    <definedName name="TotalEquity2001">#REF!</definedName>
    <definedName name="TotalEquity2002">#REF!</definedName>
    <definedName name="TotalPasiva">#REF!</definedName>
    <definedName name="TotalProject">[83]CAPEX!$G$18</definedName>
    <definedName name="TOTALS">#REF!</definedName>
    <definedName name="TotalSAPAdditional">#REF!</definedName>
    <definedName name="TotAsset">#REF!</definedName>
    <definedName name="Tote_Reqment">#REF!</definedName>
    <definedName name="TOTINT">#REF!</definedName>
    <definedName name="totjualandawal">#REF!</definedName>
    <definedName name="toto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totpenjown">[55]PenjOwn!$M$2:$M$809</definedName>
    <definedName name="TOTPG">"270"</definedName>
    <definedName name="TOV">#REF!</definedName>
    <definedName name="TOV00A">#REF!</definedName>
    <definedName name="TP">#REF!</definedName>
    <definedName name="TP_Footer_Path" hidden="1">"S:\0\01711\005.BC\2001.yr\awf\"</definedName>
    <definedName name="TP1.5pet">#REF!</definedName>
    <definedName name="TP1L">#REF!</definedName>
    <definedName name="TPATH">"C:\Program Files\Symtrax\Compleo Explorer 3\Temp\48748fd6"</definedName>
    <definedName name="TPcan250trandshr12x3">#REF!</definedName>
    <definedName name="TPfresteargb">#REF!</definedName>
    <definedName name="TPII">#REF!</definedName>
    <definedName name="TPIII">#REF!</definedName>
    <definedName name="TPmedium">#REF!</definedName>
    <definedName name="TPPH">#REF!</definedName>
    <definedName name="TPsmall">#REF!</definedName>
    <definedName name="TPV">#REF!</definedName>
    <definedName name="TQ">#REF!</definedName>
    <definedName name="tr" hidden="1">{#N/A,#N/A,FALSE,"Aging Summary";#N/A,#N/A,FALSE,"Ratio Analysis";#N/A,#N/A,FALSE,"Test 120 Day Accts";#N/A,#N/A,FALSE,"Tickmarks"}</definedName>
    <definedName name="TR_CPB">SUMIF(#REF!,#REF!,#REF!)</definedName>
    <definedName name="TR_CPI">SUMIF(#REF!,#REF!,#REF!)</definedName>
    <definedName name="TR_RATIO">#REF!</definedName>
    <definedName name="TR0">#N/A</definedName>
    <definedName name="TRA">#N/A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bsolutAD">#REF!</definedName>
    <definedName name="TRADING">#REF!</definedName>
    <definedName name="TRADING_5">#REF!</definedName>
    <definedName name="TRADING_6">#REF!</definedName>
    <definedName name="TradingActSec">#REF!</definedName>
    <definedName name="TRAJK">#REF!</definedName>
    <definedName name="TRAJKCB">#REF!</definedName>
    <definedName name="TRAJKCB15Tahun">#REF!</definedName>
    <definedName name="TRAJKCB20Tahun">#REF!</definedName>
    <definedName name="TRAJKCBSuryaDaindo">#REF!</definedName>
    <definedName name="TRAN">#REF!</definedName>
    <definedName name="Trans_Transaction_Exp">#REF!</definedName>
    <definedName name="Transactionbefore05015">#REF!</definedName>
    <definedName name="TransationExportExcel">#REF!</definedName>
    <definedName name="TransExportbyDate">#REF!</definedName>
    <definedName name="Transhipment_Growth">#REF!</definedName>
    <definedName name="transpor">#REF!</definedName>
    <definedName name="transport">#REF!</definedName>
    <definedName name="TRAsuransiJiwaKumpulan">#REF!</definedName>
    <definedName name="travel20510">#REF!</definedName>
    <definedName name="TRAVELLING">#REF!</definedName>
    <definedName name="TRAVL">#REF!</definedName>
    <definedName name="TRCenturySmartFuture">#REF!</definedName>
    <definedName name="TRCIPDECSAL">#REF!</definedName>
    <definedName name="TRCIPNOVSAL">#REF!</definedName>
    <definedName name="TRCIPOCTSAL">#REF!</definedName>
    <definedName name="TRCIPQ100SAL">#REF!</definedName>
    <definedName name="TRCIPQ101SAL">#REF!</definedName>
    <definedName name="TRCIPQ102SAL">#REF!</definedName>
    <definedName name="TRCIPQ200SAL">#REF!</definedName>
    <definedName name="TRCIPQ201SAL">#REF!</definedName>
    <definedName name="TRCIPQ202SAL">#REF!</definedName>
    <definedName name="TRCIPQ300SAL">#REF!</definedName>
    <definedName name="TRCIPQ301SAL">#REF!</definedName>
    <definedName name="TRCIPQ302SAL">#REF!</definedName>
    <definedName name="TRCIPQ400SAL">#REF!</definedName>
    <definedName name="TRCIPQ401SAL">#REF!</definedName>
    <definedName name="TRCIPQ402SAL">#REF!</definedName>
    <definedName name="TRCIPSEPSAL">#REF!</definedName>
    <definedName name="Trdabvbk">#REF!</definedName>
    <definedName name="Trdabvcp">#REF!</definedName>
    <definedName name="Trdabvgv">#REF!</definedName>
    <definedName name="Trdabvmb">#REF!</definedName>
    <definedName name="Trdabvot">#REF!</definedName>
    <definedName name="Trdafvbk">#REF!</definedName>
    <definedName name="Trdafvcp">#REF!</definedName>
    <definedName name="Trdafvgv">#REF!</definedName>
    <definedName name="Trdafvmb">#REF!</definedName>
    <definedName name="Trdafvot">#REF!</definedName>
    <definedName name="Trdfveq">#REF!</definedName>
    <definedName name="Trdhbvbk">#REF!</definedName>
    <definedName name="Trdhbvcp">#REF!</definedName>
    <definedName name="Trdhbvgv">#REF!</definedName>
    <definedName name="Trdhbvmb">#REF!</definedName>
    <definedName name="Trdhbvot">#REF!</definedName>
    <definedName name="Trdhfvbk">#REF!</definedName>
    <definedName name="Trdhfvcp">#REF!</definedName>
    <definedName name="Trdhfvgv">#REF!</definedName>
    <definedName name="Trdhfvmb">#REF!</definedName>
    <definedName name="Trdhfvot">#REF!</definedName>
    <definedName name="treasury">#REF!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hgn" hidden="1">{"rp_only",#N/A,FALSE,"2225"}</definedName>
    <definedName name="tren25">#REF!</definedName>
    <definedName name="trend">#REF!</definedName>
    <definedName name="TrendCurrent">#REF!</definedName>
    <definedName name="TrendCurrent_16">#REF!</definedName>
    <definedName name="TrendPY4_Sel1">#REF!</definedName>
    <definedName name="TrendPY4_Sel1_16">#REF!</definedName>
    <definedName name="TrendRollFWD">#REF!</definedName>
    <definedName name="TrendRollFWD_16">#REF!</definedName>
    <definedName name="trenPPN">#REF!</definedName>
    <definedName name="trertert" hidden="1">{"rp_only",#N/A,FALSE,"2225"}</definedName>
    <definedName name="trertetet" hidden="1">{"rp_only",#N/A,FALSE,"2225"}</definedName>
    <definedName name="tretert" hidden="1">{"rp_only",#N/A,FALSE,"2225"}</definedName>
    <definedName name="trewgvbt3wfr23">#REF!</definedName>
    <definedName name="trf">#REF!</definedName>
    <definedName name="trfdg" hidden="1">{"rp_only",#N/A,FALSE,"2225"}</definedName>
    <definedName name="TRFDQ">#REF!</definedName>
    <definedName name="TRFDQ1">#REF!</definedName>
    <definedName name="trfg" hidden="1">{"rp_only",#N/A,FALSE,"2225"}</definedName>
    <definedName name="TRFlexiKadoLink">#REF!</definedName>
    <definedName name="TRFSQ1">#REF!</definedName>
    <definedName name="Trfvbc">#REF!</definedName>
    <definedName name="Trfvbk">#REF!</definedName>
    <definedName name="Trfvcb">#REF!</definedName>
    <definedName name="Trfvcp">#REF!</definedName>
    <definedName name="Trfvgv">#REF!</definedName>
    <definedName name="Trfvmb">#REF!</definedName>
    <definedName name="Trfvop">#REF!</definedName>
    <definedName name="Trfvot">#REF!</definedName>
    <definedName name="Trfvst">#REF!</definedName>
    <definedName name="Trfvwl">#REF!</definedName>
    <definedName name="Trfvwr">#REF!</definedName>
    <definedName name="trg">#REF!</definedName>
    <definedName name="TRHCBC">#REF!</definedName>
    <definedName name="TRHCP">#REF!</definedName>
    <definedName name="TRHealthInsurance">#REF!</definedName>
    <definedName name="TRHolidayDreamPlan">#REF!</definedName>
    <definedName name="TRHOPE">#REF!</definedName>
    <definedName name="TRHospitalMegaBonus">#REF!</definedName>
    <definedName name="tri" hidden="1">#REF!</definedName>
    <definedName name="TRIALAUG_Sheet2_List">#REF!</definedName>
    <definedName name="TrialBalance">"$#REF!.$B$2"</definedName>
    <definedName name="TRIALBALANCEJAN00">#REF!</definedName>
    <definedName name="TRIdamanIDR">#REF!</definedName>
    <definedName name="TRIdamanLink">#REF!</definedName>
    <definedName name="TRIdamanPastiIDR">#REF!</definedName>
    <definedName name="TRIdamanPastiUSD">#REF!</definedName>
    <definedName name="TRIdamanPradana">#REF!</definedName>
    <definedName name="TRIdamanUSD">#REF!</definedName>
    <definedName name="TRImplant">#REF!</definedName>
    <definedName name="trisakti" hidden="1">{#N/A,#N/A,FALSE,"Aging Summary";#N/A,#N/A,FALSE,"Ratio Analysis";#N/A,#N/A,FALSE,"Test 120 Day Accts";#N/A,#N/A,FALSE,"Tickmarks"}</definedName>
    <definedName name="TRKadoIdaman">#REF!</definedName>
    <definedName name="TRKadoIdamanSekaligus">#REF!</definedName>
    <definedName name="TRKadoInvesta">#REF!</definedName>
    <definedName name="TRKadoJenius">#REF!</definedName>
    <definedName name="TRKadoSehat">#REF!</definedName>
    <definedName name="TRKasih">#REF!</definedName>
    <definedName name="TRLCPDECSAL">#REF!</definedName>
    <definedName name="TRLCPNOVSAL">#REF!</definedName>
    <definedName name="TRLCPOCTSAL">#REF!</definedName>
    <definedName name="TRLCPQ100SAL">#REF!</definedName>
    <definedName name="TRLCPQ101SAL">#REF!</definedName>
    <definedName name="TRLCPQ200SAL">#REF!</definedName>
    <definedName name="TRLCPQ201SAL">#REF!</definedName>
    <definedName name="TRLCPQ202SAL">#REF!</definedName>
    <definedName name="TRLCPQ300SAL">#REF!</definedName>
    <definedName name="TRLCPQ301SAL">#REF!</definedName>
    <definedName name="TRLCPQ302SAL">#REF!</definedName>
    <definedName name="TRLCPQ400SAL">#REF!</definedName>
    <definedName name="TRLCPQ401SAL">#REF!</definedName>
    <definedName name="TRLCPQ402SAL">#REF!</definedName>
    <definedName name="TRLCPSEPSAL">#REF!</definedName>
    <definedName name="TRMantari">#REF!</definedName>
    <definedName name="TRMegaAbsolut">#REF!</definedName>
    <definedName name="TRMegaAbsolutUSD">#REF!</definedName>
    <definedName name="TRMegaComfort">#REF!</definedName>
    <definedName name="TRMegaCovers">#REF!</definedName>
    <definedName name="TRMegaFuture">#REF!</definedName>
    <definedName name="TRMegaHospitalCashBack">#REF!</definedName>
    <definedName name="TRMegaLink">#REF!</definedName>
    <definedName name="TRMegaProteksi">#REF!</definedName>
    <definedName name="TRMegaScholar">#REF!</definedName>
    <definedName name="TRMegaSiaga">#REF!</definedName>
    <definedName name="TRMegaSmartCare">#REF!</definedName>
    <definedName name="TRMegaSmartLife">#REF!</definedName>
    <definedName name="TRMobile8Saving">#REF!</definedName>
    <definedName name="TROptima">#REF!</definedName>
    <definedName name="TRPowerFund">#REF!</definedName>
    <definedName name="trret" hidden="1">{"rp_only",#N/A,FALSE,"2225"}</definedName>
    <definedName name="TRRider">#REF!</definedName>
    <definedName name="trruytry" hidden="1">{"rp_only",#N/A,FALSE,"2225"}</definedName>
    <definedName name="TRS">#REF!</definedName>
    <definedName name="TRSBDECSAL">#REF!</definedName>
    <definedName name="TRSBNOVSAL">#REF!</definedName>
    <definedName name="TRSBOCTSAL">#REF!</definedName>
    <definedName name="TRSBQ100SAL">#REF!</definedName>
    <definedName name="TRSBQ101SAL">#REF!</definedName>
    <definedName name="TRSBQ102SAL">#REF!</definedName>
    <definedName name="TRSBQ200SAL">#REF!</definedName>
    <definedName name="TRSBQ201SAL">#REF!</definedName>
    <definedName name="TRSBQ202SAL">#REF!</definedName>
    <definedName name="TRSBQ300SAL">#REF!</definedName>
    <definedName name="TRSBQ301SAL">#REF!</definedName>
    <definedName name="TRSBQ302SAL">#REF!</definedName>
    <definedName name="TRSBQ400SAL">#REF!</definedName>
    <definedName name="TRSBQ401SAL">#REF!</definedName>
    <definedName name="TRSBQ402SAL">#REF!</definedName>
    <definedName name="TRSBSEPSAL">#REF!</definedName>
    <definedName name="trsdtrsytes" hidden="1">{"rp_only",#N/A,FALSE,"2225"}</definedName>
    <definedName name="TRsegera">#REF!</definedName>
    <definedName name="trt">#REF!</definedName>
    <definedName name="trte" hidden="1">{#N/A,#N/A,FALSE,"PRJCTED QTRLY $'s"}</definedName>
    <definedName name="TRTermPA">#REF!</definedName>
    <definedName name="trtrtytr" hidden="1">{"with_oth_curr",#N/A,FALSE,"2225"}</definedName>
    <definedName name="Truba_Amort">#REF!</definedName>
    <definedName name="Truba_Capex">#REF!</definedName>
    <definedName name="Truba_Defer">#REF!</definedName>
    <definedName name="Truba_Depn">#REF!</definedName>
    <definedName name="Truba_PPE">#REF!</definedName>
    <definedName name="TRUSTNUM">"035-600352-432"</definedName>
    <definedName name="TRWealthMaxima">#REF!</definedName>
    <definedName name="TRY" hidden="1">{#N/A,#N/A,FALSE,"DATA"}</definedName>
    <definedName name="trygfh" hidden="1">{"rp_only",#N/A,FALSE,"2225"}</definedName>
    <definedName name="tryrty" hidden="1">{"rp_only",#N/A,FALSE,"2225"}</definedName>
    <definedName name="tryrtyfgh" hidden="1">{"rp_only",#N/A,FALSE,"2225"}</definedName>
    <definedName name="tryrtyrt" hidden="1">{"with_oth_curr",#N/A,FALSE,"2225"}</definedName>
    <definedName name="tryrtyrtyr" hidden="1">{"with_oth_curr",#N/A,FALSE,"2225"}</definedName>
    <definedName name="tryrtyrtyry" hidden="1">{"rp_only",#N/A,FALSE,"2225"}</definedName>
    <definedName name="tryrtyry" hidden="1">{"rp_only",#N/A,FALSE,"2225"}</definedName>
    <definedName name="tryrtytry" hidden="1">{"rp_only",#N/A,FALSE,"2225"}</definedName>
    <definedName name="tryryrty" hidden="1">{"rp_only",#N/A,FALSE,"2225"}</definedName>
    <definedName name="tryryryry" hidden="1">{"rp_only",#N/A,FALSE,"2225"}</definedName>
    <definedName name="tryryughj" hidden="1">{"rp_only",#N/A,FALSE,"2225"}</definedName>
    <definedName name="trytutit" hidden="1">{"rp_only",#N/A,FALSE,"2225"}</definedName>
    <definedName name="trytyhgf" hidden="1">{"rp_only",#N/A,FALSE,"2225"}</definedName>
    <definedName name="tryurtrui" hidden="1">{"with_oth_curr",#N/A,FALSE,"2225"}</definedName>
    <definedName name="tryyty" hidden="1">{"rp_only",#N/A,FALSE,"2225"}</definedName>
    <definedName name="tryytytr" hidden="1">{"rp_only",#N/A,FALSE,"2225"}</definedName>
    <definedName name="TS">#REF!</definedName>
    <definedName name="TSJ">#REF!</definedName>
    <definedName name="TSKEY">#REF!</definedName>
    <definedName name="tsp">[63]Agustus!$T$6:$T$57</definedName>
    <definedName name="TT">#REF!</definedName>
    <definedName name="TTABLE">#REF!</definedName>
    <definedName name="tthi">#REF!</definedName>
    <definedName name="ttihobbb">#REF!</definedName>
    <definedName name="TTL">#REF!</definedName>
    <definedName name="TTLB1">#REF!</definedName>
    <definedName name="TTLB2">#REF!</definedName>
    <definedName name="TTLB3">#REF!</definedName>
    <definedName name="TTLJKT">#REF!</definedName>
    <definedName name="TTLMES">#REF!</definedName>
    <definedName name="TTLNAS">#REF!</definedName>
    <definedName name="TTLSBY">#REF!</definedName>
    <definedName name="TTLSRG">#REF!</definedName>
    <definedName name="TTLUPG">#REF!</definedName>
    <definedName name="ttp" hidden="1">#REF!</definedName>
    <definedName name="ttppppp">#REF!</definedName>
    <definedName name="TTT">#REF!</definedName>
    <definedName name="ttt\" hidden="1">{#N/A,#N/A,FALSE,"Aging Summary";#N/A,#N/A,FALSE,"Ratio Analysis";#N/A,#N/A,FALSE,"Test 120 Day Accts";#N/A,#N/A,FALSE,"Tickmarks"}</definedName>
    <definedName name="tttt" hidden="1">{"rp_only",#N/A,FALSE,"2225"}</definedName>
    <definedName name="tty" hidden="1">{"with_oth_curr",#N/A,FALSE,"2225"}</definedName>
    <definedName name="ttyiiyiu" hidden="1">{"rp_only",#N/A,FALSE,"2225"}</definedName>
    <definedName name="tu">#REF!</definedName>
    <definedName name="tuiyii" hidden="1">{"rp_only",#N/A,FALSE,"2225"}</definedName>
    <definedName name="TUJUH">#REF!</definedName>
    <definedName name="TUJUHBELAS">#N/A</definedName>
    <definedName name="TUNBB">#REF!</definedName>
    <definedName name="TUNBT">#REF!</definedName>
    <definedName name="TUNGGAKAN">#REF!</definedName>
    <definedName name="TUOBB">#REF!</definedName>
    <definedName name="TURD">#REF!</definedName>
    <definedName name="turi">#REF!</definedName>
    <definedName name="turnover">#REF!</definedName>
    <definedName name="turnover_5">#REF!</definedName>
    <definedName name="turnover_6">#REF!</definedName>
    <definedName name="tututyut" hidden="1">{"rp_only",#N/A,FALSE,"2225"}</definedName>
    <definedName name="tututyutyuty" hidden="1">{"rp_only",#N/A,FALSE,"2225"}</definedName>
    <definedName name="tutyuughj" hidden="1">{"rp_only",#N/A,FALSE,"2225"}</definedName>
    <definedName name="tuy">#REF!</definedName>
    <definedName name="tuytyu" hidden="1">{"with_oth_curr",#N/A,FALSE,"2225"}</definedName>
    <definedName name="TV">#REF!</definedName>
    <definedName name="tw">#REF!</definedName>
    <definedName name="TWFX">#REF!</definedName>
    <definedName name="two_yr_depre">#REF!</definedName>
    <definedName name="tx">#REF!</definedName>
    <definedName name="Txt_File">#REF!</definedName>
    <definedName name="ty">#REF!</definedName>
    <definedName name="ty_le">#REF!</definedName>
    <definedName name="ty_le_BTN">#REF!</definedName>
    <definedName name="Ty_le1">#REF!</definedName>
    <definedName name="tyehtyeh">#REF!</definedName>
    <definedName name="tygjhj" hidden="1">{"with_oth_curr",#N/A,FALSE,"2225"}</definedName>
    <definedName name="tyiy">#REF!</definedName>
    <definedName name="tyiyi" hidden="1">{"rp_only",#N/A,FALSE,"2225"}</definedName>
    <definedName name="tyj" hidden="1">#REF!</definedName>
    <definedName name="Type">#REF!</definedName>
    <definedName name="TypeOfLinkage">#REF!</definedName>
    <definedName name="tyrty" hidden="1">{"rp_only",#N/A,FALSE,"2225"}</definedName>
    <definedName name="tyrtyrt" hidden="1">{"rp_only",#N/A,FALSE,"2225"}</definedName>
    <definedName name="tyrtyrty" hidden="1">{"rp_only",#N/A,FALSE,"2225"}</definedName>
    <definedName name="tyrtyrtyry" hidden="1">{"rp_only",#N/A,FALSE,"2225"}</definedName>
    <definedName name="tyrtyuu" hidden="1">{"rp_only",#N/A,FALSE,"2225"}</definedName>
    <definedName name="tyrtyyt" hidden="1">{"rp_only",#N/A,FALSE,"2225"}</definedName>
    <definedName name="tytrtyr" hidden="1">{"rp_only",#N/A,FALSE,"2225"}</definedName>
    <definedName name="tyuet" hidden="1">{"rp_only",#N/A,FALSE,"2225"}</definedName>
    <definedName name="tyujhb" hidden="1">{"rp_only",#N/A,FALSE,"2225"}</definedName>
    <definedName name="tyurytrty" hidden="1">{"with_oth_curr",#N/A,FALSE,"2225"}</definedName>
    <definedName name="tyutty" hidden="1">{"rp_only",#N/A,FALSE,"2225"}</definedName>
    <definedName name="tyutut" hidden="1">{"rp_only",#N/A,FALSE,"2225"}</definedName>
    <definedName name="tyutuyt" hidden="1">{"rp_only",#N/A,FALSE,"2225"}</definedName>
    <definedName name="tyutuyu" hidden="1">{"rp_only",#N/A,FALSE,"2225"}</definedName>
    <definedName name="tyutyut" hidden="1">{"rp_only",#N/A,FALSE,"2225"}</definedName>
    <definedName name="tyutyutu" hidden="1">{"rp_only",#N/A,FALSE,"2225"}</definedName>
    <definedName name="tyutyuty" hidden="1">{"rp_only",#N/A,FALSE,"2225"}</definedName>
    <definedName name="tyutyutyu" hidden="1">{"rp_only",#N/A,FALSE,"2225"}</definedName>
    <definedName name="tyutyutyut" hidden="1">{"rp_only",#N/A,FALSE,"2225"}</definedName>
    <definedName name="tyutyutyutyu" hidden="1">{"rp_only",#N/A,FALSE,"2225"}</definedName>
    <definedName name="tyutyutyutyuty" hidden="1">{"with_oth_curr",#N/A,FALSE,"2225"}</definedName>
    <definedName name="tyutyutyutyutyu" hidden="1">{"with_oth_curr",#N/A,FALSE,"2225"}</definedName>
    <definedName name="tyuyklujk">#REF!</definedName>
    <definedName name="tyuythjnhg" hidden="1">{"rp_only",#N/A,FALSE,"2225"}</definedName>
    <definedName name="tyuytut" hidden="1">{"with_oth_curr",#N/A,FALSE,"2225"}</definedName>
    <definedName name="tyuytuyt" hidden="1">{"rp_only",#N/A,FALSE,"2225"}</definedName>
    <definedName name="tyuytyut" hidden="1">{"rp_only",#N/A,FALSE,"2225"}</definedName>
    <definedName name="tyyte" hidden="1">{"rp_only",#N/A,FALSE,"2225"}</definedName>
    <definedName name="u" hidden="1">#REF!</definedName>
    <definedName name="U_G_budget">#REF!</definedName>
    <definedName name="U.." hidden="1">{"rp_only",#N/A,FALSE,"2225"}</definedName>
    <definedName name="U2..." hidden="1">{"rp_only",#N/A,FALSE,"2225"}</definedName>
    <definedName name="ua" hidden="1">{#N/A,#N/A,FALSE,"Aging Summary";#N/A,#N/A,FALSE,"Ratio Analysis";#N/A,#N/A,FALSE,"Test 120 Day Accts";#N/A,#N/A,FALSE,"Tickmarks"}</definedName>
    <definedName name="UAasdsa" hidden="1">{"rp_only",#N/A,FALSE,"2225"}</definedName>
    <definedName name="UAllll">#REF!</definedName>
    <definedName name="uang_muka">#REF!</definedName>
    <definedName name="Uang_Muka_Lainnya">#REF!</definedName>
    <definedName name="uangmuka">#REF!</definedName>
    <definedName name="UBS">#REF!</definedName>
    <definedName name="UDIN">#REF!</definedName>
    <definedName name="Udsfda" hidden="1">{"rp_only",#N/A,FALSE,"2225"}</definedName>
    <definedName name="uftutfu" hidden="1">{"YTDACT1",#N/A,TRUE,"YTDACTAUST";"YTDACT2",#N/A,TRUE,"YTDACTAUST";"YTDACT3",#N/A,TRUE,"YTDACTAUST";"CCTR",#N/A,TRUE,"YTDACTCC"}</definedName>
    <definedName name="ufyuyur" hidden="1">{"with_oth_curr",#N/A,FALSE,"2225"}</definedName>
    <definedName name="Ugf" hidden="1">{"rp_only",#N/A,FALSE,"2225"}</definedName>
    <definedName name="ui" hidden="1">{#N/A,#N/A,FALSE,"Aging Summary";#N/A,#N/A,FALSE,"Ratio Analysis";#N/A,#N/A,FALSE,"Test 120 Day Accts";#N/A,#N/A,FALSE,"Tickmarks"}</definedName>
    <definedName name="UIC" hidden="1">#REF!</definedName>
    <definedName name="uiiooui" hidden="1">{"rp_only",#N/A,FALSE,"2225"}</definedName>
    <definedName name="UIO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uiouioo" hidden="1">{"rp_only",#N/A,FALSE,"2225"}</definedName>
    <definedName name="uiouiou" hidden="1">{"rp_only",#N/A,FALSE,"2225"}</definedName>
    <definedName name="uiouiouio" hidden="1">{"rp_only",#N/A,FALSE,"2225"}</definedName>
    <definedName name="uiouiouiouio" hidden="1">{"with_oth_curr",#N/A,FALSE,"2225"}</definedName>
    <definedName name="uiouiouo" hidden="1">{"with_oth_curr",#N/A,FALSE,"2225"}</definedName>
    <definedName name="uiouiouoi" hidden="1">{"with_oth_curr",#N/A,FALSE,"2225"}</definedName>
    <definedName name="uiouo" hidden="1">{"with_oth_curr",#N/A,FALSE,"2225"}</definedName>
    <definedName name="uipuiouo" hidden="1">{"rp_only",#N/A,FALSE,"2225"}</definedName>
    <definedName name="uiui" hidden="1">{"rp_only",#N/A,FALSE,"2225"}</definedName>
    <definedName name="uiuiyuiyu" hidden="1">{"rp_only",#N/A,FALSE,"2225"}</definedName>
    <definedName name="uiyiouio" hidden="1">{"with_oth_curr",#N/A,FALSE,"2225"}</definedName>
    <definedName name="uiyiyi" hidden="1">{"rp_only",#N/A,FALSE,"2225"}</definedName>
    <definedName name="uiyiyiyu" hidden="1">{"rp_only",#N/A,FALSE,"2225"}</definedName>
    <definedName name="uiyiyuiyiyu" hidden="1">{"rp_only",#N/A,FALSE,"2225"}</definedName>
    <definedName name="uiyuiyiyi" hidden="1">{"rp_only",#N/A,FALSE,"2225"}</definedName>
    <definedName name="uiyuiyui" hidden="1">{"rp_only",#N/A,FALSE,"2225"}</definedName>
    <definedName name="uiyuiyuy" hidden="1">{"with_oth_curr",#N/A,FALSE,"2225"}</definedName>
    <definedName name="uiyuyuiyui" hidden="1">{"rp_only",#N/A,FALSE,"2225"}</definedName>
    <definedName name="UJ">#REF!</definedName>
    <definedName name="ujhj" hidden="1">{"rp_only",#N/A,FALSE,"2225"}</definedName>
    <definedName name="UK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UKM">[34]SUMMARY!$D$16</definedName>
    <definedName name="UL_Bud">#REF!</definedName>
    <definedName name="UL_With_New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ULAE">#REF!</definedName>
    <definedName name="ULAE_Motor">#REF!</definedName>
    <definedName name="UM" hidden="1">{"'PRODUCTIONCOST SHEET'!$B$3:$G$48"}</definedName>
    <definedName name="UMLAIN">#REF!</definedName>
    <definedName name="UMLAIN1">#REF!</definedName>
    <definedName name="UMLANGGANAN">#REF!</definedName>
    <definedName name="UMUKAOPS">#REF!</definedName>
    <definedName name="umur">#REF!</definedName>
    <definedName name="umur1">#REF!</definedName>
    <definedName name="umurjenis">#REF!</definedName>
    <definedName name="unaudited">#REF!</definedName>
    <definedName name="uncollectibles">#REF!</definedName>
    <definedName name="uncollectibles_5">#REF!</definedName>
    <definedName name="uncollectibles_6">#REF!</definedName>
    <definedName name="UND">#REF!</definedName>
    <definedName name="UNDD">#REF!</definedName>
    <definedName name="UNDK">#REF!</definedName>
    <definedName name="UNEARNEDINCOME">#REF!</definedName>
    <definedName name="UNHIDE">#REF!</definedName>
    <definedName name="uni">#REF!</definedName>
    <definedName name="UNI_AA_VERSION" hidden="1">"150.2.0"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>#REF!</definedName>
    <definedName name="unit_add">'[12]Add-rev'!$J$6:$R$187</definedName>
    <definedName name="Unit_Booking">#REF!</definedName>
    <definedName name="Unit_Booking___New_Mcy">#REF!</definedName>
    <definedName name="unit_existing">[12]Exist!$J$6:$R$187</definedName>
    <definedName name="Unit_price___US">#REF!</definedName>
    <definedName name="unit_total">[12]Tot!$J$6:$R$187</definedName>
    <definedName name="UNIT_USD">#REF!</definedName>
    <definedName name="Unocal_Indonesia_Company">#REF!</definedName>
    <definedName name="UNREALISED_MMI1">#REF!</definedName>
    <definedName name="UNREALISED_MMI2">#REF!</definedName>
    <definedName name="UnrealisedExchg.">#REF!</definedName>
    <definedName name="UNREALIZEDPROFIT">#REF!</definedName>
    <definedName name="Untitled">#REF!</definedName>
    <definedName name="UNTR">#REF!</definedName>
    <definedName name="untung">#REF!</definedName>
    <definedName name="UntWP">#REF!</definedName>
    <definedName name="UNVR">#REF!</definedName>
    <definedName name="UO" hidden="1">#REF!</definedName>
    <definedName name="uoiiouoi" hidden="1">{"with_oth_curr",#N/A,FALSE,"2225"}</definedName>
    <definedName name="uotyuty" hidden="1">{"rp_only",#N/A,FALSE,"2225"}</definedName>
    <definedName name="up">#REF!</definedName>
    <definedName name="UPA">#REF!</definedName>
    <definedName name="update">#REF!</definedName>
    <definedName name="Upkeep">#REF!</definedName>
    <definedName name="UPL">#REF!</definedName>
    <definedName name="UPLL">#REF!</definedName>
    <definedName name="Upload">#REF!</definedName>
    <definedName name="UPR_Health0">#N/A</definedName>
    <definedName name="UPR_HealthAbsolutAD">#REF!</definedName>
    <definedName name="UPR_HealthAJK">#REF!</definedName>
    <definedName name="UPR_HealthAJKCB">#REF!</definedName>
    <definedName name="UPR_HealthAJKCB15Tahun">#REF!</definedName>
    <definedName name="UPR_HealthAJKCB20Tahun">#REF!</definedName>
    <definedName name="UPR_HealthAJKCBSuryaDaindo">#REF!</definedName>
    <definedName name="UPR_HealthAsuransiJiwaKumpulan">#REF!</definedName>
    <definedName name="UPR_HealthCenturySmartFuture">#REF!</definedName>
    <definedName name="UPR_HealthFlexiKadoLink">#REF!</definedName>
    <definedName name="UPR_HealthHCBC">#REF!</definedName>
    <definedName name="UPR_HealthHCP">#REF!</definedName>
    <definedName name="UPR_HealthHealthInsurance">#REF!</definedName>
    <definedName name="UPR_HealthHolidayDreamPlan">#REF!</definedName>
    <definedName name="UPR_HealthHOPE">#REF!</definedName>
    <definedName name="UPR_HealthHospitalMegaBonus">#REF!</definedName>
    <definedName name="UPR_HealthIdamanIDR">#REF!</definedName>
    <definedName name="UPR_HealthIdamanLink">#REF!</definedName>
    <definedName name="UPR_HealthIdamanPastiIDR">#REF!</definedName>
    <definedName name="UPR_HealthIdamanPastiUSD">#REF!</definedName>
    <definedName name="UPR_HealthIdamanPradana">#REF!</definedName>
    <definedName name="UPR_HealthIdamanUSD">#REF!</definedName>
    <definedName name="UPR_HealthImplant">#REF!</definedName>
    <definedName name="UPR_HealthKadoIdaman">#REF!</definedName>
    <definedName name="UPR_HealthKadoIdamanSekaligus">#REF!</definedName>
    <definedName name="UPR_HealthKadoInvesta">#REF!</definedName>
    <definedName name="UPR_HealthKadoJenius">#REF!</definedName>
    <definedName name="UPR_HealthKadoSehat">#REF!</definedName>
    <definedName name="UPR_HealthKasih">#REF!</definedName>
    <definedName name="UPR_HealthMantari">#REF!</definedName>
    <definedName name="UPR_HealthMegaAbsolut">#REF!</definedName>
    <definedName name="UPR_HealthMegaAbsolutUSD">#REF!</definedName>
    <definedName name="UPR_HealthMegaComfort">#REF!</definedName>
    <definedName name="UPR_HealthMegaCovers">#REF!</definedName>
    <definedName name="UPR_HealthMegaFuture">#REF!</definedName>
    <definedName name="UPR_HealthMegaHospitalCashBack">#REF!</definedName>
    <definedName name="UPR_HealthMegaLink">#REF!</definedName>
    <definedName name="UPR_HealthMegaProteksi">#REF!</definedName>
    <definedName name="UPR_HealthMegaScholar">#REF!</definedName>
    <definedName name="UPR_HealthMegaSiaga">#REF!</definedName>
    <definedName name="UPR_HealthMegaSmartCare">#REF!</definedName>
    <definedName name="UPR_HealthMegaSmartLife">#REF!</definedName>
    <definedName name="UPR_HealthMobile8Saving">#REF!</definedName>
    <definedName name="UPR_HealthOptima">#REF!</definedName>
    <definedName name="UPR_HealthPowerFund">#REF!</definedName>
    <definedName name="UPR_HealthRider">#REF!</definedName>
    <definedName name="UPR_HealthTermPA">#REF!</definedName>
    <definedName name="UPR_HealthWealthMaxima">#REF!</definedName>
    <definedName name="UPR_Life0">#N/A</definedName>
    <definedName name="UPR_LifeAbsolutAD">#REF!</definedName>
    <definedName name="UPR_LifeAJK">#REF!</definedName>
    <definedName name="UPR_LifeAJKCB">#REF!</definedName>
    <definedName name="UPR_LifeAJKCB15Tahun">#REF!</definedName>
    <definedName name="UPR_LifeAJKCB20Tahun">#REF!</definedName>
    <definedName name="UPR_LifeAJKCBSuryaDaindo">#REF!</definedName>
    <definedName name="UPR_LifeAsuransiJiwaKumpulan">#REF!</definedName>
    <definedName name="UPR_LifeCenturySmartFuture">#REF!</definedName>
    <definedName name="UPR_LifeFlexiKadoLink">#REF!</definedName>
    <definedName name="UPR_LifeHCBC">#REF!</definedName>
    <definedName name="UPR_LifeHCP">#REF!</definedName>
    <definedName name="UPR_LifeHealthInsurance">#REF!</definedName>
    <definedName name="UPR_LifeHolidayDreamPlan">#REF!</definedName>
    <definedName name="UPR_LifeHOPE">#REF!</definedName>
    <definedName name="UPR_LifeHospitalMegaBonus">#REF!</definedName>
    <definedName name="UPR_LifeIdamanIDR">#REF!</definedName>
    <definedName name="UPR_LifeIdamanLink">#REF!</definedName>
    <definedName name="UPR_LifeIdamanPastiIDR">#REF!</definedName>
    <definedName name="UPR_LifeIdamanPastiUSD">#REF!</definedName>
    <definedName name="UPR_LifeIdamanPradana">#REF!</definedName>
    <definedName name="UPR_LifeIdamanUSD">#REF!</definedName>
    <definedName name="UPR_LifeImplant">#REF!</definedName>
    <definedName name="UPR_LifeKadoIdaman">#REF!</definedName>
    <definedName name="UPR_LifeKadoIdamanSekaligus">#REF!</definedName>
    <definedName name="UPR_LifeKadoInvesta">#REF!</definedName>
    <definedName name="UPR_LifeKadoJenius">#REF!</definedName>
    <definedName name="UPR_LifeKadoSehat">#REF!</definedName>
    <definedName name="UPR_LifeKasih">#REF!</definedName>
    <definedName name="UPR_LifeMantari">#REF!</definedName>
    <definedName name="UPR_LifeMegaAbsolut">#REF!</definedName>
    <definedName name="UPR_LifeMegaAbsolutUSD">#REF!</definedName>
    <definedName name="UPR_LifeMegaComfort">#REF!</definedName>
    <definedName name="UPR_LifeMegaCovers">#REF!</definedName>
    <definedName name="UPR_LifeMegaFuture">#REF!</definedName>
    <definedName name="UPR_LifeMegaHospitalCashBack">#REF!</definedName>
    <definedName name="UPR_LifeMegaLink">#REF!</definedName>
    <definedName name="UPR_LifeMegaProteksi">#REF!</definedName>
    <definedName name="UPR_LifeMegaScholar">#REF!</definedName>
    <definedName name="UPR_LifeMegaSiaga">#REF!</definedName>
    <definedName name="UPR_LifeMegaSmartCare">#REF!</definedName>
    <definedName name="UPR_LifeMegaSmartLife">#REF!</definedName>
    <definedName name="UPR_LifeMobile8Saving">#REF!</definedName>
    <definedName name="UPR_LifeOptima">#REF!</definedName>
    <definedName name="UPR_LifePowerFund">#REF!</definedName>
    <definedName name="UPR_LifeRider">#REF!</definedName>
    <definedName name="UPR_LifeTermPA">#REF!</definedName>
    <definedName name="UPR_LifeWealthMaxima">#REF!</definedName>
    <definedName name="UPR_PA0">#N/A</definedName>
    <definedName name="UPR_PAAbsolutAD">#REF!</definedName>
    <definedName name="UPR_PAAJK">#REF!</definedName>
    <definedName name="UPR_PAAJKCB">#REF!</definedName>
    <definedName name="UPR_PAAJKCB15Tahun">#REF!</definedName>
    <definedName name="UPR_PAAJKCB20Tahun">#REF!</definedName>
    <definedName name="UPR_PAAJKCBSuryaDaindo">#REF!</definedName>
    <definedName name="UPR_PAAsuransiJiwaKumpulan">#REF!</definedName>
    <definedName name="UPR_PACenturySmartFuture">#REF!</definedName>
    <definedName name="UPR_PAFlexiKadoLink">#REF!</definedName>
    <definedName name="UPR_PAHCBC">#REF!</definedName>
    <definedName name="UPR_PAHCP">#REF!</definedName>
    <definedName name="UPR_PAHealthInsurance">#REF!</definedName>
    <definedName name="UPR_PAHolidayDreamPlan">#REF!</definedName>
    <definedName name="UPR_PAHOPE">#REF!</definedName>
    <definedName name="UPR_PAHospitalMegaBonus">#REF!</definedName>
    <definedName name="UPR_PAIdamanIDR">#REF!</definedName>
    <definedName name="UPR_PAIdamanLink">#REF!</definedName>
    <definedName name="UPR_PAIdamanPastiIDR">#REF!</definedName>
    <definedName name="UPR_PAIdamanPastiUSD">#REF!</definedName>
    <definedName name="UPR_PAIdamanPradana">#REF!</definedName>
    <definedName name="UPR_PAIdamanUSD">#REF!</definedName>
    <definedName name="UPR_PAImplant">#REF!</definedName>
    <definedName name="UPR_PAKadoIdaman">#REF!</definedName>
    <definedName name="UPR_PAKadoIdamanSekaligus">#REF!</definedName>
    <definedName name="UPR_PAKadoInvesta">#REF!</definedName>
    <definedName name="UPR_PAKadoJenius">#REF!</definedName>
    <definedName name="UPR_PAKadoSehat">#REF!</definedName>
    <definedName name="UPR_PAKasih">#REF!</definedName>
    <definedName name="UPR_PAMantari">#REF!</definedName>
    <definedName name="UPR_PAMegaAbsolut">#REF!</definedName>
    <definedName name="UPR_PAMegaAbsolutUSD">#REF!</definedName>
    <definedName name="UPR_PAMegaComfort">#REF!</definedName>
    <definedName name="UPR_PAMegaCovers">#REF!</definedName>
    <definedName name="UPR_PAMegaFuture">#REF!</definedName>
    <definedName name="UPR_PAMegaHospitalCashBack">#REF!</definedName>
    <definedName name="UPR_PAMegaLink">#REF!</definedName>
    <definedName name="UPR_PAMegaProteksi">#REF!</definedName>
    <definedName name="UPR_PAMegaScholar">#REF!</definedName>
    <definedName name="UPR_PAMegaSiaga">#REF!</definedName>
    <definedName name="UPR_PAMegaSmartCare">#REF!</definedName>
    <definedName name="UPR_PAMegaSmartLife">#REF!</definedName>
    <definedName name="UPR_PAMobile8Saving">#REF!</definedName>
    <definedName name="UPR_PAOptima">#REF!</definedName>
    <definedName name="UPR_PAPowerFund">#REF!</definedName>
    <definedName name="UPR_PARider">#REF!</definedName>
    <definedName name="UPR_PATermPA">#REF!</definedName>
    <definedName name="UPR_PAWealthMaxima">#REF!</definedName>
    <definedName name="UPR_Reins">#REF!</definedName>
    <definedName name="UPR_Total">#REF!</definedName>
    <definedName name="UPR_Total0">#N/A</definedName>
    <definedName name="UPR_TotalAbsolutAD">#REF!</definedName>
    <definedName name="UPR_TotalAJK">#REF!</definedName>
    <definedName name="UPR_TotalAJKCB">#REF!</definedName>
    <definedName name="UPR_TotalAJKCB15Tahun">#REF!</definedName>
    <definedName name="UPR_TotalAJKCB20Tahun">#REF!</definedName>
    <definedName name="UPR_TotalAJKCBSuryaDaindo">#REF!</definedName>
    <definedName name="UPR_TotalAsuransiJiwaKumpulan">#REF!</definedName>
    <definedName name="UPR_TotalCenturySmartFuture">#REF!</definedName>
    <definedName name="UPR_TotalFlexiKadoLink">#REF!</definedName>
    <definedName name="UPR_TotalHCBC">#REF!</definedName>
    <definedName name="UPR_TotalHCP">#REF!</definedName>
    <definedName name="UPR_TotalHealthInsurance">#REF!</definedName>
    <definedName name="UPR_TotalHolidayDreamPlan">#REF!</definedName>
    <definedName name="UPR_TotalHOPE">#REF!</definedName>
    <definedName name="UPR_TotalHospitalMegaBonus">#REF!</definedName>
    <definedName name="UPR_TotalIdamanIDR">#REF!</definedName>
    <definedName name="UPR_TotalIdamanLink">#REF!</definedName>
    <definedName name="UPR_TotalIdamanPastiIDR">#REF!</definedName>
    <definedName name="UPR_TotalIdamanPastiUSD">#REF!</definedName>
    <definedName name="UPR_TotalIdamanPradana">#REF!</definedName>
    <definedName name="UPR_TotalIdamanUSD">#REF!</definedName>
    <definedName name="UPR_TotalImplant">#REF!</definedName>
    <definedName name="UPR_TotalKadoIdaman">#REF!</definedName>
    <definedName name="UPR_TotalKadoIdamanSekaligus">#REF!</definedName>
    <definedName name="UPR_TotalKadoInvesta">#REF!</definedName>
    <definedName name="UPR_TotalKadoJenius">#REF!</definedName>
    <definedName name="UPR_TotalKadoSehat">#REF!</definedName>
    <definedName name="UPR_TotalKasih">#REF!</definedName>
    <definedName name="UPR_TotalMantari">#REF!</definedName>
    <definedName name="UPR_TotalMegaAbsolut">#REF!</definedName>
    <definedName name="UPR_TotalMegaAbsolutUSD">#REF!</definedName>
    <definedName name="UPR_TotalMegaComfort">#REF!</definedName>
    <definedName name="UPR_TotalMegaCovers">#REF!</definedName>
    <definedName name="UPR_TotalMegaFuture">#REF!</definedName>
    <definedName name="UPR_TotalMegaHospitalCashBack">#REF!</definedName>
    <definedName name="UPR_TotalMegaLink">#REF!</definedName>
    <definedName name="UPR_TotalMegaProteksi">#REF!</definedName>
    <definedName name="UPR_TotalMegaScholar">#REF!</definedName>
    <definedName name="UPR_TotalMegaSiaga">#REF!</definedName>
    <definedName name="UPR_TotalMegaSmartCare">#REF!</definedName>
    <definedName name="UPR_TotalMegaSmartLife">#REF!</definedName>
    <definedName name="UPR_TotalMobile8Saving">#REF!</definedName>
    <definedName name="UPR_TotalOptima">#REF!</definedName>
    <definedName name="UPR_TotalPowerFund">#REF!</definedName>
    <definedName name="UPR_TotalRider">#REF!</definedName>
    <definedName name="UPR_TotalTermPA">#REF!</definedName>
    <definedName name="UPR_TotalWealthMaxima">#REF!</definedName>
    <definedName name="urckotor">#REF!</definedName>
    <definedName name="URD">#REF!</definedName>
    <definedName name="ururty">#REF!</definedName>
    <definedName name="urut_bm_ppn_pph_22">#REF!</definedName>
    <definedName name="us" hidden="1">{#N/A,#N/A,TRUE,"Intro";#N/A,#N/A,TRUE,"Comments";#N/A,#N/A,TRUE,"KFI";#N/A,#N/A,TRUE,"Baseline";#N/A,#N/A,TRUE,"projets";#N/A,#N/A,TRUE,"TOTAL";#N/A,#N/A,TRUE,"Détail Projets";#N/A,#N/A,TRUE,"ETP";#N/A,#N/A,TRUE,"Factures"}</definedName>
    <definedName name="US_ASS">#REF!</definedName>
    <definedName name="US_DOLLAR">#REF!</definedName>
    <definedName name="US_LIAB">#REF!</definedName>
    <definedName name="US_NESE">#REF!</definedName>
    <definedName name="US_OJE\MANUAL_0Q">#REF!</definedName>
    <definedName name="US_SGNOP">#REF!</definedName>
    <definedName name="USA" hidden="1">{"'Income Statement'!$A$1:$L$32"}</definedName>
    <definedName name="Usadsa" hidden="1">{"with_oth_curr",#N/A,FALSE,"2225"}</definedName>
    <definedName name="USAGE">#REF!</definedName>
    <definedName name="usage_trans">[12]Tranponder!$J$6:$R$187</definedName>
    <definedName name="usage_trans_month">'[12]Pro-Base'!$I$223:$J$235</definedName>
    <definedName name="USAGE2">#REF!</definedName>
    <definedName name="USAGE3">#REF!</definedName>
    <definedName name="usagemo">#REF!</definedName>
    <definedName name="usageytd">#REF!</definedName>
    <definedName name="Usaha" hidden="1">#REF!</definedName>
    <definedName name="USC_LC">#REF!</definedName>
    <definedName name="usd">#REF!</definedName>
    <definedName name="usd_5">#REF!</definedName>
    <definedName name="usd_6">#REF!</definedName>
    <definedName name="USD_IDR_EXCH">#REF!</definedName>
    <definedName name="USDAT">"LF611"</definedName>
    <definedName name="USDollar" hidden="1">#REF!</definedName>
    <definedName name="USDRcpt">#REF!</definedName>
    <definedName name="USDRcpt_5">#REF!</definedName>
    <definedName name="USDRcpt_6">#REF!</definedName>
    <definedName name="Usdsaf" hidden="1">{"with_oth_curr",#N/A,FALSE,"2225"}</definedName>
    <definedName name="User_Country">#REF!</definedName>
    <definedName name="usi" hidden="1">{"'Income Statement'!$A$1:$L$32"}</definedName>
    <definedName name="USNAM">"ILADMIN"</definedName>
    <definedName name="USRATE">#REF!</definedName>
    <definedName name="USRP">#N/A</definedName>
    <definedName name="UTAMA">#REF!</definedName>
    <definedName name="UTANG_LAIN">#REF!</definedName>
    <definedName name="UTANG_LAIN_D">#REF!</definedName>
    <definedName name="UTANG_LAIN_D_ACH">#REF!</definedName>
    <definedName name="UTANG_LAIN_D_AWAL">#REF!</definedName>
    <definedName name="UTANG_LAIN_D_BDG">#REF!</definedName>
    <definedName name="UTANG_LAIN_D_BLP">#REF!</definedName>
    <definedName name="UTANG_LAIN_D_CRB">#REF!</definedName>
    <definedName name="UTANG_LAIN_D_GDG">#REF!</definedName>
    <definedName name="UTANG_LAIN_D_HO">#REF!</definedName>
    <definedName name="UTANG_LAIN_D_JBR">#REF!</definedName>
    <definedName name="UTANG_LAIN_D_JGJ">#REF!</definedName>
    <definedName name="UTANG_LAIN_D_JKT">#REF!</definedName>
    <definedName name="UTANG_LAIN_D_JMB">#REF!</definedName>
    <definedName name="UTANG_LAIN_D_KDR">#REF!</definedName>
    <definedName name="UTANG_LAIN_D_LMP">#REF!</definedName>
    <definedName name="UTANG_LAIN_D_MDN">#REF!</definedName>
    <definedName name="UTANG_LAIN_D_MKS">#REF!</definedName>
    <definedName name="UTANG_LAIN_D_PKB">#REF!</definedName>
    <definedName name="UTANG_LAIN_D_PLB">#REF!</definedName>
    <definedName name="UTANG_LAIN_D_PON">#REF!</definedName>
    <definedName name="UTANG_LAIN_D_SBY">#REF!</definedName>
    <definedName name="UTANG_LAIN_D_SLO">#REF!</definedName>
    <definedName name="UTANG_LAIN_D_SMG">#REF!</definedName>
    <definedName name="UTANG_LAIN_D_TBN">#REF!</definedName>
    <definedName name="UTANG_LAIN_D_TGR">#REF!</definedName>
    <definedName name="UTANG_LAIN_K">#REF!</definedName>
    <definedName name="UTANG_LAIN_K_ACH">#REF!</definedName>
    <definedName name="UTANG_LAIN_K_AWAL">#REF!</definedName>
    <definedName name="UTANG_LAIN_K_BDG">#REF!</definedName>
    <definedName name="UTANG_LAIN_K_BLP">#REF!</definedName>
    <definedName name="UTANG_LAIN_K_CRB">#REF!</definedName>
    <definedName name="UTANG_LAIN_K_GDG">#REF!</definedName>
    <definedName name="UTANG_LAIN_K_HO">#REF!</definedName>
    <definedName name="UTANG_LAIN_K_JBR">#REF!</definedName>
    <definedName name="UTANG_LAIN_K_JGJ">#REF!</definedName>
    <definedName name="UTANG_LAIN_K_JKT">#REF!</definedName>
    <definedName name="UTANG_LAIN_K_JMB">#REF!</definedName>
    <definedName name="UTANG_LAIN_K_KDR">#REF!</definedName>
    <definedName name="UTANG_LAIN_K_LMP">#REF!</definedName>
    <definedName name="UTANG_LAIN_K_MDN">#REF!</definedName>
    <definedName name="UTANG_LAIN_K_MKS">#REF!</definedName>
    <definedName name="UTANG_LAIN_K_PKB">#REF!</definedName>
    <definedName name="UTANG_LAIN_K_PLB">#REF!</definedName>
    <definedName name="UTANG_LAIN_K_PON">#REF!</definedName>
    <definedName name="UTANG_LAIN_K_SBY">#REF!</definedName>
    <definedName name="UTANG_LAIN_K_SLO">#REF!</definedName>
    <definedName name="UTANG_LAIN_K_SMG">#REF!</definedName>
    <definedName name="UTANG_LAIN_K_TBN">#REF!</definedName>
    <definedName name="UTANG_LAIN_K_TGR">#REF!</definedName>
    <definedName name="UtrechtRange">#REF!</definedName>
    <definedName name="utu5uythjmh" hidden="1">{"rp_only",#N/A,FALSE,"2225"}</definedName>
    <definedName name="utug" hidden="1">{"rp_only",#N/A,FALSE,"2225"}</definedName>
    <definedName name="ututyu" hidden="1">{"rp_only",#N/A,FALSE,"2225"}</definedName>
    <definedName name="utyhjhgj" hidden="1">{"rp_only",#N/A,FALSE,"2225"}</definedName>
    <definedName name="utyutyutyu" hidden="1">{"rp_only",#N/A,FALSE,"2225"}</definedName>
    <definedName name="utyutyuu" hidden="1">{"with_oth_curr",#N/A,FALSE,"2225"}</definedName>
    <definedName name="u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uu_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UUU" hidden="1">#REF!</definedName>
    <definedName name="uuuu" hidden="1">{"'Income Statement'!$A$1:$L$32"}</definedName>
    <definedName name="uuuuu" hidden="1">#REF!</definedName>
    <definedName name="uvyi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UY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UYA_5">#REF!</definedName>
    <definedName name="uyiuuiy" hidden="1">{"rp_only",#N/A,FALSE,"2225"}</definedName>
    <definedName name="uyiyiu" hidden="1">{"rp_only",#N/A,FALSE,"2225"}</definedName>
    <definedName name="uyiyiyiyi" hidden="1">{"rp_only",#N/A,FALSE,"2225"}</definedName>
    <definedName name="uyiyiyui" hidden="1">{"rp_only",#N/A,FALSE,"2225"}</definedName>
    <definedName name="uyiyuiouo" hidden="1">{"rp_only",#N/A,FALSE,"2225"}</definedName>
    <definedName name="uyiyuiyu" hidden="1">{"rp_only",#N/A,FALSE,"2225"}</definedName>
    <definedName name="uyiyuiyukj" hidden="1">{"with_oth_curr",#N/A,FALSE,"2225"}</definedName>
    <definedName name="uyjhgjgjf" hidden="1">{"with_oth_curr",#N/A,FALSE,"2225"}</definedName>
    <definedName name="uyutrutyu" hidden="1">{"rp_only",#N/A,FALSE,"2225"}</definedName>
    <definedName name="uyuyuy" hidden="1">{#N/A,#N/A,TRUE,"Budget";#N/A,#N/A,TRUE,"Price Card 2";#N/A,#N/A,TRUE,"Main Bill";#N/A,#N/A,TRUE,"Detailed Bill";#N/A,#N/A,TRUE,"Business Application Bill";#N/A,#N/A,TRUE,"MIPS";#N/A,#N/A,TRUE,"Mainframe GB";#N/A,#N/A,TRUE,"Unix Servers ";#N/A,#N/A,TRUE,"Wintel Servers";#N/A,#N/A,TRUE,"SAN NAS GB";#N/A,#N/A,TRUE,"Doc. Serv.";#N/A,#N/A,TRUE,"Workst. Equipment";#N/A,#N/A,TRUE,"Workst. Support"}</definedName>
    <definedName name="uyyuoipoio" hidden="1">{"rp_only",#N/A,FALSE,"2225"}</definedName>
    <definedName name="uyyupoiygftryuoipopop" hidden="1">{"with_oth_curr",#N/A,FALSE,"2225"}</definedName>
    <definedName name="UZUR">#REF!</definedName>
    <definedName name="v">#REF!</definedName>
    <definedName name="V_CPI">#REF!</definedName>
    <definedName name="V_discount">#REF!</definedName>
    <definedName name="V_Gross_I">#REF!</definedName>
    <definedName name="V_Q_Pad">#REF!</definedName>
    <definedName name="V_Tax_on_Exp">#REF!</definedName>
    <definedName name="V_Tax_on_Prm">#REF!</definedName>
    <definedName name="V_Tax_on_Unit">#REF!</definedName>
    <definedName name="VAL_ASS">#REF!</definedName>
    <definedName name="val_bop">#REF!</definedName>
    <definedName name="val_bop2">#REF!</definedName>
    <definedName name="val_eop">#REF!</definedName>
    <definedName name="val_eop1">#REF!</definedName>
    <definedName name="VAL_INT_RATE">#REF!</definedName>
    <definedName name="VAL_LIAB">#REF!</definedName>
    <definedName name="VAL_NESE">#REF!</definedName>
    <definedName name="VAL_SGNOP">#REF!</definedName>
    <definedName name="valbop2">#REF!</definedName>
    <definedName name="valdate">#REF!</definedName>
    <definedName name="valeop1">#REF!</definedName>
    <definedName name="VALID01234">#REF!,#REF!</definedName>
    <definedName name="Valn_Date_TL">#REF!</definedName>
    <definedName name="Valn_Date_UL">#REF!</definedName>
    <definedName name="VALOR">#REF!</definedName>
    <definedName name="VALUE">[36]PIK_QUO!$A$562:$O$588,[36]PIK_QUO!$A$592:$O$617,[36]PIK_QUO!$A$625:$O$653</definedName>
    <definedName name="VALUE_ALL">#REF!</definedName>
    <definedName name="VALUE_IDR_ONLY">#REF!</definedName>
    <definedName name="VALUE_IDR_TOTAL">#REF!</definedName>
    <definedName name="VALUE_TB_BM">#REF!</definedName>
    <definedName name="VALUE_USD_IDR">#REF!</definedName>
    <definedName name="value1">#REF!</definedName>
    <definedName name="VALUEDEP">#REF!</definedName>
    <definedName name="VAR_CF">#REF!</definedName>
    <definedName name="VAR_CF01">#REF!</definedName>
    <definedName name="VAR_PL">#REF!</definedName>
    <definedName name="VAR_PL01">#REF!</definedName>
    <definedName name="VARIINST">#REF!</definedName>
    <definedName name="VARIPURC">#REF!</definedName>
    <definedName name="VAT" hidden="1">#REF!</definedName>
    <definedName name="vb_1" hidden="1">{"WORK IN PROCESS",#N/A,FALSE,"COGS"}</definedName>
    <definedName name="vb_2" hidden="1">{"WORK IN PROCESS",#N/A,FALSE,"COGS"}</definedName>
    <definedName name="vb_3" hidden="1">{"WORK IN PROCESS",#N/A,FALSE,"COGS"}</definedName>
    <definedName name="Vbalance">#REF!</definedName>
    <definedName name="vbbnvn" hidden="1">{"rp_only",#N/A,FALSE,"2225"}</definedName>
    <definedName name="vbbvbvcv" hidden="1">{"with_oth_curr",#N/A,FALSE,"2225"}</definedName>
    <definedName name="vbbxgtr" hidden="1">{"rp_only",#N/A,FALSE,"2225"}</definedName>
    <definedName name="vbcbc" hidden="1">{"rp_only",#N/A,FALSE,"2225"}</definedName>
    <definedName name="vbcbcb" hidden="1">{"rp_only",#N/A,FALSE,"2225"}</definedName>
    <definedName name="vbcbvcbbv" hidden="1">{"rp_only",#N/A,FALSE,"2225"}</definedName>
    <definedName name="vbcbvcv" hidden="1">{"rp_only",#N/A,FALSE,"2225"}</definedName>
    <definedName name="vbcvb" hidden="1">{"rp_only",#N/A,FALSE,"2225"}</definedName>
    <definedName name="vbcvbcbvcvb" hidden="1">{"rp_only",#N/A,FALSE,"2225"}</definedName>
    <definedName name="vbcvbcv" hidden="1">{"rp_only",#N/A,FALSE,"2225"}</definedName>
    <definedName name="vbhgfhfghfgh" hidden="1">{"rp_only",#N/A,FALSE,"2225"}</definedName>
    <definedName name="vbn">#REF!</definedName>
    <definedName name="vbnvbnvn" hidden="1">{"with_oth_curr",#N/A,FALSE,"2225"}</definedName>
    <definedName name="vbnvn" hidden="1">{"with_oth_curr",#N/A,FALSE,"2225"}</definedName>
    <definedName name="vbnvnvn" hidden="1">{"rp_only",#N/A,FALSE,"2225"}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F">#REF!</definedName>
    <definedName name="vbtg">#REF!</definedName>
    <definedName name="vbvb" hidden="1">{"rp_only",#N/A,FALSE,"2225"}</definedName>
    <definedName name="vbvc" hidden="1">{"with_oth_curr",#N/A,FALSE,"2225"}</definedName>
    <definedName name="vbvgxc" hidden="1">{"with_oth_curr",#N/A,FALSE,"2225"}</definedName>
    <definedName name="vbvnn" hidden="1">{"rp_only",#N/A,FALSE,"2225"}</definedName>
    <definedName name="vbx" hidden="1">{"rp_only",#N/A,FALSE,"2225"}</definedName>
    <definedName name="vc">#REF!</definedName>
    <definedName name="vc_5">#REF!</definedName>
    <definedName name="vc_6">#REF!</definedName>
    <definedName name="vcbbvb" hidden="1">{"rp_only",#N/A,FALSE,"2225"}</definedName>
    <definedName name="vcbcbc" hidden="1">{"rp_only",#N/A,FALSE,"2225"}</definedName>
    <definedName name="vcbcbcb" hidden="1">{"rp_only",#N/A,FALSE,"2225"}</definedName>
    <definedName name="vcbcbv" hidden="1">{"with_oth_curr",#N/A,FALSE,"2225"}</definedName>
    <definedName name="vcbcbvc" hidden="1">{"rp_only",#N/A,FALSE,"2225"}</definedName>
    <definedName name="vcbccv" hidden="1">{"with_oth_curr",#N/A,FALSE,"2225"}</definedName>
    <definedName name="vcbcvb" hidden="1">{"with_oth_curr",#N/A,FALSE,"2225"}</definedName>
    <definedName name="vcbcvbcb" hidden="1">{"rp_only",#N/A,FALSE,"2225"}</definedName>
    <definedName name="vcbcvbxcgfvasdfds" hidden="1">{"rp_only",#N/A,FALSE,"2225"}</definedName>
    <definedName name="vcbcvc" hidden="1">{"rp_only",#N/A,FALSE,"2225"}</definedName>
    <definedName name="vcbvcb" hidden="1">{"rp_only",#N/A,FALSE,"2225"}</definedName>
    <definedName name="vcbvcbvcbv" hidden="1">{"with_oth_curr",#N/A,FALSE,"2225"}</definedName>
    <definedName name="vccbcvb" hidden="1">{"rp_only",#N/A,FALSE,"2225"}</definedName>
    <definedName name="vccvb" hidden="1">{"with_oth_curr",#N/A,FALSE,"2225"}</definedName>
    <definedName name="vccvbcbcvb" hidden="1">{"with_oth_curr",#N/A,FALSE,"2225"}</definedName>
    <definedName name="vccvcxcxvvxccxvzxcvc" hidden="1">{"with_oth_curr",#N/A,FALSE,"2225"}</definedName>
    <definedName name="vccvcxvcvxcxv" hidden="1">{"rp_only",#N/A,FALSE,"2225"}</definedName>
    <definedName name="vccvxcvxvcx" hidden="1">{"rp_only",#N/A,FALSE,"2225"}</definedName>
    <definedName name="vccvxcxzvvxczfdfdas" hidden="1">{"rp_only",#N/A,FALSE,"2225"}</definedName>
    <definedName name="vcgfdtg" hidden="1">{"rp_only",#N/A,FALSE,"2225"}</definedName>
    <definedName name="vcv" hidden="1">{"rp_only",#N/A,FALSE,"2225"}</definedName>
    <definedName name="vcvb" hidden="1">{"rp_only",#N/A,FALSE,"2225"}</definedName>
    <definedName name="vcvbcb" hidden="1">{"rp_only",#N/A,FALSE,"2225"}</definedName>
    <definedName name="vcvbcvb" hidden="1">{"rp_only",#N/A,FALSE,"2225"}</definedName>
    <definedName name="vcvbvb" hidden="1">{"with_oth_curr",#N/A,FALSE,"2225"}</definedName>
    <definedName name="vcvccb" hidden="1">{"rp_only",#N/A,FALSE,"2225"}</definedName>
    <definedName name="vcvccvvcxvzcx" hidden="1">{"rp_only",#N/A,FALSE,"2225"}</definedName>
    <definedName name="vcvcvcx" hidden="1">{"rp_only",#N/A,FALSE,"2225"}</definedName>
    <definedName name="vcvvzcxvxczvxczvxcz" hidden="1">{"rp_only",#N/A,FALSE,"2225"}</definedName>
    <definedName name="vcvxcvxcvxcv" hidden="1">{"rp_only",#N/A,FALSE,"2225"}</definedName>
    <definedName name="vcx" hidden="1">{"rp_only",#N/A,FALSE,"2225"}</definedName>
    <definedName name="vcxccxvvcx" hidden="1">{"rp_only",#N/A,FALSE,"2225"}</definedName>
    <definedName name="vcxccxzvvcxcvxzvcxz" hidden="1">{"with_oth_curr",#N/A,FALSE,"2225"}</definedName>
    <definedName name="vcxcvxcvxvcxz" hidden="1">{"rp_only",#N/A,FALSE,"2225"}</definedName>
    <definedName name="vcxcvxcxvczxv" hidden="1">{"rp_only",#N/A,FALSE,"2225"}</definedName>
    <definedName name="vcxcvxxvczcvxzvcxz" hidden="1">{"rp_only",#N/A,FALSE,"2225"}</definedName>
    <definedName name="vcxcvzvcx" hidden="1">{"rp_only",#N/A,FALSE,"2225"}</definedName>
    <definedName name="vcxcxcvvxc" hidden="1">{"rp_only",#N/A,FALSE,"2225"}</definedName>
    <definedName name="vcxcxvvcx" hidden="1">{"with_oth_curr",#N/A,FALSE,"2225"}</definedName>
    <definedName name="vcxcxvvxczczxv" hidden="1">{"rp_only",#N/A,FALSE,"2225"}</definedName>
    <definedName name="vcxcxvzvczxxvczczxvcvxz" hidden="1">{"rp_only",#N/A,FALSE,"2225"}</definedName>
    <definedName name="vcxvccvxcvxcxvc" hidden="1">{"rp_only",#N/A,FALSE,"2225"}</definedName>
    <definedName name="vcxvccvxzvzcxdsfsd" hidden="1">{"rp_only",#N/A,FALSE,"2225"}</definedName>
    <definedName name="vcxvcvcxvcxvc" hidden="1">{"rp_only",#N/A,FALSE,"2225"}</definedName>
    <definedName name="vcxvcxcvcvxzvcxcvx" hidden="1">{"rp_only",#N/A,FALSE,"2225"}</definedName>
    <definedName name="vcxvcxcvxz" hidden="1">{"rp_only",#N/A,FALSE,"2225"}</definedName>
    <definedName name="vcxvcxczxvvxc" hidden="1">{"rp_only",#N/A,FALSE,"2225"}</definedName>
    <definedName name="vcxvcxvcvxcvcx" hidden="1">{"rp_only",#N/A,FALSE,"2225"}</definedName>
    <definedName name="vcxvcxvcxzvcx" hidden="1">{"with_oth_curr",#N/A,FALSE,"2225"}</definedName>
    <definedName name="vcxvcxvczxcxvvxc" hidden="1">{"rp_only",#N/A,FALSE,"2225"}</definedName>
    <definedName name="vcxvczxzcxvczxvcvxz" hidden="1">{"rp_only",#N/A,FALSE,"2225"}</definedName>
    <definedName name="vcxvxccvxzvcx" hidden="1">{"rp_only",#N/A,FALSE,"2225"}</definedName>
    <definedName name="vcxvxccxvvxcvcvcx" hidden="1">{"rp_only",#N/A,FALSE,"2225"}</definedName>
    <definedName name="vcxvxczcvx" hidden="1">{"with_oth_curr",#N/A,FALSE,"2225"}</definedName>
    <definedName name="vcxvxczvxc" hidden="1">{"with_oth_curr",#N/A,FALSE,"2225"}</definedName>
    <definedName name="vcxvxvcxvc" hidden="1">{"with_oth_curr",#N/A,FALSE,"2225"}</definedName>
    <definedName name="vcxvxvxcvxbv" hidden="1">{"rp_only",#N/A,FALSE,"2225"}</definedName>
    <definedName name="vcxxcvcxv" hidden="1">{"rp_only",#N/A,FALSE,"2225"}</definedName>
    <definedName name="vcxxcvvcx" hidden="1">{"rp_only",#N/A,FALSE,"2225"}</definedName>
    <definedName name="vcxzcxvvcxcxvz" hidden="1">{"with_oth_curr",#N/A,FALSE,"2225"}</definedName>
    <definedName name="vczxvcxzcvxzcvxzcvxz" hidden="1">{"rp_only",#N/A,FALSE,"2225"}</definedName>
    <definedName name="VDS" hidden="1">{"YTDACT1",#N/A,TRUE,"YTDACTAUST";"YTDACT2",#N/A,TRUE,"YTDACTAUST";"YTDACT3",#N/A,TRUE,"YTDACTAUST";"CCTR",#N/A,TRUE,"YTDACTCC"}</definedName>
    <definedName name="vdvf" hidden="1">{"rp_only",#N/A,FALSE,"2225"}</definedName>
    <definedName name="Vehicle">#REF!</definedName>
    <definedName name="vera" hidden="1">{"WORK IN PROCESS",#N/A,FALSE,"COGS"}</definedName>
    <definedName name="vera_1" hidden="1">{"WORK IN PROCESS",#N/A,FALSE,"COGS"}</definedName>
    <definedName name="vera_2" hidden="1">{"WORK IN PROCESS",#N/A,FALSE,"COGS"}</definedName>
    <definedName name="vera_3" hidden="1">{"WORK IN PROCESS",#N/A,FALSE,"COGS"}</definedName>
    <definedName name="VERSI">#REF!</definedName>
    <definedName name="Version">#REF!</definedName>
    <definedName name="vf" hidden="1">{#N/A,#N/A,FALSE,"Aging Summary";#N/A,#N/A,FALSE,"Ratio Analysis";#N/A,#N/A,FALSE,"Test 120 Day Accts";#N/A,#N/A,FALSE,"Tickmarks"}</definedName>
    <definedName name="vfd">#REF!</definedName>
    <definedName name="vfdfgfgffds" hidden="1">{"rp_only",#N/A,FALSE,"2225"}</definedName>
    <definedName name="vffggfgthghgfgjjhhgfhjghjkjklhjl" hidden="1">{"with_oth_curr",#N/A,FALSE,"2225"}</definedName>
    <definedName name="vffsdsgfs" hidden="1">{"rp_only",#N/A,FALSE,"2225"}</definedName>
    <definedName name="vfgffdsvdbbv" hidden="1">{"rp_only",#N/A,FALSE,"2225"}</definedName>
    <definedName name="vggsffdghgghtg" hidden="1">{"rp_only",#N/A,FALSE,"2225"}</definedName>
    <definedName name="vi">#REF!</definedName>
    <definedName name="via">#REF!</definedName>
    <definedName name="viai01">#REF!</definedName>
    <definedName name="viai01_5">#REF!</definedName>
    <definedName name="viai01_6">#REF!</definedName>
    <definedName name="viai02">#REF!</definedName>
    <definedName name="viai02_5">#REF!</definedName>
    <definedName name="viai02_6">#REF!</definedName>
    <definedName name="viai03">#REF!</definedName>
    <definedName name="viai03_5">#REF!</definedName>
    <definedName name="viai03_6">#REF!</definedName>
    <definedName name="viai04">#REF!</definedName>
    <definedName name="viai04_5">#REF!</definedName>
    <definedName name="viai04_6">#REF!</definedName>
    <definedName name="viai05">#REF!</definedName>
    <definedName name="viai05_5">#REF!</definedName>
    <definedName name="viai05_6">#REF!</definedName>
    <definedName name="viai06">#REF!</definedName>
    <definedName name="viai06_5">#REF!</definedName>
    <definedName name="viai06_6">#REF!</definedName>
    <definedName name="viai07">#REF!</definedName>
    <definedName name="viai07_5">#REF!</definedName>
    <definedName name="viai07_6">#REF!</definedName>
    <definedName name="viai08">#REF!</definedName>
    <definedName name="viai08_5">#REF!</definedName>
    <definedName name="viai08_6">#REF!</definedName>
    <definedName name="viai09">#REF!</definedName>
    <definedName name="viai09_5">#REF!</definedName>
    <definedName name="viai09_6">#REF!</definedName>
    <definedName name="viai10">#REF!</definedName>
    <definedName name="viai10_5">#REF!</definedName>
    <definedName name="viai10_6">#REF!</definedName>
    <definedName name="viai11">#REF!</definedName>
    <definedName name="viai11_5">#REF!</definedName>
    <definedName name="viai11_6">#REF!</definedName>
    <definedName name="viai12">#REF!</definedName>
    <definedName name="viai12_5">#REF!</definedName>
    <definedName name="viai12_6">#REF!</definedName>
    <definedName name="viai13">#REF!</definedName>
    <definedName name="viai13_5">#REF!</definedName>
    <definedName name="viai13_6">#REF!</definedName>
    <definedName name="viai14">#REF!</definedName>
    <definedName name="viai14_5">#REF!</definedName>
    <definedName name="viai14_6">#REF!</definedName>
    <definedName name="viai15">#REF!</definedName>
    <definedName name="viai15_5">#REF!</definedName>
    <definedName name="viai15_6">#REF!</definedName>
    <definedName name="viai16">#REF!</definedName>
    <definedName name="viai16_5">#REF!</definedName>
    <definedName name="viai16_6">#REF!</definedName>
    <definedName name="viaitotal">#REF!</definedName>
    <definedName name="viap11">#REF!</definedName>
    <definedName name="viap11_5">#REF!</definedName>
    <definedName name="viap11_6">#REF!</definedName>
    <definedName name="viap12">#REF!</definedName>
    <definedName name="viap12_5">#REF!</definedName>
    <definedName name="viap12_6">#REF!</definedName>
    <definedName name="viap13">#REF!</definedName>
    <definedName name="viap13_5">#REF!</definedName>
    <definedName name="viap13_6">#REF!</definedName>
    <definedName name="viap14">#REF!</definedName>
    <definedName name="viap14_5">#REF!</definedName>
    <definedName name="viap14_6">#REF!</definedName>
    <definedName name="viap15">#REF!</definedName>
    <definedName name="viap15_5">#REF!</definedName>
    <definedName name="viap15_6">#REF!</definedName>
    <definedName name="viap16">#REF!</definedName>
    <definedName name="viap16_5">#REF!</definedName>
    <definedName name="viap16_6">#REF!</definedName>
    <definedName name="viar01">#REF!</definedName>
    <definedName name="viar01_5">#REF!</definedName>
    <definedName name="viar01_6">#REF!</definedName>
    <definedName name="viar02">#REF!</definedName>
    <definedName name="viar02_5">#REF!</definedName>
    <definedName name="viar02_6">#REF!</definedName>
    <definedName name="viar03">#REF!</definedName>
    <definedName name="viar03_5">#REF!</definedName>
    <definedName name="viar03_6">#REF!</definedName>
    <definedName name="viar04">#REF!</definedName>
    <definedName name="viar04_5">#REF!</definedName>
    <definedName name="viar04_6">#REF!</definedName>
    <definedName name="viar05">#REF!</definedName>
    <definedName name="viar05_5">#REF!</definedName>
    <definedName name="viar05_6">#REF!</definedName>
    <definedName name="viar06">#REF!</definedName>
    <definedName name="viar06_5">#REF!</definedName>
    <definedName name="viar06_6">#REF!</definedName>
    <definedName name="viar07">#REF!</definedName>
    <definedName name="viar07_5">#REF!</definedName>
    <definedName name="viar07_6">#REF!</definedName>
    <definedName name="viar08">#REF!</definedName>
    <definedName name="viar08_5">#REF!</definedName>
    <definedName name="viar08_6">#REF!</definedName>
    <definedName name="viar09">#REF!</definedName>
    <definedName name="viar09_5">#REF!</definedName>
    <definedName name="viar09_6">#REF!</definedName>
    <definedName name="viar10">#REF!</definedName>
    <definedName name="viar10_5">#REF!</definedName>
    <definedName name="viar10_6">#REF!</definedName>
    <definedName name="viar11">#REF!</definedName>
    <definedName name="viar11_5">#REF!</definedName>
    <definedName name="viar11_6">#REF!</definedName>
    <definedName name="viar12">#REF!</definedName>
    <definedName name="viar12_5">#REF!</definedName>
    <definedName name="viar12_6">#REF!</definedName>
    <definedName name="viar13">#REF!</definedName>
    <definedName name="viar13_5">#REF!</definedName>
    <definedName name="viar13_6">#REF!</definedName>
    <definedName name="viar14">#REF!</definedName>
    <definedName name="viar14_5">#REF!</definedName>
    <definedName name="viar14_6">#REF!</definedName>
    <definedName name="viar15">#REF!</definedName>
    <definedName name="viar15_5">#REF!</definedName>
    <definedName name="viar15_6">#REF!</definedName>
    <definedName name="viar16">#REF!</definedName>
    <definedName name="viar16_5">#REF!</definedName>
    <definedName name="viar16_6">#REF!</definedName>
    <definedName name="viaw01">#REF!</definedName>
    <definedName name="viaw01_5">#REF!</definedName>
    <definedName name="viaw01_6">#REF!</definedName>
    <definedName name="viaw02">#REF!</definedName>
    <definedName name="viaw02_5">#REF!</definedName>
    <definedName name="viaw02_6">#REF!</definedName>
    <definedName name="viaw03">#REF!</definedName>
    <definedName name="viaw03_5">#REF!</definedName>
    <definedName name="viaw03_6">#REF!</definedName>
    <definedName name="viaw04">#REF!</definedName>
    <definedName name="viaw04_5">#REF!</definedName>
    <definedName name="viaw04_6">#REF!</definedName>
    <definedName name="viaw05">#REF!</definedName>
    <definedName name="viaw05_5">#REF!</definedName>
    <definedName name="viaw05_6">#REF!</definedName>
    <definedName name="viaw06">#REF!</definedName>
    <definedName name="viaw06_5">#REF!</definedName>
    <definedName name="viaw06_6">#REF!</definedName>
    <definedName name="viaw07">#REF!</definedName>
    <definedName name="viaw07_5">#REF!</definedName>
    <definedName name="viaw07_6">#REF!</definedName>
    <definedName name="viaw08">#REF!</definedName>
    <definedName name="viaw08_5">#REF!</definedName>
    <definedName name="viaw08_6">#REF!</definedName>
    <definedName name="viaw09">#REF!</definedName>
    <definedName name="viaw09_5">#REF!</definedName>
    <definedName name="viaw09_6">#REF!</definedName>
    <definedName name="viaw10">#REF!</definedName>
    <definedName name="viaw10_5">#REF!</definedName>
    <definedName name="viaw10_6">#REF!</definedName>
    <definedName name="viaw11">#REF!</definedName>
    <definedName name="viaw11_5">#REF!</definedName>
    <definedName name="viaw11_6">#REF!</definedName>
    <definedName name="viaw12">#REF!</definedName>
    <definedName name="viaw12_5">#REF!</definedName>
    <definedName name="viaw12_6">#REF!</definedName>
    <definedName name="viaw13">#REF!</definedName>
    <definedName name="viaw13_5">#REF!</definedName>
    <definedName name="viaw13_6">#REF!</definedName>
    <definedName name="viaw14">#REF!</definedName>
    <definedName name="viaw14_5">#REF!</definedName>
    <definedName name="viaw14_6">#REF!</definedName>
    <definedName name="viaw15">#REF!</definedName>
    <definedName name="viaw15_5">#REF!</definedName>
    <definedName name="viaw15_6">#REF!</definedName>
    <definedName name="viaw16">#REF!</definedName>
    <definedName name="viaw16_5">#REF!</definedName>
    <definedName name="viaw16_6">#REF!</definedName>
    <definedName name="viawtotal">#REF!</definedName>
    <definedName name="vib01_5">#REF!</definedName>
    <definedName name="vib01_6">#REF!</definedName>
    <definedName name="vib02_5">#REF!</definedName>
    <definedName name="vib02_6">#REF!</definedName>
    <definedName name="vib03_5">#REF!</definedName>
    <definedName name="vib03_6">#REF!</definedName>
    <definedName name="vib04_5">#REF!</definedName>
    <definedName name="vib04_6">#REF!</definedName>
    <definedName name="vib05_5">#REF!</definedName>
    <definedName name="vib05_6">#REF!</definedName>
    <definedName name="vib06_5">#REF!</definedName>
    <definedName name="vib06_6">#REF!</definedName>
    <definedName name="vib07_5">#REF!</definedName>
    <definedName name="vib07_6">#REF!</definedName>
    <definedName name="vibtotal">#REF!</definedName>
    <definedName name="viet">#REF!</definedName>
    <definedName name="View">#REF!</definedName>
    <definedName name="vii">#REF!</definedName>
    <definedName name="viii">#REF!</definedName>
    <definedName name="vini">#REF!</definedName>
    <definedName name="Vini2">#REF!</definedName>
    <definedName name="vinisimi">#N/A</definedName>
    <definedName name="vix">#REF!</definedName>
    <definedName name="VNBmth07">#REF!</definedName>
    <definedName name="VNBytd07">#REF!</definedName>
    <definedName name="vnnbnb" hidden="1">{"rp_only",#N/A,FALSE,"2225"}</definedName>
    <definedName name="vntf100">#REF!</definedName>
    <definedName name="vntf80">#REF!</definedName>
    <definedName name="VNVJVH" hidden="1">{"'Income Statement'!$A$1:$L$32"}</definedName>
    <definedName name="vnvnb" hidden="1">{"rp_only",#N/A,FALSE,"2225"}</definedName>
    <definedName name="VO_LBR">#REF!</definedName>
    <definedName name="VO_M3">#REF!</definedName>
    <definedName name="VO_MSF">#REF!</definedName>
    <definedName name="VolBon">#REF!</definedName>
    <definedName name="VOLSOP">#REF!</definedName>
    <definedName name="Volume">#REF!</definedName>
    <definedName name="VRP" hidden="1">{"'Feb 99'!$A$1:$G$30"}</definedName>
    <definedName name="VTM_1" hidden="1">#REF!</definedName>
    <definedName name="vtu">#REF!</definedName>
    <definedName name="vvv" hidden="1">{#N/A,#N/A,FALSE,"Aging Summary";#N/A,#N/A,FALSE,"Ratio Analysis";#N/A,#N/A,FALSE,"Test 120 Day Accts";#N/A,#N/A,FALSE,"Tickmarks"}</definedName>
    <definedName name="vvvv" hidden="1">{#N/A,#N/A,FALSE,"PRJCTED MNTHLY QTY's"}</definedName>
    <definedName name="vxcvcvcxvcxxcvx" hidden="1">{"rp_only",#N/A,FALSE,"2225"}</definedName>
    <definedName name="vxcvcxvcxvcx" hidden="1">{"rp_only",#N/A,FALSE,"2225"}</definedName>
    <definedName name="vxcvcxvcxvcxcxvzvcxz" hidden="1">{"with_oth_curr",#N/A,FALSE,"2225"}</definedName>
    <definedName name="vxcvcxvxcxcvvcx" hidden="1">{"rp_only",#N/A,FALSE,"2225"}</definedName>
    <definedName name="vxcvxcv" hidden="1">{"with_oth_curr",#N/A,FALSE,"2225"}</definedName>
    <definedName name="vxcvxcvxcv" hidden="1">{"with_oth_curr",#N/A,FALSE,"2225"}</definedName>
    <definedName name="vxcvxcvxcvxcvxcv" hidden="1">{"rp_only",#N/A,FALSE,"2225"}</definedName>
    <definedName name="vxczvczxvczxvxczvcxzcvxz" hidden="1">{"rp_only",#N/A,FALSE,"2225"}</definedName>
    <definedName name="vxvx" hidden="1">{"with_oth_curr",#N/A,FALSE,"2225"}</definedName>
    <definedName name="vzcxcvvxcz" hidden="1">{"rp_only",#N/A,FALSE,"2225"}</definedName>
    <definedName name="vzcxvcxcxvcxv" hidden="1">{"with_oth_curr",#N/A,FALSE,"2225"}</definedName>
    <definedName name="vzxvzxvzxcv" hidden="1">{"rp_only",#N/A,FALSE,"2225"}</definedName>
    <definedName name="w">#REF!</definedName>
    <definedName name="W_S" hidden="1">#REF!</definedName>
    <definedName name="wa">#REF!</definedName>
    <definedName name="WACC">#REF!</definedName>
    <definedName name="WACC_fore">[13]WACC_VDF!$J$21</definedName>
    <definedName name="WACC_P">'[13]Income Statement_VDF'!$R$44</definedName>
    <definedName name="WACC_P_1">[13]WACC_VDF!$U$23</definedName>
    <definedName name="WACC_P_8">#REF!</definedName>
    <definedName name="WAGESCALC">#REF!</definedName>
    <definedName name="WAGESINPUT">#REF!</definedName>
    <definedName name="WAGESINSTR">#REF!</definedName>
    <definedName name="wahry" hidden="1">{#N/A,#N/A,FALSE,"travel"}</definedName>
    <definedName name="wahry_1" hidden="1">{#N/A,#N/A,FALSE,"travel"}</definedName>
    <definedName name="wahry_2" hidden="1">{#N/A,#N/A,FALSE,"travel"}</definedName>
    <definedName name="wahry_3" hidden="1">{#N/A,#N/A,FALSE,"travel"}</definedName>
    <definedName name="WaiverSts">#REF!</definedName>
    <definedName name="WAJIB">#REF!</definedName>
    <definedName name="walah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lsin_Schlumberger_Elect">[10]alamat!$B$392</definedName>
    <definedName name="Wang_Foo_Transportation_LTD">[10]alamat!$B$422</definedName>
    <definedName name="WAPU23" hidden="1">#REF!</definedName>
    <definedName name="WARD">#REF!</definedName>
    <definedName name="WARDINTEREST">#REF!</definedName>
    <definedName name="WARNA">#REF!</definedName>
    <definedName name="WAS" hidden="1">{"'OTARI- IKAHO'!$A$11:$AF$42"}</definedName>
    <definedName name="WAS_1" hidden="1">{"'OTARI- IKAHO'!$A$11:$AF$42"}</definedName>
    <definedName name="WASH" hidden="1">{"'OTARI- IKAHO'!$A$11:$AF$42"}</definedName>
    <definedName name="WASH_1" hidden="1">{"'OTARI- IKAHO'!$A$11:$AF$42"}</definedName>
    <definedName name="WASTE">#REF!</definedName>
    <definedName name="WATER">#REF!</definedName>
    <definedName name="Water_Price">'[30] BEP-1999'!$E$28</definedName>
    <definedName name="WaterElec.">#REF!</definedName>
    <definedName name="waterfal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Waterfall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waterfalljg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WATERJAN">'[5]JURNAL JAN''98'!$F$109</definedName>
    <definedName name="waterway">#REF!</definedName>
    <definedName name="wavapr00">#REF!</definedName>
    <definedName name="wavaug00">#REF!</definedName>
    <definedName name="wavdes00">#REF!</definedName>
    <definedName name="wavfeb00">#REF!</definedName>
    <definedName name="wavjan00">#REF!</definedName>
    <definedName name="wavjul00">#REF!</definedName>
    <definedName name="wavjun00">#REF!</definedName>
    <definedName name="wavmar00">#REF!</definedName>
    <definedName name="wavmay00">#REF!</definedName>
    <definedName name="wavnov00">#REF!</definedName>
    <definedName name="wavoct00">#REF!</definedName>
    <definedName name="wavsep00">#REF!</definedName>
    <definedName name="waw">#REF!</definedName>
    <definedName name="WBALB">#REF!</definedName>
    <definedName name="WBALO">#REF!</definedName>
    <definedName name="WBS_WPL_S" hidden="1">#REF!</definedName>
    <definedName name="WBSdfsfd" hidden="1">{"rp_only",#N/A,FALSE,"2225"}</definedName>
    <definedName name="WBSgfdfsfds" hidden="1">{"rp_only",#N/A,FALSE,"2225"}</definedName>
    <definedName name="wd">#REF!</definedName>
    <definedName name="WDAGT">#REF!</definedName>
    <definedName name="WDR">#REF!</definedName>
    <definedName name="WDTAX6">#REF!</definedName>
    <definedName name="we" hidden="1">{#N/A,#N/A,FALSE,"Aging Summary";#N/A,#N/A,FALSE,"Ratio Analysis";#N/A,#N/A,FALSE,"Test 120 Day Accts";#N/A,#N/A,FALSE,"Tickmarks"}</definedName>
    <definedName name="we4r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ed">#REF!</definedName>
    <definedName name="wedc" hidden="1">#REF!</definedName>
    <definedName name="weeee" hidden="1">{"rp_only",#N/A,FALSE,"2225"}</definedName>
    <definedName name="WEEK">#REF!</definedName>
    <definedName name="week1">#REF!</definedName>
    <definedName name="week2">#REF!</definedName>
    <definedName name="Week2005">#REF!</definedName>
    <definedName name="week3">#REF!</definedName>
    <definedName name="week4">#REF!</definedName>
    <definedName name="week5">#REF!</definedName>
    <definedName name="week6">#REF!</definedName>
    <definedName name="WeekdayOption">#N/A</definedName>
    <definedName name="Weekdays">{"Monday","Tuesday","Wednesday","Thursday","Friday","Saturday","Sunday"}</definedName>
    <definedName name="WEEKEND">#REF!</definedName>
    <definedName name="WeekStart">#REF!</definedName>
    <definedName name="WeekStartValue">#N/A</definedName>
    <definedName name="weert" hidden="1">{#N/A,#N/A,FALSE,"Aging Summary";#N/A,#N/A,FALSE,"Ratio Analysis";#N/A,#N/A,FALSE,"Test 120 Day Accts";#N/A,#N/A,FALSE,"Tickmarks"}</definedName>
    <definedName name="weew" hidden="1">{"rp_only",#N/A,FALSE,"2225"}</definedName>
    <definedName name="weftfdg" hidden="1">{"rp_only",#N/A,FALSE,"2225"}</definedName>
    <definedName name="wep">#REF!</definedName>
    <definedName name="weqeqeq" hidden="1">{"rp_only",#N/A,FALSE,"2225"}</definedName>
    <definedName name="weqeqwe" hidden="1">{"rp_only",#N/A,FALSE,"2225"}</definedName>
    <definedName name="weqeqweq" hidden="1">{"rp_only",#N/A,FALSE,"2225"}</definedName>
    <definedName name="weqqewr" hidden="1">{"rp_only",#N/A,FALSE,"2225"}</definedName>
    <definedName name="weqweqe" hidden="1">{"rp_only",#N/A,FALSE,"2225"}</definedName>
    <definedName name="weqweqwe" hidden="1">{"with_oth_curr",#N/A,FALSE,"2225"}</definedName>
    <definedName name="weqweqweq" hidden="1">{"rp_only",#N/A,FALSE,"2225"}</definedName>
    <definedName name="weqweqweqwe" hidden="1">{"with_oth_curr",#N/A,FALSE,"2225"}</definedName>
    <definedName name="weqweqweqweewq" hidden="1">{"rp_only",#N/A,FALSE,"2225"}</definedName>
    <definedName name="wer" hidden="1">#REF!</definedName>
    <definedName name="weretd">#REF!</definedName>
    <definedName name="werew" hidden="1">{"with_oth_curr",#N/A,FALSE,"2225"}</definedName>
    <definedName name="werewrw" hidden="1">{"rp_only",#N/A,FALSE,"2225"}</definedName>
    <definedName name="werqwerwqerwqe" hidden="1">{"rp_only",#N/A,FALSE,"2225"}</definedName>
    <definedName name="werrwqq" hidden="1">{"rp_only",#N/A,FALSE,"2225"}</definedName>
    <definedName name="werwe">#REF!</definedName>
    <definedName name="werwer" hidden="1">{"rp_only",#N/A,FALSE,"2225"}</definedName>
    <definedName name="werwerw" hidden="1">{"with_oth_curr",#N/A,FALSE,"2225"}</definedName>
    <definedName name="werwerwe" hidden="1">{"rp_only",#N/A,FALSE,"2225"}</definedName>
    <definedName name="werwerwer" hidden="1">{"rp_only",#N/A,FALSE,"2225"}</definedName>
    <definedName name="werwerwerw" hidden="1">{"rp_only",#N/A,FALSE,"2225"}</definedName>
    <definedName name="werwerwerwer" hidden="1">{"rp_only",#N/A,FALSE,"2225"}</definedName>
    <definedName name="werwerwr" hidden="1">{"with_oth_curr",#N/A,FALSE,"2225"}</definedName>
    <definedName name="werwerwre" hidden="1">{"rp_only",#N/A,FALSE,"2225"}</definedName>
    <definedName name="werwr" hidden="1">{"rp_only",#N/A,FALSE,"2225"}</definedName>
    <definedName name="werwre" hidden="1">{"rp_only",#N/A,FALSE,"2225"}</definedName>
    <definedName name="werwrer" hidden="1">{"rp_only",#N/A,FALSE,"2225"}</definedName>
    <definedName name="werwrt" hidden="1">{"with_oth_curr",#N/A,FALSE,"2225"}</definedName>
    <definedName name="werwrwer" hidden="1">{"rp_only",#N/A,FALSE,"2225"}</definedName>
    <definedName name="WES" hidden="1">#REF!</definedName>
    <definedName name="wete">#REF!</definedName>
    <definedName name="weterter" hidden="1">#REF!</definedName>
    <definedName name="wetewtrtr" hidden="1">{"with_oth_curr",#N/A,FALSE,"2225"}</definedName>
    <definedName name="wew" hidden="1">{#N/A,#N/A,FALSE,"Sheet1";#N/A,#N/A,FALSE,"Sheet2"}</definedName>
    <definedName name="wewe" hidden="1">{#N/A,#N/A,FALSE,"Sheet1";#N/A,#N/A,FALSE,"Sheet2"}</definedName>
    <definedName name="wewee" hidden="1">{"rp_only",#N/A,FALSE,"2225"}</definedName>
    <definedName name="wewqe" hidden="1">{"rp_only",#N/A,FALSE,"2225"}</definedName>
    <definedName name="WEWTT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F" hidden="1">{#N/A,#N/A,TRUE,"Intro";#N/A,#N/A,TRUE,"Comments";#N/A,#N/A,TRUE,"KFI";#N/A,#N/A,TRUE,"Baseline";#N/A,#N/A,TRUE,"projets";#N/A,#N/A,TRUE,"TOTAL";#N/A,#N/A,TRUE,"Détail Projets";#N/A,#N/A,TRUE,"ETP";#N/A,#N/A,TRUE,"Factures"}</definedName>
    <definedName name="WFSDF" hidden="1">{"rp_only",#N/A,FALSE,"2225"}</definedName>
    <definedName name="what">#REF!</definedName>
    <definedName name="Whereareyou" hidden="1">{"'March 99 routing'!$A$1:$AD$34"}</definedName>
    <definedName name="WHRS1">#REF!</definedName>
    <definedName name="WHRS2">#REF!</definedName>
    <definedName name="WhTAx">#REF!</definedName>
    <definedName name="WHY" hidden="1">#REF!</definedName>
    <definedName name="wianingsih">#REF!</definedName>
    <definedName name="WIGO">#REF!</definedName>
    <definedName name="WIGO_5">#REF!</definedName>
    <definedName name="WIGO_6">#REF!</definedName>
    <definedName name="WIKA">#REF!</definedName>
    <definedName name="wil_1">#REF!</definedName>
    <definedName name="wilm">#N/A</definedName>
    <definedName name="wilmar">#N/A</definedName>
    <definedName name="Wilmar_two">#N/A</definedName>
    <definedName name="win" hidden="1">{"'Income Statement'!$A$1:$L$32"}</definedName>
    <definedName name="wip">#REF!</definedName>
    <definedName name="Wipe">#REF!</definedName>
    <definedName name="wish" hidden="1">{#N/A,#N/A,FALSE,"travel"}</definedName>
    <definedName name="wish_1" hidden="1">{#N/A,#N/A,FALSE,"travel"}</definedName>
    <definedName name="wish_2" hidden="1">{#N/A,#N/A,FALSE,"travel"}</definedName>
    <definedName name="wish_3" hidden="1">{#N/A,#N/A,FALSE,"travel"}</definedName>
    <definedName name="WISS" hidden="1">{#N/A,#N/A,FALSE,"Aging Summary";#N/A,#N/A,FALSE,"Ratio Analysis";#N/A,#N/A,FALSE,"Test 120 Day Accts";#N/A,#N/A,FALSE,"Tickmarks"}</definedName>
    <definedName name="withhold">#REF!</definedName>
    <definedName name="wiwid">#REF!</definedName>
    <definedName name="Wj" hidden="1">{"WORK IN PROCESS",#N/A,FALSE,"COGS"}</definedName>
    <definedName name="WJ_1">#REF!</definedName>
    <definedName name="WJ_2">#REF!</definedName>
    <definedName name="WJ_3">#REF!</definedName>
    <definedName name="WK_40">[84]Order_Oct_w40!$A$47</definedName>
    <definedName name="WK_41">[84]Order_Oct_w41!$A$49</definedName>
    <definedName name="wke" hidden="1">{#N/A,#N/A,FALSE,"FRANCE MONTH DETAIL  FFR";#N/A,#N/A,FALSE,"FRANCE MONTH DETAIL  NLG";#N/A,#N/A,FALSE,"FRANCE YTD  DETAIL FFR";#N/A,#N/A,FALSE,"FRANCE YTD  DETAIL NLG"}</definedName>
    <definedName name="wls">#REF!</definedName>
    <definedName name="WM1M30">#REF!</definedName>
    <definedName name="WM1M60">#REF!</definedName>
    <definedName name="WM1M90">#REF!</definedName>
    <definedName name="WM1T">#REF!</definedName>
    <definedName name="WM1TOT">#REF!</definedName>
    <definedName name="WM2M30">#REF!</definedName>
    <definedName name="WM2M60">#REF!</definedName>
    <definedName name="WM2M90">#REF!</definedName>
    <definedName name="WM2T">#REF!</definedName>
    <definedName name="WM3TOT">#REF!</definedName>
    <definedName name="WMI">#N/A</definedName>
    <definedName name="wmia">#N/A</definedName>
    <definedName name="wmib">#N/A</definedName>
    <definedName name="WMII">#N/A</definedName>
    <definedName name="wmii1">#N/A</definedName>
    <definedName name="wmii2">#N/A</definedName>
    <definedName name="WMII30">#REF!</definedName>
    <definedName name="WMII60">#REF!</definedName>
    <definedName name="WMII90">#REF!</definedName>
    <definedName name="wmiii1">#N/A</definedName>
    <definedName name="wmiii2">#N/A</definedName>
    <definedName name="WMIIPROJ">#REF!</definedName>
    <definedName name="WMIPROJ">#REF!</definedName>
    <definedName name="wmtz" hidden="1">{#N/A,#N/A,TRUE,"Combined Trueup";#N/A,#N/A,TRUE,"LGC (1208)"}</definedName>
    <definedName name="woan" hidden="1">{#N/A,#N/A,FALSE,"Sheet1"}</definedName>
    <definedName name="Woodleight_Water_Meter_STR">[10]alamat!$B$425</definedName>
    <definedName name="Word23">#REF!</definedName>
    <definedName name="Words">#REF!</definedName>
    <definedName name="WORK">#REF!</definedName>
    <definedName name="Work_Dir">#REF!</definedName>
    <definedName name="Work_Sheet">#REF!</definedName>
    <definedName name="Workspace">#REF!</definedName>
    <definedName name="Workspace_TL">#REF!</definedName>
    <definedName name="Workspace_UL">#REF!</definedName>
    <definedName name="Workstation" hidden="1">{#N/A,#N/A,TRUE,"Budget";#N/A,#N/A,TRUE,"Price Card 2";#N/A,#N/A,TRUE,"Main Bill";#N/A,#N/A,TRUE,"Detailed Bill";#N/A,#N/A,TRUE,"Business Application Bill";#N/A,#N/A,TRUE,"MIPS";#N/A,#N/A,TRUE,"Mainframe GB";#N/A,#N/A,TRUE,"Unix Servers ";#N/A,#N/A,TRUE,"Wintel Servers";#N/A,#N/A,TRUE,"SAN NAS GB";#N/A,#N/A,TRUE,"Doc. Serv.";#N/A,#N/A,TRUE,"Workst. Equipment";#N/A,#N/A,TRUE,"Workst. Support"}</definedName>
    <definedName name="wow">#REF!</definedName>
    <definedName name="WPIS" hidden="1">{#N/A,#N/A,FALSE,"Aging Summary";#N/A,#N/A,FALSE,"Ratio Analysis";#N/A,#N/A,FALSE,"Test 120 Day Accts";#N/A,#N/A,FALSE,"Tickmarks"}</definedName>
    <definedName name="WPKUASA">#REF!</definedName>
    <definedName name="WPL">#REF!</definedName>
    <definedName name="WPL.Audit" hidden="1">{"with_oth_curr",#N/A,FALSE,"2225"}</definedName>
    <definedName name="WPLS" hidden="1">#REF!</definedName>
    <definedName name="wpname">#REF!</definedName>
    <definedName name="wpo">#REF!</definedName>
    <definedName name="WQ" hidden="1">{#N/A,#N/A,FALSE,"DATA"}</definedName>
    <definedName name="wqeqeq" hidden="1">{"rp_only",#N/A,FALSE,"2225"}</definedName>
    <definedName name="wqeqeqw" hidden="1">{"with_oth_curr",#N/A,FALSE,"2225"}</definedName>
    <definedName name="wqeqeweq" hidden="1">{"rp_only",#N/A,FALSE,"2225"}</definedName>
    <definedName name="wqeqqweretty" hidden="1">{"rp_only",#N/A,FALSE,"2225"}</definedName>
    <definedName name="wqeqwe" hidden="1">{"with_oth_curr",#N/A,FALSE,"2225"}</definedName>
    <definedName name="wqeqwewe" hidden="1">{"with_oth_curr",#N/A,FALSE,"2225"}</definedName>
    <definedName name="wqqwe" hidden="1">{"with_oth_curr",#N/A,FALSE,"2225"}</definedName>
    <definedName name="wqrwtrt" hidden="1">{"with_oth_curr",#N/A,FALSE,"2225"}</definedName>
    <definedName name="wqt">#REF!</definedName>
    <definedName name="wqweer" hidden="1">{"with_oth_curr",#N/A,FALSE,"2225"}</definedName>
    <definedName name="wqweqe" hidden="1">{"rp_only",#N/A,FALSE,"2225"}</definedName>
    <definedName name="wqwq">#REF!</definedName>
    <definedName name="wqwqqw" hidden="1">{"with_oth_curr",#N/A,FALSE,"2225"}</definedName>
    <definedName name="WR_40">[84]Order_Oct_w40!$A$72</definedName>
    <definedName name="wrb.MR2." hidden="1">{#N/A,#N/A,TRUE,"Only Accurate_Hidden";#N/A,#N/A,TRUE,"ANP Est_Sub";#N/A,#N/A,TRUE,"Kamoi";#N/A,#N/A,TRUE,"PC";#N/A,#N/A,TRUE,"DMM";#N/A,#N/A,TRUE,"Persis";#N/A,#N/A,TRUE,"Investments";#N/A,#N/A,TRUE,"Claims";#N/A,#N/A,TRUE,"Industry_Total";#N/A,#N/A,TRUE,"Industry_Life";#N/A,#N/A,TRUE,"Man HQ";#N/A,#N/A,TRUE,"Man Agency";#N/A,#N/A,TRUE,"Man Branch"}</definedName>
    <definedName name="wrerww" hidden="1">{"with_oth_curr",#N/A,FALSE,"2225"}</definedName>
    <definedName name="wrewre" hidden="1">{"rp_only",#N/A,FALSE,"2225"}</definedName>
    <definedName name="Wrk_Space">#REF!</definedName>
    <definedName name="wrn" hidden="1">{"with_oth_curr",#N/A,FALSE,"2225"}</definedName>
    <definedName name="wrn.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???.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wrn.????????.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???????.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0." hidden="1">{#N/A,#N/A,FALSE,"Thn-0"}</definedName>
    <definedName name="wrn.0._1" hidden="1">{#N/A,#N/A,FALSE,"Thn-0"}</definedName>
    <definedName name="wrn.1." hidden="1">{#N/A,#N/A,FALSE,"Calc";#N/A,#N/A,FALSE,"Sensitivity";#N/A,#N/A,FALSE,"LT Earn.Dil.";#N/A,#N/A,FALSE,"Dil. AVP"}</definedName>
    <definedName name="wrn.12._.Costs._.Act._.Fcast._.All." hidden="1">{#N/A,#N/A,FALSE,"Act.Fcst Costs"}</definedName>
    <definedName name="wrn.12._.Costs._.Act._.Fcast._.All._1" hidden="1">{#N/A,#N/A,FALSE,"Act.Fcst Costs"}</definedName>
    <definedName name="wrn.12._.Costs._.Act._.Fcast._.All._2" hidden="1">{#N/A,#N/A,FALSE,"Act.Fcst Costs"}</definedName>
    <definedName name="wrn.12._.Costs._.Act._.Fcast._.All._3" hidden="1">{#N/A,#N/A,FALSE,"Act.Fcst Costs"}</definedName>
    <definedName name="wrn.1996._.SPT._.BADAN." hidden="1">{#N/A,#N/A,FALSE,"FLOWCHART (96)";#N/A,#N/A,FALSE,"USD TRAIL (96)";#N/A,#N/A,FALSE,"RECLASS # 1 (96)";#N/A,#N/A,FALSE,"RECLASS # 2 (96)";#N/A,#N/A,FALSE,"RECLASS #1 EXPLANATIONS (96)";#N/A,#N/A,FALSE,"RECLASS # 2 EXPLANATIONS (96)";#N/A,#N/A,FALSE,"ALLOCATED COSTS &amp; INCOME 1996";#N/A,#N/A,FALSE,"Indirect Costs"}</definedName>
    <definedName name="wrn.1996._.SPT._.BADAN._1" hidden="1">{#N/A,#N/A,FALSE,"FLOWCHART (96)";#N/A,#N/A,FALSE,"USD TRAIL (96)";#N/A,#N/A,FALSE,"RECLASS # 1 (96)";#N/A,#N/A,FALSE,"RECLASS # 2 (96)";#N/A,#N/A,FALSE,"RECLASS #1 EXPLANATIONS (96)";#N/A,#N/A,FALSE,"RECLASS # 2 EXPLANATIONS (96)";#N/A,#N/A,FALSE,"ALLOCATED COSTS &amp; INCOME 1996";#N/A,#N/A,FALSE,"Indirect Costs"}</definedName>
    <definedName name="WRN.2." hidden="1">{#N/A,#N/A,FALSE,"Calc";#N/A,#N/A,FALSE,"Sensitivity";#N/A,#N/A,FALSE,"LT Earn.Dil.";#N/A,#N/A,FALSE,"Dil. AVP"}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ccounting." hidden="1">{#N/A,#N/A,FALSE,"travel"}</definedName>
    <definedName name="wrn.accounting._1" hidden="1">{#N/A,#N/A,FALSE,"travel"}</definedName>
    <definedName name="wrn.accounting._2" hidden="1">{#N/A,#N/A,FALSE,"travel"}</definedName>
    <definedName name="wrn.accounting._3" hidden="1">{#N/A,#N/A,FALSE,"travel"}</definedName>
    <definedName name="wrn.Accounts._.schedules.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rual." hidden="1">{#N/A,#N/A,FALSE,"simnom";#N/A,#N/A,FALSE,"closed accts";#N/A,#N/A,FALSE,"3rd pty";#N/A,#N/A,FALSE,"simnom-offshore"}</definedName>
    <definedName name="wrn.Acquisition_Maintenance_Split." hidden="1">{"Acquisition_Maintenance_Split",#N/A,FALSE,"£ Summary"}</definedName>
    <definedName name="wrn.Actual._.vs.._.Planned." hidden="1">{#N/A,#N/A,FALSE,"Development Spend"}</definedName>
    <definedName name="wrn.adj95." hidden="1">{"adj95mult",#N/A,FALSE,"COMPCO";"adj95est",#N/A,FALSE,"COMPCO"}</definedName>
    <definedName name="wrn.admin." hidden="1">{#N/A,#N/A,FALSE,"travel"}</definedName>
    <definedName name="wrn.admin._1" hidden="1">{#N/A,#N/A,FALSE,"travel"}</definedName>
    <definedName name="wrn.admin._2" hidden="1">{#N/A,#N/A,FALSE,"travel"}</definedName>
    <definedName name="wrn.admin._3" hidden="1">{#N/A,#N/A,FALSE,"travel"}</definedName>
    <definedName name="wrn.AG." hidden="1">{"AG hypothèses",#N/A,FALSE,"Marketing";"AG CR",#N/A,FALSE,"Marketing"}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a" hidden="1">{#N/A,#N/A,FALSE,"Aging Summary";#N/A,#N/A,FALSE,"Ratio Analysis";#N/A,#N/A,FALSE,"Test 120 Day Accts";#N/A,#N/A,FALSE,"Tickmarks"}</definedName>
    <definedName name="wrn.aiap." hidden="1">{#N/A,#N/A,FALSE,"Detail";#N/A,#N/A,FALSE,"Supervisor AIAP";#N/A,#N/A,FALSE,"Manager&amp;Director AIAP";#N/A,#N/A,FALSE,"Devider sheet";#N/A,#N/A,FALSE,"Non-AIAP";#N/A,#N/A,FALSE,"AIAP";#N/A,#N/A,FALSE,"Matriks";#N/A,#N/A,FALSE,"Cost Impact ";#N/A,#N/A,FALSE,"Average analysis";#N/A,#N/A,FALSE,"Grade 8-9";#N/A,#N/A,FALSE,"Grade 10-11";#N/A,#N/A,FALSE,"Grade 12-14";#N/A,#N/A,FALSE,"Grade 15-18"}</definedName>
    <definedName name="wrn.All." hidden="1">{#N/A,#N/A,FALSE,"Titles";#N/A,#N/A,FALSE,"Aegis";#N/A,#N/A,FALSE,"Honorguard";#N/A,#N/A,FALSE,"Coast to Coast";#N/A,#N/A,FALSE,"MBPI";#N/A,#N/A,FALSE,"Acceleration";#N/A,#N/A,FALSE,"GECC (40% QS)";#N/A,#N/A,FALSE,"GECC 100%"}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main." hidden="1">{#N/A,#N/A,FALSE,"TOC";#N/A,#N/A,FALSE,"Ratios";#N/A,#N/A,FALSE,"BS ";#N/A,#N/A,FALSE,"IS ";#N/A,#N/A,FALSE,"OFF BS ";#N/A,#N/A,FALSE,"ATMR";#N/A,#N/A,FALSE,"Camel";#N/A,#N/A,FALSE,"NOP";#N/A,#N/A,FALSE,"Total EAL";#N/A,#N/A,FALSE,"EAL_Rp";#N/A,#N/A,FALSE,"EAL_Fx";#N/A,#N/A,FALSE,"Recov";#N/A,#N/A,FALSE,"Int Rev";#N/A,#N/A,FALSE,"Opex-total";#N/A,#N/A,FALSE,"Man pwr";#N/A,#N/A,FALSE,"GA etc";#N/A,#N/A,FALSE,"Other Opex";#N/A,#N/A,FALSE,"FA";#N/A,#N/A,FALSE,"OA";#N/A,#N/A,FALSE,"Fees";#N/A,#N/A,FALSE,"Oth Op Rev";#N/A,#N/A,FALSE,"Investmt";#N/A,#N/A,FALSE,"Stock";#N/A,#N/A,FALSE,"Assumpt"}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chedules.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PPV1295." hidden="1">{#N/A,#N/A,FALSE,"Inforce from PROPHET";#N/A,#N/A,FALSE,"NB from PROPHET"}</definedName>
    <definedName name="wrn.ASSUMP." hidden="1">{#N/A,#N/A,FALSE,"Sheet1"}</definedName>
    <definedName name="wrn.Assumption._.Book." hidden="1">{#N/A,#N/A,FALSE,"Model Assumptions"}</definedName>
    <definedName name="wrn.assumptions." hidden="1">{"casespecific",#N/A,FALSE,"Assumptions"}</definedName>
    <definedName name="wrn.away." hidden="1">{"away stand alones",#N/A,FALSE,"Target"}</definedName>
    <definedName name="wrn.backup." hidden="1">{"financials",#N/A,FALSE,"BASIC";"interest",#N/A,FALSE,"BASIC";"leasing and financing",#N/A,FALSE,"BASIC";"returns back up",#N/A,FALSE,"BASIC"}</definedName>
    <definedName name="wrn.BAL_SHEET." hidden="1">{"BAL_SHEET",#N/A,FALSE,"BS"}</definedName>
    <definedName name="wrn.balance._.sheet." hidden="1">{"bs",#N/A,FALSE,"SCF"}</definedName>
    <definedName name="wrn.bank._.model." hidden="1">{"banks",#N/A,FALSE,"BASIC"}</definedName>
    <definedName name="wrn.Belgium_Total." hidden="1">{"Belgium_Total",#N/A,FALSE,"Belg Wksheet"}</definedName>
    <definedName name="wrn.BelgSummary." hidden="1">{"BelgSummary",#N/A,FALSE,"Belg Summary"}</definedName>
    <definedName name="wrn.BoardPack." hidden="1">{#N/A,#N/A,FALSE,"1.1";#N/A,#N/A,FALSE,"1.2";#N/A,#N/A,FALSE,"1.3";#N/A,#N/A,FALSE,"1.4";#N/A,#N/A,FALSE,"2.1";#N/A,#N/A,FALSE,"2.2";#N/A,#N/A,FALSE,"2.3";#N/A,#N/A,FALSE,"2.4";#N/A,#N/A,FALSE,"2.5";#N/A,#N/A,FALSE,"2.6";#N/A,#N/A,FALSE,"3.1";#N/A,#N/A,FALSE,"4.1";#N/A,#N/A,FALSE,"4.2";#N/A,#N/A,FALSE,"4.3";#N/A,#N/A,FALSE,"4.4";#N/A,#N/A,FALSE,"4.5";#N/A,#N/A,FALSE,"4.6";#N/A,#N/A,FALSE,"5.1"}</definedName>
    <definedName name="wrn.BoardPack._1" hidden="1">{#N/A,#N/A,FALSE,"1.1";#N/A,#N/A,FALSE,"1.2";#N/A,#N/A,FALSE,"1.3";#N/A,#N/A,FALSE,"1.4";#N/A,#N/A,FALSE,"2.1";#N/A,#N/A,FALSE,"2.2";#N/A,#N/A,FALSE,"2.3";#N/A,#N/A,FALSE,"2.4";#N/A,#N/A,FALSE,"2.5";#N/A,#N/A,FALSE,"2.6";#N/A,#N/A,FALSE,"3.1";#N/A,#N/A,FALSE,"4.1";#N/A,#N/A,FALSE,"4.2";#N/A,#N/A,FALSE,"4.3";#N/A,#N/A,FALSE,"4.4";#N/A,#N/A,FALSE,"4.5";#N/A,#N/A,FALSE,"4.6";#N/A,#N/A,FALSE,"5.1"}</definedName>
    <definedName name="wrn.BP23." hidden="1">{"BPot_23",#N/A,FALSE,"April'96"}</definedName>
    <definedName name="wrn.brand." hidden="1">{#N/A,#N/A,FALSE,"ISEWAD";#N/A,#N/A,FALSE,"THAI";#N/A,#N/A,FALSE,"INDIA";#N/A,#N/A,FALSE,"MAL";#N/A,#N/A,FALSE,"SWA";#N/A,#N/A,FALSE,"INDO"}</definedName>
    <definedName name="wrn.BRAND.PL.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ST.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rian." hidden="1">{#N/A,#N/A,FALSE,"output";#N/A,#N/A,FALSE,"contrib";#N/A,#N/A,FALSE,"profile";#N/A,#N/A,FALSE,"comps"}</definedName>
    <definedName name="wrn.BSRP." hidden="1">{#N/A,#N/A,FALSE,"b_s &amp; p_l"}</definedName>
    <definedName name="wrn.BSUSD." hidden="1">{#N/A,#N/A,FALSE,"b_s &amp; p_l"}</definedName>
    <definedName name="wrn.Budget._.Documen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_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_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_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CapersPlotter." hidden="1">{#N/A,#N/A,FALSE,"DI 2 YEAR MASTER SCHEDULE"}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FLOW." hidden="1">{#N/A,#N/A,FALSE,"Sheet1"}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OGS._.DETAIL." hidden="1">{"COGS DETAIL",#N/A,FALSE,"COGS"}</definedName>
    <definedName name="wrn.COGS._.DETAIL._1" hidden="1">{"COGS DETAIL",#N/A,FALSE,"COGS"}</definedName>
    <definedName name="wrn.COGS._.DETAIL._2" hidden="1">{"COGS DETAIL",#N/A,FALSE,"COGS"}</definedName>
    <definedName name="wrn.COGS._.DETAIL._3" hidden="1">{"COGS DETAIL",#N/A,FALSE,"COGS"}</definedName>
    <definedName name="wrn.COGS._.FG." hidden="1">{"F GOODS",#N/A,FALSE,"COGS"}</definedName>
    <definedName name="wrn.COGS._.FG._1" hidden="1">{"F GOODS",#N/A,FALSE,"COGS"}</definedName>
    <definedName name="wrn.COGS._.FG._2" hidden="1">{"F GOODS",#N/A,FALSE,"COGS"}</definedName>
    <definedName name="wrn.COGS._.FG._3" hidden="1">{"F GOODS",#N/A,FALSE,"COGS"}</definedName>
    <definedName name="wrn.COGS._.FOH." hidden="1">{"LABOR AND FOH",#N/A,FALSE,"COGS"}</definedName>
    <definedName name="wrn.COGS._.FOH._1" hidden="1">{"LABOR AND FOH",#N/A,FALSE,"COGS"}</definedName>
    <definedName name="wrn.COGS._.FOH._2" hidden="1">{"LABOR AND FOH",#N/A,FALSE,"COGS"}</definedName>
    <definedName name="wrn.COGS._.FOH._3" hidden="1">{"LABOR AND FOH",#N/A,FALSE,"COGS"}</definedName>
    <definedName name="wrn.COGS._.PARENT._.SEED." hidden="1">{"P SEED",#N/A,FALSE,"COGS"}</definedName>
    <definedName name="wrn.COGS._.PARENT._.SEED._1" hidden="1">{"P SEED",#N/A,FALSE,"COGS"}</definedName>
    <definedName name="wrn.COGS._.PARENT._.SEED._2" hidden="1">{"P SEED",#N/A,FALSE,"COGS"}</definedName>
    <definedName name="wrn.COGS._.PARENT._.SEED._3" hidden="1">{"P SEED",#N/A,FALSE,"COGS"}</definedName>
    <definedName name="wrn.COGS._.SUMMARY." hidden="1">{"COGS SUMMARY",#N/A,FALSE,"COGS"}</definedName>
    <definedName name="wrn.COGS._.SUMMARY._1" hidden="1">{"COGS SUMMARY",#N/A,FALSE,"COGS"}</definedName>
    <definedName name="wrn.COGS._.SUMMARY._2" hidden="1">{"COGS SUMMARY",#N/A,FALSE,"COGS"}</definedName>
    <definedName name="wrn.COGS._.SUMMARY._3" hidden="1">{"COGS SUMMARY",#N/A,FALSE,"COGS"}</definedName>
    <definedName name="wrn.COGS._.WIP." hidden="1">{"WORK IN PROCESS",#N/A,FALSE,"COGS"}</definedName>
    <definedName name="wrn.COGS._.WIP._1" hidden="1">{"WORK IN PROCESS",#N/A,FALSE,"COGS"}</definedName>
    <definedName name="wrn.COGS._.WIP._2" hidden="1">{"WORK IN PROCESS",#N/A,FALSE,"COGS"}</definedName>
    <definedName name="wrn.COGS._.WIP._3" hidden="1">{"WORK IN PROCESS",#N/A,FALSE,"COGS"}</definedName>
    <definedName name="wrn.COMBINED." hidden="1">{#N/A,#N/A,FALSE,"INPUTS";#N/A,#N/A,FALSE,"PROFORMA BSHEET";#N/A,#N/A,FALSE,"COMBINED";#N/A,#N/A,FALSE,"HIGH YIELD";#N/A,#N/A,FALSE,"COMB_GRAPHS"}</definedName>
    <definedName name="wrn.Combined._.Report." hidden="1">{#N/A,#N/A,TRUE,"Combined Trueup";#N/A,#N/A,TRUE,"LGC (1208)"}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s." hidden="1">{"comps",#N/A,FALSE,"comps";"notes",#N/A,FALSE,"comps"}</definedName>
    <definedName name="wrn.cons." hidden="1">{#N/A,#N/A,FALSE,"travel"}</definedName>
    <definedName name="wrn.cons._1" hidden="1">{#N/A,#N/A,FALSE,"travel"}</definedName>
    <definedName name="wrn.cons._2" hidden="1">{#N/A,#N/A,FALSE,"travel"}</definedName>
    <definedName name="wrn.cons._3" hidden="1">{#N/A,#N/A,FALSE,"travel"}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tribution._.from._.Shareholders._.Funds." hidden="1">{"Contribution from Shareholders Funds",#N/A,FALSE,"Deployment of Shareholders Fund"}</definedName>
    <definedName name="wrn.Contributions._.from._.Disc._.Client._.Mgt." hidden="1">{"Disc Clients Business Contributions",#N/A,FALSE,"Clients Funds"}</definedName>
    <definedName name="wrn.Contributions._.from._.UT._.n._.PAM." hidden="1">{"Contributions from UT",#N/A,FALSE,"UT Business"}</definedName>
    <definedName name="wrn.control." hidden="1">{#N/A,#N/A,FALSE,"workingsheet"}</definedName>
    <definedName name="wrn.cooper." hidden="1">{#N/A,#N/A,TRUE,"Pro Forma";#N/A,#N/A,TRUE,"PF_Bal";#N/A,#N/A,TRUE,"PF_INC";#N/A,#N/A,TRUE,"CBE";#N/A,#N/A,TRUE,"SWK"}</definedName>
    <definedName name="wrn.corp.." hidden="1">{#N/A,#N/A,FALSE,"travel"}</definedName>
    <definedName name="wrn.corp.._1" hidden="1">{#N/A,#N/A,FALSE,"travel"}</definedName>
    <definedName name="wrn.corp.._2" hidden="1">{#N/A,#N/A,FALSE,"travel"}</definedName>
    <definedName name="wrn.corp.._3" hidden="1">{#N/A,#N/A,FALSE,"travel"}</definedName>
    <definedName name="wrn.COSTMODEL." hidden="1">{#N/A,#N/A,TRUE,"Main";#N/A,#N/A,TRUE,"Vehicle Costs";#N/A,#N/A,TRUE,"IT Hardware";#N/A,#N/A,TRUE,"Financial";#N/A,#N/A,TRUE,"Cost Break-down"}</definedName>
    <definedName name="wrn.Country._.Summary." hidden="1">{"Summary",#N/A,FALSE,"Country Summary"}</definedName>
    <definedName name="wrn.Country._.summarys." hidden="1">{"Indonesia Summary",#N/A,FALSE,"Sourcing";"Thailand Summary",#N/A,FALSE,"Sourcing"}</definedName>
    <definedName name="wrn.Country._.summarys._1" hidden="1">{"Indonesia Summary",#N/A,FALSE,"Sourcing";"Thailand Summary",#N/A,FALSE,"Sourcing"}</definedName>
    <definedName name="wrn.Country._.summarys._2" hidden="1">{"Indonesia Summary",#N/A,FALSE,"Sourcing";"Thailand Summary",#N/A,FALSE,"Sourcing"}</definedName>
    <definedName name="wrn.Country._.summarys._3" hidden="1">{"Indonesia Summary",#N/A,FALSE,"Sourcing";"Thailand Summary",#N/A,FALSE,"Sourcing"}</definedName>
    <definedName name="wrn.Country._.Worksheet." hidden="1">{"WkSheet",#N/A,FALSE,"Country Wksheet"}</definedName>
    <definedName name="wrn.Ctrls1." hidden="1">{#N/A,#N/A,FALSE,"Summary";#N/A,#N/A,FALSE,"FX";#N/A,#N/A,FALSE,"IR DERIVATIVES";#N/A,#N/A,FALSE,"BOND INVESTMENT (AFS)"}</definedName>
    <definedName name="wrn.curtail." hidden="1">{#N/A,#N/A,FALSE,"INPUT1";#N/A,#N/A,FALSE,"INPUT2";#N/A,#N/A,FALSE,"INPUT3";#N/A,#N/A,FALSE,"curtail";#N/A,#N/A,FALSE,"curtail2"}</definedName>
    <definedName name="wrn.Darwin." hidden="1">{#N/A,#N/A,TRUE,"Assum";#N/A,#N/A,TRUE,"Overview";#N/A,#N/A,TRUE,"WACC";#N/A,#N/A,TRUE," DCF";#N/A,#N/A,TRUE," LBO"}</definedName>
    <definedName name="wrn.data" hidden="1">{#N/A,#N/A,FALSE,"DATA"}</definedName>
    <definedName name="wrn.data." hidden="1">{#N/A,#N/A,FALSE,"DATA"}</definedName>
    <definedName name="wrn.data._1" hidden="1">{#N/A,#N/A,FALSE,"DATA"}</definedName>
    <definedName name="wrn.data._2" hidden="1">{#N/A,#N/A,FALSE,"DATA"}</definedName>
    <definedName name="wrn.data._3" hidden="1">{#N/A,#N/A,FALSE,"DATA"}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d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deal." hidden="1">{#N/A,#N/A,FALSE,"travel"}</definedName>
    <definedName name="wrn.deal._1" hidden="1">{#N/A,#N/A,FALSE,"travel"}</definedName>
    <definedName name="wrn.deal._2" hidden="1">{#N/A,#N/A,FALSE,"travel"}</definedName>
    <definedName name="wrn.deal._3" hidden="1">{#N/A,#N/A,FALSE,"travel"}</definedName>
    <definedName name="wrn.Debbie._.Hawkins." hidden="1">{"Admin Costs",#N/A,FALSE,"Act.Fcst Costs"}</definedName>
    <definedName name="wrn.Debbie._.Hawkins._1" hidden="1">{"Admin Costs",#N/A,FALSE,"Act.Fcst Costs"}</definedName>
    <definedName name="wrn.Debbie._.Hawkins._2" hidden="1">{"Admin Costs",#N/A,FALSE,"Act.Fcst Costs"}</definedName>
    <definedName name="wrn.Debbie._.Hawkins._3" hidden="1">{"Admin Costs",#N/A,FALSE,"Act.Fcst Costs"}</definedName>
    <definedName name="wrn.Decision._.Memo." hidden="1">{#N/A,#N/A,TRUE,"USD Cons.";#N/A,#N/A,TRUE,"CONSLD";#N/A,#N/A,TRUE,"REFINERY";#N/A,#N/A,TRUE,"Consldtg IS";#N/A,#N/A,TRUE,"Consldtg BS";#N/A,#N/A,TRUE,"assmp";#N/A,#N/A,TRUE,"mill cpcty";#N/A,#N/A,TRUE,"upkeep,etc"}</definedName>
    <definedName name="wrn.Decision._.Memo._1" hidden="1">{#N/A,#N/A,TRUE,"USD Cons.";#N/A,#N/A,TRUE,"CONSLD";#N/A,#N/A,TRUE,"REFINERY";#N/A,#N/A,TRUE,"Consldtg IS";#N/A,#N/A,TRUE,"Consldtg BS";#N/A,#N/A,TRUE,"assmp";#N/A,#N/A,TRUE,"mill cpcty";#N/A,#N/A,TRUE,"upkeep,etc"}</definedName>
    <definedName name="wrn.dil_anal." hidden="1">{"hiden",#N/A,FALSE,"14";"hidden",#N/A,FALSE,"16";"hidden",#N/A,FALSE,"18";"hidden",#N/A,FALSE,"20"}</definedName>
    <definedName name="wrn.Direct_To_Total_Cost." hidden="1">{"Direct_To_Total_Cost",#N/A,FALSE,"£ Summary"}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dutainment._.Priority._.List." hidden="1">{#N/A,#N/A,FALSE,"DI 2 YEAR MASTER SCHEDULE"}</definedName>
    <definedName name="wrn.ENTITY." hidden="1">{"TREND1",#N/A,FALSE,"MDR";"TREND2",#N/A,FALSE,"MDR";"TREND3",#N/A,FALSE,"MDR"}</definedName>
    <definedName name="wrn.equity._.comps." hidden="1">{"equity comps",#N/A,FALSE,"CS Comps";"equity comps",#N/A,FALSE,"PS Comps";"equity comps",#N/A,FALSE,"GIC_Comps";"equity comps",#N/A,FALSE,"GIC2_Comps"}</definedName>
    <definedName name="wrn.exp..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ENS1999." hidden="1">{#N/A,#N/A,FALSE,"ADM";#N/A,#N/A,FALSE,"MKT";#N/A,#N/A,FALSE,"PRD";#N/A,#N/A,FALSE,"TOTAL"}</definedName>
    <definedName name="wrn.Expense._.Analysis._.Part._.1." hidden="1">{"Expense Analysis Part 1",#N/A,FALSE,"Expenses-1"}</definedName>
    <definedName name="wrn.Expense._.Analysis._.Part._.2." hidden="1">{"Expense Analysis Part 2",#N/A,FALSE,"Expenses-2"}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Februari." hidden="1">{#N/A,#N/A,FALSE,"ENT96"}</definedName>
    <definedName name="wrn.Februari._1" hidden="1">{#N/A,#N/A,FALSE,"ENT96"}</definedName>
    <definedName name="wrn.Februari._2" hidden="1">{#N/A,#N/A,FALSE,"ENT96"}</definedName>
    <definedName name="wrn.Februari._3" hidden="1">{#N/A,#N/A,FALSE,"ENT96"}</definedName>
    <definedName name="wrn.FIN.ST.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ancial._.Report._.Summary." hidden="1">{"Financial Report Summary",#N/A,FALSE,"Summary"}</definedName>
    <definedName name="wrn.fir." hidden="1">{#N/A,#N/A,FALSE,"Sheet1";#N/A,#N/A,FALSE,"Sheet2"}</definedName>
    <definedName name="wrn.fixed." hidden="1">{#N/A,#N/A,FALSE,"travel"}</definedName>
    <definedName name="wrn.fixed._1" hidden="1">{#N/A,#N/A,FALSE,"travel"}</definedName>
    <definedName name="wrn.fixed._2" hidden="1">{#N/A,#N/A,FALSE,"travel"}</definedName>
    <definedName name="wrn.fixed._3" hidden="1">{#N/A,#N/A,FALSE,"travel"}</definedName>
    <definedName name="wrn.forecast." hidden="1">{#N/A,#N/A,FALSE,"model"}</definedName>
    <definedName name="wrn.forecastassumptions." hidden="1">{#N/A,#N/A,FALSE,"model"}</definedName>
    <definedName name="wrn.forecastROIC." hidden="1">{#N/A,#N/A,FALSE,"model"}</definedName>
    <definedName name="wrn.FORM931." hidden="1">{#N/A,#N/A,FALSE,"form912"}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ullReport." hidden="1">{#N/A,#N/A,TRUE,"Intro";#N/A,#N/A,TRUE,"Comments";#N/A,#N/A,TRUE,"KFI";#N/A,#N/A,TRUE,"Baseline";#N/A,#N/A,TRUE,"projets";#N/A,#N/A,TRUE,"TOTAL";#N/A,#N/A,TRUE,"Détail Projets";#N/A,#N/A,TRUE,"ETP";#N/A,#N/A,TRUE,"Factures"}</definedName>
    <definedName name="wrn.FULLYR._.CONTVAR." hidden="1">{"FULLYRCUR",#N/A,FALSE,"CONTRIBUTION VARIANCE - DEC LPE";"FULLYRPRIOR",#N/A,FALSE,"CONTRIBUTION VARIANCE - DEC LPE";"FULLYRVAR",#N/A,FALSE,"CONTRIBUTION VARIANCE - DEC LPE"}</definedName>
    <definedName name="wrn.FUM_FLOW." hidden="1">{"FUM_FLOW",#N/A,FALSE,"FUM"}</definedName>
    <definedName name="wrn.George._.Viska." hidden="1">{#N/A,#N/A,FALSE,"Cost Report";#N/A,#N/A,FALSE,"Qtly Summ.";#N/A,#N/A,FALSE,"Mar  Qtr";#N/A,#N/A,FALSE,"Report Summary"}</definedName>
    <definedName name="wrn.George._.Viska._1" hidden="1">{#N/A,#N/A,FALSE,"Cost Report";#N/A,#N/A,FALSE,"Qtly Summ.";#N/A,#N/A,FALSE,"Mar  Qtr";#N/A,#N/A,FALSE,"Report Summary"}</definedName>
    <definedName name="wrn.George._.Viska._2" hidden="1">{#N/A,#N/A,FALSE,"Cost Report";#N/A,#N/A,FALSE,"Qtly Summ.";#N/A,#N/A,FALSE,"Mar  Qtr";#N/A,#N/A,FALSE,"Report Summary"}</definedName>
    <definedName name="wrn.George._.Viska._3" hidden="1">{#N/A,#N/A,FALSE,"Cost Report";#N/A,#N/A,FALSE,"Qtly Summ.";#N/A,#N/A,FALSE,"Mar  Qtr";#N/A,#N/A,FALSE,"Report Summary"}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RAPHS." hidden="1">{"GRAPHS",#N/A,FALSE,"GRAPH"}</definedName>
    <definedName name="wrn.GRKL.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wrn.GRKL._1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wrn.GSA." hidden="1">{"summary",#N/A,FALSE,"SUMMARY"}</definedName>
    <definedName name="wrn.HALFYRCONTVAR." hidden="1">{"HLFYRCUR",#N/A,FALSE,"CONTR VAR - ANY SPECIFIED MONTH";"HLFYRPRIOR",#N/A,FALSE,"CONTR VAR - ANY SPECIFIED MONTH";"HLFYRVAR",#N/A,FALSE,"CONTR VAR - ANY SPECIFIED MONTH"}</definedName>
    <definedName name="wrn.history." hidden="1">{#N/A,#N/A,FALSE,"model"}</definedName>
    <definedName name="wrn.histROIC." hidden="1">{#N/A,#N/A,FALSE,"model"}</definedName>
    <definedName name="wrn.impress." hidden="1">{#N/A,#N/A,FALSE,"Ventilation";#N/A,#N/A,FALSE,"Courbe1";#N/A,#N/A,FALSE,"Courbe2"}</definedName>
    <definedName name="wrn.Income._.Statement." hidden="1">{#N/A,#N/A,FALSE,"Report Print"}</definedName>
    <definedName name="wrn.india." hidden="1">{#N/A,#N/A,FALSE,"India - 3f";#N/A,#N/A,FALSE,"India - 3";#N/A,#N/A,FALSE,"India - 4f";#N/A,#N/A,FALSE,"India - 4";#N/A,#N/A,FALSE,"Retail Spider"}</definedName>
    <definedName name="wrn.india._1" hidden="1">{#N/A,#N/A,FALSE,"India - 3f";#N/A,#N/A,FALSE,"India - 3";#N/A,#N/A,FALSE,"India - 4f";#N/A,#N/A,FALSE,"India - 4";#N/A,#N/A,FALSE,"Retail Spider"}</definedName>
    <definedName name="wrn.INPUT." hidden="1">{#N/A,#N/A,FALSE,"12MFC"}</definedName>
    <definedName name="wrn.Inputs." hidden="1">{"Inputs",#N/A,TRUE,"North America";"Inputs",#N/A,TRUE,"Europe";"Inputs",#N/A,TRUE,"Asia Pacific";"Inputs",#N/A,TRUE,"Latin America";"Inputs",#N/A,TRUE,"Wireless"}</definedName>
    <definedName name="wrn.INS._.BUILD._.MACH." hidden="1">{"BUILD_MACHINERIES",#N/A,FALSE,"PREPAID-1"}</definedName>
    <definedName name="wrn.INS._.BUILD._.MACH._1" hidden="1">{"BUILD_MACHINERIES",#N/A,FALSE,"PREPAID-1"}</definedName>
    <definedName name="wrn.INS._.BUILD._.MACH._2" hidden="1">{"BUILD_MACHINERIES",#N/A,FALSE,"PREPAID-1"}</definedName>
    <definedName name="wrn.INS._.BUILD._.MACH._3" hidden="1">{"BUILD_MACHINERIES",#N/A,FALSE,"PREPAID-1"}</definedName>
    <definedName name="wrn.INS._.HOSPITALIZATION." hidden="1">{"HOSPITALIZATION",#N/A,FALSE,"PREPAID-1"}</definedName>
    <definedName name="wrn.INS._.HOSPITALIZATION._1" hidden="1">{"HOSPITALIZATION",#N/A,FALSE,"PREPAID-1"}</definedName>
    <definedName name="wrn.INS._.HOSPITALIZATION._2" hidden="1">{"HOSPITALIZATION",#N/A,FALSE,"PREPAID-1"}</definedName>
    <definedName name="wrn.INS._.HOSPITALIZATION._3" hidden="1">{"HOSPITALIZATION",#N/A,FALSE,"PREPAID-1"}</definedName>
    <definedName name="wrn.INS._.INVENTORY." hidden="1">{"INV_INSURANCE",#N/A,FALSE,"PREPAID-1"}</definedName>
    <definedName name="wrn.INS._.INVENTORY._1" hidden="1">{"INV_INSURANCE",#N/A,FALSE,"PREPAID-1"}</definedName>
    <definedName name="wrn.INS._.INVENTORY._2" hidden="1">{"INV_INSURANCE",#N/A,FALSE,"PREPAID-1"}</definedName>
    <definedName name="wrn.INS._.INVENTORY._3" hidden="1">{"INV_INSURANCE",#N/A,FALSE,"PREPAID-1"}</definedName>
    <definedName name="wrn.INS._.PERS._.ACCD." hidden="1">{"PERS_ACCD",#N/A,FALSE,"PREPAID-1"}</definedName>
    <definedName name="wrn.INS._.PERS._.ACCD._1" hidden="1">{"PERS_ACCD",#N/A,FALSE,"PREPAID-1"}</definedName>
    <definedName name="wrn.INS._.PERS._.ACCD._2" hidden="1">{"PERS_ACCD",#N/A,FALSE,"PREPAID-1"}</definedName>
    <definedName name="wrn.INS._.PERS._.ACCD._3" hidden="1">{"PERS_ACCD",#N/A,FALSE,"PREPAID-1"}</definedName>
    <definedName name="wrn.instructions." hidden="1">{#N/A,#N/A,FALSE,"instructions"}</definedName>
    <definedName name="wrn.intinc." hidden="1">{#N/A,#N/A,FALSE,"intinc";#N/A,#N/A,FALSE,"intinc"}</definedName>
    <definedName name="wrn.IPIX." hidden="1">{#N/A,#N/A,FALSE,"Report Print"}</definedName>
    <definedName name="wrn.IPO._.Valuation." hidden="1">{"assumptions",#N/A,FALSE,"Scenario 1";"valuation",#N/A,FALSE,"Scenario 1"}</definedName>
    <definedName name="wrn.it." hidden="1">{#N/A,#N/A,FALSE,"travel"}</definedName>
    <definedName name="wrn.it._1" hidden="1">{#N/A,#N/A,FALSE,"travel"}</definedName>
    <definedName name="wrn.it._2" hidden="1">{#N/A,#N/A,FALSE,"travel"}</definedName>
    <definedName name="wrn.it._3" hidden="1">{#N/A,#N/A,FALSE,"travel"}</definedName>
    <definedName name="wrn.Januari." hidden="1">{#N/A,#N/A,FALSE,"ENT96"}</definedName>
    <definedName name="wrn.Januari._1" hidden="1">{#N/A,#N/A,FALSE,"ENT96"}</definedName>
    <definedName name="wrn.Januari._2" hidden="1">{#N/A,#N/A,FALSE,"ENT96"}</definedName>
    <definedName name="wrn.Januari._3" hidden="1">{#N/A,#N/A,FALSE,"ENT96"}</definedName>
    <definedName name="wrn.Japan_Capers_Ed._.Pub." hidden="1">{"Japan_Capers_Ed_Pub",#N/A,FALSE,"DI 2 YEAR MASTER SCHEDULE"}</definedName>
    <definedName name="wrn.jck94TAXRETURN.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wrn.JVDEC04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5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04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99.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Kakap.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wrn.Kakap._1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wrn.kepcorp." hidden="1">{"consol",#N/A,FALSE,"consol";"assumps1",#N/A,FALSE,"consol";"assumps2",#N/A,FALSE,"consol";#N/A,#N/A,FALSE,"issued-cap"}</definedName>
    <definedName name="wrn.KESPCal." hidden="1">{#N/A,#N/A,FALSE,"Cipta-All";#N/A,#N/A,FALSE,"Individual"}</definedName>
    <definedName name="wrn.keyplan.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PI." hidden="1">{"KPI",#N/A,FALSE,"KPI"}</definedName>
    <definedName name="wrn.Landscape._.schs.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BO._.Summary." hidden="1">{"LBO Summary",#N/A,FALSE,"Summary"}</definedName>
    <definedName name="wrn.Liftings." hidden="1">{#N/A,#N/A,FALSE,"Lifting 1 Qrt ";#N/A,#N/A,FALSE,"Lifting 2 Qrt ";#N/A,#N/A,FALSE,"Lifting 3 Qrt";#N/A,#N/A,FALSE,"Lifting 4 Qrt"}</definedName>
    <definedName name="wrn.Liftings._1" hidden="1">{#N/A,#N/A,FALSE,"Lifting 1 Qrt ";#N/A,#N/A,FALSE,"Lifting 2 Qrt ";#N/A,#N/A,FALSE,"Lifting 3 Qrt";#N/A,#N/A,FALSE,"Lifting 4 Qrt"}</definedName>
    <definedName name="wrn.LPEBYCOUNTRY." hidden="1">{"ASIALPE",#N/A,FALSE,"TOTAL AUSTRALASIAN LPE";"AUSTLPE",#N/A,FALSE,"TOTAL AUSTRALIAN LPE";"NZLPE",#N/A,FALSE,"NZ TOTAL - LPE";"FIJILPE",#N/A,FALSE,"FIJI - LPE"}</definedName>
    <definedName name="wrn.LPEBYOP." hidden="1">{"ASIALPE",#N/A,FALSE,"TOTAL AUSTRALASIAN LPE";"AUSTLPE",#N/A,FALSE,"TOTAL AUSTRALIAN LPE";"NSWLPE",#N/A,FALSE,"NSW - LPE";"VICLPE",#N/A,FALSE,"VIC &amp; TAS - LPE";"QLDLPE",#N/A,FALSE,"QLD - LPE";"SALPE",#N/A,FALSE,"SA - LPE";"WALPE",#N/A,FALSE,"WA - LPE";"NQLPE",#N/A,FALSE,"NQ - LPE";"HOLPE",#N/A,FALSE,"H.O. - LPE";"PETLPE",#N/A,FALSE,"PET AUSTRALIA - TOTAL LPE";"NZLPE",#N/A,FALSE,"NZ - LPE";"TOTPETLPE",#N/A,FALSE,"TOTAL PET NZ - LPE ";"PNGLPE",#N/A,FALSE,"PNG - LPE";"FIJILPE",#N/A,FALSE,"FIJI - LPE"}</definedName>
    <definedName name="wrn.LPEVBUD." hidden="1">{"AUSTLPEVBUD",#N/A,FALSE,"TOTAL AUSTRALIAN LPE";"NSWLPEVBUD",#N/A,FALSE,"NSW - LPE";"VICLPEVBUD",#N/A,FALSE,"VIC &amp; TAS - LPE";"QLDLPEVBUD",#N/A,FALSE,"QLD - LPE";"SALPEVBUD",#N/A,FALSE,"SA - LPE";"WALPEVAR",#N/A,FALSE,"WA - LPE";"NQLPEVBUD",#N/A,FALSE,"NQ - LPE";"HOLPEVBUD",#N/A,FALSE,"H.O. - LPE";"PETLPEVBUD",#N/A,FALSE,"PET AUSTRALIA - TOTAL LPE";"NZLPEVBUD",#N/A,FALSE,"NZ - LPE";"TOTPETLPEVBUD",#N/A,FALSE,"TOTAL PET NZ - LPE ";"PNGLPEVBUD",#N/A,FALSE,"PNG - LPE";"FIJILPEVBUD",#N/A,FALSE,"FIJI - LPE"}</definedName>
    <definedName name="wrn.LPEVPRIORMTH." hidden="1">{"AASIAVPMTH",#N/A,FALSE,"TOTAL AUSTRALASIAN LPE";"AUSTLPEVPMTH",#N/A,FALSE,"TOTAL AUSTRALIAN LPE";"NSWLPEVPMTH",#N/A,FALSE,"NSW - LPE";"VICLPEVPMTH",#N/A,FALSE,"VIC &amp; TAS - LPE";"QLDLPEVPMTH",#N/A,FALSE,"QLD - LPE";"SALPEVPMTH",#N/A,FALSE,"SA - LPE";"WALPEVPMTH",#N/A,FALSE,"WA - LPE";"NQLPEVPMTH",#N/A,FALSE,"NQ - LPE";"HOLPEVPMTH",#N/A,FALSE,"H.O. - LPE";"PETLPEVPMTH",#N/A,FALSE,"PET AUSTRALIA - TOTAL LPE";"NZLPEVPMTH\",#N/A,FALSE,"NZ - LPE";"TOTPETLPEVPMTH",#N/A,FALSE,"TOTAL PET NZ - LPE ";"PNGLPEVPMTH\",#N/A,FALSE,"PNG - LPE";"FIJILPEVPMTH",#N/A,FALSE,"FIJI - LPE"}</definedName>
    <definedName name="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nagement._.Accounts." hidden="1">{#N/A,#N/A,FALSE,"Summary";#N/A,#N/A,FALSE,"P&amp;L";#N/A,#N/A,FALSE,"BalSht";#N/A,#N/A,FALSE,"Cash Forc";#N/A,#N/A,FALSE,"Capex";#N/A,#N/A,FALSE,"Rec's &amp; Paybls";#N/A,#N/A,FALSE,"Claims";#N/A,#N/A,FALSE,"Rec's"}</definedName>
    <definedName name="wrn.Management._.Accounts._1" hidden="1">{#N/A,#N/A,FALSE,"Summary";#N/A,#N/A,FALSE,"P&amp;L";#N/A,#N/A,FALSE,"BalSht";#N/A,#N/A,FALSE,"Cash Forc";#N/A,#N/A,FALSE,"Capex";#N/A,#N/A,FALSE,"Rec's &amp; Paybls";#N/A,#N/A,FALSE,"Claims";#N/A,#N/A,FALSE,"Rec's"}</definedName>
    <definedName name="wrn.Management._.Report." hidden="1">{#N/A,#N/A,FALSE,"Sales and Profit";#N/A,#N/A,FALSE,"Project summary";#N/A,#N/A,FALSE,"Project detail";#N/A,#N/A,FALSE,"Order Intake"}</definedName>
    <definedName name="wrn.Management._.Report._1" hidden="1">{#N/A,#N/A,FALSE,"Sales and Profit";#N/A,#N/A,FALSE,"Project summary";#N/A,#N/A,FALSE,"Project detail";#N/A,#N/A,FALSE,"Order Intake"}</definedName>
    <definedName name="wrn.Master_Income." hidden="1">{"Annual_Income",#N/A,FALSE,"Master Model";"Quarterly_Income",#N/A,FALSE,"Master Model"}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_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_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_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mo." hidden="1">{#N/A,#N/A,TRUE,"financial";#N/A,#N/A,TRUE,"plants"}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del." hidden="1">{"basic",#N/A,FALSE,"BASIC"}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_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_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_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GW." hidden="1">{"SUMMRY",#N/A,TRUE,"SUMMARY";"PALGW",#N/A,TRUE,"GWL_PL ACCOUNTS";"TAXGW",#N/A,TRUE,"GWL_PL ACCOUNTS";"GWTB",#N/A,TRUE,"GWTB495"}</definedName>
    <definedName name="wrn.monthly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lyAccountsNotes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lyPL." hidden="1">{#N/A,#N/A,FALSE,"MonthlyPL"}</definedName>
    <definedName name="wrn.Montly._.Billings." hidden="1">{#N/A,#N/A,FALSE,"Jan+Feb";#N/A,#N/A,FALSE,"MARCH";#N/A,#N/A,FALSE,"APRIL";#N/A,#N/A,FALSE,"MAY";#N/A,#N/A,FALSE,"JUNE";#N/A,#N/A,FALSE,"Jul+Aug";#N/A,#N/A,FALSE,"SEPTEMBER";#N/A,#N/A,FALSE,"OCTOBER";#N/A,#N/A,FALSE,"NOVEMBER";#N/A,#N/A,FALSE,"DECEMBER";#N/A,#N/A,FALSE,"Total 1997"}</definedName>
    <definedName name="wrn.Montly._.Billings._1" hidden="1">{#N/A,#N/A,FALSE,"Jan+Feb";#N/A,#N/A,FALSE,"MARCH";#N/A,#N/A,FALSE,"APRIL";#N/A,#N/A,FALSE,"MAY";#N/A,#N/A,FALSE,"JUNE";#N/A,#N/A,FALSE,"Jul+Aug";#N/A,#N/A,FALSE,"SEPTEMBER";#N/A,#N/A,FALSE,"OCTOBER";#N/A,#N/A,FALSE,"NOVEMBER";#N/A,#N/A,FALSE,"DECEMBER";#N/A,#N/A,FALSE,"Total 1997"}</definedName>
    <definedName name="wrn.MPLTC." hidden="1">{#N/A,#N/A,FALSE,"Sheet1"}</definedName>
    <definedName name="wrn.MPPrint." hidden="1">{#N/A,#N/A,FALSE,"Cover";#N/A,#N/A,FALSE,"KFPI's";#N/A,#N/A,FALSE,"DuPont";#N/A,#N/A,FALSE,"BusLine_P&amp;L";#N/A,#N/A,FALSE,"BusUnit_P&amp;L";#N/A,#N/A,FALSE,"BusUnit_BS";#N/A,#N/A,FALSE,"Div_P&amp;L";#N/A,#N/A,FALSE,"Div_BalSht ";#N/A,#N/A,FALSE,"Cash_Forc";#N/A,#N/A,FALSE,"OH_Projects";#N/A,#N/A,FALSE,"OH_Operating";#N/A,#N/A,FALSE,"OH_Tenders";#N/A,#N/A,FALSE,"OH_Plant";#N/A,#N/A,FALSE,"Other_Inc";#N/A,#N/A,FALSE,"OH_Ana";#N/A,#N/A,FALSE,"Dr's_Cr's";#N/A,#N/A,FALSE,"Capex ";#N/A,#N/A,FALSE,"Claims";#N/A,#N/A,FALSE,"Reconciliations"}</definedName>
    <definedName name="wrn.MPPrint._1" hidden="1">{#N/A,#N/A,FALSE,"Cover";#N/A,#N/A,FALSE,"KFPI's";#N/A,#N/A,FALSE,"DuPont";#N/A,#N/A,FALSE,"BusLine_P&amp;L";#N/A,#N/A,FALSE,"BusUnit_P&amp;L";#N/A,#N/A,FALSE,"BusUnit_BS";#N/A,#N/A,FALSE,"Div_P&amp;L";#N/A,#N/A,FALSE,"Div_BalSht ";#N/A,#N/A,FALSE,"Cash_Forc";#N/A,#N/A,FALSE,"OH_Projects";#N/A,#N/A,FALSE,"OH_Operating";#N/A,#N/A,FALSE,"OH_Tenders";#N/A,#N/A,FALSE,"OH_Plant";#N/A,#N/A,FALSE,"Other_Inc";#N/A,#N/A,FALSE,"OH_Ana";#N/A,#N/A,FALSE,"Dr's_Cr's";#N/A,#N/A,FALSE,"Capex ";#N/A,#N/A,FALSE,"Claims";#N/A,#N/A,FALSE,"Reconciliations"}</definedName>
    <definedName name="wrn.MR." hidden="1">{#N/A,#N/A,TRUE,"Only Accurate_Hidden";#N/A,#N/A,TRUE,"ANP Est_Sub";#N/A,#N/A,TRUE,"Kamoi";#N/A,#N/A,TRUE,"PC";#N/A,#N/A,TRUE,"DMM";#N/A,#N/A,TRUE,"Persis";#N/A,#N/A,TRUE,"Investments";#N/A,#N/A,TRUE,"Claims";#N/A,#N/A,TRUE,"Industry_Total";#N/A,#N/A,TRUE,"Industry_Life";#N/A,#N/A,TRUE,"Man HQ";#N/A,#N/A,TRUE,"Man Agency";#N/A,#N/A,TRUE,"Man Branch"}</definedName>
    <definedName name="wrn.MR.2" hidden="1">{#N/A,#N/A,TRUE,"Only Accurate_Hidden";#N/A,#N/A,TRUE,"ANP Est_Sub";#N/A,#N/A,TRUE,"Kamoi";#N/A,#N/A,TRUE,"PC";#N/A,#N/A,TRUE,"DMM";#N/A,#N/A,TRUE,"Persis";#N/A,#N/A,TRUE,"Investments";#N/A,#N/A,TRUE,"Claims";#N/A,#N/A,TRUE,"Industry_Total";#N/A,#N/A,TRUE,"Industry_Life";#N/A,#N/A,TRUE,"Man HQ";#N/A,#N/A,TRUE,"Man Agency";#N/A,#N/A,TRUE,"Man Branch"}</definedName>
    <definedName name="wrn.MR.2.2" hidden="1">{#N/A,#N/A,TRUE,"Only Accurate_Hidden";#N/A,#N/A,TRUE,"ANP Est_Sub";#N/A,#N/A,TRUE,"Kamoi";#N/A,#N/A,TRUE,"PC";#N/A,#N/A,TRUE,"DMM";#N/A,#N/A,TRUE,"Persis";#N/A,#N/A,TRUE,"Investments";#N/A,#N/A,TRUE,"Claims";#N/A,#N/A,TRUE,"Industry_Total";#N/A,#N/A,TRUE,"Industry_Life";#N/A,#N/A,TRUE,"Man HQ";#N/A,#N/A,TRUE,"Man Agency";#N/A,#N/A,TRUE,"Man Branch"}</definedName>
    <definedName name="wrn.mthact." hidden="1">{"YTDACT1",#N/A,TRUE,"YTDACTAUST";"YTDACT2",#N/A,TRUE,"YTDACTAUST";"YTDACT3",#N/A,TRUE,"YTDACTAUST";"CCTR",#N/A,TRUE,"YTDACTCC"}</definedName>
    <definedName name="wrn.mthact2." hidden="1">{"YTDACT1",#N/A,TRUE,"YTDACTAUST";"YTDACT2",#N/A,TRUE,"YTDACTAUST";"YTDACT3",#N/A,TRUE,"YTDACTAUST";"CCTR",#N/A,TRUE,"YTDACTCC"}</definedName>
    <definedName name="wrn.Murray._.Simons." hidden="1">{#N/A,#N/A,FALSE,"Cost Report";#N/A,#N/A,FALSE,"Table 2.1";#N/A,#N/A,FALSE,"Plant Statistics";"Plant Costs",#N/A,FALSE,"Cost Summary"}</definedName>
    <definedName name="wrn.Murray._.Simons._1" hidden="1">{#N/A,#N/A,FALSE,"Cost Report";#N/A,#N/A,FALSE,"Table 2.1";#N/A,#N/A,FALSE,"Plant Statistics";"Plant Costs",#N/A,FALSE,"Cost Summary"}</definedName>
    <definedName name="wrn.Murray._.Simons._2" hidden="1">{#N/A,#N/A,FALSE,"Cost Report";#N/A,#N/A,FALSE,"Table 2.1";#N/A,#N/A,FALSE,"Plant Statistics";"Plant Costs",#N/A,FALSE,"Cost Summary"}</definedName>
    <definedName name="wrn.Murray._.Simons._3" hidden="1">{#N/A,#N/A,FALSE,"Cost Report";#N/A,#N/A,FALSE,"Table 2.1";#N/A,#N/A,FALSE,"Plant Statistics";"Plant Costs",#N/A,FALSE,"Cost Summary"}</definedName>
    <definedName name="wrn.OUTPUT." hidden="1">{"DCF","UPSIDE CASE",FALSE,"Sheet1";"DCF","BASE CASE",FALSE,"Sheet1";"DCF","DOWNSIDE CASE",FALSE,"Sheet1"}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_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_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_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WC1." hidden="1">{"Graphic",#N/A,TRUE,"Graphic"}</definedName>
    <definedName name="wrn.PLBS." hidden="1">{#N/A,#N/A,FALSE,"CL_P&amp;L";#N/A,#N/A,FALSE,"CL_BalSht";#N/A,#N/A,FALSE,"CL_Key Ind";#N/A,#N/A,FALSE,"CEL_P&amp;L";#N/A,#N/A,FALSE,"CEL_BalSht";#N/A,#N/A,FALSE,"CEL_Key Ind"}</definedName>
    <definedName name="wrn.PLBS._1" hidden="1">{#N/A,#N/A,FALSE,"CL_P&amp;L";#N/A,#N/A,FALSE,"CL_BalSht";#N/A,#N/A,FALSE,"CL_Key Ind";#N/A,#N/A,FALSE,"CEL_P&amp;L";#N/A,#N/A,FALSE,"CEL_BalSht";#N/A,#N/A,FALSE,"CEL_Key Ind"}</definedName>
    <definedName name="wrn.PLRP." hidden="1">{#N/A,#N/A,FALSE,"b_s &amp; p_l"}</definedName>
    <definedName name="wrn.PLUSD." hidden="1">{#N/A,#N/A,FALSE,"b_s &amp; p_l"}</definedName>
    <definedName name="wrn.PNL._.Analysis." hidden="1">{#N/A,#N/A,FALSE,"FRANCE MONTH DETAIL  FFR";#N/A,#N/A,FALSE,"FRANCE MONTH DETAIL  NLG";#N/A,#N/A,FALSE,"FRANCE YTD  DETAIL FFR";#N/A,#N/A,FALSE,"FRANCE YTD  DETAIL NLG"}</definedName>
    <definedName name="wrn.Prinrt._.All._.Worksheets." hidden="1">{#N/A,#N/A,TRUE,"Budget";#N/A,#N/A,TRUE,"Price Card 2";#N/A,#N/A,TRUE,"Main Bill";#N/A,#N/A,TRUE,"Detailed Bill";#N/A,#N/A,TRUE,"Business Application Bill";#N/A,#N/A,TRUE,"MIPS";#N/A,#N/A,TRUE,"Mainframe GB";#N/A,#N/A,TRUE,"Unix Servers ";#N/A,#N/A,TRUE,"Wintel Servers";#N/A,#N/A,TRUE,"SAN NAS GB";#N/A,#N/A,TRUE,"Doc. Serv.";#N/A,#N/A,TRUE,"Workst. Equipment";#N/A,#N/A,TRUE,"Workst. Support"}</definedName>
    <definedName name="wrn.print." hidden="1">{#N/A,#N/A,TRUE,"Cover";#N/A,#N/A,TRUE,"Val Summary i";#N/A,#N/A,TRUE,"Value";#N/A,#N/A,TRUE,"Summary";#N/A,#N/A,TRUE,"Transactions"}</definedName>
    <definedName name="wrn.PRINT._.ALL." hidden="1">{"KPI",#N/A,FALSE,"KPI";"GRAPHS",#N/A,FALSE,"GRAPH";"PROFIT_LOSS",#N/A,FALSE,"P&amp;L";"BAL_SHEET",#N/A,FALSE,"BS";"FUM_FLOW",#N/A,FALSE,"FUM"}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_1_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_2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_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_1_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_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graphs." hidden="1">{"cap_structure",#N/A,FALSE,"Graph-Mkt Cap";"price",#N/A,FALSE,"Graph-Price";"ebit",#N/A,FALSE,"Graph-EBITDA";"ebitda",#N/A,FALSE,"Graph-EBITDA"}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aw._.data._.entry." hidden="1">{"inputs raw data",#N/A,TRUE,"INPUT"}</definedName>
    <definedName name="wrn.Print._.Report." hidden="1">{#N/A,#N/A,TRUE,"Intro";#N/A,#N/A,TRUE,"Comments";#N/A,#N/A,TRUE,"Evol Budget2002";#N/A,#N/A,TRUE,"Baseline Categ";#N/A,#N/A,TRUE,"Projets Categ";#N/A,#N/A,TRUE,"TOTAL Categ";#N/A,#N/A,TRUE,"Baseline N-2";#N/A,#N/A,TRUE,"ETP";#N/A,#N/A,TRUE,"Provis. Factures"}</definedName>
    <definedName name="wrn.print._.summary._.sheets." hidden="1">{"summary1",#N/A,TRUE,"Comps";"summary2",#N/A,TRUE,"Comps";"summary3",#N/A,TRUE,"Comps"}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2." hidden="1">{#N/A,#N/A,TRUE,"Cover";#N/A,#N/A,TRUE,"Val Summary i";#N/A,#N/A,TRUE,"Value";#N/A,#N/A,TRUE,"Summary";#N/A,#N/A,TRUE,"Transactions"}</definedName>
    <definedName name="wrn.PrintAll." hidden="1">{#N/A,#N/A,FALSE,"Australia";#N/A,#N/A,FALSE,"Belgium";#N/A,#N/A,FALSE,"Canada RP";#N/A,#N/A,FALSE,"Canada SP";#N/A,#N/A,FALSE,"France RI";#N/A,#N/A,FALSE,"France SP";#N/A,#N/A,FALSE,"Germany";#N/A,#N/A,FALSE,"Ireland Marsh";#N/A,#N/A,FALSE,"Ireland Mercer";#N/A,#N/A,FALSE,"Netherlands";#N/A,#N/A,FALSE,"UK Bowring";#N/A,#N/A,FALSE,"UK Frizzell";#N/A,#N/A,FALSE,"UK Mercer";#N/A,#N/A,FALSE,"Summary"}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PROFIT_LOSS." hidden="1">{"PROFIT_LOSS",#N/A,FALSE,"P&amp;L"}</definedName>
    <definedName name="wrn.Profit._.and._.Loss." hidden="1">{"Channel Month",#N/A,FALSE,"Profit &amp; Loss";"Month",#N/A,FALSE,"Profit &amp; Loss";"Channel Estimate",#N/A,FALSE,"Profit &amp; Loss";"Estimate",#N/A,FALSE,"Profit &amp; Loss";"Function Month",#N/A,FALSE,"Profit &amp; Loss";"Function Estimate",#N/A,FALSE,"Profit &amp; Loss"}</definedName>
    <definedName name="wrn.Quarterly._.statements." hidden="1">{#N/A,#N/A,FALSE,"Total 1 Qrt";#N/A,#N/A,FALSE,"Total 2 Qrt";#N/A,#N/A,FALSE,"Total 3 Qrt";#N/A,#N/A,FALSE,"Total 4 Qrt"}</definedName>
    <definedName name="wrn.Quarterly._.statements._1" hidden="1">{#N/A,#N/A,FALSE,"Total 1 Qrt";#N/A,#N/A,FALSE,"Total 2 Qrt";#N/A,#N/A,FALSE,"Total 3 Qrt";#N/A,#N/A,FALSE,"Total 4 Qrt"}</definedName>
    <definedName name="wrn.Quater." hidden="1">{#N/A,#N/A,FALSE,"QR";#N/A,#N/A,FALSE,"R02";#N/A,#N/A,FALSE,"R04";#N/A,#N/A,FALSE,"R05";#N/A,#N/A,FALSE,"R08"}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pport._.Auto." hidden="1">{"BP Automobile",#N/A,TRUE,"BP Auto";"Hypothèses Automobiles",#N/A,TRUE,"Hyp Auto";"Marketing",#N/A,TRUE,"Marketing";"Gestion Automobile",#N/A,TRUE,"Gestion";"Ressources Humaines",#N/A,TRUE,"RH";"Financement",#N/A,TRUE,"Financement"}</definedName>
    <definedName name="wrn.Rapport._.complet." hidden="1">{"BP général",#N/A,TRUE,"BP";"BP Auto",#N/A,TRUE,"BP Auto";"Fondam. et CD MRH",#N/A,TRUE,"BP MRH";"Bilan MRH",#N/A,TRUE,"BP MRH";"Hypothèse Auto",#N/A,TRUE,"Hyp Auto";"Marketing auto canada",#N/A,TRUE,"Marketing";"Gestion auto canada",#N/A,TRUE,"Gestion";"Hypothèses générales Habitation",#N/A,TRUE,"Habitation";"MRH gestion et marketing",#N/A,TRUE,"Habitation"}</definedName>
    <definedName name="wrn.RE." hidden="1">{#N/A,#N/A,FALSE,"CurrRE( BAHT)";#N/A,#N/A,FALSE,"CurrRE";#N/A,#N/A,FALSE,"B";#N/A,#N/A,FALSE,"INV level "}</definedName>
    <definedName name="wrn.rep_page." hidden="1">{"Annual_Income",#N/A,FALSE,"Report Page";"Balance_Cash_Flow",#N/A,FALSE,"Report Page";"Quarterly_Income",#N/A,FALSE,"Report Page"}</definedName>
    <definedName name="wrn.rep1.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2.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ort_Page." hidden="1">{"Annual_Income",#N/A,FALSE,"Report Page";"Balance_Cash_Flow",#N/A,FALSE,"Report Page";"Quarterly_Income",#N/A,FALSE,"Report Page"}</definedName>
    <definedName name="wrn.report.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wrn.Report1." hidden="1">{#N/A,#N/A,FALSE,"Cover Page";#N/A,#N/A,FALSE,"Content Page";#N/A,#N/A,FALSE,"Fin Perform 1";#N/A,#N/A,FALSE,"Fin Perform 2";#N/A,#N/A,FALSE,"Fin Peform 3";#N/A,#N/A,FALSE,"Opn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Supply";#N/A,#N/A,FALSE,"Manufacturing";#N/A,#N/A,FALSE,"Distn1";#N/A,#N/A,FALSE,"Finance &amp; Admin"}</definedName>
    <definedName name="wrn.research." hidden="1">{#N/A,#N/A,FALSE,"travel"}</definedName>
    <definedName name="wrn.research._1" hidden="1">{#N/A,#N/A,FALSE,"travel"}</definedName>
    <definedName name="wrn.research._2" hidden="1">{#N/A,#N/A,FALSE,"travel"}</definedName>
    <definedName name="wrn.research._3" hidden="1">{#N/A,#N/A,FALSE,"travel"}</definedName>
    <definedName name="wrn.retail." hidden="1">{#N/A,#N/A,FALSE,"travel"}</definedName>
    <definedName name="wrn.retail._1" hidden="1">{#N/A,#N/A,FALSE,"travel"}</definedName>
    <definedName name="wrn.retail._2" hidden="1">{#N/A,#N/A,FALSE,"travel"}</definedName>
    <definedName name="wrn.retail._3" hidden="1">{#N/A,#N/A,FALSE,"travel"}</definedName>
    <definedName name="wrn.Revenue._.quality." hidden="1">{#N/A,#N/A,FALSE,"REV. KPI MONTH  FFR";#N/A,#N/A,FALSE,"REV. KPI MONTH  NLG";#N/A,#N/A,FALSE,"REV. KPI YTD FFR";#N/A,#N/A,FALSE,"REV. KPI YTD  NLG"}</definedName>
    <definedName name="wrn.Rob._.Smith." hidden="1">{#N/A,#N/A,FALSE,"Cost Report";"Geology",#N/A,FALSE,"Cost Summary";"Geolgy Recon",#N/A,FALSE,"UG Geology Rep."}</definedName>
    <definedName name="wrn.Rob._.Smith._1" hidden="1">{#N/A,#N/A,FALSE,"Cost Report";"Geology",#N/A,FALSE,"Cost Summary";"Geolgy Recon",#N/A,FALSE,"UG Geology Rep."}</definedName>
    <definedName name="wrn.Rob._.Smith._2" hidden="1">{#N/A,#N/A,FALSE,"Cost Report";"Geology",#N/A,FALSE,"Cost Summary";"Geolgy Recon",#N/A,FALSE,"UG Geology Rep."}</definedName>
    <definedName name="wrn.Rob._.Smith._3" hidden="1">{#N/A,#N/A,FALSE,"Cost Report";"Geology",#N/A,FALSE,"Cost Summary";"Geolgy Recon",#N/A,FALSE,"UG Geology Rep."}</definedName>
    <definedName name="wrn.rp_only." hidden="1">{"rp_only",#N/A,FALSE,"2225"}</definedName>
    <definedName name="wrn.rp_only.." hidden="1">{"rp_only",#N/A,FALSE,"2225"}</definedName>
    <definedName name="wrn.rp_only..." hidden="1">{"rp_only",#N/A,FALSE,"2225"}</definedName>
    <definedName name="wrn.SA_MTHREP." hidden="1">{#N/A,#N/A,FALSE,"Cover Page";#N/A,#N/A,FALSE,"Content Page";#N/A,#N/A,FALSE,"Fin Perform 1";#N/A,#N/A,FALSE,"Fin Perform 2";#N/A,#N/A,FALSE,"Fin Peform 3";#N/A,#N/A,FALSE,"Strat Perform 1";#N/A,#N/A,FALSE,"Opn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Supply";#N/A,#N/A,FALSE,"Distn1";#N/A,#N/A,FALSE,"Distn2";#N/A,#N/A,FALSE,"Manufacturing";#N/A,#N/A,FALSE,"Finance &amp; Admin"}</definedName>
    <definedName name="wrn.sale." hidden="1">{#N/A,#N/A,FALSE,"travel"}</definedName>
    <definedName name="wrn.sale._1" hidden="1">{#N/A,#N/A,FALSE,"travel"}</definedName>
    <definedName name="wrn.sale._2" hidden="1">{#N/A,#N/A,FALSE,"travel"}</definedName>
    <definedName name="wrn.sale._3" hidden="1">{#N/A,#N/A,FALSE,"travel"}</definedName>
    <definedName name="wrn.sales." hidden="1">{"PT. PETROSEA - Personal View",#N/A,FALSE,"SALES97"}</definedName>
    <definedName name="wrn.sales._1" hidden="1">{"PT. PETROSEA - Personal View",#N/A,FALSE,"SALES97"}</definedName>
    <definedName name="wrn.sales.1" hidden="1">{"PT. PETROSEA - Personal View",#N/A,FALSE,"SALES97"}</definedName>
    <definedName name="wrn.sensitivity._.analyses." hidden="1">{"general",#N/A,FALSE,"Assumptions"}</definedName>
    <definedName name="wrn.Service._.Headcount." hidden="1">{#N/A,#N/A,FALSE,"south";#N/A,#N/A,FALSE,"pacific";#N/A,#N/A,FALSE,"south east";#N/A,#N/A,FALSE,"mid-atlantic";#N/A,#N/A,FALSE,"east";#N/A,#N/A,FALSE,"midwest";#N/A,#N/A,FALSE,"northeast";#N/A,#N/A,FALSE,"total";#N/A,#N/A,FALSE,"central";#N/A,#N/A,FALSE,"West";#N/A,#N/A,FALSE,"Summary"}</definedName>
    <definedName name="wrn.sett.." hidden="1">{#N/A,#N/A,FALSE,"travel"}</definedName>
    <definedName name="wrn.sett.._1" hidden="1">{#N/A,#N/A,FALSE,"travel"}</definedName>
    <definedName name="wrn.sett.._2" hidden="1">{#N/A,#N/A,FALSE,"travel"}</definedName>
    <definedName name="wrn.sett.._3" hidden="1">{#N/A,#N/A,FALSE,"travel"}</definedName>
    <definedName name="wrn.settle." hidden="1">{#N/A,#N/A,FALSE,"INPUT1";#N/A,#N/A,FALSE,"INPUT2";#N/A,#N/A,FALSE,"settle";#N/A,#N/A,FALSE,"settle2"}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_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_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_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rxsq494." hidden="1">{#N/A,#N/A,TRUE,"COVER";#N/A,#N/A,TRUE,"DIAGRAM";#N/A,#N/A,TRUE,"DEFINITION";#N/A,#N/A,TRUE,"ALLIANCE"}</definedName>
    <definedName name="wrn.stand_alone." hidden="1">{#N/A,#N/A,FALSE,"CBE";#N/A,#N/A,FALSE,"SWK"}</definedName>
    <definedName name="wrn.State._.Summary." hidden="1">{"Volume Month",#N/A,FALSE,"State Summary";"Profit Month",#N/A,FALSE,"State Summary";"Volume Estimate",#N/A,FALSE,"State Summary";"Profit Estimate",#N/A,FALSE,"State Summary"}</definedName>
    <definedName name="wrn.Statements." hidden="1">{#N/A,#N/A,FALSE,"Co_BalSht";#N/A,#N/A,FALSE,"Co_IncStmt";#N/A,#N/A,FALSE,"Cons_BalSht";#N/A,#N/A,FALSE,"Cons_IncStmt";#N/A,#N/A,FALSE,"Cashflow"}</definedName>
    <definedName name="wrn.Summary." hidden="1">{"Section 1",#N/A,TRUE,"Summary";"Section 2",#N/A,TRUE,"Summary";"Section 3",#N/A,TRUE,"Summary";"Section 4",#N/A,TRUE,"Summary"}</definedName>
    <definedName name="wrn.Supplements." hidden="1">{#N/A,#N/A,FALSE,"Loan etc";#N/A,#N/A,FALSE,"NPL Analysis";#N/A,#N/A,FALSE,"Fund_gap";#N/A,#N/A,FALSE,"Recon";#N/A,#N/A,FALSE,"NOP - past";#N/A,#N/A,FALSE,"sum-vs";#N/A,#N/A,FALSE,"changes"}</definedName>
    <definedName name="wrn.SWPF." hidden="1">{"first",#N/A,FALSE,"SVA08059";"schedule H",#N/A,FALSE,"SVA08059";"schedule A",#N/A,FALSE,"SVA08059";"schedule F",#N/A,FALSE,"SVA08059";"schedule J",#N/A,FALSE,"SVA08059";"schedule C",#N/A,FALSE,"SVA08059";"schedule D",#N/A,FALSE,"SVA08059";"schedule E",#N/A,FALSE,"SVA08059";"schedule G",#N/A,FALSE,"SVA08059";"schedule K",#N/A,FALSE,"SVA08059"}</definedName>
    <definedName name="wrn.TAX._.RETURN._.1996." hidden="1">{#N/A,#N/A,FALSE,"PERHIT. RUGI LABA";#N/A,#N/A,FALSE,"INCOME";#N/A,#N/A,FALSE,"DIRECT COSTS";#N/A,#N/A,FALSE,"INDIRECT COSTS";#N/A,#N/A,FALSE,"NON-DEDUCTIBLE EXPENSES";#N/A,#N/A,FALSE,"SALARY RECONCILIATION";#N/A,#N/A,FALSE,"Workpapers";#N/A,#N/A,FALSE,"Indirects - Other Staff costs";#N/A,#N/A,FALSE,"Income Subject to Final Tax";#N/A,#N/A,FALSE,"Sale of Fixed Assets";#N/A,#N/A,FALSE,"PROVISIONS";#N/A,#N/A,FALSE,"TAX BALANCE SHEET"}</definedName>
    <definedName name="wrn.TAX._.RETURN._.1996._1" hidden="1">{#N/A,#N/A,FALSE,"PERHIT. RUGI LABA";#N/A,#N/A,FALSE,"INCOME";#N/A,#N/A,FALSE,"DIRECT COSTS";#N/A,#N/A,FALSE,"INDIRECT COSTS";#N/A,#N/A,FALSE,"NON-DEDUCTIBLE EXPENSES";#N/A,#N/A,FALSE,"SALARY RECONCILIATION";#N/A,#N/A,FALSE,"Workpapers";#N/A,#N/A,FALSE,"Indirects - Other Staff costs";#N/A,#N/A,FALSE,"Income Subject to Final Tax";#N/A,#N/A,FALSE,"Sale of Fixed Assets";#N/A,#N/A,FALSE,"PROVISIONS";#N/A,#N/A,FALSE,"TAX BALANCE SHEET"}</definedName>
    <definedName name="wrn.tax._.schedules.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elstra._.Inputs." hidden="1">{"Inputs",#N/A,FALSE,"US_FL";"Inputs",#N/A,FALSE,"EUROPE_FL";"Inputs",#N/A,FALSE,"ASIA_FL"}</definedName>
    <definedName name="wrn.Telstra._.Output." hidden="1">{"Output",#N/A,FALSE,"US_FL";"Output",#N/A,FALSE,"EUROPE_FL";"Output",#N/A,FALSE,"ASIA_FL"}</definedName>
    <definedName name="wrn.Test." hidden="1">{#N/A,#N/A,FALSE,"Sheet1"}</definedName>
    <definedName name="wrn.Test._1" hidden="1">{#N/A,#N/A,FALSE,"Sheet1"}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testing." hidden="1">{"first",#N/A,FALSE,"SVA08059";"schedule A",#N/A,FALSE,"SVA08059"}</definedName>
    <definedName name="wrn.Things." hidden="1">{#N/A,#N/A,FALSE,"Bank Rec Cover Sheet";#N/A,#N/A,FALSE,"Bank Rec Details"}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comp." hidden="1">{"comp1",#N/A,FALSE,"COMPS";"footnotes",#N/A,FALSE,"COMPS"}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ns._.sum." hidden="1">{"trans assumptions",#N/A,FALSE,"Merger";"trans accretion",#N/A,FALSE,"Merger"}</definedName>
    <definedName name="wrn.unitcase." hidden="1">{#N/A,#N/A,FALSE,"REPORTpg1";#N/A,#N/A,FALSE,"REPORTpg2";#N/A,#N/A,FALSE,"REPORTpg3"}</definedName>
    <definedName name="wrn.up." hidden="1">{"up stand alones",#N/A,FALSE,"Acquiror"}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ariance." hidden="1">{#N/A,#N/A,FALSE,"M06";#N/A,#N/A,FALSE,"M07"}</definedName>
    <definedName name="wrn.VECICLE_INS." hidden="1">{"VEHICLE_INS",#N/A,FALSE,"PREPAID-1"}</definedName>
    <definedName name="wrn.VECICLE_INS._1" hidden="1">{"VEHICLE_INS",#N/A,FALSE,"PREPAID-1"}</definedName>
    <definedName name="wrn.VECICLE_INS._2" hidden="1">{"VEHICLE_INS",#N/A,FALSE,"PREPAID-1"}</definedName>
    <definedName name="wrn.VECICLE_INS._3" hidden="1">{"VEHICLE_INS",#N/A,FALSE,"PREPAID-1"}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WeeklyReport." hidden="1">{#N/A,#N/A,FALSE,"Week 2002";#N/A,#N/A,FALSE,"YTD 2002";#N/A,#N/A,FALSE,"Quarterly Trend(Q3)"}</definedName>
    <definedName name="wrn.with_oth_curr." hidden="1">{"with_oth_curr",#N/A,FALSE,"2225"}</definedName>
    <definedName name="wrn.with_oth_curr.." hidden="1">{"with_oth_curr",#N/A,FALSE,"2225"}</definedName>
    <definedName name="wrn.with_oth_curr..." hidden="1">{"with_oth_curr",#N/A,FALSE,"2225"}</definedName>
    <definedName name="wrn.千代田地価調査収益価格." hidden="1">{#N/A,#N/A,FALSE,"5-1";#N/A,#N/A,FALSE,"5-2";#N/A,#N/A,FALSE,"5-6";#N/A,#N/A,FALSE,"5-9";#N/A,#N/A,FALSE,"5-15";#N/A,#N/A,FALSE,"5-32";#N/A,#N/A,FALSE,"5-34"}</definedName>
    <definedName name="wrn1.PLUSD." hidden="1">{#N/A,#N/A,FALSE,"b_s &amp; p_l"}</definedName>
    <definedName name="WRN2.Document" hidden="1">{"consolidated",#N/A,FALSE,"Sheet1";"cms",#N/A,FALSE,"Sheet1";"fse",#N/A,FALSE,"Sheet1"}</definedName>
    <definedName name="wrtwtw" hidden="1">{"rp_only",#N/A,FALSE,"2225"}</definedName>
    <definedName name="wrw" hidden="1">{"rp_only",#N/A,FALSE,"2225"}</definedName>
    <definedName name="wrwerw" hidden="1">{"rp_only",#N/A,FALSE,"2225"}</definedName>
    <definedName name="wrwr" hidden="1">{"rp_only",#N/A,FALSE,"2225"}</definedName>
    <definedName name="WS" hidden="1">#REF!</definedName>
    <definedName name="WSADJD">#REF!</definedName>
    <definedName name="WSE">#REF!</definedName>
    <definedName name="WSFL">#REF!</definedName>
    <definedName name="WSFR">#REF!</definedName>
    <definedName name="WSG5_64">"'file://192.168.100.218/akunting/Report/Laporan%20Keuangan/LapKeu08/Mar08/LKATK2008mar1.xls'#$WS.$L$6:$L$1088"</definedName>
    <definedName name="WSHED">#REF!</definedName>
    <definedName name="WSKT">#REF!</definedName>
    <definedName name="WSMUTCR">#REF!</definedName>
    <definedName name="WSMUTDB">#REF!</definedName>
    <definedName name="wsnoacct">#REF!</definedName>
    <definedName name="WT">#REF!</definedName>
    <definedName name="WTC">#N/A</definedName>
    <definedName name="WTCCHUS99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TCCHUS99_1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TCCHUS99_2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TCCHUS99_3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TCM30">#REF!</definedName>
    <definedName name="WTCM60">#REF!</definedName>
    <definedName name="WTCM90">#REF!</definedName>
    <definedName name="WTCPROJ">#REF!</definedName>
    <definedName name="WTCT">#REF!</definedName>
    <definedName name="WTCTOT">#REF!</definedName>
    <definedName name="WTEFD" hidden="1">{"with_oth_curr",#N/A,FALSE,"2225"}</definedName>
    <definedName name="wtet">#REF!</definedName>
    <definedName name="wtn.monthly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twerwer" hidden="1">{"rp_only",#N/A,FALSE,"2225"}</definedName>
    <definedName name="wvDataEnd">#REF!</definedName>
    <definedName name="wvDataEnd_1">#REF!</definedName>
    <definedName name="wvDataStart">#REF!</definedName>
    <definedName name="wvDataStart_1">#REF!</definedName>
    <definedName name="wvDateEntered">#REF!</definedName>
    <definedName name="wvDateEntered_1">#REF!</definedName>
    <definedName name="wvJournalNo">#REF!</definedName>
    <definedName name="wvJournalNo_1">#REF!</definedName>
    <definedName name="wvLineNumber">#REF!</definedName>
    <definedName name="wvLineNumber_1">#REF!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f.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._1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._2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._3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._4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01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01_1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01_2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01_3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01_4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pa.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._1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._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._3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._4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01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01_1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01_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01_3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01_4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b.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._1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._2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._3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._4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01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01_1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01_2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01_3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01_4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c.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wvu.cfpc._1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wvu.cfpc._2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wvu.cfpc._3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wvu.cfpc._4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wvu.cfpd.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wvu.cfpd._1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wvu.cfpd._2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wvu.cfpd._3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wvu.cfpd._4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sp." hidden="1">{TRUE,TRUE,7.75,6.25,470.25,272.25,FALSE,TRUE,TRUE,TRUE,0,37,#N/A,109,#N/A,7.13333333333333,17.5294117647059,1,FALSE,FALSE,1,TRUE,1,FALSE,100,"Swvu.isp.","ACwvu.isp.",1,FALSE,FALSE,0.5,0.5,0.5,0.5,2,"","",TRUE,FALSE,FALSE,TRUE,1,#N/A,1,1,"=R109C37:R168C46",FALSE,#N/A,#N/A,TRUE,FALSE}</definedName>
    <definedName name="wvu.isp._1" hidden="1">{TRUE,TRUE,7.75,6.25,470.25,272.25,FALSE,TRUE,TRUE,TRUE,0,37,#N/A,109,#N/A,7.13333333333333,17.5294117647059,1,FALSE,FALSE,1,TRUE,1,FALSE,100,"Swvu.isp.","ACwvu.isp.",1,FALSE,FALSE,0.5,0.5,0.5,0.5,2,"","",TRUE,FALSE,FALSE,TRUE,1,#N/A,1,1,"=R109C37:R168C46",FALSE,#N/A,#N/A,TRUE,FALSE}</definedName>
    <definedName name="wvu.isp._2" hidden="1">{TRUE,TRUE,7.75,6.25,470.25,272.25,FALSE,TRUE,TRUE,TRUE,0,37,#N/A,109,#N/A,7.13333333333333,17.5294117647059,1,FALSE,FALSE,1,TRUE,1,FALSE,100,"Swvu.isp.","ACwvu.isp.",1,FALSE,FALSE,0.5,0.5,0.5,0.5,2,"","",TRUE,FALSE,FALSE,TRUE,1,#N/A,1,1,"=R109C37:R168C46",FALSE,#N/A,#N/A,TRUE,FALSE}</definedName>
    <definedName name="wvu.isp._3" hidden="1">{TRUE,TRUE,7.75,6.25,470.25,272.25,FALSE,TRUE,TRUE,TRUE,0,37,#N/A,109,#N/A,7.13333333333333,17.5294117647059,1,FALSE,FALSE,1,TRUE,1,FALSE,100,"Swvu.isp.","ACwvu.isp.",1,FALSE,FALSE,0.5,0.5,0.5,0.5,2,"","",TRUE,FALSE,FALSE,TRUE,1,#N/A,1,1,"=R109C37:R168C46",FALSE,#N/A,#N/A,TRUE,FALSE}</definedName>
    <definedName name="wvu.isp._4" hidden="1">{TRUE,TRUE,7.75,6.25,470.25,272.25,FALSE,TRUE,TRUE,TRUE,0,37,#N/A,109,#N/A,7.13333333333333,17.5294117647059,1,FALSE,FALSE,1,TRUE,1,FALSE,100,"Swvu.isp.","ACwvu.isp.",1,FALSE,FALSE,0.5,0.5,0.5,0.5,2,"","",TRUE,FALSE,FALSE,TRUE,1,#N/A,1,1,"=R109C37:R168C46",FALSE,#N/A,#N/A,TRUE,FALSE}</definedName>
    <definedName name="wvu.ispa.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wvu.ispa._1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wvu.ispa._2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wvu.ispa._3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wvu.ispa._4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serName">#REF!</definedName>
    <definedName name="wvUserName_1">#REF!</definedName>
    <definedName name="WW">NA()</definedName>
    <definedName name="ww_1" hidden="1">{#N/A,#N/A,FALSE,"travel"}</definedName>
    <definedName name="ww_2" hidden="1">{#N/A,#N/A,FALSE,"travel"}</definedName>
    <definedName name="ww_3" hidden="1">{#N/A,#N/A,FALSE,"travel"}</definedName>
    <definedName name="WW1a14e7d9445e40ca858f312641470895_BC2B" hidden="1">#REF!</definedName>
    <definedName name="WW1a14e7d9445e40ca858f312641470895_D129" hidden="1">#REF!</definedName>
    <definedName name="WW1a14e7d9445e40ca858f312641470895_DA24" hidden="1">#REF!</definedName>
    <definedName name="WW1a14e7d9445e40ca858f312641470895_EF88" hidden="1">#REF!</definedName>
    <definedName name="WWab358642c3784f78af7054a73f4141a6_84D2" hidden="1">#REF!</definedName>
    <definedName name="wwau">#REF!</definedName>
    <definedName name="WWe8e0676c4cbf43cebfceca440bf9960b_634435816086210274" hidden="1">#REF!</definedName>
    <definedName name="WWe8e0676c4cbf43cebfceca440bf9960b_634435816797487586" hidden="1">#REF!</definedName>
    <definedName name="w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onthly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onthlyacounsnote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thact." hidden="1">{"YTDACT1",#N/A,TRUE,"YTDACTAUST";"YTDACT2",#N/A,TRUE,"YTDACTAUST";"YTDACT3",#N/A,TRUE,"YTDACTAUST";"CCTR",#N/A,TRUE,"YTDACTCC"}</definedName>
    <definedName name="WWRW" hidden="1">{"rp_only",#N/A,FALSE,"2225"}</definedName>
    <definedName name="wwtn.monthly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w">#REF!</definedName>
    <definedName name="ww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ww" hidden="1">#REF!</definedName>
    <definedName name="x" hidden="1">{#N/A,#N/A,FALSE,"Thn-0"}</definedName>
    <definedName name="x_1" hidden="1">{#N/A,#N/A,FALSE,"Thn-0"}</definedName>
    <definedName name="X1A">#REF!</definedName>
    <definedName name="xasa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bulan">#REF!</definedName>
    <definedName name="xbvcvbgfhgfh" hidden="1">{"rp_only",#N/A,FALSE,"2225"}</definedName>
    <definedName name="xc" hidden="1">{#N/A,#N/A,FALSE,"Aging Summary";#N/A,#N/A,FALSE,"Ratio Analysis";#N/A,#N/A,FALSE,"Test 120 Day Accts";#N/A,#N/A,FALSE,"Tickmarks"}</definedName>
    <definedName name="xccvx" hidden="1">{"with_oth_curr",#N/A,FALSE,"2225"}</definedName>
    <definedName name="xccxxcv" hidden="1">{"rp_only",#N/A,FALSE,"2225"}</definedName>
    <definedName name="xcv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cvcvxcvb" hidden="1">{"rp_only",#N/A,FALSE,"2225"}</definedName>
    <definedName name="xcvcxv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cvvcxvcxz" hidden="1">{"with_oth_curr",#N/A,FALSE,"2225"}</definedName>
    <definedName name="xcvxbvn" hidden="1">{"rp_only",#N/A,FALSE,"2225"}</definedName>
    <definedName name="xcvxbxcvbcvb" hidden="1">{"rp_only",#N/A,FALSE,"2225"}</definedName>
    <definedName name="xcvxcbcvb" hidden="1">{"with_oth_curr",#N/A,FALSE,"2225"}</definedName>
    <definedName name="xcvxcbvcxbnvcnvb" hidden="1">{"rp_only",#N/A,FALSE,"2225"}</definedName>
    <definedName name="xcvxcv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cvxcvxcv" hidden="1">{"rp_only",#N/A,FALSE,"2225"}</definedName>
    <definedName name="xcvxcvxcvxcv" hidden="1">{"rp_only",#N/A,FALSE,"2225"}</definedName>
    <definedName name="xcvxcvxcvxcvxcvc" hidden="1">{"rp_only",#N/A,FALSE,"2225"}</definedName>
    <definedName name="xcvxcvxcvxv" hidden="1">{"with_oth_curr",#N/A,FALSE,"2225"}</definedName>
    <definedName name="xcvxcvxcvxvx" hidden="1">{"rp_only",#N/A,FALSE,"2225"}</definedName>
    <definedName name="xcvxcvxv" hidden="1">{"with_oth_curr",#N/A,FALSE,"2225"}</definedName>
    <definedName name="xcvxcvxvcv" hidden="1">{"rp_only",#N/A,FALSE,"2225"}</definedName>
    <definedName name="xcvxv" hidden="1">{"rp_only",#N/A,FALSE,"2225"}</definedName>
    <definedName name="xcvxvc" hidden="1">{"rp_only",#N/A,FALSE,"2225"}</definedName>
    <definedName name="xcvxvcx" hidden="1">{"rp_only",#N/A,FALSE,"2225"}</definedName>
    <definedName name="xcvxvx" hidden="1">{"rp_only",#N/A,FALSE,"2225"}</definedName>
    <definedName name="xcvxvxcvxcv" hidden="1">{"rp_only",#N/A,FALSE,"2225"}</definedName>
    <definedName name="xcvxvxv" hidden="1">{"rp_only",#N/A,FALSE,"2225"}</definedName>
    <definedName name="xcvxvxvx" hidden="1">{"rp_only",#N/A,FALSE,"2225"}</definedName>
    <definedName name="xcvxvxvxv" hidden="1">{"with_oth_curr",#N/A,FALSE,"2225"}</definedName>
    <definedName name="xcvzxvzxv" hidden="1">{"with_oth_curr",#N/A,FALSE,"2225"}</definedName>
    <definedName name="xcxv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czcz" hidden="1">{"rp_only",#N/A,FALSE,"2225"}</definedName>
    <definedName name="xczs" hidden="1">#REF!</definedName>
    <definedName name="xczvxzvzxcv" hidden="1">{"with_oth_curr",#N/A,FALSE,"2225"}</definedName>
    <definedName name="XD" hidden="1">{#N/A,#N/A,FALSE,"Aging Summary";#N/A,#N/A,FALSE,"Ratio Analysis";#N/A,#N/A,FALSE,"Test 120 Day Accts";#N/A,#N/A,FALSE,"Tickmarks"}</definedName>
    <definedName name="xd0.6">#REF!</definedName>
    <definedName name="xd1.3">#REF!</definedName>
    <definedName name="xd1.5">#REF!</definedName>
    <definedName name="xfs" hidden="1">{"rp_only",#N/A,FALSE,"2225"}</definedName>
    <definedName name="xgxgds" hidden="1">{"with_oth_curr",#N/A,FALSE,"2225"}</definedName>
    <definedName name="xh">#REF!</definedName>
    <definedName name="xi">#REF!</definedName>
    <definedName name="xii">#REF!</definedName>
    <definedName name="xiii">#REF!</definedName>
    <definedName name="xiv">#REF!</definedName>
    <definedName name="xix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RPARAMS_userID" hidden="1">#REF!</definedName>
    <definedName name="xn">#REF!</definedName>
    <definedName name="xox" hidden="1">{#N/A,#N/A,FALSE,"Aging Summary";#N/A,#N/A,FALSE,"Ratio Analysis";#N/A,#N/A,FALSE,"Test 120 Day Accts";#N/A,#N/A,FALSE,"Tickmarks"}</definedName>
    <definedName name="xp" hidden="1">#REF!</definedName>
    <definedName name="xr">#REF!</definedName>
    <definedName name="XRATE1">#REF!</definedName>
    <definedName name="XRATE2">#REF!</definedName>
    <definedName name="XRATE3">#REF!</definedName>
    <definedName name="XRATE4">#REF!</definedName>
    <definedName name="XRATE5">#REF!</definedName>
    <definedName name="XRATES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4</definedName>
    <definedName name="XRefCopy1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Row" hidden="1">#REF!</definedName>
    <definedName name="XRefCopy126Row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8" hidden="1">#REF!</definedName>
    <definedName name="XRefCopy48Row" hidden="1">#REF!</definedName>
    <definedName name="XRefCopy49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7" hidden="1">#REF!</definedName>
    <definedName name="XRefCopy58" hidden="1">#REF!</definedName>
    <definedName name="XRefCopy59" hidden="1">#REF!</definedName>
    <definedName name="XRefCopy5Row" hidden="1">#REF!</definedName>
    <definedName name="XRefCopy6" hidden="1">#REF!</definedName>
    <definedName name="XRefCopy60" hidden="1">#REF!</definedName>
    <definedName name="XRefCopy61" hidden="1">#REF!</definedName>
    <definedName name="XRefCopy62" hidden="1">#REF!</definedName>
    <definedName name="XRefCopy63" hidden="1">#REF!</definedName>
    <definedName name="XRefCopy64" hidden="1">#REF!</definedName>
    <definedName name="XRefCopy65" hidden="1">#REF!</definedName>
    <definedName name="XRefCopy66" hidden="1">#REF!</definedName>
    <definedName name="XRefCopy67" hidden="1">#REF!</definedName>
    <definedName name="XRefCopy68" hidden="1">#REF!</definedName>
    <definedName name="XRefCopy69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4" hidden="1">#REF!</definedName>
    <definedName name="XRefCopy75" hidden="1">#REF!</definedName>
    <definedName name="XRefCopy76" hidden="1">#REF!</definedName>
    <definedName name="XRefCopy77" hidden="1">#REF!</definedName>
    <definedName name="XRefCopy78" hidden="1">#REF!</definedName>
    <definedName name="XRefCopy79" hidden="1">#REF!</definedName>
    <definedName name="XRefCopy7Row" hidden="1">#REF!</definedName>
    <definedName name="XRefCopy8" hidden="1">#REF!</definedName>
    <definedName name="XRefCopy80" hidden="1">#REF!</definedName>
    <definedName name="XRefCopy81" hidden="1">#REF!</definedName>
    <definedName name="XRefCopy82" hidden="1">#REF!</definedName>
    <definedName name="XRefCopy83" hidden="1">#REF!</definedName>
    <definedName name="XRefCopy84" hidden="1">#REF!</definedName>
    <definedName name="XRefCopy85" hidden="1">#REF!</definedName>
    <definedName name="XRefCopy86" hidden="1">#REF!</definedName>
    <definedName name="XRefCopy87" hidden="1">#REF!</definedName>
    <definedName name="XRefCopy88" hidden="1">#REF!</definedName>
    <definedName name="XRefCopy89" hidden="1">#REF!</definedName>
    <definedName name="XRefCopy8Row" hidden="1">#REF!</definedName>
    <definedName name="XRefCopy9" hidden="1">#REF!</definedName>
    <definedName name="XRefCopy90" hidden="1">#REF!</definedName>
    <definedName name="XRefCopy91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1</definedName>
    <definedName name="XRefPaste1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1" hidden="1">#REF!</definedName>
    <definedName name="XRefPaste52" hidden="1">#REF!</definedName>
    <definedName name="XRefPaste53" hidden="1">#REF!</definedName>
    <definedName name="XRefPaste54" hidden="1">#REF!</definedName>
    <definedName name="XRefPaste55" hidden="1">#REF!</definedName>
    <definedName name="XRefPaste56" hidden="1">#REF!</definedName>
    <definedName name="XRefPaste57" hidden="1">#REF!</definedName>
    <definedName name="XRefPaste58" hidden="1">#REF!</definedName>
    <definedName name="XRefPaste59" hidden="1">#REF!</definedName>
    <definedName name="XRefPaste5Row" hidden="1">#REF!</definedName>
    <definedName name="XRefPaste6" hidden="1">#REF!</definedName>
    <definedName name="XRefPaste60" hidden="1">#REF!</definedName>
    <definedName name="XRefPaste61" hidden="1">#REF!</definedName>
    <definedName name="XRefPaste62" hidden="1">#REF!</definedName>
    <definedName name="XRefPaste63" hidden="1">#REF!</definedName>
    <definedName name="XRefPaste64" hidden="1">#REF!</definedName>
    <definedName name="XRefPaste65" hidden="1">#REF!</definedName>
    <definedName name="XRefPaste66" hidden="1">#REF!</definedName>
    <definedName name="XRefPaste67" hidden="1">#REF!</definedName>
    <definedName name="XRefPaste68" hidden="1">#REF!</definedName>
    <definedName name="XRefPaste69" hidden="1">#REF!</definedName>
    <definedName name="XRefPaste6Row" hidden="1">#REF!</definedName>
    <definedName name="XRefPaste7" hidden="1">#REF!</definedName>
    <definedName name="XRefPaste70" hidden="1">#REF!</definedName>
    <definedName name="XRefPaste71" hidden="1">#REF!</definedName>
    <definedName name="XRefPaste72" hidden="1">#REF!</definedName>
    <definedName name="XRefPaste73" hidden="1">#REF!</definedName>
    <definedName name="XRefPaste74" hidden="1">#REF!</definedName>
    <definedName name="XRefPaste75" hidden="1">#REF!</definedName>
    <definedName name="XRefPaste76" hidden="1">#REF!</definedName>
    <definedName name="XRefPaste77" hidden="1">#REF!</definedName>
    <definedName name="XRefPaste78" hidden="1">#REF!</definedName>
    <definedName name="XRefPaste79" hidden="1">#REF!</definedName>
    <definedName name="XRefPaste7Row" hidden="1">#REF!</definedName>
    <definedName name="XRefPaste8" hidden="1">#REF!</definedName>
    <definedName name="XRefPaste80" hidden="1">#REF!</definedName>
    <definedName name="XRefPaste81" hidden="1">#REF!</definedName>
    <definedName name="XRefPaste82" hidden="1">#REF!</definedName>
    <definedName name="XRefPaste83" hidden="1">#REF!</definedName>
    <definedName name="XRefPaste84" hidden="1">#REF!</definedName>
    <definedName name="XRefPaste85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2</definedName>
    <definedName name="xRng_7cc9b7fdef9c4dc4bc74ed6018092b77">'[85]Business Overview'!$D$22,'[85]Business Overview'!$D$23,'[85]Business Overview'!$D$24,'[85]Business Overview'!$D$26,'[85]Business Overview'!$D$25,'[85]Business Overview'!$D$27,'[85]Business Overview'!$D$29,'[85]Business Overview'!$D$28,'[85]Business Overview'!$D$30,'[85]Business Overview'!$D$31</definedName>
    <definedName name="xRng_c958b3f85f1c41b7af3d794598d31ffe">#REF!</definedName>
    <definedName name="xsc" hidden="1">{"'Income Statement'!$A$1:$L$32"}</definedName>
    <definedName name="xsw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v">#REF!</definedName>
    <definedName name="xvbgxgzfgdfd" hidden="1">{"with_oth_curr",#N/A,FALSE,"2225"}</definedName>
    <definedName name="xvcxcv" hidden="1">{"rp_only",#N/A,FALSE,"2225"}</definedName>
    <definedName name="xvcxcvxvc" hidden="1">{"rp_only",#N/A,FALSE,"2225"}</definedName>
    <definedName name="xvcxvcxvx" hidden="1">{"with_oth_curr",#N/A,FALSE,"2225"}</definedName>
    <definedName name="xvcxvcxxcvvxcxcvcxv" hidden="1">{"rp_only",#N/A,FALSE,"2225"}</definedName>
    <definedName name="xvcxvx" hidden="1">{"rp_only",#N/A,FALSE,"2225"}</definedName>
    <definedName name="xvi">#REF!</definedName>
    <definedName name="xvii">#REF!</definedName>
    <definedName name="xviii">#REF!</definedName>
    <definedName name="xvvcxcvxzcvxvcx" hidden="1">{"rp_only",#N/A,FALSE,"2225"}</definedName>
    <definedName name="xvvx" hidden="1">{"rp_only",#N/A,FALSE,"2225"}</definedName>
    <definedName name="xvxcv" hidden="1">{"rp_only",#N/A,FALSE,"2225"}</definedName>
    <definedName name="xvxcvvx" hidden="1">{"rp_only",#N/A,FALSE,"2225"}</definedName>
    <definedName name="xvxcvx" hidden="1">{"with_oth_curr",#N/A,FALSE,"2225"}</definedName>
    <definedName name="xvxcvxv" hidden="1">{"rp_only",#N/A,FALSE,"2225"}</definedName>
    <definedName name="xvxv" hidden="1">{"rp_only",#N/A,FALSE,"2225"}</definedName>
    <definedName name="xvxvcv" hidden="1">{"rp_only",#N/A,FALSE,"2225"}</definedName>
    <definedName name="xvxvcx" hidden="1">{"with_oth_curr",#N/A,FALSE,"2225"}</definedName>
    <definedName name="xvxvv" hidden="1">{"rp_only",#N/A,FALSE,"2225"}</definedName>
    <definedName name="xvxx" hidden="1">{"rp_only",#N/A,FALSE,"2225"}</definedName>
    <definedName name="xwkl">#REF!</definedName>
    <definedName name="xx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X481bae3e93234772b2d2acadc2ff8bc4" hidden="1">#REF!</definedName>
    <definedName name="XX98c1b99e3f0e4597964be58f4b283c3a" hidden="1">#REF!</definedName>
    <definedName name="XXb6c5c9b841a34c29bbc30752cca06c4c" hidden="1">#REF!</definedName>
    <definedName name="xxcv" hidden="1">{"rp_only",#N/A,FALSE,"2225"}</definedName>
    <definedName name="xxi">#REF!</definedName>
    <definedName name="xxii">#REF!</definedName>
    <definedName name="xxv" hidden="1">{"rp_only",#N/A,FALSE,"2225"}</definedName>
    <definedName name="xxvxv" hidden="1">{"with_oth_curr",#N/A,FALSE,"2225"}</definedName>
    <definedName name="xxx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xxx">#REF!</definedName>
    <definedName name="xxxxx" hidden="1">#REF!</definedName>
    <definedName name="xxxxxx" hidden="1">{#N/A,#N/A,FALSE,"Aging Summary";#N/A,#N/A,FALSE,"Ratio Analysis";#N/A,#N/A,FALSE,"Test 120 Day Accts";#N/A,#N/A,FALSE,"Tickmarks"}</definedName>
    <definedName name="XXXXXXXXX" hidden="1">{#N/A,#N/A,FALSE,"Aging Summary";#N/A,#N/A,FALSE,"Ratio Analysis";#N/A,#N/A,FALSE,"Test 120 Day Accts";#N/A,#N/A,FALSE,"Tickmarks"}</definedName>
    <definedName name="xxxxxxxxxxxxx" hidden="1">{#N/A,#N/A,FALSE,"Aging Summary";#N/A,#N/A,FALSE,"Ratio Analysis";#N/A,#N/A,FALSE,"Test 120 Day Accts";#N/A,#N/A,FALSE,"Tickmarks"}</definedName>
    <definedName name="XXXXXXXXXXXXXXXXXX">#REF!</definedName>
    <definedName name="xxxxxxxxxxxxxxxxxxxxxxxxxxxxxxxxxxxxxxx">#REF!</definedName>
    <definedName name="xxxxxxxxxxxxxxxxxxxxxxxxxxxxxxxxxxxxxxxxxxxxxxxxxxxxxxxxxxxxxxxxxxx">#REF!</definedName>
    <definedName name="xxxxxxxxxxxxxxxxxxxxxxxxxxxxxxxxxxxxxxxxxxxxxxxxxxxxxxxxxxxxxxxxxxxxxxxxxxxxx" hidden="1">#REF!</definedName>
    <definedName name="XXZZ" hidden="1">#REF!</definedName>
    <definedName name="XYA" hidden="1">#REF!</definedName>
    <definedName name="xyz">#REF!</definedName>
    <definedName name="xZafsfa" hidden="1">{"rp_only",#N/A,FALSE,"2225"}</definedName>
    <definedName name="xzc" hidden="1">{"rp_only",#N/A,FALSE,"2225"}</definedName>
    <definedName name="xzcvxczvzxcv" hidden="1">{"rp_only",#N/A,FALSE,"2225"}</definedName>
    <definedName name="xzcvxzcvzxcv" hidden="1">{"rp_only",#N/A,FALSE,"2225"}</definedName>
    <definedName name="xzcvxzvx" hidden="1">{"rp_only",#N/A,FALSE,"2225"}</definedName>
    <definedName name="xzcvzxcvxcv" hidden="1">{"rp_only",#N/A,FALSE,"2225"}</definedName>
    <definedName name="xzcvzxcvxcvxzvxxc" hidden="1">{"with_oth_curr",#N/A,FALSE,"2225"}</definedName>
    <definedName name="xzcvzxcvxcvz" hidden="1">{"with_oth_curr",#N/A,FALSE,"2225"}</definedName>
    <definedName name="xzcvzxvxzcvxzcv" hidden="1">{"rp_only",#N/A,FALSE,"2225"}</definedName>
    <definedName name="xzcXczvczx" hidden="1">{"rp_only",#N/A,FALSE,"2225"}</definedName>
    <definedName name="xzczcvzxc" hidden="1">{"rp_only",#N/A,FALSE,"2225"}</definedName>
    <definedName name="xzczxcz" hidden="1">{"rp_only",#N/A,FALSE,"2225"}</definedName>
    <definedName name="xzvzxvxv" hidden="1">{"rp_only",#N/A,FALSE,"2225"}</definedName>
    <definedName name="xzx" hidden="1">{#N/A,#N/A,FALSE,"Aging Summary";#N/A,#N/A,FALSE,"Ratio Analysis";#N/A,#N/A,FALSE,"Test 120 Day Accts";#N/A,#N/A,FALSE,"Tickmarks"}</definedName>
    <definedName name="XZXZ" hidden="1">#REF!</definedName>
    <definedName name="xzzczx" hidden="1">{"with_oth_curr",#N/A,FALSE,"2225"}</definedName>
    <definedName name="y" hidden="1">#REF!</definedName>
    <definedName name="Y_T_D">#REF!</definedName>
    <definedName name="Y_T_DP">#REF!</definedName>
    <definedName name="Y2KDECAST">#REF!</definedName>
    <definedName name="Y2KDECBNS">#REF!</definedName>
    <definedName name="Y2KDECPEN">#REF!</definedName>
    <definedName name="Y2KDECSAL">#REF!</definedName>
    <definedName name="Y2KDECTHR">#REF!</definedName>
    <definedName name="Y2KNOVAST">#REF!</definedName>
    <definedName name="Y2KNOVBNS">#REF!</definedName>
    <definedName name="Y2KNOVPEN">#REF!</definedName>
    <definedName name="Y2KNOVSAL">#REF!</definedName>
    <definedName name="Y2KNOVTHR">#REF!</definedName>
    <definedName name="Y2KOCTAST">#REF!</definedName>
    <definedName name="Y2KOCTBNS">#REF!</definedName>
    <definedName name="Y2KOCTPEN">#REF!</definedName>
    <definedName name="Y2KOCTSAL">#REF!</definedName>
    <definedName name="Y2KOCTTHR">#REF!</definedName>
    <definedName name="Y2KQ100AST">#REF!</definedName>
    <definedName name="Y2KQ100BNS">#REF!</definedName>
    <definedName name="Y2KQ100PEN">#REF!</definedName>
    <definedName name="Y2KQ100SAL">#REF!</definedName>
    <definedName name="Y2KQ100THR">#REF!</definedName>
    <definedName name="Y2KQ101AST">#REF!</definedName>
    <definedName name="Y2KQ101BNS">#REF!</definedName>
    <definedName name="Y2KQ101PEN">#REF!</definedName>
    <definedName name="Y2KQ101SAL">#REF!</definedName>
    <definedName name="Y2KQ101THR">#REF!</definedName>
    <definedName name="Y2KQ102AST">#REF!</definedName>
    <definedName name="Y2KQ102BNS">#REF!</definedName>
    <definedName name="Y2KQ102PEN">#REF!</definedName>
    <definedName name="Y2KQ102SAL">#REF!</definedName>
    <definedName name="Y2KQ102THR">#REF!</definedName>
    <definedName name="Y2KQ200AST">#REF!</definedName>
    <definedName name="Y2KQ200BNS">#REF!</definedName>
    <definedName name="Y2KQ200PEN">#REF!</definedName>
    <definedName name="Y2KQ200SAL">#REF!</definedName>
    <definedName name="Y2KQ200THR">#REF!</definedName>
    <definedName name="Y2KQ201AST">#REF!</definedName>
    <definedName name="Y2KQ201BNS">#REF!</definedName>
    <definedName name="Y2KQ201PEN">#REF!</definedName>
    <definedName name="Y2KQ201SAL">#REF!</definedName>
    <definedName name="Y2KQ201THR">#REF!</definedName>
    <definedName name="Y2KQ202AST">#REF!</definedName>
    <definedName name="Y2KQ202BNS">#REF!</definedName>
    <definedName name="Y2KQ202PEN">#REF!</definedName>
    <definedName name="Y2KQ202SAL">#REF!</definedName>
    <definedName name="Y2KQ202THR">#REF!</definedName>
    <definedName name="Y2KQ300AST">#REF!</definedName>
    <definedName name="Y2KQ300BNS">#REF!</definedName>
    <definedName name="Y2KQ300PEN">#REF!</definedName>
    <definedName name="Y2KQ300SAL">#REF!</definedName>
    <definedName name="Y2KQ300THR">#REF!</definedName>
    <definedName name="Y2KQ301AST">#REF!</definedName>
    <definedName name="Y2KQ301BNS">#REF!</definedName>
    <definedName name="Y2KQ301PEN">#REF!</definedName>
    <definedName name="Y2KQ301SAL">#REF!</definedName>
    <definedName name="Y2KQ301THR">#REF!</definedName>
    <definedName name="Y2KQ302AST">#REF!</definedName>
    <definedName name="Y2KQ302BNS">#REF!</definedName>
    <definedName name="Y2KQ302PEN">#REF!</definedName>
    <definedName name="Y2KQ302SAL">#REF!</definedName>
    <definedName name="Y2KQ302THR">#REF!</definedName>
    <definedName name="Y2KQ400AST">#REF!</definedName>
    <definedName name="Y2KQ400BNS">#REF!</definedName>
    <definedName name="Y2KQ400PEN">#REF!</definedName>
    <definedName name="Y2KQ400SAL">#REF!</definedName>
    <definedName name="Y2KQ400THR">#REF!</definedName>
    <definedName name="Y2KQ401AST">#REF!</definedName>
    <definedName name="Y2KQ401BNS">#REF!</definedName>
    <definedName name="Y2KQ401PEN">#REF!</definedName>
    <definedName name="Y2KQ401SAL">#REF!</definedName>
    <definedName name="Y2KQ401THR">#REF!</definedName>
    <definedName name="Y2KQ402AST">#REF!</definedName>
    <definedName name="Y2KQ402BNS">#REF!</definedName>
    <definedName name="Y2KQ402PEN">#REF!</definedName>
    <definedName name="Y2KQ402SAL">#REF!</definedName>
    <definedName name="Y2KQ402THR">#REF!</definedName>
    <definedName name="Y2KSEPAST">#REF!</definedName>
    <definedName name="Y2KSEPBNS">#REF!</definedName>
    <definedName name="Y2KSEPPEN">#REF!</definedName>
    <definedName name="Y2KSEPSAL">#REF!</definedName>
    <definedName name="Y2KSEPTHR">#REF!</definedName>
    <definedName name="ya" hidden="1">{#N/A,#N/A,FALSE,"Aging Summary";#N/A,#N/A,FALSE,"Ratio Analysis";#N/A,#N/A,FALSE,"Test 120 Day Accts";#N/A,#N/A,FALSE,"Tickmarks"}</definedName>
    <definedName name="YA_Disposed">#REF!</definedName>
    <definedName name="YA_Purchased">#REF!</definedName>
    <definedName name="yaann" hidden="1">{#N/A,#N/A,FALSE,"travel"}</definedName>
    <definedName name="yaann_1" hidden="1">{#N/A,#N/A,FALSE,"travel"}</definedName>
    <definedName name="yaann_2" hidden="1">{#N/A,#N/A,FALSE,"travel"}</definedName>
    <definedName name="yaann_3" hidden="1">{#N/A,#N/A,FALSE,"travel"}</definedName>
    <definedName name="YALE_HARDWARE">[10]alamat!$B$431</definedName>
    <definedName name="yang">#REF!</definedName>
    <definedName name="yang_tidak_terpisahkan_dari_laporan_keuangan_secara_keseluruhan.">#REF!</definedName>
    <definedName name="YD">#REF!</definedName>
    <definedName name="Year">#REF!</definedName>
    <definedName name="Year0">#REF!</definedName>
    <definedName name="Year0_4">#REF!</definedName>
    <definedName name="Year0_5">#REF!</definedName>
    <definedName name="Year0_7">#REF!</definedName>
    <definedName name="year01">#REF!</definedName>
    <definedName name="year01_5">#REF!</definedName>
    <definedName name="year01_6">#REF!</definedName>
    <definedName name="year02">#REF!</definedName>
    <definedName name="year02_5">#REF!</definedName>
    <definedName name="year02_6">#REF!</definedName>
    <definedName name="year03">#REF!</definedName>
    <definedName name="year03_5">#REF!</definedName>
    <definedName name="year03_6">#REF!</definedName>
    <definedName name="year04">#REF!</definedName>
    <definedName name="year04_5">#REF!</definedName>
    <definedName name="year04_6">#REF!</definedName>
    <definedName name="year1">#REF!</definedName>
    <definedName name="Year1997">#REF!</definedName>
    <definedName name="YEARCOVER">#REF!</definedName>
    <definedName name="YEARLY">[36]PIK_QUO!$A$7:$O$69,[36]PIK_QUO!$A$415:$O$512,[36]PIK_QUO!$A$307:$O$406,[36]PIK_QUO!$A$72:$O$125,[36]PIK_QUO!$A$133:$O$188,[36]PIK_QUO!$A$191:$O$236,[36]PIK_QUO!$A$239:$O$304,[36]PIK_QUO!$A$516:$O$550</definedName>
    <definedName name="yel">#REF!</definedName>
    <definedName name="YEN">#REF!</definedName>
    <definedName name="yes">#REF!</definedName>
    <definedName name="yess" hidden="1">{#N/A,#N/A,FALSE,"Aging Summary";#N/A,#N/A,FALSE,"Ratio Analysis";#N/A,#N/A,FALSE,"Test 120 Day Accts";#N/A,#N/A,FALSE,"Tickmarks"}</definedName>
    <definedName name="yf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yft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ygd">#REF!</definedName>
    <definedName name="ygtfrdes" hidden="1">{"rp_only",#N/A,FALSE,"2225"}</definedName>
    <definedName name="yh" hidden="1">{#N/A,#N/A,FALSE,"Aging Summary";#N/A,#N/A,FALSE,"Ratio Analysis";#N/A,#N/A,FALSE,"Test 120 Day Accts";#N/A,#N/A,FALSE,"Tickmarks"}</definedName>
    <definedName name="yhj">#REF!</definedName>
    <definedName name="Yield">#REF!</definedName>
    <definedName name="yiuyuiuy" hidden="1">{"rp_only",#N/A,FALSE,"2225"}</definedName>
    <definedName name="yiuyuiy" hidden="1">{"rp_only",#N/A,FALSE,"2225"}</definedName>
    <definedName name="yiyt">#REF!</definedName>
    <definedName name="yiyuiyui" hidden="1">{"rp_only",#N/A,FALSE,"2225"}</definedName>
    <definedName name="yiyuiyuiy" hidden="1">{"rp_only",#N/A,FALSE,"2225"}</definedName>
    <definedName name="yjn">#REF!</definedName>
    <definedName name="ymh_final">#N/A</definedName>
    <definedName name="YMH_pph21">#N/A</definedName>
    <definedName name="YMH_pph25">#N/A</definedName>
    <definedName name="YMH_ppn">#N/A</definedName>
    <definedName name="yn" hidden="1">{"'Income Statement'!$A$1:$L$32"}</definedName>
    <definedName name="YO">#REF!</definedName>
    <definedName name="yogi">#REF!</definedName>
    <definedName name="yogi1">#REF!</definedName>
    <definedName name="yogi2">#REF!</definedName>
    <definedName name="yoiiiiii">#REF!</definedName>
    <definedName name="yong" hidden="1">{"Contributions from UT",#N/A,FALSE,"UT Business"}</definedName>
    <definedName name="you">#REF!</definedName>
    <definedName name="YROTHER">#REF!</definedName>
    <definedName name="yrtyryrty">#REF!</definedName>
    <definedName name="YSF">#REF!</definedName>
    <definedName name="yt" hidden="1">#REF!</definedName>
    <definedName name="YTD">#REF!</definedName>
    <definedName name="YTD_Avesize">#REF!</definedName>
    <definedName name="YTD_NBI">#REF!</definedName>
    <definedName name="ytd_top">#REF!</definedName>
    <definedName name="YTDFA">#REF!</definedName>
    <definedName name="YTDP">#REF!</definedName>
    <definedName name="yte">#REF!</definedName>
    <definedName name="ytg">#REF!</definedName>
    <definedName name="ytiuiiu" hidden="1">{"rp_only",#N/A,FALSE,"2225"}</definedName>
    <definedName name="ytiyiy">#REF!</definedName>
    <definedName name="ytj" hidden="1">#REF!</definedName>
    <definedName name="ytr">#REF!</definedName>
    <definedName name="ytre" hidden="1">{"rp_only",#N/A,FALSE,"2225"}</definedName>
    <definedName name="ytreds" hidden="1">{"rp_only",#N/A,FALSE,"2225"}</definedName>
    <definedName name="ytrureu" hidden="1">{"rp_only",#N/A,FALSE,"2225"}</definedName>
    <definedName name="ytry" hidden="1">{"rp_only",#N/A,FALSE,"2225"}</definedName>
    <definedName name="ytryrtytry" hidden="1">{"rp_only",#N/A,FALSE,"2225"}</definedName>
    <definedName name="ytryt">#REF!</definedName>
    <definedName name="yttu" hidden="1">{"rp_only",#N/A,FALSE,"2225"}</definedName>
    <definedName name="ytughjn" hidden="1">{"rp_only",#N/A,FALSE,"2225"}</definedName>
    <definedName name="ytuitiu" hidden="1">{"rp_only",#N/A,FALSE,"2225"}</definedName>
    <definedName name="ytutjuhvj" hidden="1">{"with_oth_curr",#N/A,FALSE,"2225"}</definedName>
    <definedName name="ytutu" hidden="1">{"rp_only",#N/A,FALSE,"2225"}</definedName>
    <definedName name="ytutyutyu" hidden="1">{"with_oth_curr",#N/A,FALSE,"2225"}</definedName>
    <definedName name="ytutyutyutu" hidden="1">{"rp_only",#N/A,FALSE,"2225"}</definedName>
    <definedName name="ytuyjhb" hidden="1">{"rp_only",#N/A,FALSE,"2225"}</definedName>
    <definedName name="ytytyt" hidden="1">{"rp_only",#N/A,FALSE,"2225"}</definedName>
    <definedName name="ytyy" hidden="1">{"rp_only",#N/A,FALSE,"2225"}</definedName>
    <definedName name="yu" hidden="1">{#N/A,#N/A,FALSE,"ENT96"}</definedName>
    <definedName name="yuf" hidden="1">#REF!</definedName>
    <definedName name="yuh">#REF!</definedName>
    <definedName name="yui">#REF!</definedName>
    <definedName name="yuiuyiyiyi" hidden="1">{"rp_only",#N/A,FALSE,"2225"}</definedName>
    <definedName name="yuiyiu" hidden="1">{"with_oth_curr",#N/A,FALSE,"2225"}</definedName>
    <definedName name="yuiyiuyiy" hidden="1">{"rp_only",#N/A,FALSE,"2225"}</definedName>
    <definedName name="yuiyiy" hidden="1">{"rp_only",#N/A,FALSE,"2225"}</definedName>
    <definedName name="yuiyiyi" hidden="1">{"rp_only",#N/A,FALSE,"2225"}</definedName>
    <definedName name="yuiyiyiuy" hidden="1">{"rp_only",#N/A,FALSE,"2225"}</definedName>
    <definedName name="yuiyiyiuyi" hidden="1">{"rp_only",#N/A,FALSE,"2225"}</definedName>
    <definedName name="yuiyiyiy" hidden="1">{"rp_only",#N/A,FALSE,"2225"}</definedName>
    <definedName name="yuiyiyuiyui" hidden="1">{"with_oth_curr",#N/A,FALSE,"2225"}</definedName>
    <definedName name="yuiyui" hidden="1">{"rp_only",#N/A,FALSE,"2225"}</definedName>
    <definedName name="yuiyuiyi" hidden="1">{"with_oth_curr",#N/A,FALSE,"2225"}</definedName>
    <definedName name="yuiyuiyiui" hidden="1">{"with_oth_curr",#N/A,FALSE,"2225"}</definedName>
    <definedName name="yuiyuiyiyi" hidden="1">{"rp_only",#N/A,FALSE,"2225"}</definedName>
    <definedName name="yuiyuiyiyui" hidden="1">{"rp_only",#N/A,FALSE,"2225"}</definedName>
    <definedName name="yuiyuiyui" hidden="1">{"rp_only",#N/A,FALSE,"2225"}</definedName>
    <definedName name="yuiyuiyuiyu" hidden="1">{"rp_only",#N/A,FALSE,"2225"}</definedName>
    <definedName name="yuiyuiyuiyui" hidden="1">{"rp_only",#N/A,FALSE,"2225"}</definedName>
    <definedName name="YULI">#REF!</definedName>
    <definedName name="yuop" hidden="1">{#N/A,#N/A,FALSE,"Aging Summary";#N/A,#N/A,FALSE,"Ratio Analysis";#N/A,#N/A,FALSE,"Test 120 Day Accts";#N/A,#N/A,FALSE,"Tickmarks"}</definedName>
    <definedName name="yup">#REF!</definedName>
    <definedName name="yurik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yurty" hidden="1">{"with_oth_curr",#N/A,FALSE,"2225"}</definedName>
    <definedName name="YUS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YUS_1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yut" hidden="1">#REF!</definedName>
    <definedName name="yutijhkhj" hidden="1">{"rp_only",#N/A,FALSE,"2225"}</definedName>
    <definedName name="yutred" hidden="1">{"rp_only",#N/A,FALSE,"2225"}</definedName>
    <definedName name="yutu" hidden="1">{"with_oth_curr",#N/A,FALSE,"2225"}</definedName>
    <definedName name="yutut" hidden="1">{"with_oth_curr",#N/A,FALSE,"2225"}</definedName>
    <definedName name="yututu" hidden="1">{"rp_only",#N/A,FALSE,"2225"}</definedName>
    <definedName name="yututyutu" hidden="1">{"rp_only",#N/A,FALSE,"2225"}</definedName>
    <definedName name="yututyutyu" hidden="1">{"with_oth_curr",#N/A,FALSE,"2225"}</definedName>
    <definedName name="yutuyt" hidden="1">{"with_oth_curr",#N/A,FALSE,"2225"}</definedName>
    <definedName name="yuty" hidden="1">#REF!</definedName>
    <definedName name="yutytyr" hidden="1">{"rp_only",#N/A,FALSE,"2225"}</definedName>
    <definedName name="yutyugj" hidden="1">{"rp_only",#N/A,FALSE,"2225"}</definedName>
    <definedName name="yutyutu" hidden="1">{"with_oth_curr",#N/A,FALSE,"2225"}</definedName>
    <definedName name="yutyuty" hidden="1">{"rp_only",#N/A,FALSE,"2225"}</definedName>
    <definedName name="yutyutyjugf" hidden="1">{"with_oth_curr",#N/A,FALSE,"2225"}</definedName>
    <definedName name="yutyutyu" hidden="1">{"with_oth_curr",#N/A,FALSE,"2225"}</definedName>
    <definedName name="yutyutyutu" hidden="1">{"rp_only",#N/A,FALSE,"2225"}</definedName>
    <definedName name="yutyutyutyu" hidden="1">{"rp_only",#N/A,FALSE,"2225"}</definedName>
    <definedName name="yutyuytu" hidden="1">{"rp_only",#N/A,FALSE,"2225"}</definedName>
    <definedName name="yuuiou" hidden="1">{"rp_only",#N/A,FALSE,"2225"}</definedName>
    <definedName name="yuyiyiyiy" hidden="1">{"rp_only",#N/A,FALSE,"2225"}</definedName>
    <definedName name="yuytutyu" hidden="1">{"rp_only",#N/A,FALSE,"2225"}</definedName>
    <definedName name="YUYU">[52]List!$B$29:$B$37</definedName>
    <definedName name="ywry">#REF!</definedName>
    <definedName name="yy" hidden="1">{#N/A,#N/A,FALSE,"travel"}</definedName>
    <definedName name="yy_1" hidden="1">{#N/A,#N/A,FALSE,"travel"}</definedName>
    <definedName name="yy_2" hidden="1">{#N/A,#N/A,FALSE,"travel"}</definedName>
    <definedName name="yy_3" hidden="1">{#N/A,#N/A,FALSE,"travel"}</definedName>
    <definedName name="yydhtr">#REF!</definedName>
    <definedName name="YYY">#REF!</definedName>
    <definedName name="yyyu" hidden="1">{#N/A,#N/A,FALSE,"travel"}</definedName>
    <definedName name="yyyu_1" hidden="1">{#N/A,#N/A,FALSE,"travel"}</definedName>
    <definedName name="yyyu_2" hidden="1">{#N/A,#N/A,FALSE,"travel"}</definedName>
    <definedName name="yyyu_3" hidden="1">{#N/A,#N/A,FALSE,"travel"}</definedName>
    <definedName name="yyyyyy" hidden="1">#REF!</definedName>
    <definedName name="z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Z_0CA79537_71E4_43F5_968A_A604961A0577_.wvu.Cols" hidden="1">#REF!</definedName>
    <definedName name="Z_0E089934_D31C_4079_A7C8_91C6BCD46AB2_.wvu.Cols" hidden="1">#REF!</definedName>
    <definedName name="Z_10">#REF!</definedName>
    <definedName name="Z_11">#REF!</definedName>
    <definedName name="Z_12">#REF!</definedName>
    <definedName name="Z_13">#REF!</definedName>
    <definedName name="Z_14">#REF!</definedName>
    <definedName name="Z_15">#REF!</definedName>
    <definedName name="Z_16">#REF!</definedName>
    <definedName name="Z_3BC5BD61_0C1F_11D2_9003_00805F39B3EC_.wvu.PrintArea" hidden="1">#REF!</definedName>
    <definedName name="Z_4422B3E5_6E34_48AF_8805_E38BF4D10F5A_.wvu.Cols" hidden="1">#REF!</definedName>
    <definedName name="Z_4422B3E5_6E34_48AF_8805_E38BF4D10F5A_.wvu.Rows" hidden="1">#REF!,#REF!,#REF!</definedName>
    <definedName name="Z_550517A1_D251_11D7_A061_0050DA8D00F8_.wvu.Cols" hidden="1">#REF!</definedName>
    <definedName name="Z_554EB630_C366_49B5_A66B_1B085FD8D824_.wvu.Rows" hidden="1">#REF!,#REF!,#REF!,#REF!</definedName>
    <definedName name="Z_7F422981_74C8_11D3_AF87_83DAC7D352F1_.wvu.PrintArea" hidden="1">#REF!</definedName>
    <definedName name="Z_7F422981_74C8_11D3_AF87_83DAC7D352F1_.wvu.Rows" hidden="1">#REF!,#REF!,#REF!</definedName>
    <definedName name="Z_8">#REF!</definedName>
    <definedName name="Z_8C23BC22_7808_11D3_9EAE_0080C8D79764_.wvu.PrintArea" hidden="1">#REF!</definedName>
    <definedName name="Z_8C23BC22_7808_11D3_9EAE_0080C8D79764_.wvu.PrintTitles" hidden="1">#REF!</definedName>
    <definedName name="Z_9">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  <definedName name="Z_AC350F6A_F42D_4B4D_9BBA_BCD8D79AF574_.wvu.Rows" hidden="1">#REF!,#REF!,#REF!,#REF!,#REF!</definedName>
    <definedName name="Z_BCE069B1_BA82_4C9F_9A39_BF76A9A0A470_.wvu.Rows" hidden="1">#REF!</definedName>
    <definedName name="Z_C3B9BE41_3BE3_11D1_A010_008048EDE3E8_.wvu.PrintArea" hidden="1">#REF!</definedName>
    <definedName name="Z_D536FACA_B5A0_11D1_8AB9_008048EDE3E8_.wvu.PrintArea" hidden="1">#REF!</definedName>
    <definedName name="Z_EFEE9F44_D9C6_11D1_B555_0060940C8B94_.wvu.FilterData" hidden="1">#REF!</definedName>
    <definedName name="Z_EFEE9F44_D9C6_11D1_B555_0060940C8B94_.wvu.PrintTitles" hidden="1">#REF!</definedName>
    <definedName name="Z_Recheck">#REF!</definedName>
    <definedName name="ZA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ZAA" hidden="1">#REF!</definedName>
    <definedName name="zaliza">#REF!</definedName>
    <definedName name="zaq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zaz" hidden="1">#REF!</definedName>
    <definedName name="ZCA">#REF!</definedName>
    <definedName name="zcvxzcvxzcv" hidden="1">{"with_oth_curr",#N/A,FALSE,"2225"}</definedName>
    <definedName name="zcvzvxzcv" hidden="1">{"rp_only",#N/A,FALSE,"2225"}</definedName>
    <definedName name="zcxcxzcxzcxzczxczx" hidden="1">{"rp_only",#N/A,FALSE,"2225"}</definedName>
    <definedName name="zcxvxxcv" hidden="1">{"rp_only",#N/A,FALSE,"2225"}</definedName>
    <definedName name="zcxzxcz" hidden="1">{"rp_only",#N/A,FALSE,"2225"}</definedName>
    <definedName name="zczczc" hidden="1">{"rp_only",#N/A,FALSE,"2225"}</definedName>
    <definedName name="ZDA">#REF!</definedName>
    <definedName name="zdxcgh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ZEA">#REF!</definedName>
    <definedName name="zefcd" hidden="1">{#N/A,#N/A,TRUE,"COVER";#N/A,#N/A,TRUE,"DIAGRAM";#N/A,#N/A,TRUE,"DEFINITION";#N/A,#N/A,TRUE,"ALLIANCE"}</definedName>
    <definedName name="zero1">#REF!</definedName>
    <definedName name="ZFA">#REF!</definedName>
    <definedName name="zff" hidden="1">{"rp_only",#N/A,FALSE,"2225"}</definedName>
    <definedName name="zfs" hidden="1">{"rp_only",#N/A,FALSE,"2225"}</definedName>
    <definedName name="zfz" hidden="1">{"rp_only",#N/A,FALSE,"2225"}</definedName>
    <definedName name="zfzf" hidden="1">{"rp_only",#N/A,FALSE,"2225"}</definedName>
    <definedName name="zgdshghfdjhdjhdf">#REF!</definedName>
    <definedName name="ZHA">#REF!</definedName>
    <definedName name="Zhujhai_C._Feng_Scie___Tech">[10]alamat!$B$434</definedName>
    <definedName name="Zip">#REF!</definedName>
    <definedName name="ZJA">#REF!</definedName>
    <definedName name="ZKA">#REF!</definedName>
    <definedName name="ZLA">#REF!</definedName>
    <definedName name="ZNA">#REF!</definedName>
    <definedName name="ZOA">#REF!</definedName>
    <definedName name="zoet">#REF!</definedName>
    <definedName name="zoet_14">#REF!</definedName>
    <definedName name="zoning">[26]List!$B$55:$B$59</definedName>
    <definedName name="zoning1">[21]List!$B$55:$B$59</definedName>
    <definedName name="ZQA">#REF!</definedName>
    <definedName name="zRECON">#REF!</definedName>
    <definedName name="ZSA">#REF!</definedName>
    <definedName name="zsad" hidden="1">{"with_oth_curr",#N/A,FALSE,"2225"}</definedName>
    <definedName name="ZSCR34">#REF!</definedName>
    <definedName name="ZSCR4">#REF!</definedName>
    <definedName name="ZSCRPRNT">#REF!</definedName>
    <definedName name="ZSCRTIT">#REF!</definedName>
    <definedName name="zSDsafdsg" hidden="1">{"with_oth_curr",#N/A,FALSE,"2225"}</definedName>
    <definedName name="zsz" hidden="1">{#N/A,#N/A,FALSE,"Aging Summary";#N/A,#N/A,FALSE,"Ratio Analysis";#N/A,#N/A,FALSE,"Test 120 Day Accts";#N/A,#N/A,FALSE,"Tickmarks"}</definedName>
    <definedName name="ZTA">#REF!</definedName>
    <definedName name="ZUA">#REF!</definedName>
    <definedName name="ZuZuAnl">#REF!</definedName>
    <definedName name="zvx" hidden="1">{"with_oth_curr",#N/A,FALSE,"2225"}</definedName>
    <definedName name="zx" hidden="1">{"with_oth_curr",#N/A,FALSE,"2225"}</definedName>
    <definedName name="zxc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zxcvxcvzxcxzcv" hidden="1">{"with_oth_curr",#N/A,FALSE,"2225"}</definedName>
    <definedName name="zxcvxzcvxzvcxzcvxzv" hidden="1">{"rp_only",#N/A,FALSE,"2225"}</definedName>
    <definedName name="zxcvzxcv" hidden="1">{"rp_only",#N/A,FALSE,"2225"}</definedName>
    <definedName name="zxczcxzc" hidden="1">{"rp_only",#N/A,FALSE,"2225"}</definedName>
    <definedName name="zxczcxzxcc" hidden="1">{"rp_only",#N/A,FALSE,"2225"}</definedName>
    <definedName name="zxczcz" hidden="1">{"rp_only",#N/A,FALSE,"2225"}</definedName>
    <definedName name="zxczczc" hidden="1">{"with_oth_curr",#N/A,FALSE,"2225"}</definedName>
    <definedName name="zxczxc" hidden="1">{"with_oth_curr",#N/A,FALSE,"2225"}</definedName>
    <definedName name="zxczxcvzxcxzv" hidden="1">{"with_oth_curr",#N/A,FALSE,"2225"}</definedName>
    <definedName name="zxczxczxc" hidden="1">{"with_oth_curr",#N/A,FALSE,"2225"}</definedName>
    <definedName name="zxczxczxczxv" hidden="1">{"rp_only",#N/A,FALSE,"2225"}</definedName>
    <definedName name="zxczzv" hidden="1">{"rp_only",#N/A,FALSE,"2225"}</definedName>
    <definedName name="zxfz" hidden="1">{"rp_only",#N/A,FALSE,"2225"}</definedName>
    <definedName name="zxx" hidden="1">{#N/A,#N/A,FALSE,"Aging Summary";#N/A,#N/A,FALSE,"Ratio Analysis";#N/A,#N/A,FALSE,"Test 120 Day Accts";#N/A,#N/A,FALSE,"Tickmarks"}</definedName>
    <definedName name="zxxzcz" hidden="1">{"with_oth_curr",#N/A,FALSE,"2225"}</definedName>
    <definedName name="ZXZ">#REF!</definedName>
    <definedName name="zxzczxc" hidden="1">{"rp_only",#N/A,FALSE,"2225"}</definedName>
    <definedName name="ZYX">#REF!</definedName>
    <definedName name="ZYZ" hidden="1">#REF!</definedName>
    <definedName name="zz" hidden="1">{"with_oth_curr",#N/A,FALSE,"2225"}</definedName>
    <definedName name="ZZ_EVCOMOPTS" hidden="1">10</definedName>
    <definedName name="ZZZ" hidden="1">#REF!</definedName>
    <definedName name="zzzz">#REF!</definedName>
    <definedName name="zzzzzz">#REF!</definedName>
    <definedName name="ZZZZZZZ" hidden="1">{#N/A,#N/A,FALSE,"Aging Summary";#N/A,#N/A,FALSE,"Ratio Analysis";#N/A,#N/A,FALSE,"Test 120 Day Accts";#N/A,#N/A,FALSE,"Tickmarks"}</definedName>
    <definedName name="zzzzzzzzzzzzzzzzzzzzzzzzzzzzzzzzzzzzz">#REF!</definedName>
    <definedName name="zzzzzzzzzzzzzzzzzzzzzzzzzzzzzzzzzzzzzzzzzzzzzzzzzzzzzzzzzzzzzxxxxxxxxxxxxxxxxxxxxxx">#REF!</definedName>
    <definedName name="กิ">#REF!</definedName>
    <definedName name="ชั่วโมงการอบยาง">#REF!</definedName>
    <definedName name="ถุงมือสุ่มก่อนชั่ง">#REF!</definedName>
    <definedName name="ประกันส่งออ">#REF!</definedName>
    <definedName name="ประกันส่งออก">#REF!</definedName>
    <definedName name="ผลการดำเนินงาน_Productivity">#REF!</definedName>
    <definedName name="ผลิตภัณฑ์ไม้ประกอบชุด">#REF!</definedName>
    <definedName name="ฟ">#REF!</definedName>
    <definedName name="รับรองรายงานการประชุม_ครั้งที่">#REF!</definedName>
    <definedName name="ลำดับที่1">#REF!</definedName>
    <definedName name="ลำดับที่2">#REF!</definedName>
    <definedName name="ลำดับที่3">#REF!</definedName>
    <definedName name="ลำดับที่30">#REF!</definedName>
    <definedName name="ลำดับที่4">#REF!</definedName>
    <definedName name="ลำดับที่5">#REF!</definedName>
    <definedName name="ลำดับที่6">#REF!</definedName>
    <definedName name="ส่วนซ่อมบำรุง">#REF!</definedName>
    <definedName name="ส่วนบุคคล">#REF!</definedName>
    <definedName name="ส่วนประกันคุณภาพ">#REF!</definedName>
    <definedName name="ส่วนส่งออก">#REF!</definedName>
    <definedName name="สส">#REF!</definedName>
    <definedName name="국민연금전화금0304" hidden="1">#REF!</definedName>
    <definedName name="もりた">#REF!</definedName>
    <definedName name="傷害">#REF!</definedName>
    <definedName name="全面品質管理">#REF!</definedName>
    <definedName name="八十二年度預算數編製說明">#REF!</definedName>
    <definedName name="勝">#REF!</definedName>
    <definedName name="國際化品質">#REF!</definedName>
    <definedName name="妻帯者">#REF!</definedName>
    <definedName name="工事">#REF!</definedName>
    <definedName name="年金">#REF!</definedName>
    <definedName name="廠價H6BA">#REF!</definedName>
    <definedName name="廠價H6BB">#REF!</definedName>
    <definedName name="検討日">#REF!</definedName>
    <definedName name="死亡">#REF!</definedName>
    <definedName name="独身者">#REF!</definedName>
    <definedName name="現法">#REF!</definedName>
    <definedName name="直轄">#REF!</definedName>
    <definedName name="稼働日">#REF!</definedName>
    <definedName name="縮短開發">#REF!</definedName>
    <definedName name="縮短開發時間">#REF!</definedName>
    <definedName name="銷售H6BA">#REF!</definedName>
    <definedName name="銷售H6BB">#REF!</definedName>
    <definedName name="銷貨淨額">#REF!</definedName>
    <definedName name="_xlnm.Print_Area" localSheetId="1">'Summary PL KONSOL Mei 2026'!$A$1:$X$44</definedName>
    <definedName name="_xlnm.Print_Area" localSheetId="2">'Summary BS KONSOL Mei 2026'!$A$1:$Y$50</definedName>
    <definedName name="_xlnm.Print_Area" localSheetId="3">'CASH FLOW Mei 2026'!$A$1:$H$36</definedName>
    <definedName name="_xlnm.Print_Area" localSheetId="4">'Hasil Underwriting'!$A$3:$L$31</definedName>
    <definedName name="_xlnm.Print_Area" localSheetId="6">'Investasi Mei 2026'!$A$2:$L$35</definedName>
    <definedName name="_____________________________tu1" localSheetId="17">#REF!</definedName>
    <definedName name="____________________________tu1" localSheetId="17">#REF!</definedName>
    <definedName name="___________________________tu1" localSheetId="17">#REF!</definedName>
    <definedName name="__________________________tu1" localSheetId="17">#REF!</definedName>
    <definedName name="_________________________tu1" localSheetId="17">#REF!</definedName>
    <definedName name="________________________tu1" localSheetId="17">#REF!</definedName>
    <definedName name="_______________________tu1" localSheetId="17">#REF!</definedName>
    <definedName name="______________________b3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__tu1" localSheetId="17">#REF!</definedName>
    <definedName name="______________________w1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__w2" localSheetId="17" hidden="1">{"YTDACT1",#N/A,TRUE,"YTDACTAUST";"YTDACT2",#N/A,TRUE,"YTDACTAUST";"YTDACT3",#N/A,TRUE,"YTDACTAUST";"CCTR",#N/A,TRUE,"YTDACTCC"}</definedName>
    <definedName name="_____________________A2" localSheetId="17" hidden="1">{#N/A,#N/A,FALSE,"Aging Summary";#N/A,#N/A,FALSE,"Ratio Analysis";#N/A,#N/A,FALSE,"Test 120 Day Accts";#N/A,#N/A,FALSE,"Tickmarks"}</definedName>
    <definedName name="_____________________A3" localSheetId="17" hidden="1">{#N/A,#N/A,FALSE,"Aging Summary";#N/A,#N/A,FALSE,"Ratio Analysis";#N/A,#N/A,FALSE,"Test 120 Day Accts";#N/A,#N/A,FALSE,"Tickmarks"}</definedName>
    <definedName name="_____________________A4" localSheetId="17" hidden="1">{#N/A,#N/A,FALSE,"Aging Summary";#N/A,#N/A,FALSE,"Ratio Analysis";#N/A,#N/A,FALSE,"Test 120 Day Accts";#N/A,#N/A,FALSE,"Tickmarks"}</definedName>
    <definedName name="_____________________b3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_tu1" localSheetId="17">#REF!</definedName>
    <definedName name="_____________________w1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_w2" localSheetId="17" hidden="1">{"YTDACT1",#N/A,TRUE,"YTDACTAUST";"YTDACT2",#N/A,TRUE,"YTDACTAUST";"YTDACT3",#N/A,TRUE,"YTDACTAUST";"CCTR",#N/A,TRUE,"YTDACTCC"}</definedName>
    <definedName name="____________________b3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tu1" localSheetId="17">#REF!</definedName>
    <definedName name="____________________w1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w2" localSheetId="17" hidden="1">{"YTDACT1",#N/A,TRUE,"YTDACTAUST";"YTDACT2",#N/A,TRUE,"YTDACTAUST";"YTDACT3",#N/A,TRUE,"YTDACTAUST";"CCTR",#N/A,TRUE,"YTDACTCC"}</definedName>
    <definedName name="___________________A2" localSheetId="17" hidden="1">{#N/A,#N/A,FALSE,"Aging Summary";#N/A,#N/A,FALSE,"Ratio Analysis";#N/A,#N/A,FALSE,"Test 120 Day Accts";#N/A,#N/A,FALSE,"Tickmarks"}</definedName>
    <definedName name="___________________A3" localSheetId="17" hidden="1">{#N/A,#N/A,FALSE,"Aging Summary";#N/A,#N/A,FALSE,"Ratio Analysis";#N/A,#N/A,FALSE,"Test 120 Day Accts";#N/A,#N/A,FALSE,"Tickmarks"}</definedName>
    <definedName name="___________________A4" localSheetId="17" hidden="1">{#N/A,#N/A,FALSE,"Aging Summary";#N/A,#N/A,FALSE,"Ratio Analysis";#N/A,#N/A,FALSE,"Test 120 Day Accts";#N/A,#N/A,FALSE,"Tickmarks"}</definedName>
    <definedName name="___________________b3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tu1" localSheetId="17">#REF!</definedName>
    <definedName name="___________________w1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w2" localSheetId="17" hidden="1">{"YTDACT1",#N/A,TRUE,"YTDACTAUST";"YTDACT2",#N/A,TRUE,"YTDACTAUST";"YTDACT3",#N/A,TRUE,"YTDACTAUST";"CCTR",#N/A,TRUE,"YTDACTCC"}</definedName>
    <definedName name="__________________A2" localSheetId="17" hidden="1">{#N/A,#N/A,FALSE,"Aging Summary";#N/A,#N/A,FALSE,"Ratio Analysis";#N/A,#N/A,FALSE,"Test 120 Day Accts";#N/A,#N/A,FALSE,"Tickmarks"}</definedName>
    <definedName name="__________________A3" localSheetId="17" hidden="1">{#N/A,#N/A,FALSE,"Aging Summary";#N/A,#N/A,FALSE,"Ratio Analysis";#N/A,#N/A,FALSE,"Test 120 Day Accts";#N/A,#N/A,FALSE,"Tickmarks"}</definedName>
    <definedName name="__________________A4" localSheetId="17" hidden="1">{#N/A,#N/A,FALSE,"Aging Summary";#N/A,#N/A,FALSE,"Ratio Analysis";#N/A,#N/A,FALSE,"Test 120 Day Accts";#N/A,#N/A,FALSE,"Tickmarks"}</definedName>
    <definedName name="__________________b3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dl1" localSheetId="17" hidden="1">{"'OTARI- IKAHO'!$A$11:$AF$42"}</definedName>
    <definedName name="__________________tu1" localSheetId="17">#REF!</definedName>
    <definedName name="__________________w1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w2" localSheetId="17" hidden="1">{"YTDACT1",#N/A,TRUE,"YTDACTAUST";"YTDACT2",#N/A,TRUE,"YTDACTAUST";"YTDACT3",#N/A,TRUE,"YTDACTAUST";"CCTR",#N/A,TRUE,"YTDACTCC"}</definedName>
    <definedName name="_________________A2" localSheetId="17" hidden="1">{#N/A,#N/A,FALSE,"Aging Summary";#N/A,#N/A,FALSE,"Ratio Analysis";#N/A,#N/A,FALSE,"Test 120 Day Accts";#N/A,#N/A,FALSE,"Tickmarks"}</definedName>
    <definedName name="_________________A3" localSheetId="17" hidden="1">{#N/A,#N/A,FALSE,"Aging Summary";#N/A,#N/A,FALSE,"Ratio Analysis";#N/A,#N/A,FALSE,"Test 120 Day Accts";#N/A,#N/A,FALSE,"Tickmarks"}</definedName>
    <definedName name="_________________A4" localSheetId="17" hidden="1">{#N/A,#N/A,FALSE,"Aging Summary";#N/A,#N/A,FALSE,"Ratio Analysis";#N/A,#N/A,FALSE,"Test 120 Day Accts";#N/A,#N/A,FALSE,"Tickmarks"}</definedName>
    <definedName name="_________________b3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dl1" localSheetId="17" hidden="1">{"'OTARI- IKAHO'!$A$11:$AF$42"}</definedName>
    <definedName name="_________________tu1" localSheetId="17">#REF!</definedName>
    <definedName name="_________________w1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w2" localSheetId="17" hidden="1">{"YTDACT1",#N/A,TRUE,"YTDACTAUST";"YTDACT2",#N/A,TRUE,"YTDACTAUST";"YTDACT3",#N/A,TRUE,"YTDACTAUST";"CCTR",#N/A,TRUE,"YTDACTCC"}</definedName>
    <definedName name="________________A2" localSheetId="17" hidden="1">{#N/A,#N/A,FALSE,"Aging Summary";#N/A,#N/A,FALSE,"Ratio Analysis";#N/A,#N/A,FALSE,"Test 120 Day Accts";#N/A,#N/A,FALSE,"Tickmarks"}</definedName>
    <definedName name="________________A3" localSheetId="17" hidden="1">{#N/A,#N/A,FALSE,"Aging Summary";#N/A,#N/A,FALSE,"Ratio Analysis";#N/A,#N/A,FALSE,"Test 120 Day Accts";#N/A,#N/A,FALSE,"Tickmarks"}</definedName>
    <definedName name="________________A4" localSheetId="17" hidden="1">{#N/A,#N/A,FALSE,"Aging Summary";#N/A,#N/A,FALSE,"Ratio Analysis";#N/A,#N/A,FALSE,"Test 120 Day Accts";#N/A,#N/A,FALSE,"Tickmarks"}</definedName>
    <definedName name="________________AA1" localSheetId="17" hidden="1">#REF!</definedName>
    <definedName name="________________B162" localSheetId="17" hidden="1">#REF!</definedName>
    <definedName name="________________b3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dl1" localSheetId="17" hidden="1">{"'OTARI- IKAHO'!$A$11:$AF$42"}</definedName>
    <definedName name="________________ok1" localSheetId="17" hidden="1">#REF!</definedName>
    <definedName name="________________ok2" localSheetId="17" hidden="1">#REF!</definedName>
    <definedName name="________________ok3" localSheetId="17" hidden="1">#REF!</definedName>
    <definedName name="________________tu1" localSheetId="17">#REF!</definedName>
    <definedName name="________________w1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w2" localSheetId="17" hidden="1">{"YTDACT1",#N/A,TRUE,"YTDACTAUST";"YTDACT2",#N/A,TRUE,"YTDACTAUST";"YTDACT3",#N/A,TRUE,"YTDACTAUST";"CCTR",#N/A,TRUE,"YTDACTCC"}</definedName>
    <definedName name="_______________A2" localSheetId="17" hidden="1">{#N/A,#N/A,FALSE,"Aging Summary";#N/A,#N/A,FALSE,"Ratio Analysis";#N/A,#N/A,FALSE,"Test 120 Day Accts";#N/A,#N/A,FALSE,"Tickmarks"}</definedName>
    <definedName name="_______________A3" localSheetId="17" hidden="1">{#N/A,#N/A,FALSE,"Aging Summary";#N/A,#N/A,FALSE,"Ratio Analysis";#N/A,#N/A,FALSE,"Test 120 Day Accts";#N/A,#N/A,FALSE,"Tickmarks"}</definedName>
    <definedName name="_______________A4" localSheetId="17" hidden="1">{#N/A,#N/A,FALSE,"Aging Summary";#N/A,#N/A,FALSE,"Ratio Analysis";#N/A,#N/A,FALSE,"Test 120 Day Accts";#N/A,#N/A,FALSE,"Tickmarks"}</definedName>
    <definedName name="_______________AA1" localSheetId="17" hidden="1">#REF!</definedName>
    <definedName name="_______________B162" localSheetId="17" hidden="1">#REF!</definedName>
    <definedName name="_______________b3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dl1" localSheetId="17" hidden="1">{"'OTARI- IKAHO'!$A$11:$AF$42"}</definedName>
    <definedName name="_______________lrh0502" localSheetId="17" hidden="1">#REF!</definedName>
    <definedName name="_______________ok1" localSheetId="17" hidden="1">#REF!</definedName>
    <definedName name="_______________ok2" localSheetId="17" hidden="1">#REF!</definedName>
    <definedName name="_______________ok3" localSheetId="17" hidden="1">#REF!</definedName>
    <definedName name="_______________sed0502" localSheetId="17" hidden="1">#REF!</definedName>
    <definedName name="_______________tu1" localSheetId="17">#REF!</definedName>
    <definedName name="_______________w1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w2" localSheetId="17" hidden="1">{"YTDACT1",#N/A,TRUE,"YTDACTAUST";"YTDACT2",#N/A,TRUE,"YTDACTAUST";"YTDACT3",#N/A,TRUE,"YTDACTAUST";"CCTR",#N/A,TRUE,"YTDACTCC"}</definedName>
    <definedName name="______________A2" localSheetId="17" hidden="1">{#N/A,#N/A,FALSE,"Aging Summary";#N/A,#N/A,FALSE,"Ratio Analysis";#N/A,#N/A,FALSE,"Test 120 Day Accts";#N/A,#N/A,FALSE,"Tickmarks"}</definedName>
    <definedName name="______________A3" localSheetId="17" hidden="1">{#N/A,#N/A,FALSE,"Aging Summary";#N/A,#N/A,FALSE,"Ratio Analysis";#N/A,#N/A,FALSE,"Test 120 Day Accts";#N/A,#N/A,FALSE,"Tickmarks"}</definedName>
    <definedName name="______________A4" localSheetId="17" hidden="1">{#N/A,#N/A,FALSE,"Aging Summary";#N/A,#N/A,FALSE,"Ratio Analysis";#N/A,#N/A,FALSE,"Test 120 Day Accts";#N/A,#N/A,FALSE,"Tickmarks"}</definedName>
    <definedName name="______________AA1" localSheetId="17" hidden="1">#REF!</definedName>
    <definedName name="______________B162" localSheetId="17" hidden="1">#REF!</definedName>
    <definedName name="______________b3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dl1" localSheetId="17" hidden="1">{"'OTARI- IKAHO'!$A$11:$AF$42"}</definedName>
    <definedName name="______________lrh0502" localSheetId="17" hidden="1">#REF!</definedName>
    <definedName name="______________ok1" localSheetId="17" hidden="1">#REF!</definedName>
    <definedName name="______________ok2" localSheetId="17" hidden="1">#REF!</definedName>
    <definedName name="______________ok3" localSheetId="17" hidden="1">#REF!</definedName>
    <definedName name="______________sed0502" localSheetId="17" hidden="1">#REF!</definedName>
    <definedName name="______________tu1" localSheetId="17">#REF!</definedName>
    <definedName name="______________w1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w2" localSheetId="17" hidden="1">{"YTDACT1",#N/A,TRUE,"YTDACTAUST";"YTDACT2",#N/A,TRUE,"YTDACTAUST";"YTDACT3",#N/A,TRUE,"YTDACTAUST";"CCTR",#N/A,TRUE,"YTDACTCC"}</definedName>
    <definedName name="_____________A2" localSheetId="17" hidden="1">{#N/A,#N/A,FALSE,"Aging Summary";#N/A,#N/A,FALSE,"Ratio Analysis";#N/A,#N/A,FALSE,"Test 120 Day Accts";#N/A,#N/A,FALSE,"Tickmarks"}</definedName>
    <definedName name="_____________A3" localSheetId="17" hidden="1">{#N/A,#N/A,FALSE,"Aging Summary";#N/A,#N/A,FALSE,"Ratio Analysis";#N/A,#N/A,FALSE,"Test 120 Day Accts";#N/A,#N/A,FALSE,"Tickmarks"}</definedName>
    <definedName name="_____________A4" localSheetId="17" hidden="1">{#N/A,#N/A,FALSE,"Aging Summary";#N/A,#N/A,FALSE,"Ratio Analysis";#N/A,#N/A,FALSE,"Test 120 Day Accts";#N/A,#N/A,FALSE,"Tickmarks"}</definedName>
    <definedName name="_____________AA1" localSheetId="17" hidden="1">#REF!</definedName>
    <definedName name="_____________B162" localSheetId="17" hidden="1">#REF!</definedName>
    <definedName name="_____________b3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dl1" localSheetId="17" hidden="1">{"'OTARI- IKAHO'!$A$11:$AF$42"}</definedName>
    <definedName name="_____________lrh0502" localSheetId="17" hidden="1">#REF!</definedName>
    <definedName name="_____________ok1" localSheetId="17" hidden="1">#REF!</definedName>
    <definedName name="_____________ok2" localSheetId="17" hidden="1">#REF!</definedName>
    <definedName name="_____________ok3" localSheetId="17" hidden="1">#REF!</definedName>
    <definedName name="_____________sed0502" localSheetId="17" hidden="1">#REF!</definedName>
    <definedName name="_____________tu1" localSheetId="17">#REF!</definedName>
    <definedName name="_____________w1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w2" localSheetId="17" hidden="1">{"YTDACT1",#N/A,TRUE,"YTDACTAUST";"YTDACT2",#N/A,TRUE,"YTDACTAUST";"YTDACT3",#N/A,TRUE,"YTDACTAUST";"CCTR",#N/A,TRUE,"YTDACTCC"}</definedName>
    <definedName name="_____________WTC2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__________A2" localSheetId="17" hidden="1">{#N/A,#N/A,FALSE,"Aging Summary";#N/A,#N/A,FALSE,"Ratio Analysis";#N/A,#N/A,FALSE,"Test 120 Day Accts";#N/A,#N/A,FALSE,"Tickmarks"}</definedName>
    <definedName name="____________A3" localSheetId="17" hidden="1">{#N/A,#N/A,FALSE,"Aging Summary";#N/A,#N/A,FALSE,"Ratio Analysis";#N/A,#N/A,FALSE,"Test 120 Day Accts";#N/A,#N/A,FALSE,"Tickmarks"}</definedName>
    <definedName name="____________A4" localSheetId="17" hidden="1">{#N/A,#N/A,FALSE,"Aging Summary";#N/A,#N/A,FALSE,"Ratio Analysis";#N/A,#N/A,FALSE,"Test 120 Day Accts";#N/A,#N/A,FALSE,"Tickmarks"}</definedName>
    <definedName name="____________A6" localSheetId="17" hidden="1">{#N/A,#N/A,FALSE,"Aging Summary";#N/A,#N/A,FALSE,"Ratio Analysis";#N/A,#N/A,FALSE,"Test 120 Day Accts";#N/A,#N/A,FALSE,"Tickmarks"}</definedName>
    <definedName name="____________AA1" localSheetId="17" hidden="1">#REF!</definedName>
    <definedName name="____________B162" localSheetId="17" hidden="1">#REF!</definedName>
    <definedName name="____________b3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dl1" localSheetId="17" hidden="1">{"'OTARI- IKAHO'!$A$11:$AF$42"}</definedName>
    <definedName name="____________lrh0502" localSheetId="17" hidden="1">#REF!</definedName>
    <definedName name="____________ok1" localSheetId="17" hidden="1">#REF!</definedName>
    <definedName name="____________ok2" localSheetId="17" hidden="1">#REF!</definedName>
    <definedName name="____________ok3" localSheetId="17" hidden="1">#REF!</definedName>
    <definedName name="____________sed0502" localSheetId="17" hidden="1">#REF!</definedName>
    <definedName name="____________ss2" localSheetId="17" hidden="1">{#N/A,#N/A,FALSE,"Aging Summary";#N/A,#N/A,FALSE,"Ratio Analysis";#N/A,#N/A,FALSE,"Test 120 Day Accts";#N/A,#N/A,FALSE,"Tickmarks"}</definedName>
    <definedName name="____________tu1" localSheetId="17">#REF!</definedName>
    <definedName name="____________w1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w2" localSheetId="17" hidden="1">{"YTDACT1",#N/A,TRUE,"YTDACTAUST";"YTDACT2",#N/A,TRUE,"YTDACTAUST";"YTDACT3",#N/A,TRUE,"YTDACTAUST";"CCTR",#N/A,TRUE,"YTDACTCC"}</definedName>
    <definedName name="____________WTC2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_________??" localSheetId="17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____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???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???????????" localSheetId="17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__A2" localSheetId="17" hidden="1">{#N/A,#N/A,FALSE,"Aging Summary";#N/A,#N/A,FALSE,"Ratio Analysis";#N/A,#N/A,FALSE,"Test 120 Day Accts";#N/A,#N/A,FALSE,"Tickmarks"}</definedName>
    <definedName name="___________A3" localSheetId="17" hidden="1">{#N/A,#N/A,FALSE,"Aging Summary";#N/A,#N/A,FALSE,"Ratio Analysis";#N/A,#N/A,FALSE,"Test 120 Day Accts";#N/A,#N/A,FALSE,"Tickmarks"}</definedName>
    <definedName name="___________A4" localSheetId="17" hidden="1">{#N/A,#N/A,FALSE,"Aging Summary";#N/A,#N/A,FALSE,"Ratio Analysis";#N/A,#N/A,FALSE,"Test 120 Day Accts";#N/A,#N/A,FALSE,"Tickmarks"}</definedName>
    <definedName name="___________A6" localSheetId="17" hidden="1">{#N/A,#N/A,FALSE,"Aging Summary";#N/A,#N/A,FALSE,"Ratio Analysis";#N/A,#N/A,FALSE,"Test 120 Day Accts";#N/A,#N/A,FALSE,"Tickmarks"}</definedName>
    <definedName name="___________AA1" localSheetId="17" hidden="1">#REF!</definedName>
    <definedName name="___________B162" localSheetId="17" hidden="1">#REF!</definedName>
    <definedName name="___________b3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dl1" localSheetId="17" hidden="1">{"'OTARI- IKAHO'!$A$11:$AF$42"}</definedName>
    <definedName name="___________lrh0502" localSheetId="17" hidden="1">#REF!</definedName>
    <definedName name="___________ok1" localSheetId="17" hidden="1">#REF!</definedName>
    <definedName name="___________ok2" localSheetId="17" hidden="1">#REF!</definedName>
    <definedName name="___________ok3" localSheetId="17" hidden="1">#REF!</definedName>
    <definedName name="___________sed0502" localSheetId="17" hidden="1">#REF!</definedName>
    <definedName name="___________tu1" localSheetId="17">#REF!</definedName>
    <definedName name="___________w1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w2" localSheetId="17" hidden="1">{"YTDACT1",#N/A,TRUE,"YTDACTAUST";"YTDACT2",#N/A,TRUE,"YTDACTAUST";"YTDACT3",#N/A,TRUE,"YTDACTAUST";"CCTR",#N/A,TRUE,"YTDACTCC"}</definedName>
    <definedName name="___________WTC2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________A2" localSheetId="17" hidden="1">{#N/A,#N/A,FALSE,"Aging Summary";#N/A,#N/A,FALSE,"Ratio Analysis";#N/A,#N/A,FALSE,"Test 120 Day Accts";#N/A,#N/A,FALSE,"Tickmarks"}</definedName>
    <definedName name="__________A3" localSheetId="17" hidden="1">{#N/A,#N/A,FALSE,"Aging Summary";#N/A,#N/A,FALSE,"Ratio Analysis";#N/A,#N/A,FALSE,"Test 120 Day Accts";#N/A,#N/A,FALSE,"Tickmarks"}</definedName>
    <definedName name="__________A4" localSheetId="17" hidden="1">{#N/A,#N/A,FALSE,"Aging Summary";#N/A,#N/A,FALSE,"Ratio Analysis";#N/A,#N/A,FALSE,"Test 120 Day Accts";#N/A,#N/A,FALSE,"Tickmarks"}</definedName>
    <definedName name="__________A6" localSheetId="17" hidden="1">{#N/A,#N/A,FALSE,"Aging Summary";#N/A,#N/A,FALSE,"Ratio Analysis";#N/A,#N/A,FALSE,"Test 120 Day Accts";#N/A,#N/A,FALSE,"Tickmarks"}</definedName>
    <definedName name="__________AA1" localSheetId="17" hidden="1">#REF!</definedName>
    <definedName name="__________abc1" localSheetId="17" hidden="1">{"'Sheet1'!$A$1"}</definedName>
    <definedName name="__________B162" localSheetId="17" hidden="1">#REF!</definedName>
    <definedName name="__________b3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dl1" localSheetId="17" hidden="1">{"'OTARI- IKAHO'!$A$11:$AF$42"}</definedName>
    <definedName name="__________dl1_1" localSheetId="17" hidden="1">{"'OTARI- IKAHO'!$A$11:$AF$42"}</definedName>
    <definedName name="__________lrh0502" localSheetId="17" hidden="1">#REF!</definedName>
    <definedName name="__________ok1" localSheetId="17" hidden="1">#REF!</definedName>
    <definedName name="__________ok2" localSheetId="17" hidden="1">#REF!</definedName>
    <definedName name="__________ok3" localSheetId="17" hidden="1">#REF!</definedName>
    <definedName name="__________sed0502" localSheetId="17" hidden="1">#REF!</definedName>
    <definedName name="__________tu1" localSheetId="17">#REF!</definedName>
    <definedName name="__________w1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w2" localSheetId="17" hidden="1">{"YTDACT1",#N/A,TRUE,"YTDACTAUST";"YTDACT2",#N/A,TRUE,"YTDACTAUST";"YTDACT3",#N/A,TRUE,"YTDACTAUST";"CCTR",#N/A,TRUE,"YTDACTCC"}</definedName>
    <definedName name="__________WTC2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_______??" localSheetId="17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__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???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???????????" localSheetId="17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A2" localSheetId="17" hidden="1">{#N/A,#N/A,FALSE,"Aging Summary";#N/A,#N/A,FALSE,"Ratio Analysis";#N/A,#N/A,FALSE,"Test 120 Day Accts";#N/A,#N/A,FALSE,"Tickmarks"}</definedName>
    <definedName name="_________A3" localSheetId="17" hidden="1">{#N/A,#N/A,FALSE,"Aging Summary";#N/A,#N/A,FALSE,"Ratio Analysis";#N/A,#N/A,FALSE,"Test 120 Day Accts";#N/A,#N/A,FALSE,"Tickmarks"}</definedName>
    <definedName name="_________A4" localSheetId="17" hidden="1">{#N/A,#N/A,FALSE,"Aging Summary";#N/A,#N/A,FALSE,"Ratio Analysis";#N/A,#N/A,FALSE,"Test 120 Day Accts";#N/A,#N/A,FALSE,"Tickmarks"}</definedName>
    <definedName name="_________AA1" localSheetId="17" hidden="1">#REF!</definedName>
    <definedName name="_________abc1" localSheetId="17" hidden="1">{"'Sheet1'!$A$1"}</definedName>
    <definedName name="_________B162" localSheetId="17" hidden="1">#REF!</definedName>
    <definedName name="_________b3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dl1" localSheetId="17" hidden="1">{"'OTARI- IKAHO'!$A$11:$AF$42"}</definedName>
    <definedName name="_________dl1_1" localSheetId="17" hidden="1">{"'OTARI- IKAHO'!$A$11:$AF$42"}</definedName>
    <definedName name="_________lrh0502" localSheetId="17" hidden="1">#REF!</definedName>
    <definedName name="_________ok1" localSheetId="17" hidden="1">#REF!</definedName>
    <definedName name="_________ok2" localSheetId="17" hidden="1">#REF!</definedName>
    <definedName name="_________ok3" localSheetId="17" hidden="1">#REF!</definedName>
    <definedName name="_________sed0502" localSheetId="17" hidden="1">#REF!</definedName>
    <definedName name="_________ss2" localSheetId="17" hidden="1">{#N/A,#N/A,FALSE,"Aging Summary";#N/A,#N/A,FALSE,"Ratio Analysis";#N/A,#N/A,FALSE,"Test 120 Day Accts";#N/A,#N/A,FALSE,"Tickmarks"}</definedName>
    <definedName name="_________tu1" localSheetId="17">#REF!</definedName>
    <definedName name="_________w1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w2" localSheetId="17" hidden="1">{"YTDACT1",#N/A,TRUE,"YTDACTAUST";"YTDACT2",#N/A,TRUE,"YTDACTAUST";"YTDACT3",#N/A,TRUE,"YTDACTAUST";"CCTR",#N/A,TRUE,"YTDACTCC"}</definedName>
    <definedName name="_________WTC2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______A2" localSheetId="17" hidden="1">{#N/A,#N/A,FALSE,"Aging Summary";#N/A,#N/A,FALSE,"Ratio Analysis";#N/A,#N/A,FALSE,"Test 120 Day Accts";#N/A,#N/A,FALSE,"Tickmarks"}</definedName>
    <definedName name="________A3" localSheetId="17" hidden="1">{#N/A,#N/A,FALSE,"Aging Summary";#N/A,#N/A,FALSE,"Ratio Analysis";#N/A,#N/A,FALSE,"Test 120 Day Accts";#N/A,#N/A,FALSE,"Tickmarks"}</definedName>
    <definedName name="________A4" localSheetId="17" hidden="1">{#N/A,#N/A,FALSE,"Aging Summary";#N/A,#N/A,FALSE,"Ratio Analysis";#N/A,#N/A,FALSE,"Test 120 Day Accts";#N/A,#N/A,FALSE,"Tickmarks"}</definedName>
    <definedName name="________A6" localSheetId="17" hidden="1">{#N/A,#N/A,FALSE,"Aging Summary";#N/A,#N/A,FALSE,"Ratio Analysis";#N/A,#N/A,FALSE,"Test 120 Day Accts";#N/A,#N/A,FALSE,"Tickmarks"}</definedName>
    <definedName name="________AA1" localSheetId="17" hidden="1">#REF!</definedName>
    <definedName name="________abc1" localSheetId="17" hidden="1">{"'Sheet1'!$A$1"}</definedName>
    <definedName name="________B162" localSheetId="17" hidden="1">#REF!</definedName>
    <definedName name="________b3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dl1" localSheetId="17" hidden="1">{"'OTARI- IKAHO'!$A$11:$AF$42"}</definedName>
    <definedName name="________dl1_1" localSheetId="17" hidden="1">{"'OTARI- IKAHO'!$A$11:$AF$42"}</definedName>
    <definedName name="________lrh0502" localSheetId="17" hidden="1">#REF!</definedName>
    <definedName name="________ok1" localSheetId="17" hidden="1">#REF!</definedName>
    <definedName name="________ok2" localSheetId="17" hidden="1">#REF!</definedName>
    <definedName name="________ok3" localSheetId="17" hidden="1">#REF!</definedName>
    <definedName name="________sed0502" localSheetId="17" hidden="1">#REF!</definedName>
    <definedName name="________ss2" localSheetId="17" hidden="1">{#N/A,#N/A,FALSE,"Aging Summary";#N/A,#N/A,FALSE,"Ratio Analysis";#N/A,#N/A,FALSE,"Test 120 Day Accts";#N/A,#N/A,FALSE,"Tickmarks"}</definedName>
    <definedName name="________tu1" localSheetId="17">#REF!</definedName>
    <definedName name="________w1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w2" localSheetId="17" hidden="1">{"YTDACT1",#N/A,TRUE,"YTDACTAUST";"YTDACT2",#N/A,TRUE,"YTDACTAUST";"YTDACT3",#N/A,TRUE,"YTDACTAUST";"CCTR",#N/A,TRUE,"YTDACTCC"}</definedName>
    <definedName name="________WTC2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_____??" localSheetId="17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???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???????????" localSheetId="17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A2" localSheetId="17" hidden="1">{#N/A,#N/A,FALSE,"Aging Summary";#N/A,#N/A,FALSE,"Ratio Analysis";#N/A,#N/A,FALSE,"Test 120 Day Accts";#N/A,#N/A,FALSE,"Tickmarks"}</definedName>
    <definedName name="_______A3" localSheetId="17" hidden="1">{#N/A,#N/A,FALSE,"Aging Summary";#N/A,#N/A,FALSE,"Ratio Analysis";#N/A,#N/A,FALSE,"Test 120 Day Accts";#N/A,#N/A,FALSE,"Tickmarks"}</definedName>
    <definedName name="_______A4" localSheetId="17" hidden="1">{#N/A,#N/A,FALSE,"Aging Summary";#N/A,#N/A,FALSE,"Ratio Analysis";#N/A,#N/A,FALSE,"Test 120 Day Accts";#N/A,#N/A,FALSE,"Tickmarks"}</definedName>
    <definedName name="_______A6" localSheetId="17" hidden="1">{#N/A,#N/A,FALSE,"Aging Summary";#N/A,#N/A,FALSE,"Ratio Analysis";#N/A,#N/A,FALSE,"Test 120 Day Accts";#N/A,#N/A,FALSE,"Tickmarks"}</definedName>
    <definedName name="_______AA1" localSheetId="17" hidden="1">#REF!</definedName>
    <definedName name="_______abc1" localSheetId="17" hidden="1">{"'Sheet1'!$A$1"}</definedName>
    <definedName name="_______B162" localSheetId="17" hidden="1">#REF!</definedName>
    <definedName name="_______b3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dl1" localSheetId="17" hidden="1">{"'OTARI- IKAHO'!$A$11:$AF$42"}</definedName>
    <definedName name="_______HAL12" localSheetId="17">#REF!</definedName>
    <definedName name="_______lrh0502" localSheetId="17" hidden="1">#REF!</definedName>
    <definedName name="_______ok1" localSheetId="17" hidden="1">#REF!</definedName>
    <definedName name="_______ok2" localSheetId="17" hidden="1">#REF!</definedName>
    <definedName name="_______ok3" localSheetId="17" hidden="1">#REF!</definedName>
    <definedName name="_______sed0502" localSheetId="17" hidden="1">#REF!</definedName>
    <definedName name="_______ss2" localSheetId="17" hidden="1">{#N/A,#N/A,FALSE,"Aging Summary";#N/A,#N/A,FALSE,"Ratio Analysis";#N/A,#N/A,FALSE,"Test 120 Day Accts";#N/A,#N/A,FALSE,"Tickmarks"}</definedName>
    <definedName name="_______tu1" localSheetId="17">#REF!</definedName>
    <definedName name="_______w1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w2" localSheetId="17" hidden="1">{"YTDACT1",#N/A,TRUE,"YTDACTAUST";"YTDACT2",#N/A,TRUE,"YTDACTAUST";"YTDACT3",#N/A,TRUE,"YTDACTAUST";"CCTR",#N/A,TRUE,"YTDACTCC"}</definedName>
    <definedName name="_______WTC2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____??" localSheetId="17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???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???????????" localSheetId="17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A2" localSheetId="17" hidden="1">{#N/A,#N/A,FALSE,"Aging Summary";#N/A,#N/A,FALSE,"Ratio Analysis";#N/A,#N/A,FALSE,"Test 120 Day Accts";#N/A,#N/A,FALSE,"Tickmarks"}</definedName>
    <definedName name="______A3" localSheetId="17" hidden="1">{#N/A,#N/A,FALSE,"Aging Summary";#N/A,#N/A,FALSE,"Ratio Analysis";#N/A,#N/A,FALSE,"Test 120 Day Accts";#N/A,#N/A,FALSE,"Tickmarks"}</definedName>
    <definedName name="______A4" localSheetId="17" hidden="1">{#N/A,#N/A,FALSE,"Aging Summary";#N/A,#N/A,FALSE,"Ratio Analysis";#N/A,#N/A,FALSE,"Test 120 Day Accts";#N/A,#N/A,FALSE,"Tickmarks"}</definedName>
    <definedName name="______A6" localSheetId="17" hidden="1">{#N/A,#N/A,FALSE,"Aging Summary";#N/A,#N/A,FALSE,"Ratio Analysis";#N/A,#N/A,FALSE,"Test 120 Day Accts";#N/A,#N/A,FALSE,"Tickmarks"}</definedName>
    <definedName name="______AA1" localSheetId="17" hidden="1">#REF!</definedName>
    <definedName name="______abc1" localSheetId="17" hidden="1">{"'Sheet1'!$A$1"}</definedName>
    <definedName name="______age2" localSheetId="17" hidden="1">{#N/A,#N/A,FALSE,"Aging Summary";#N/A,#N/A,FALSE,"Ratio Analysis";#N/A,#N/A,FALSE,"Test 120 Day Accts";#N/A,#N/A,FALSE,"Tickmarks"}</definedName>
    <definedName name="______B162" localSheetId="17" hidden="1">#REF!</definedName>
    <definedName name="______b3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dl1" localSheetId="17" hidden="1">{"'OTARI- IKAHO'!$A$11:$AF$42"}</definedName>
    <definedName name="______dl1_1" localSheetId="17" hidden="1">{"'OTARI- IKAHO'!$A$11:$AF$42"}</definedName>
    <definedName name="______HAL12" localSheetId="17">#REF!</definedName>
    <definedName name="______kod1" localSheetId="17">#REF!</definedName>
    <definedName name="______lrh0502" localSheetId="17" hidden="1">#REF!</definedName>
    <definedName name="______ok1" localSheetId="17" hidden="1">#REF!</definedName>
    <definedName name="______ok2" localSheetId="17" hidden="1">#REF!</definedName>
    <definedName name="______ok3" localSheetId="17" hidden="1">#REF!</definedName>
    <definedName name="______sed0502" localSheetId="17" hidden="1">#REF!</definedName>
    <definedName name="______ss2" localSheetId="17" hidden="1">{#N/A,#N/A,FALSE,"Aging Summary";#N/A,#N/A,FALSE,"Ratio Analysis";#N/A,#N/A,FALSE,"Test 120 Day Accts";#N/A,#N/A,FALSE,"Tickmarks"}</definedName>
    <definedName name="______sum1" localSheetId="17">#REF!</definedName>
    <definedName name="______tu1" localSheetId="17">#REF!</definedName>
    <definedName name="______w1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w2" localSheetId="17" hidden="1">{"YTDACT1",#N/A,TRUE,"YTDACTAUST";"YTDACT2",#N/A,TRUE,"YTDACTAUST";"YTDACT3",#N/A,TRUE,"YTDACTAUST";"CCTR",#N/A,TRUE,"YTDACTCC"}</definedName>
    <definedName name="______WTC2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___??" localSheetId="17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???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???????????" localSheetId="17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\" localSheetId="17" hidden="1">{#N/A,#N/A,FALSE,"Aging Summary";#N/A,#N/A,FALSE,"Ratio Analysis";#N/A,#N/A,FALSE,"Test 120 Day Accts";#N/A,#N/A,FALSE,"Tickmarks"}</definedName>
    <definedName name="_____a2" localSheetId="17" hidden="1">{#N/A,#N/A,FALSE,"Aging Summary";#N/A,#N/A,FALSE,"Ratio Analysis";#N/A,#N/A,FALSE,"Test 120 Day Accts";#N/A,#N/A,FALSE,"Tickmarks"}</definedName>
    <definedName name="_____A3" localSheetId="17" hidden="1">{#N/A,#N/A,FALSE,"Aging Summary";#N/A,#N/A,FALSE,"Ratio Analysis";#N/A,#N/A,FALSE,"Test 120 Day Accts";#N/A,#N/A,FALSE,"Tickmarks"}</definedName>
    <definedName name="_____A4" localSheetId="17" hidden="1">{#N/A,#N/A,FALSE,"Aging Summary";#N/A,#N/A,FALSE,"Ratio Analysis";#N/A,#N/A,FALSE,"Test 120 Day Accts";#N/A,#N/A,FALSE,"Tickmarks"}</definedName>
    <definedName name="_____A6" localSheetId="17" hidden="1">{#N/A,#N/A,FALSE,"Aging Summary";#N/A,#N/A,FALSE,"Ratio Analysis";#N/A,#N/A,FALSE,"Test 120 Day Accts";#N/A,#N/A,FALSE,"Tickmarks"}</definedName>
    <definedName name="_____AA1" localSheetId="17" hidden="1">#REF!</definedName>
    <definedName name="_____abc1" localSheetId="17" hidden="1">{"'Sheet1'!$A$1"}</definedName>
    <definedName name="_____ALT1" localSheetId="17">#REF!</definedName>
    <definedName name="_____ALT2" localSheetId="17">#REF!</definedName>
    <definedName name="_____ALT3" localSheetId="17">#REF!</definedName>
    <definedName name="_____ALT4" localSheetId="17">#REF!</definedName>
    <definedName name="_____ALT5" localSheetId="17">#REF!</definedName>
    <definedName name="_____ALT6" localSheetId="17">#REF!</definedName>
    <definedName name="_____ALT7" localSheetId="17">#REF!</definedName>
    <definedName name="_____ALT8" localSheetId="17">#REF!</definedName>
    <definedName name="_____ALT9" localSheetId="17">#REF!</definedName>
    <definedName name="_____AS1" localSheetId="17" hidden="1">{#N/A,#N/A,FALSE,"Aging Summary";#N/A,#N/A,FALSE,"Ratio Analysis";#N/A,#N/A,FALSE,"Test 120 Day Accts";#N/A,#N/A,FALSE,"Tickmarks"}</definedName>
    <definedName name="_____B162" localSheetId="17" hidden="1">#REF!</definedName>
    <definedName name="_____b3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CAD1" localSheetId="17">#REF!</definedName>
    <definedName name="_____cf1" localSheetId="17" hidden="1">{#N/A,#N/A,FALSE,"Aging Summary";#N/A,#N/A,FALSE,"Ratio Analysis";#N/A,#N/A,FALSE,"Test 120 Day Accts";#N/A,#N/A,FALSE,"Tickmarks"}</definedName>
    <definedName name="_____dl1" localSheetId="17" hidden="1">{"'OTARI- IKAHO'!$A$11:$AF$42"}</definedName>
    <definedName name="_____dl1_1" localSheetId="17" hidden="1">{"'OTARI- IKAHO'!$A$11:$AF$42"}</definedName>
    <definedName name="_____DLR1" localSheetId="17">#REF!</definedName>
    <definedName name="_____HAL12" localSheetId="17">#REF!</definedName>
    <definedName name="_____KL33" localSheetId="17">#REF!</definedName>
    <definedName name="_____KL331" localSheetId="17">#REF!</definedName>
    <definedName name="_____kod1" localSheetId="17">#REF!</definedName>
    <definedName name="_____lrh0502" localSheetId="17" hidden="1">#REF!</definedName>
    <definedName name="_____MEN1" localSheetId="17">#REF!</definedName>
    <definedName name="_____ok1" localSheetId="17" hidden="1">#REF!</definedName>
    <definedName name="_____ok2" localSheetId="17" hidden="1">#REF!</definedName>
    <definedName name="_____ok3" localSheetId="17" hidden="1">#REF!</definedName>
    <definedName name="_____PTL1" localSheetId="17">#REF!</definedName>
    <definedName name="_____RP1" localSheetId="17">#REF!</definedName>
    <definedName name="_____SDM1" localSheetId="17">#REF!</definedName>
    <definedName name="_____sed0502" localSheetId="17" hidden="1">#REF!</definedName>
    <definedName name="_____sum1" localSheetId="17">#REF!</definedName>
    <definedName name="_____tu1" localSheetId="17">#REF!</definedName>
    <definedName name="_____w1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w2" localSheetId="17" hidden="1">{"YTDACT1",#N/A,TRUE,"YTDACTAUST";"YTDACT2",#N/A,TRUE,"YTDACTAUST";"YTDACT3",#N/A,TRUE,"YTDACTAUST";"CCTR",#N/A,TRUE,"YTDACTCC"}</definedName>
    <definedName name="_____WTC2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__??" localSheetId="17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???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???????????" localSheetId="17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A2" localSheetId="17" hidden="1">{#N/A,#N/A,FALSE,"Aging Summary";#N/A,#N/A,FALSE,"Ratio Analysis";#N/A,#N/A,FALSE,"Test 120 Day Accts";#N/A,#N/A,FALSE,"Tickmarks"}</definedName>
    <definedName name="____A3" localSheetId="17" hidden="1">{#N/A,#N/A,FALSE,"Aging Summary";#N/A,#N/A,FALSE,"Ratio Analysis";#N/A,#N/A,FALSE,"Test 120 Day Accts";#N/A,#N/A,FALSE,"Tickmarks"}</definedName>
    <definedName name="____A4" localSheetId="17" hidden="1">{#N/A,#N/A,FALSE,"Aging Summary";#N/A,#N/A,FALSE,"Ratio Analysis";#N/A,#N/A,FALSE,"Test 120 Day Accts";#N/A,#N/A,FALSE,"Tickmarks"}</definedName>
    <definedName name="____A6" localSheetId="17" hidden="1">{#N/A,#N/A,FALSE,"Aging Summary";#N/A,#N/A,FALSE,"Ratio Analysis";#N/A,#N/A,FALSE,"Test 120 Day Accts";#N/A,#N/A,FALSE,"Tickmarks"}</definedName>
    <definedName name="____AA1" localSheetId="17" hidden="1">#REF!</definedName>
    <definedName name="____abc1" localSheetId="17" hidden="1">{"'Sheet1'!$A$1"}</definedName>
    <definedName name="____age2" localSheetId="17" hidden="1">{#N/A,#N/A,FALSE,"Aging Summary";#N/A,#N/A,FALSE,"Ratio Analysis";#N/A,#N/A,FALSE,"Test 120 Day Accts";#N/A,#N/A,FALSE,"Tickmarks"}</definedName>
    <definedName name="____AS1" localSheetId="17" hidden="1">{#N/A,#N/A,FALSE,"Aging Summary";#N/A,#N/A,FALSE,"Ratio Analysis";#N/A,#N/A,FALSE,"Test 120 Day Accts";#N/A,#N/A,FALSE,"Tickmarks"}</definedName>
    <definedName name="____B162" localSheetId="17" hidden="1">#REF!</definedName>
    <definedName name="____b3" localSheetId="17" hidden="1">{#N/A,#N/A,FALSE,"Aging Summary";#N/A,#N/A,FALSE,"Ratio Analysis";#N/A,#N/A,FALSE,"Test 120 Day Accts";#N/A,#N/A,FALSE,"Tickmarks"}</definedName>
    <definedName name="____cf1" localSheetId="17" hidden="1">{#N/A,#N/A,FALSE,"Aging Summary";#N/A,#N/A,FALSE,"Ratio Analysis";#N/A,#N/A,FALSE,"Test 120 Day Accts";#N/A,#N/A,FALSE,"Tickmarks"}</definedName>
    <definedName name="____dd2" localSheetId="17" hidden="1">{#N/A,#N/A,FALSE,"Aging Summary";#N/A,#N/A,FALSE,"Ratio Analysis";#N/A,#N/A,FALSE,"Test 120 Day Accts";#N/A,#N/A,FALSE,"Tickmarks"}</definedName>
    <definedName name="____DD3" localSheetId="17" hidden="1">{#N/A,#N/A,FALSE,"Aging Summary";#N/A,#N/A,FALSE,"Ratio Analysis";#N/A,#N/A,FALSE,"Test 120 Day Accts";#N/A,#N/A,FALSE,"Tickmarks"}</definedName>
    <definedName name="____De3" localSheetId="17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dl1" localSheetId="17" hidden="1">{"'OTARI- IKAHO'!$A$11:$AF$42"}</definedName>
    <definedName name="____dl1_1" localSheetId="17" hidden="1">{"'OTARI- IKAHO'!$A$11:$AF$42"}</definedName>
    <definedName name="____DLR1" localSheetId="17">#REF!</definedName>
    <definedName name="____HAL12" localSheetId="17">#REF!</definedName>
    <definedName name="____key2" localSheetId="17" hidden="1">#REF!</definedName>
    <definedName name="____kii44" localSheetId="17">#REF!</definedName>
    <definedName name="____kod1" localSheetId="17">#REF!</definedName>
    <definedName name="____lrh0502" localSheetId="17" hidden="1">#REF!</definedName>
    <definedName name="____Mar2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MNP0205" localSheetId="17">#REF!</definedName>
    <definedName name="____NPW1" localSheetId="17">#REF!</definedName>
    <definedName name="____NPW11" localSheetId="17">#REF!</definedName>
    <definedName name="____NPW2" localSheetId="17">#REF!</definedName>
    <definedName name="____NPW3" localSheetId="17">#REF!</definedName>
    <definedName name="____NPW4" localSheetId="17">#REF!</definedName>
    <definedName name="____NPW5" localSheetId="17">#REF!</definedName>
    <definedName name="____NPW6" localSheetId="17">#REF!</definedName>
    <definedName name="____NPW7" localSheetId="17">#REF!</definedName>
    <definedName name="____NPW8" localSheetId="17">#REF!</definedName>
    <definedName name="____NPW9" localSheetId="17">#REF!</definedName>
    <definedName name="____ok1" localSheetId="17" hidden="1">#REF!</definedName>
    <definedName name="____ok2" localSheetId="17" hidden="1">#REF!</definedName>
    <definedName name="____ok3" localSheetId="17" hidden="1">#REF!</definedName>
    <definedName name="____pem1" localSheetId="17">#REF!</definedName>
    <definedName name="____PPH25" localSheetId="17">#REF!</definedName>
    <definedName name="____RP1" localSheetId="17">#REF!</definedName>
    <definedName name="____sed0502" localSheetId="17" hidden="1">#REF!</definedName>
    <definedName name="____ss2" localSheetId="17" hidden="1">{#N/A,#N/A,FALSE,"Aging Summary";#N/A,#N/A,FALSE,"Ratio Analysis";#N/A,#N/A,FALSE,"Test 120 Day Accts";#N/A,#N/A,FALSE,"Tickmarks"}</definedName>
    <definedName name="____sum1" localSheetId="17">#REF!</definedName>
    <definedName name="____tu1" localSheetId="17">#REF!</definedName>
    <definedName name="____w1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w2" localSheetId="17" hidden="1">{"YTDACT1",#N/A,TRUE,"YTDACTAUST";"YTDACT2",#N/A,TRUE,"YTDACTAUST";"YTDACT3",#N/A,TRUE,"YTDACTAUST";"CCTR",#N/A,TRUE,"YTDACTCC"}</definedName>
    <definedName name="____wrn1" localSheetId="17" hidden="1">{#N/A,#N/A,FALSE,"DATA"}</definedName>
    <definedName name="____wrn2" localSheetId="17" hidden="1">{#N/A,#N/A,FALSE,"DATA"}</definedName>
    <definedName name="____wrn3" localSheetId="17" hidden="1">{#N/A,#N/A,FALSE,"DATA"}</definedName>
    <definedName name="____WTC2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_??" localSheetId="17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???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???????????" localSheetId="17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1_____123Graph_LBL_ACHART_1" localSheetId="17" hidden="1">#REF!</definedName>
    <definedName name="___2_____123Graph_LBL_BCHART_1" localSheetId="17" hidden="1">#REF!</definedName>
    <definedName name="___6__123Graph_LBL_BCHART_1" localSheetId="17" hidden="1">#REF!</definedName>
    <definedName name="___A2" localSheetId="17" hidden="1">{#N/A,#N/A,FALSE,"Aging Summary";#N/A,#N/A,FALSE,"Ratio Analysis";#N/A,#N/A,FALSE,"Test 120 Day Accts";#N/A,#N/A,FALSE,"Tickmarks"}</definedName>
    <definedName name="___A3" localSheetId="17" hidden="1">{#N/A,#N/A,FALSE,"Aging Summary";#N/A,#N/A,FALSE,"Ratio Analysis";#N/A,#N/A,FALSE,"Test 120 Day Accts";#N/A,#N/A,FALSE,"Tickmarks"}</definedName>
    <definedName name="___A4" localSheetId="17" hidden="1">{#N/A,#N/A,FALSE,"Aging Summary";#N/A,#N/A,FALSE,"Ratio Analysis";#N/A,#N/A,FALSE,"Test 120 Day Accts";#N/A,#N/A,FALSE,"Tickmarks"}</definedName>
    <definedName name="___A6" localSheetId="17" hidden="1">{#N/A,#N/A,FALSE,"Aging Summary";#N/A,#N/A,FALSE,"Ratio Analysis";#N/A,#N/A,FALSE,"Test 120 Day Accts";#N/A,#N/A,FALSE,"Tickmarks"}</definedName>
    <definedName name="___AA1" localSheetId="17" hidden="1">#REF!</definedName>
    <definedName name="___abc1" localSheetId="17" hidden="1">{"'Sheet1'!$A$1"}</definedName>
    <definedName name="___ACT2" localSheetId="17">#REF!</definedName>
    <definedName name="___ADJ2" localSheetId="17">#REF!</definedName>
    <definedName name="___agt98" localSheetId="17">#REF!</definedName>
    <definedName name="___apr98" localSheetId="17">#REF!</definedName>
    <definedName name="___apr99" localSheetId="17">#REF!</definedName>
    <definedName name="___arb1" localSheetId="17">#REF!</definedName>
    <definedName name="___arb2" localSheetId="17">#REF!</definedName>
    <definedName name="___arb3" localSheetId="17">#REF!</definedName>
    <definedName name="___arb4" localSheetId="17">#REF!</definedName>
    <definedName name="___arb5" localSheetId="17">#REF!</definedName>
    <definedName name="___arb6" localSheetId="17">#REF!</definedName>
    <definedName name="___arb8" localSheetId="17">#REF!</definedName>
    <definedName name="___AS1" localSheetId="17" hidden="1">{#N/A,#N/A,FALSE,"Aging Summary";#N/A,#N/A,FALSE,"Ratio Analysis";#N/A,#N/A,FALSE,"Test 120 Day Accts";#N/A,#N/A,FALSE,"Tickmarks"}</definedName>
    <definedName name="___B162" localSheetId="17" hidden="1">#REF!</definedName>
    <definedName name="___b3" localSheetId="17" hidden="1">{#N/A,#N/A,FALSE,"Aging Summary";#N/A,#N/A,FALSE,"Ratio Analysis";#N/A,#N/A,FALSE,"Test 120 Day Accts";#N/A,#N/A,FALSE,"Tickmarks"}</definedName>
    <definedName name="___cf1" localSheetId="17" hidden="1">{#N/A,#N/A,FALSE,"Aging Summary";#N/A,#N/A,FALSE,"Ratio Analysis";#N/A,#N/A,FALSE,"Test 120 Day Accts";#N/A,#N/A,FALSE,"Tickmarks"}</definedName>
    <definedName name="___dd2" localSheetId="17" hidden="1">{#N/A,#N/A,FALSE,"Aging Summary";#N/A,#N/A,FALSE,"Ratio Analysis";#N/A,#N/A,FALSE,"Test 120 Day Accts";#N/A,#N/A,FALSE,"Tickmarks"}</definedName>
    <definedName name="___DD3" localSheetId="17" hidden="1">{#N/A,#N/A,FALSE,"Aging Summary";#N/A,#N/A,FALSE,"Ratio Analysis";#N/A,#N/A,FALSE,"Test 120 Day Accts";#N/A,#N/A,FALSE,"Tickmarks"}</definedName>
    <definedName name="___De3" localSheetId="17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dec98" localSheetId="17">#REF!</definedName>
    <definedName name="___dl1" localSheetId="17" hidden="1">{"'OTARI- IKAHO'!$A$11:$AF$42"}</definedName>
    <definedName name="___dl1_1" localSheetId="17" hidden="1">{"'OTARI- IKAHO'!$A$11:$AF$42"}</definedName>
    <definedName name="___DRE0700" localSheetId="17" hidden="1">{"'PXR_6500'!$A$1:$I$124"}</definedName>
    <definedName name="___feb98" localSheetId="17">#REF!</definedName>
    <definedName name="___feb99" localSheetId="17">#REF!</definedName>
    <definedName name="___G1" localSheetId="17" hidden="1">{#N/A,#N/A,FALSE,"Aging Summary";#N/A,#N/A,FALSE,"Ratio Analysis";#N/A,#N/A,FALSE,"Test 120 Day Accts";#N/A,#N/A,FALSE,"Tickmarks"}</definedName>
    <definedName name="___HAL12" localSheetId="17">#REF!</definedName>
    <definedName name="___jan98" localSheetId="17">#REF!</definedName>
    <definedName name="___jan99" localSheetId="17">#REF!</definedName>
    <definedName name="___jul98" localSheetId="17">#REF!</definedName>
    <definedName name="___jun97" localSheetId="17">#REF!</definedName>
    <definedName name="___jun98" localSheetId="17">#REF!</definedName>
    <definedName name="___jun99" localSheetId="17">#REF!</definedName>
    <definedName name="___key2" localSheetId="17" hidden="1">#REF!</definedName>
    <definedName name="___kod1" localSheetId="17">#REF!</definedName>
    <definedName name="___LAM1" localSheetId="17">#REF!</definedName>
    <definedName name="___lrh0502" localSheetId="17" hidden="1">#REF!</definedName>
    <definedName name="___MAP1" localSheetId="17">#REF!</definedName>
    <definedName name="___MAP2" localSheetId="17">#REF!</definedName>
    <definedName name="___MAP3" localSheetId="17">#REF!</definedName>
    <definedName name="___Mar2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mar98" localSheetId="17">#REF!</definedName>
    <definedName name="___mar99" localSheetId="17">#REF!</definedName>
    <definedName name="___mei98" localSheetId="17">#REF!</definedName>
    <definedName name="___mei99" localSheetId="17">#REF!</definedName>
    <definedName name="___mm02" localSheetId="17">#REF!</definedName>
    <definedName name="___mm03" localSheetId="17">#REF!</definedName>
    <definedName name="___mm2" localSheetId="17">#REF!</definedName>
    <definedName name="___mm3" localSheetId="17">#REF!</definedName>
    <definedName name="___MNP0205" localSheetId="17">#REF!</definedName>
    <definedName name="___MUT1" localSheetId="17">#REF!</definedName>
    <definedName name="___MUT2" localSheetId="17">#REF!</definedName>
    <definedName name="___MUT3" localSheetId="17">#REF!</definedName>
    <definedName name="___nov98" localSheetId="17">#REF!</definedName>
    <definedName name="___NPW1" localSheetId="17">#REF!</definedName>
    <definedName name="___NPW10" localSheetId="17">#REF!</definedName>
    <definedName name="___NPW11" localSheetId="17">#REF!</definedName>
    <definedName name="___NPW2" localSheetId="17">#REF!</definedName>
    <definedName name="___NPW3" localSheetId="17">#REF!</definedName>
    <definedName name="___NPW4" localSheetId="17">#REF!</definedName>
    <definedName name="___NPW5" localSheetId="17">#REF!</definedName>
    <definedName name="___NPW6" localSheetId="17">#REF!</definedName>
    <definedName name="___NPW7" localSheetId="17">#REF!</definedName>
    <definedName name="___NPW8" localSheetId="17">#REF!</definedName>
    <definedName name="___NPW9" localSheetId="17">#REF!</definedName>
    <definedName name="___ok1" localSheetId="17" hidden="1">#REF!</definedName>
    <definedName name="___ok2" localSheetId="17" hidden="1">#REF!</definedName>
    <definedName name="___ok3" localSheetId="17" hidden="1">#REF!</definedName>
    <definedName name="___okt98" localSheetId="17">#REF!</definedName>
    <definedName name="___pem1" localSheetId="17">#REF!</definedName>
    <definedName name="___PPH25" localSheetId="17">#REF!</definedName>
    <definedName name="___RL1" localSheetId="17">#REF!</definedName>
    <definedName name="___RL2" localSheetId="17">#REF!</definedName>
    <definedName name="___sed0502" localSheetId="17" hidden="1">#REF!</definedName>
    <definedName name="___sep98" localSheetId="17">#REF!</definedName>
    <definedName name="___ss2" localSheetId="17" hidden="1">{#N/A,#N/A,FALSE,"Aging Summary";#N/A,#N/A,FALSE,"Ratio Analysis";#N/A,#N/A,FALSE,"Test 120 Day Accts";#N/A,#N/A,FALSE,"Tickmarks"}</definedName>
    <definedName name="___sum1" localSheetId="17">#REF!</definedName>
    <definedName name="___tu1" localSheetId="17">#REF!</definedName>
    <definedName name="___UNI1" localSheetId="17">#REF!</definedName>
    <definedName name="___UNI3" localSheetId="17">#REF!</definedName>
    <definedName name="___vd40" localSheetId="17">#REF!</definedName>
    <definedName name="___vib01" localSheetId="17">#REF!</definedName>
    <definedName name="___vib02" localSheetId="17">#REF!</definedName>
    <definedName name="___vib03" localSheetId="17">#REF!</definedName>
    <definedName name="___vib04" localSheetId="17">#REF!</definedName>
    <definedName name="___vib05" localSheetId="17">#REF!</definedName>
    <definedName name="___vib06" localSheetId="17">#REF!</definedName>
    <definedName name="___vib07" localSheetId="17">#REF!</definedName>
    <definedName name="___w1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w2" localSheetId="17" hidden="1">{"YTDACT1",#N/A,TRUE,"YTDACTAUST";"YTDACT2",#N/A,TRUE,"YTDACTAUST";"YTDACT3",#N/A,TRUE,"YTDACTAUST";"CCTR",#N/A,TRUE,"YTDACTCC"}</definedName>
    <definedName name="___wbs1" localSheetId="17">#REF!</definedName>
    <definedName name="___wbs2" localSheetId="17">#REF!</definedName>
    <definedName name="___we1" localSheetId="17">#REF!</definedName>
    <definedName name="___wrn1" localSheetId="17" hidden="1">{#N/A,#N/A,FALSE,"DATA"}</definedName>
    <definedName name="___wrn2" localSheetId="17" hidden="1">{#N/A,#N/A,FALSE,"DATA"}</definedName>
    <definedName name="___wrn3" localSheetId="17" hidden="1">{#N/A,#N/A,FALSE,"DATA"}</definedName>
    <definedName name="___WS1" localSheetId="17">#REF!</definedName>
    <definedName name="___WS2" localSheetId="17">#REF!</definedName>
    <definedName name="___WTC2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_Yr2001" localSheetId="17">#REF!</definedName>
    <definedName name="__??" localSheetId="17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???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???????????" localSheetId="17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1_" localSheetId="17">#REF!</definedName>
    <definedName name="__1_____123Graph_LBL_ACHART_1" localSheetId="17" hidden="1">#REF!</definedName>
    <definedName name="__1_123Grap" localSheetId="17" hidden="1">#REF!</definedName>
    <definedName name="__1_OUTS_BMIS_Query1" localSheetId="17">#REF!</definedName>
    <definedName name="__10_1297_00_90" localSheetId="17">#REF!</definedName>
    <definedName name="__1001" localSheetId="17">#REF!</definedName>
    <definedName name="__11_1430_00_90" localSheetId="17">#REF!</definedName>
    <definedName name="__12__123Graph_LBL_BCHART_1" localSheetId="17" hidden="1">#REF!</definedName>
    <definedName name="__12_2430_00_90" localSheetId="17">#REF!</definedName>
    <definedName name="__1201" localSheetId="17">#REF!</definedName>
    <definedName name="__1203" localSheetId="17">#REF!</definedName>
    <definedName name="__1207" localSheetId="17">#REF!</definedName>
    <definedName name="__1209" localSheetId="17">#REF!</definedName>
    <definedName name="__123Graph_A" localSheetId="17" hidden="1">#REF!</definedName>
    <definedName name="__123Graph_A96DOLLARS" localSheetId="17" hidden="1">#REF!</definedName>
    <definedName name="__123Graph_A96EXPEND" localSheetId="17" hidden="1">#REF!</definedName>
    <definedName name="__123Graph_A96PROFIT" localSheetId="17" hidden="1">#REF!</definedName>
    <definedName name="__123Graph_A96REVENUE" localSheetId="17" hidden="1">#REF!</definedName>
    <definedName name="__123Graph_AChart1" localSheetId="17" hidden="1">#REF!</definedName>
    <definedName name="__123Graph_AChart2" localSheetId="17" hidden="1">#REF!</definedName>
    <definedName name="__123Graph_ACHART3" localSheetId="17" hidden="1">#REF!</definedName>
    <definedName name="__123Graph_ACHART4" localSheetId="17" hidden="1">#REF!</definedName>
    <definedName name="__123Graph_ACHART5" localSheetId="17" hidden="1">#REF!</definedName>
    <definedName name="__123Graph_ACURRENT" localSheetId="17" hidden="1">#REF!</definedName>
    <definedName name="__123Graph_AGRAPH1" localSheetId="17" hidden="1">#REF!</definedName>
    <definedName name="__123Graph_AGRAPH2" localSheetId="17" hidden="1">#REF!</definedName>
    <definedName name="__123Graph_APL" localSheetId="17" hidden="1">#REF!</definedName>
    <definedName name="__123Graph_AWEAKNESS" localSheetId="17" hidden="1">#REF!</definedName>
    <definedName name="__123Graph_A현재" localSheetId="17" hidden="1">#REF!</definedName>
    <definedName name="__123Graph_B" localSheetId="17" hidden="1">#REF!</definedName>
    <definedName name="__123Graph_B96DOLLARS" localSheetId="17" hidden="1">#REF!</definedName>
    <definedName name="__123Graph_B96EXPEND" localSheetId="17" hidden="1">#REF!</definedName>
    <definedName name="__123Graph_B96PROFIT" localSheetId="17" hidden="1">#REF!</definedName>
    <definedName name="__123Graph_B96REVENUE" localSheetId="17" hidden="1">#REF!</definedName>
    <definedName name="__123Graph_BChart1" localSheetId="17" hidden="1">#REF!</definedName>
    <definedName name="__123Graph_BChart2" localSheetId="17" hidden="1">#REF!</definedName>
    <definedName name="__123Graph_BCurrent" localSheetId="17" hidden="1">#REF!</definedName>
    <definedName name="__123Graph_BGRAPH1" localSheetId="17" hidden="1">#REF!</definedName>
    <definedName name="__123Graph_BGRAPH2" localSheetId="17" hidden="1">#REF!</definedName>
    <definedName name="__123Graph_BPL" localSheetId="17" hidden="1">#REF!</definedName>
    <definedName name="__123Graph_B현재" localSheetId="17" hidden="1">#REF!</definedName>
    <definedName name="__123Graph_C" localSheetId="17" hidden="1">#REF!</definedName>
    <definedName name="__123Graph_C96DOLLARS" localSheetId="17" hidden="1">#REF!</definedName>
    <definedName name="__123Graph_C96EXPEND" localSheetId="17" hidden="1">#REF!</definedName>
    <definedName name="__123Graph_C96PROFIT" localSheetId="17" hidden="1">#REF!</definedName>
    <definedName name="__123Graph_C96REVENUE" localSheetId="17" hidden="1">#REF!</definedName>
    <definedName name="__123Graph_CCHART1" localSheetId="17" hidden="1">#REF!</definedName>
    <definedName name="__123Graph_CCHART10" localSheetId="17" hidden="1">#REF!</definedName>
    <definedName name="__123Graph_CCHART11" localSheetId="17" hidden="1">#REF!</definedName>
    <definedName name="__123Graph_CCHART12" localSheetId="17" hidden="1">#REF!</definedName>
    <definedName name="__123Graph_CCHART13" localSheetId="17" hidden="1">#REF!</definedName>
    <definedName name="__123Graph_CCHART14" localSheetId="17" hidden="1">#REF!</definedName>
    <definedName name="__123Graph_CCHART15" localSheetId="17" hidden="1">#REF!</definedName>
    <definedName name="__123Graph_CCHART16" localSheetId="17" hidden="1">#REF!</definedName>
    <definedName name="__123Graph_CCHART17" localSheetId="17" hidden="1">#REF!</definedName>
    <definedName name="__123Graph_CCHART18" localSheetId="17" hidden="1">#REF!</definedName>
    <definedName name="__123Graph_CCHART19" localSheetId="17" hidden="1">#REF!</definedName>
    <definedName name="__123Graph_CCHART2" localSheetId="17" hidden="1">#REF!</definedName>
    <definedName name="__123Graph_CCHART20" localSheetId="17" hidden="1">#REF!</definedName>
    <definedName name="__123Graph_CCHART21" localSheetId="17" hidden="1">#REF!</definedName>
    <definedName name="__123Graph_CCHART22" localSheetId="17" hidden="1">#REF!</definedName>
    <definedName name="__123Graph_CCHART23" localSheetId="17" hidden="1">#REF!</definedName>
    <definedName name="__123Graph_CCHART24" localSheetId="17" hidden="1">#REF!</definedName>
    <definedName name="__123Graph_CCHART25" localSheetId="17" hidden="1">#REF!</definedName>
    <definedName name="__123Graph_CCHART26" localSheetId="17" hidden="1">#REF!</definedName>
    <definedName name="__123Graph_CCHART27" localSheetId="17" hidden="1">#REF!</definedName>
    <definedName name="__123Graph_CCHART28" localSheetId="17" hidden="1">#REF!</definedName>
    <definedName name="__123Graph_CCHART29" localSheetId="17" hidden="1">#REF!</definedName>
    <definedName name="__123Graph_CCHART3" localSheetId="17" hidden="1">#REF!</definedName>
    <definedName name="__123Graph_CCHART30" localSheetId="17" hidden="1">#REF!</definedName>
    <definedName name="__123Graph_CCHART31" localSheetId="17" hidden="1">#REF!</definedName>
    <definedName name="__123Graph_CCHART32" localSheetId="17" hidden="1">#REF!</definedName>
    <definedName name="__123Graph_CCHART33" localSheetId="17" hidden="1">#REF!</definedName>
    <definedName name="__123Graph_CCHART34" localSheetId="17" hidden="1">#REF!</definedName>
    <definedName name="__123Graph_CCHART35" localSheetId="17" hidden="1">#REF!</definedName>
    <definedName name="__123Graph_CCHART36" localSheetId="17" hidden="1">#REF!</definedName>
    <definedName name="__123Graph_CCHART37" localSheetId="17" hidden="1">#REF!</definedName>
    <definedName name="__123Graph_CCHART38" localSheetId="17" hidden="1">#REF!</definedName>
    <definedName name="__123Graph_CCHART39" localSheetId="17" hidden="1">#REF!</definedName>
    <definedName name="__123Graph_CCHART4" localSheetId="17" hidden="1">#REF!</definedName>
    <definedName name="__123Graph_CCHART40" localSheetId="17" hidden="1">#REF!</definedName>
    <definedName name="__123Graph_CCHART41" localSheetId="17" hidden="1">#REF!</definedName>
    <definedName name="__123Graph_CCHART42" localSheetId="17" hidden="1">#REF!</definedName>
    <definedName name="__123Graph_CCHART47" localSheetId="17" hidden="1">#REF!</definedName>
    <definedName name="__123Graph_CCHART48" localSheetId="17" hidden="1">#REF!</definedName>
    <definedName name="__123Graph_CCHART49" localSheetId="17" hidden="1">#REF!</definedName>
    <definedName name="__123Graph_CCHART5" localSheetId="17" hidden="1">#REF!</definedName>
    <definedName name="__123Graph_CCHART50" localSheetId="17" hidden="1">#REF!</definedName>
    <definedName name="__123Graph_CCHART51" localSheetId="17" hidden="1">#REF!</definedName>
    <definedName name="__123Graph_CCHART52" localSheetId="17" hidden="1">#REF!</definedName>
    <definedName name="__123Graph_CCHART53" localSheetId="17" hidden="1">#REF!</definedName>
    <definedName name="__123Graph_CCHART54" localSheetId="17" hidden="1">#REF!</definedName>
    <definedName name="__123Graph_CCHART55" localSheetId="17" hidden="1">#REF!</definedName>
    <definedName name="__123Graph_CCHART56" localSheetId="17" hidden="1">#REF!</definedName>
    <definedName name="__123Graph_CCHART57" localSheetId="17" hidden="1">#REF!</definedName>
    <definedName name="__123Graph_CCHART58" localSheetId="17" hidden="1">#REF!</definedName>
    <definedName name="__123Graph_CCHART59" localSheetId="17" hidden="1">#REF!</definedName>
    <definedName name="__123Graph_CCHART6" localSheetId="17" hidden="1">#REF!</definedName>
    <definedName name="__123Graph_CCHART60" localSheetId="17" hidden="1">#REF!</definedName>
    <definedName name="__123Graph_CCHART7" localSheetId="17" hidden="1">#REF!</definedName>
    <definedName name="__123Graph_CCHART8" localSheetId="17" hidden="1">#REF!</definedName>
    <definedName name="__123Graph_CCHART9" localSheetId="17" hidden="1">#REF!</definedName>
    <definedName name="__123Graph_CCURRENT" localSheetId="17" hidden="1">#REF!</definedName>
    <definedName name="__123Graph_CGRAPH2" localSheetId="17" hidden="1">#REF!</definedName>
    <definedName name="__123Graph_CPL" localSheetId="17" hidden="1">#REF!</definedName>
    <definedName name="__123Graph_C현재" localSheetId="17" hidden="1">#REF!</definedName>
    <definedName name="__123Graph_D" localSheetId="17" hidden="1">#REF!</definedName>
    <definedName name="__123Graph_DChart1" localSheetId="17" hidden="1">#REF!</definedName>
    <definedName name="__123Graph_DChart2" localSheetId="17" hidden="1">#REF!</definedName>
    <definedName name="__123Graph_DCHART3" localSheetId="17" hidden="1">#REF!</definedName>
    <definedName name="__123Graph_DCHART4" localSheetId="17" hidden="1">#REF!</definedName>
    <definedName name="__123Graph_DCHART5" localSheetId="17" hidden="1">#REF!</definedName>
    <definedName name="__123Graph_DCurrent" localSheetId="17" hidden="1">#REF!</definedName>
    <definedName name="__123Graph_DGRAPH1" localSheetId="17" hidden="1">#REF!</definedName>
    <definedName name="__123Graph_DGRAPH2" localSheetId="17" hidden="1">#REF!</definedName>
    <definedName name="__123Graph_DPL" localSheetId="17" hidden="1">#REF!</definedName>
    <definedName name="__123Graph_D현재" localSheetId="17" hidden="1">#REF!</definedName>
    <definedName name="__123Graph_E" localSheetId="17" hidden="1">#REF!</definedName>
    <definedName name="__123Graph_EChart1" localSheetId="17" hidden="1">#REF!</definedName>
    <definedName name="__123Graph_EChart2" localSheetId="17" hidden="1">#REF!</definedName>
    <definedName name="__123Graph_ECHART3" localSheetId="17" hidden="1">#REF!</definedName>
    <definedName name="__123Graph_ECHART4" localSheetId="17" hidden="1">#REF!</definedName>
    <definedName name="__123Graph_ECHART5" localSheetId="17" hidden="1">#REF!</definedName>
    <definedName name="__123Graph_ECurrent" localSheetId="17" hidden="1">#REF!</definedName>
    <definedName name="__123Graph_EGRAPH1" localSheetId="17" hidden="1">#REF!</definedName>
    <definedName name="__123Graph_EGRAPH2" localSheetId="17" hidden="1">#REF!</definedName>
    <definedName name="__123Graph_EPL" localSheetId="17" hidden="1">#REF!</definedName>
    <definedName name="__123Graph_E현재" localSheetId="17" hidden="1">#REF!</definedName>
    <definedName name="__123Graph_F" localSheetId="17" hidden="1">#REF!</definedName>
    <definedName name="__123Graph_FChart1" localSheetId="17" hidden="1">#REF!</definedName>
    <definedName name="__123Graph_FChart2" localSheetId="17" hidden="1">#REF!</definedName>
    <definedName name="__123Graph_FCurrent" localSheetId="17" hidden="1">#REF!</definedName>
    <definedName name="__123Graph_FGRAPH1" localSheetId="17" hidden="1">#REF!</definedName>
    <definedName name="__123Graph_FGRAPH2" localSheetId="17" hidden="1">#REF!</definedName>
    <definedName name="__123Graph_FPL" localSheetId="17" hidden="1">#REF!</definedName>
    <definedName name="__123Graph_F현재" localSheetId="17" hidden="1">#REF!</definedName>
    <definedName name="__123Graph_LBL_A" localSheetId="17" hidden="1">#REF!</definedName>
    <definedName name="__123Graph_LBL_AWEAKNESS" localSheetId="17" hidden="1">#REF!</definedName>
    <definedName name="__123Graph_LBL_B" localSheetId="17" hidden="1">#REF!</definedName>
    <definedName name="__123Graph_LBL_C" localSheetId="17" hidden="1">#REF!</definedName>
    <definedName name="__123Graph_LBL_D" localSheetId="17" hidden="1">#REF!</definedName>
    <definedName name="__123Graph_LBL_E" localSheetId="17" hidden="1">#REF!</definedName>
    <definedName name="__123Graph_LBL_F" localSheetId="17" hidden="1">#REF!</definedName>
    <definedName name="__123Graph_X" localSheetId="17" hidden="1">#REF!</definedName>
    <definedName name="__123Graph_X96DOLLARS" localSheetId="17" hidden="1">#REF!</definedName>
    <definedName name="__123Graph_X96EXPEND" localSheetId="17" hidden="1">#REF!</definedName>
    <definedName name="__123Graph_X96PROFIT" localSheetId="17" hidden="1">#REF!</definedName>
    <definedName name="__123Graph_X96REVENUE" localSheetId="17" hidden="1">#REF!</definedName>
    <definedName name="__123Graph_XChart1" localSheetId="17" hidden="1">#REF!</definedName>
    <definedName name="__123Graph_XChart2" localSheetId="17" hidden="1">#REF!</definedName>
    <definedName name="__123Graph_XCurrent" localSheetId="17" hidden="1">#REF!</definedName>
    <definedName name="__123Graph_XGRAPH1" localSheetId="17" hidden="1">#REF!</definedName>
    <definedName name="__123Graph_XGRAPH2" localSheetId="17" hidden="1">#REF!</definedName>
    <definedName name="__123Graph_XPL" localSheetId="17" hidden="1">#REF!</definedName>
    <definedName name="__123Graph_XWEAKNESS" localSheetId="17" hidden="1">#REF!</definedName>
    <definedName name="__123Graph_X현재" localSheetId="17" hidden="1">#REF!</definedName>
    <definedName name="__12febr09" localSheetId="17">#REF!</definedName>
    <definedName name="__13_2430_00_M6" localSheetId="17">#REF!</definedName>
    <definedName name="__13febr09" localSheetId="17">#REF!</definedName>
    <definedName name="__14_2503" localSheetId="17">#REF!</definedName>
    <definedName name="__15_2730_00_M6" localSheetId="17">#REF!</definedName>
    <definedName name="__16_2730_00_M6" localSheetId="17">#REF!</definedName>
    <definedName name="__16_2730_10_M6" localSheetId="17">#REF!</definedName>
    <definedName name="__17_2730_10_M6" localSheetId="17">#REF!</definedName>
    <definedName name="__17_2791_14" localSheetId="17">#REF!</definedName>
    <definedName name="__18_2791_14" localSheetId="17">#REF!</definedName>
    <definedName name="__18_2791_20" localSheetId="17">#REF!</definedName>
    <definedName name="__19_2791_20" localSheetId="17">#REF!</definedName>
    <definedName name="__19_2910" localSheetId="17">#REF!</definedName>
    <definedName name="__2_____123Graph_LBL_BCHART_1" localSheetId="17" hidden="1">#REF!</definedName>
    <definedName name="__2_0" localSheetId="17">#REF!</definedName>
    <definedName name="__20_2730_10_M6" localSheetId="17">#REF!</definedName>
    <definedName name="__20_2960" localSheetId="17">#REF!</definedName>
    <definedName name="__2503" localSheetId="17">#REF!</definedName>
    <definedName name="__2910" localSheetId="17">#REF!</definedName>
    <definedName name="__2960" localSheetId="17">#REF!</definedName>
    <definedName name="__3____123Graph_LBL_ACHART_1" localSheetId="17" hidden="1">#REF!</definedName>
    <definedName name="__3Excel_BuiltIn_Print_Area_3_1" localSheetId="17">#REF!</definedName>
    <definedName name="__4____123Graph_LBL_BCHART_1" localSheetId="17" hidden="1">#REF!</definedName>
    <definedName name="__4_1001" localSheetId="17">#REF!</definedName>
    <definedName name="__5__123Graph_LBL_ACHART_1" localSheetId="17" hidden="1">#REF!</definedName>
    <definedName name="__5_1201" localSheetId="17">#REF!</definedName>
    <definedName name="__6__123Graph_LBL_BCHART_1" localSheetId="17" hidden="1">#REF!</definedName>
    <definedName name="__6_1203" localSheetId="17">#REF!</definedName>
    <definedName name="__7_1203_14" localSheetId="17">#REF!</definedName>
    <definedName name="__8_1207" localSheetId="17">#REF!</definedName>
    <definedName name="__9_1209" localSheetId="17">#REF!</definedName>
    <definedName name="__910_qryRpt0603" localSheetId="17">#REF!</definedName>
    <definedName name="__a2" localSheetId="17" hidden="1">{#N/A,#N/A,FALSE,"Aging Summary";#N/A,#N/A,FALSE,"Ratio Analysis";#N/A,#N/A,FALSE,"Test 120 Day Accts";#N/A,#N/A,FALSE,"Tickmarks"}</definedName>
    <definedName name="__A3" localSheetId="17" hidden="1">{#N/A,#N/A,FALSE,"Aging Summary";#N/A,#N/A,FALSE,"Ratio Analysis";#N/A,#N/A,FALSE,"Test 120 Day Accts";#N/A,#N/A,FALSE,"Tickmarks"}</definedName>
    <definedName name="__A4" localSheetId="17" hidden="1">{#N/A,#N/A,FALSE,"Aging Summary";#N/A,#N/A,FALSE,"Ratio Analysis";#N/A,#N/A,FALSE,"Test 120 Day Accts";#N/A,#N/A,FALSE,"Tickmarks"}</definedName>
    <definedName name="__A6" localSheetId="17" hidden="1">{#N/A,#N/A,FALSE,"Aging Summary";#N/A,#N/A,FALSE,"Ratio Analysis";#N/A,#N/A,FALSE,"Test 120 Day Accts";#N/A,#N/A,FALSE,"Tickmarks"}</definedName>
    <definedName name="__A6_1" localSheetId="17" hidden="1">{#N/A,#N/A,FALSE,"Aging Summary";#N/A,#N/A,FALSE,"Ratio Analysis";#N/A,#N/A,FALSE,"Test 120 Day Accts";#N/A,#N/A,FALSE,"Tickmarks"}</definedName>
    <definedName name="__A70000" localSheetId="17">#REF!</definedName>
    <definedName name="__AA1" localSheetId="17" hidden="1">#REF!</definedName>
    <definedName name="__abc1" localSheetId="17" hidden="1">{"'Sheet1'!$A$1"}</definedName>
    <definedName name="__abs100" localSheetId="17">#REF!</definedName>
    <definedName name="__AC1221" localSheetId="17">#REF!</definedName>
    <definedName name="__AC1247" localSheetId="17">#REF!</definedName>
    <definedName name="__AC1941" localSheetId="17">#REF!</definedName>
    <definedName name="__AC1947" localSheetId="17">#REF!</definedName>
    <definedName name="__ACT2" localSheetId="17">#REF!</definedName>
    <definedName name="__AD68045" localSheetId="17">#REF!</definedName>
    <definedName name="__ADJ2" localSheetId="17">#REF!</definedName>
    <definedName name="__aer3" localSheetId="17" hidden="1">#REF!</definedName>
    <definedName name="__AF3" localSheetId="17">MATCH(0.01,'Listing Aset Tetap'!_Key2,-1)+1</definedName>
    <definedName name="__age2" localSheetId="17" hidden="1">{#N/A,#N/A,FALSE,"Aging Summary";#N/A,#N/A,FALSE,"Ratio Analysis";#N/A,#N/A,FALSE,"Test 120 Day Accts";#N/A,#N/A,FALSE,"Tickmarks"}</definedName>
    <definedName name="__agt03" localSheetId="17">#REF!</definedName>
    <definedName name="__agt98" localSheetId="17">#REF!</definedName>
    <definedName name="__ahu100" localSheetId="17">#REF!</definedName>
    <definedName name="__ahu150" localSheetId="17">#REF!</definedName>
    <definedName name="__ako100" localSheetId="17">#REF!</definedName>
    <definedName name="__ako150" localSheetId="17">#REF!</definedName>
    <definedName name="__ako50" localSheetId="17">#REF!</definedName>
    <definedName name="__ako80" localSheetId="17">#REF!</definedName>
    <definedName name="__aku100" localSheetId="17">#REF!</definedName>
    <definedName name="__aku150" localSheetId="17">#REF!</definedName>
    <definedName name="__ALT1" localSheetId="17">#REF!</definedName>
    <definedName name="__ALT2" localSheetId="17">#REF!</definedName>
    <definedName name="__ALT3" localSheetId="17">#REF!</definedName>
    <definedName name="__ALT4" localSheetId="17">#REF!</definedName>
    <definedName name="__ALT5" localSheetId="17">#REF!</definedName>
    <definedName name="__ALT6" localSheetId="17">#REF!</definedName>
    <definedName name="__ALT7" localSheetId="17">#REF!</definedName>
    <definedName name="__ALT8" localSheetId="17">#REF!</definedName>
    <definedName name="__ALT9" localSheetId="17">#REF!</definedName>
    <definedName name="__apr04" localSheetId="17">#REF!</definedName>
    <definedName name="__apr98" localSheetId="17">#REF!</definedName>
    <definedName name="__apr99" localSheetId="17">#REF!</definedName>
    <definedName name="__arb1" localSheetId="17">#REF!</definedName>
    <definedName name="__arb10" localSheetId="17">#REF!</definedName>
    <definedName name="__arb2" localSheetId="17">#REF!</definedName>
    <definedName name="__arb3" localSheetId="17">#REF!</definedName>
    <definedName name="__arb4" localSheetId="17">#REF!</definedName>
    <definedName name="__arb5" localSheetId="17">#REF!</definedName>
    <definedName name="__arb6" localSheetId="17">#REF!</definedName>
    <definedName name="__arb8" localSheetId="17">#REF!</definedName>
    <definedName name="__are1" localSheetId="17">#REF!</definedName>
    <definedName name="__ARE2000" localSheetId="17">#REF!</definedName>
    <definedName name="__ARE98" localSheetId="17">#REF!</definedName>
    <definedName name="__ARE99" localSheetId="17">#REF!</definedName>
    <definedName name="__AS1" localSheetId="17" hidden="1">{#N/A,#N/A,FALSE,"Aging Summary";#N/A,#N/A,FALSE,"Ratio Analysis";#N/A,#N/A,FALSE,"Test 120 Day Accts";#N/A,#N/A,FALSE,"Tickmarks"}</definedName>
    <definedName name="__AST1" localSheetId="17">#REF!</definedName>
    <definedName name="__AST2" localSheetId="17">#REF!</definedName>
    <definedName name="__B162" localSheetId="17" hidden="1">#REF!</definedName>
    <definedName name="__b3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bad12" localSheetId="17">#REF!</definedName>
    <definedName name="__bcv100" localSheetId="17">#REF!</definedName>
    <definedName name="__bcv125" localSheetId="17">#REF!</definedName>
    <definedName name="__bcv150" localSheetId="17">#REF!</definedName>
    <definedName name="__ben1" localSheetId="17">#REF!</definedName>
    <definedName name="__BIK2" localSheetId="17">#REF!</definedName>
    <definedName name="__BIP003" localSheetId="17">#REF!</definedName>
    <definedName name="__BIP009" localSheetId="17">#REF!</definedName>
    <definedName name="__BTM150" localSheetId="17">#REF!</definedName>
    <definedName name="__BTM200" localSheetId="17">#REF!</definedName>
    <definedName name="__BTM50" localSheetId="17">#REF!</definedName>
    <definedName name="__bun1" localSheetId="17">#REF!</definedName>
    <definedName name="__CAD1" localSheetId="17">#REF!</definedName>
    <definedName name="__cas80" localSheetId="17">#REF!</definedName>
    <definedName name="__cf1" localSheetId="17" hidden="1">{#N/A,#N/A,FALSE,"Aging Summary";#N/A,#N/A,FALSE,"Ratio Analysis";#N/A,#N/A,FALSE,"Test 120 Day Accts";#N/A,#N/A,FALSE,"Tickmarks"}</definedName>
    <definedName name="__CFL1" localSheetId="17">#REF!</definedName>
    <definedName name="__CFL2" localSheetId="17">#REF!</definedName>
    <definedName name="__clo80" localSheetId="17">#REF!</definedName>
    <definedName name="__cod50" localSheetId="17">#REF!</definedName>
    <definedName name="__CON1" localSheetId="17">#REF!</definedName>
    <definedName name="__CON2" localSheetId="17">#REF!</definedName>
    <definedName name="__CPI03" localSheetId="17">#REF!</definedName>
    <definedName name="__cvd100" localSheetId="17">#REF!</definedName>
    <definedName name="__cvd15" localSheetId="17">#REF!</definedName>
    <definedName name="__cvd150" localSheetId="17">#REF!</definedName>
    <definedName name="__cvd50" localSheetId="17">#REF!</definedName>
    <definedName name="__cvd65" localSheetId="17">#REF!</definedName>
    <definedName name="__DAF10" localSheetId="17">#REF!</definedName>
    <definedName name="__daf32" localSheetId="17">#REF!</definedName>
    <definedName name="__daf33" localSheetId="17">#REF!</definedName>
    <definedName name="__DAT1" localSheetId="17">#REF!</definedName>
    <definedName name="__DAT11" localSheetId="17">#REF!</definedName>
    <definedName name="__DAT12" localSheetId="17">#REF!</definedName>
    <definedName name="__DAT16" localSheetId="17">#REF!</definedName>
    <definedName name="__DAT17" localSheetId="17">#REF!</definedName>
    <definedName name="__DAT18" localSheetId="17">#REF!</definedName>
    <definedName name="__DAT19" localSheetId="17">#REF!</definedName>
    <definedName name="__DAT2" localSheetId="17">#REF!</definedName>
    <definedName name="__DAT20" localSheetId="17">#REF!</definedName>
    <definedName name="__DAT21" localSheetId="17">#REF!</definedName>
    <definedName name="__DAT22" localSheetId="17">#REF!</definedName>
    <definedName name="__DAT23" localSheetId="17">#REF!</definedName>
    <definedName name="__DAT24" localSheetId="17">#REF!</definedName>
    <definedName name="__DAT25" localSheetId="17">#REF!</definedName>
    <definedName name="__DAT26" localSheetId="17">#REF!</definedName>
    <definedName name="__DAT27" localSheetId="17">#REF!</definedName>
    <definedName name="__DAT28" localSheetId="17">#REF!</definedName>
    <definedName name="__DAT29" localSheetId="17">#REF!</definedName>
    <definedName name="__DAT3" localSheetId="17">#REF!</definedName>
    <definedName name="__DAT30" localSheetId="17">#REF!</definedName>
    <definedName name="__DAT31" localSheetId="17">#REF!</definedName>
    <definedName name="__DAT32" localSheetId="17">#REF!</definedName>
    <definedName name="__DAT33" localSheetId="17">#REF!</definedName>
    <definedName name="__DAT34" localSheetId="17">#REF!</definedName>
    <definedName name="__DAT35" localSheetId="17">#REF!</definedName>
    <definedName name="__DAT36" localSheetId="17">#REF!</definedName>
    <definedName name="__DAT37" localSheetId="17">#REF!</definedName>
    <definedName name="__DAT38" localSheetId="17">#REF!</definedName>
    <definedName name="__DAT39" localSheetId="17">#REF!</definedName>
    <definedName name="__DAT4" localSheetId="17">#REF!</definedName>
    <definedName name="__DAT40" localSheetId="17">#REF!</definedName>
    <definedName name="__DAT41" localSheetId="17">#REF!</definedName>
    <definedName name="__DAT42" localSheetId="17">#REF!</definedName>
    <definedName name="__DAT43" localSheetId="17">#REF!</definedName>
    <definedName name="__DAT44" localSheetId="17">#REF!</definedName>
    <definedName name="__DAT45" localSheetId="17">#REF!</definedName>
    <definedName name="__DAT46" localSheetId="17">#REF!</definedName>
    <definedName name="__DAT49" localSheetId="17">#REF!</definedName>
    <definedName name="__DAT5" localSheetId="17">#REF!</definedName>
    <definedName name="__DAT50" localSheetId="17">#REF!</definedName>
    <definedName name="__DAT51" localSheetId="17">#REF!</definedName>
    <definedName name="__DAT52" localSheetId="17">#REF!</definedName>
    <definedName name="__DAT53" localSheetId="17">#REF!</definedName>
    <definedName name="__DAT54" localSheetId="17">#REF!</definedName>
    <definedName name="__DAT55" localSheetId="17">#REF!</definedName>
    <definedName name="__DAT56" localSheetId="17">#REF!</definedName>
    <definedName name="__DAT57" localSheetId="17">#REF!</definedName>
    <definedName name="__DAT58" localSheetId="17">#REF!</definedName>
    <definedName name="__DAT59" localSheetId="17">#REF!</definedName>
    <definedName name="__DAT6" localSheetId="17">#REF!</definedName>
    <definedName name="__DAT60" localSheetId="17">#REF!</definedName>
    <definedName name="__DAT61" localSheetId="17">#REF!</definedName>
    <definedName name="__DAT62" localSheetId="17">#REF!</definedName>
    <definedName name="__DAT63" localSheetId="17">#REF!</definedName>
    <definedName name="__DAT64" localSheetId="17">#REF!</definedName>
    <definedName name="__DAT65" localSheetId="17">#REF!</definedName>
    <definedName name="__DAT66" localSheetId="17">#REF!</definedName>
    <definedName name="__DAT67" localSheetId="17">#REF!</definedName>
    <definedName name="__DAT68" localSheetId="17">#REF!</definedName>
    <definedName name="__DAT69" localSheetId="17">#REF!</definedName>
    <definedName name="__DAT7" localSheetId="17">#REF!</definedName>
    <definedName name="__DAT70" localSheetId="17">#REF!</definedName>
    <definedName name="__DAT71" localSheetId="17">#REF!</definedName>
    <definedName name="__DAT72" localSheetId="17">#REF!</definedName>
    <definedName name="__DAT73" localSheetId="17">#REF!</definedName>
    <definedName name="__DAT74" localSheetId="17">#REF!</definedName>
    <definedName name="__DAT75" localSheetId="17">#REF!</definedName>
    <definedName name="__DAT76" localSheetId="17">#REF!</definedName>
    <definedName name="__DAT77" localSheetId="17">#REF!</definedName>
    <definedName name="__DAT78" localSheetId="17">#REF!</definedName>
    <definedName name="__DAT79" localSheetId="17">#REF!</definedName>
    <definedName name="__DAT8" localSheetId="17">#REF!</definedName>
    <definedName name="__DAT80" localSheetId="17">#REF!</definedName>
    <definedName name="__DAT81" localSheetId="17">#REF!</definedName>
    <definedName name="__DAT82" localSheetId="17">#REF!</definedName>
    <definedName name="__DAT83" localSheetId="17">#REF!</definedName>
    <definedName name="__DAT84" localSheetId="17">#REF!</definedName>
    <definedName name="__DAT85" localSheetId="17">#REF!</definedName>
    <definedName name="__DAT86" localSheetId="17">#REF!</definedName>
    <definedName name="__DAT87" localSheetId="17">#REF!</definedName>
    <definedName name="__DAT88" localSheetId="17">#REF!</definedName>
    <definedName name="__DAT89" localSheetId="17">#REF!</definedName>
    <definedName name="__dd2" localSheetId="17" hidden="1">{#N/A,#N/A,FALSE,"Aging Summary";#N/A,#N/A,FALSE,"Ratio Analysis";#N/A,#N/A,FALSE,"Test 120 Day Accts";#N/A,#N/A,FALSE,"Tickmarks"}</definedName>
    <definedName name="__DD3" localSheetId="17" hidden="1">{#N/A,#N/A,FALSE,"Aging Summary";#N/A,#N/A,FALSE,"Ratio Analysis";#N/A,#N/A,FALSE,"Test 120 Day Accts";#N/A,#N/A,FALSE,"Tickmarks"}</definedName>
    <definedName name="__De3" localSheetId="17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dec98" localSheetId="17">#REF!</definedName>
    <definedName name="__des06" localSheetId="17">#REF!</definedName>
    <definedName name="__dia6" localSheetId="17">#REF!</definedName>
    <definedName name="__DIV1" localSheetId="17">#REF!</definedName>
    <definedName name="__DIV10" localSheetId="17">#REF!</definedName>
    <definedName name="__DIV11" localSheetId="17">#REF!</definedName>
    <definedName name="__DIV2" localSheetId="17">#REF!</definedName>
    <definedName name="__DIV3" localSheetId="17">#REF!</definedName>
    <definedName name="__DIV4" localSheetId="17">#REF!</definedName>
    <definedName name="__DIV5" localSheetId="17">#REF!</definedName>
    <definedName name="__DIV6" localSheetId="17">#REF!</definedName>
    <definedName name="__DIV7" localSheetId="17">#REF!</definedName>
    <definedName name="__DIV8" localSheetId="17">#REF!</definedName>
    <definedName name="__DIV9" localSheetId="17">#REF!</definedName>
    <definedName name="__dl1" localSheetId="17" hidden="1">{"'OTARI- IKAHO'!$A$11:$AF$42"}</definedName>
    <definedName name="__dl1_1" localSheetId="17" hidden="1">{"'OTARI- IKAHO'!$A$11:$AF$42"}</definedName>
    <definedName name="__dlh50" localSheetId="17">#REF!</definedName>
    <definedName name="__DLR1" localSheetId="17">#REF!</definedName>
    <definedName name="__DRE0700" localSheetId="17" hidden="1">{"'PXR_6500'!$A$1:$I$124"}</definedName>
    <definedName name="__EXC1" localSheetId="17">#REF!</definedName>
    <definedName name="__EXC2" localSheetId="17">#REF!</definedName>
    <definedName name="__FAC1" localSheetId="17">#REF!</definedName>
    <definedName name="__FAC2" localSheetId="17">#REF!</definedName>
    <definedName name="__fdd100" localSheetId="17">#REF!</definedName>
    <definedName name="__feb98" localSheetId="17">#REF!</definedName>
    <definedName name="__feb99" localSheetId="17">#REF!</definedName>
    <definedName name="__fjd100" localSheetId="17">#REF!</definedName>
    <definedName name="__fjd150" localSheetId="17">#REF!</definedName>
    <definedName name="__fjd50" localSheetId="17">#REF!</definedName>
    <definedName name="__fjd65" localSheetId="17">#REF!</definedName>
    <definedName name="__FL04" localSheetId="17">#REF!</definedName>
    <definedName name="__fmd150" localSheetId="17">#REF!</definedName>
    <definedName name="__fs1" localSheetId="17">#REF!</definedName>
    <definedName name="__fvd100" localSheetId="17">#REF!</definedName>
    <definedName name="__G1" localSheetId="17" hidden="1">{#N/A,#N/A,FALSE,"Aging Summary";#N/A,#N/A,FALSE,"Ratio Analysis";#N/A,#N/A,FALSE,"Test 120 Day Accts";#N/A,#N/A,FALSE,"Tickmarks"}</definedName>
    <definedName name="__GL2" localSheetId="17">#REF!</definedName>
    <definedName name="__gms18" localSheetId="17">#REF!</definedName>
    <definedName name="__grc1" localSheetId="17">#REF!</definedName>
    <definedName name="__gti50" localSheetId="17">#REF!</definedName>
    <definedName name="__gti60" localSheetId="17">#REF!</definedName>
    <definedName name="__gvd100" localSheetId="17">#REF!</definedName>
    <definedName name="__gvd15" localSheetId="17">#REF!</definedName>
    <definedName name="__gvd150" localSheetId="17">#REF!</definedName>
    <definedName name="__gvd20" localSheetId="17">#REF!</definedName>
    <definedName name="__gvd25" localSheetId="17">#REF!</definedName>
    <definedName name="__gvd32" localSheetId="17">#REF!</definedName>
    <definedName name="__gvd40" localSheetId="17">#REF!</definedName>
    <definedName name="__gvd50" localSheetId="17">#REF!</definedName>
    <definedName name="__gvd65" localSheetId="17">#REF!</definedName>
    <definedName name="__gvd80" localSheetId="17">#REF!</definedName>
    <definedName name="__gw04" localSheetId="17" hidden="1">{#N/A,#N/A,FALSE,"Aging Summary";#N/A,#N/A,FALSE,"Ratio Analysis";#N/A,#N/A,FALSE,"Test 120 Day Accts";#N/A,#N/A,FALSE,"Tickmarks"}</definedName>
    <definedName name="__GWI2" localSheetId="17">#REF!</definedName>
    <definedName name="__gwp1" localSheetId="17">#REF!</definedName>
    <definedName name="__gwp2" localSheetId="17">#REF!</definedName>
    <definedName name="__gwp3" localSheetId="17">#REF!</definedName>
    <definedName name="__HAL1" localSheetId="17">#REF!</definedName>
    <definedName name="__HAL12" localSheetId="17">#REF!</definedName>
    <definedName name="__HAL2" localSheetId="17">#REF!</definedName>
    <definedName name="__HAL3" localSheetId="17">#REF!</definedName>
    <definedName name="__HAL4" localSheetId="17">#REF!</definedName>
    <definedName name="__HAL5" localSheetId="17">#REF!</definedName>
    <definedName name="__HAL6" localSheetId="17">#REF!</definedName>
    <definedName name="__HAL7" localSheetId="17">#REF!</definedName>
    <definedName name="__HAL8" localSheetId="17">#REF!</definedName>
    <definedName name="__HDG2" localSheetId="17">#REF!</definedName>
    <definedName name="__hdw1" localSheetId="17">#REF!</definedName>
    <definedName name="__hom2" localSheetId="17">#REF!</definedName>
    <definedName name="__hpp04" localSheetId="17">#REF!</definedName>
    <definedName name="__hpp05" localSheetId="17">#REF!</definedName>
    <definedName name="__hpp10" localSheetId="17">#REF!</definedName>
    <definedName name="__hpp11" localSheetId="17">#REF!</definedName>
    <definedName name="__hpp1203" localSheetId="17">#REF!</definedName>
    <definedName name="__INV0407" localSheetId="17">#REF!</definedName>
    <definedName name="__INV0507" localSheetId="17">#REF!</definedName>
    <definedName name="__INV0707" localSheetId="17">#REF!</definedName>
    <definedName name="__INV0807" localSheetId="17">#REF!</definedName>
    <definedName name="__INV0907" localSheetId="17">#REF!</definedName>
    <definedName name="__INV1007" localSheetId="17">#REF!</definedName>
    <definedName name="__INV1107" localSheetId="17">#REF!</definedName>
    <definedName name="__INV1207" localSheetId="17">#REF!</definedName>
    <definedName name="__IRB99" localSheetId="17">#REF!</definedName>
    <definedName name="__isl100" localSheetId="17">#REF!</definedName>
    <definedName name="__isl120" localSheetId="17">#REF!</definedName>
    <definedName name="__isl50" localSheetId="17">#REF!</definedName>
    <definedName name="__isl60" localSheetId="17">#REF!</definedName>
    <definedName name="__isl80" localSheetId="17">#REF!</definedName>
    <definedName name="__jan98" localSheetId="17">#REF!</definedName>
    <definedName name="__jan99" localSheetId="17">#REF!</definedName>
    <definedName name="__ji1" localSheetId="17">#REF!</definedName>
    <definedName name="__jpk1" localSheetId="17">#REF!</definedName>
    <definedName name="__jul03" localSheetId="17">#REF!</definedName>
    <definedName name="__jul98" localSheetId="17">#REF!</definedName>
    <definedName name="__jun03" localSheetId="17">#REF!</definedName>
    <definedName name="__jun97" localSheetId="17">#REF!</definedName>
    <definedName name="__jun98" localSheetId="17">#REF!</definedName>
    <definedName name="__jun99" localSheetId="17">#REF!</definedName>
    <definedName name="__key2" localSheetId="17" hidden="1">#REF!</definedName>
    <definedName name="__kii44" localSheetId="17">#REF!</definedName>
    <definedName name="__KL33" localSheetId="17">#REF!</definedName>
    <definedName name="__KL331" localSheetId="17">#REF!</definedName>
    <definedName name="__kod1" localSheetId="17">#REF!</definedName>
    <definedName name="__kof1" localSheetId="17">#REF!</definedName>
    <definedName name="__kr15" localSheetId="17">#REF!</definedName>
    <definedName name="__L1" localSheetId="17" hidden="1">{#N/A,#N/A,FALSE,"Aging Summary";#N/A,#N/A,FALSE,"Ratio Analysis";#N/A,#N/A,FALSE,"Test 120 Day Accts";#N/A,#N/A,FALSE,"Tickmarks"}</definedName>
    <definedName name="__LAM1" localSheetId="17">#REF!</definedName>
    <definedName name="__ld100" localSheetId="17">#REF!</definedName>
    <definedName name="__ld120" localSheetId="17">#REF!</definedName>
    <definedName name="__ld50" localSheetId="17">#REF!</definedName>
    <definedName name="__ld60" localSheetId="17">#REF!</definedName>
    <definedName name="__ld80" localSheetId="17">#REF!</definedName>
    <definedName name="__LIA1" localSheetId="17">#REF!</definedName>
    <definedName name="__LIA2" localSheetId="17">#REF!</definedName>
    <definedName name="__LLL01" localSheetId="17">#REF!</definedName>
    <definedName name="__LLL02" localSheetId="17">#REF!</definedName>
    <definedName name="__LLL03" localSheetId="17">#REF!</definedName>
    <definedName name="__lrh0502" localSheetId="17" hidden="1">#REF!</definedName>
    <definedName name="__MAIN___5" localSheetId="17">#REF!</definedName>
    <definedName name="__MAP1" localSheetId="17">#REF!</definedName>
    <definedName name="__MAP2" localSheetId="17">#REF!</definedName>
    <definedName name="__MAP3" localSheetId="17">#REF!</definedName>
    <definedName name="__mar03" localSheetId="17">#REF!</definedName>
    <definedName name="__Mar2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mar98" localSheetId="17">#REF!</definedName>
    <definedName name="__mar99" localSheetId="17">#REF!</definedName>
    <definedName name="__mei03" localSheetId="17">#REF!</definedName>
    <definedName name="__mei98" localSheetId="17">#REF!</definedName>
    <definedName name="__mei99" localSheetId="17">#REF!</definedName>
    <definedName name="__MEN1" localSheetId="17">#REF!</definedName>
    <definedName name="__mm02" localSheetId="17">#REF!</definedName>
    <definedName name="__mm03" localSheetId="17">#REF!</definedName>
    <definedName name="__mm2" localSheetId="17">#REF!</definedName>
    <definedName name="__mm3" localSheetId="17">#REF!</definedName>
    <definedName name="__MMM05" localSheetId="17">#REF!</definedName>
    <definedName name="__MMM06" localSheetId="17">#REF!</definedName>
    <definedName name="__MMM07" localSheetId="17">#REF!</definedName>
    <definedName name="__MMM08" localSheetId="17">#REF!</definedName>
    <definedName name="__MMM11" localSheetId="17">#REF!</definedName>
    <definedName name="__MMM12" localSheetId="17">#REF!</definedName>
    <definedName name="__MMM16" localSheetId="17">#REF!</definedName>
    <definedName name="__MMM17" localSheetId="17">#REF!</definedName>
    <definedName name="__MMM21" localSheetId="17">#REF!</definedName>
    <definedName name="__MMM23" localSheetId="17">#REF!</definedName>
    <definedName name="__MMM24" localSheetId="17">#REF!</definedName>
    <definedName name="__MMM25" localSheetId="17">#REF!</definedName>
    <definedName name="__MMM26" localSheetId="17">#REF!</definedName>
    <definedName name="__MMM27" localSheetId="17">#REF!</definedName>
    <definedName name="__MMM28" localSheetId="17">#REF!</definedName>
    <definedName name="__MMM29" localSheetId="17">#REF!</definedName>
    <definedName name="__MMM30" localSheetId="17">#REF!</definedName>
    <definedName name="__MMM31" localSheetId="17">#REF!</definedName>
    <definedName name="__MMM32" localSheetId="17">#REF!</definedName>
    <definedName name="__MMM33" localSheetId="17">#REF!</definedName>
    <definedName name="__MMM34" localSheetId="17">#REF!</definedName>
    <definedName name="__MMM35" localSheetId="17">#REF!</definedName>
    <definedName name="__MMM37" localSheetId="17">#REF!</definedName>
    <definedName name="__MMM38" localSheetId="17">#REF!</definedName>
    <definedName name="__MMM40" localSheetId="17">#REF!</definedName>
    <definedName name="__MMM41" localSheetId="17">#REF!</definedName>
    <definedName name="__MMM411" localSheetId="17">#REF!</definedName>
    <definedName name="__MMM42" localSheetId="17">#REF!</definedName>
    <definedName name="__MMM43" localSheetId="17">#REF!</definedName>
    <definedName name="__MMM44" localSheetId="17">#REF!</definedName>
    <definedName name="__MMM45" localSheetId="17">#REF!</definedName>
    <definedName name="__MMM46" localSheetId="17">#REF!</definedName>
    <definedName name="__MMM47" localSheetId="17">#REF!</definedName>
    <definedName name="__MMM48" localSheetId="17">#REF!</definedName>
    <definedName name="__MMM49" localSheetId="17">#REF!</definedName>
    <definedName name="__MMM50" localSheetId="17">#REF!</definedName>
    <definedName name="__MMM51" localSheetId="17">#REF!</definedName>
    <definedName name="__MMM52" localSheetId="17">#REF!</definedName>
    <definedName name="__MMM53" localSheetId="17">#REF!</definedName>
    <definedName name="__MMM54" localSheetId="17">#REF!</definedName>
    <definedName name="__MNP0205" localSheetId="17">#REF!</definedName>
    <definedName name="__msl100" localSheetId="17">#REF!</definedName>
    <definedName name="__msl200" localSheetId="17">#REF!</definedName>
    <definedName name="__msl250" localSheetId="17">#REF!</definedName>
    <definedName name="__msl300" localSheetId="17">#REF!</definedName>
    <definedName name="__msl400" localSheetId="17">#REF!</definedName>
    <definedName name="__msl800" localSheetId="17">#REF!</definedName>
    <definedName name="__mui100" localSheetId="17">#REF!</definedName>
    <definedName name="__mui105" localSheetId="17">#REF!</definedName>
    <definedName name="__mui108" localSheetId="17">#REF!</definedName>
    <definedName name="__mui130" localSheetId="17">#REF!</definedName>
    <definedName name="__mui140" localSheetId="17">#REF!</definedName>
    <definedName name="__mui160" localSheetId="17">#REF!</definedName>
    <definedName name="__mui180" localSheetId="17">#REF!</definedName>
    <definedName name="__mui250" localSheetId="17">#REF!</definedName>
    <definedName name="__mui271" localSheetId="17">#REF!</definedName>
    <definedName name="__mui320" localSheetId="17">#REF!</definedName>
    <definedName name="__mui45" localSheetId="17">#REF!</definedName>
    <definedName name="__mui50" localSheetId="17">#REF!</definedName>
    <definedName name="__mui54" localSheetId="17">#REF!</definedName>
    <definedName name="__mui65" localSheetId="17">#REF!</definedName>
    <definedName name="__mui75" localSheetId="17">#REF!</definedName>
    <definedName name="__mui80" localSheetId="17">#REF!</definedName>
    <definedName name="__MUT1" localSheetId="17">#REF!</definedName>
    <definedName name="__MUT2" localSheetId="17">#REF!</definedName>
    <definedName name="__MUT3" localSheetId="17">#REF!</definedName>
    <definedName name="__NET2" localSheetId="17">#REF!</definedName>
    <definedName name="__nov98" localSheetId="17">#REF!</definedName>
    <definedName name="__np25" localSheetId="17">#REF!</definedName>
    <definedName name="__NPW1" localSheetId="17">#REF!</definedName>
    <definedName name="__NPW10" localSheetId="17">#REF!</definedName>
    <definedName name="__NPW11" localSheetId="17">#REF!</definedName>
    <definedName name="__NPW2" localSheetId="17">#REF!</definedName>
    <definedName name="__NPW3" localSheetId="17">#REF!</definedName>
    <definedName name="__NPW4" localSheetId="17">#REF!</definedName>
    <definedName name="__NPW5" localSheetId="17">#REF!</definedName>
    <definedName name="__NPW6" localSheetId="17">#REF!</definedName>
    <definedName name="__NPW7" localSheetId="17">#REF!</definedName>
    <definedName name="__NPW8" localSheetId="17">#REF!</definedName>
    <definedName name="__NPW9" localSheetId="17">#REF!</definedName>
    <definedName name="__ok1" localSheetId="17" hidden="1">#REF!</definedName>
    <definedName name="__ok2" localSheetId="17" hidden="1">#REF!</definedName>
    <definedName name="__ok3" localSheetId="17" hidden="1">#REF!</definedName>
    <definedName name="__okt98" localSheetId="17">#REF!</definedName>
    <definedName name="__osp1" localSheetId="17">#REF!</definedName>
    <definedName name="__PA04" localSheetId="17">#REF!</definedName>
    <definedName name="__pab100" localSheetId="17">#REF!</definedName>
    <definedName name="__pab125" localSheetId="17">#REF!</definedName>
    <definedName name="__pab15" localSheetId="17">#REF!</definedName>
    <definedName name="__pab150" localSheetId="17">#REF!</definedName>
    <definedName name="__pab2" localSheetId="17">#REF!</definedName>
    <definedName name="__pab20" localSheetId="17">#REF!</definedName>
    <definedName name="__pab25" localSheetId="17">#REF!</definedName>
    <definedName name="__pab32" localSheetId="17">#REF!</definedName>
    <definedName name="__pab4" localSheetId="17">#REF!</definedName>
    <definedName name="__pab40" localSheetId="17">#REF!</definedName>
    <definedName name="__pab50" localSheetId="17">#REF!</definedName>
    <definedName name="__pab6" localSheetId="17">#REF!</definedName>
    <definedName name="__pab65" localSheetId="17">#REF!</definedName>
    <definedName name="__pab80" localSheetId="17">#REF!</definedName>
    <definedName name="__pah150" localSheetId="17">#REF!</definedName>
    <definedName name="__pak100" localSheetId="17">#REF!</definedName>
    <definedName name="__pak150" localSheetId="17">#REF!</definedName>
    <definedName name="__pak50" localSheetId="17">#REF!</definedName>
    <definedName name="__pak80" localSheetId="17">#REF!</definedName>
    <definedName name="__PAT02" localSheetId="17">#REF!</definedName>
    <definedName name="__PAT03" localSheetId="17">#REF!</definedName>
    <definedName name="__pbs100" localSheetId="17">#REF!</definedName>
    <definedName name="__pbs15" localSheetId="17">#REF!</definedName>
    <definedName name="__pbs150" localSheetId="17">#REF!</definedName>
    <definedName name="__pbs40" localSheetId="17">#REF!</definedName>
    <definedName name="__pbs50" localSheetId="17">#REF!</definedName>
    <definedName name="__pbs65" localSheetId="17">#REF!</definedName>
    <definedName name="__pbs80" localSheetId="17">#REF!</definedName>
    <definedName name="__PBT02" localSheetId="17">#REF!</definedName>
    <definedName name="__PBT03" localSheetId="17">#REF!</definedName>
    <definedName name="__pc50" localSheetId="17">#REF!</definedName>
    <definedName name="__pc80" localSheetId="17">#REF!</definedName>
    <definedName name="__pcf80" localSheetId="17">#REF!</definedName>
    <definedName name="__pem1" localSheetId="17">#REF!</definedName>
    <definedName name="__pg1" localSheetId="17">#REF!</definedName>
    <definedName name="__pg2" localSheetId="17">#REF!</definedName>
    <definedName name="__ph100" localSheetId="17">#REF!</definedName>
    <definedName name="__ph150" localSheetId="17">#REF!</definedName>
    <definedName name="__phf100" localSheetId="17">#REF!</definedName>
    <definedName name="__phf150" localSheetId="17">#REF!</definedName>
    <definedName name="__PKP1" localSheetId="17">#REF!</definedName>
    <definedName name="__PL1" localSheetId="17">#REF!</definedName>
    <definedName name="__PL2" localSheetId="17">#REF!</definedName>
    <definedName name="__PL3" localSheetId="17">#REF!</definedName>
    <definedName name="__plc13" localSheetId="17">#REF!</definedName>
    <definedName name="__PO1" localSheetId="17">#REF!</definedName>
    <definedName name="__PO2" localSheetId="17">#REF!</definedName>
    <definedName name="__PO3" localSheetId="17">#REF!</definedName>
    <definedName name="__PO4" localSheetId="17">#REF!</definedName>
    <definedName name="__poc01" localSheetId="17">#REF!</definedName>
    <definedName name="__poc02" localSheetId="17">#REF!</definedName>
    <definedName name="__poc03" localSheetId="17">#REF!</definedName>
    <definedName name="__poc04" localSheetId="17">#REF!</definedName>
    <definedName name="__poc05" localSheetId="17">#REF!</definedName>
    <definedName name="__pos2" localSheetId="17">#REF!</definedName>
    <definedName name="__PPH23" localSheetId="17">#REF!</definedName>
    <definedName name="__PPH25" localSheetId="17">#REF!</definedName>
    <definedName name="__Pre2001" localSheetId="17">#REF!</definedName>
    <definedName name="__ps23" localSheetId="17">#REF!</definedName>
    <definedName name="__ps232" localSheetId="17">#REF!</definedName>
    <definedName name="__ps4" localSheetId="17">#REF!</definedName>
    <definedName name="__ps42" localSheetId="17">#REF!</definedName>
    <definedName name="__PTL1" localSheetId="17">#REF!</definedName>
    <definedName name="__pv100" localSheetId="17">#REF!</definedName>
    <definedName name="__pv40" localSheetId="17">#REF!</definedName>
    <definedName name="__pv50" localSheetId="17">#REF!</definedName>
    <definedName name="__pv80" localSheetId="17">#REF!</definedName>
    <definedName name="__pvc100" localSheetId="17">#REF!</definedName>
    <definedName name="__pvc150" localSheetId="17">#REF!</definedName>
    <definedName name="__pvc20" localSheetId="17">#REF!</definedName>
    <definedName name="__pvc200" localSheetId="17">#REF!</definedName>
    <definedName name="__pvc25" localSheetId="17">#REF!</definedName>
    <definedName name="__pvc32" localSheetId="17">#REF!</definedName>
    <definedName name="__pvc40" localSheetId="17">#REF!</definedName>
    <definedName name="__pvc50" localSheetId="17">#REF!</definedName>
    <definedName name="__pvc65" localSheetId="17">#REF!</definedName>
    <definedName name="__pvc80" localSheetId="17">#REF!</definedName>
    <definedName name="__pvf100" localSheetId="17">#REF!</definedName>
    <definedName name="__pvf80" localSheetId="17">#REF!</definedName>
    <definedName name="__q02___5" localSheetId="17">#REF!</definedName>
    <definedName name="__q050106" localSheetId="17">#REF!</definedName>
    <definedName name="__Q120106" localSheetId="17">#REF!</definedName>
    <definedName name="__q190106" localSheetId="17">#REF!</definedName>
    <definedName name="__Q230106" localSheetId="17">#REF!</definedName>
    <definedName name="__Q230206" localSheetId="17">#REF!</definedName>
    <definedName name="__Q230406" localSheetId="17">#REF!</definedName>
    <definedName name="__Q230506" localSheetId="17">#REF!</definedName>
    <definedName name="__Q230806" localSheetId="17">#REF!</definedName>
    <definedName name="__Q231105" localSheetId="17">#REF!</definedName>
    <definedName name="__q231205" localSheetId="17">#REF!</definedName>
    <definedName name="__Q240106" localSheetId="17">#REF!</definedName>
    <definedName name="__Q240406" localSheetId="17">#REF!</definedName>
    <definedName name="__q240607" localSheetId="17">#REF!</definedName>
    <definedName name="__Q250106" localSheetId="17">#REF!</definedName>
    <definedName name="__Q250306" localSheetId="17">#REF!</definedName>
    <definedName name="__Q250406" localSheetId="17">#REF!</definedName>
    <definedName name="__Q250705" localSheetId="17">#REF!</definedName>
    <definedName name="__Q250706" localSheetId="17">#REF!</definedName>
    <definedName name="__Q260106" localSheetId="17">#REF!</definedName>
    <definedName name="__Q260705" localSheetId="17">#REF!</definedName>
    <definedName name="__Q260706" localSheetId="17">#REF!</definedName>
    <definedName name="__Q261105" localSheetId="17">#REF!</definedName>
    <definedName name="__Q270306" localSheetId="17">#REF!</definedName>
    <definedName name="__Q270406" localSheetId="17">#REF!</definedName>
    <definedName name="__Q270506" localSheetId="17">#REF!</definedName>
    <definedName name="__Q270705" localSheetId="17">#REF!</definedName>
    <definedName name="__Q270706" localSheetId="17">#REF!</definedName>
    <definedName name="__Q270905" localSheetId="17">#REF!</definedName>
    <definedName name="__q271205" localSheetId="17">#REF!</definedName>
    <definedName name="__Q280106" localSheetId="17">#REF!</definedName>
    <definedName name="__Q280206" localSheetId="17">#REF!</definedName>
    <definedName name="__Q280306" localSheetId="17">#REF!</definedName>
    <definedName name="__Q280705" localSheetId="17">#REF!</definedName>
    <definedName name="__Q281105" localSheetId="17">#REF!</definedName>
    <definedName name="__Q290306" localSheetId="17">#REF!</definedName>
    <definedName name="__Q290706" localSheetId="17">#REF!</definedName>
    <definedName name="__Q290806" localSheetId="17">#REF!</definedName>
    <definedName name="__Q290905" localSheetId="17">#REF!</definedName>
    <definedName name="__Q300106" localSheetId="17">#REF!</definedName>
    <definedName name="__Q300406" localSheetId="17">#REF!</definedName>
    <definedName name="__Q301105" localSheetId="17">#REF!</definedName>
    <definedName name="__Q310106" localSheetId="17">#REF!</definedName>
    <definedName name="__Q310506" localSheetId="17">#REF!</definedName>
    <definedName name="__Q311005" localSheetId="17">#REF!</definedName>
    <definedName name="__Q311205" localSheetId="17">#REF!</definedName>
    <definedName name="__q50106" localSheetId="17">#REF!</definedName>
    <definedName name="__q81205" localSheetId="17">#REF!</definedName>
    <definedName name="__qmd100" localSheetId="17">#REF!</definedName>
    <definedName name="__qmd15" localSheetId="17">#REF!</definedName>
    <definedName name="__qmd20" localSheetId="17">#REF!</definedName>
    <definedName name="__QTR2" localSheetId="17">#REF!</definedName>
    <definedName name="__QTR3" localSheetId="17">#REF!</definedName>
    <definedName name="__QTR4" localSheetId="17">#REF!</definedName>
    <definedName name="__R" localSheetId="17">#REF!</definedName>
    <definedName name="__rdd100" localSheetId="17">#REF!</definedName>
    <definedName name="__rdd150" localSheetId="17">#REF!</definedName>
    <definedName name="__REC3" localSheetId="17">#REF!</definedName>
    <definedName name="__REC4" localSheetId="17">#REF!</definedName>
    <definedName name="__Res2" localSheetId="17">#REF!</definedName>
    <definedName name="__RET06" localSheetId="17">#REF!</definedName>
    <definedName name="__rk100" localSheetId="17">#REF!</definedName>
    <definedName name="__rk200" localSheetId="17">#REF!</definedName>
    <definedName name="__rk300" localSheetId="17">#REF!</definedName>
    <definedName name="__rk600" localSheetId="17">#REF!</definedName>
    <definedName name="__rkl1000" localSheetId="17">#REF!</definedName>
    <definedName name="__rkl1200" localSheetId="17">#REF!</definedName>
    <definedName name="__rkl200" localSheetId="17">#REF!</definedName>
    <definedName name="__rkl300" localSheetId="17">#REF!</definedName>
    <definedName name="__rkl400" localSheetId="17">#REF!</definedName>
    <definedName name="__rkl500" localSheetId="17">#REF!</definedName>
    <definedName name="__rkl600" localSheetId="17">#REF!</definedName>
    <definedName name="__rkl700" localSheetId="17">#REF!</definedName>
    <definedName name="__rkl800" localSheetId="17">#REF!</definedName>
    <definedName name="__RL1" localSheetId="17">#REF!</definedName>
    <definedName name="__RL2" localSheetId="17">#REF!</definedName>
    <definedName name="__rl98" localSheetId="17">#REF!</definedName>
    <definedName name="__RM1" localSheetId="17">#REF!</definedName>
    <definedName name="__RM2" localSheetId="17">#REF!</definedName>
    <definedName name="__RM3" localSheetId="17">#REF!</definedName>
    <definedName name="__RP1" localSheetId="17">#REF!</definedName>
    <definedName name="__sa3" localSheetId="17">#REF!</definedName>
    <definedName name="__sa4" localSheetId="17">#REF!</definedName>
    <definedName name="__sat10" localSheetId="17">#REF!</definedName>
    <definedName name="__sat12" localSheetId="17">#REF!</definedName>
    <definedName name="__sat14" localSheetId="17">#REF!</definedName>
    <definedName name="__sat16" localSheetId="17">#REF!</definedName>
    <definedName name="__sat20" localSheetId="17">#REF!</definedName>
    <definedName name="__sat8" localSheetId="17">#REF!</definedName>
    <definedName name="__sch1" localSheetId="17">#REF!</definedName>
    <definedName name="__SDM1" localSheetId="17">#REF!</definedName>
    <definedName name="__sed0502" localSheetId="17" hidden="1">#REF!</definedName>
    <definedName name="__sep98" localSheetId="17">#REF!</definedName>
    <definedName name="__sfv150" localSheetId="17">#REF!</definedName>
    <definedName name="__sl1" localSheetId="17">#REF!</definedName>
    <definedName name="__sl100" localSheetId="17">#REF!</definedName>
    <definedName name="__sl2" localSheetId="17">#REF!</definedName>
    <definedName name="__sl3" localSheetId="17">#REF!</definedName>
    <definedName name="__sp98" localSheetId="17">#REF!</definedName>
    <definedName name="__SPT25" localSheetId="17">#REF!</definedName>
    <definedName name="__srv4" localSheetId="17">#REF!</definedName>
    <definedName name="__ss2" localSheetId="17" hidden="1">{#N/A,#N/A,FALSE,"Aging Summary";#N/A,#N/A,FALSE,"Ratio Analysis";#N/A,#N/A,FALSE,"Test 120 Day Accts";#N/A,#N/A,FALSE,"Tickmarks"}</definedName>
    <definedName name="__ss3" localSheetId="17">#REF!</definedName>
    <definedName name="__ss4" localSheetId="17">#REF!</definedName>
    <definedName name="__SSP21" localSheetId="17">#REF!</definedName>
    <definedName name="__SSP22" localSheetId="17">#REF!</definedName>
    <definedName name="__SSP23" localSheetId="17">#REF!</definedName>
    <definedName name="__SSP25" localSheetId="17">#REF!</definedName>
    <definedName name="__std100" localSheetId="17">#REF!</definedName>
    <definedName name="__std150" localSheetId="17">#REF!</definedName>
    <definedName name="__std50" localSheetId="17">#REF!</definedName>
    <definedName name="__std65" localSheetId="17">#REF!</definedName>
    <definedName name="__sto10" localSheetId="17">#REF!</definedName>
    <definedName name="__sto11" localSheetId="17">#REF!</definedName>
    <definedName name="__sua20" localSheetId="17">#REF!</definedName>
    <definedName name="__sua30" localSheetId="17">#REF!</definedName>
    <definedName name="__sum1" localSheetId="17">#REF!</definedName>
    <definedName name="__sum2" localSheetId="17">#REF!</definedName>
    <definedName name="__Sum99" localSheetId="17">#REF!</definedName>
    <definedName name="__TAB1" localSheetId="17">#REF!</definedName>
    <definedName name="__TAB2" localSheetId="17">#REF!</definedName>
    <definedName name="__TAB3" localSheetId="17">#REF!</definedName>
    <definedName name="__TAB4" localSheetId="17">#REF!</definedName>
    <definedName name="__TahunBulan___5" localSheetId="17">#REF!</definedName>
    <definedName name="__TAX1" localSheetId="17">#REF!</definedName>
    <definedName name="__TAX2" localSheetId="17">#REF!</definedName>
    <definedName name="__tb03" localSheetId="17">#REF!</definedName>
    <definedName name="__tb1" localSheetId="17">#REF!</definedName>
    <definedName name="__ti100" localSheetId="17">#REF!</definedName>
    <definedName name="__ti120" localSheetId="17">#REF!</definedName>
    <definedName name="__ti50" localSheetId="17">#REF!</definedName>
    <definedName name="__ti60" localSheetId="17">#REF!</definedName>
    <definedName name="__ti80" localSheetId="17">#REF!</definedName>
    <definedName name="__tk1" localSheetId="17">#REF!</definedName>
    <definedName name="__tk10" localSheetId="17">#REF!</definedName>
    <definedName name="__tk11" localSheetId="17">#REF!</definedName>
    <definedName name="__tk12" localSheetId="17">#REF!</definedName>
    <definedName name="__tk2" localSheetId="17">#REF!</definedName>
    <definedName name="__tk3" localSheetId="17">#REF!</definedName>
    <definedName name="__tk4" localSheetId="17">#REF!</definedName>
    <definedName name="__tk5" localSheetId="17">#REF!</definedName>
    <definedName name="__tk6" localSheetId="17">#REF!</definedName>
    <definedName name="__tk7" localSheetId="17">#REF!</definedName>
    <definedName name="__tk8" localSheetId="17">#REF!</definedName>
    <definedName name="__tk9" localSheetId="17">#REF!</definedName>
    <definedName name="__tlc20" localSheetId="17">#REF!</definedName>
    <definedName name="__TOP5" localSheetId="17">#REF!</definedName>
    <definedName name="__tsv25" localSheetId="17">#REF!</definedName>
    <definedName name="__tu1" localSheetId="17">#REF!</definedName>
    <definedName name="__UNI1" localSheetId="17">#REF!</definedName>
    <definedName name="__UNI3" localSheetId="17">#REF!</definedName>
    <definedName name="__vbt150" localSheetId="17">#REF!</definedName>
    <definedName name="__vbt200" localSheetId="17">#REF!</definedName>
    <definedName name="__vbt210" localSheetId="17">#REF!</definedName>
    <definedName name="__vbt300" localSheetId="17">#REF!</definedName>
    <definedName name="__vbt400" localSheetId="17">#REF!</definedName>
    <definedName name="__vd40" localSheetId="17">#REF!</definedName>
    <definedName name="__vib01" localSheetId="17">#REF!</definedName>
    <definedName name="__vib02" localSheetId="17">#REF!</definedName>
    <definedName name="__vib03" localSheetId="17">#REF!</definedName>
    <definedName name="__vib04" localSheetId="17">#REF!</definedName>
    <definedName name="__vib05" localSheetId="17">#REF!</definedName>
    <definedName name="__vib06" localSheetId="17">#REF!</definedName>
    <definedName name="__vib07" localSheetId="17">#REF!</definedName>
    <definedName name="__vnt100" localSheetId="17">#REF!</definedName>
    <definedName name="__vnt40" localSheetId="17">#REF!</definedName>
    <definedName name="__vnt50" localSheetId="17">#REF!</definedName>
    <definedName name="__vnt80" localSheetId="17">#REF!</definedName>
    <definedName name="__vxm100" localSheetId="17">#REF!</definedName>
    <definedName name="__vxm300" localSheetId="17">#REF!</definedName>
    <definedName name="__vxm500" localSheetId="17">#REF!</definedName>
    <definedName name="__vxm75" localSheetId="17">#REF!</definedName>
    <definedName name="__w1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w2" localSheetId="17" hidden="1">{"YTDACT1",#N/A,TRUE,"YTDACTAUST";"YTDACT2",#N/A,TRUE,"YTDACTAUST";"YTDACT3",#N/A,TRUE,"YTDACTAUST";"CCTR",#N/A,TRUE,"YTDACTCC"}</definedName>
    <definedName name="__wbs1" localSheetId="17">#REF!</definedName>
    <definedName name="__wbs2" localSheetId="17">#REF!</definedName>
    <definedName name="__we1" localSheetId="17">#REF!</definedName>
    <definedName name="__wil1" localSheetId="17">#REF!</definedName>
    <definedName name="__wil10" localSheetId="17">#REF!</definedName>
    <definedName name="__wil2" localSheetId="17">#REF!</definedName>
    <definedName name="__wrn1" localSheetId="17" hidden="1">{#N/A,#N/A,FALSE,"DATA"}</definedName>
    <definedName name="__wrn2" localSheetId="17" hidden="1">{#N/A,#N/A,FALSE,"DATA"}</definedName>
    <definedName name="__wrn3" localSheetId="17" hidden="1">{#N/A,#N/A,FALSE,"DATA"}</definedName>
    <definedName name="__WS1" localSheetId="17">#REF!</definedName>
    <definedName name="__WS2" localSheetId="17">#REF!</definedName>
    <definedName name="__WTC2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WTC2_1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WTC2_2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WTC2_3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xlnm.Print_Area" localSheetId="17">#REF!</definedName>
    <definedName name="__xlnm.Print_Area_1" localSheetId="17">#REF!</definedName>
    <definedName name="__xlnm.Print_Area_2" localSheetId="17">#REF!</definedName>
    <definedName name="__xlnm.Print_Titles" localSheetId="17">#REF!</definedName>
    <definedName name="__xlnm.Print_Titles_1" localSheetId="17">#REF!</definedName>
    <definedName name="__xlnm.Print_Titles_2" localSheetId="17">#REF!</definedName>
    <definedName name="__Yr2001" localSheetId="17">#REF!</definedName>
    <definedName name="__ZZ19" localSheetId="17">#REF!</definedName>
    <definedName name="__ZZ20" localSheetId="17">#REF!</definedName>
    <definedName name="_?___D___BRANCH" localSheetId="17">#REF!</definedName>
    <definedName name="_??" localSheetId="17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???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???????????" localSheetId="17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0" localSheetId="17">#REF!</definedName>
    <definedName name="_0.PD??" localSheetId="17">#REF!</definedName>
    <definedName name="_0300201IDR" localSheetId="17">#REF!</definedName>
    <definedName name="_0300210IDR" localSheetId="17">#REF!</definedName>
    <definedName name="_0400205IDR" localSheetId="17">#REF!</definedName>
    <definedName name="_0400403IDR" localSheetId="17">#REF!</definedName>
    <definedName name="_0400411IDR" localSheetId="17">#REF!</definedName>
    <definedName name="_05" localSheetId="17">#REF!</definedName>
    <definedName name="_06" localSheetId="17">#REF!</definedName>
    <definedName name="_1_" localSheetId="17">#REF!</definedName>
    <definedName name="_1_______________________________________________________________________________123Graph_LBL_ACHART_1" localSheetId="17" hidden="1">#REF!</definedName>
    <definedName name="_1_____________________________________________________123Graph_LBL_ACHART_1" localSheetId="17" hidden="1">#REF!</definedName>
    <definedName name="_1__________123Graph_LBL_ACHART_1" localSheetId="17" hidden="1">#REF!</definedName>
    <definedName name="_1______0" localSheetId="17">#REF!</definedName>
    <definedName name="_1______123Grap" localSheetId="17" hidden="1">#REF!</definedName>
    <definedName name="_1_____123Graph_LBL_ACHART_1" localSheetId="17" hidden="1">#REF!</definedName>
    <definedName name="_1___123Graph_LBL_ACHART_1" localSheetId="17" hidden="1">#REF!</definedName>
    <definedName name="_1__123Graph_ACHART_5" localSheetId="17" hidden="1">#REF!</definedName>
    <definedName name="_1__123Graph_ACOMBIN_1" localSheetId="17" hidden="1">#REF!</definedName>
    <definedName name="_1__123Graph_LBL_ACHART_1" localSheetId="17" hidden="1">#REF!</definedName>
    <definedName name="_1_??" localSheetId="17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1_0" localSheetId="17">#REF!</definedName>
    <definedName name="_1_1_OUTS_BMIS_Query1" localSheetId="17">#REF!</definedName>
    <definedName name="_1_123Grap" localSheetId="17" hidden="1">#REF!</definedName>
    <definedName name="_1_910_qryRpt0603" localSheetId="17">#REF!</definedName>
    <definedName name="_1_OUTS_BMIS_Query1" localSheetId="17">#REF!</definedName>
    <definedName name="_1.PD??" localSheetId="17">#REF!</definedName>
    <definedName name="_10" localSheetId="17">#REF!</definedName>
    <definedName name="_10____________________________________________________________________________123Graph_LBL_BCHART_1" localSheetId="17" hidden="1">#REF!</definedName>
    <definedName name="_10_______________________________________________________________________123Graph_LBL_ACHART_1" localSheetId="17" hidden="1">#REF!</definedName>
    <definedName name="_10________________________________________________123Graph_LBL_ACHART_1" localSheetId="17" hidden="1">#REF!</definedName>
    <definedName name="_10_______123Graph_LBL_ACHART_1" localSheetId="17" hidden="1">#REF!</definedName>
    <definedName name="_10____123Graph_LBL_BCHART_1" localSheetId="17" hidden="1">#REF!</definedName>
    <definedName name="_10__123Graph_DChart_1A" localSheetId="17" hidden="1">#REF!</definedName>
    <definedName name="_10__123Graph_LBL_ACHART_1" localSheetId="17" hidden="1">#REF!</definedName>
    <definedName name="_10__2730_00_M6" localSheetId="17">#REF!</definedName>
    <definedName name="_10_0" localSheetId="17">#REF!</definedName>
    <definedName name="_10_1203" localSheetId="17">#REF!</definedName>
    <definedName name="_10_1209" localSheetId="17">#REF!</definedName>
    <definedName name="_10_1297_00_90" localSheetId="17">#REF!</definedName>
    <definedName name="_10_14" localSheetId="17">#REF!</definedName>
    <definedName name="_100__________________________________________123Graph_LBL_BCHART_1" localSheetId="17" hidden="1">#REF!</definedName>
    <definedName name="_100____123Graph_LBL_BCHART_1" localSheetId="17" hidden="1">#REF!</definedName>
    <definedName name="_1001" localSheetId="17">#REF!</definedName>
    <definedName name="_101___123Graph_LBL_ACHART_1" localSheetId="17" hidden="1">#REF!</definedName>
    <definedName name="_10110101" localSheetId="17">#REF!</definedName>
    <definedName name="_102_________________________________________123Graph_LBL_ACHART_1" localSheetId="17" hidden="1">#REF!</definedName>
    <definedName name="_102___123Graph_LBL_BCHART_1" localSheetId="17" hidden="1">#REF!</definedName>
    <definedName name="_103__123Graph_LBL_ACHART_1" localSheetId="17" hidden="1">#REF!</definedName>
    <definedName name="_104_________________________________________123Graph_LBL_BCHART_1" localSheetId="17" hidden="1">#REF!</definedName>
    <definedName name="_104__123Graph_LBL_BCHART_1" localSheetId="17" hidden="1">#REF!</definedName>
    <definedName name="_106________________________________________123Graph_LBL_ACHART_1" localSheetId="17" hidden="1">#REF!</definedName>
    <definedName name="_108________________________________________123Graph_LBL_BCHART_1" localSheetId="17" hidden="1">#REF!</definedName>
    <definedName name="_10w1_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11" localSheetId="17">#REF!</definedName>
    <definedName name="_11______________________________________________________________________123Graph_LBL_BCHART_1" localSheetId="17" hidden="1">#REF!</definedName>
    <definedName name="_11________________________________________________123Graph_LBL_BCHART_1" localSheetId="17" hidden="1">#REF!</definedName>
    <definedName name="_11__123Graph_LBL_ACHART_1" localSheetId="17" hidden="1">#REF!</definedName>
    <definedName name="_11__123Graph_XA_AMSUP" localSheetId="17" hidden="1">#REF!</definedName>
    <definedName name="_11__2730_10_M6" localSheetId="17">#REF!</definedName>
    <definedName name="_11_1203_14" localSheetId="17">#REF!</definedName>
    <definedName name="_11_1297_00_90" localSheetId="17">#REF!</definedName>
    <definedName name="_11_1430_00_90" localSheetId="17">#REF!</definedName>
    <definedName name="_11_15" localSheetId="17">#REF!</definedName>
    <definedName name="_110______________________________________123Graph_LBL_ACHART_1" localSheetId="17" hidden="1">#REF!</definedName>
    <definedName name="_112______________________________________123Graph_LBL_BCHART_1" localSheetId="17" hidden="1">#REF!</definedName>
    <definedName name="_114____________________________________123Graph_LBL_ACHART_1" localSheetId="17" hidden="1">#REF!</definedName>
    <definedName name="_116____________________________________123Graph_LBL_BCHART_1" localSheetId="17" hidden="1">#REF!</definedName>
    <definedName name="_118__________________________________123Graph_LBL_ACHART_1" localSheetId="17" hidden="1">#REF!</definedName>
    <definedName name="_12" localSheetId="17">#REF!</definedName>
    <definedName name="_12___________________________________________________________________________123Graph_LBL_ACHART_1" localSheetId="17" hidden="1">#REF!</definedName>
    <definedName name="_12_____________________________________________________________________123Graph_LBL_ACHART_1" localSheetId="17" hidden="1">#REF!</definedName>
    <definedName name="_12_______________________________________________123Graph_LBL_ACHART_1" localSheetId="17" hidden="1">#REF!</definedName>
    <definedName name="_12_______123Graph_LBL_BCHART_1" localSheetId="17" hidden="1">#REF!</definedName>
    <definedName name="_12__123Graph_LBL_BCHART_1" localSheetId="17" hidden="1">#REF!</definedName>
    <definedName name="_12__123Graph_XChart_1A" localSheetId="17" hidden="1">#REF!</definedName>
    <definedName name="_12__2791_14" localSheetId="17">#REF!</definedName>
    <definedName name="_12_??" localSheetId="17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12_???????????" localSheetId="17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12_1207" localSheetId="17">#REF!</definedName>
    <definedName name="_12_1297_00_90" localSheetId="17">#REF!</definedName>
    <definedName name="_12_1430_00_90" localSheetId="17">#REF!</definedName>
    <definedName name="_12_16" localSheetId="17">#REF!</definedName>
    <definedName name="_12_2430_00_90" localSheetId="17">#REF!</definedName>
    <definedName name="_120__________________________________123Graph_LBL_BCHART_1" localSheetId="17" hidden="1">#REF!</definedName>
    <definedName name="_1201" localSheetId="17">#REF!</definedName>
    <definedName name="_1203" localSheetId="17">#REF!</definedName>
    <definedName name="_1205" localSheetId="17">#REF!</definedName>
    <definedName name="_1207" localSheetId="17">#REF!</definedName>
    <definedName name="_1209" localSheetId="17">#REF!</definedName>
    <definedName name="_122_________________________________123Graph_LBL_ACHART_1" localSheetId="17" hidden="1">#REF!</definedName>
    <definedName name="_1221" localSheetId="17">#REF!</definedName>
    <definedName name="_123" localSheetId="17" hidden="1">#REF!</definedName>
    <definedName name="_1234" localSheetId="17" hidden="1">#REF!</definedName>
    <definedName name="_123Graph_B" localSheetId="17" hidden="1">#REF!</definedName>
    <definedName name="_123graph_X" localSheetId="17" hidden="1">#REF!</definedName>
    <definedName name="_123Hrap_y" localSheetId="17" hidden="1">#REF!</definedName>
    <definedName name="_124_________________________________123Graph_LBL_BCHART_1" localSheetId="17" hidden="1">#REF!</definedName>
    <definedName name="_1247" localSheetId="17">#REF!</definedName>
    <definedName name="_126________________________________123Graph_LBL_ACHART_1" localSheetId="17" hidden="1">#REF!</definedName>
    <definedName name="_128________________________________123Graph_LBL_BCHART_1" localSheetId="17" hidden="1">#REF!</definedName>
    <definedName name="_12febr09" localSheetId="17">#REF!</definedName>
    <definedName name="_13____________________________________________________________________123Graph_LBL_BCHART_1" localSheetId="17" hidden="1">#REF!</definedName>
    <definedName name="_13_______________________________________________123Graph_LBL_BCHART_1" localSheetId="17" hidden="1">#REF!</definedName>
    <definedName name="_13__2791_20" localSheetId="17">#REF!</definedName>
    <definedName name="_13_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13_1_OUTS_BMIS_Query1" localSheetId="17">#REF!</definedName>
    <definedName name="_13_1209" localSheetId="17">#REF!</definedName>
    <definedName name="_13_1430_00_90" localSheetId="17">#REF!</definedName>
    <definedName name="_13_17" localSheetId="17">#REF!</definedName>
    <definedName name="_13_2430_00_90" localSheetId="17">#REF!</definedName>
    <definedName name="_13_2430_00_M6" localSheetId="17">#REF!</definedName>
    <definedName name="_130______________________________123Graph_LBL_ACHART_1" localSheetId="17" hidden="1">#REF!</definedName>
    <definedName name="_132______________________________123Graph_LBL_BCHART_1" localSheetId="17" hidden="1">#REF!</definedName>
    <definedName name="_134_____________________________123Graph_LBL_BCHART_1" localSheetId="17" hidden="1">#REF!</definedName>
    <definedName name="_136____________________________123Graph_LBL_ACHART_1" localSheetId="17" hidden="1">#REF!</definedName>
    <definedName name="_1374" localSheetId="17">#REF!</definedName>
    <definedName name="_138____________________________123Graph_LBL_BCHART_1" localSheetId="17" hidden="1">#REF!</definedName>
    <definedName name="_13febr09" localSheetId="17">#REF!</definedName>
    <definedName name="_14__________________________________________________________________________123Graph_LBL_BCHART_1" localSheetId="17" hidden="1">#REF!</definedName>
    <definedName name="_14___________________________________________________________________123Graph_LBL_ACHART_1" localSheetId="17" hidden="1">#REF!</definedName>
    <definedName name="_14______________________________________________123Graph_LBL_ACHART_1" localSheetId="17" hidden="1">#REF!</definedName>
    <definedName name="_14_____123Graph_LBL_ACHART_1" localSheetId="17" hidden="1">#REF!</definedName>
    <definedName name="_14_1" localSheetId="17">#REF!</definedName>
    <definedName name="_14_12_2011" localSheetId="17">#REF!</definedName>
    <definedName name="_14_1297_00_90" localSheetId="17">#REF!</definedName>
    <definedName name="_14_18" localSheetId="17">#REF!</definedName>
    <definedName name="_14_2" localSheetId="17">#REF!</definedName>
    <definedName name="_14_2430_00_90" localSheetId="17">#REF!</definedName>
    <definedName name="_14_2430_00_M6" localSheetId="17">#REF!</definedName>
    <definedName name="_14_2503" localSheetId="17">#REF!</definedName>
    <definedName name="_14_3" localSheetId="17">#REF!</definedName>
    <definedName name="_140___________________________123Graph_LBL_ACHART_1" localSheetId="17" hidden="1">#REF!</definedName>
    <definedName name="_142__________________________123Graph_LBL_BCHART_1" localSheetId="17" hidden="1">#REF!</definedName>
    <definedName name="_144_________________________123Graph_LBL_ACHART_1" localSheetId="17" hidden="1">#REF!</definedName>
    <definedName name="_146________________________123Graph_LBL_BCHART_1" localSheetId="17" hidden="1">#REF!</definedName>
    <definedName name="_148_______________________123Graph_LBL_ACHART_1" localSheetId="17" hidden="1">#REF!</definedName>
    <definedName name="_1499" localSheetId="17">#REF!</definedName>
    <definedName name="_15__________________________________________________________________123Graph_LBL_BCHART_1" localSheetId="17" hidden="1">#REF!</definedName>
    <definedName name="_15______________________________________________123Graph_LBL_BCHART_1" localSheetId="17" hidden="1">#REF!</definedName>
    <definedName name="_15_1430_00_90" localSheetId="17">#REF!</definedName>
    <definedName name="_15_19" localSheetId="17">#REF!</definedName>
    <definedName name="_15_2430_00_M6" localSheetId="17">#REF!</definedName>
    <definedName name="_15_2503" localSheetId="17">#REF!</definedName>
    <definedName name="_15_2730_00_M6" localSheetId="17">#REF!</definedName>
    <definedName name="_150_______________________123Graph_LBL_BCHART_1" localSheetId="17" hidden="1">#REF!</definedName>
    <definedName name="_152______________________123Graph_LBL_ACHART_1" localSheetId="17" hidden="1">#REF!</definedName>
    <definedName name="_154_____________________123Graph_LBL_BCHART_1" localSheetId="17" hidden="1">#REF!</definedName>
    <definedName name="_156____________________123Graph_LBL_ACHART_1" localSheetId="17" hidden="1">#REF!</definedName>
    <definedName name="_158___________________123Graph_LBL_BCHART_1" localSheetId="17" hidden="1">#REF!</definedName>
    <definedName name="_15w2_" localSheetId="17" hidden="1">{"YTDACT1",#N/A,TRUE,"YTDACTAUST";"YTDACT2",#N/A,TRUE,"YTDACTAUST";"YTDACT3",#N/A,TRUE,"YTDACTAUST";"CCTR",#N/A,TRUE,"YTDACTCC"}</definedName>
    <definedName name="_16_________________________________________________________________________123Graph_LBL_ACHART_1" localSheetId="17" hidden="1">#REF!</definedName>
    <definedName name="_16_________________________________________________________________123Graph_LBL_ACHART_1" localSheetId="17" hidden="1">#REF!</definedName>
    <definedName name="_16_____________________________________________123Graph_LBL_ACHART_1" localSheetId="17" hidden="1">#REF!</definedName>
    <definedName name="_16_____123Graph_LBL_BCHART_1" localSheetId="17" hidden="1">#REF!</definedName>
    <definedName name="_16_1001" localSheetId="17">#REF!</definedName>
    <definedName name="_16_1P" localSheetId="17">#REF!</definedName>
    <definedName name="_16_2430_00_90" localSheetId="17">#REF!</definedName>
    <definedName name="_16_2503" localSheetId="17">#REF!</definedName>
    <definedName name="_16_2730_00_M6" localSheetId="17">#REF!</definedName>
    <definedName name="_16_2730_10_M6" localSheetId="17">#REF!</definedName>
    <definedName name="_160__________________123Graph_LBL_ACHART_1" localSheetId="17" hidden="1">#REF!</definedName>
    <definedName name="_162__________________123Graph_LBL_BCHART_1" localSheetId="17" hidden="1">#REF!</definedName>
    <definedName name="_164_________________123Graph_LBL_ACHART_1" localSheetId="17" hidden="1">#REF!</definedName>
    <definedName name="_166________________123Graph_LBL_BCHART_1" localSheetId="17" hidden="1">#REF!</definedName>
    <definedName name="_168_______________123Graph_LBL_ACHART_1" localSheetId="17" hidden="1">#REF!</definedName>
    <definedName name="_16Excel_BuiltIn_Print_Titles_1_1" localSheetId="17">#REF!,#REF!</definedName>
    <definedName name="_17________________________________________________________________123Graph_LBL_BCHART_1" localSheetId="17" hidden="1">#REF!</definedName>
    <definedName name="_17_____________________________________________123Graph_LBL_BCHART_1" localSheetId="17" hidden="1">#REF!</definedName>
    <definedName name="_17_1001" localSheetId="17">#REF!</definedName>
    <definedName name="_17_1201" localSheetId="17">#REF!</definedName>
    <definedName name="_17_2" localSheetId="17">#REF!</definedName>
    <definedName name="_17_2430_00_M6" localSheetId="17">#REF!</definedName>
    <definedName name="_17_2730_10_M6" localSheetId="17">#REF!</definedName>
    <definedName name="_17_2791_14" localSheetId="17">#REF!</definedName>
    <definedName name="_170_______________123Graph_LBL_BCHART_1" localSheetId="17" hidden="1">#REF!</definedName>
    <definedName name="_172______________123Graph_LBL_ACHART_1" localSheetId="17" hidden="1">#REF!</definedName>
    <definedName name="_174______________123Graph_LBL_BCHART_1" localSheetId="17" hidden="1">#REF!</definedName>
    <definedName name="_176_____________123Graph_LBL_ACHART_1" localSheetId="17" hidden="1">#REF!</definedName>
    <definedName name="_178____________123Graph_LBL_BCHART_1" localSheetId="17" hidden="1">#REF!</definedName>
    <definedName name="_17Print_Area_MI_9_1" localSheetId="17">#REF!</definedName>
    <definedName name="_18________________________________________________________________________123Graph_LBL_BCHART_1" localSheetId="17" hidden="1">#REF!</definedName>
    <definedName name="_18_______________________________________________________________123Graph_LBL_ACHART_1" localSheetId="17" hidden="1">#REF!</definedName>
    <definedName name="_18____________________________________________123Graph_LBL_ACHART_1" localSheetId="17" hidden="1">#REF!</definedName>
    <definedName name="_18____123Graph_LBL_ACHART_1" localSheetId="17" hidden="1">#REF!</definedName>
    <definedName name="_18_???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18_1201" localSheetId="17">#REF!</definedName>
    <definedName name="_18_1203" localSheetId="17">#REF!</definedName>
    <definedName name="_18_1203_14" localSheetId="17">#REF!</definedName>
    <definedName name="_18_20" localSheetId="17">#REF!</definedName>
    <definedName name="_18_2503" localSheetId="17">#REF!</definedName>
    <definedName name="_18_2730_00_M6" localSheetId="17">#REF!</definedName>
    <definedName name="_18_2791_14" localSheetId="17">#REF!</definedName>
    <definedName name="_18_2791_20" localSheetId="17">#REF!</definedName>
    <definedName name="_180___________123Graph_LBL_ACHART_1" localSheetId="17" hidden="1">#REF!</definedName>
    <definedName name="_182__________123Graph_LBL_ACHART_1" localSheetId="17" hidden="1">#REF!</definedName>
    <definedName name="_184__________123Graph_LBL_BCHART_1" localSheetId="17" hidden="1">#REF!</definedName>
    <definedName name="_186_________123Graph_LBL_ACHART_1" localSheetId="17" hidden="1">#REF!</definedName>
    <definedName name="_188_________123Graph_LBL_BCHART_1" localSheetId="17" hidden="1">#REF!</definedName>
    <definedName name="_18REKAP_1201" localSheetId="17">#REF!</definedName>
    <definedName name="_19______________________________________________________________123Graph_LBL_BCHART_1" localSheetId="17" hidden="1">#REF!</definedName>
    <definedName name="_19____________________________________________123Graph_LBL_BCHART_1" localSheetId="17" hidden="1">#REF!</definedName>
    <definedName name="_19_1203" localSheetId="17">#REF!</definedName>
    <definedName name="_19_1203_14" localSheetId="17">#REF!</definedName>
    <definedName name="_19_1297_00_90" localSheetId="17">#REF!</definedName>
    <definedName name="_19_21" localSheetId="17">#REF!</definedName>
    <definedName name="_19_2730_00_M6" localSheetId="17">#REF!</definedName>
    <definedName name="_19_2791_20" localSheetId="17">#REF!</definedName>
    <definedName name="_19_2910" localSheetId="17">#REF!</definedName>
    <definedName name="_190_______123Graph_LBL_ACHART_1" localSheetId="17" hidden="1">#REF!</definedName>
    <definedName name="_192_______123Graph_LBL_BCHART_1" localSheetId="17" hidden="1">#REF!</definedName>
    <definedName name="_194_____123Graph_LBL_ACHART_1" localSheetId="17" hidden="1">#REF!</definedName>
    <definedName name="_1941" localSheetId="17">#REF!</definedName>
    <definedName name="_1947" localSheetId="17">#REF!</definedName>
    <definedName name="_196_____123Graph_LBL_BCHART_1" localSheetId="17" hidden="1">#REF!</definedName>
    <definedName name="_198____123Graph_LBL_ACHART_1" localSheetId="17" hidden="1">#REF!</definedName>
    <definedName name="_1A" localSheetId="17">#REF!</definedName>
    <definedName name="_1A1_Z1...A10_Z10" localSheetId="17">#REF!</definedName>
    <definedName name="_1B" localSheetId="17">#REF!</definedName>
    <definedName name="_1DATA" localSheetId="17">#REF!</definedName>
    <definedName name="_1Excel_BuiltIn_Print_Area_1_1" localSheetId="17">#REF!</definedName>
    <definedName name="_1Excel_BuiltIn_Print_Area_12_1" localSheetId="17">#REF!</definedName>
    <definedName name="_1Excel_BuiltIn_Print_Area_15_1" localSheetId="17">#REF!</definedName>
    <definedName name="_1Excel_BuiltIn_Print_Area_2_1_1" localSheetId="17">#REF!</definedName>
    <definedName name="_1WIR_D___SUM__?" localSheetId="17">#REF!</definedName>
    <definedName name="_2_______________________________________________________________________________123Graph_LBL_ACHART_1" localSheetId="17" hidden="1">#REF!</definedName>
    <definedName name="_2_______________________________________________________________________________123Graph_LBL_BCHART_1" localSheetId="17" hidden="1">#REF!</definedName>
    <definedName name="_2____________________________________________________123Graph_LBL_ACHART_1" localSheetId="17" hidden="1">#REF!</definedName>
    <definedName name="_2__________123Graph_LBL_ACHART_1" localSheetId="17" hidden="1">#REF!</definedName>
    <definedName name="_2__________123Graph_LBL_BCHART_1" localSheetId="17" hidden="1">#REF!</definedName>
    <definedName name="_2______0" localSheetId="17">#REF!</definedName>
    <definedName name="_2_____0" localSheetId="17">#REF!</definedName>
    <definedName name="_2_____123Graph_LBL_ACHART_1" localSheetId="17" hidden="1">#REF!</definedName>
    <definedName name="_2_____123Graph_LBL_BCHART_1" localSheetId="17" hidden="1">#REF!</definedName>
    <definedName name="_2___123Graph_LBL_BCHART_1" localSheetId="17" hidden="1">#REF!</definedName>
    <definedName name="_2__123Graph_ACOMBINE_1" localSheetId="17" hidden="1">#REF!</definedName>
    <definedName name="_2__123Graph_BCHART_5" localSheetId="17" hidden="1">#REF!</definedName>
    <definedName name="_2__123Graph_LBL_ACHART_1" localSheetId="17" hidden="1">#REF!</definedName>
    <definedName name="_2__123Graph_LBL_BCHART_1" localSheetId="17" hidden="1">#REF!</definedName>
    <definedName name="_2_??" localSheetId="17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2_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2_0" localSheetId="17">#REF!</definedName>
    <definedName name="_2_0_0__123Grap" localSheetId="17" hidden="1">#REF!</definedName>
    <definedName name="_2_123Grap" localSheetId="17" hidden="1">#REF!</definedName>
    <definedName name="_2.CR??" localSheetId="17">#REF!</definedName>
    <definedName name="_2\C" localSheetId="17">#REF!</definedName>
    <definedName name="_20_______________________________________________________________________123Graph_LBL_ACHART_1" localSheetId="17" hidden="1">#REF!</definedName>
    <definedName name="_20_____________________________________________________________123Graph_LBL_ACHART_1" localSheetId="17" hidden="1">#REF!</definedName>
    <definedName name="_20___________________________________________123Graph_LBL_ACHART_1" localSheetId="17" hidden="1">#REF!</definedName>
    <definedName name="_20____123Graph_LBL_BCHART_1" localSheetId="17" hidden="1">#REF!</definedName>
    <definedName name="_20_1203_14" localSheetId="17">#REF!</definedName>
    <definedName name="_20_1207" localSheetId="17">#REF!</definedName>
    <definedName name="_20_1430_00_90" localSheetId="17">#REF!</definedName>
    <definedName name="_20_22" localSheetId="17">#REF!</definedName>
    <definedName name="_20_2730_10_M6" localSheetId="17">#REF!</definedName>
    <definedName name="_20_2910" localSheetId="17">#REF!</definedName>
    <definedName name="_20_2960" localSheetId="17">#REF!</definedName>
    <definedName name="_200____123Graph_LBL_BCHART_1" localSheetId="17" hidden="1">#REF!</definedName>
    <definedName name="_202___123Graph_LBL_ACHART_1" localSheetId="17" hidden="1">#REF!</definedName>
    <definedName name="_204___123Graph_LBL_BCHART_1" localSheetId="17" hidden="1">#REF!</definedName>
    <definedName name="_206__123Graph_LBL_ACHART_1" localSheetId="17" hidden="1">#REF!</definedName>
    <definedName name="_208__123Graph_LBL_BCHART_1" localSheetId="17" hidden="1">#REF!</definedName>
    <definedName name="_21____________________________________________________________123Graph_LBL_BCHART_1" localSheetId="17" hidden="1">#REF!</definedName>
    <definedName name="_21___________________________________________123Graph_LBL_BCHART_1" localSheetId="17" hidden="1">#REF!</definedName>
    <definedName name="_21_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21_10" localSheetId="17">#REF!</definedName>
    <definedName name="_21_1207" localSheetId="17">#REF!</definedName>
    <definedName name="_21_1209" localSheetId="17">#REF!</definedName>
    <definedName name="_21_23" localSheetId="17">#REF!</definedName>
    <definedName name="_21_2430_00_90" localSheetId="17">#REF!</definedName>
    <definedName name="_21_2791_14" localSheetId="17">#REF!</definedName>
    <definedName name="_21_2960" localSheetId="17">#REF!</definedName>
    <definedName name="_22______________________________________________________________________123Graph_LBL_BCHART_1" localSheetId="17" hidden="1">#REF!</definedName>
    <definedName name="_22___________________________________________________________123Graph_LBL_ACHART_1" localSheetId="17" hidden="1">#REF!</definedName>
    <definedName name="_22__________________________________________123Graph_LBL_ACHART_1" localSheetId="17" hidden="1">#REF!</definedName>
    <definedName name="_22__123Graph_LBL_ACHART_1" localSheetId="17" hidden="1">#REF!</definedName>
    <definedName name="_22_1209" localSheetId="17">#REF!</definedName>
    <definedName name="_22_1297_00_90" localSheetId="17">#REF!</definedName>
    <definedName name="_22_24" localSheetId="17">#REF!</definedName>
    <definedName name="_22_2430_00_M6" localSheetId="17">#REF!</definedName>
    <definedName name="_22_2791_14" localSheetId="17">#REF!</definedName>
    <definedName name="_22_2791_20" localSheetId="17">#REF!</definedName>
    <definedName name="_22_3" localSheetId="17">#REF!</definedName>
    <definedName name="_23__________________________________________________________123Graph_LBL_BCHART_1" localSheetId="17" hidden="1">#REF!</definedName>
    <definedName name="_23__________________________________________123Graph_LBL_BCHART_1" localSheetId="17" hidden="1">#REF!</definedName>
    <definedName name="_23_???????????" localSheetId="17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23_1297_00_90" localSheetId="17">#REF!</definedName>
    <definedName name="_23_1430_00_90" localSheetId="17">#REF!</definedName>
    <definedName name="_23_25" localSheetId="17">#REF!</definedName>
    <definedName name="_23_2730_00_M6" localSheetId="17">#REF!</definedName>
    <definedName name="_23_2910" localSheetId="17">#REF!</definedName>
    <definedName name="_24_____________________________________________________________________123Graph_LBL_ACHART_1" localSheetId="17" hidden="1">#REF!</definedName>
    <definedName name="_24_________________________________________________________123Graph_LBL_ACHART_1" localSheetId="17" hidden="1">#REF!</definedName>
    <definedName name="_24_________________________________________123Graph_LBL_ACHART_1" localSheetId="17" hidden="1">#REF!</definedName>
    <definedName name="_24__123Graph_LBL_BCHART_1" localSheetId="17" hidden="1">#REF!</definedName>
    <definedName name="_24_1430_00_90" localSheetId="17">#REF!</definedName>
    <definedName name="_24_2430_00_90" localSheetId="17">#REF!</definedName>
    <definedName name="_24_26" localSheetId="17">#REF!</definedName>
    <definedName name="_24_2730_10_M6" localSheetId="17">#REF!</definedName>
    <definedName name="_24_2791_20" localSheetId="17">#REF!</definedName>
    <definedName name="_24_2960" localSheetId="17">#REF!</definedName>
    <definedName name="_24FLOW" localSheetId="17">#REF!</definedName>
    <definedName name="_25________________________________________________________123Graph_LBL_BCHART_1" localSheetId="17" hidden="1">#REF!</definedName>
    <definedName name="_25_________________________________________123Graph_LBL_BCHART_1" localSheetId="17" hidden="1">#REF!</definedName>
    <definedName name="_25_2430_00_90" localSheetId="17">#REF!</definedName>
    <definedName name="_25_27" localSheetId="17">#REF!</definedName>
    <definedName name="_25_2791_14" localSheetId="17">#REF!</definedName>
    <definedName name="_25_4" localSheetId="17">#REF!</definedName>
    <definedName name="_2503" localSheetId="17">#REF!</definedName>
    <definedName name="_26____________________________________________________________________123Graph_LBL_BCHART_1" localSheetId="17" hidden="1">#REF!</definedName>
    <definedName name="_26_______________________________________________________123Graph_LBL_ACHART_1" localSheetId="17" hidden="1">#REF!</definedName>
    <definedName name="_26________________________________________123Graph_LBL_BCHART_1" localSheetId="17" hidden="1">#REF!</definedName>
    <definedName name="_26_2430_00_M6" localSheetId="17">#REF!</definedName>
    <definedName name="_26_2791_20" localSheetId="17">#REF!</definedName>
    <definedName name="_26_28" localSheetId="17">#REF!</definedName>
    <definedName name="_26_2910" localSheetId="17">#REF!</definedName>
    <definedName name="_27______________________________________________________123Graph_LBL_BCHART_1" localSheetId="17" hidden="1">#REF!</definedName>
    <definedName name="_27___________________123Graph_LBL_BCHART_1" localSheetId="17" hidden="1">#REF!</definedName>
    <definedName name="_27_1001" localSheetId="17">#REF!</definedName>
    <definedName name="_27_2503" localSheetId="17">#REF!</definedName>
    <definedName name="_27_2P" localSheetId="17">#REF!</definedName>
    <definedName name="_28___________________________________________________________________123Graph_LBL_ACHART_1" localSheetId="17" hidden="1">#REF!</definedName>
    <definedName name="_28_____________________________________________________123Graph_LBL_ACHART_1" localSheetId="17" hidden="1">#REF!</definedName>
    <definedName name="_28__________________123Graph_LBL_ACHART_1" localSheetId="17" hidden="1">#REF!</definedName>
    <definedName name="_28_1201" localSheetId="17">#REF!</definedName>
    <definedName name="_28_2" localSheetId="17">#REF!</definedName>
    <definedName name="_28_2503" localSheetId="17">#REF!</definedName>
    <definedName name="_28_2730_00_M6" localSheetId="17">#REF!</definedName>
    <definedName name="_28_2960" localSheetId="17">#REF!</definedName>
    <definedName name="_28_3" localSheetId="17">#REF!</definedName>
    <definedName name="_28_5" localSheetId="17">#REF!</definedName>
    <definedName name="_29____________________________________________________123Graph_LBL_ACHART_1" localSheetId="17" hidden="1">#REF!</definedName>
    <definedName name="_29__________________123Graph_LBL_BCHART_1" localSheetId="17" hidden="1">#REF!</definedName>
    <definedName name="_29_1203" localSheetId="17">#REF!</definedName>
    <definedName name="_29_2730_10_M6" localSheetId="17">#REF!</definedName>
    <definedName name="_29_3P" localSheetId="17">#REF!</definedName>
    <definedName name="_2910" localSheetId="17">#REF!</definedName>
    <definedName name="_2960" localSheetId="17">#REF!</definedName>
    <definedName name="_2Excel_BuiltIn_Print_Area_16_1" localSheetId="17">#REF!</definedName>
    <definedName name="_2Excel_BuiltIn_Print_Area_8_1" localSheetId="17">#REF!</definedName>
    <definedName name="_2FLOW" localSheetId="17">#REF!</definedName>
    <definedName name="_3______________________________________________________________________________123Graph_LBL_BCHART_1" localSheetId="17" hidden="1">#REF!</definedName>
    <definedName name="_3____________________________________________________123Graph_LBL_BCHART_1" localSheetId="17" hidden="1">#REF!</definedName>
    <definedName name="_3_________123Graph_LBL_ACHART_1" localSheetId="17" hidden="1">#REF!</definedName>
    <definedName name="_3____0" localSheetId="17">#REF!</definedName>
    <definedName name="_3____123Graph_LBL_ACHART_1" localSheetId="17" hidden="1">#REF!</definedName>
    <definedName name="_3__123Graph_BCOMBIN_1" localSheetId="17" hidden="1">#REF!</definedName>
    <definedName name="_3__123Graph_LBL_ACHART_1" localSheetId="17" hidden="1">#REF!</definedName>
    <definedName name="_3__123Graph_XCHART_5" localSheetId="17" hidden="1">#REF!</definedName>
    <definedName name="_3_?___D___XG\A" localSheetId="17">#REF!</definedName>
    <definedName name="_3_??" localSheetId="17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3_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3_???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3_0_0__123Grap" localSheetId="17" hidden="1">#REF!</definedName>
    <definedName name="_3_1" localSheetId="17">#REF!</definedName>
    <definedName name="_3.TG??" localSheetId="17">#REF!</definedName>
    <definedName name="_30__________________________________________________________________123Graph_LBL_BCHART_1" localSheetId="17" hidden="1">#REF!</definedName>
    <definedName name="_30____________________________________________________123Graph_LBL_BCHART_1" localSheetId="17" hidden="1">#REF!</definedName>
    <definedName name="_30_________________123Graph_LBL_ACHART_1" localSheetId="17" hidden="1">#REF!</definedName>
    <definedName name="_30_???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30_1203_14" localSheetId="17">#REF!</definedName>
    <definedName name="_30_2730_00_M6" localSheetId="17">#REF!</definedName>
    <definedName name="_30_2791_14" localSheetId="17">#REF!</definedName>
    <definedName name="_30_4" localSheetId="17">#REF!</definedName>
    <definedName name="_31___________________________________________________123Graph_LBL_ACHART_1" localSheetId="17" hidden="1">#REF!</definedName>
    <definedName name="_31________________123Graph_LBL_BCHART_1" localSheetId="17" hidden="1">#REF!</definedName>
    <definedName name="_31_1207" localSheetId="17">#REF!</definedName>
    <definedName name="_31_2791_20" localSheetId="17">#REF!</definedName>
    <definedName name="_31_4P" localSheetId="17">#REF!</definedName>
    <definedName name="_32_________________________________________________________________123Graph_LBL_ACHART_1" localSheetId="17" hidden="1">#REF!</definedName>
    <definedName name="_32___________________________________________________123Graph_LBL_BCHART_1" localSheetId="17" hidden="1">#REF!</definedName>
    <definedName name="_32_______________123Graph_LBL_ACHART_1" localSheetId="17" hidden="1">#REF!</definedName>
    <definedName name="_32_1209" localSheetId="17">#REF!</definedName>
    <definedName name="_32_2730_10_M6" localSheetId="17">#REF!</definedName>
    <definedName name="_32_2910" localSheetId="17">#REF!</definedName>
    <definedName name="_32_5" localSheetId="17">#REF!</definedName>
    <definedName name="_321" localSheetId="17" hidden="1">#REF!</definedName>
    <definedName name="_33__________________________________________________123Graph_LBL_ACHART_1" localSheetId="17" hidden="1">#REF!</definedName>
    <definedName name="_33_______________123Graph_LBL_BCHART_1" localSheetId="17" hidden="1">#REF!</definedName>
    <definedName name="_33_1297_00_90" localSheetId="17">#REF!</definedName>
    <definedName name="_33_2960" localSheetId="17">#REF!</definedName>
    <definedName name="_33_5P" localSheetId="17">#REF!</definedName>
    <definedName name="_34________________________________________________________________123Graph_LBL_BCHART_1" localSheetId="17" hidden="1">#REF!</definedName>
    <definedName name="_34__________________________________________________123Graph_LBL_BCHART_1" localSheetId="17" hidden="1">#REF!</definedName>
    <definedName name="_34______________123Graph_LBL_ACHART_1" localSheetId="17" hidden="1">#REF!</definedName>
    <definedName name="_34_1430_00_90" localSheetId="17">#REF!</definedName>
    <definedName name="_34_2791_14" localSheetId="17">#REF!</definedName>
    <definedName name="_34_6" localSheetId="17">#REF!</definedName>
    <definedName name="_345" localSheetId="17">#REF!</definedName>
    <definedName name="_35_________________________________________________123Graph_LBL_ACHART_1" localSheetId="17" hidden="1">#REF!</definedName>
    <definedName name="_35______________123Graph_LBL_BCHART_1" localSheetId="17" hidden="1">#REF!</definedName>
    <definedName name="_35_2430_00_90" localSheetId="17">#REF!</definedName>
    <definedName name="_35_3" localSheetId="17">#REF!</definedName>
    <definedName name="_35_6P" localSheetId="17">#REF!</definedName>
    <definedName name="_36_______________________________________________________________123Graph_LBL_ACHART_1" localSheetId="17" hidden="1">#REF!</definedName>
    <definedName name="_36_________________________________________________123Graph_LBL_BCHART_1" localSheetId="17" hidden="1">#REF!</definedName>
    <definedName name="_36_____________123Graph_LBL_ACHART_1" localSheetId="17" hidden="1">#REF!</definedName>
    <definedName name="_36_2430_00_M6" localSheetId="17">#REF!</definedName>
    <definedName name="_36_2791_20" localSheetId="17">#REF!</definedName>
    <definedName name="_36_7" localSheetId="17">#REF!</definedName>
    <definedName name="_37________________________________________________123Graph_LBL_ACHART_1" localSheetId="17" hidden="1">#REF!</definedName>
    <definedName name="_37____________123Graph_LBL_BCHART_1" localSheetId="17" hidden="1">#REF!</definedName>
    <definedName name="_37_2503" localSheetId="17">#REF!</definedName>
    <definedName name="_37_7P" localSheetId="17">#REF!</definedName>
    <definedName name="_38______________________________________________________________123Graph_LBL_BCHART_1" localSheetId="17" hidden="1">#REF!</definedName>
    <definedName name="_38________________________________________________123Graph_LBL_BCHART_1" localSheetId="17" hidden="1">#REF!</definedName>
    <definedName name="_38___________123Graph_LBL_ACHART_1" localSheetId="17" hidden="1">#REF!</definedName>
    <definedName name="_38_2430_00_M6" localSheetId="17">#REF!</definedName>
    <definedName name="_38_2730_00_M6" localSheetId="17">#REF!</definedName>
    <definedName name="_38_2910" localSheetId="17">#REF!</definedName>
    <definedName name="_38_8" localSheetId="17">#REF!</definedName>
    <definedName name="_39_______________________________________________123Graph_LBL_ACHART_1" localSheetId="17" hidden="1">#REF!</definedName>
    <definedName name="_39__________123Graph_LBL_ACHART_1" localSheetId="17" hidden="1">#REF!</definedName>
    <definedName name="_39_???????????" localSheetId="17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39_2730_10_M6" localSheetId="17">#REF!</definedName>
    <definedName name="_39_9" localSheetId="17">#REF!</definedName>
    <definedName name="_3A" localSheetId="17">#REF!</definedName>
    <definedName name="_3Excel_BuiltIn_Print_Area_17_1" localSheetId="17">#REF!</definedName>
    <definedName name="_3Excel_BuiltIn_Print_Area_3_1" localSheetId="17">#REF!</definedName>
    <definedName name="_3Excel_BuiltIn_Print_Area_9_1" localSheetId="17">#REF!</definedName>
    <definedName name="_3MAPPING_2" localSheetId="17">#REF!</definedName>
    <definedName name="_4_______________________________________________________________________________123Graph_LBL_BCHART_1" localSheetId="17" hidden="1">#REF!</definedName>
    <definedName name="_4_____________________________________________________________________________123Graph_LBL_ACHART_1" localSheetId="17" hidden="1">#REF!</definedName>
    <definedName name="_4___________________________________________________123Graph_LBL_ACHART_1" localSheetId="17" hidden="1">#REF!</definedName>
    <definedName name="_4__________123Graph_LBL_BCHART_1" localSheetId="17" hidden="1">#REF!</definedName>
    <definedName name="_4_________123Graph_LBL_BCHART_1" localSheetId="17" hidden="1">#REF!</definedName>
    <definedName name="_4_____0" localSheetId="17">#REF!</definedName>
    <definedName name="_4_____123Graph_LBL_BCHART_1" localSheetId="17" hidden="1">#REF!</definedName>
    <definedName name="_4____123Graph_LBL_ACHART_1" localSheetId="17" hidden="1">#REF!</definedName>
    <definedName name="_4____123Graph_LBL_BCHART_1" localSheetId="17" hidden="1">#REF!</definedName>
    <definedName name="_4___0" localSheetId="17">#REF!</definedName>
    <definedName name="_4__123Graph_AA_AMSUP" localSheetId="17" hidden="1">#REF!</definedName>
    <definedName name="_4__123Graph_BCOMBINE_1" localSheetId="17" hidden="1">#REF!</definedName>
    <definedName name="_4__123Graph_LBL_ACHART_1" localSheetId="17" hidden="1">#REF!</definedName>
    <definedName name="_4__123Graph_LBL_BCHART_1" localSheetId="17" hidden="1">#REF!</definedName>
    <definedName name="_4_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4_???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4_???????????" localSheetId="17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4_0" localSheetId="17">#REF!</definedName>
    <definedName name="_4_0_0__123Grap" localSheetId="17" hidden="1">#REF!</definedName>
    <definedName name="_4_0P" localSheetId="17">#REF!</definedName>
    <definedName name="_4_1001" localSheetId="17">#REF!</definedName>
    <definedName name="_4.?????" localSheetId="17">#REF!</definedName>
    <definedName name="_40_____________________________________________________________123Graph_LBL_ACHART_1" localSheetId="17" hidden="1">#REF!</definedName>
    <definedName name="_40_______________________________________________123Graph_LBL_BCHART_1" localSheetId="17" hidden="1">#REF!</definedName>
    <definedName name="_40__________123Graph_LBL_BCHART_1" localSheetId="17" hidden="1">#REF!</definedName>
    <definedName name="_40_2791_14" localSheetId="17">#REF!</definedName>
    <definedName name="_40_2960" localSheetId="17">#REF!</definedName>
    <definedName name="_40HASIL_PROSES" localSheetId="17">#REF!</definedName>
    <definedName name="_41______________________________________________123Graph_LBL_ACHART_1" localSheetId="17" hidden="1">#REF!</definedName>
    <definedName name="_41_________123Graph_LBL_ACHART_1" localSheetId="17" hidden="1">#REF!</definedName>
    <definedName name="_41__123Graph_LBL_ACHART_1" localSheetId="17" hidden="1">#REF!</definedName>
    <definedName name="_41_2503" localSheetId="17">#REF!</definedName>
    <definedName name="_41_2791_20" localSheetId="17">#REF!</definedName>
    <definedName name="_42____________________________________________________________123Graph_LBL_BCHART_1" localSheetId="17" hidden="1">#REF!</definedName>
    <definedName name="_42______________________________________________123Graph_LBL_BCHART_1" localSheetId="17" hidden="1">#REF!</definedName>
    <definedName name="_42_________123Graph_LBL_BCHART_1" localSheetId="17" hidden="1">#REF!</definedName>
    <definedName name="_42_2910" localSheetId="17">#REF!</definedName>
    <definedName name="_42_4" localSheetId="17">#REF!</definedName>
    <definedName name="_42MENU_UTAMA" localSheetId="17">#REF!</definedName>
    <definedName name="_43_____________________________________________123Graph_LBL_ACHART_1" localSheetId="17" hidden="1">#REF!</definedName>
    <definedName name="_43_______123Graph_LBL_ACHART_1" localSheetId="17" hidden="1">#REF!</definedName>
    <definedName name="_43_2960" localSheetId="17">#REF!</definedName>
    <definedName name="_43FLOW" localSheetId="17">#REF!</definedName>
    <definedName name="_44___________________________________________________________123Graph_LBL_ACHART_1" localSheetId="17" hidden="1">#REF!</definedName>
    <definedName name="_44_____________________________________________123Graph_LBL_BCHART_1" localSheetId="17" hidden="1">#REF!</definedName>
    <definedName name="_44_______123Graph_LBL_BCHART_1" localSheetId="17" hidden="1">#REF!</definedName>
    <definedName name="_44_2730_00_M6" localSheetId="17">#REF!</definedName>
    <definedName name="_45____________________________________________123Graph_LBL_ACHART_1" localSheetId="17" hidden="1">#REF!</definedName>
    <definedName name="_45_____123Graph_LBL_ACHART_1" localSheetId="17" hidden="1">#REF!</definedName>
    <definedName name="_46__________________________________________________________123Graph_LBL_BCHART_1" localSheetId="17" hidden="1">#REF!</definedName>
    <definedName name="_46____________________________________________123Graph_LBL_BCHART_1" localSheetId="17" hidden="1">#REF!</definedName>
    <definedName name="_46_____123Graph_LBL_BCHART_1" localSheetId="17" hidden="1">#REF!</definedName>
    <definedName name="_46FLOW" localSheetId="17">#REF!</definedName>
    <definedName name="_47___________________________________________123Graph_LBL_ACHART_1" localSheetId="17" hidden="1">#REF!</definedName>
    <definedName name="_47____123Graph_LBL_ACHART_1" localSheetId="17" hidden="1">#REF!</definedName>
    <definedName name="_47_2730_10_M6" localSheetId="17">#REF!</definedName>
    <definedName name="_48_________________________________________________________123Graph_LBL_ACHART_1" localSheetId="17" hidden="1">#REF!</definedName>
    <definedName name="_48___________________________________________123Graph_LBL_BCHART_1" localSheetId="17" hidden="1">#REF!</definedName>
    <definedName name="_48____123Graph_LBL_BCHART_1" localSheetId="17" hidden="1">#REF!</definedName>
    <definedName name="_49__________________________________________123Graph_LBL_ACHART_1" localSheetId="17" hidden="1">#REF!</definedName>
    <definedName name="_49__123Graph_LBL_ACHART_1" localSheetId="17" hidden="1">#REF!</definedName>
    <definedName name="_49_5" localSheetId="17">#REF!</definedName>
    <definedName name="_4A1_Z1...A10_Z10" localSheetId="17">#REF!</definedName>
    <definedName name="_4Excel_BuiltIn_Print_Area_19_1" localSheetId="17">#REF!</definedName>
    <definedName name="_4WORD_M_001_07" localSheetId="17">#REF!</definedName>
    <definedName name="_4WORD_O_004_E_" localSheetId="17">#REF!</definedName>
    <definedName name="_5____________________________________________________________________________123Graph_LBL_BCHART_1" localSheetId="17" hidden="1">#REF!</definedName>
    <definedName name="_5___________________________________________________123Graph_LBL_BCHART_1" localSheetId="17" hidden="1">#REF!</definedName>
    <definedName name="_5_______123Graph_LBL_ACHART_1" localSheetId="17" hidden="1">#REF!</definedName>
    <definedName name="_5__1203_14" localSheetId="17">#REF!</definedName>
    <definedName name="_5__123Graph_AChart_1A" localSheetId="17" hidden="1">#REF!</definedName>
    <definedName name="_5__123Graph_CCOMBIN_1" localSheetId="17" hidden="1">#REF!</definedName>
    <definedName name="_5__123Graph_LBL_ACHART_1" localSheetId="17" hidden="1">#REF!</definedName>
    <definedName name="_5_???????????" localSheetId="17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5_0" localSheetId="17">#REF!</definedName>
    <definedName name="_5_1" localSheetId="17">#REF!</definedName>
    <definedName name="_5_1001" localSheetId="17">#REF!</definedName>
    <definedName name="_5_1201" localSheetId="17">#REF!</definedName>
    <definedName name="_5.??_1_" localSheetId="17">#REF!</definedName>
    <definedName name="_50________________________________________________________123Graph_LBL_BCHART_1" localSheetId="17" hidden="1">#REF!</definedName>
    <definedName name="_50__________________________________________123Graph_LBL_BCHART_1" localSheetId="17" hidden="1">#REF!</definedName>
    <definedName name="_50__123Graph_LBL_BCHART_1" localSheetId="17" hidden="1">#REF!</definedName>
    <definedName name="_50_2791_14" localSheetId="17">#REF!</definedName>
    <definedName name="_50_3" localSheetId="17">#REF!</definedName>
    <definedName name="_501507_CATUR_LOGAMINDO" localSheetId="17">#REF!</definedName>
    <definedName name="_51_________________________________________123Graph_LBL_ACHART_1" localSheetId="17" hidden="1">#REF!</definedName>
    <definedName name="_52_______________________________________________________123Graph_LBL_ACHART_1" localSheetId="17" hidden="1">#REF!</definedName>
    <definedName name="_52_________________________________________123Graph_LBL_BCHART_1" localSheetId="17" hidden="1">#REF!</definedName>
    <definedName name="_53________________________________________123Graph_LBL_ACHART_1" localSheetId="17" hidden="1">#REF!</definedName>
    <definedName name="_53_2791_20" localSheetId="17">#REF!</definedName>
    <definedName name="_54______________________________________________________123Graph_LBL_BCHART_1" localSheetId="17" hidden="1">#REF!</definedName>
    <definedName name="_54________________________________________123Graph_LBL_BCHART_1" localSheetId="17" hidden="1">#REF!</definedName>
    <definedName name="_55______________________________________123Graph_LBL_ACHART_1" localSheetId="17" hidden="1">#REF!</definedName>
    <definedName name="_56_____________________________________________________123Graph_LBL_ACHART_1" localSheetId="17" hidden="1">#REF!</definedName>
    <definedName name="_56______________________________________123Graph_LBL_BCHART_1" localSheetId="17" hidden="1">#REF!</definedName>
    <definedName name="_56_2910" localSheetId="17">#REF!</definedName>
    <definedName name="_56_4" localSheetId="17">#REF!</definedName>
    <definedName name="_56_6" localSheetId="17">#REF!</definedName>
    <definedName name="_57____________________________________123Graph_LBL_ACHART_1" localSheetId="17" hidden="1">#REF!</definedName>
    <definedName name="_58____________________________________________________123Graph_LBL_ACHART_1" localSheetId="17" hidden="1">#REF!</definedName>
    <definedName name="_58____________________________________123Graph_LBL_BCHART_1" localSheetId="17" hidden="1">#REF!</definedName>
    <definedName name="_59__________________________________123Graph_LBL_ACHART_1" localSheetId="17" hidden="1">#REF!</definedName>
    <definedName name="_59_2960" localSheetId="17">#REF!</definedName>
    <definedName name="_5b3_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5Excel_BuiltIn_Print_Area_6_1" localSheetId="17">#REF!</definedName>
    <definedName name="_6______________________________________________________________________________123Graph_LBL_BCHART_1" localSheetId="17" hidden="1">#REF!</definedName>
    <definedName name="_6___________________________________________________________________________123Graph_LBL_ACHART_1" localSheetId="17" hidden="1">#REF!</definedName>
    <definedName name="_6__________________________________________________123Graph_LBL_ACHART_1" localSheetId="17" hidden="1">#REF!</definedName>
    <definedName name="_6_________123Graph_LBL_ACHART_1" localSheetId="17" hidden="1">#REF!</definedName>
    <definedName name="_6_______123Graph_LBL_BCHART_1" localSheetId="17" hidden="1">#REF!</definedName>
    <definedName name="_6____0" localSheetId="17">#REF!</definedName>
    <definedName name="_6____123Graph_LBL_ACHART_1" localSheetId="17" hidden="1">#REF!</definedName>
    <definedName name="_6____123Graph_LBL_BCHART_1" localSheetId="17" hidden="1">#REF!</definedName>
    <definedName name="_6__123Graph_BA_AMSUP" localSheetId="17" hidden="1">#REF!</definedName>
    <definedName name="_6__123Graph_LBL_BCHART_1" localSheetId="17" hidden="1">#REF!</definedName>
    <definedName name="_6__123Graph_XCOMBIN_1" localSheetId="17" hidden="1">#REF!</definedName>
    <definedName name="_6__1297_00_90" localSheetId="17">#REF!</definedName>
    <definedName name="_6_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6_???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6_1_OUTS_BMIS_Query1" localSheetId="17">#REF!</definedName>
    <definedName name="_6_10" localSheetId="17">#REF!</definedName>
    <definedName name="_6_1201" localSheetId="17">#REF!</definedName>
    <definedName name="_6_1203" localSheetId="17">#REF!</definedName>
    <definedName name="_6_2" localSheetId="17">#REF!</definedName>
    <definedName name="_6.??_2_" localSheetId="17">#REF!</definedName>
    <definedName name="_60____________________________________________________123Graph_LBL_BCHART_1" localSheetId="17" hidden="1">#REF!</definedName>
    <definedName name="_60__________________________________123Graph_LBL_BCHART_1" localSheetId="17" hidden="1">#REF!</definedName>
    <definedName name="_61_________________________________123Graph_LBL_ACHART_1" localSheetId="17" hidden="1">#REF!</definedName>
    <definedName name="_62___________________________________________________123Graph_LBL_ACHART_1" localSheetId="17" hidden="1">#REF!</definedName>
    <definedName name="_62_________________________________123Graph_LBL_BCHART_1" localSheetId="17" hidden="1">#REF!</definedName>
    <definedName name="_62_5" localSheetId="17">#REF!</definedName>
    <definedName name="_62FLOW" localSheetId="17">#REF!</definedName>
    <definedName name="_63________________________________123Graph_LBL_ACHART_1" localSheetId="17" hidden="1">#REF!</definedName>
    <definedName name="_63_7" localSheetId="17">#REF!</definedName>
    <definedName name="_64___________________________________________________123Graph_LBL_BCHART_1" localSheetId="17" hidden="1">#REF!</definedName>
    <definedName name="_64________________________________123Graph_LBL_BCHART_1" localSheetId="17" hidden="1">#REF!</definedName>
    <definedName name="_65______________________________123Graph_LBL_ACHART_1" localSheetId="17" hidden="1">#REF!</definedName>
    <definedName name="_66__________________________________________________123Graph_LBL_ACHART_1" localSheetId="17" hidden="1">#REF!</definedName>
    <definedName name="_66______________________________123Graph_LBL_BCHART_1" localSheetId="17" hidden="1">#REF!</definedName>
    <definedName name="_67" localSheetId="17">#REF!</definedName>
    <definedName name="_67_____________________________123Graph_LBL_BCHART_1" localSheetId="17" hidden="1">#REF!</definedName>
    <definedName name="_68__________________________________________________123Graph_LBL_BCHART_1" localSheetId="17" hidden="1">#REF!</definedName>
    <definedName name="_68____________________________123Graph_LBL_ACHART_1" localSheetId="17" hidden="1">#REF!</definedName>
    <definedName name="_69____________________________123Graph_LBL_BCHART_1" localSheetId="17" hidden="1">#REF!</definedName>
    <definedName name="_6Excel_BuiltIn_Print_Area_1_1_1_1_1_1_1_1_1_1" localSheetId="17">#REF!</definedName>
    <definedName name="_7" localSheetId="17">#REF!</definedName>
    <definedName name="_7__________________________________________________________________________123Graph_LBL_BCHART_1" localSheetId="17" hidden="1">#REF!</definedName>
    <definedName name="_7__________________________________________________123Graph_LBL_BCHART_1" localSheetId="17" hidden="1">#REF!</definedName>
    <definedName name="_7_____123Graph_LBL_ACHART_1" localSheetId="17" hidden="1">#REF!</definedName>
    <definedName name="_7__123Graph_BChart_1A" localSheetId="17" hidden="1">#REF!</definedName>
    <definedName name="_7__123Graph_LBL_ACHART_1" localSheetId="17" hidden="1">#REF!</definedName>
    <definedName name="_7__123Graph_XCOMBINE_1" localSheetId="17" hidden="1">#REF!</definedName>
    <definedName name="_7__1430_00_90" localSheetId="17">#REF!</definedName>
    <definedName name="_7_1" localSheetId="17">#REF!</definedName>
    <definedName name="_7_11" localSheetId="17">#REF!</definedName>
    <definedName name="_7_1203" localSheetId="17">#REF!</definedName>
    <definedName name="_7_1203_14" localSheetId="17">#REF!</definedName>
    <definedName name="_7_2" localSheetId="17">#REF!</definedName>
    <definedName name="_70_________________________________________________123Graph_LBL_ACHART_1" localSheetId="17" hidden="1">#REF!</definedName>
    <definedName name="_70___________________________123Graph_LBL_ACHART_1" localSheetId="17" hidden="1">#REF!</definedName>
    <definedName name="_70_8" localSheetId="17">#REF!</definedName>
    <definedName name="_71__________________________123Graph_LBL_BCHART_1" localSheetId="17" hidden="1">#REF!</definedName>
    <definedName name="_72_________________________________________________123Graph_LBL_BCHART_1" localSheetId="17" hidden="1">#REF!</definedName>
    <definedName name="_72_________________________123Graph_LBL_ACHART_1" localSheetId="17" hidden="1">#REF!</definedName>
    <definedName name="_73________________________123Graph_LBL_BCHART_1" localSheetId="17" hidden="1">#REF!</definedName>
    <definedName name="_74________________________________________________123Graph_LBL_ACHART_1" localSheetId="17" hidden="1">#REF!</definedName>
    <definedName name="_74_______________________123Graph_LBL_ACHART_1" localSheetId="17" hidden="1">#REF!</definedName>
    <definedName name="_75_______________________123Graph_LBL_BCHART_1" localSheetId="17" hidden="1">#REF!</definedName>
    <definedName name="_76________________________________________________123Graph_LBL_BCHART_1" localSheetId="17" hidden="1">#REF!</definedName>
    <definedName name="_76______________________123Graph_LBL_ACHART_1" localSheetId="17" hidden="1">#REF!</definedName>
    <definedName name="_77_____________________123Graph_LBL_BCHART_1" localSheetId="17" hidden="1">#REF!</definedName>
    <definedName name="_77_9" localSheetId="17">#REF!</definedName>
    <definedName name="_78_______________________________________________123Graph_LBL_ACHART_1" localSheetId="17" hidden="1">#REF!</definedName>
    <definedName name="_78____________________123Graph_LBL_ACHART_1" localSheetId="17" hidden="1">#REF!</definedName>
    <definedName name="_79___________________123Graph_LBL_BCHART_1" localSheetId="17" hidden="1">#REF!</definedName>
    <definedName name="_79CAPEX_CF" localSheetId="17">#REF!</definedName>
    <definedName name="_7Excel_BuiltIn_Print_Area_3_1" localSheetId="17">#REF!</definedName>
    <definedName name="_8" localSheetId="17">#REF!</definedName>
    <definedName name="_8_____________________________________________________________________________123Graph_LBL_ACHART_1" localSheetId="17" hidden="1">#REF!</definedName>
    <definedName name="_8_________________________________________________________________________123Graph_LBL_ACHART_1" localSheetId="17" hidden="1">#REF!</definedName>
    <definedName name="_8_________________________________________________123Graph_LBL_ACHART_1" localSheetId="17" hidden="1">#REF!</definedName>
    <definedName name="_8_________123Graph_LBL_BCHART_1" localSheetId="17" hidden="1">#REF!</definedName>
    <definedName name="_8_____123Graph_LBL_BCHART_1" localSheetId="17" hidden="1">#REF!</definedName>
    <definedName name="_8____123Graph_LBL_BCHART_1" localSheetId="17" hidden="1">#REF!</definedName>
    <definedName name="_8___0" localSheetId="17">#REF!</definedName>
    <definedName name="_8__123Graph_CA_AMSUP" localSheetId="17" hidden="1">#REF!</definedName>
    <definedName name="_8__123Graph_LBL_BCHART_1" localSheetId="17" hidden="1">#REF!</definedName>
    <definedName name="_8__2430_00_90" localSheetId="17">#REF!</definedName>
    <definedName name="_8_??" localSheetId="17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8_???????????" localSheetId="17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8_1001" localSheetId="17">#REF!</definedName>
    <definedName name="_8_12" localSheetId="17">#REF!</definedName>
    <definedName name="_8_1203_14" localSheetId="17">#REF!</definedName>
    <definedName name="_8_1207" localSheetId="17">#REF!</definedName>
    <definedName name="_80_______________________________________________123Graph_LBL_BCHART_1" localSheetId="17" hidden="1">#REF!</definedName>
    <definedName name="_80__________________123Graph_LBL_ACHART_1" localSheetId="17" hidden="1">#REF!</definedName>
    <definedName name="_80P_L" localSheetId="17">#REF!</definedName>
    <definedName name="_81__________________123Graph_LBL_BCHART_1" localSheetId="17" hidden="1">#REF!</definedName>
    <definedName name="_81SALES_VOLUME" localSheetId="17">#REF!</definedName>
    <definedName name="_82______________________________________________123Graph_LBL_ACHART_1" localSheetId="17" hidden="1">#REF!</definedName>
    <definedName name="_82_________________123Graph_LBL_ACHART_1" localSheetId="17" hidden="1">#REF!</definedName>
    <definedName name="_82__123Graph_LBL_BCHART_1" localSheetId="17" hidden="1">#REF!</definedName>
    <definedName name="_82WC_FTE" localSheetId="17">#REF!</definedName>
    <definedName name="_83________________123Graph_LBL_BCHART_1" localSheetId="17" hidden="1">#REF!</definedName>
    <definedName name="_84______________________________________________123Graph_LBL_BCHART_1" localSheetId="17" hidden="1">#REF!</definedName>
    <definedName name="_84_______________123Graph_LBL_ACHART_1" localSheetId="17" hidden="1">#REF!</definedName>
    <definedName name="_85_______________123Graph_LBL_BCHART_1" localSheetId="17" hidden="1">#REF!</definedName>
    <definedName name="_86_____________________________________________123Graph_LBL_ACHART_1" localSheetId="17" hidden="1">#REF!</definedName>
    <definedName name="_86______________123Graph_LBL_ACHART_1" localSheetId="17" hidden="1">#REF!</definedName>
    <definedName name="_87______________123Graph_LBL_BCHART_1" localSheetId="17" hidden="1">#REF!</definedName>
    <definedName name="_88_____________________________________________123Graph_LBL_BCHART_1" localSheetId="17" hidden="1">#REF!</definedName>
    <definedName name="_88_____________123Graph_LBL_ACHART_1" localSheetId="17" hidden="1">#REF!</definedName>
    <definedName name="_89____________123Graph_LBL_BCHART_1" localSheetId="17" hidden="1">#REF!</definedName>
    <definedName name="_9" localSheetId="17">#REF!</definedName>
    <definedName name="_9________________________________________________________________________123Graph_LBL_BCHART_1" localSheetId="17" hidden="1">#REF!</definedName>
    <definedName name="_9_________________________________________________123Graph_LBL_BCHART_1" localSheetId="17" hidden="1">#REF!</definedName>
    <definedName name="_9____123Graph_LBL_ACHART_1" localSheetId="17" hidden="1">#REF!</definedName>
    <definedName name="_9__123Graph_CChart_1A" localSheetId="17" hidden="1">#REF!</definedName>
    <definedName name="_9__2430_00_M6" localSheetId="17">#REF!</definedName>
    <definedName name="_9_??????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9_1201" localSheetId="17">#REF!</definedName>
    <definedName name="_9_1207" localSheetId="17">#REF!</definedName>
    <definedName name="_9_1209" localSheetId="17">#REF!</definedName>
    <definedName name="_9_13" localSheetId="17">#REF!</definedName>
    <definedName name="_90____________________________________________123Graph_LBL_ACHART_1" localSheetId="17" hidden="1">#REF!</definedName>
    <definedName name="_90___________123Graph_LBL_ACHART_1" localSheetId="17" hidden="1">#REF!</definedName>
    <definedName name="_91__________123Graph_LBL_ACHART_1" localSheetId="17" hidden="1">#REF!</definedName>
    <definedName name="_910_qryRpt0603" localSheetId="17">#REF!</definedName>
    <definedName name="_92____________________________________________123Graph_LBL_BCHART_1" localSheetId="17" hidden="1">#REF!</definedName>
    <definedName name="_92__________123Graph_LBL_BCHART_1" localSheetId="17" hidden="1">#REF!</definedName>
    <definedName name="_93_________123Graph_LBL_ACHART_1" localSheetId="17" hidden="1">#REF!</definedName>
    <definedName name="_94___________________________________________123Graph_LBL_ACHART_1" localSheetId="17" hidden="1">#REF!</definedName>
    <definedName name="_94_________123Graph_LBL_BCHART_1" localSheetId="17" hidden="1">#REF!</definedName>
    <definedName name="_95" localSheetId="17">#REF!</definedName>
    <definedName name="_95_______123Graph_LBL_ACHART_1" localSheetId="17" hidden="1">#REF!</definedName>
    <definedName name="_96___________________________________________123Graph_LBL_BCHART_1" localSheetId="17" hidden="1">#REF!</definedName>
    <definedName name="_96_______123Graph_LBL_BCHART_1" localSheetId="17" hidden="1">#REF!</definedName>
    <definedName name="_97_____123Graph_LBL_ACHART_1" localSheetId="17" hidden="1">#REF!</definedName>
    <definedName name="_98__________________________________________123Graph_LBL_ACHART_1" localSheetId="17" hidden="1">#REF!</definedName>
    <definedName name="_98_____123Graph_LBL_BCHART_1" localSheetId="17" hidden="1">#REF!</definedName>
    <definedName name="_99____123Graph_LBL_ACHART_1" localSheetId="17" hidden="1">#REF!</definedName>
    <definedName name="_A" localSheetId="17">#REF!</definedName>
    <definedName name="_A___0" localSheetId="17">#REF!</definedName>
    <definedName name="_a_10" localSheetId="17">#REF!</definedName>
    <definedName name="_a_102" localSheetId="17">#REF!</definedName>
    <definedName name="_a_103" localSheetId="17">#REF!</definedName>
    <definedName name="_a_104" localSheetId="17">#REF!</definedName>
    <definedName name="_a_105" localSheetId="17">#REF!</definedName>
    <definedName name="_a_106" localSheetId="17">#REF!</definedName>
    <definedName name="_a_107" localSheetId="17">#REF!</definedName>
    <definedName name="_a_108" localSheetId="17">#REF!</definedName>
    <definedName name="_a_109" localSheetId="17">#REF!</definedName>
    <definedName name="_a_11" localSheetId="17">#REF!</definedName>
    <definedName name="_a_110" localSheetId="17">#REF!</definedName>
    <definedName name="_a_12" localSheetId="17">#REF!</definedName>
    <definedName name="_a_13" localSheetId="17">#REF!</definedName>
    <definedName name="_a_14" localSheetId="17">#REF!</definedName>
    <definedName name="_a_15" localSheetId="17">#REF!</definedName>
    <definedName name="_a_16" localSheetId="17">#REF!</definedName>
    <definedName name="_a_17" localSheetId="17">#REF!</definedName>
    <definedName name="_a_18" localSheetId="17">#REF!</definedName>
    <definedName name="_a_19" localSheetId="17">#REF!</definedName>
    <definedName name="_a_20" localSheetId="17">#REF!</definedName>
    <definedName name="_a_21" localSheetId="17">#REF!</definedName>
    <definedName name="_a_22" localSheetId="17">#REF!</definedName>
    <definedName name="_a_23" localSheetId="17">#REF!</definedName>
    <definedName name="_a_24" localSheetId="17">#REF!</definedName>
    <definedName name="_a_25" localSheetId="17">#REF!</definedName>
    <definedName name="_a_26" localSheetId="17">#REF!</definedName>
    <definedName name="_a_27" localSheetId="17">#REF!</definedName>
    <definedName name="_a_28" localSheetId="17">#REF!</definedName>
    <definedName name="_a_34" localSheetId="17">#REF!</definedName>
    <definedName name="_a_35" localSheetId="17">#REF!</definedName>
    <definedName name="_a_36" localSheetId="17">#REF!</definedName>
    <definedName name="_a_37" localSheetId="17">#REF!</definedName>
    <definedName name="_a_38" localSheetId="17">#REF!</definedName>
    <definedName name="_a_39" localSheetId="17">#REF!</definedName>
    <definedName name="_a_4" localSheetId="17">#REF!</definedName>
    <definedName name="_a_40" localSheetId="17">#REF!</definedName>
    <definedName name="_a_41" localSheetId="17">#REF!</definedName>
    <definedName name="_a_42" localSheetId="17">#REF!</definedName>
    <definedName name="_a_43" localSheetId="17">#REF!</definedName>
    <definedName name="_a_44" localSheetId="17">#REF!</definedName>
    <definedName name="_a_45" localSheetId="17">#REF!</definedName>
    <definedName name="_a_46" localSheetId="17">#REF!</definedName>
    <definedName name="_a_47" localSheetId="17">#REF!</definedName>
    <definedName name="_a_48" localSheetId="17">#REF!</definedName>
    <definedName name="_a_49" localSheetId="17">#REF!</definedName>
    <definedName name="_a_5" localSheetId="17">#REF!</definedName>
    <definedName name="_a_50" localSheetId="17">#REF!</definedName>
    <definedName name="_a_51" localSheetId="17">#REF!</definedName>
    <definedName name="_a_52" localSheetId="17">#REF!</definedName>
    <definedName name="_a_53" localSheetId="17">#REF!</definedName>
    <definedName name="_a_54" localSheetId="17">#REF!</definedName>
    <definedName name="_a_55" localSheetId="17">#REF!</definedName>
    <definedName name="_a_56" localSheetId="17">#REF!</definedName>
    <definedName name="_a_58" localSheetId="17">#REF!</definedName>
    <definedName name="_a_59" localSheetId="17">#REF!</definedName>
    <definedName name="_a_6" localSheetId="17">#REF!</definedName>
    <definedName name="_a_60" localSheetId="17">#REF!</definedName>
    <definedName name="_a_61" localSheetId="17">#REF!</definedName>
    <definedName name="_a_62" localSheetId="17">#REF!</definedName>
    <definedName name="_a_63" localSheetId="17">#REF!</definedName>
    <definedName name="_a_64" localSheetId="17">#REF!</definedName>
    <definedName name="_a_65" localSheetId="17">#REF!</definedName>
    <definedName name="_a_66" localSheetId="17">#REF!</definedName>
    <definedName name="_a_67" localSheetId="17">#REF!</definedName>
    <definedName name="_a_68" localSheetId="17">#REF!</definedName>
    <definedName name="_a_69" localSheetId="17">#REF!</definedName>
    <definedName name="_a_70" localSheetId="17">#REF!</definedName>
    <definedName name="_a_71" localSheetId="17">#REF!</definedName>
    <definedName name="_a_72" localSheetId="17">#REF!</definedName>
    <definedName name="_a_73" localSheetId="17">#REF!</definedName>
    <definedName name="_a_74" localSheetId="17">#REF!</definedName>
    <definedName name="_a_75" localSheetId="17">#REF!</definedName>
    <definedName name="_a_76" localSheetId="17">#REF!</definedName>
    <definedName name="_a_77" localSheetId="17">#REF!</definedName>
    <definedName name="_a_78" localSheetId="17">#REF!</definedName>
    <definedName name="_a_79" localSheetId="17">#REF!</definedName>
    <definedName name="_a_8" localSheetId="17">#REF!</definedName>
    <definedName name="_a_80" localSheetId="17">#REF!</definedName>
    <definedName name="_a_81" localSheetId="17">#REF!</definedName>
    <definedName name="_a_82" localSheetId="17">#REF!</definedName>
    <definedName name="_a_83" localSheetId="17">#REF!</definedName>
    <definedName name="_a_84" localSheetId="17">#REF!</definedName>
    <definedName name="_a_85" localSheetId="17">#REF!</definedName>
    <definedName name="_a_86" localSheetId="17">#REF!</definedName>
    <definedName name="_a_87" localSheetId="17">#REF!</definedName>
    <definedName name="_a_88" localSheetId="17">#REF!</definedName>
    <definedName name="_a_89" localSheetId="17">#REF!</definedName>
    <definedName name="_a_9" localSheetId="17">#REF!</definedName>
    <definedName name="_a_91" localSheetId="17">#REF!</definedName>
    <definedName name="_a_92" localSheetId="17">#REF!</definedName>
    <definedName name="_a_93" localSheetId="17">#REF!</definedName>
    <definedName name="_a_94" localSheetId="17">#REF!</definedName>
    <definedName name="_a_95" localSheetId="17">#REF!</definedName>
    <definedName name="_a_96" localSheetId="17">#REF!</definedName>
    <definedName name="_a_97" localSheetId="17">#REF!</definedName>
    <definedName name="_a_99" localSheetId="17">#REF!</definedName>
    <definedName name="_a1" localSheetId="17">#REF!</definedName>
    <definedName name="_a12" localSheetId="17" hidden="1">{#N/A,#N/A,FALSE,"Sheet1"}</definedName>
    <definedName name="_A2" localSheetId="17" hidden="1">{#N/A,#N/A,FALSE,"Aging Summary";#N/A,#N/A,FALSE,"Ratio Analysis";#N/A,#N/A,FALSE,"Test 120 Day Accts";#N/A,#N/A,FALSE,"Tickmarks"}</definedName>
    <definedName name="_a21" localSheetId="17" hidden="1">{#N/A,#N/A,FALSE,"Sheet1"}</definedName>
    <definedName name="_A3" localSheetId="17" hidden="1">{#N/A,#N/A,FALSE,"Aging Summary";#N/A,#N/A,FALSE,"Ratio Analysis";#N/A,#N/A,FALSE,"Test 120 Day Accts";#N/A,#N/A,FALSE,"Tickmarks"}</definedName>
    <definedName name="_A4" localSheetId="17" hidden="1">{#N/A,#N/A,FALSE,"Aging Summary";#N/A,#N/A,FALSE,"Ratio Analysis";#N/A,#N/A,FALSE,"Test 120 Day Accts";#N/A,#N/A,FALSE,"Tickmarks"}</definedName>
    <definedName name="_a45" localSheetId="17">#REF!</definedName>
    <definedName name="_A5" localSheetId="17">#REF!</definedName>
    <definedName name="_A6" localSheetId="17" hidden="1">{#N/A,#N/A,FALSE,"Aging Summary";#N/A,#N/A,FALSE,"Ratio Analysis";#N/A,#N/A,FALSE,"Test 120 Day Accts";#N/A,#N/A,FALSE,"Tickmarks"}</definedName>
    <definedName name="_A6_1" localSheetId="17" hidden="1">{#N/A,#N/A,FALSE,"Aging Summary";#N/A,#N/A,FALSE,"Ratio Analysis";#N/A,#N/A,FALSE,"Test 120 Day Accts";#N/A,#N/A,FALSE,"Tickmarks"}</definedName>
    <definedName name="_A70000" localSheetId="17">#REF!</definedName>
    <definedName name="_AA1" localSheetId="17" hidden="1">#REF!</definedName>
    <definedName name="_aam822" localSheetId="17">#REF!</definedName>
    <definedName name="_abc" localSheetId="17">#REF!</definedName>
    <definedName name="_abc1" localSheetId="17" hidden="1">{"'Sheet1'!$A$1"}</definedName>
    <definedName name="_abs100" localSheetId="17">#REF!</definedName>
    <definedName name="_AC1221" localSheetId="17">#REF!</definedName>
    <definedName name="_AC1247" localSheetId="17">#REF!</definedName>
    <definedName name="_AC1941" localSheetId="17">#REF!</definedName>
    <definedName name="_AC1947" localSheetId="17">#REF!</definedName>
    <definedName name="_ACT2" localSheetId="17">#REF!</definedName>
    <definedName name="_AD68045" localSheetId="17">#REF!</definedName>
    <definedName name="_ADJ2" localSheetId="17">#REF!</definedName>
    <definedName name="_aer3" localSheetId="17" hidden="1">#REF!</definedName>
    <definedName name="_AF3" localSheetId="17">MATCH(0.01,'Listing Aset Tetap'!_Key2,-1)+1</definedName>
    <definedName name="_age2" localSheetId="17" hidden="1">{#N/A,#N/A,FALSE,"Aging Summary";#N/A,#N/A,FALSE,"Ratio Analysis";#N/A,#N/A,FALSE,"Test 120 Day Accts";#N/A,#N/A,FALSE,"Tickmarks"}</definedName>
    <definedName name="_agt03" localSheetId="17">#REF!</definedName>
    <definedName name="_agt98" localSheetId="17">#REF!</definedName>
    <definedName name="_ahu100" localSheetId="17">#REF!</definedName>
    <definedName name="_ahu150" localSheetId="17">#REF!</definedName>
    <definedName name="_aje05" localSheetId="17" hidden="1">#REF!</definedName>
    <definedName name="_AJE06" localSheetId="17" hidden="1">{#N/A,#N/A,FALSE,"Aging Summary";#N/A,#N/A,FALSE,"Ratio Analysis";#N/A,#N/A,FALSE,"Test 120 Day Accts";#N/A,#N/A,FALSE,"Tickmarks"}</definedName>
    <definedName name="_ako100" localSheetId="17">#REF!</definedName>
    <definedName name="_ako150" localSheetId="17">#REF!</definedName>
    <definedName name="_ako50" localSheetId="17">#REF!</definedName>
    <definedName name="_ako80" localSheetId="17">#REF!</definedName>
    <definedName name="_aku100" localSheetId="17">#REF!</definedName>
    <definedName name="_aku150" localSheetId="17">#REF!</definedName>
    <definedName name="_ALT1" localSheetId="17">#REF!</definedName>
    <definedName name="_ALT2" localSheetId="17">#REF!</definedName>
    <definedName name="_ALT3" localSheetId="17">#REF!</definedName>
    <definedName name="_ALT4" localSheetId="17">#REF!</definedName>
    <definedName name="_ALT5" localSheetId="17">#REF!</definedName>
    <definedName name="_ALT6" localSheetId="17">#REF!</definedName>
    <definedName name="_ALT7" localSheetId="17">#REF!</definedName>
    <definedName name="_ALT8" localSheetId="17">#REF!</definedName>
    <definedName name="_ALT9" localSheetId="17">#REF!</definedName>
    <definedName name="_apr04" localSheetId="17">#REF!</definedName>
    <definedName name="_apr98" localSheetId="17">#REF!</definedName>
    <definedName name="_apr99" localSheetId="17">#REF!</definedName>
    <definedName name="_arb1" localSheetId="17">#REF!</definedName>
    <definedName name="_arb10" localSheetId="17">#REF!</definedName>
    <definedName name="_arb2" localSheetId="17">#REF!</definedName>
    <definedName name="_arb3" localSheetId="17">#REF!</definedName>
    <definedName name="_arb4" localSheetId="17">#REF!</definedName>
    <definedName name="_arb5" localSheetId="17">#REF!</definedName>
    <definedName name="_arb6" localSheetId="17">#REF!</definedName>
    <definedName name="_arb8" localSheetId="17">#REF!</definedName>
    <definedName name="_are1" localSheetId="17">#REF!</definedName>
    <definedName name="_ARE2000" localSheetId="17">#REF!</definedName>
    <definedName name="_ARE98" localSheetId="17">#REF!</definedName>
    <definedName name="_ARE99" localSheetId="17">#REF!</definedName>
    <definedName name="_Art" localSheetId="17" hidden="1">#REF!</definedName>
    <definedName name="_AS1" localSheetId="17" hidden="1">{#N/A,#N/A,FALSE,"Aging Summary";#N/A,#N/A,FALSE,"Ratio Analysis";#N/A,#N/A,FALSE,"Test 120 Day Accts";#N/A,#N/A,FALSE,"Tickmarks"}</definedName>
    <definedName name="_AST1" localSheetId="17">#REF!</definedName>
    <definedName name="_AST2" localSheetId="17">#REF!</definedName>
    <definedName name="_AVS2002" localSheetId="17">#REF!</definedName>
    <definedName name="_AVS2003" localSheetId="17">#REF!</definedName>
    <definedName name="_AVS2004" localSheetId="17">#REF!</definedName>
    <definedName name="_AVS2005" localSheetId="17">#REF!</definedName>
    <definedName name="_B" localSheetId="17">#REF!</definedName>
    <definedName name="_B162" localSheetId="17" hidden="1">#REF!</definedName>
    <definedName name="_b3" localSheetId="17" hidden="1">{#N/A,#N/A,FALSE,"Aging Summary";#N/A,#N/A,FALSE,"Ratio Analysis";#N/A,#N/A,FALSE,"Test 120 Day Accts";#N/A,#N/A,FALSE,"Tickmarks"}</definedName>
    <definedName name="_bad12" localSheetId="17">#REF!</definedName>
    <definedName name="_bcv100" localSheetId="17">#REF!</definedName>
    <definedName name="_bcv125" localSheetId="17">#REF!</definedName>
    <definedName name="_bcv150" localSheetId="17">#REF!</definedName>
    <definedName name="_bdm.037EAC099A734D6DBF5223F428F3C13D.edm" localSheetId="17" hidden="1">#REF!</definedName>
    <definedName name="_bdm.46B7C62E24C04483A522EC10EEEB3709.edm" localSheetId="17" hidden="1">#REF!</definedName>
    <definedName name="_bdm.4BED164BDED1453A95D6FDEDC9488FE5.edm" localSheetId="17" hidden="1">#REF!</definedName>
    <definedName name="_bdm.4DA46DC888F845378CD0CDDE9F10BCFD.edm" localSheetId="17" hidden="1">#REF!</definedName>
    <definedName name="_bdm.5DCDBD5085674C81887EBA81A145B018.edm" localSheetId="17" hidden="1">#REF!</definedName>
    <definedName name="_bdm.64D5951E6CCA4809889B7D7151FB8FB7.edm" localSheetId="17" hidden="1">#REF!</definedName>
    <definedName name="_bdm.7705949A02214DDD8D677367786DFCF5.edm" localSheetId="17" hidden="1">#REF!</definedName>
    <definedName name="_bdm.8CA2C83BEE6A4645AA8FC8221C8DBC06.edm" localSheetId="17" hidden="1">#REF!</definedName>
    <definedName name="_bdm.95083DD2DF254AB4B9A46E7A14C37796.edm" localSheetId="17" hidden="1">#REF!</definedName>
    <definedName name="_bdm.A59CC781443E492A96150EBE1D99FE7C.edm" localSheetId="17" hidden="1">#REF!</definedName>
    <definedName name="_bdm.ECF03652EFBF4F71985A7DD8BD40E4AD.edm" localSheetId="17" hidden="1">#REF!</definedName>
    <definedName name="_bdm.F12DE18957C24F23A087984DF603DC19.edm" localSheetId="17" hidden="1">#REF!</definedName>
    <definedName name="_ben1" localSheetId="17">#REF!</definedName>
    <definedName name="_BIK2" localSheetId="17">#REF!</definedName>
    <definedName name="_BIP003" localSheetId="17">#REF!</definedName>
    <definedName name="_BIP009" localSheetId="17">#REF!</definedName>
    <definedName name="_boi1" localSheetId="17">#REF!</definedName>
    <definedName name="_boi2" localSheetId="17">#REF!</definedName>
    <definedName name="_BOR3" localSheetId="17">#REF!</definedName>
    <definedName name="_BS" localSheetId="17" hidden="1">{"'OTARI- IKAHO'!$A$11:$AF$42"}</definedName>
    <definedName name="_BS01" localSheetId="17">#REF!</definedName>
    <definedName name="_btm01" localSheetId="17">#REF!</definedName>
    <definedName name="_BTM150" localSheetId="17">#REF!</definedName>
    <definedName name="_BTM200" localSheetId="17">#REF!</definedName>
    <definedName name="_BTM50" localSheetId="17">#REF!</definedName>
    <definedName name="_bun1" localSheetId="17">#REF!</definedName>
    <definedName name="_C" localSheetId="17">#REF!</definedName>
    <definedName name="_C_END__R___D_2" localSheetId="17">#REF!</definedName>
    <definedName name="_CA110" localSheetId="17">#REF!</definedName>
    <definedName name="_CAD1" localSheetId="17">#REF!</definedName>
    <definedName name="_cas80" localSheetId="17">#REF!</definedName>
    <definedName name="_cf1" localSheetId="17" hidden="1">{#N/A,#N/A,FALSE,"Aging Summary";#N/A,#N/A,FALSE,"Ratio Analysis";#N/A,#N/A,FALSE,"Test 120 Day Accts";#N/A,#N/A,FALSE,"Tickmarks"}</definedName>
    <definedName name="_CFL1" localSheetId="17">#REF!</definedName>
    <definedName name="_CFL2" localSheetId="17">#REF!</definedName>
    <definedName name="_CGR34" localSheetId="17">#REF!</definedName>
    <definedName name="_CGR4" localSheetId="17">#REF!</definedName>
    <definedName name="_clo80" localSheetId="17">#REF!</definedName>
    <definedName name="_CMK15" localSheetId="17">#REF!</definedName>
    <definedName name="_COD12" localSheetId="17">#REF!</definedName>
    <definedName name="_cod50" localSheetId="17">#REF!</definedName>
    <definedName name="_CON1" localSheetId="17">#REF!</definedName>
    <definedName name="_CON2" localSheetId="17">#REF!</definedName>
    <definedName name="_CPI03" localSheetId="17">#REF!</definedName>
    <definedName name="_CRA" localSheetId="17">#REF!</definedName>
    <definedName name="_csb4" localSheetId="17">#REF!</definedName>
    <definedName name="_cvd100" localSheetId="17">#REF!</definedName>
    <definedName name="_cvd15" localSheetId="17">#REF!</definedName>
    <definedName name="_cvd150" localSheetId="17">#REF!</definedName>
    <definedName name="_cvd50" localSheetId="17">#REF!</definedName>
    <definedName name="_cvd65" localSheetId="17">#REF!</definedName>
    <definedName name="_CWS1" localSheetId="17">#REF!</definedName>
    <definedName name="_CWS2" localSheetId="17">#REF!</definedName>
    <definedName name="_D" localSheetId="17">#REF!</definedName>
    <definedName name="_D_5__L_" localSheetId="17">#REF!</definedName>
    <definedName name="_DA1" localSheetId="17">#REF!</definedName>
    <definedName name="_DA2" localSheetId="17">#REF!</definedName>
    <definedName name="_DA3" localSheetId="17">#REF!</definedName>
    <definedName name="_DA4" localSheetId="17">#REF!</definedName>
    <definedName name="_DA5" localSheetId="17">#REF!</definedName>
    <definedName name="_DA6" localSheetId="17">#REF!</definedName>
    <definedName name="_DA7" localSheetId="17">#REF!</definedName>
    <definedName name="_DA8" localSheetId="17">#REF!</definedName>
    <definedName name="_DAF_ISI" localSheetId="17">#REF!</definedName>
    <definedName name="_DAF10" localSheetId="17">#REF!</definedName>
    <definedName name="_daf32" localSheetId="17">#REF!</definedName>
    <definedName name="_daf33" localSheetId="17">#REF!</definedName>
    <definedName name="_DAT1" localSheetId="17">#REF!</definedName>
    <definedName name="_DAT10" localSheetId="17">#REF!</definedName>
    <definedName name="_DAT11" localSheetId="17">#REF!</definedName>
    <definedName name="_DAT12" localSheetId="17">#REF!</definedName>
    <definedName name="_DAT13" localSheetId="17">#REF!</definedName>
    <definedName name="_DAT14" localSheetId="17">#REF!</definedName>
    <definedName name="_DAT15" localSheetId="17">#REF!</definedName>
    <definedName name="_DAT16" localSheetId="17">#REF!</definedName>
    <definedName name="_DAT17" localSheetId="17">#REF!</definedName>
    <definedName name="_DAT18" localSheetId="17">#REF!</definedName>
    <definedName name="_DAT19" localSheetId="17">#REF!</definedName>
    <definedName name="_DAT2" localSheetId="17">#REF!</definedName>
    <definedName name="_DAT20" localSheetId="17">#REF!</definedName>
    <definedName name="_DAT21" localSheetId="17">#REF!</definedName>
    <definedName name="_DAT22" localSheetId="17">#REF!</definedName>
    <definedName name="_DAT23" localSheetId="17">#REF!</definedName>
    <definedName name="_DAT24" localSheetId="17">#REF!</definedName>
    <definedName name="_DAT25" localSheetId="17">#REF!</definedName>
    <definedName name="_DAT26" localSheetId="17">#REF!</definedName>
    <definedName name="_DAT27" localSheetId="17">#REF!</definedName>
    <definedName name="_DAT28" localSheetId="17">#REF!</definedName>
    <definedName name="_DAT29" localSheetId="17">#REF!</definedName>
    <definedName name="_DAT3" localSheetId="17">#REF!</definedName>
    <definedName name="_DAT30" localSheetId="17">#REF!</definedName>
    <definedName name="_DAT31" localSheetId="17">#REF!</definedName>
    <definedName name="_DAT32" localSheetId="17">#REF!</definedName>
    <definedName name="_DAT33" localSheetId="17">#REF!</definedName>
    <definedName name="_DAT34" localSheetId="17">#REF!</definedName>
    <definedName name="_DAT35" localSheetId="17">#REF!</definedName>
    <definedName name="_DAT36" localSheetId="17">#REF!</definedName>
    <definedName name="_DAT37" localSheetId="17">#REF!</definedName>
    <definedName name="_DAT38" localSheetId="17">#REF!</definedName>
    <definedName name="_DAT39" localSheetId="17">#REF!</definedName>
    <definedName name="_DAT4" localSheetId="17">#REF!</definedName>
    <definedName name="_DAT40" localSheetId="17">#REF!</definedName>
    <definedName name="_DAT41" localSheetId="17">#REF!</definedName>
    <definedName name="_DAT42" localSheetId="17">#REF!</definedName>
    <definedName name="_DAT43" localSheetId="17">#REF!</definedName>
    <definedName name="_DAT44" localSheetId="17">#REF!</definedName>
    <definedName name="_DAT444" localSheetId="17">#REF!</definedName>
    <definedName name="_DAT45" localSheetId="17">#REF!</definedName>
    <definedName name="_DAT46" localSheetId="17">#REF!</definedName>
    <definedName name="_DAT47" localSheetId="17">#REF!</definedName>
    <definedName name="_DAT48" localSheetId="17">#REF!</definedName>
    <definedName name="_DAT49" localSheetId="17">#REF!</definedName>
    <definedName name="_DAT5" localSheetId="17">#REF!</definedName>
    <definedName name="_DAT50" localSheetId="17">#REF!</definedName>
    <definedName name="_DAT51" localSheetId="17">#REF!</definedName>
    <definedName name="_DAT52" localSheetId="17">#REF!</definedName>
    <definedName name="_DAT53" localSheetId="17">#REF!</definedName>
    <definedName name="_DAT54" localSheetId="17">#REF!</definedName>
    <definedName name="_DAT55" localSheetId="17">#REF!</definedName>
    <definedName name="_DAT56" localSheetId="17">#REF!</definedName>
    <definedName name="_DAT57" localSheetId="17">#REF!</definedName>
    <definedName name="_DAT58" localSheetId="17">#REF!</definedName>
    <definedName name="_DAT59" localSheetId="17">#REF!</definedName>
    <definedName name="_DAT6" localSheetId="17">#REF!</definedName>
    <definedName name="_DAT60" localSheetId="17">#REF!</definedName>
    <definedName name="_DAT61" localSheetId="17">#REF!</definedName>
    <definedName name="_DAT62" localSheetId="17">#REF!</definedName>
    <definedName name="_DAT63" localSheetId="17">#REF!</definedName>
    <definedName name="_DAT64" localSheetId="17">#REF!</definedName>
    <definedName name="_DAT65" localSheetId="17">#REF!</definedName>
    <definedName name="_DAT66" localSheetId="17">#REF!</definedName>
    <definedName name="_DAT67" localSheetId="17">#REF!</definedName>
    <definedName name="_DAT68" localSheetId="17">#REF!</definedName>
    <definedName name="_DAT69" localSheetId="17">#REF!</definedName>
    <definedName name="_DAT7" localSheetId="17">#REF!</definedName>
    <definedName name="_DAT70" localSheetId="17">#REF!</definedName>
    <definedName name="_DAT71" localSheetId="17">#REF!</definedName>
    <definedName name="_DAT72" localSheetId="17">#REF!</definedName>
    <definedName name="_DAT73" localSheetId="17">#REF!</definedName>
    <definedName name="_DAT74" localSheetId="17">#REF!</definedName>
    <definedName name="_DAT75" localSheetId="17">#REF!</definedName>
    <definedName name="_DAT76" localSheetId="17">#REF!</definedName>
    <definedName name="_DAT77" localSheetId="17">#REF!</definedName>
    <definedName name="_DAT78" localSheetId="17">#REF!</definedName>
    <definedName name="_DAT79" localSheetId="17">#REF!</definedName>
    <definedName name="_DAT8" localSheetId="17">#REF!</definedName>
    <definedName name="_DAT80" localSheetId="17">#REF!</definedName>
    <definedName name="_DAT81" localSheetId="17">#REF!</definedName>
    <definedName name="_DAT82" localSheetId="17">#REF!</definedName>
    <definedName name="_DAT83" localSheetId="17">#REF!</definedName>
    <definedName name="_DAT84" localSheetId="17">#REF!</definedName>
    <definedName name="_DAT85" localSheetId="17">#REF!</definedName>
    <definedName name="_DAT86" localSheetId="17">#REF!</definedName>
    <definedName name="_DAT87" localSheetId="17">#REF!</definedName>
    <definedName name="_DAT88" localSheetId="17">#REF!</definedName>
    <definedName name="_DAT89" localSheetId="17">#REF!</definedName>
    <definedName name="_DAT9" localSheetId="17">#REF!</definedName>
    <definedName name="_DCR07" localSheetId="17">#REF!</definedName>
    <definedName name="_DCR08" localSheetId="17">#REF!</definedName>
    <definedName name="_DCR11" localSheetId="17">#REF!</definedName>
    <definedName name="_DCR2" localSheetId="17">#REF!</definedName>
    <definedName name="_DCR3" localSheetId="17">#REF!</definedName>
    <definedName name="_DCR8" localSheetId="17">#REF!</definedName>
    <definedName name="_dd2" localSheetId="17" hidden="1">{#N/A,#N/A,FALSE,"Aging Summary";#N/A,#N/A,FALSE,"Ratio Analysis";#N/A,#N/A,FALSE,"Test 120 Day Accts";#N/A,#N/A,FALSE,"Tickmarks"}</definedName>
    <definedName name="_DD3" localSheetId="17" hidden="1">{#N/A,#N/A,FALSE,"Aging Summary";#N/A,#N/A,FALSE,"Ratio Analysis";#N/A,#N/A,FALSE,"Test 120 Day Accts";#N/A,#N/A,FALSE,"Tickmarks"}</definedName>
    <definedName name="_De3" localSheetId="17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dec98" localSheetId="17">#REF!</definedName>
    <definedName name="_des06" localSheetId="17">#REF!</definedName>
    <definedName name="_dia6" localSheetId="17">#REF!</definedName>
    <definedName name="_Dist_Bin" localSheetId="17" hidden="1">#REF!</definedName>
    <definedName name="_Dist_Values" localSheetId="17" hidden="1">#REF!</definedName>
    <definedName name="_DIV1" localSheetId="17">#REF!</definedName>
    <definedName name="_DIV10" localSheetId="17">#REF!</definedName>
    <definedName name="_DIV11" localSheetId="17">#REF!</definedName>
    <definedName name="_DIV2" localSheetId="17">#REF!</definedName>
    <definedName name="_DIV3" localSheetId="17">#REF!</definedName>
    <definedName name="_DIV4" localSheetId="17">#REF!</definedName>
    <definedName name="_DIV5" localSheetId="17">#REF!</definedName>
    <definedName name="_DIV6" localSheetId="17">#REF!</definedName>
    <definedName name="_DIV7" localSheetId="17">#REF!</definedName>
    <definedName name="_DIV8" localSheetId="17">#REF!</definedName>
    <definedName name="_DIV9" localSheetId="17">#REF!</definedName>
    <definedName name="_dl1" localSheetId="17" hidden="1">{"'OTARI- IKAHO'!$A$11:$AF$42"}</definedName>
    <definedName name="_dl1_1" localSheetId="17" hidden="1">{"'OTARI- IKAHO'!$A$11:$AF$42"}</definedName>
    <definedName name="_dlh50" localSheetId="17">#REF!</definedName>
    <definedName name="_DLR1" localSheetId="17">#REF!</definedName>
    <definedName name="_DRE0700" localSheetId="17" hidden="1">{"'PXR_6500'!$A$1:$I$124"}</definedName>
    <definedName name="_E" localSheetId="17">#REF!</definedName>
    <definedName name="_ECO1" localSheetId="17">#REF!</definedName>
    <definedName name="_ECO2" localSheetId="17">#REF!</definedName>
    <definedName name="_EFF1" localSheetId="17">#REF!</definedName>
    <definedName name="_eli2" localSheetId="17" hidden="1">#REF!</definedName>
    <definedName name="_eng06" localSheetId="17" hidden="1">#REF!</definedName>
    <definedName name="_esf65" localSheetId="17" hidden="1">{"rp_only",#N/A,FALSE,"2225"}</definedName>
    <definedName name="_EXC1" localSheetId="17">#REF!</definedName>
    <definedName name="_EXC2" localSheetId="17">#REF!</definedName>
    <definedName name="_EXP1" localSheetId="17" hidden="1">#REF!</definedName>
    <definedName name="_F" localSheetId="17">#REF!</definedName>
    <definedName name="_F1600" localSheetId="17" hidden="1">{"'Sheet1'!$A$1"}</definedName>
    <definedName name="_FAC1" localSheetId="17">#REF!</definedName>
    <definedName name="_FAC2" localSheetId="17">#REF!</definedName>
    <definedName name="_fax01" localSheetId="17">#REF!</definedName>
    <definedName name="_fax02" localSheetId="17">#REF!</definedName>
    <definedName name="_fax03" localSheetId="17">#REF!</definedName>
    <definedName name="_fax04" localSheetId="17">#REF!</definedName>
    <definedName name="_fax05" localSheetId="17">#REF!</definedName>
    <definedName name="_fax06" localSheetId="17">#REF!</definedName>
    <definedName name="_fax07" localSheetId="17">#REF!</definedName>
    <definedName name="_fax08" localSheetId="17">#REF!</definedName>
    <definedName name="_fax09" localSheetId="17">#REF!</definedName>
    <definedName name="_fax10" localSheetId="17">#REF!</definedName>
    <definedName name="_fax11" localSheetId="17">#REF!</definedName>
    <definedName name="_fax12" localSheetId="17">#REF!</definedName>
    <definedName name="_fdd100" localSheetId="17">#REF!</definedName>
    <definedName name="_feb98" localSheetId="17">#REF!</definedName>
    <definedName name="_feb99" localSheetId="17">#REF!</definedName>
    <definedName name="_Fill" localSheetId="17" hidden="1">#REF!</definedName>
    <definedName name="_Fill1" localSheetId="17" hidden="1">#REF!</definedName>
    <definedName name="_Fill2" localSheetId="17" hidden="1">#REF!</definedName>
    <definedName name="_Fill3" localSheetId="17" hidden="1">#REF!</definedName>
    <definedName name="_Fill4" localSheetId="17" hidden="1">#REF!</definedName>
    <definedName name="_Fill5" localSheetId="17" hidden="1">#REF!</definedName>
    <definedName name="_Fill6" localSheetId="17" hidden="1">#REF!</definedName>
    <definedName name="_fjd150" localSheetId="17">#REF!</definedName>
    <definedName name="_fjd50" localSheetId="17">#REF!</definedName>
    <definedName name="_fjd65" localSheetId="17">#REF!</definedName>
    <definedName name="_FL04" localSheetId="17">#REF!</definedName>
    <definedName name="_fmd150" localSheetId="17">#REF!</definedName>
    <definedName name="_fs1" localSheetId="17">#REF!</definedName>
    <definedName name="_FST1" localSheetId="17" hidden="1">#REF!</definedName>
    <definedName name="_fvd100" localSheetId="17">#REF!</definedName>
    <definedName name="_G" localSheetId="17">#REF!</definedName>
    <definedName name="_G1" localSheetId="17" hidden="1">{#N/A,#N/A,FALSE,"Aging Summary";#N/A,#N/A,FALSE,"Ratio Analysis";#N/A,#N/A,FALSE,"Test 120 Day Accts";#N/A,#N/A,FALSE,"Tickmarks"}</definedName>
    <definedName name="_GL2" localSheetId="17">#REF!</definedName>
    <definedName name="_gms18" localSheetId="17">#REF!</definedName>
    <definedName name="_GO_TO_BQ1__" localSheetId="17">#REF!</definedName>
    <definedName name="_GOE20012" localSheetId="17" hidden="1">#REF!</definedName>
    <definedName name="_GOTO_BH50_" localSheetId="17">#REF!</definedName>
    <definedName name="_GOTO_BL1_" localSheetId="17">#REF!</definedName>
    <definedName name="_GOTO_N1_" localSheetId="17">#REF!</definedName>
    <definedName name="_GOTOA98_" localSheetId="17">#REF!</definedName>
    <definedName name="_grc1" localSheetId="17">#REF!</definedName>
    <definedName name="_gti50" localSheetId="17">#REF!</definedName>
    <definedName name="_gti60" localSheetId="17">#REF!</definedName>
    <definedName name="_gtr3" localSheetId="17">#REF!</definedName>
    <definedName name="_gvd100" localSheetId="17">#REF!</definedName>
    <definedName name="_gvd15" localSheetId="17">#REF!</definedName>
    <definedName name="_gvd150" localSheetId="17">#REF!</definedName>
    <definedName name="_gvd20" localSheetId="17">#REF!</definedName>
    <definedName name="_gvd25" localSheetId="17">#REF!</definedName>
    <definedName name="_gvd32" localSheetId="17">#REF!</definedName>
    <definedName name="_gvd40" localSheetId="17">#REF!</definedName>
    <definedName name="_gvd50" localSheetId="17">#REF!</definedName>
    <definedName name="_gvd65" localSheetId="17">#REF!</definedName>
    <definedName name="_gvd80" localSheetId="17">#REF!</definedName>
    <definedName name="_gw04" localSheetId="17" hidden="1">{#N/A,#N/A,FALSE,"Aging Summary";#N/A,#N/A,FALSE,"Ratio Analysis";#N/A,#N/A,FALSE,"Test 120 Day Accts";#N/A,#N/A,FALSE,"Tickmarks"}</definedName>
    <definedName name="_GWI2" localSheetId="17">#REF!</definedName>
    <definedName name="_gwp1" localSheetId="17">#REF!</definedName>
    <definedName name="_gwp2" localSheetId="17">#REF!</definedName>
    <definedName name="_gwp3" localSheetId="17">#REF!</definedName>
    <definedName name="_H" localSheetId="17">#REF!</definedName>
    <definedName name="_HAL1" localSheetId="17">#REF!</definedName>
    <definedName name="_HAL12" localSheetId="17">#REF!</definedName>
    <definedName name="_HAL2" localSheetId="17">#REF!</definedName>
    <definedName name="_HAL3" localSheetId="17">#REF!</definedName>
    <definedName name="_HAL4" localSheetId="17">#REF!</definedName>
    <definedName name="_HAL5" localSheetId="17">#REF!</definedName>
    <definedName name="_HAL6" localSheetId="17">#REF!</definedName>
    <definedName name="_HAL7" localSheetId="17">#REF!</definedName>
    <definedName name="_HAL8" localSheetId="17">#REF!</definedName>
    <definedName name="_HDG2" localSheetId="17">#REF!</definedName>
    <definedName name="_hdw1" localSheetId="17">#REF!</definedName>
    <definedName name="_hom2" localSheetId="17">#REF!</definedName>
    <definedName name="_HOME_" localSheetId="17">#REF!</definedName>
    <definedName name="_hp1" localSheetId="17" hidden="1">{#N/A,#N/A,FALSE,"Aging Summary";#N/A,#N/A,FALSE,"Ratio Analysis";#N/A,#N/A,FALSE,"Test 120 Day Accts";#N/A,#N/A,FALSE,"Tickmarks"}</definedName>
    <definedName name="_hpp04" localSheetId="17">#REF!</definedName>
    <definedName name="_hpp05" localSheetId="17">#REF!</definedName>
    <definedName name="_hpp10" localSheetId="17">#REF!</definedName>
    <definedName name="_hpp11" localSheetId="17">#REF!</definedName>
    <definedName name="_hpp1203" localSheetId="17">#REF!</definedName>
    <definedName name="_I" localSheetId="17">#REF!</definedName>
    <definedName name="_INV0407" localSheetId="17">#REF!</definedName>
    <definedName name="_INV0507" localSheetId="17">#REF!</definedName>
    <definedName name="_INV0707" localSheetId="17">#REF!</definedName>
    <definedName name="_INV0807" localSheetId="17">#REF!</definedName>
    <definedName name="_INV0907" localSheetId="17">#REF!</definedName>
    <definedName name="_INV1007" localSheetId="17">#REF!</definedName>
    <definedName name="_INV1107" localSheetId="17">#REF!</definedName>
    <definedName name="_INV1207" localSheetId="17">#REF!</definedName>
    <definedName name="_IRB99" localSheetId="17">#REF!</definedName>
    <definedName name="_isl100" localSheetId="17">#REF!</definedName>
    <definedName name="_isl120" localSheetId="17">#REF!</definedName>
    <definedName name="_isl50" localSheetId="17">#REF!</definedName>
    <definedName name="_isl60" localSheetId="17">#REF!</definedName>
    <definedName name="_isl80" localSheetId="17">#REF!</definedName>
    <definedName name="_J" localSheetId="17">#REF!</definedName>
    <definedName name="_jan98" localSheetId="17">#REF!</definedName>
    <definedName name="_jan99" localSheetId="17">#REF!</definedName>
    <definedName name="_ji1" localSheetId="17">#REF!</definedName>
    <definedName name="_jiu7857" localSheetId="17" hidden="1">{"with_oth_curr",#N/A,FALSE,"2225"}</definedName>
    <definedName name="_jpk1" localSheetId="17">#REF!</definedName>
    <definedName name="_jul03" localSheetId="17">#REF!</definedName>
    <definedName name="_jul98" localSheetId="17">#REF!</definedName>
    <definedName name="_jun03" localSheetId="17">#REF!</definedName>
    <definedName name="_jun97" localSheetId="17">#REF!</definedName>
    <definedName name="_jun98" localSheetId="17">#REF!</definedName>
    <definedName name="_jun99" localSheetId="17">#REF!</definedName>
    <definedName name="_K" localSheetId="17">#REF!</definedName>
    <definedName name="_K2" localSheetId="17" hidden="1">{#N/A,#N/A,FALSE,"Sheet1"}</definedName>
    <definedName name="_KA1" localSheetId="17" hidden="1">{#N/A,#N/A,FALSE,"Sheet1"}</definedName>
    <definedName name="_kap01" localSheetId="17">#REF!</definedName>
    <definedName name="_kap02" localSheetId="17">#REF!</definedName>
    <definedName name="_kap03" localSheetId="17">#REF!</definedName>
    <definedName name="_kap04" localSheetId="17">#REF!</definedName>
    <definedName name="_kap05" localSheetId="17">#REF!</definedName>
    <definedName name="_kap06" localSheetId="17">#REF!</definedName>
    <definedName name="_kap07" localSheetId="17">#REF!</definedName>
    <definedName name="_kap08" localSheetId="17">#REF!</definedName>
    <definedName name="_kap09" localSheetId="17">#REF!</definedName>
    <definedName name="_kap10" localSheetId="17">#REF!</definedName>
    <definedName name="_kap11" localSheetId="17">#REF!</definedName>
    <definedName name="_kap12" localSheetId="17">#REF!</definedName>
    <definedName name="_kap13" localSheetId="17">#REF!</definedName>
    <definedName name="_kap14" localSheetId="17">#REF!</definedName>
    <definedName name="_kap15" localSheetId="17">#REF!</definedName>
    <definedName name="_kap16" localSheetId="17">#REF!</definedName>
    <definedName name="_kap17" localSheetId="17">#REF!</definedName>
    <definedName name="_kap18" localSheetId="17">#REF!</definedName>
    <definedName name="_kap19" localSheetId="17">#REF!</definedName>
    <definedName name="_kap20" localSheetId="17">#REF!</definedName>
    <definedName name="_kap21" localSheetId="17">#REF!</definedName>
    <definedName name="_KEB96" localSheetId="17">#REF!</definedName>
    <definedName name="_key" localSheetId="17" hidden="1">#REF!</definedName>
    <definedName name="_Key1" localSheetId="17" hidden="1">#REF!</definedName>
    <definedName name="_KEY10" localSheetId="17" hidden="1">#REF!</definedName>
    <definedName name="_Key11" localSheetId="17" hidden="1">#REF!</definedName>
    <definedName name="_Key2" localSheetId="17" hidden="1">#REF!</definedName>
    <definedName name="_key3" localSheetId="17" hidden="1">#REF!</definedName>
    <definedName name="_kg0104" localSheetId="17">#REF!</definedName>
    <definedName name="_kii44" localSheetId="17">#REF!</definedName>
    <definedName name="_kkp01" localSheetId="17">#REF!</definedName>
    <definedName name="_kkp02" localSheetId="17">#REF!</definedName>
    <definedName name="_kkp03" localSheetId="17">#REF!</definedName>
    <definedName name="_kkp04" localSheetId="17">#REF!</definedName>
    <definedName name="_kkp05" localSheetId="17">#REF!</definedName>
    <definedName name="_kkp06" localSheetId="17">#REF!</definedName>
    <definedName name="_kkp07" localSheetId="17">#REF!</definedName>
    <definedName name="_kkp08" localSheetId="17">#REF!</definedName>
    <definedName name="_kkp09" localSheetId="17">#REF!</definedName>
    <definedName name="_kkp10" localSheetId="17">#REF!</definedName>
    <definedName name="_kkp11" localSheetId="17">#REF!</definedName>
    <definedName name="_kkp12" localSheetId="17">#REF!</definedName>
    <definedName name="_kkp13" localSheetId="17">#REF!</definedName>
    <definedName name="_kkp14" localSheetId="17">#REF!</definedName>
    <definedName name="_kkp15" localSheetId="17">#REF!</definedName>
    <definedName name="_kkp16" localSheetId="17">#REF!</definedName>
    <definedName name="_kkp17" localSheetId="17">#REF!</definedName>
    <definedName name="_kkp18" localSheetId="17">#REF!</definedName>
    <definedName name="_kkp19" localSheetId="17">#REF!</definedName>
    <definedName name="_kkp20" localSheetId="17">#REF!</definedName>
    <definedName name="_kkp21" localSheetId="17">#REF!</definedName>
    <definedName name="_KL33" localSheetId="17">#REF!</definedName>
    <definedName name="_KL331" localSheetId="17">#REF!</definedName>
    <definedName name="_klu01" localSheetId="17">#REF!</definedName>
    <definedName name="_klu02" localSheetId="17">#REF!</definedName>
    <definedName name="_klu03" localSheetId="17">#REF!</definedName>
    <definedName name="_klu04" localSheetId="17">#REF!</definedName>
    <definedName name="_klu05" localSheetId="17">#REF!</definedName>
    <definedName name="_klu06" localSheetId="17">#REF!</definedName>
    <definedName name="_KNS1" localSheetId="17">#REF!</definedName>
    <definedName name="_KNS2" localSheetId="17">#REF!</definedName>
    <definedName name="_kod1" localSheetId="17">#REF!</definedName>
    <definedName name="_kof1" localSheetId="17">#REF!</definedName>
    <definedName name="_kol1" localSheetId="17">#REF!</definedName>
    <definedName name="_kr15" localSheetId="17">#REF!</definedName>
    <definedName name="_l" localSheetId="17">#REF!</definedName>
    <definedName name="_LAM1" localSheetId="17">#REF!</definedName>
    <definedName name="_ld100" localSheetId="17">#REF!</definedName>
    <definedName name="_ld120" localSheetId="17">#REF!</definedName>
    <definedName name="_ld50" localSheetId="17">#REF!</definedName>
    <definedName name="_ld60" localSheetId="17">#REF!</definedName>
    <definedName name="_ld80" localSheetId="17">#REF!</definedName>
    <definedName name="_LIA1" localSheetId="17">#REF!</definedName>
    <definedName name="_LIA2" localSheetId="17">#REF!</definedName>
    <definedName name="_liy87668" localSheetId="17" hidden="1">{"rp_only",#N/A,FALSE,"2225"}</definedName>
    <definedName name="_LLL01" localSheetId="17">#REF!</definedName>
    <definedName name="_LLL02" localSheetId="17">#REF!</definedName>
    <definedName name="_LLL03" localSheetId="17">#REF!</definedName>
    <definedName name="_LNE2" localSheetId="17">#REF!</definedName>
    <definedName name="_lrh0502" localSheetId="17" hidden="1">#REF!</definedName>
    <definedName name="_LWK1" localSheetId="17" hidden="1">{"'NPL @ 30 June 00'!$B$22"}</definedName>
    <definedName name="_M" localSheetId="17">#REF!</definedName>
    <definedName name="_MAP1" localSheetId="17">#REF!</definedName>
    <definedName name="_MAP2" localSheetId="17">#REF!</definedName>
    <definedName name="_MAP3" localSheetId="17">#REF!</definedName>
    <definedName name="_mar03" localSheetId="17">#REF!</definedName>
    <definedName name="_Mar2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mar98" localSheetId="17">#REF!</definedName>
    <definedName name="_mar99" localSheetId="17">#REF!</definedName>
    <definedName name="_MatInverse_In" localSheetId="17" hidden="1">#REF!</definedName>
    <definedName name="_MatInverse_Out" localSheetId="17" hidden="1">#REF!</definedName>
    <definedName name="_MatMult_A" localSheetId="17" hidden="1">#REF!</definedName>
    <definedName name="_MatMult_AxB" localSheetId="17" hidden="1">#REF!</definedName>
    <definedName name="_MatMult_B" localSheetId="17" hidden="1">#REF!</definedName>
    <definedName name="_mei03" localSheetId="17">#REF!</definedName>
    <definedName name="_MEI2" localSheetId="17" hidden="1">#REF!</definedName>
    <definedName name="_mei98" localSheetId="17">#REF!</definedName>
    <definedName name="_mei99" localSheetId="17">#REF!</definedName>
    <definedName name="_MEN1" localSheetId="17">#REF!</definedName>
    <definedName name="_mk1" localSheetId="17">#REF!</definedName>
    <definedName name="_mk2" localSheetId="17">#REF!</definedName>
    <definedName name="_mk3" localSheetId="17">#REF!</definedName>
    <definedName name="_mk4" localSheetId="17">#REF!</definedName>
    <definedName name="_mk5" localSheetId="17">#REF!</definedName>
    <definedName name="_mm02" localSheetId="17">#REF!</definedName>
    <definedName name="_mm03" localSheetId="17">#REF!</definedName>
    <definedName name="_mm2" localSheetId="17">#REF!</definedName>
    <definedName name="_mm3" localSheetId="17">#REF!</definedName>
    <definedName name="_MMM05" localSheetId="17">#REF!</definedName>
    <definedName name="_MMM06" localSheetId="17">#REF!</definedName>
    <definedName name="_MMM07" localSheetId="17">#REF!</definedName>
    <definedName name="_MMM08" localSheetId="17">#REF!</definedName>
    <definedName name="_MMM11" localSheetId="17">#REF!</definedName>
    <definedName name="_MMM12" localSheetId="17">#REF!</definedName>
    <definedName name="_MMM16" localSheetId="17">#REF!</definedName>
    <definedName name="_MMM17" localSheetId="17">#REF!</definedName>
    <definedName name="_MMM21" localSheetId="17">#REF!</definedName>
    <definedName name="_MMM23" localSheetId="17">#REF!</definedName>
    <definedName name="_MMM24" localSheetId="17">#REF!</definedName>
    <definedName name="_MMM25" localSheetId="17">#REF!</definedName>
    <definedName name="_MMM26" localSheetId="17">#REF!</definedName>
    <definedName name="_MMM27" localSheetId="17">#REF!</definedName>
    <definedName name="_MMM28" localSheetId="17">#REF!</definedName>
    <definedName name="_MMM29" localSheetId="17">#REF!</definedName>
    <definedName name="_MMM30" localSheetId="17">#REF!</definedName>
    <definedName name="_MMM31" localSheetId="17">#REF!</definedName>
    <definedName name="_MMM32" localSheetId="17">#REF!</definedName>
    <definedName name="_MMM33" localSheetId="17">#REF!</definedName>
    <definedName name="_MMM34" localSheetId="17">#REF!</definedName>
    <definedName name="_MMM35" localSheetId="17">#REF!</definedName>
    <definedName name="_MMM37" localSheetId="17">#REF!</definedName>
    <definedName name="_MMM38" localSheetId="17">#REF!</definedName>
    <definedName name="_MMM40" localSheetId="17">#REF!</definedName>
    <definedName name="_MMM41" localSheetId="17">#REF!</definedName>
    <definedName name="_MMM411" localSheetId="17">#REF!</definedName>
    <definedName name="_MMM42" localSheetId="17">#REF!</definedName>
    <definedName name="_MMM43" localSheetId="17">#REF!</definedName>
    <definedName name="_MMM44" localSheetId="17">#REF!</definedName>
    <definedName name="_MMM45" localSheetId="17">#REF!</definedName>
    <definedName name="_MMM46" localSheetId="17">#REF!</definedName>
    <definedName name="_MMM47" localSheetId="17">#REF!</definedName>
    <definedName name="_MMM48" localSheetId="17">#REF!</definedName>
    <definedName name="_MMM49" localSheetId="17">#REF!</definedName>
    <definedName name="_MMM50" localSheetId="17">#REF!</definedName>
    <definedName name="_MMM51" localSheetId="17">#REF!</definedName>
    <definedName name="_MMM52" localSheetId="17">#REF!</definedName>
    <definedName name="_MMM53" localSheetId="17">#REF!</definedName>
    <definedName name="_MMM54" localSheetId="17">#REF!</definedName>
    <definedName name="_MNP0205" localSheetId="17">#REF!</definedName>
    <definedName name="_MON_1403623366" localSheetId="17">#REF!</definedName>
    <definedName name="_MON_1403623868" localSheetId="17">#REF!</definedName>
    <definedName name="_MON_1403624535" localSheetId="17">#REF!</definedName>
    <definedName name="_MON_1403624643" localSheetId="17">#REF!</definedName>
    <definedName name="_MON_1403700773" localSheetId="17">#REF!</definedName>
    <definedName name="_MON_1403701321" localSheetId="17">#REF!</definedName>
    <definedName name="_MON_1403701371" localSheetId="17">#REF!</definedName>
    <definedName name="_MON2003" localSheetId="17">#REF!</definedName>
    <definedName name="_MON2004" localSheetId="17">#REF!</definedName>
    <definedName name="_MON2006" localSheetId="17">#REF!</definedName>
    <definedName name="_MON2007" localSheetId="17">#REF!</definedName>
    <definedName name="_MON2008" localSheetId="17">#REF!</definedName>
    <definedName name="_MON2009" localSheetId="17">#REF!</definedName>
    <definedName name="_MON2010" localSheetId="17">#REF!</definedName>
    <definedName name="_MON2011" localSheetId="17">#REF!</definedName>
    <definedName name="_MON2012" localSheetId="17">#REF!</definedName>
    <definedName name="_MPN2005" localSheetId="17">#REF!</definedName>
    <definedName name="_msl100" localSheetId="17">#REF!</definedName>
    <definedName name="_msl200" localSheetId="17">#REF!</definedName>
    <definedName name="_msl250" localSheetId="17">#REF!</definedName>
    <definedName name="_msl300" localSheetId="17">#REF!</definedName>
    <definedName name="_msl400" localSheetId="17">#REF!</definedName>
    <definedName name="_msl800" localSheetId="17">#REF!</definedName>
    <definedName name="_mui100" localSheetId="17">#REF!</definedName>
    <definedName name="_mui105" localSheetId="17">#REF!</definedName>
    <definedName name="_mui108" localSheetId="17">#REF!</definedName>
    <definedName name="_mui130" localSheetId="17">#REF!</definedName>
    <definedName name="_mui140" localSheetId="17">#REF!</definedName>
    <definedName name="_mui160" localSheetId="17">#REF!</definedName>
    <definedName name="_mui180" localSheetId="17">#REF!</definedName>
    <definedName name="_mui250" localSheetId="17">#REF!</definedName>
    <definedName name="_mui271" localSheetId="17">#REF!</definedName>
    <definedName name="_mui320" localSheetId="17">#REF!</definedName>
    <definedName name="_mui45" localSheetId="17">#REF!</definedName>
    <definedName name="_mui50" localSheetId="17">#REF!</definedName>
    <definedName name="_mui54" localSheetId="17">#REF!</definedName>
    <definedName name="_mui65" localSheetId="17">#REF!</definedName>
    <definedName name="_mui75" localSheetId="17">#REF!</definedName>
    <definedName name="_mui80" localSheetId="17">#REF!</definedName>
    <definedName name="_MUT1" localSheetId="17">#REF!</definedName>
    <definedName name="_MUT2" localSheetId="17">#REF!</definedName>
    <definedName name="_MUT3" localSheetId="17">#REF!</definedName>
    <definedName name="_my01" localSheetId="17">#REF!</definedName>
    <definedName name="_my02" localSheetId="17">#REF!</definedName>
    <definedName name="_my03" localSheetId="17">#REF!</definedName>
    <definedName name="_my04" localSheetId="17">#REF!</definedName>
    <definedName name="_my05" localSheetId="17">#REF!</definedName>
    <definedName name="_my06" localSheetId="17">#REF!</definedName>
    <definedName name="_my07" localSheetId="17">#REF!</definedName>
    <definedName name="_my08" localSheetId="17">#REF!</definedName>
    <definedName name="_N" localSheetId="17">#REF!</definedName>
    <definedName name="_NDS1" localSheetId="17">#REF!</definedName>
    <definedName name="_NDS10" localSheetId="17">#REF!</definedName>
    <definedName name="_NDS11" localSheetId="17">#REF!</definedName>
    <definedName name="_NDS12" localSheetId="17">#REF!</definedName>
    <definedName name="_NDS2" localSheetId="17">#REF!</definedName>
    <definedName name="_NDS3" localSheetId="17">#REF!</definedName>
    <definedName name="_NDS4" localSheetId="17">#REF!</definedName>
    <definedName name="_NDS5" localSheetId="17">#REF!</definedName>
    <definedName name="_NDS6" localSheetId="17">#REF!</definedName>
    <definedName name="_NDS7" localSheetId="17">#REF!</definedName>
    <definedName name="_NDS8" localSheetId="17">#REF!</definedName>
    <definedName name="_NDS9" localSheetId="17">#REF!</definedName>
    <definedName name="_NET2" localSheetId="17">#REF!</definedName>
    <definedName name="_nov98" localSheetId="17">#REF!</definedName>
    <definedName name="_np25" localSheetId="17">#REF!</definedName>
    <definedName name="_NSO2" localSheetId="17" hidden="1">{"'Sheet1'!$L$16"}</definedName>
    <definedName name="_O" localSheetId="17">#REF!</definedName>
    <definedName name="_OC41" localSheetId="17">#REF!</definedName>
    <definedName name="_OC51" localSheetId="17">#REF!</definedName>
    <definedName name="_OCF34" localSheetId="17">#REF!</definedName>
    <definedName name="_OCF4" localSheetId="17">#REF!</definedName>
    <definedName name="_OK1" localSheetId="17" hidden="1">#REF!</definedName>
    <definedName name="_ok2" localSheetId="17" hidden="1">#REF!</definedName>
    <definedName name="_ok3" localSheetId="17" hidden="1">#REF!</definedName>
    <definedName name="_okt98" localSheetId="17">#REF!</definedName>
    <definedName name="_OO26" localSheetId="17">#REF!</definedName>
    <definedName name="_OO31" localSheetId="17">#REF!</definedName>
    <definedName name="_OO71" localSheetId="17">#REF!</definedName>
    <definedName name="_osp1" localSheetId="17">#REF!</definedName>
    <definedName name="_OT100" localSheetId="17">#REF!</definedName>
    <definedName name="_OT13" localSheetId="17">#REF!</definedName>
    <definedName name="_OT16" localSheetId="17">#REF!</definedName>
    <definedName name="_OT21" localSheetId="17">#REF!</definedName>
    <definedName name="_OT26" localSheetId="17">#REF!</definedName>
    <definedName name="_OT31" localSheetId="17">#REF!</definedName>
    <definedName name="_OT41" localSheetId="17">#REF!</definedName>
    <definedName name="_OT51" localSheetId="17">#REF!</definedName>
    <definedName name="_OT61" localSheetId="17">#REF!</definedName>
    <definedName name="_OT71" localSheetId="17">#REF!</definedName>
    <definedName name="_OT8" localSheetId="17">#REF!</definedName>
    <definedName name="_OT91" localSheetId="17">#REF!</definedName>
    <definedName name="_OV100" localSheetId="17">#REF!</definedName>
    <definedName name="_OV21" localSheetId="17">#REF!</definedName>
    <definedName name="_OV26" localSheetId="17">#REF!</definedName>
    <definedName name="_OV31" localSheetId="17">#REF!</definedName>
    <definedName name="_OV41" localSheetId="17">#REF!</definedName>
    <definedName name="_OV51" localSheetId="17">#REF!</definedName>
    <definedName name="_OV61" localSheetId="17">#REF!</definedName>
    <definedName name="_OV71" localSheetId="17">#REF!</definedName>
    <definedName name="_OV91" localSheetId="17">#REF!</definedName>
    <definedName name="_P" localSheetId="17">#REF!</definedName>
    <definedName name="_PA04" localSheetId="17">#REF!</definedName>
    <definedName name="_pab100" localSheetId="17">#REF!</definedName>
    <definedName name="_pab125" localSheetId="17">#REF!</definedName>
    <definedName name="_pab15" localSheetId="17">#REF!</definedName>
    <definedName name="_pab150" localSheetId="17">#REF!</definedName>
    <definedName name="_pab2" localSheetId="17">#REF!</definedName>
    <definedName name="_pab20" localSheetId="17">#REF!</definedName>
    <definedName name="_pab25" localSheetId="17">#REF!</definedName>
    <definedName name="_pab32" localSheetId="17">#REF!</definedName>
    <definedName name="_pab4" localSheetId="17">#REF!</definedName>
    <definedName name="_pab40" localSheetId="17">#REF!</definedName>
    <definedName name="_pab50" localSheetId="17">#REF!</definedName>
    <definedName name="_pab6" localSheetId="17">#REF!</definedName>
    <definedName name="_pab65" localSheetId="17">#REF!</definedName>
    <definedName name="_pab80" localSheetId="17">#REF!</definedName>
    <definedName name="_pah150" localSheetId="17">#REF!</definedName>
    <definedName name="_pak100" localSheetId="17">#REF!</definedName>
    <definedName name="_pak150" localSheetId="17">#REF!</definedName>
    <definedName name="_pak50" localSheetId="17">#REF!</definedName>
    <definedName name="_pak80" localSheetId="17">#REF!</definedName>
    <definedName name="_Parse_In" localSheetId="17" hidden="1">#REF!</definedName>
    <definedName name="_Parse_Out" localSheetId="17" hidden="1">#REF!</definedName>
    <definedName name="_PAT02" localSheetId="17">#REF!</definedName>
    <definedName name="_PAT03" localSheetId="17">#REF!</definedName>
    <definedName name="_pbs100" localSheetId="17">#REF!</definedName>
    <definedName name="_pbs15" localSheetId="17">#REF!</definedName>
    <definedName name="_pbs150" localSheetId="17">#REF!</definedName>
    <definedName name="_pbs40" localSheetId="17">#REF!</definedName>
    <definedName name="_pbs50" localSheetId="17">#REF!</definedName>
    <definedName name="_pbs65" localSheetId="17">#REF!</definedName>
    <definedName name="_pbs80" localSheetId="17">#REF!</definedName>
    <definedName name="_PBT02" localSheetId="17">#REF!</definedName>
    <definedName name="_PBT03" localSheetId="17">#REF!</definedName>
    <definedName name="_pc50" localSheetId="17">#REF!</definedName>
    <definedName name="_pc80" localSheetId="17">#REF!</definedName>
    <definedName name="_pcf80" localSheetId="17">#REF!</definedName>
    <definedName name="_PELAYANAN" localSheetId="17" hidden="1">#REF!</definedName>
    <definedName name="_pem1" localSheetId="17">#REF!</definedName>
    <definedName name="_pem2" localSheetId="17">#REF!</definedName>
    <definedName name="_pem3" localSheetId="17">#REF!</definedName>
    <definedName name="_pg1" localSheetId="17">#REF!</definedName>
    <definedName name="_pg2" localSheetId="17">#REF!</definedName>
    <definedName name="_ph100" localSheetId="17">#REF!</definedName>
    <definedName name="_ph150" localSheetId="17">#REF!</definedName>
    <definedName name="_phf100" localSheetId="17">#REF!</definedName>
    <definedName name="_phf150" localSheetId="17">#REF!</definedName>
    <definedName name="_PKP1" localSheetId="17">#REF!</definedName>
    <definedName name="_PL1" localSheetId="17">#REF!</definedName>
    <definedName name="_PL2" localSheetId="17">#REF!</definedName>
    <definedName name="_PL3" localSheetId="17">#REF!</definedName>
    <definedName name="_pl4" localSheetId="17">#REF!</definedName>
    <definedName name="_pl5" localSheetId="17">#REF!</definedName>
    <definedName name="_pl6" localSheetId="17">#REF!</definedName>
    <definedName name="_plc13" localSheetId="17">#REF!</definedName>
    <definedName name="_pll1" localSheetId="17">#REF!</definedName>
    <definedName name="_pll2" localSheetId="17">#REF!</definedName>
    <definedName name="_pll3" localSheetId="17">#REF!</definedName>
    <definedName name="_pll4" localSheetId="17">#REF!</definedName>
    <definedName name="_plr1" localSheetId="17">#REF!</definedName>
    <definedName name="_plr2" localSheetId="17">#REF!</definedName>
    <definedName name="_plr3" localSheetId="17">#REF!</definedName>
    <definedName name="_plr4" localSheetId="17">#REF!</definedName>
    <definedName name="_plt1" localSheetId="17">#REF!</definedName>
    <definedName name="_plt2" localSheetId="17">#REF!</definedName>
    <definedName name="_plt3" localSheetId="17">#REF!</definedName>
    <definedName name="_plt4" localSheetId="17">#REF!</definedName>
    <definedName name="_plt5" localSheetId="17">#REF!</definedName>
    <definedName name="_PN1" localSheetId="17">#REF!</definedName>
    <definedName name="_PO1" localSheetId="17">#REF!</definedName>
    <definedName name="_PO2" localSheetId="17">#REF!</definedName>
    <definedName name="_PO3" localSheetId="17">#REF!</definedName>
    <definedName name="_PO4" localSheetId="17">#REF!</definedName>
    <definedName name="_poc01" localSheetId="17">#REF!</definedName>
    <definedName name="_poc02" localSheetId="17">#REF!</definedName>
    <definedName name="_poc03" localSheetId="17">#REF!</definedName>
    <definedName name="_poc04" localSheetId="17">#REF!</definedName>
    <definedName name="_poc05" localSheetId="17">#REF!</definedName>
    <definedName name="_POS1" localSheetId="17">#REF!</definedName>
    <definedName name="_pos2" localSheetId="17">#REF!</definedName>
    <definedName name="_PP21" localSheetId="17">#REF!</definedName>
    <definedName name="_PP26" localSheetId="17">#REF!</definedName>
    <definedName name="_PP31" localSheetId="17">#REF!</definedName>
    <definedName name="_PP41" localSheetId="17">#REF!</definedName>
    <definedName name="_PP51" localSheetId="17">#REF!</definedName>
    <definedName name="_PP61" localSheetId="17">#REF!</definedName>
    <definedName name="_PP71" localSheetId="17">#REF!</definedName>
    <definedName name="_PPH21" localSheetId="17">#REF!</definedName>
    <definedName name="_pph23" localSheetId="17" hidden="1">{#N/A,#N/A,FALSE,"Aging Summary";#N/A,#N/A,FALSE,"Ratio Analysis";#N/A,#N/A,FALSE,"Test 120 Day Accts";#N/A,#N/A,FALSE,"Tickmarks"}</definedName>
    <definedName name="_pph231" localSheetId="17" hidden="1">{#N/A,#N/A,FALSE,"Aging Summary";#N/A,#N/A,FALSE,"Ratio Analysis";#N/A,#N/A,FALSE,"Test 120 Day Accts";#N/A,#N/A,FALSE,"Tickmarks"}</definedName>
    <definedName name="_PPH25" localSheetId="17">#REF!</definedName>
    <definedName name="_PPh26" localSheetId="17">#REF!</definedName>
    <definedName name="_ppn2014" localSheetId="17" hidden="1">{#N/A,#N/A,FALSE,"Aging Summary";#N/A,#N/A,FALSE,"Ratio Analysis";#N/A,#N/A,FALSE,"Test 120 Day Accts";#N/A,#N/A,FALSE,"Tickmarks"}</definedName>
    <definedName name="_PPOML4_MR240_S" localSheetId="17">#REF!</definedName>
    <definedName name="_PPOML8_MR240_S" localSheetId="17">#REF!</definedName>
    <definedName name="_PPRA1..AB95_AG" localSheetId="17">#REF!</definedName>
    <definedName name="_PPRA13..F18_AG" localSheetId="17">#REF!</definedName>
    <definedName name="_PPRAA4..AH6_" localSheetId="17">#REF!</definedName>
    <definedName name="_PPRAV3..AZ6_" localSheetId="17">#REF!</definedName>
    <definedName name="_PPRB4..O6_" localSheetId="17">#REF!</definedName>
    <definedName name="_PPRG3..J6_" localSheetId="17">#REF!</definedName>
    <definedName name="_PPRZ4..AH6_" localSheetId="17">#REF!</definedName>
    <definedName name="_PR1" localSheetId="17">#REF!</definedName>
    <definedName name="_Pre2001" localSheetId="17">#REF!</definedName>
    <definedName name="_ps23" localSheetId="17">#REF!</definedName>
    <definedName name="_ps232" localSheetId="17">#REF!</definedName>
    <definedName name="_ps4" localSheetId="17">#REF!</definedName>
    <definedName name="_ps42" localSheetId="17">#REF!</definedName>
    <definedName name="_PT100" localSheetId="17">#REF!</definedName>
    <definedName name="_PT13" localSheetId="17">#REF!</definedName>
    <definedName name="_PT16" localSheetId="17">#REF!</definedName>
    <definedName name="_PT200" localSheetId="17">#REF!</definedName>
    <definedName name="_PT21" localSheetId="17">#REF!</definedName>
    <definedName name="_PT26" localSheetId="17">#REF!</definedName>
    <definedName name="_PT300" localSheetId="17">#REF!</definedName>
    <definedName name="_PT31" localSheetId="17">#REF!</definedName>
    <definedName name="_PT41" localSheetId="17">#REF!</definedName>
    <definedName name="_PT50" localSheetId="17">#REF!</definedName>
    <definedName name="_PT51" localSheetId="17">#REF!</definedName>
    <definedName name="_PT61" localSheetId="17">#REF!</definedName>
    <definedName name="_PT71" localSheetId="17">#REF!</definedName>
    <definedName name="_PT91" localSheetId="17">#REF!</definedName>
    <definedName name="_PTL1" localSheetId="17">#REF!</definedName>
    <definedName name="_PTL2" localSheetId="17">#REF!</definedName>
    <definedName name="_pv100" localSheetId="17">#REF!</definedName>
    <definedName name="_PV200" localSheetId="17">#REF!</definedName>
    <definedName name="_PV21" localSheetId="17">#REF!</definedName>
    <definedName name="_PV26" localSheetId="17">#REF!</definedName>
    <definedName name="_PV300" localSheetId="17">#REF!</definedName>
    <definedName name="_PV31" localSheetId="17">#REF!</definedName>
    <definedName name="_pv40" localSheetId="17">#REF!</definedName>
    <definedName name="_PV41" localSheetId="17">#REF!</definedName>
    <definedName name="_pv50" localSheetId="17">#REF!</definedName>
    <definedName name="_PV51" localSheetId="17">#REF!</definedName>
    <definedName name="_PV61" localSheetId="17">#REF!</definedName>
    <definedName name="_PV71" localSheetId="17">#REF!</definedName>
    <definedName name="_pv80" localSheetId="17">#REF!</definedName>
    <definedName name="_PV91" localSheetId="17">#REF!</definedName>
    <definedName name="_pvc100" localSheetId="17">#REF!</definedName>
    <definedName name="_pvc150" localSheetId="17">#REF!</definedName>
    <definedName name="_pvc20" localSheetId="17">#REF!</definedName>
    <definedName name="_pvc200" localSheetId="17">#REF!</definedName>
    <definedName name="_pvc25" localSheetId="17">#REF!</definedName>
    <definedName name="_pvc32" localSheetId="17">#REF!</definedName>
    <definedName name="_pvc40" localSheetId="17">#REF!</definedName>
    <definedName name="_pvc50" localSheetId="17">#REF!</definedName>
    <definedName name="_pvc65" localSheetId="17">#REF!</definedName>
    <definedName name="_pvc80" localSheetId="17">#REF!</definedName>
    <definedName name="_pvf100" localSheetId="17">#REF!</definedName>
    <definedName name="_pvf80" localSheetId="17">#REF!</definedName>
    <definedName name="_Q" localSheetId="17">#REF!</definedName>
    <definedName name="_q050106" localSheetId="17">#REF!</definedName>
    <definedName name="_q08" localSheetId="17">#REF!</definedName>
    <definedName name="_Q120106" localSheetId="17">#REF!</definedName>
    <definedName name="_q13" localSheetId="17">#REF!</definedName>
    <definedName name="_q1503" localSheetId="17">#REF!</definedName>
    <definedName name="_q1602" localSheetId="17">#REF!</definedName>
    <definedName name="_q190106" localSheetId="17">#REF!</definedName>
    <definedName name="_Q230106" localSheetId="17">#REF!</definedName>
    <definedName name="_Q230206" localSheetId="17">#REF!</definedName>
    <definedName name="_Q230406" localSheetId="17">#REF!</definedName>
    <definedName name="_Q230506" localSheetId="17">#REF!</definedName>
    <definedName name="_Q230806" localSheetId="17">#REF!</definedName>
    <definedName name="_Q231105" localSheetId="17">#REF!</definedName>
    <definedName name="_q231205" localSheetId="17">#REF!</definedName>
    <definedName name="_Q240106" localSheetId="17">#REF!</definedName>
    <definedName name="_Q240406" localSheetId="17">#REF!</definedName>
    <definedName name="_q240607" localSheetId="17">#REF!</definedName>
    <definedName name="_Q250106" localSheetId="17">#REF!</definedName>
    <definedName name="_Q250306" localSheetId="17">#REF!</definedName>
    <definedName name="_Q250406" localSheetId="17">#REF!</definedName>
    <definedName name="_Q250705" localSheetId="17">#REF!</definedName>
    <definedName name="_Q250706" localSheetId="17">#REF!</definedName>
    <definedName name="_q26" localSheetId="17">#REF!</definedName>
    <definedName name="_Q260106" localSheetId="17">#REF!</definedName>
    <definedName name="_Q260705" localSheetId="17">#REF!</definedName>
    <definedName name="_Q260706" localSheetId="17">#REF!</definedName>
    <definedName name="_Q261105" localSheetId="17">#REF!</definedName>
    <definedName name="_q2612" localSheetId="17">#REF!</definedName>
    <definedName name="_Q270306" localSheetId="17">#REF!</definedName>
    <definedName name="_Q270406" localSheetId="17">#REF!</definedName>
    <definedName name="_Q270506" localSheetId="17">#REF!</definedName>
    <definedName name="_Q270705" localSheetId="17">#REF!</definedName>
    <definedName name="_Q270706" localSheetId="17">#REF!</definedName>
    <definedName name="_Q270905" localSheetId="17">#REF!</definedName>
    <definedName name="_q271205" localSheetId="17">#REF!</definedName>
    <definedName name="_Q280106" localSheetId="17">#REF!</definedName>
    <definedName name="_Q280206" localSheetId="17">#REF!</definedName>
    <definedName name="_Q280306" localSheetId="17">#REF!</definedName>
    <definedName name="_Q280705" localSheetId="17">#REF!</definedName>
    <definedName name="_Q2809" localSheetId="17">#REF!</definedName>
    <definedName name="_Q281105" localSheetId="17">#REF!</definedName>
    <definedName name="_Q290306" localSheetId="17">#REF!</definedName>
    <definedName name="_Q290706" localSheetId="17">#REF!</definedName>
    <definedName name="_Q290806" localSheetId="17">#REF!</definedName>
    <definedName name="_Q290905" localSheetId="17">#REF!</definedName>
    <definedName name="_Q3" localSheetId="17">#REF!</definedName>
    <definedName name="_Q300106" localSheetId="17">#REF!</definedName>
    <definedName name="_Q300406" localSheetId="17">#REF!</definedName>
    <definedName name="_Q301105" localSheetId="17">#REF!</definedName>
    <definedName name="_Q310106" localSheetId="17">#REF!</definedName>
    <definedName name="_Q310506" localSheetId="17">#REF!</definedName>
    <definedName name="_Q3107" localSheetId="17">#REF!</definedName>
    <definedName name="_Q311005" localSheetId="17">#REF!</definedName>
    <definedName name="_Q311205" localSheetId="17">#REF!</definedName>
    <definedName name="_q50106" localSheetId="17">#REF!</definedName>
    <definedName name="_q81205" localSheetId="17">#REF!</definedName>
    <definedName name="_q9206" localSheetId="17">#REF!</definedName>
    <definedName name="_qmd100" localSheetId="17">#REF!</definedName>
    <definedName name="_qmd15" localSheetId="17">#REF!</definedName>
    <definedName name="_qmd20" localSheetId="17">#REF!</definedName>
    <definedName name="_QTR2" localSheetId="17">#REF!</definedName>
    <definedName name="_QTR3" localSheetId="17">#REF!</definedName>
    <definedName name="_QTR4" localSheetId="17">#REF!</definedName>
    <definedName name="_r" localSheetId="17" hidden="1">{#N/A,#N/A,TRUE,"Intro";#N/A,#N/A,TRUE,"Comments";#N/A,#N/A,TRUE,"KFI";#N/A,#N/A,TRUE,"Baseline";#N/A,#N/A,TRUE,"projets";#N/A,#N/A,TRUE,"TOTAL";#N/A,#N/A,TRUE,"Détail Projets";#N/A,#N/A,TRUE,"ETP";#N/A,#N/A,TRUE,"Factures"}</definedName>
    <definedName name="_r1" localSheetId="17" hidden="1">{#N/A,#N/A,TRUE,"Intro";#N/A,#N/A,TRUE,"Comments";#N/A,#N/A,TRUE,"KFI";#N/A,#N/A,TRUE,"Baseline";#N/A,#N/A,TRUE,"projets";#N/A,#N/A,TRUE,"TOTAL";#N/A,#N/A,TRUE,"Détail Projets";#N/A,#N/A,TRUE,"ETP";#N/A,#N/A,TRUE,"Factures"}</definedName>
    <definedName name="_R1A" localSheetId="17">#REF!</definedName>
    <definedName name="_RD04" localSheetId="17">#REF!</definedName>
    <definedName name="_RD05" localSheetId="17">#REF!</definedName>
    <definedName name="_RD06" localSheetId="17">#REF!</definedName>
    <definedName name="_RD07" localSheetId="17">#REF!</definedName>
    <definedName name="_RD08" localSheetId="17">#REF!</definedName>
    <definedName name="_RD09" localSheetId="17">#REF!</definedName>
    <definedName name="_RD1" localSheetId="17">#REF!</definedName>
    <definedName name="_RD10" localSheetId="17">#REF!</definedName>
    <definedName name="_RD11" localSheetId="17">#REF!</definedName>
    <definedName name="_RD12" localSheetId="17">#REF!</definedName>
    <definedName name="_RD2" localSheetId="17">#REF!</definedName>
    <definedName name="_RD3" localSheetId="17">#REF!</definedName>
    <definedName name="_RD5" localSheetId="17">#REF!</definedName>
    <definedName name="_RD6" localSheetId="17">#REF!</definedName>
    <definedName name="_rdd100" localSheetId="17">#REF!</definedName>
    <definedName name="_rdd150" localSheetId="17">#REF!</definedName>
    <definedName name="_RDT12" localSheetId="17">#REF!</definedName>
    <definedName name="_RE97" localSheetId="17">#REF!</definedName>
    <definedName name="_RE98" localSheetId="17">#REF!</definedName>
    <definedName name="_RE99" localSheetId="17">#REF!</definedName>
    <definedName name="_REC3" localSheetId="17">#REF!</definedName>
    <definedName name="_REC4" localSheetId="17">#REF!</definedName>
    <definedName name="_REF2" localSheetId="17">#REF!</definedName>
    <definedName name="_Regression_Out" localSheetId="17" hidden="1">#REF!</definedName>
    <definedName name="_Regression_X" localSheetId="17" hidden="1">#REF!</definedName>
    <definedName name="_Regression_Y" localSheetId="17" hidden="1">#REF!</definedName>
    <definedName name="_Res2" localSheetId="17">#REF!</definedName>
    <definedName name="_RET06" localSheetId="17">#REF!</definedName>
    <definedName name="_RF_0__END__R__" localSheetId="17">#REF!</definedName>
    <definedName name="_RK07" localSheetId="17">#REF!</definedName>
    <definedName name="_RK08" localSheetId="17">#REF!</definedName>
    <definedName name="_rk100" localSheetId="17">#REF!</definedName>
    <definedName name="_RK1078" localSheetId="17">#REF!</definedName>
    <definedName name="_RK11" localSheetId="17">#REF!</definedName>
    <definedName name="_rk200" localSheetId="17">#REF!</definedName>
    <definedName name="_rk300" localSheetId="17">#REF!</definedName>
    <definedName name="_rk600" localSheetId="17">#REF!</definedName>
    <definedName name="_rkl1000" localSheetId="17">#REF!</definedName>
    <definedName name="_rkl1200" localSheetId="17">#REF!</definedName>
    <definedName name="_rkl200" localSheetId="17">#REF!</definedName>
    <definedName name="_rkl300" localSheetId="17">#REF!</definedName>
    <definedName name="_rkl400" localSheetId="17">#REF!</definedName>
    <definedName name="_rkl500" localSheetId="17">#REF!</definedName>
    <definedName name="_rkl600" localSheetId="17">#REF!</definedName>
    <definedName name="_rkl700" localSheetId="17">#REF!</definedName>
    <definedName name="_rkl800" localSheetId="17">#REF!</definedName>
    <definedName name="_RL1" localSheetId="17">#REF!</definedName>
    <definedName name="_RL2" localSheetId="17">#REF!</definedName>
    <definedName name="_rl98" localSheetId="17">#REF!</definedName>
    <definedName name="_RP1" localSheetId="17">#REF!</definedName>
    <definedName name="_rpp1" localSheetId="17">#REF!</definedName>
    <definedName name="_rub1" localSheetId="17">#REF!,#REF!,#REF!</definedName>
    <definedName name="_RV__" localSheetId="17">#REF!</definedName>
    <definedName name="_S" localSheetId="17">#REF!</definedName>
    <definedName name="_s_4" localSheetId="17">#REF!</definedName>
    <definedName name="_s_5" localSheetId="17">#REF!</definedName>
    <definedName name="_s_7" localSheetId="17">#REF!</definedName>
    <definedName name="_s10" localSheetId="17">#REF!</definedName>
    <definedName name="_s11" localSheetId="17">#REF!</definedName>
    <definedName name="_s12" localSheetId="17">#REF!</definedName>
    <definedName name="_s3" localSheetId="17">#REF!</definedName>
    <definedName name="_s4" localSheetId="17">#REF!</definedName>
    <definedName name="_s5" localSheetId="17">#REF!</definedName>
    <definedName name="_s6" localSheetId="17">#REF!</definedName>
    <definedName name="_s7" localSheetId="17">#REF!</definedName>
    <definedName name="_s8" localSheetId="17">#REF!</definedName>
    <definedName name="_s9" localSheetId="17">#REF!</definedName>
    <definedName name="_SA0705" localSheetId="17">#REF!</definedName>
    <definedName name="_sa3" localSheetId="17">#REF!</definedName>
    <definedName name="_sa4" localSheetId="17">#REF!</definedName>
    <definedName name="_SALES" localSheetId="17">#REF!</definedName>
    <definedName name="_sat10" localSheetId="17">#REF!</definedName>
    <definedName name="_sat12" localSheetId="17">#REF!</definedName>
    <definedName name="_sat14" localSheetId="17">#REF!</definedName>
    <definedName name="_sat16" localSheetId="17">#REF!</definedName>
    <definedName name="_sat20" localSheetId="17">#REF!</definedName>
    <definedName name="_sat8" localSheetId="17">#REF!</definedName>
    <definedName name="_sc1" localSheetId="17">#REF!</definedName>
    <definedName name="_sc10" localSheetId="17">#REF!</definedName>
    <definedName name="_SC100" localSheetId="17">#REF!</definedName>
    <definedName name="_SC200" localSheetId="17">#REF!</definedName>
    <definedName name="_SC60" localSheetId="17">#REF!</definedName>
    <definedName name="_SC90" localSheetId="17">#REF!</definedName>
    <definedName name="_sch1" localSheetId="17">#REF!</definedName>
    <definedName name="_Sch10" localSheetId="17">#REF!</definedName>
    <definedName name="_Sch11" localSheetId="17">#REF!</definedName>
    <definedName name="_Sch12" localSheetId="17">#REF!</definedName>
    <definedName name="_Sch13" localSheetId="17">#REF!</definedName>
    <definedName name="_Sch14" localSheetId="17">#REF!</definedName>
    <definedName name="_Sch15" localSheetId="17">#REF!</definedName>
    <definedName name="_Sch16" localSheetId="17">#REF!</definedName>
    <definedName name="_Sch17" localSheetId="17">#REF!</definedName>
    <definedName name="_Sch2" localSheetId="17">#REF!</definedName>
    <definedName name="_Sch3" localSheetId="17">#REF!</definedName>
    <definedName name="_Sch4" localSheetId="17">#REF!</definedName>
    <definedName name="_Sch5" localSheetId="17">#REF!</definedName>
    <definedName name="_Sch6" localSheetId="17">#REF!</definedName>
    <definedName name="_Sch7" localSheetId="17">#REF!</definedName>
    <definedName name="_Sch8" localSheetId="17">#REF!</definedName>
    <definedName name="_Sch9" localSheetId="17">#REF!</definedName>
    <definedName name="_SDM1" localSheetId="17">#REF!</definedName>
    <definedName name="_sed0502" localSheetId="17" hidden="1">#REF!</definedName>
    <definedName name="_SEL1" localSheetId="17">#REF!</definedName>
    <definedName name="_SEP02" localSheetId="17">#REF!</definedName>
    <definedName name="_sep98" localSheetId="17">#REF!</definedName>
    <definedName name="_sfv150" localSheetId="17">#REF!</definedName>
    <definedName name="_silk_din" localSheetId="17" hidden="1">#REF!</definedName>
    <definedName name="_sl1" localSheetId="17">#REF!</definedName>
    <definedName name="_sl100" localSheetId="17">#REF!</definedName>
    <definedName name="_sl2" localSheetId="17">#REF!</definedName>
    <definedName name="_sl3" localSheetId="17">#REF!</definedName>
    <definedName name="_Sort" localSheetId="17" hidden="1">#REF!</definedName>
    <definedName name="_SORT1" localSheetId="17" hidden="1">#REF!</definedName>
    <definedName name="_Sorty" localSheetId="17" hidden="1">#REF!</definedName>
    <definedName name="_SP100" localSheetId="17">#REF!</definedName>
    <definedName name="_SP200" localSheetId="17">#REF!</definedName>
    <definedName name="_SP51" localSheetId="17">#REF!</definedName>
    <definedName name="_SP61" localSheetId="17">#REF!</definedName>
    <definedName name="_SP80" localSheetId="17">#REF!</definedName>
    <definedName name="_SPm21" localSheetId="17">#REF!</definedName>
    <definedName name="_SPT25" localSheetId="17">#REF!</definedName>
    <definedName name="_sr4" localSheetId="17">#REF!</definedName>
    <definedName name="_sr5" localSheetId="17">#REF!</definedName>
    <definedName name="_sr6" localSheetId="17">#REF!</definedName>
    <definedName name="_sr7" localSheetId="17">#REF!</definedName>
    <definedName name="_sr8" localSheetId="17">#REF!</definedName>
    <definedName name="_sr9" localSheetId="17">#REF!</definedName>
    <definedName name="_SRI02" localSheetId="17">#REF!</definedName>
    <definedName name="_SRI3" localSheetId="17">#REF!</definedName>
    <definedName name="_SRI6" localSheetId="17">#REF!</definedName>
    <definedName name="_srv4" localSheetId="17">#REF!</definedName>
    <definedName name="_SS1" localSheetId="17" hidden="1">{#N/A,#N/A,FALSE,"Aging Summary";#N/A,#N/A,FALSE,"Ratio Analysis";#N/A,#N/A,FALSE,"Test 120 Day Accts";#N/A,#N/A,FALSE,"Tickmarks"}</definedName>
    <definedName name="_SS100" localSheetId="17">#REF!</definedName>
    <definedName name="_SS150" localSheetId="17">#REF!</definedName>
    <definedName name="_ss2" localSheetId="17" hidden="1">{#N/A,#N/A,FALSE,"Aging Summary";#N/A,#N/A,FALSE,"Ratio Analysis";#N/A,#N/A,FALSE,"Test 120 Day Accts";#N/A,#N/A,FALSE,"Tickmarks"}</definedName>
    <definedName name="_ss3" localSheetId="17">#REF!</definedName>
    <definedName name="_ss4" localSheetId="17">#REF!</definedName>
    <definedName name="_SS71" localSheetId="17">#REF!</definedName>
    <definedName name="_SS91" localSheetId="17">#REF!</definedName>
    <definedName name="_SSP21" localSheetId="17">#REF!</definedName>
    <definedName name="_SSP22" localSheetId="17">#REF!</definedName>
    <definedName name="_SSP23" localSheetId="17">#REF!</definedName>
    <definedName name="_SSP25" localSheetId="17">#REF!</definedName>
    <definedName name="_ssp4" localSheetId="17">#REF!</definedName>
    <definedName name="_std100" localSheetId="17">#REF!</definedName>
    <definedName name="_std150" localSheetId="17">#REF!</definedName>
    <definedName name="_std50" localSheetId="17">#REF!</definedName>
    <definedName name="_std65" localSheetId="17">#REF!</definedName>
    <definedName name="_sto10" localSheetId="17">#REF!</definedName>
    <definedName name="_sto11" localSheetId="17">#REF!</definedName>
    <definedName name="_stp25" localSheetId="17">#REF!</definedName>
    <definedName name="_sua20" localSheetId="17">#REF!</definedName>
    <definedName name="_sua30" localSheetId="17">#REF!</definedName>
    <definedName name="_SUM__U_2_._END" localSheetId="17">#REF!</definedName>
    <definedName name="_sum1" localSheetId="17">#REF!</definedName>
    <definedName name="_sum2" localSheetId="17">#REF!</definedName>
    <definedName name="_Sum99" localSheetId="17">#REF!</definedName>
    <definedName name="_T" localSheetId="17">#REF!</definedName>
    <definedName name="_T319" localSheetId="17" hidden="1">#REF!</definedName>
    <definedName name="_t46" localSheetId="17" hidden="1">{"with_oth_curr",#N/A,FALSE,"2225"}</definedName>
    <definedName name="_TAB1" localSheetId="17">#REF!</definedName>
    <definedName name="_TAB2" localSheetId="17">#REF!</definedName>
    <definedName name="_TAB3" localSheetId="17">#REF!</definedName>
    <definedName name="_TAB4" localSheetId="17">#REF!</definedName>
    <definedName name="_Table1_In1" localSheetId="17" hidden="1">#REF!</definedName>
    <definedName name="_Table1_Out" localSheetId="17" hidden="1">#REF!</definedName>
    <definedName name="_Table2_In1" localSheetId="17" hidden="1">#REF!</definedName>
    <definedName name="_Table2_In2" localSheetId="17" hidden="1">#REF!</definedName>
    <definedName name="_Table2_Out" localSheetId="17" hidden="1">#REF!</definedName>
    <definedName name="_tax01" localSheetId="17">#REF!</definedName>
    <definedName name="_TAX02" localSheetId="17">#REF!</definedName>
    <definedName name="_TAX08" localSheetId="17">#REF!</definedName>
    <definedName name="_TAX09" localSheetId="17">#REF!</definedName>
    <definedName name="_tax1" localSheetId="17">#REF!</definedName>
    <definedName name="_TAX2" localSheetId="17">#REF!</definedName>
    <definedName name="_TAX3" localSheetId="17">#REF!</definedName>
    <definedName name="_TAX6" localSheetId="17">#REF!</definedName>
    <definedName name="_TAX8" localSheetId="17">#REF!</definedName>
    <definedName name="_tb03" localSheetId="17">#REF!</definedName>
    <definedName name="_TB0603" localSheetId="17">#REF!</definedName>
    <definedName name="_tb1" localSheetId="17">#REF!</definedName>
    <definedName name="_TBC95" localSheetId="17" hidden="1">{#N/A,#N/A,FALSE,"Co_BalSht";#N/A,#N/A,FALSE,"Co_IncStmt";#N/A,#N/A,FALSE,"Cons_BalSht";#N/A,#N/A,FALSE,"Cons_IncStmt";#N/A,#N/A,FALSE,"Cashflow"}</definedName>
    <definedName name="_TBL2" localSheetId="17">#REF!</definedName>
    <definedName name="_tep1" localSheetId="17">#REF!</definedName>
    <definedName name="_TES1" localSheetId="17">#REF!</definedName>
    <definedName name="_TES10" localSheetId="17">#REF!</definedName>
    <definedName name="_TES11" localSheetId="17">#REF!</definedName>
    <definedName name="_TES12" localSheetId="17">#REF!</definedName>
    <definedName name="_TES13" localSheetId="17">#REF!</definedName>
    <definedName name="_TES14" localSheetId="17">#REF!</definedName>
    <definedName name="_TES15" localSheetId="17">#REF!</definedName>
    <definedName name="_TES16" localSheetId="17">#REF!</definedName>
    <definedName name="_TES2" localSheetId="17">#REF!</definedName>
    <definedName name="_TES3" localSheetId="17">#REF!</definedName>
    <definedName name="_TES4" localSheetId="17">#REF!</definedName>
    <definedName name="_TES5" localSheetId="17">#REF!</definedName>
    <definedName name="_TES6" localSheetId="17">#REF!</definedName>
    <definedName name="_TES7" localSheetId="17">#REF!</definedName>
    <definedName name="_TES8" localSheetId="17">#REF!</definedName>
    <definedName name="_TES9" localSheetId="17">#REF!</definedName>
    <definedName name="_tf75" localSheetId="17">#REF!</definedName>
    <definedName name="_tf80" localSheetId="17">#REF!</definedName>
    <definedName name="_tf85" localSheetId="17">#REF!</definedName>
    <definedName name="_TG1" localSheetId="17">#REF!</definedName>
    <definedName name="_TG2" localSheetId="17">#REF!</definedName>
    <definedName name="_ti100" localSheetId="17">#REF!</definedName>
    <definedName name="_ti120" localSheetId="17">#REF!</definedName>
    <definedName name="_ti50" localSheetId="17">#REF!</definedName>
    <definedName name="_ti60" localSheetId="17">#REF!</definedName>
    <definedName name="_ti80" localSheetId="17">#REF!</definedName>
    <definedName name="_tk1" localSheetId="17">#REF!</definedName>
    <definedName name="_tk10" localSheetId="17">#REF!</definedName>
    <definedName name="_tk11" localSheetId="17">#REF!</definedName>
    <definedName name="_tk12" localSheetId="17">#REF!</definedName>
    <definedName name="_tk2" localSheetId="17">#REF!</definedName>
    <definedName name="_tk3" localSheetId="17">#REF!</definedName>
    <definedName name="_tk4" localSheetId="17">#REF!</definedName>
    <definedName name="_tk5" localSheetId="17">#REF!</definedName>
    <definedName name="_tk6" localSheetId="17">#REF!</definedName>
    <definedName name="_tk7" localSheetId="17">#REF!</definedName>
    <definedName name="_tk8" localSheetId="17">#REF!</definedName>
    <definedName name="_tk9" localSheetId="17">#REF!</definedName>
    <definedName name="_tlc20" localSheetId="17">#REF!</definedName>
    <definedName name="_ton1" localSheetId="17">#REF!</definedName>
    <definedName name="_ton2" localSheetId="17">#REF!</definedName>
    <definedName name="_ton3" localSheetId="17">#REF!</definedName>
    <definedName name="_TOP5" localSheetId="17">#REF!</definedName>
    <definedName name="_TP6" localSheetId="17">#REF!</definedName>
    <definedName name="_TRD01" localSheetId="17">#REF!</definedName>
    <definedName name="_TRD02" localSheetId="17">#REF!</definedName>
    <definedName name="_TRD03" localSheetId="17">#REF!</definedName>
    <definedName name="_TRD04" localSheetId="17">#REF!</definedName>
    <definedName name="_TRD05" localSheetId="17">#REF!</definedName>
    <definedName name="_TRD06" localSheetId="17">#REF!</definedName>
    <definedName name="_TRD07" localSheetId="17">#REF!</definedName>
    <definedName name="_TRD08" localSheetId="17">#REF!</definedName>
    <definedName name="_TRD09" localSheetId="17">#REF!</definedName>
    <definedName name="_TRD10" localSheetId="17">#REF!</definedName>
    <definedName name="_TRD11" localSheetId="17">#REF!</definedName>
    <definedName name="_TRD12" localSheetId="17">#REF!</definedName>
    <definedName name="_TRD9" localSheetId="17">#REF!</definedName>
    <definedName name="_TRI3" localSheetId="17">#REF!</definedName>
    <definedName name="_TS4" localSheetId="17">#REF!</definedName>
    <definedName name="_TSH1" localSheetId="17">#REF!</definedName>
    <definedName name="_TSH2" localSheetId="17">#REF!</definedName>
    <definedName name="_TSH3" localSheetId="17">#REF!</definedName>
    <definedName name="_tsv25" localSheetId="17">#REF!</definedName>
    <definedName name="_TT100" localSheetId="17">#REF!</definedName>
    <definedName name="_TT13" localSheetId="17">#REF!</definedName>
    <definedName name="_TT16" localSheetId="17">#REF!</definedName>
    <definedName name="_TT200" localSheetId="17">#REF!</definedName>
    <definedName name="_TT21" localSheetId="17">#REF!</definedName>
    <definedName name="_TT26" localSheetId="17">#REF!</definedName>
    <definedName name="_TT31" localSheetId="17">#REF!</definedName>
    <definedName name="_TT41" localSheetId="17">#REF!</definedName>
    <definedName name="_TT51" localSheetId="17">#REF!</definedName>
    <definedName name="_TT6" localSheetId="17">#REF!</definedName>
    <definedName name="_TT61" localSheetId="17">#REF!</definedName>
    <definedName name="_TT71" localSheetId="17">#REF!</definedName>
    <definedName name="_TT8" localSheetId="17">#REF!</definedName>
    <definedName name="_TT91" localSheetId="17">#REF!</definedName>
    <definedName name="_tu1" localSheetId="17">#REF!</definedName>
    <definedName name="_TWD01" localSheetId="17">#REF!</definedName>
    <definedName name="_TWD02" localSheetId="17">#REF!</definedName>
    <definedName name="_TWD03" localSheetId="17">#REF!</definedName>
    <definedName name="_TWD04" localSheetId="17">#REF!</definedName>
    <definedName name="_TWD05" localSheetId="17">#REF!</definedName>
    <definedName name="_twd06" localSheetId="17">#REF!</definedName>
    <definedName name="_TWD07" localSheetId="17">#REF!</definedName>
    <definedName name="_Twd08" localSheetId="17">#REF!</definedName>
    <definedName name="_TWD09" localSheetId="17">#REF!</definedName>
    <definedName name="_TWD10" localSheetId="17">#REF!</definedName>
    <definedName name="_TWD11" localSheetId="17">#REF!</definedName>
    <definedName name="_TWD12" localSheetId="17">#REF!</definedName>
    <definedName name="_TWD9" localSheetId="17">#REF!</definedName>
    <definedName name="_U" localSheetId="17">#REF!</definedName>
    <definedName name="_UB1" localSheetId="17" hidden="1">{"'Feb 99'!$A$1:$G$30"}</definedName>
    <definedName name="_UB2" localSheetId="17" hidden="1">{"'Feb 99'!$A$1:$G$30"}</definedName>
    <definedName name="_udg1" localSheetId="17">#REF!</definedName>
    <definedName name="_udg10" localSheetId="17">#REF!</definedName>
    <definedName name="_udg11" localSheetId="17">#REF!</definedName>
    <definedName name="_udg12" localSheetId="17">#REF!</definedName>
    <definedName name="_udg13" localSheetId="17">#REF!</definedName>
    <definedName name="_udg14" localSheetId="17">#REF!</definedName>
    <definedName name="_udg15" localSheetId="17">#REF!</definedName>
    <definedName name="_udg16" localSheetId="17">#REF!</definedName>
    <definedName name="_udg17" localSheetId="17">#REF!</definedName>
    <definedName name="_udg18" localSheetId="17">#REF!</definedName>
    <definedName name="_udg2" localSheetId="17">#REF!</definedName>
    <definedName name="_udg3" localSheetId="17">#REF!</definedName>
    <definedName name="_udg4" localSheetId="17">#REF!</definedName>
    <definedName name="_udg5" localSheetId="17">#REF!</definedName>
    <definedName name="_udg6" localSheetId="17">#REF!</definedName>
    <definedName name="_udg7" localSheetId="17">#REF!</definedName>
    <definedName name="_udg8" localSheetId="17">#REF!</definedName>
    <definedName name="_udg9" localSheetId="17">#REF!</definedName>
    <definedName name="_UIC2" localSheetId="17" hidden="1">#REF!</definedName>
    <definedName name="_UNI1" localSheetId="17">#REF!</definedName>
    <definedName name="_UNI3" localSheetId="17">#REF!</definedName>
    <definedName name="_UU13" localSheetId="17">#REF!</definedName>
    <definedName name="_V" localSheetId="17">#REF!</definedName>
    <definedName name="_V71027" localSheetId="17">#REF!</definedName>
    <definedName name="_VAN2004" localSheetId="17">#REF!</definedName>
    <definedName name="_VAN2005" localSheetId="17">#REF!</definedName>
    <definedName name="_VAN2006" localSheetId="17">#REF!</definedName>
    <definedName name="_VAN2007" localSheetId="17">#REF!</definedName>
    <definedName name="_VAN2008" localSheetId="17">#REF!</definedName>
    <definedName name="_VAN2009" localSheetId="17">#REF!</definedName>
    <definedName name="_VAN2010" localSheetId="17">#REF!</definedName>
    <definedName name="_VAN2011" localSheetId="17">#REF!</definedName>
    <definedName name="_VAN2012" localSheetId="17">#REF!</definedName>
    <definedName name="_vbt150" localSheetId="17">#REF!</definedName>
    <definedName name="_vbt200" localSheetId="17">#REF!</definedName>
    <definedName name="_vbt210" localSheetId="17">#REF!</definedName>
    <definedName name="_vbt300" localSheetId="17">#REF!</definedName>
    <definedName name="_vbt400" localSheetId="17">#REF!</definedName>
    <definedName name="_VC31" localSheetId="17">#REF!</definedName>
    <definedName name="_VC41" localSheetId="17">#REF!</definedName>
    <definedName name="_VC51" localSheetId="17">#REF!</definedName>
    <definedName name="_VC71" localSheetId="17">#REF!</definedName>
    <definedName name="_vd40" localSheetId="17">#REF!</definedName>
    <definedName name="_vib01" localSheetId="17">#REF!</definedName>
    <definedName name="_vib02" localSheetId="17">#REF!</definedName>
    <definedName name="_vib03" localSheetId="17">#REF!</definedName>
    <definedName name="_vib04" localSheetId="17">#REF!</definedName>
    <definedName name="_vib05" localSheetId="17">#REF!</definedName>
    <definedName name="_vib06" localSheetId="17">#REF!</definedName>
    <definedName name="_vib07" localSheetId="17">#REF!</definedName>
    <definedName name="_vib08" localSheetId="17">#REF!</definedName>
    <definedName name="_vnt100" localSheetId="17">#REF!</definedName>
    <definedName name="_vnt40" localSheetId="17">#REF!</definedName>
    <definedName name="_vnt50" localSheetId="17">#REF!</definedName>
    <definedName name="_vnt80" localSheetId="17">#REF!</definedName>
    <definedName name="_VV100" localSheetId="17">#REF!</definedName>
    <definedName name="_VV16" localSheetId="17">#REF!</definedName>
    <definedName name="_VV200" localSheetId="17">#REF!</definedName>
    <definedName name="_VV21" localSheetId="17">#REF!</definedName>
    <definedName name="_VV26" localSheetId="17">#REF!</definedName>
    <definedName name="_VV300" localSheetId="17">#REF!</definedName>
    <definedName name="_VV31" localSheetId="17">#REF!</definedName>
    <definedName name="_VV41" localSheetId="17">#REF!</definedName>
    <definedName name="_VV51" localSheetId="17">#REF!</definedName>
    <definedName name="_VV61" localSheetId="17">#REF!</definedName>
    <definedName name="_VV71" localSheetId="17">#REF!</definedName>
    <definedName name="_VV91" localSheetId="17">#REF!</definedName>
    <definedName name="_vxm100" localSheetId="17">#REF!</definedName>
    <definedName name="_vxm300" localSheetId="17">#REF!</definedName>
    <definedName name="_vxm500" localSheetId="17">#REF!</definedName>
    <definedName name="_vxm75" localSheetId="17">#REF!</definedName>
    <definedName name="_W1" localSheetId="1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w2" localSheetId="17" hidden="1">{"YTDACT1",#N/A,TRUE,"YTDACTAUST";"YTDACT2",#N/A,TRUE,"YTDACTAUST";"YTDACT3",#N/A,TRUE,"YTDACTAUST";"CCTR",#N/A,TRUE,"YTDACTCC"}</definedName>
    <definedName name="_wbs1" localSheetId="17">#REF!</definedName>
    <definedName name="_wbs2" localSheetId="17">#REF!</definedName>
    <definedName name="_WD04" localSheetId="17">#REF!</definedName>
    <definedName name="_WD05" localSheetId="17">#REF!</definedName>
    <definedName name="_WD07" localSheetId="17">#REF!</definedName>
    <definedName name="_WD08" localSheetId="17">#REF!</definedName>
    <definedName name="_WD09" localSheetId="17">#REF!</definedName>
    <definedName name="_WD1" localSheetId="17">#REF!</definedName>
    <definedName name="_WD10" localSheetId="17">#REF!</definedName>
    <definedName name="_WD11" localSheetId="17">#REF!</definedName>
    <definedName name="_WD12" localSheetId="17">#REF!</definedName>
    <definedName name="_WD2" localSheetId="17">#REF!</definedName>
    <definedName name="_wd20" localSheetId="17">#REF!</definedName>
    <definedName name="_wd25" localSheetId="17">#REF!</definedName>
    <definedName name="_WD4" localSheetId="17">#REF!</definedName>
    <definedName name="_WD5" localSheetId="17">#REF!</definedName>
    <definedName name="_WD6" localSheetId="17">#REF!</definedName>
    <definedName name="_WDT12" localSheetId="17">#REF!</definedName>
    <definedName name="_we1" localSheetId="17">#REF!</definedName>
    <definedName name="_WHT23" localSheetId="17" hidden="1">{#N/A,#N/A,FALSE,"DATA"}</definedName>
    <definedName name="_wil1" localSheetId="17">#REF!</definedName>
    <definedName name="_wil10" localSheetId="17">#REF!</definedName>
    <definedName name="_wil2" localSheetId="17">#REF!</definedName>
    <definedName name="_wip1" localSheetId="17">#REF!</definedName>
    <definedName name="_wip2" localSheetId="17">#REF!</definedName>
    <definedName name="_WIR_D__\___C__" localSheetId="17">#REF!</definedName>
    <definedName name="_WIR_D_3___R_\_" localSheetId="17">#REF!</definedName>
    <definedName name="_wm1" localSheetId="17">#REF!</definedName>
    <definedName name="_wm2" localSheetId="17">#REF!</definedName>
    <definedName name="_wm3" localSheetId="17">#REF!</definedName>
    <definedName name="_WMI30" localSheetId="17">#REF!</definedName>
    <definedName name="_WMI60" localSheetId="17">#REF!</definedName>
    <definedName name="_WMI90" localSheetId="17">#REF!</definedName>
    <definedName name="_WQ" localSheetId="17">#REF!</definedName>
    <definedName name="_wrn1" localSheetId="17" hidden="1">{#N/A,#N/A,FALSE,"DATA"}</definedName>
    <definedName name="_wrn2" localSheetId="17" hidden="1">{#N/A,#N/A,FALSE,"DATA"}</definedName>
    <definedName name="_wrn3" localSheetId="17" hidden="1">{#N/A,#N/A,FALSE,"DATA"}</definedName>
    <definedName name="_WS1" localSheetId="17">#REF!</definedName>
    <definedName name="_ws2" localSheetId="17" hidden="1">#REF!</definedName>
    <definedName name="_wt1" localSheetId="17">#REF!</definedName>
    <definedName name="_wt2" localSheetId="17">#REF!</definedName>
    <definedName name="_wt3" localSheetId="17">#REF!</definedName>
    <definedName name="_WTC2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WTC2_1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WTC2_2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WTC2_3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WTC30" localSheetId="17">#REF!</definedName>
    <definedName name="_WTC60" localSheetId="17">#REF!</definedName>
    <definedName name="_WTC90" localSheetId="17">#REF!</definedName>
    <definedName name="_x" localSheetId="17">#REF!</definedName>
    <definedName name="_X1" localSheetId="17" hidden="1">{#N/A,#N/A,FALSE,"Act.Fcst Costs"}</definedName>
    <definedName name="_X2" localSheetId="17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_x23" localSheetId="17" hidden="1">{#N/A,#N/A,FALSE,"Sheet1";#N/A,#N/A,FALSE,"Sheet2"}</definedName>
    <definedName name="_X3" localSheetId="17" hidden="1">{"Admin Costs",#N/A,FALSE,"Act.Fcst Costs"}</definedName>
    <definedName name="_X4" localSheetId="17" hidden="1">{#N/A,#N/A,FALSE,"Cost Report";#N/A,#N/A,FALSE,"Qtly Summ.";#N/A,#N/A,FALSE,"Mar  Qtr";#N/A,#N/A,FALSE,"Report Summary"}</definedName>
    <definedName name="_X5" localSheetId="17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_x6" localSheetId="17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_Y" localSheetId="17">#REF!</definedName>
    <definedName name="_Yr2001" localSheetId="17">#REF!</definedName>
    <definedName name="_Z" localSheetId="17">#REF!</definedName>
    <definedName name="_Z1" localSheetId="17">#REF!</definedName>
    <definedName name="_Z2" localSheetId="17">#REF!</definedName>
    <definedName name="_Z3" localSheetId="17">#REF!</definedName>
    <definedName name="_Z4" localSheetId="17">#REF!</definedName>
    <definedName name="_Z5" localSheetId="17">#REF!</definedName>
    <definedName name="_Z6" localSheetId="17">#REF!</definedName>
    <definedName name="_Z7" localSheetId="17">#REF!</definedName>
    <definedName name="_ZZ19" localSheetId="17">#REF!</definedName>
    <definedName name="_ZZ20" localSheetId="17">#REF!</definedName>
    <definedName name="\" localSheetId="17">#REF!</definedName>
    <definedName name="\___C__D_2___L_" localSheetId="17">#REF!</definedName>
    <definedName name="\___L__END__D_3" localSheetId="17">#REF!</definedName>
    <definedName name="\0" localSheetId="17">#REF!</definedName>
    <definedName name="\05" localSheetId="17">#REF!</definedName>
    <definedName name="\06" localSheetId="17">#REF!</definedName>
    <definedName name="\1" localSheetId="17">#REF!</definedName>
    <definedName name="\123" localSheetId="17">#REF!</definedName>
    <definedName name="\2" localSheetId="17">#REF!</definedName>
    <definedName name="\3" localSheetId="17">#REF!</definedName>
    <definedName name="\4" localSheetId="17">#REF!</definedName>
    <definedName name="\5" localSheetId="17">#REF!</definedName>
    <definedName name="\6" localSheetId="17">#REF!</definedName>
    <definedName name="\A" localSheetId="17">#REF!</definedName>
    <definedName name="\AA" localSheetId="17">#REF!</definedName>
    <definedName name="\B" localSheetId="17">#REF!</definedName>
    <definedName name="\BB" localSheetId="17">#REF!</definedName>
    <definedName name="\BCB" localSheetId="17">#REF!</definedName>
    <definedName name="\BCC" localSheetId="17">#REF!</definedName>
    <definedName name="\BRA" localSheetId="17">#REF!</definedName>
    <definedName name="\BRB" localSheetId="17">#REF!</definedName>
    <definedName name="\BRC" localSheetId="17">#REF!</definedName>
    <definedName name="\BRD" localSheetId="17">#REF!</definedName>
    <definedName name="\C" localSheetId="17">#REF!</definedName>
    <definedName name="\cac" localSheetId="17">#REF!</definedName>
    <definedName name="\CC" localSheetId="17">#REF!</definedName>
    <definedName name="\CETAK" localSheetId="17">#REF!</definedName>
    <definedName name="\D" localSheetId="17">#REF!</definedName>
    <definedName name="\da" localSheetId="17">#REF!</definedName>
    <definedName name="\DD" localSheetId="17">#REF!</definedName>
    <definedName name="\E" localSheetId="17">#REF!</definedName>
    <definedName name="\EE" localSheetId="17">#REF!</definedName>
    <definedName name="\ENTRY" localSheetId="17">#REF!</definedName>
    <definedName name="\F" localSheetId="17">#REF!</definedName>
    <definedName name="\G" localSheetId="17">#REF!</definedName>
    <definedName name="\H" localSheetId="17">#REF!</definedName>
    <definedName name="\hhh" localSheetId="17">#REF!</definedName>
    <definedName name="\I" localSheetId="17">#REF!</definedName>
    <definedName name="\iii" localSheetId="17">#REF!</definedName>
    <definedName name="\J" localSheetId="17">#REF!</definedName>
    <definedName name="\K" localSheetId="17">#REF!</definedName>
    <definedName name="\ka" localSheetId="17">#REF!</definedName>
    <definedName name="\kkkk" localSheetId="17">#REF!</definedName>
    <definedName name="\l" localSheetId="17">#REF!</definedName>
    <definedName name="\lll" localSheetId="17">#REF!</definedName>
    <definedName name="\M" localSheetId="17">#REF!</definedName>
    <definedName name="\ma" localSheetId="17">#REF!</definedName>
    <definedName name="\MENU" localSheetId="17">#REF!</definedName>
    <definedName name="\N" localSheetId="17">#REF!</definedName>
    <definedName name="\na" localSheetId="17">#REF!</definedName>
    <definedName name="\O" localSheetId="17">#REF!</definedName>
    <definedName name="\P" localSheetId="17">#REF!</definedName>
    <definedName name="\pa" localSheetId="17">#REF!</definedName>
    <definedName name="\par" localSheetId="17">#REF!</definedName>
    <definedName name="\pppp" localSheetId="17">#REF!</definedName>
    <definedName name="\Q" localSheetId="17">#REF!</definedName>
    <definedName name="\qa" localSheetId="17">#REF!</definedName>
    <definedName name="\qaqa" localSheetId="17">#REF!</definedName>
    <definedName name="\ra" localSheetId="17">#REF!</definedName>
    <definedName name="\RGA" localSheetId="17">#REF!</definedName>
    <definedName name="\RGB" localSheetId="17">#REF!</definedName>
    <definedName name="\RGC" localSheetId="17">#REF!</definedName>
    <definedName name="\RGD" localSheetId="17">#REF!</definedName>
    <definedName name="\sasa" localSheetId="17">#REF!</definedName>
    <definedName name="\ssss" localSheetId="17">#REF!</definedName>
    <definedName name="\uuu" localSheetId="17">#REF!</definedName>
    <definedName name="\wa" localSheetId="17">#REF!</definedName>
    <definedName name="\WQ" localSheetId="17">#REF!</definedName>
    <definedName name="\x" localSheetId="17">#REF!</definedName>
    <definedName name="\Y" localSheetId="17">#REF!</definedName>
    <definedName name="\Z" localSheetId="17">#REF!</definedName>
    <definedName name="\zaliza" localSheetId="17">#REF!</definedName>
    <definedName name="a" localSheetId="17">#REF!</definedName>
    <definedName name="A_2" localSheetId="17" hidden="1">#REF!</definedName>
    <definedName name="A_25" localSheetId="17">#REF!</definedName>
    <definedName name="a_3" localSheetId="17" hidden="1">{#N/A,#N/A,FALSE,"DATA"}</definedName>
    <definedName name="A_3DB" localSheetId="17">#REF!</definedName>
    <definedName name="A_53" localSheetId="17">#REF!</definedName>
    <definedName name="A_C_Marking" localSheetId="17">#REF!</definedName>
    <definedName name="A_DescriptionList" localSheetId="17">#REF!</definedName>
    <definedName name="a.2" localSheetId="17" hidden="1">#REF!</definedName>
    <definedName name="a.funding" localSheetId="17">#REF!</definedName>
    <definedName name="a.lending" localSheetId="17">#REF!</definedName>
    <definedName name="A\" localSheetId="17">#REF!</definedName>
    <definedName name="A00" localSheetId="17">#REF!</definedName>
    <definedName name="A00_4" localSheetId="17">#REF!</definedName>
    <definedName name="A00_5" localSheetId="17">#REF!</definedName>
    <definedName name="A00_6" localSheetId="17">#REF!</definedName>
    <definedName name="A1_" localSheetId="17">#REF!</definedName>
    <definedName name="A125BR98SUM" localSheetId="17">#REF!</definedName>
    <definedName name="A125BR98SUMSALE" localSheetId="17">#REF!</definedName>
    <definedName name="A125QR98SUM" localSheetId="17">#REF!</definedName>
    <definedName name="A125QR98SUMSALE" localSheetId="17">#REF!</definedName>
    <definedName name="A125TR98SUM" localSheetId="17">#REF!</definedName>
    <definedName name="A125TR98SUMSALE" localSheetId="17">#REF!</definedName>
    <definedName name="A125VR98SUM" localSheetId="17">#REF!</definedName>
    <definedName name="A125XR98SUM" localSheetId="17">#REF!</definedName>
    <definedName name="A125XR98SUMSALE" localSheetId="17">#REF!</definedName>
    <definedName name="A126YR98SUMSALE" localSheetId="17">#REF!</definedName>
    <definedName name="A1C2" localSheetId="17">#REF!</definedName>
    <definedName name="A1C2_14" localSheetId="17">#REF!</definedName>
    <definedName name="a277Print_Titles" localSheetId="17">#REF!</definedName>
    <definedName name="A2A" localSheetId="17" hidden="1">{#N/A,#N/A,FALSE,"Sheet1"}</definedName>
    <definedName name="A2B" localSheetId="17" hidden="1">{#N/A,#N/A,FALSE,"Sheet1"}</definedName>
    <definedName name="A2PRJE" localSheetId="17" hidden="1">{#N/A,#N/A,FALSE,"Sheet1"}</definedName>
    <definedName name="A3098SUM" localSheetId="17">#REF!</definedName>
    <definedName name="A3098SUMSALE" localSheetId="17">#REF!</definedName>
    <definedName name="A3198SUM" localSheetId="17">#REF!</definedName>
    <definedName name="A3198SUMSALE" localSheetId="17">#REF!</definedName>
    <definedName name="A3BR" localSheetId="17" hidden="1">#REF!</definedName>
    <definedName name="a40縮短開發時間" localSheetId="17">#REF!</definedName>
    <definedName name="A45縮短開發時間" localSheetId="17">#REF!</definedName>
    <definedName name="aa" localSheetId="17">#REF!</definedName>
    <definedName name="aa_21" localSheetId="17">#REF!</definedName>
    <definedName name="aa_23" localSheetId="17">#REF!</definedName>
    <definedName name="aa_24" localSheetId="17">#REF!</definedName>
    <definedName name="aa_25" localSheetId="17">#REF!</definedName>
    <definedName name="aa_56" localSheetId="17">#REF!</definedName>
    <definedName name="aa_7" localSheetId="17">#REF!</definedName>
    <definedName name="AA12T98SUM" localSheetId="17">#REF!</definedName>
    <definedName name="AA12T98SUMSALE" localSheetId="17">#REF!</definedName>
    <definedName name="AA12U98SUM" localSheetId="17">#REF!</definedName>
    <definedName name="AA12U98SUMSALE" localSheetId="17">#REF!</definedName>
    <definedName name="AA12V98SUM" localSheetId="17">#REF!</definedName>
    <definedName name="AA12V98SUMSALE" localSheetId="17">#REF!</definedName>
    <definedName name="aaa" localSheetId="17" hidden="1">{#N/A,#N/A,FALSE,"DATA"}</definedName>
    <definedName name="ａａａａ" localSheetId="17" hidden="1">{"'イントラ作成用'!$A$1:$W$52"}</definedName>
    <definedName name="AAAAA" localSheetId="17" hidden="1">{"Outputs",#N/A,TRUE,"North America";"Outputs",#N/A,TRUE,"Europe";"Outputs",#N/A,TRUE,"Asia Pacific";"Outputs",#N/A,TRUE,"Latin America";"Outputs",#N/A,TRUE,"Wireless"}</definedName>
    <definedName name="aaaaaa" localSheetId="17">#REF!</definedName>
    <definedName name="aaaaaaa" localSheetId="17" hidden="1">{#N/A,#N/A,FALSE,"Aging Summary";#N/A,#N/A,FALSE,"Ratio Analysis";#N/A,#N/A,FALSE,"Test 120 Day Accts";#N/A,#N/A,FALSE,"Tickmarks"}</definedName>
    <definedName name="aaaaaaaa" localSheetId="17" hidden="1">{#N/A,#N/A,FALSE,"Aging Summary";#N/A,#N/A,FALSE,"Ratio Analysis";#N/A,#N/A,FALSE,"Test 120 Day Accts";#N/A,#N/A,FALSE,"Tickmarks"}</definedName>
    <definedName name="aaaaaaaaa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AAAAAAAAAAAA" localSheetId="17" hidden="1">#REF!</definedName>
    <definedName name="AAAAAAAAAAAAAA" localSheetId="17" hidden="1">#REF!</definedName>
    <definedName name="aaaaaaaaaaaaaaaaaaaaaaaa" localSheetId="17" hidden="1">{"Admin Costs",#N/A,FALSE,"Act.Fcst Costs"}</definedName>
    <definedName name="aaaaaaaaaaaaaaaaaaaaaaaaaaaaaa" localSheetId="17">#REF!</definedName>
    <definedName name="aaaasffffffasasdfdsf" localSheetId="17" hidden="1">{"rp_only",#N/A,FALSE,"2225"}</definedName>
    <definedName name="AaASA" localSheetId="17" hidden="1">{"with_oth_curr",#N/A,FALSE,"2225"}</definedName>
    <definedName name="aadas" localSheetId="17" hidden="1">{#N/A,#N/A,FALSE,"Aging Summary";#N/A,#N/A,FALSE,"Ratio Analysis";#N/A,#N/A,FALSE,"Test 120 Day Accts";#N/A,#N/A,FALSE,"Tickmarks"}</definedName>
    <definedName name="aADAW" localSheetId="17" hidden="1">{#N/A,#N/A,FALSE,"Aging Summary";#N/A,#N/A,FALSE,"Ratio Analysis";#N/A,#N/A,FALSE,"Test 120 Day Accts";#N/A,#N/A,FALSE,"Tickmarks"}</definedName>
    <definedName name="Aadsads" localSheetId="17" hidden="1">{"with_oth_curr",#N/A,FALSE,"2225"}</definedName>
    <definedName name="aadsasad" localSheetId="17" hidden="1">{"rp_only",#N/A,FALSE,"2225"}</definedName>
    <definedName name="aafa" localSheetId="17" hidden="1">{"with_oth_curr",#N/A,FALSE,"2225"}</definedName>
    <definedName name="aah" localSheetId="17" hidden="1">{"'Income Statement'!$A$1:$L$32"}</definedName>
    <definedName name="AAHKAJKA" localSheetId="17" hidden="1">#REF!</definedName>
    <definedName name="aal" localSheetId="17">#REF!</definedName>
    <definedName name="AALI" localSheetId="17">#REF!</definedName>
    <definedName name="AAOPO" localSheetId="17" hidden="1">{#N/A,#N/A,FALSE,"Aging Summary";#N/A,#N/A,FALSE,"Ratio Analysis";#N/A,#N/A,FALSE,"Test 120 Day Accts";#N/A,#N/A,FALSE,"Tickmarks"}</definedName>
    <definedName name="AAS" localSheetId="17">#REF!</definedName>
    <definedName name="aasad" localSheetId="17" hidden="1">{"rp_only",#N/A,FALSE,"2225"}</definedName>
    <definedName name="AASD" localSheetId="17" hidden="1">{"rp_only",#N/A,FALSE,"2225"}</definedName>
    <definedName name="AATFEB00" localSheetId="17">#REF!</definedName>
    <definedName name="AATJUNE00" localSheetId="17">#REF!</definedName>
    <definedName name="AATMAR00" localSheetId="17">#REF!</definedName>
    <definedName name="ab" localSheetId="17">#REF!</definedName>
    <definedName name="ABAC" localSheetId="17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abba" localSheetId="17" hidden="1">{#N/A,#N/A,FALSE,"CBE";#N/A,#N/A,FALSE,"SWK"}</definedName>
    <definedName name="ABC" localSheetId="17">#REF!</definedName>
    <definedName name="ABC_21" localSheetId="17">#REF!</definedName>
    <definedName name="ABC_25" localSheetId="17">#REF!</definedName>
    <definedName name="ABC_53" localSheetId="17">#REF!</definedName>
    <definedName name="ABC_59" localSheetId="17">#REF!</definedName>
    <definedName name="ABC_60" localSheetId="17">#REF!</definedName>
    <definedName name="ABC_72" localSheetId="17">#REF!</definedName>
    <definedName name="ABC_75" localSheetId="17">#REF!</definedName>
    <definedName name="ABC_76" localSheetId="17">#REF!</definedName>
    <definedName name="abcd" localSheetId="17" hidden="1">{"'Sheet1'!$A$1"}</definedName>
    <definedName name="abcde" localSheetId="17" hidden="1">{#N/A,#N/A,FALSE,"DATA"}</definedName>
    <definedName name="abch100" localSheetId="17">#REF!</definedName>
    <definedName name="abdc" localSheetId="17">#REF!</definedName>
    <definedName name="aber100" localSheetId="17">#REF!</definedName>
    <definedName name="aber15" localSheetId="17">#REF!</definedName>
    <definedName name="Aber150" localSheetId="17">#REF!</definedName>
    <definedName name="aber2" localSheetId="17">#REF!</definedName>
    <definedName name="aber20" localSheetId="17">#REF!</definedName>
    <definedName name="aber25" localSheetId="17">#REF!</definedName>
    <definedName name="aber32" localSheetId="17">#REF!</definedName>
    <definedName name="aber4" localSheetId="17">#REF!</definedName>
    <definedName name="aber40" localSheetId="17">#REF!</definedName>
    <definedName name="aber50" localSheetId="17">#REF!</definedName>
    <definedName name="Aber6" localSheetId="17">#REF!</definedName>
    <definedName name="aber80" localSheetId="17">#REF!</definedName>
    <definedName name="aberf100" localSheetId="17">#REF!</definedName>
    <definedName name="aberf150" localSheetId="17">#REF!</definedName>
    <definedName name="aberf4" localSheetId="17">#REF!</definedName>
    <definedName name="aberf6" localSheetId="17">#REF!</definedName>
    <definedName name="aberf80" localSheetId="17">#REF!</definedName>
    <definedName name="abfj100" localSheetId="17">#REF!</definedName>
    <definedName name="abfj150" localSheetId="17">#REF!</definedName>
    <definedName name="abfj40" localSheetId="17">#REF!</definedName>
    <definedName name="abfj50" localSheetId="17">#REF!</definedName>
    <definedName name="abfl40" localSheetId="17">#REF!</definedName>
    <definedName name="ABFProduct" localSheetId="17">#REF!</definedName>
    <definedName name="abft100" localSheetId="17">#REF!</definedName>
    <definedName name="abft150" localSheetId="17">#REF!</definedName>
    <definedName name="abft50" localSheetId="17">#REF!</definedName>
    <definedName name="abfv100" localSheetId="17">#REF!</definedName>
    <definedName name="abfv150" localSheetId="17">#REF!</definedName>
    <definedName name="abfv50" localSheetId="17">#REF!</definedName>
    <definedName name="abfv80" localSheetId="17">#REF!</definedName>
    <definedName name="abgv100" localSheetId="17">#REF!</definedName>
    <definedName name="abgv150" localSheetId="17">#REF!</definedName>
    <definedName name="abgv20" localSheetId="17">#REF!</definedName>
    <definedName name="abgv32" localSheetId="17">#REF!</definedName>
    <definedName name="abgv40" localSheetId="17">#REF!</definedName>
    <definedName name="abgv50" localSheetId="17">#REF!</definedName>
    <definedName name="abka15" localSheetId="17">#REF!</definedName>
    <definedName name="ABN" localSheetId="17" hidden="1">{"'PXR_6500'!$A$1:$I$124"}</definedName>
    <definedName name="abn_old" localSheetId="17" hidden="1">{"'PXR_6500'!$A$1:$I$124"}</definedName>
    <definedName name="ABP" localSheetId="17" hidden="1">#REF!</definedName>
    <definedName name="abpg" localSheetId="17">#REF!</definedName>
    <definedName name="abs" localSheetId="17">#REF!</definedName>
    <definedName name="absatz1" localSheetId="17">#REF!</definedName>
    <definedName name="absatz2" localSheetId="17">#REF!</definedName>
    <definedName name="abwl" localSheetId="17">#REF!</definedName>
    <definedName name="AC" localSheetId="17">#REF!</definedName>
    <definedName name="ACABADOS" localSheetId="17">#REF!</definedName>
    <definedName name="acc" localSheetId="17">#REF!</definedName>
    <definedName name="acc_adj" localSheetId="17">#REF!</definedName>
    <definedName name="Acc_payable_growth_fore" localSheetId="17">#REF!</definedName>
    <definedName name="Acc_Rec_growth_fore" localSheetId="17">#REF!</definedName>
    <definedName name="Acc.Interest" localSheetId="17">#REF!</definedName>
    <definedName name="acccode" localSheetId="17">#REF!</definedName>
    <definedName name="ACCG_CHARGE" localSheetId="17">#REF!</definedName>
    <definedName name="AccidentSts" localSheetId="17">#REF!</definedName>
    <definedName name="accname" localSheetId="17">#REF!</definedName>
    <definedName name="account" localSheetId="17">#REF!</definedName>
    <definedName name="Account_Balance" localSheetId="17">#REF!</definedName>
    <definedName name="AccountName" localSheetId="17">#REF!</definedName>
    <definedName name="Accounts" localSheetId="17">#REF!</definedName>
    <definedName name="Accounts2" localSheetId="17">#REF!</definedName>
    <definedName name="Accounts2005" localSheetId="17">#REF!</definedName>
    <definedName name="AccrInt" localSheetId="17" hidden="1">#REF!</definedName>
    <definedName name="accrual" localSheetId="17">#REF!</definedName>
    <definedName name="accrual_5" localSheetId="17">#REF!</definedName>
    <definedName name="accrual_6" localSheetId="17">#REF!</definedName>
    <definedName name="AccrualNDefferedInc" localSheetId="17">#REF!</definedName>
    <definedName name="ACCRUED" localSheetId="17">#REF!</definedName>
    <definedName name="Accrued_compensation_growth_fore" localSheetId="17">#REF!</definedName>
    <definedName name="Accrued_expenses_growth_fore" localSheetId="17">#REF!</definedName>
    <definedName name="ACCRUEDEXPENSE" localSheetId="17">#REF!</definedName>
    <definedName name="ACCT_LIST" localSheetId="17">#REF!</definedName>
    <definedName name="Acct_Map" localSheetId="17">#REF!</definedName>
    <definedName name="Acct_No." localSheetId="17">#REF!</definedName>
    <definedName name="Acct_Target" localSheetId="17">#REF!</definedName>
    <definedName name="Acct._Name" localSheetId="17">#REF!</definedName>
    <definedName name="acctdepr" localSheetId="17">#REF!</definedName>
    <definedName name="ACCU98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ACCU98_1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ACCU98_2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ACCU98_3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Accum_Cap_Expenses_growth_fore" localSheetId="17">#REF!</definedName>
    <definedName name="ACCUM_DEPN" localSheetId="17">#REF!</definedName>
    <definedName name="Accum_Goodwill_Amort_growth_fore" localSheetId="17">#REF!</definedName>
    <definedName name="accumdeprbegbalBuildingsandimprovements" localSheetId="17">#REF!</definedName>
    <definedName name="accumdeprbegbalCIP" localSheetId="17">#REF!</definedName>
    <definedName name="accumdeprbegbalfurniture_Fixture" localSheetId="17">#REF!</definedName>
    <definedName name="accumdeprbegbalLandandlandrights" localSheetId="17">#REF!</definedName>
    <definedName name="accumdeprbegbalLandimprovements" localSheetId="17">#REF!</definedName>
    <definedName name="accumdeprbegbalLease" localSheetId="17">#REF!</definedName>
    <definedName name="accumdeprbegbalMachineryandequipment" localSheetId="17">#REF!</definedName>
    <definedName name="accumdeprbegbalMatureplantations" localSheetId="17">#REF!</definedName>
    <definedName name="accumdeprbegbalOfficeequipment" localSheetId="17">#REF!</definedName>
    <definedName name="accumdeprbegbalTelecommunicationsequipment" localSheetId="17">#REF!</definedName>
    <definedName name="accumdeprbegbalTransportationequipment" localSheetId="17">#REF!</definedName>
    <definedName name="AccumFactor" localSheetId="17">#REF!</definedName>
    <definedName name="ACK" localSheetId="17">#REF!</definedName>
    <definedName name="ACKL" localSheetId="17">#REF!</definedName>
    <definedName name="acogs1" localSheetId="17">#REF!</definedName>
    <definedName name="acogs2" localSheetId="17">#REF!</definedName>
    <definedName name="acogs3" localSheetId="17">#REF!</definedName>
    <definedName name="acogs4" localSheetId="17">#REF!</definedName>
    <definedName name="acogs5" localSheetId="17">#REF!</definedName>
    <definedName name="acogs6" localSheetId="17">#REF!</definedName>
    <definedName name="ACOMM" localSheetId="17">#REF!</definedName>
    <definedName name="ACQ" localSheetId="17">#REF!</definedName>
    <definedName name="Acquisition" localSheetId="17">#REF!</definedName>
    <definedName name="Acquisition_Cost___USD" localSheetId="17">#REF!</definedName>
    <definedName name="AcquisitionPn" localSheetId="17">#REF!</definedName>
    <definedName name="Act_asumsi_mtd_03" localSheetId="17">#REF!</definedName>
    <definedName name="Act_BS_mtd_03" localSheetId="17">#REF!</definedName>
    <definedName name="Act_CMO_mtd_03" localSheetId="17">#REF!</definedName>
    <definedName name="Act_IS_mtd_03" localSheetId="17">#REF!</definedName>
    <definedName name="Act_IS_Mtd_05" localSheetId="17">#REF!</definedName>
    <definedName name="Act_IS_Ytd_05" localSheetId="17">#REF!</definedName>
    <definedName name="Act_Liab" localSheetId="17">#REF!</definedName>
    <definedName name="Act_MP_mtd_03" localSheetId="17">#REF!</definedName>
    <definedName name="Act_Mth" localSheetId="17">#REF!</definedName>
    <definedName name="Act_opex_mtd_03" localSheetId="17">#REF!</definedName>
    <definedName name="Act_Others_mtd_03" localSheetId="17">#REF!</definedName>
    <definedName name="Act_YTD" localSheetId="17">#REF!</definedName>
    <definedName name="actaug" localSheetId="17">#REF!</definedName>
    <definedName name="ACTDEC" localSheetId="17">#REF!</definedName>
    <definedName name="ACTFEB" localSheetId="17">#REF!</definedName>
    <definedName name="actions" localSheetId="17" hidden="1">{"YTDACT1",#N/A,TRUE,"YTDACTAUST";"YTDACT2",#N/A,TRUE,"YTDACTAUST";"YTDACT3",#N/A,TRUE,"YTDACTAUST";"CCTR",#N/A,TRUE,"YTDACTCC"}</definedName>
    <definedName name="Active_column" localSheetId="17">#REF!</definedName>
    <definedName name="Active_FU" localSheetId="17">#REF!</definedName>
    <definedName name="ACTJAN" localSheetId="17">#REF!</definedName>
    <definedName name="ACTMAR" localSheetId="17">#REF!</definedName>
    <definedName name="actmthddindo" localSheetId="17">#REF!</definedName>
    <definedName name="ACTNOV" localSheetId="17">#REF!</definedName>
    <definedName name="ACTOCT" localSheetId="17">#REF!</definedName>
    <definedName name="actTOV" localSheetId="17">#REF!</definedName>
    <definedName name="actual" localSheetId="17">#REF!</definedName>
    <definedName name="Actual_mth" localSheetId="17">#REF!</definedName>
    <definedName name="ACTUAL_SPENT" localSheetId="17">#REF!</definedName>
    <definedName name="Actual1" localSheetId="17">#REF!</definedName>
    <definedName name="actytdddindo" localSheetId="17">#REF!</definedName>
    <definedName name="acupancy" localSheetId="17">#REF!</definedName>
    <definedName name="ACwvu.CapersView." localSheetId="17" hidden="1">#REF!</definedName>
    <definedName name="ACwvu.cf." localSheetId="17" hidden="1">#REF!</definedName>
    <definedName name="ACwvu.cfpa." localSheetId="17" hidden="1">#REF!</definedName>
    <definedName name="ACwvu.cfpb." localSheetId="17" hidden="1">#REF!</definedName>
    <definedName name="ACwvu.cfpc." localSheetId="17" hidden="1">#REF!</definedName>
    <definedName name="ACwvu.cfpd." localSheetId="17" hidden="1">#REF!</definedName>
    <definedName name="ACwvu.isp." localSheetId="17" hidden="1">#REF!</definedName>
    <definedName name="ACwvu.ispa." localSheetId="17" hidden="1">#REF!</definedName>
    <definedName name="ACwvu.Japan_Capers_Ed_Pub." localSheetId="17" hidden="1">#REF!</definedName>
    <definedName name="ACwvu.KJP_CC." localSheetId="17" hidden="1">#REF!</definedName>
    <definedName name="AD" localSheetId="17">#REF!</definedName>
    <definedName name="AD_21" localSheetId="17">#REF!</definedName>
    <definedName name="AD_25" localSheetId="17">#REF!</definedName>
    <definedName name="AD_53" localSheetId="17">#REF!</definedName>
    <definedName name="AD_59" localSheetId="17">#REF!</definedName>
    <definedName name="AD_60" localSheetId="17">#REF!</definedName>
    <definedName name="AD_72" localSheetId="17">#REF!</definedName>
    <definedName name="AD_75" localSheetId="17">#REF!</definedName>
    <definedName name="AD_76" localSheetId="17">#REF!</definedName>
    <definedName name="AD563." localSheetId="17">#REF!</definedName>
    <definedName name="ada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daa" localSheetId="17" hidden="1">{"with_oth_curr",#N/A,FALSE,"2225"}</definedName>
    <definedName name="adad" localSheetId="17" hidden="1">{"rp_only",#N/A,FALSE,"2225"}</definedName>
    <definedName name="adada" localSheetId="17" hidden="1">{"rp_only",#N/A,FALSE,"2225"}</definedName>
    <definedName name="adADADS" localSheetId="17" hidden="1">{"rp_only",#N/A,FALSE,"2225"}</definedName>
    <definedName name="adadas" localSheetId="17" hidden="1">{"rp_only",#N/A,FALSE,"2225"}</definedName>
    <definedName name="adadasa" localSheetId="17" hidden="1">{"rp_only",#N/A,FALSE,"2225"}</definedName>
    <definedName name="ADADASDADADADADSVDVDCVDV" localSheetId="17">#REF!</definedName>
    <definedName name="adaddas" localSheetId="17" hidden="1">{"rp_only",#N/A,FALSE,"2225"}</definedName>
    <definedName name="adadfdsf" localSheetId="17" hidden="1">{"rp_only",#N/A,FALSE,"2225"}</definedName>
    <definedName name="ADADSAFSDF" localSheetId="17" hidden="1">{"rp_only",#N/A,FALSE,"2225"}</definedName>
    <definedName name="adadsd" localSheetId="17" hidden="1">{"rp_only",#N/A,FALSE,"2225"}</definedName>
    <definedName name="adas" localSheetId="17" hidden="1">{"rp_only",#N/A,FALSE,"2225"}</definedName>
    <definedName name="ADASD" localSheetId="17" hidden="1">{"rp_only",#N/A,FALSE,"2225"}</definedName>
    <definedName name="adasda" localSheetId="17" hidden="1">{"rp_only",#N/A,FALSE,"2225"}</definedName>
    <definedName name="adasdads" localSheetId="17" hidden="1">{"rp_only",#N/A,FALSE,"2225"}</definedName>
    <definedName name="ADASDASDSA" localSheetId="17" hidden="1">{"EVA",#N/A,FALSE,"EVA";"WACC",#N/A,FALSE,"WACC"}</definedName>
    <definedName name="adasdd" localSheetId="17" hidden="1">{"with_oth_curr",#N/A,FALSE,"2225"}</definedName>
    <definedName name="adasdsasd" localSheetId="17" hidden="1">{"rp_only",#N/A,FALSE,"2225"}</definedName>
    <definedName name="adaSDSD" localSheetId="17" hidden="1">{"rp_only",#N/A,FALSE,"2225"}</definedName>
    <definedName name="ADASF" localSheetId="17" hidden="1">{"rp_only",#N/A,FALSE,"2225"}</definedName>
    <definedName name="adasjf" localSheetId="17" hidden="1">{#N/A,#N/A,FALSE,"Sheet1";#N/A,#N/A,FALSE,"Sheet2"}</definedName>
    <definedName name="ADBtable" localSheetId="17">#REF!</definedName>
    <definedName name="ADD" localSheetId="17">#REF!</definedName>
    <definedName name="adda" localSheetId="17" hidden="1">{#N/A,#N/A,FALSE,"Aging Summary";#N/A,#N/A,FALSE,"Ratio Analysis";#N/A,#N/A,FALSE,"Test 120 Day Accts";#N/A,#N/A,FALSE,"Tickmarks"}</definedName>
    <definedName name="ADdasdasd" localSheetId="17" hidden="1">{"rp_only",#N/A,FALSE,"2225"}</definedName>
    <definedName name="addb" localSheetId="17" hidden="1">{#N/A,#N/A,FALSE,"CBE";#N/A,#N/A,FALSE,"SWK"}</definedName>
    <definedName name="adddd" localSheetId="17" hidden="1">{#N/A,#N/A,FALSE,"Sheet1";#N/A,#N/A,FALSE,"Sheet2"}</definedName>
    <definedName name="addg" localSheetId="17" hidden="1">{#N/A,#N/A,FALSE,"CBE";#N/A,#N/A,FALSE,"SWK"}</definedName>
    <definedName name="addition" localSheetId="17">#REF!</definedName>
    <definedName name="ADDPAININCAPITAL" localSheetId="17">#REF!</definedName>
    <definedName name="Address" localSheetId="17">#REF!</definedName>
    <definedName name="address01" localSheetId="17">#REF!</definedName>
    <definedName name="address01_5" localSheetId="17">#REF!</definedName>
    <definedName name="address01_6" localSheetId="17">#REF!</definedName>
    <definedName name="address02" localSheetId="17">#REF!</definedName>
    <definedName name="address02_5" localSheetId="17">#REF!</definedName>
    <definedName name="address02_6" localSheetId="17">#REF!</definedName>
    <definedName name="address03" localSheetId="17">#REF!</definedName>
    <definedName name="address03_5" localSheetId="17">#REF!</definedName>
    <definedName name="address03_6" localSheetId="17">#REF!</definedName>
    <definedName name="address04" localSheetId="17">#REF!</definedName>
    <definedName name="address05" localSheetId="17">#REF!</definedName>
    <definedName name="address06" localSheetId="17">#REF!</definedName>
    <definedName name="address07" localSheetId="17">#REF!</definedName>
    <definedName name="address08" localSheetId="17">#REF!</definedName>
    <definedName name="address09" localSheetId="17">#REF!</definedName>
    <definedName name="ADDRESS1" localSheetId="17">#REF!</definedName>
    <definedName name="ADDRESS1_5" localSheetId="17">#REF!</definedName>
    <definedName name="ADDRESS1_6" localSheetId="17">#REF!</definedName>
    <definedName name="address10" localSheetId="17">#REF!</definedName>
    <definedName name="address11" localSheetId="17">#REF!</definedName>
    <definedName name="address12" localSheetId="17">#REF!</definedName>
    <definedName name="address13" localSheetId="17">#REF!</definedName>
    <definedName name="address14" localSheetId="17">#REF!</definedName>
    <definedName name="address15" localSheetId="17">#REF!</definedName>
    <definedName name="address16" localSheetId="17">#REF!</definedName>
    <definedName name="address17" localSheetId="17">#REF!</definedName>
    <definedName name="address18" localSheetId="17">#REF!</definedName>
    <definedName name="address19" localSheetId="17">#REF!</definedName>
    <definedName name="address20" localSheetId="17">#REF!</definedName>
    <definedName name="address21" localSheetId="17">#REF!</definedName>
    <definedName name="address22" localSheetId="17">#REF!</definedName>
    <definedName name="address23" localSheetId="17">#REF!</definedName>
    <definedName name="address24" localSheetId="17">#REF!</definedName>
    <definedName name="address25" localSheetId="17">#REF!</definedName>
    <definedName name="address26" localSheetId="17">#REF!</definedName>
    <definedName name="address27" localSheetId="17">#REF!</definedName>
    <definedName name="address28" localSheetId="17">#REF!</definedName>
    <definedName name="address29" localSheetId="17">#REF!</definedName>
    <definedName name="ADDRESS3" localSheetId="17">#REF!</definedName>
    <definedName name="ADDRESS3_5" localSheetId="17">#REF!</definedName>
    <definedName name="ADDRESS3_6" localSheetId="17">#REF!</definedName>
    <definedName name="address30" localSheetId="17">#REF!</definedName>
    <definedName name="address31" localSheetId="17">#REF!</definedName>
    <definedName name="address32" localSheetId="17">#REF!</definedName>
    <definedName name="address33" localSheetId="17">#REF!</definedName>
    <definedName name="address34" localSheetId="17">#REF!</definedName>
    <definedName name="address35" localSheetId="17">#REF!</definedName>
    <definedName name="address36" localSheetId="17">#REF!</definedName>
    <definedName name="address37" localSheetId="17">#REF!</definedName>
    <definedName name="address38" localSheetId="17">#REF!</definedName>
    <definedName name="address39" localSheetId="17">#REF!</definedName>
    <definedName name="address40" localSheetId="17">#REF!</definedName>
    <definedName name="address41" localSheetId="17">#REF!</definedName>
    <definedName name="address42" localSheetId="17">#REF!</definedName>
    <definedName name="ADE" localSheetId="17" hidden="1">#REF!</definedName>
    <definedName name="ADeathFactor" localSheetId="17">#REF!</definedName>
    <definedName name="adeeeeeeeee" localSheetId="17" hidden="1">{#N/A,#N/A,FALSE,"Aging Summary";#N/A,#N/A,FALSE,"Ratio Analysis";#N/A,#N/A,FALSE,"Test 120 Day Accts";#N/A,#N/A,FALSE,"Tickmarks"}</definedName>
    <definedName name="adf" localSheetId="17" hidden="1">#REF!</definedName>
    <definedName name="adfa" localSheetId="17" hidden="1">{#N/A,#N/A,FALSE,"Aging Summary";#N/A,#N/A,FALSE,"Ratio Analysis";#N/A,#N/A,FALSE,"Test 120 Day Accts";#N/A,#N/A,FALSE,"Tickmarks"}</definedName>
    <definedName name="adfae" localSheetId="17">#REF!</definedName>
    <definedName name="ADFDG" localSheetId="17">#REF!</definedName>
    <definedName name="adfgadag" localSheetId="17" hidden="1">{#N/A,#N/A,FALSE,"Calc";#N/A,#N/A,FALSE,"Sensitivity";#N/A,#N/A,FALSE,"LT Earn.Dil.";#N/A,#N/A,FALSE,"Dil. AVP"}</definedName>
    <definedName name="adfgadg" localSheetId="17" hidden="1">{"comps",#N/A,FALSE,"HANDPACK";"footnotes",#N/A,FALSE,"HANDPACK"}</definedName>
    <definedName name="adfgadga" localSheetId="17" hidden="1">{#N/A,#N/A,FALSE,"Calc";#N/A,#N/A,FALSE,"Sensitivity";#N/A,#N/A,FALSE,"LT Earn.Dil.";#N/A,#N/A,FALSE,"Dil. AVP"}</definedName>
    <definedName name="adfgadgadg" localSheetId="17" hidden="1">{"assumption 50 50",#N/A,TRUE,"Merger";"has gets cash",#N/A,TRUE,"Merger";"accretion dilution",#N/A,TRUE,"Merger";"comparison credit stats",#N/A,TRUE,"Merger";"pf credit stats",#N/A,TRUE,"Merger";"pf sheets",#N/A,TRUE,"Merger"}</definedName>
    <definedName name="adfgdag" localSheetId="17" hidden="1">{#N/A,#N/A,TRUE,"Pro Forma";#N/A,#N/A,TRUE,"PF_Bal";#N/A,#N/A,TRUE,"PF_INC";#N/A,#N/A,TRUE,"CBE";#N/A,#N/A,TRUE,"SWK"}</definedName>
    <definedName name="adfgdgdag" localSheetId="17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adfgfg" localSheetId="17" hidden="1">{#N/A,#N/A,FALSE,"Calc";#N/A,#N/A,FALSE,"Sensitivity";#N/A,#N/A,FALSE,"LT Earn.Dil.";#N/A,#N/A,FALSE,"Dil. AVP"}</definedName>
    <definedName name="adfsadf" localSheetId="17" hidden="1">{"rp_only",#N/A,FALSE,"2225"}</definedName>
    <definedName name="adfzg" localSheetId="17">#REF!</definedName>
    <definedName name="adg" localSheetId="17" hidden="1">{#N/A,#N/A,FALSE,"DATA"}</definedName>
    <definedName name="adi" localSheetId="17">#REF!</definedName>
    <definedName name="ADINDO_FORESTA_IND." localSheetId="17">#REF!</definedName>
    <definedName name="ADING" localSheetId="17">#REF!</definedName>
    <definedName name="adj" localSheetId="17">#REF!</definedName>
    <definedName name="ADJ_daceh" localSheetId="17">#REF!</definedName>
    <definedName name="ADJ_dbandung" localSheetId="17">#REF!</definedName>
    <definedName name="ADJ_dgading" localSheetId="17">#REF!</definedName>
    <definedName name="ADJ_djakarta" localSheetId="17">#REF!</definedName>
    <definedName name="ADJ_djambi" localSheetId="17">#REF!</definedName>
    <definedName name="ADJ_djogja" localSheetId="17">#REF!</definedName>
    <definedName name="ADJ_dkon" localSheetId="17">#REF!</definedName>
    <definedName name="ADJ_dlampung" localSheetId="17">#REF!</definedName>
    <definedName name="ADJ_dmakassar" localSheetId="17">#REF!</definedName>
    <definedName name="ADJ_dmedan" localSheetId="17">#REF!</definedName>
    <definedName name="ADJ_dpekanbaru" localSheetId="17">#REF!</definedName>
    <definedName name="ADJ_dpontianak" localSheetId="17">#REF!</definedName>
    <definedName name="ADJ_dpusat" localSheetId="17">#REF!</definedName>
    <definedName name="ADJ_dsemarang" localSheetId="17">#REF!</definedName>
    <definedName name="ADJ_dsolo" localSheetId="17">#REF!</definedName>
    <definedName name="ADJ_dsurabaya" localSheetId="17">#REF!</definedName>
    <definedName name="ADJ_kaceh" localSheetId="17">#REF!</definedName>
    <definedName name="ADJ_kbandung" localSheetId="17">#REF!</definedName>
    <definedName name="ADJ_kgading" localSheetId="17">#REF!</definedName>
    <definedName name="ADJ_kjakarta" localSheetId="17">#REF!</definedName>
    <definedName name="ADJ_kjambi" localSheetId="17">#REF!</definedName>
    <definedName name="ADJ_kjogja" localSheetId="17">#REF!</definedName>
    <definedName name="ADJ_kkon" localSheetId="17">#REF!</definedName>
    <definedName name="ADJ_klampung" localSheetId="17">#REF!</definedName>
    <definedName name="ADJ_kmakassar" localSheetId="17">#REF!</definedName>
    <definedName name="ADJ_kmedan" localSheetId="17">#REF!</definedName>
    <definedName name="ADJ_kpekanbaru" localSheetId="17">#REF!</definedName>
    <definedName name="ADJ_kpontianak" localSheetId="17">#REF!</definedName>
    <definedName name="ADJ_kpusat" localSheetId="17">#REF!</definedName>
    <definedName name="ADJ_ksemarang" localSheetId="17">#REF!</definedName>
    <definedName name="ADJ_ksolo" localSheetId="17">#REF!</definedName>
    <definedName name="ADJ_ksurabaya" localSheetId="17">#REF!</definedName>
    <definedName name="Adj_net_oper_fore" localSheetId="17">#REF!</definedName>
    <definedName name="Adj_Nop" localSheetId="17">#REF!</definedName>
    <definedName name="Adjusment" localSheetId="17" hidden="1">{#N/A,#N/A,FALSE,"Aging Summary";#N/A,#N/A,FALSE,"Ratio Analysis";#N/A,#N/A,FALSE,"Test 120 Day Accts";#N/A,#N/A,FALSE,"Tickmarks"}</definedName>
    <definedName name="ADK" localSheetId="17">#REF!</definedName>
    <definedName name="ADKL" localSheetId="17">#REF!</definedName>
    <definedName name="ADL" localSheetId="17">#REF!</definedName>
    <definedName name="adm" localSheetId="17">#REF!</definedName>
    <definedName name="adm_car" localSheetId="17">#REF!</definedName>
    <definedName name="adm_obligasi" localSheetId="17">#REF!</definedName>
    <definedName name="adm_reksadana" localSheetId="17">#REF!</definedName>
    <definedName name="adm_saham" localSheetId="17">#REF!</definedName>
    <definedName name="ADMIN" localSheetId="17">#REF!</definedName>
    <definedName name="ads" localSheetId="17" hidden="1">{"rp_only",#N/A,FALSE,"2225"}</definedName>
    <definedName name="adsa" localSheetId="17" hidden="1">{"with_oth_curr",#N/A,FALSE,"2225"}</definedName>
    <definedName name="ADSAAA" localSheetId="17" hidden="1">{"rp_only",#N/A,FALSE,"2225"}</definedName>
    <definedName name="adsad" localSheetId="17" hidden="1">{"rp_only",#N/A,FALSE,"2225"}</definedName>
    <definedName name="ADSAda" localSheetId="17" hidden="1">{"with_oth_curr",#N/A,FALSE,"2225"}</definedName>
    <definedName name="adsadasd" localSheetId="17" hidden="1">{"rp_only",#N/A,FALSE,"2225"}</definedName>
    <definedName name="adsads" localSheetId="1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dsadsdsa" localSheetId="17" hidden="1">{"rp_only",#N/A,FALSE,"2225"}</definedName>
    <definedName name="adsaf" localSheetId="17" hidden="1">{"rp_only",#N/A,FALSE,"2225"}</definedName>
    <definedName name="aDSAGFDSD" localSheetId="17" hidden="1">{"with_oth_curr",#N/A,FALSE,"2225"}</definedName>
    <definedName name="adsas" localSheetId="17" hidden="1">{"with_oth_curr",#N/A,FALSE,"2225"}</definedName>
    <definedName name="ADSASDA" localSheetId="17" hidden="1">{"rp_only",#N/A,FALSE,"2225"}</definedName>
    <definedName name="adsasdsadsad" localSheetId="17" hidden="1">{"rp_only",#N/A,FALSE,"2225"}</definedName>
    <definedName name="adsda" localSheetId="17" hidden="1">{"rp_only",#N/A,FALSE,"2225"}</definedName>
    <definedName name="adsdaas" localSheetId="17" hidden="1">{"with_oth_curr",#N/A,FALSE,"2225"}</definedName>
    <definedName name="adsdasdas" localSheetId="17" hidden="1">{"with_oth_curr",#N/A,FALSE,"2225"}</definedName>
    <definedName name="adsdasdfdsfdfs" localSheetId="17" hidden="1">{"rp_only",#N/A,FALSE,"2225"}</definedName>
    <definedName name="adsdsa" localSheetId="17" hidden="1">{"rp_only",#N/A,FALSE,"2225"}</definedName>
    <definedName name="adsdsaf" localSheetId="17" hidden="1">{"with_oth_curr",#N/A,FALSE,"2225"}</definedName>
    <definedName name="adsdsasda" localSheetId="17" hidden="1">{"rp_only",#N/A,FALSE,"2225"}</definedName>
    <definedName name="adsf" localSheetId="17">#REF!</definedName>
    <definedName name="adsfas" localSheetId="17">#REF!</definedName>
    <definedName name="adssa" localSheetId="17" hidden="1">{"rp_only",#N/A,FALSE,"2225"}</definedName>
    <definedName name="adssddsa" localSheetId="17" hidden="1">{"rp_only",#N/A,FALSE,"2225"}</definedName>
    <definedName name="aduh" localSheetId="17">#REF!</definedName>
    <definedName name="adun" localSheetId="17">#REF!</definedName>
    <definedName name="Adv_Customer" localSheetId="17">#REF!</definedName>
    <definedName name="ADVANCEFORSALE" localSheetId="17">#REF!</definedName>
    <definedName name="ADVANCES" localSheetId="17">#REF!</definedName>
    <definedName name="ADVFORACQUISITIONOFINVESTMENT" localSheetId="17">#REF!</definedName>
    <definedName name="advisor" localSheetId="17">#REF!</definedName>
    <definedName name="advisor_code" localSheetId="17">#REF!</definedName>
    <definedName name="advisor_name" localSheetId="17">#REF!</definedName>
    <definedName name="AE" localSheetId="17">#REF!</definedName>
    <definedName name="aergea" localSheetId="17" hidden="1">{"assumption 50 50",#N/A,TRUE,"Merger";"has gets cash",#N/A,TRUE,"Merger";"accretion dilution",#N/A,TRUE,"Merger";"comparison credit stats",#N/A,TRUE,"Merger";"pf credit stats",#N/A,TRUE,"Merger";"pf sheets",#N/A,TRUE,"Merger"}</definedName>
    <definedName name="AESC" localSheetId="17">#REF!</definedName>
    <definedName name="AESCK" localSheetId="17">#REF!</definedName>
    <definedName name="AESCKL" localSheetId="17">#REF!</definedName>
    <definedName name="AF" localSheetId="17">#REF!</definedName>
    <definedName name="afadsffsad" localSheetId="17" hidden="1">{"rp_only",#N/A,FALSE,"2225"}</definedName>
    <definedName name="afaffa" localSheetId="17" hidden="1">{"rp_only",#N/A,FALSE,"2225"}</definedName>
    <definedName name="afas" localSheetId="17" hidden="1">{"with_oth_curr",#N/A,FALSE,"2225"}</definedName>
    <definedName name="afdadg" localSheetId="17" hidden="1">{"comp1",#N/A,FALSE,"COMPS";"footnotes",#N/A,FALSE,"COMPS"}</definedName>
    <definedName name="afdgafdga" localSheetId="17" hidden="1">{"away stand alones",#N/A,FALSE,"Target"}</definedName>
    <definedName name="afdgafg" localSheetId="17" hidden="1">{#N/A,#N/A,FALSE,"output";#N/A,#N/A,FALSE,"contrib";#N/A,#N/A,FALSE,"profile";#N/A,#N/A,FALSE,"comps"}</definedName>
    <definedName name="afdsad" localSheetId="17" hidden="1">{"with_oth_curr",#N/A,FALSE,"2225"}</definedName>
    <definedName name="afdsadfdsf" localSheetId="17" hidden="1">{"with_oth_curr",#N/A,FALSE,"2225"}</definedName>
    <definedName name="afdsf" localSheetId="17" hidden="1">{"with_oth_curr",#N/A,FALSE,"2225"}</definedName>
    <definedName name="afdsfsdf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FE" localSheetId="17">#REF!</definedName>
    <definedName name="aff" localSheetId="17">#REF!</definedName>
    <definedName name="affiliates_div" localSheetId="17">#REF!</definedName>
    <definedName name="afga" localSheetId="17" hidden="1">{#N/A,#N/A,FALSE,"Calc";#N/A,#N/A,FALSE,"Sensitivity";#N/A,#N/A,FALSE,"LT Earn.Dil.";#N/A,#N/A,FALSE,"Dil. AVP"}</definedName>
    <definedName name="afgadfg" localSheetId="17" hidden="1">{#N/A,#N/A,FALSE,"Calc";#N/A,#N/A,FALSE,"Sensitivity";#N/A,#N/A,FALSE,"LT Earn.Dil.";#N/A,#N/A,FALSE,"Dil. AVP"}</definedName>
    <definedName name="afgafgadfgf" localSheetId="17" hidden="1">{#N/A,#N/A,FALSE,"Calc";#N/A,#N/A,FALSE,"Sensitivity";#N/A,#N/A,FALSE,"LT Earn.Dil.";#N/A,#N/A,FALSE,"Dil. AVP"}</definedName>
    <definedName name="afgeag" localSheetId="17" hidden="1">{#N/A,#N/A,FALSE,"Calc";#N/A,#N/A,FALSE,"Sensitivity";#N/A,#N/A,FALSE,"LT Earn.Dil.";#N/A,#N/A,FALSE,"Dil. AVP"}</definedName>
    <definedName name="afggf" localSheetId="17" hidden="1">{#N/A,#N/A,FALSE,"CBE";#N/A,#N/A,FALSE,"SWK"}</definedName>
    <definedName name="afr" localSheetId="17">#REF!</definedName>
    <definedName name="afs" localSheetId="17" hidden="1">{"rp_only",#N/A,FALSE,"2225"}</definedName>
    <definedName name="AFSD" localSheetId="17" hidden="1">{"rp_only",#N/A,FALSE,"2225"}</definedName>
    <definedName name="afsdafa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fsdf" localSheetId="17">#REF!</definedName>
    <definedName name="afslljggj" localSheetId="17" hidden="1">{#N/A,#N/A,FALSE,"Sheet1";#N/A,#N/A,FALSE,"Sheet2"}</definedName>
    <definedName name="ag" localSheetId="17" hidden="1">#REF!</definedName>
    <definedName name="aga" localSheetId="17" hidden="1">{#N/A,#N/A,FALSE,"Calc";#N/A,#N/A,FALSE,"Sensitivity";#N/A,#N/A,FALSE,"LT Earn.Dil.";#N/A,#N/A,FALSE,"Dil. AVP"}</definedName>
    <definedName name="AGAAP_AoP_File" localSheetId="17">#REF!</definedName>
    <definedName name="AGAAP_PnL_File" localSheetId="17">#REF!</definedName>
    <definedName name="agag" localSheetId="17" hidden="1">{"adj95mult",#N/A,FALSE,"COMPCO";"adj95est",#N/A,FALSE,"COMPCO"}</definedName>
    <definedName name="agama" localSheetId="17">#REF!</definedName>
    <definedName name="agasgadsfg" localSheetId="17" hidden="1">{"rp_only",#N/A,FALSE,"2225"}</definedName>
    <definedName name="age" localSheetId="17" hidden="1">{#N/A,#N/A,FALSE,"Aging Summary";#N/A,#N/A,FALSE,"Ratio Analysis";#N/A,#N/A,FALSE,"Test 120 Day Accts";#N/A,#N/A,FALSE,"Tickmarks"}</definedName>
    <definedName name="AGE_ADJ" localSheetId="17">#REF!</definedName>
    <definedName name="age_entry" localSheetId="17">#REF!</definedName>
    <definedName name="AgeChild" localSheetId="17">#REF!</definedName>
    <definedName name="Agency" localSheetId="17">#REF!</definedName>
    <definedName name="AgentNo" localSheetId="17">#REF!</definedName>
    <definedName name="AGES" localSheetId="17" hidden="1">{#N/A,#N/A,FALSE,"Aging Summary";#N/A,#N/A,FALSE,"Ratio Analysis";#N/A,#N/A,FALSE,"Test 120 Day Accts";#N/A,#N/A,FALSE,"Tickmarks"}</definedName>
    <definedName name="aggfafsagfasdfg" localSheetId="17" hidden="1">{"rp_only",#N/A,FALSE,"2225"}</definedName>
    <definedName name="agi" localSheetId="17">OFFSET(#REF!,0,0,1,#REF!)</definedName>
    <definedName name="Aging_dollars" localSheetId="17">#REF!</definedName>
    <definedName name="Aging_dollars_16" localSheetId="17">#REF!</definedName>
    <definedName name="Aging_percent" localSheetId="17">#REF!,#REF!</definedName>
    <definedName name="Aging_percent_16" localSheetId="17">#REF!,#REF!</definedName>
    <definedName name="AGN" localSheetId="17" hidden="1">#REF!</definedName>
    <definedName name="AGO_ASS" localSheetId="17">#REF!</definedName>
    <definedName name="AGO_LIAB" localSheetId="17">#REF!</definedName>
    <definedName name="AGO_NESE" localSheetId="17">#REF!</definedName>
    <definedName name="AGO_SGNOP" localSheetId="17">#REF!</definedName>
    <definedName name="AGS" localSheetId="17">#REF!</definedName>
    <definedName name="AGST" localSheetId="17">#REF!</definedName>
    <definedName name="agt00" localSheetId="17">#REF!</definedName>
    <definedName name="AGUS" localSheetId="17">#REF!</definedName>
    <definedName name="AH" localSheetId="17">#REF!</definedName>
    <definedName name="AHA" localSheetId="17">#REF!</definedName>
    <definedName name="aho" localSheetId="17">#REF!</definedName>
    <definedName name="Ahong" localSheetId="17">OFFSET(#REF!,0,0,1,#REF!)</definedName>
    <definedName name="ahrd100" localSheetId="17">#REF!</definedName>
    <definedName name="ahrd150" localSheetId="17">#REF!</definedName>
    <definedName name="AHS.Rev1" localSheetId="17">#REF!</definedName>
    <definedName name="ahsgaihd" localSheetId="1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huf100" localSheetId="17">#REF!</definedName>
    <definedName name="ahuf150" localSheetId="17">#REF!</definedName>
    <definedName name="ahuf150ahuf150" localSheetId="17">#REF!</definedName>
    <definedName name="AI" localSheetId="17">#REF!</definedName>
    <definedName name="AIA_COI" localSheetId="17">#REF!</definedName>
    <definedName name="AIR" localSheetId="17">#REF!</definedName>
    <definedName name="aircompressor" localSheetId="17">#REF!</definedName>
    <definedName name="AJ" localSheetId="17">#REF!</definedName>
    <definedName name="ajapus" localSheetId="17">#REF!,#REF!</definedName>
    <definedName name="ajdi" localSheetId="17">#REF!</definedName>
    <definedName name="ajdsjfjs" localSheetId="17" hidden="1">{#N/A,#N/A,FALSE,"Sheet1";#N/A,#N/A,FALSE,"Sheet2"}</definedName>
    <definedName name="AJE" localSheetId="17">#REF!</definedName>
    <definedName name="aje_04" localSheetId="17" hidden="1">#REF!</definedName>
    <definedName name="AJHFkjDGHF" localSheetId="17" hidden="1">{"Annual_Income",#N/A,FALSE,"Report Page";"Balance_Cash_Flow",#N/A,FALSE,"Report Page";"Quarterly_Income",#N/A,FALSE,"Report Page"}</definedName>
    <definedName name="AJP_D" localSheetId="17">#REF!</definedName>
    <definedName name="AJP_K" localSheetId="17">#REF!</definedName>
    <definedName name="ajpcr" localSheetId="17">#REF!</definedName>
    <definedName name="ajpdr" localSheetId="17">#REF!</definedName>
    <definedName name="AK" localSheetId="17">#REF!</definedName>
    <definedName name="AK_102" localSheetId="17">#REF!</definedName>
    <definedName name="AK_103" localSheetId="17">#REF!</definedName>
    <definedName name="AK_104" localSheetId="17">#REF!</definedName>
    <definedName name="AK_105" localSheetId="17">#REF!</definedName>
    <definedName name="AK_106" localSheetId="17">#REF!</definedName>
    <definedName name="AK_107" localSheetId="17">#REF!</definedName>
    <definedName name="AK_108" localSheetId="17">#REF!</definedName>
    <definedName name="AK_109" localSheetId="17">#REF!</definedName>
    <definedName name="AK_110" localSheetId="17">#REF!</definedName>
    <definedName name="AK_21" localSheetId="17">#REF!</definedName>
    <definedName name="AK_22" localSheetId="17">#REF!</definedName>
    <definedName name="AK_23" localSheetId="17">#REF!</definedName>
    <definedName name="AK_3" localSheetId="17">#REF!</definedName>
    <definedName name="AK_41" localSheetId="17">#REF!</definedName>
    <definedName name="AK_43" localSheetId="17">#REF!</definedName>
    <definedName name="AK_61" localSheetId="17">#REF!</definedName>
    <definedName name="AK_74" localSheetId="17">#REF!</definedName>
    <definedName name="AK_75" localSheetId="17">#REF!</definedName>
    <definedName name="AK_76" localSheetId="17">#REF!</definedName>
    <definedName name="AK_77" localSheetId="17">#REF!</definedName>
    <definedName name="AK_78" localSheetId="17">#REF!</definedName>
    <definedName name="AK_79" localSheetId="17">#REF!</definedName>
    <definedName name="AK_80" localSheetId="17">#REF!</definedName>
    <definedName name="AK_81" localSheetId="17">#REF!</definedName>
    <definedName name="AK_82" localSheetId="17">#REF!</definedName>
    <definedName name="AK_83" localSheetId="17">#REF!</definedName>
    <definedName name="AK_84" localSheetId="17">#REF!</definedName>
    <definedName name="AK_85" localSheetId="17">#REF!</definedName>
    <definedName name="AK_86" localSheetId="17">#REF!</definedName>
    <definedName name="AK_87" localSheetId="17">#REF!</definedName>
    <definedName name="AK_88" localSheetId="17">#REF!</definedName>
    <definedName name="AK_89" localSheetId="17">#REF!</definedName>
    <definedName name="AK_94" localSheetId="17">#REF!</definedName>
    <definedName name="AK_95" localSheetId="17">#REF!</definedName>
    <definedName name="AK_96" localSheetId="17">#REF!</definedName>
    <definedName name="AK_97" localSheetId="17">#REF!</definedName>
    <definedName name="AK_99" localSheetId="17">#REF!</definedName>
    <definedName name="AKATSGU" localSheetId="17">#REF!</definedName>
    <definedName name="AKATSGU_102" localSheetId="17">#REF!</definedName>
    <definedName name="AKATSGU_103" localSheetId="17">#REF!</definedName>
    <definedName name="AKATSGU_104" localSheetId="17">#REF!</definedName>
    <definedName name="AKATSGU_105" localSheetId="17">#REF!</definedName>
    <definedName name="AKATSGU_106" localSheetId="17">#REF!</definedName>
    <definedName name="AKATSGU_107" localSheetId="17">#REF!</definedName>
    <definedName name="AKATSGU_108" localSheetId="17">#REF!</definedName>
    <definedName name="AKATSGU_109" localSheetId="17">#REF!</definedName>
    <definedName name="AKATSGU_110" localSheetId="17">#REF!</definedName>
    <definedName name="AKATSGU_21" localSheetId="17">#REF!</definedName>
    <definedName name="AKATSGU_22" localSheetId="17">#REF!</definedName>
    <definedName name="AKATSGU_23" localSheetId="17">#REF!</definedName>
    <definedName name="AKATSGU_3" localSheetId="17">#REF!</definedName>
    <definedName name="AKATSGU_41" localSheetId="17">#REF!</definedName>
    <definedName name="AKATSGU_43" localSheetId="17">#REF!</definedName>
    <definedName name="AKATSGU_61" localSheetId="17">#REF!</definedName>
    <definedName name="AKATSGU_74" localSheetId="17">#REF!</definedName>
    <definedName name="AKATSGU_75" localSheetId="17">#REF!</definedName>
    <definedName name="AKATSGU_76" localSheetId="17">#REF!</definedName>
    <definedName name="AKATSGU_77" localSheetId="17">#REF!</definedName>
    <definedName name="AKATSGU_78" localSheetId="17">#REF!</definedName>
    <definedName name="AKATSGU_79" localSheetId="17">#REF!</definedName>
    <definedName name="AKATSGU_80" localSheetId="17">#REF!</definedName>
    <definedName name="AKATSGU_81" localSheetId="17">#REF!</definedName>
    <definedName name="AKATSGU_82" localSheetId="17">#REF!</definedName>
    <definedName name="AKATSGU_83" localSheetId="17">#REF!</definedName>
    <definedName name="AKATSGU_84" localSheetId="17">#REF!</definedName>
    <definedName name="AKATSGU_85" localSheetId="17">#REF!</definedName>
    <definedName name="AKATSGU_86" localSheetId="17">#REF!</definedName>
    <definedName name="AKATSGU_87" localSheetId="17">#REF!</definedName>
    <definedName name="AKATSGU_88" localSheetId="17">#REF!</definedName>
    <definedName name="AKATSGU_89" localSheetId="17">#REF!</definedName>
    <definedName name="AKATSGU_94" localSheetId="17">#REF!</definedName>
    <definedName name="AKATSGU_95" localSheetId="17">#REF!</definedName>
    <definedName name="AKATSGU_96" localSheetId="17">#REF!</definedName>
    <definedName name="AKATSGU_97" localSheetId="17">#REF!</definedName>
    <definedName name="AKATSGU_99" localSheetId="17">#REF!</definedName>
    <definedName name="akco100" localSheetId="17">#REF!</definedName>
    <definedName name="akco150" localSheetId="17">#REF!</definedName>
    <definedName name="akco80" localSheetId="17">#REF!</definedName>
    <definedName name="akfd50" localSheetId="17">#REF!</definedName>
    <definedName name="akfj100" localSheetId="17">#REF!</definedName>
    <definedName name="akgv100" localSheetId="17">#REF!</definedName>
    <definedName name="akgv80" localSheetId="17">#REF!</definedName>
    <definedName name="AKHIR_D" localSheetId="17">#REF!</definedName>
    <definedName name="AKHIR_D_BANDUNG" localSheetId="17">#REF!</definedName>
    <definedName name="AKHIR_D_BJL" localSheetId="17">#REF!</definedName>
    <definedName name="AKHIR_D_JAKARTA" localSheetId="17">#REF!</definedName>
    <definedName name="AKHIR_D_JAMBI" localSheetId="17">#REF!</definedName>
    <definedName name="AKHIR_D_JOGJA" localSheetId="17">#REF!</definedName>
    <definedName name="AKHIR_D_LAMPUNG" localSheetId="17">#REF!</definedName>
    <definedName name="AKHIR_D_MAKASSAR" localSheetId="17">#REF!</definedName>
    <definedName name="AKHIR_D_MEDAN" localSheetId="17">#REF!</definedName>
    <definedName name="AKHIR_D_PEKANBARU" localSheetId="17">#REF!</definedName>
    <definedName name="AKHIR_D_PONTIANAK" localSheetId="17">#REF!</definedName>
    <definedName name="AKHIR_D_PUSAT" localSheetId="17">#REF!</definedName>
    <definedName name="AKHIR_D_SEMARANG" localSheetId="17">#REF!</definedName>
    <definedName name="AKHIR_D_SOLO" localSheetId="17">#REF!</definedName>
    <definedName name="AKHIR_D_SURABAYA" localSheetId="17">#REF!</definedName>
    <definedName name="AKHIR_K" localSheetId="17">#REF!</definedName>
    <definedName name="AKHIR_K_BANDUNG" localSheetId="17">#REF!</definedName>
    <definedName name="AKHIR_K_BJL" localSheetId="17">#REF!</definedName>
    <definedName name="AKHIR_K_JAKARTA" localSheetId="17">#REF!</definedName>
    <definedName name="AKHIR_K_JAMBI" localSheetId="17">#REF!</definedName>
    <definedName name="AKHIR_K_JOGJA" localSheetId="17">#REF!</definedName>
    <definedName name="AKHIR_K_LAMPUNG" localSheetId="17">#REF!</definedName>
    <definedName name="AKHIR_K_MAKASSAR" localSheetId="17">#REF!</definedName>
    <definedName name="AKHIR_K_MEDAN" localSheetId="17">#REF!</definedName>
    <definedName name="AKHIR_K_PEKANBARU" localSheetId="17">#REF!</definedName>
    <definedName name="AKHIR_K_PONTIANAK" localSheetId="17">#REF!</definedName>
    <definedName name="AKHIR_K_PUSAT" localSheetId="17">#REF!</definedName>
    <definedName name="AKHIR_K_SEMARANG" localSheetId="17">#REF!</definedName>
    <definedName name="AKHIR_K_SOLO" localSheetId="17">#REF!</definedName>
    <definedName name="AKHIR_K_SURABAYA" localSheetId="17">#REF!</definedName>
    <definedName name="Akhyar" localSheetId="17">#REF!</definedName>
    <definedName name="akof100" localSheetId="17">#REF!</definedName>
    <definedName name="akof150" localSheetId="17">#REF!</definedName>
    <definedName name="akof4" localSheetId="17">#REF!</definedName>
    <definedName name="akof6" localSheetId="17">#REF!</definedName>
    <definedName name="akof80" localSheetId="17">#REF!</definedName>
    <definedName name="akofl80" localSheetId="17">#REF!</definedName>
    <definedName name="akogv100" localSheetId="17">#REF!</definedName>
    <definedName name="akogv80" localSheetId="17">#REF!</definedName>
    <definedName name="AKRA" localSheetId="17">#REF!</definedName>
    <definedName name="Akrual_Bagi_Hasil_Investasi_Baru" localSheetId="17">#REF!</definedName>
    <definedName name="Akrual_Bagi_Hasil_PPU_Existing" localSheetId="17">#REF!</definedName>
    <definedName name="Akrual_Biaya_Bunga_Hutang_Dana_Baru" localSheetId="17">#REF!</definedName>
    <definedName name="Akrual_Biaya_Bunga_Hutang_JEXIM" localSheetId="17">#REF!</definedName>
    <definedName name="Akrual_Biaya_Bunga_Hutang_RDI_I" localSheetId="17">#REF!</definedName>
    <definedName name="Akrual_Biaya_Bunga_Hutang_RDI_II" localSheetId="17">#REF!</definedName>
    <definedName name="Akrual_Bunga_JEXIM" localSheetId="17">#REF!</definedName>
    <definedName name="Akrual_Bunga_JEXIM_NPI_Stop_Accrue" localSheetId="17">#REF!</definedName>
    <definedName name="Akrual_Bunga_JEXIM_Restuct_NTT" localSheetId="17">#REF!</definedName>
    <definedName name="Akrual_Bunga_JEXIM_Restuct_SULUT" localSheetId="17">#REF!</definedName>
    <definedName name="Akrual_Bunga_Pinj_Baru" localSheetId="17">#REF!</definedName>
    <definedName name="Akrual_Bunga_Pinj_BAV_Existing" localSheetId="17">#REF!</definedName>
    <definedName name="Akrual_Bunga_Pinj_BAV_Existing_II" localSheetId="17">#REF!</definedName>
    <definedName name="AKRUKO" localSheetId="17">#REF!</definedName>
    <definedName name="AKRUKO_102" localSheetId="17">#REF!</definedName>
    <definedName name="AKRUKO_103" localSheetId="17">#REF!</definedName>
    <definedName name="AKRUKO_104" localSheetId="17">#REF!</definedName>
    <definedName name="AKRUKO_105" localSheetId="17">#REF!</definedName>
    <definedName name="AKRUKO_106" localSheetId="17">#REF!</definedName>
    <definedName name="AKRUKO_107" localSheetId="17">#REF!</definedName>
    <definedName name="AKRUKO_108" localSheetId="17">#REF!</definedName>
    <definedName name="AKRUKO_109" localSheetId="17">#REF!</definedName>
    <definedName name="AKRUKO_110" localSheetId="17">#REF!</definedName>
    <definedName name="AKRUKO_21" localSheetId="17">#REF!</definedName>
    <definedName name="AKRUKO_22" localSheetId="17">#REF!</definedName>
    <definedName name="AKRUKO_23" localSheetId="17">#REF!</definedName>
    <definedName name="AKRUKO_3" localSheetId="17">#REF!</definedName>
    <definedName name="AKRUKO_41" localSheetId="17">#REF!</definedName>
    <definedName name="AKRUKO_43" localSheetId="17">#REF!</definedName>
    <definedName name="AKRUKO_61" localSheetId="17">#REF!</definedName>
    <definedName name="AKRUKO_74" localSheetId="17">#REF!</definedName>
    <definedName name="AKRUKO_75" localSheetId="17">#REF!</definedName>
    <definedName name="AKRUKO_76" localSheetId="17">#REF!</definedName>
    <definedName name="AKRUKO_77" localSheetId="17">#REF!</definedName>
    <definedName name="AKRUKO_78" localSheetId="17">#REF!</definedName>
    <definedName name="AKRUKO_79" localSheetId="17">#REF!</definedName>
    <definedName name="AKRUKO_80" localSheetId="17">#REF!</definedName>
    <definedName name="AKRUKO_81" localSheetId="17">#REF!</definedName>
    <definedName name="AKRUKO_82" localSheetId="17">#REF!</definedName>
    <definedName name="AKRUKO_83" localSheetId="17">#REF!</definedName>
    <definedName name="AKRUKO_84" localSheetId="17">#REF!</definedName>
    <definedName name="AKRUKO_85" localSheetId="17">#REF!</definedName>
    <definedName name="AKRUKO_86" localSheetId="17">#REF!</definedName>
    <definedName name="AKRUKO_87" localSheetId="17">#REF!</definedName>
    <definedName name="AKRUKO_88" localSheetId="17">#REF!</definedName>
    <definedName name="AKRUKO_89" localSheetId="17">#REF!</definedName>
    <definedName name="AKRUKO_94" localSheetId="17">#REF!</definedName>
    <definedName name="AKRUKO_95" localSheetId="17">#REF!</definedName>
    <definedName name="AKRUKO_96" localSheetId="17">#REF!</definedName>
    <definedName name="AKRUKO_97" localSheetId="17">#REF!</definedName>
    <definedName name="AKRUKO_99" localSheetId="17">#REF!</definedName>
    <definedName name="AKT" localSheetId="17">#REF!</definedName>
    <definedName name="AKTIF" localSheetId="17">#REF!</definedName>
    <definedName name="Aktiva" localSheetId="17">#REF!</definedName>
    <definedName name="AKTIVA_LAIN" localSheetId="17">#REF!</definedName>
    <definedName name="AKTIVA_LAIN_D" localSheetId="17">#REF!</definedName>
    <definedName name="AKTIVA_LAIN_D_ACH" localSheetId="17">#REF!</definedName>
    <definedName name="AKTIVA_LAIN_D_AWAL" localSheetId="17">#REF!</definedName>
    <definedName name="AKTIVA_LAIN_D_BDG" localSheetId="17">#REF!</definedName>
    <definedName name="AKTIVA_LAIN_D_BLP" localSheetId="17">#REF!</definedName>
    <definedName name="AKTIVA_LAIN_D_CRB" localSheetId="17">#REF!</definedName>
    <definedName name="AKTIVA_LAIN_D_GDG" localSheetId="17">#REF!</definedName>
    <definedName name="AKTIVA_LAIN_D_HO" localSheetId="17">#REF!</definedName>
    <definedName name="AKTIVA_LAIN_D_JBR" localSheetId="17">#REF!</definedName>
    <definedName name="AKTIVA_LAIN_D_JGJ" localSheetId="17">#REF!</definedName>
    <definedName name="AKTIVA_LAIN_D_JKT" localSheetId="17">#REF!</definedName>
    <definedName name="AKTIVA_LAIN_D_JMB" localSheetId="17">#REF!</definedName>
    <definedName name="AKTIVA_LAIN_D_KDR" localSheetId="17">#REF!</definedName>
    <definedName name="AKTIVA_LAIN_D_LMP" localSheetId="17">#REF!</definedName>
    <definedName name="AKTIVA_LAIN_D_MDN" localSheetId="17">#REF!</definedName>
    <definedName name="AKTIVA_LAIN_D_MKS" localSheetId="17">#REF!</definedName>
    <definedName name="AKTIVA_LAIN_D_PKB" localSheetId="17">#REF!</definedName>
    <definedName name="AKTIVA_LAIN_D_PLB" localSheetId="17">#REF!</definedName>
    <definedName name="AKTIVA_LAIN_D_PON" localSheetId="17">#REF!</definedName>
    <definedName name="AKTIVA_LAIN_D_SBY" localSheetId="17">#REF!</definedName>
    <definedName name="AKTIVA_LAIN_D_SLO" localSheetId="17">#REF!</definedName>
    <definedName name="AKTIVA_LAIN_D_SMG" localSheetId="17">#REF!</definedName>
    <definedName name="AKTIVA_LAIN_D_TBN" localSheetId="17">#REF!</definedName>
    <definedName name="AKTIVA_LAIN_D_TGR" localSheetId="17">#REF!</definedName>
    <definedName name="AKTIVA_LAIN_K" localSheetId="17">#REF!</definedName>
    <definedName name="AKTIVA_LAIN_K_ACH" localSheetId="17">#REF!</definedName>
    <definedName name="AKTIVA_LAIN_K_AWAL" localSheetId="17">#REF!</definedName>
    <definedName name="AKTIVA_LAIN_K_BDG" localSheetId="17">#REF!</definedName>
    <definedName name="AKTIVA_LAIN_K_BLP" localSheetId="17">#REF!</definedName>
    <definedName name="AKTIVA_LAIN_K_CRB" localSheetId="17">#REF!</definedName>
    <definedName name="AKTIVA_LAIN_K_GDG" localSheetId="17">#REF!</definedName>
    <definedName name="AKTIVA_LAIN_K_HO" localSheetId="17">#REF!</definedName>
    <definedName name="AKTIVA_LAIN_K_JBR" localSheetId="17">#REF!</definedName>
    <definedName name="AKTIVA_LAIN_K_JGJ" localSheetId="17">#REF!</definedName>
    <definedName name="AKTIVA_LAIN_K_JKT" localSheetId="17">#REF!</definedName>
    <definedName name="AKTIVA_LAIN_K_JMB" localSheetId="17">#REF!</definedName>
    <definedName name="AKTIVA_LAIN_K_KDR" localSheetId="17">#REF!</definedName>
    <definedName name="AKTIVA_LAIN_K_LMP" localSheetId="17">#REF!</definedName>
    <definedName name="AKTIVA_LAIN_K_MDN" localSheetId="17">#REF!</definedName>
    <definedName name="AKTIVA_LAIN_K_MKS" localSheetId="17">#REF!</definedName>
    <definedName name="AKTIVA_LAIN_K_PKB" localSheetId="17">#REF!</definedName>
    <definedName name="AKTIVA_LAIN_K_PLB" localSheetId="17">#REF!</definedName>
    <definedName name="AKTIVA_LAIN_K_PON" localSheetId="17">#REF!</definedName>
    <definedName name="AKTIVA_LAIN_K_SBY" localSheetId="17">#REF!</definedName>
    <definedName name="AKTIVA_LAIN_K_SLO" localSheetId="17">#REF!</definedName>
    <definedName name="AKTIVA_LAIN_K_SMG" localSheetId="17">#REF!</definedName>
    <definedName name="AKTIVA_LAIN_K_TBN" localSheetId="17">#REF!</definedName>
    <definedName name="AKTIVA_LAIN_K_TGR" localSheetId="17">#REF!</definedName>
    <definedName name="aktiva_lain_lain" localSheetId="17">#REF!</definedName>
    <definedName name="Aktiva_lancaraudit" localSheetId="17">#REF!</definedName>
    <definedName name="Aktiva_lancaraudit_102" localSheetId="17">#REF!</definedName>
    <definedName name="Aktiva_lancaraudit_103" localSheetId="17">#REF!</definedName>
    <definedName name="Aktiva_lancaraudit_104" localSheetId="17">#REF!</definedName>
    <definedName name="Aktiva_lancaraudit_105" localSheetId="17">#REF!</definedName>
    <definedName name="Aktiva_lancaraudit_106" localSheetId="17">#REF!</definedName>
    <definedName name="Aktiva_lancaraudit_107" localSheetId="17">#REF!</definedName>
    <definedName name="Aktiva_lancaraudit_108" localSheetId="17">#REF!</definedName>
    <definedName name="Aktiva_lancaraudit_109" localSheetId="17">#REF!</definedName>
    <definedName name="Aktiva_lancaraudit_110" localSheetId="17">#REF!</definedName>
    <definedName name="Aktiva_lancaraudit_21" localSheetId="17">#REF!</definedName>
    <definedName name="Aktiva_lancaraudit_22" localSheetId="17">#REF!</definedName>
    <definedName name="Aktiva_lancaraudit_23" localSheetId="17">#REF!</definedName>
    <definedName name="Aktiva_lancaraudit_3" localSheetId="17">#REF!</definedName>
    <definedName name="Aktiva_lancaraudit_41" localSheetId="17">#REF!</definedName>
    <definedName name="Aktiva_lancaraudit_43" localSheetId="17">#REF!</definedName>
    <definedName name="Aktiva_lancaraudit_61" localSheetId="17">#REF!</definedName>
    <definedName name="Aktiva_lancaraudit_74" localSheetId="17">#REF!</definedName>
    <definedName name="Aktiva_lancaraudit_75" localSheetId="17">#REF!</definedName>
    <definedName name="Aktiva_lancaraudit_76" localSheetId="17">#REF!</definedName>
    <definedName name="Aktiva_lancaraudit_77" localSheetId="17">#REF!</definedName>
    <definedName name="Aktiva_lancaraudit_78" localSheetId="17">#REF!</definedName>
    <definedName name="Aktiva_lancaraudit_79" localSheetId="17">#REF!</definedName>
    <definedName name="Aktiva_lancaraudit_80" localSheetId="17">#REF!</definedName>
    <definedName name="Aktiva_lancaraudit_81" localSheetId="17">#REF!</definedName>
    <definedName name="Aktiva_lancaraudit_82" localSheetId="17">#REF!</definedName>
    <definedName name="Aktiva_lancaraudit_83" localSheetId="17">#REF!</definedName>
    <definedName name="Aktiva_lancaraudit_84" localSheetId="17">#REF!</definedName>
    <definedName name="Aktiva_lancaraudit_85" localSheetId="17">#REF!</definedName>
    <definedName name="Aktiva_lancaraudit_86" localSheetId="17">#REF!</definedName>
    <definedName name="Aktiva_lancaraudit_87" localSheetId="17">#REF!</definedName>
    <definedName name="Aktiva_lancaraudit_88" localSheetId="17">#REF!</definedName>
    <definedName name="Aktiva_lancaraudit_89" localSheetId="17">#REF!</definedName>
    <definedName name="Aktiva_lancaraudit_94" localSheetId="17">#REF!</definedName>
    <definedName name="Aktiva_lancaraudit_95" localSheetId="17">#REF!</definedName>
    <definedName name="Aktiva_lancaraudit_96" localSheetId="17">#REF!</definedName>
    <definedName name="Aktiva_lancaraudit_97" localSheetId="17">#REF!</definedName>
    <definedName name="Aktiva_lancaraudit_99" localSheetId="17">#REF!</definedName>
    <definedName name="Aktiva_Lancarbook" localSheetId="17">#REF!</definedName>
    <definedName name="Aktiva_Lancarbook_102" localSheetId="17">#REF!</definedName>
    <definedName name="Aktiva_Lancarbook_103" localSheetId="17">#REF!</definedName>
    <definedName name="Aktiva_Lancarbook_104" localSheetId="17">#REF!</definedName>
    <definedName name="Aktiva_Lancarbook_105" localSheetId="17">#REF!</definedName>
    <definedName name="Aktiva_Lancarbook_106" localSheetId="17">#REF!</definedName>
    <definedName name="Aktiva_Lancarbook_107" localSheetId="17">#REF!</definedName>
    <definedName name="Aktiva_Lancarbook_108" localSheetId="17">#REF!</definedName>
    <definedName name="Aktiva_Lancarbook_109" localSheetId="17">#REF!</definedName>
    <definedName name="Aktiva_Lancarbook_110" localSheetId="17">#REF!</definedName>
    <definedName name="Aktiva_Lancarbook_21" localSheetId="17">#REF!</definedName>
    <definedName name="Aktiva_Lancarbook_22" localSheetId="17">#REF!</definedName>
    <definedName name="Aktiva_Lancarbook_23" localSheetId="17">#REF!</definedName>
    <definedName name="Aktiva_Lancarbook_3" localSheetId="17">#REF!</definedName>
    <definedName name="Aktiva_Lancarbook_41" localSheetId="17">#REF!</definedName>
    <definedName name="Aktiva_Lancarbook_43" localSheetId="17">#REF!</definedName>
    <definedName name="Aktiva_Lancarbook_61" localSheetId="17">#REF!</definedName>
    <definedName name="Aktiva_Lancarbook_74" localSheetId="17">#REF!</definedName>
    <definedName name="Aktiva_Lancarbook_75" localSheetId="17">#REF!</definedName>
    <definedName name="Aktiva_Lancarbook_76" localSheetId="17">#REF!</definedName>
    <definedName name="Aktiva_Lancarbook_77" localSheetId="17">#REF!</definedName>
    <definedName name="Aktiva_Lancarbook_78" localSheetId="17">#REF!</definedName>
    <definedName name="Aktiva_Lancarbook_79" localSheetId="17">#REF!</definedName>
    <definedName name="Aktiva_Lancarbook_80" localSheetId="17">#REF!</definedName>
    <definedName name="Aktiva_Lancarbook_81" localSheetId="17">#REF!</definedName>
    <definedName name="Aktiva_Lancarbook_82" localSheetId="17">#REF!</definedName>
    <definedName name="Aktiva_Lancarbook_83" localSheetId="17">#REF!</definedName>
    <definedName name="Aktiva_Lancarbook_84" localSheetId="17">#REF!</definedName>
    <definedName name="Aktiva_Lancarbook_85" localSheetId="17">#REF!</definedName>
    <definedName name="Aktiva_Lancarbook_86" localSheetId="17">#REF!</definedName>
    <definedName name="Aktiva_Lancarbook_87" localSheetId="17">#REF!</definedName>
    <definedName name="Aktiva_Lancarbook_88" localSheetId="17">#REF!</definedName>
    <definedName name="Aktiva_Lancarbook_89" localSheetId="17">#REF!</definedName>
    <definedName name="Aktiva_Lancarbook_94" localSheetId="17">#REF!</definedName>
    <definedName name="Aktiva_Lancarbook_95" localSheetId="17">#REF!</definedName>
    <definedName name="Aktiva_Lancarbook_96" localSheetId="17">#REF!</definedName>
    <definedName name="Aktiva_Lancarbook_97" localSheetId="17">#REF!</definedName>
    <definedName name="Aktiva_Lancarbook_99" localSheetId="17">#REF!</definedName>
    <definedName name="Aktiva." localSheetId="17" hidden="1">#REF!</definedName>
    <definedName name="aku" localSheetId="17" hidden="1">{#N/A,#N/A,FALSE,"Aging Summary";#N/A,#N/A,FALSE,"Ratio Analysis";#N/A,#N/A,FALSE,"Test 120 Day Accts";#N/A,#N/A,FALSE,"Tickmarks"}</definedName>
    <definedName name="akun" localSheetId="17">#REF!</definedName>
    <definedName name="akun2" localSheetId="17">#REF!</definedName>
    <definedName name="akunsemua" localSheetId="17">#REF!</definedName>
    <definedName name="AKUR" localSheetId="17">#REF!</definedName>
    <definedName name="AL" localSheetId="17">#REF!</definedName>
    <definedName name="alam" localSheetId="17">#REF!</definedName>
    <definedName name="ALAMAT" localSheetId="17">#REF!</definedName>
    <definedName name="ALAMAT1" localSheetId="17">#REF!</definedName>
    <definedName name="ALASAN" localSheetId="17">#REF!</definedName>
    <definedName name="alat1" localSheetId="17">#REF!</definedName>
    <definedName name="ALDI" localSheetId="17">#REF!</definedName>
    <definedName name="aldrin" localSheetId="17">#REF!</definedName>
    <definedName name="ale" localSheetId="17" hidden="1">{#N/A,#N/A,FALSE,"Aging Summary";#N/A,#N/A,FALSE,"Ratio Analysis";#N/A,#N/A,FALSE,"Test 120 Day Accts";#N/A,#N/A,FALSE,"Tickmarks"}</definedName>
    <definedName name="ALERT" localSheetId="17">#REF!</definedName>
    <definedName name="ALERT1" localSheetId="17">#REF!</definedName>
    <definedName name="ALEXANDER" localSheetId="17">#REF!</definedName>
    <definedName name="ALh" localSheetId="17" hidden="1">{"'Feb 99'!$A$1:$G$30"}</definedName>
    <definedName name="ALI" localSheetId="17" hidden="1">{"'Feb 99'!$A$1:$G$30"}</definedName>
    <definedName name="ALIMAP" localSheetId="17">#REF!</definedName>
    <definedName name="ALL" localSheetId="17">#REF!</definedName>
    <definedName name="all_cogs" localSheetId="17">#REF!</definedName>
    <definedName name="All_Core" localSheetId="17">#REF!</definedName>
    <definedName name="All_Divisions" localSheetId="17" hidden="1">#REF!</definedName>
    <definedName name="All_Schedules" localSheetId="17">#REF!</definedName>
    <definedName name="allconsol" localSheetId="17">#REF!</definedName>
    <definedName name="allexpat20050" localSheetId="17">#REF!</definedName>
    <definedName name="ALLFA" localSheetId="17">#REF!</definedName>
    <definedName name="allinkind20020" localSheetId="17">#REF!</definedName>
    <definedName name="Allinkind21020" localSheetId="17">#REF!</definedName>
    <definedName name="AllNet" localSheetId="17">#REF!</definedName>
    <definedName name="Allocation_Table" localSheetId="17">#REF!</definedName>
    <definedName name="ALLOT2" localSheetId="17">#REF!</definedName>
    <definedName name="Allowance_to_Receivables" localSheetId="17">#REF!,#REF!</definedName>
    <definedName name="Allowance_to_Receivables_16" localSheetId="17">#REF!,#REF!</definedName>
    <definedName name="Allowance_to_Sales" localSheetId="17">#REF!,#REF!</definedName>
    <definedName name="Allowance_to_Sales_16" localSheetId="17">#REF!,#REF!</definedName>
    <definedName name="allphase1" localSheetId="17">#REF!</definedName>
    <definedName name="allportrait" localSheetId="17">#REF!</definedName>
    <definedName name="ALOKASI_BY" localSheetId="17">#REF!</definedName>
    <definedName name="alpha" localSheetId="17">#REF!</definedName>
    <definedName name="Alt_DivAllocNewFeb22" localSheetId="17" hidden="1">{"WkSheet",#N/A,FALSE,"Country Wksheet"}</definedName>
    <definedName name="ALTERNATIVE" localSheetId="17">#REF!</definedName>
    <definedName name="AM" localSheetId="17">#REF!</definedName>
    <definedName name="AM2LC" localSheetId="17">#REF!</definedName>
    <definedName name="AM2US" localSheetId="17">#REF!</definedName>
    <definedName name="AMCI" localSheetId="17">#REF!</definedName>
    <definedName name="AMCW" localSheetId="17">#REF!</definedName>
    <definedName name="america_div" localSheetId="17">#REF!</definedName>
    <definedName name="American_Express_Bank" localSheetId="17">#REF!</definedName>
    <definedName name="AMG" localSheetId="17">#REF!</definedName>
    <definedName name="AMGJ" localSheetId="17">#REF!</definedName>
    <definedName name="AMGS" localSheetId="17">#REF!</definedName>
    <definedName name="amin" localSheetId="17">#REF!</definedName>
    <definedName name="Amin_Jiwa_NPen" localSheetId="17">#REF!</definedName>
    <definedName name="Amin_Jiwa_Pen" localSheetId="17">#REF!</definedName>
    <definedName name="Amortisasi_Pra_Operasi" localSheetId="17">#REF!</definedName>
    <definedName name="Amortization" localSheetId="17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Amount" localSheetId="17">#REF!</definedName>
    <definedName name="Amount___Rp." localSheetId="17">#REF!</definedName>
    <definedName name="Amount_25" localSheetId="17">#REF!</definedName>
    <definedName name="Amount_53" localSheetId="17">#REF!</definedName>
    <definedName name="amountspot" localSheetId="17">#REF!</definedName>
    <definedName name="AN" localSheetId="17">#REF!</definedName>
    <definedName name="ANALISAC" localSheetId="17">#REF!</definedName>
    <definedName name="analisaSPT" localSheetId="17">#REF!</definedName>
    <definedName name="ANALISAT" localSheetId="17">#REF!</definedName>
    <definedName name="ANALISAV" localSheetId="17">#REF!</definedName>
    <definedName name="analysis" localSheetId="17">#REF!</definedName>
    <definedName name="Analysiss" localSheetId="17">#REF!</definedName>
    <definedName name="Analyst" localSheetId="17" hidden="1">#REF!</definedName>
    <definedName name="ANB" localSheetId="17">#REF!</definedName>
    <definedName name="ANDI" localSheetId="17">#REF!</definedName>
    <definedName name="andis" localSheetId="17">#REF!</definedName>
    <definedName name="ANDSJF" localSheetId="1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Anew" localSheetId="17">#REF!</definedName>
    <definedName name="ang" localSheetId="17">#REF!</definedName>
    <definedName name="angka" localSheetId="17">#REF!</definedName>
    <definedName name="ANGKA2" localSheetId="17">#REF!</definedName>
    <definedName name="ANMFMMAP" localSheetId="17">#REF!</definedName>
    <definedName name="ANN" localSheetId="17">#REF!</definedName>
    <definedName name="ann_child" localSheetId="17">#REF!</definedName>
    <definedName name="ann_dth" localSheetId="17">#REF!</definedName>
    <definedName name="ANNABELLE" localSheetId="17">#REF!</definedName>
    <definedName name="annee" localSheetId="17">#REF!</definedName>
    <definedName name="Année" localSheetId="17">#REF!</definedName>
    <definedName name="Annual_interest_rate" localSheetId="17">#REF!</definedName>
    <definedName name="AnnualDTA" localSheetId="17">#REF!</definedName>
    <definedName name="annualized" localSheetId="17">#REF!</definedName>
    <definedName name="ANP" localSheetId="17">#REF!</definedName>
    <definedName name="anpha" localSheetId="17">#REF!</definedName>
    <definedName name="ANTM" localSheetId="17">#REF!</definedName>
    <definedName name="antok" localSheetId="17">#REF!</definedName>
    <definedName name="anton" localSheetId="17" hidden="1">{#N/A,#N/A,FALSE,"Aging Summary";#N/A,#N/A,FALSE,"Ratio Analysis";#N/A,#N/A,FALSE,"Test 120 Day Accts";#N/A,#N/A,FALSE,"Tickmarks"}</definedName>
    <definedName name="AO" localSheetId="17">#REF!</definedName>
    <definedName name="AOC_Desc_TL" localSheetId="17">#REF!</definedName>
    <definedName name="AOC_Desc_UL" localSheetId="17">#REF!</definedName>
    <definedName name="AP" localSheetId="17">#REF!</definedName>
    <definedName name="AP_AMT" localSheetId="17">#REF!</definedName>
    <definedName name="AP_CUR" localSheetId="17">#REF!</definedName>
    <definedName name="AP_DUE" localSheetId="17">#REF!</definedName>
    <definedName name="AP_SUP" localSheetId="17">#REF!</definedName>
    <definedName name="AP_Total_AdjAmount_ID" localSheetId="17">#REF!</definedName>
    <definedName name="AP_Total_AdjAmount_MY" localSheetId="17">#REF!</definedName>
    <definedName name="AP_Total_AdjAmount_SG" localSheetId="17">#REF!</definedName>
    <definedName name="AP_Total_OptAmount_ID" localSheetId="17">#REF!</definedName>
    <definedName name="AP_Total_OptAmount_MY" localSheetId="17">#REF!</definedName>
    <definedName name="AP_Total_OptAmount_SG" localSheetId="17">#REF!</definedName>
    <definedName name="AP_Total_ServCost_ID" localSheetId="17">#REF!</definedName>
    <definedName name="AP_Total_ServCost_MY" localSheetId="17">#REF!</definedName>
    <definedName name="AP_Total_ServCost_SG" localSheetId="17">#REF!</definedName>
    <definedName name="apa" localSheetId="17" hidden="1">{#N/A,#N/A,FALSE,"DATA"}</definedName>
    <definedName name="apadong.data" localSheetId="17" hidden="1">{#N/A,#N/A,FALSE,"DATA"}</definedName>
    <definedName name="APAFFBB" localSheetId="17">#REF!</definedName>
    <definedName name="APAFFCON" localSheetId="17">#REF!</definedName>
    <definedName name="apahal" localSheetId="17" hidden="1">{#N/A,#N/A,TRUE,"Combined Trueup";#N/A,#N/A,TRUE,"LGC (1208)"}</definedName>
    <definedName name="APCI" localSheetId="17">#REF!</definedName>
    <definedName name="APDEFERREDTAX" localSheetId="17">#REF!</definedName>
    <definedName name="API" localSheetId="17">#REF!</definedName>
    <definedName name="APINTERCOMPANYACCOUNT" localSheetId="17">#REF!</definedName>
    <definedName name="APLN" localSheetId="17">#REF!</definedName>
    <definedName name="aplz" localSheetId="17" hidden="1">{#N/A,#N/A,TRUE,"Combined Trueup";#N/A,#N/A,TRUE,"LGC (1208)"}</definedName>
    <definedName name="APMINORITYINTEREST" localSheetId="17">#REF!</definedName>
    <definedName name="APN" localSheetId="17">#REF!</definedName>
    <definedName name="APOTHRELATED" localSheetId="17">#REF!</definedName>
    <definedName name="APOTHTHIRD" localSheetId="17">#REF!</definedName>
    <definedName name="APPB" localSheetId="17">#REF!</definedName>
    <definedName name="Appendix" localSheetId="17" hidden="1">{"Contribution from Shareholders Funds",#N/A,FALSE,"Deployment of Shareholders Fund"}</definedName>
    <definedName name="appendix_iii" localSheetId="17">#REF!</definedName>
    <definedName name="Approval" localSheetId="17">#REF!</definedName>
    <definedName name="Approvalnew" localSheetId="17">#REF!</definedName>
    <definedName name="APPX1" localSheetId="17">#REF!</definedName>
    <definedName name="appzz" localSheetId="17" hidden="1">{#N/A,#N/A,TRUE,"Combined Trueup";#N/A,#N/A,TRUE,"LGC (1208)"}</definedName>
    <definedName name="Apr" localSheetId="17">#REF!</definedName>
    <definedName name="april" localSheetId="17">#REF!</definedName>
    <definedName name="AprUS" localSheetId="17">#REF!</definedName>
    <definedName name="APSUBSBB" localSheetId="17">#REF!</definedName>
    <definedName name="APSUBSCON" localSheetId="17">#REF!</definedName>
    <definedName name="APSUMMARY" localSheetId="17">#REF!</definedName>
    <definedName name="APTRADRELATED" localSheetId="17">#REF!</definedName>
    <definedName name="APTRADTHIRD" localSheetId="17">#REF!</definedName>
    <definedName name="AQ" localSheetId="17" hidden="1">#REF!</definedName>
    <definedName name="aqa" localSheetId="17" hidden="1">{#N/A,#N/A,FALSE,"Ventilation";#N/A,#N/A,FALSE,"Courbe1";#N/A,#N/A,FALSE,"Courbe2"}</definedName>
    <definedName name="aqua1" localSheetId="17">#REF!</definedName>
    <definedName name="aqua2" localSheetId="17">#REF!</definedName>
    <definedName name="aqua3" localSheetId="17">#REF!</definedName>
    <definedName name="AQWEEDD" localSheetId="17">#REF!</definedName>
    <definedName name="AR" localSheetId="17">#REF!</definedName>
    <definedName name="AR_1" localSheetId="17">#REF!</definedName>
    <definedName name="AR_2" localSheetId="17">#REF!</definedName>
    <definedName name="AR_AMT" localSheetId="17">#REF!</definedName>
    <definedName name="AR_CLT" localSheetId="17">#REF!</definedName>
    <definedName name="AR_CUR" localSheetId="17">#REF!</definedName>
    <definedName name="AR_DUE" localSheetId="17">#REF!</definedName>
    <definedName name="AR_Trade" localSheetId="17" hidden="1">{#N/A,#N/A,FALSE,"Aging Summary";#N/A,#N/A,FALSE,"Ratio Analysis";#N/A,#N/A,FALSE,"Test 120 Day Accts";#N/A,#N/A,FALSE,"Tickmarks"}</definedName>
    <definedName name="AR00" localSheetId="17">#REF!</definedName>
    <definedName name="AR99B" localSheetId="17">#REF!</definedName>
    <definedName name="ARA_Threshold" localSheetId="17">#REF!</definedName>
    <definedName name="ARAFFBB" localSheetId="17">#REF!</definedName>
    <definedName name="ARAFFCON" localSheetId="17">#REF!</definedName>
    <definedName name="arb1.12" localSheetId="17">#REF!</definedName>
    <definedName name="arb1.14" localSheetId="17">#REF!</definedName>
    <definedName name="arb1.2" localSheetId="17">#REF!</definedName>
    <definedName name="arb2.12" localSheetId="17">#REF!</definedName>
    <definedName name="arb3.4" localSheetId="17">#REF!</definedName>
    <definedName name="Ardi" localSheetId="17" hidden="1">#REF!</definedName>
    <definedName name="are" localSheetId="17">#REF!</definedName>
    <definedName name="area_extra" localSheetId="17">#REF!</definedName>
    <definedName name="area_pendek" localSheetId="17">#REF!</definedName>
    <definedName name="AREA1" localSheetId="17">#REF!</definedName>
    <definedName name="area2" localSheetId="17">#REF!</definedName>
    <definedName name="area3" localSheetId="17">#REF!</definedName>
    <definedName name="AREAFY" localSheetId="17">#REF!</definedName>
    <definedName name="areaZ" localSheetId="17">#REF!</definedName>
    <definedName name="AREC" localSheetId="17">#REF!</definedName>
    <definedName name="arecm" localSheetId="17">#REF!</definedName>
    <definedName name="AREDEC" localSheetId="17">#REF!</definedName>
    <definedName name="arefm" localSheetId="17">#REF!</definedName>
    <definedName name="AREL_1005" localSheetId="17" hidden="1">{"'Income Statement'!$A$1:$L$32"}</definedName>
    <definedName name="aret" localSheetId="17">#REF!</definedName>
    <definedName name="AREYTDMAY" localSheetId="17">#REF!</definedName>
    <definedName name="ARFSMAP" localSheetId="17">#REF!</definedName>
    <definedName name="argag" localSheetId="17" hidden="1">{"comps",#N/A,FALSE,"comps";"notes",#N/A,FALSE,"comps"}</definedName>
    <definedName name="ARK_JATRED" localSheetId="17">#REF!</definedName>
    <definedName name="ARM" localSheetId="17">#REF!</definedName>
    <definedName name="ARO" localSheetId="17" hidden="1">{#N/A,#N/A,FALSE,"Aging Summary";#N/A,#N/A,FALSE,"Ratio Analysis";#N/A,#N/A,FALSE,"Test 120 Day Accts";#N/A,#N/A,FALSE,"Tickmarks"}</definedName>
    <definedName name="AROTHRELATED" localSheetId="17">#REF!</definedName>
    <definedName name="AROTHTHIRD" localSheetId="17">#REF!</definedName>
    <definedName name="ARP_Threshold" localSheetId="17">#REF!</definedName>
    <definedName name="ARSUBSBB" localSheetId="17">#REF!</definedName>
    <definedName name="ARSUBSCON" localSheetId="17">#REF!</definedName>
    <definedName name="art" localSheetId="17" hidden="1">#REF!</definedName>
    <definedName name="ARTRADRELATED" localSheetId="17">#REF!</definedName>
    <definedName name="ARTRADTHIRD" localSheetId="17">#REF!</definedName>
    <definedName name="arus" localSheetId="17">#REF!</definedName>
    <definedName name="arus_barang" localSheetId="17">#REF!</definedName>
    <definedName name="arus_kas" localSheetId="17">#REF!</definedName>
    <definedName name="arus_piutang" localSheetId="17">#REF!</definedName>
    <definedName name="arus_utang" localSheetId="17">#REF!</definedName>
    <definedName name="ARWMI" localSheetId="17">#REF!</definedName>
    <definedName name="ARWMII" localSheetId="17">#REF!</definedName>
    <definedName name="ARWTC1" localSheetId="17">#REF!</definedName>
    <definedName name="ARWTC2" localSheetId="17">#REF!</definedName>
    <definedName name="ARWTCB" localSheetId="17">#REF!</definedName>
    <definedName name="as" localSheetId="17" hidden="1">{"Disc Clients Business Contributions",#N/A,FALSE,"Clients Funds"}</definedName>
    <definedName name="AS2LinkLS" localSheetId="17" hidden="1">#REF!</definedName>
    <definedName name="AS2StaticLC" localSheetId="17" hidden="1">#REF!</definedName>
    <definedName name="AS2StaticLS" localSheetId="17" hidden="1">#REF!</definedName>
    <definedName name="AS2TickmarkLS" localSheetId="17" hidden="1">#REF!</definedName>
    <definedName name="asa" localSheetId="17" hidden="1">{#N/A,#N/A,FALSE,"Aging Summary";#N/A,#N/A,FALSE,"Ratio Analysis";#N/A,#N/A,FALSE,"Test 120 Day Accts";#N/A,#N/A,FALSE,"Tickmarks"}</definedName>
    <definedName name="ASAAADS" localSheetId="17" hidden="1">{"rp_only",#N/A,FALSE,"2225"}</definedName>
    <definedName name="asaads" localSheetId="17" hidden="1">{"rp_only",#N/A,FALSE,"2225"}</definedName>
    <definedName name="asad" localSheetId="17" hidden="1">#REF!</definedName>
    <definedName name="ASADA" localSheetId="17" hidden="1">{"with_oth_curr",#N/A,FALSE,"2225"}</definedName>
    <definedName name="asadffg" localSheetId="17" hidden="1">{"with_oth_curr",#N/A,FALSE,"2225"}</definedName>
    <definedName name="asadsa" localSheetId="17" hidden="1">{"with_oth_curr",#N/A,FALSE,"2225"}</definedName>
    <definedName name="asakdsjjk" localSheetId="17" hidden="1">{"rp_only",#N/A,FALSE,"2225"}</definedName>
    <definedName name="ASAS" localSheetId="17">#REF!</definedName>
    <definedName name="asasa" localSheetId="17" hidden="1">#REF!</definedName>
    <definedName name="asasas" localSheetId="17" hidden="1">#REF!</definedName>
    <definedName name="asasasa" localSheetId="17" hidden="1">#REF!</definedName>
    <definedName name="asasasas" localSheetId="17" hidden="1">#REF!</definedName>
    <definedName name="asasasasasa" localSheetId="17" hidden="1">#REF!</definedName>
    <definedName name="asasdasdads" localSheetId="17" hidden="1">{"rp_only",#N/A,FALSE,"2225"}</definedName>
    <definedName name="asasdsad" localSheetId="17" hidden="1">{"with_oth_curr",#N/A,FALSE,"2225"}</definedName>
    <definedName name="asass" localSheetId="17" hidden="1">{"rp_only",#N/A,FALSE,"2225"}</definedName>
    <definedName name="asaw" localSheetId="17" hidden="1">{"with_oth_curr",#N/A,FALSE,"2225"}</definedName>
    <definedName name="asd" localSheetId="17" hidden="1">#REF!</definedName>
    <definedName name="ASD_21" localSheetId="17">#REF!</definedName>
    <definedName name="ASD_25" localSheetId="17">#REF!</definedName>
    <definedName name="ASD_53" localSheetId="17">#REF!</definedName>
    <definedName name="ASD_59" localSheetId="17">#REF!</definedName>
    <definedName name="ASD_60" localSheetId="17">#REF!</definedName>
    <definedName name="ASD_72" localSheetId="17">#REF!</definedName>
    <definedName name="ASD_75" localSheetId="17">#REF!</definedName>
    <definedName name="ASD_76" localSheetId="17">#REF!</definedName>
    <definedName name="asda" localSheetId="17">#REF!</definedName>
    <definedName name="ASDAA" localSheetId="17" hidden="1">{"rp_only",#N/A,FALSE,"2225"}</definedName>
    <definedName name="asdad" localSheetId="17" hidden="1">{"rp_only",#N/A,FALSE,"2225"}</definedName>
    <definedName name="asdada" localSheetId="17" hidden="1">#REF!</definedName>
    <definedName name="asdadad" localSheetId="17" hidden="1">{"with_oth_curr",#N/A,FALSE,"2225"}</definedName>
    <definedName name="asdadas" localSheetId="17" hidden="1">{"rp_only",#N/A,FALSE,"2225"}</definedName>
    <definedName name="asdadasd" localSheetId="17" hidden="1">{"rp_only",#N/A,FALSE,"2225"}</definedName>
    <definedName name="asdadd" localSheetId="17" hidden="1">{"rp_only",#N/A,FALSE,"2225"}</definedName>
    <definedName name="asdaddsa" localSheetId="17" hidden="1">{"with_oth_curr",#N/A,FALSE,"2225"}</definedName>
    <definedName name="asdadfsadasdf" localSheetId="17" hidden="1">{"with_oth_curr",#N/A,FALSE,"2225"}</definedName>
    <definedName name="asdads" localSheetId="17" hidden="1">{"rp_only",#N/A,FALSE,"2225"}</definedName>
    <definedName name="asdadsa" localSheetId="17" hidden="1">{"rp_only",#N/A,FALSE,"2225"}</definedName>
    <definedName name="asdadsd" localSheetId="17" hidden="1">{"with_oth_curr",#N/A,FALSE,"2225"}</definedName>
    <definedName name="asdadssa" localSheetId="17" hidden="1">{"rp_only",#N/A,FALSE,"2225"}</definedName>
    <definedName name="asdadssfasf" localSheetId="17" hidden="1">{"with_oth_curr",#N/A,FALSE,"2225"}</definedName>
    <definedName name="asdas" localSheetId="17" hidden="1">{#N/A,#N/A,FALSE,"DATA"}</definedName>
    <definedName name="asdasadasd" localSheetId="17" hidden="1">{"rp_only",#N/A,FALSE,"2225"}</definedName>
    <definedName name="asdasas" localSheetId="17">#REF!</definedName>
    <definedName name="asdasd" localSheetId="17" hidden="1">{"with_oth_curr",#N/A,FALSE,"2225"}</definedName>
    <definedName name="asdasda" localSheetId="17" hidden="1">#REF!</definedName>
    <definedName name="asdasdad" localSheetId="17" hidden="1">{"with_oth_curr",#N/A,FALSE,"2225"}</definedName>
    <definedName name="asdasdada" localSheetId="17" hidden="1">{"rp_only",#N/A,FALSE,"2225"}</definedName>
    <definedName name="asdasdadad" localSheetId="17" hidden="1">{"rp_only",#N/A,FALSE,"2225"}</definedName>
    <definedName name="asdasdadasd" localSheetId="17" hidden="1">{"rp_only",#N/A,FALSE,"2225"}</definedName>
    <definedName name="asdasdads" localSheetId="17" hidden="1">{"rp_only",#N/A,FALSE,"2225"}</definedName>
    <definedName name="asdasdadsasd" localSheetId="17" hidden="1">{"with_oth_curr",#N/A,FALSE,"2225"}</definedName>
    <definedName name="asdasdas" localSheetId="17" hidden="1">{"rp_only",#N/A,FALSE,"2225"}</definedName>
    <definedName name="asdasdasd" localSheetId="17" hidden="1">{"with_oth_curr",#N/A,FALSE,"2225"}</definedName>
    <definedName name="asdasdasdad" localSheetId="17" hidden="1">{"rp_only",#N/A,FALSE,"2225"}</definedName>
    <definedName name="asdasdasdads" localSheetId="17" hidden="1">{"rp_only",#N/A,FALSE,"2225"}</definedName>
    <definedName name="asdasdasdadsa" localSheetId="17" hidden="1">#REF!</definedName>
    <definedName name="asdasdasdas" localSheetId="17" hidden="1">{"with_oth_curr",#N/A,FALSE,"2225"}</definedName>
    <definedName name="asdasdasdasd" localSheetId="17" hidden="1">{"rp_only",#N/A,FALSE,"2225"}</definedName>
    <definedName name="asdasdasdsa" localSheetId="17" hidden="1">{"rp_only",#N/A,FALSE,"2225"}</definedName>
    <definedName name="asdasdds" localSheetId="17" hidden="1">#REF!</definedName>
    <definedName name="asdasdfasdf" localSheetId="17" hidden="1">{"rp_only",#N/A,FALSE,"2225"}</definedName>
    <definedName name="asdasds" localSheetId="17" hidden="1">{"rp_only",#N/A,FALSE,"2225"}</definedName>
    <definedName name="asdasdsa" localSheetId="17" hidden="1">{"rp_only",#N/A,FALSE,"2225"}</definedName>
    <definedName name="asdasgfasgdagds" localSheetId="17" hidden="1">{"rp_only",#N/A,FALSE,"2225"}</definedName>
    <definedName name="asdassdas" localSheetId="17" hidden="1">{"rp_only",#N/A,FALSE,"2225"}</definedName>
    <definedName name="AsDate" localSheetId="17">#REF!</definedName>
    <definedName name="asdd" localSheetId="17" hidden="1">{"rp_only",#N/A,FALSE,"2225"}</definedName>
    <definedName name="ASDDA" localSheetId="17" hidden="1">{"rp_only",#N/A,FALSE,"2225"}</definedName>
    <definedName name="asdds" localSheetId="17" hidden="1">{"with_oth_curr",#N/A,FALSE,"2225"}</definedName>
    <definedName name="asdf" localSheetId="17" hidden="1">{#N/A,#N/A,FALSE,"DATA"}</definedName>
    <definedName name="asdfa" localSheetId="17">#REF!</definedName>
    <definedName name="asdfaf" localSheetId="17">#REF!</definedName>
    <definedName name="asdfas" localSheetId="17" hidden="1">{"rp_only",#N/A,FALSE,"2225"}</definedName>
    <definedName name="asdfasdf" localSheetId="17" hidden="1">{"rp_only",#N/A,FALSE,"2225"}</definedName>
    <definedName name="asdfasdfasfddfsdf" localSheetId="17" hidden="1">{"with_oth_curr",#N/A,FALSE,"2225"}</definedName>
    <definedName name="asdfasdfsadf" localSheetId="17" hidden="1">{"with_oth_curr",#N/A,FALSE,"2225"}</definedName>
    <definedName name="asdfasdfsdaf" localSheetId="17" hidden="1">{"rp_only",#N/A,FALSE,"2225"}</definedName>
    <definedName name="asdfasdfsfd" localSheetId="17" hidden="1">{"rp_only",#N/A,FALSE,"2225"}</definedName>
    <definedName name="asdfasfsdafsdf" localSheetId="17" hidden="1">{"rp_only",#N/A,FALSE,"2225"}</definedName>
    <definedName name="asdfdsdsf" localSheetId="17" hidden="1">{"rp_only",#N/A,FALSE,"2225"}</definedName>
    <definedName name="asdfg" localSheetId="17" hidden="1">{#N/A,#N/A,FALSE,"Aging Summary";#N/A,#N/A,FALSE,"Ratio Analysis";#N/A,#N/A,FALSE,"Test 120 Day Accts";#N/A,#N/A,FALSE,"Tickmarks"}</definedName>
    <definedName name="asdfgh" localSheetId="17">#REF!</definedName>
    <definedName name="asdfghfghdfjhthysrt" localSheetId="17" hidden="1">{#N/A,#N/A,FALSE,"DATA"}</definedName>
    <definedName name="ASDFKLANSD50" localSheetId="17">#REF!</definedName>
    <definedName name="asdfsadf" localSheetId="17" hidden="1">{"rp_only",#N/A,FALSE,"2225"}</definedName>
    <definedName name="asdfsadfdsf" localSheetId="17" hidden="1">{"with_oth_curr",#N/A,FALSE,"2225"}</definedName>
    <definedName name="asdfsdads" localSheetId="17" hidden="1">{"rp_only",#N/A,FALSE,"2225"}</definedName>
    <definedName name="asdfsdfsda" localSheetId="17" hidden="1">{"rp_only",#N/A,FALSE,"2225"}</definedName>
    <definedName name="asdfsdfsdf" localSheetId="17" hidden="1">{"with_oth_curr",#N/A,FALSE,"2225"}</definedName>
    <definedName name="asdqdwq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sdsad" localSheetId="17" hidden="1">{"rp_only",#N/A,FALSE,"2225"}</definedName>
    <definedName name="asdsadad" localSheetId="17" hidden="1">{"rp_only",#N/A,FALSE,"2225"}</definedName>
    <definedName name="asdsadas" localSheetId="17" hidden="1">{"with_oth_curr",#N/A,FALSE,"2225"}</definedName>
    <definedName name="asdsddsa" localSheetId="17" hidden="1">{"with_oth_curr",#N/A,FALSE,"2225"}</definedName>
    <definedName name="asdsfadsf" localSheetId="17" hidden="1">{"rp_only",#N/A,FALSE,"2225"}</definedName>
    <definedName name="asf" localSheetId="17" hidden="1">{"rp_only",#N/A,FALSE,"2225"}</definedName>
    <definedName name="asfa" localSheetId="17" hidden="1">{"rp_only",#N/A,FALSE,"2225"}</definedName>
    <definedName name="ASFAFA" localSheetId="17" hidden="1">{"with_oth_curr",#N/A,FALSE,"2225"}</definedName>
    <definedName name="asfas" localSheetId="17" hidden="1">{"rp_only",#N/A,FALSE,"2225"}</definedName>
    <definedName name="asfdasf" localSheetId="17" hidden="1">{"rp_only",#N/A,FALSE,"2225"}</definedName>
    <definedName name="asfdasfgsafgfsafg" localSheetId="17" hidden="1">{"rp_only",#N/A,FALSE,"2225"}</definedName>
    <definedName name="ASFDASSF" localSheetId="17" hidden="1">{"with_oth_curr",#N/A,FALSE,"2225"}</definedName>
    <definedName name="asfdfgd" localSheetId="17" hidden="1">{#N/A,#N/A,FALSE,"DATA"}</definedName>
    <definedName name="asfdsa" localSheetId="17" hidden="1">{"rp_only",#N/A,FALSE,"2225"}</definedName>
    <definedName name="asfdsadfsafd" localSheetId="17" hidden="1">{"with_oth_curr",#N/A,FALSE,"2225"}</definedName>
    <definedName name="asffasf" localSheetId="17">#REF!</definedName>
    <definedName name="asffassd" localSheetId="17" hidden="1">{"rp_only",#N/A,FALSE,"2225"}</definedName>
    <definedName name="asi" localSheetId="17">#REF!</definedName>
    <definedName name="asia_div" localSheetId="17">#REF!</definedName>
    <definedName name="Asia1" localSheetId="17">#REF!</definedName>
    <definedName name="ASII" localSheetId="17">#REF!</definedName>
    <definedName name="asjkdf" localSheetId="17">#REF!</definedName>
    <definedName name="Ask_PHK" localSheetId="17">#REF!</definedName>
    <definedName name="Ask_WPKons" localSheetId="17">#REF!</definedName>
    <definedName name="Ask_WPProd" localSheetId="17">#REF!</definedName>
    <definedName name="asmo1" localSheetId="17">#REF!</definedName>
    <definedName name="asmo2" localSheetId="17">#REF!</definedName>
    <definedName name="asmo3" localSheetId="17">#REF!</definedName>
    <definedName name="asmo4" localSheetId="17">#REF!</definedName>
    <definedName name="asmo5" localSheetId="17">#REF!</definedName>
    <definedName name="asmo6" localSheetId="17">#REF!</definedName>
    <definedName name="asmo7" localSheetId="17">#REF!</definedName>
    <definedName name="asmo8" localSheetId="17">#REF!</definedName>
    <definedName name="asmo9" localSheetId="17">#REF!</definedName>
    <definedName name="asof" localSheetId="17">#REF!</definedName>
    <definedName name="ASP" localSheetId="17">#REF!</definedName>
    <definedName name="ASPAC" localSheetId="17">#REF!</definedName>
    <definedName name="asr" localSheetId="17" hidden="1">{#N/A,#N/A,FALSE,"Aging Summary";#N/A,#N/A,FALSE,"Ratio Analysis";#N/A,#N/A,FALSE,"Test 120 Day Accts";#N/A,#N/A,FALSE,"Tickmarks"}</definedName>
    <definedName name="asr_1" localSheetId="17" hidden="1">{#N/A,#N/A,FALSE,"Aging Summary";#N/A,#N/A,FALSE,"Ratio Analysis";#N/A,#N/A,FALSE,"Test 120 Day Accts";#N/A,#N/A,FALSE,"Tickmarks"}</definedName>
    <definedName name="ass" localSheetId="17" hidden="1">{#N/A,#N/A,FALSE,"Cost Report";#N/A,#N/A,FALSE,"Table 2.1";#N/A,#N/A,FALSE,"Plant Statistics";"Plant Costs",#N/A,FALSE,"Cost Summary"}</definedName>
    <definedName name="assa" localSheetId="17" hidden="1">{"rp_only",#N/A,FALSE,"2225"}</definedName>
    <definedName name="assd" localSheetId="17">#REF!</definedName>
    <definedName name="assdad" localSheetId="17" hidden="1">#REF!</definedName>
    <definedName name="assdasd" localSheetId="17" hidden="1">{"rp_only",#N/A,FALSE,"2225"}</definedName>
    <definedName name="assement" localSheetId="17">#REF!</definedName>
    <definedName name="asset" localSheetId="17">#REF!</definedName>
    <definedName name="Asset_Optional_Fields" localSheetId="17">#REF!</definedName>
    <definedName name="assetnop" localSheetId="17">#REF!</definedName>
    <definedName name="AssetReturnsTable" localSheetId="17">#REF!</definedName>
    <definedName name="ASSETS" localSheetId="17">#REF!</definedName>
    <definedName name="Assets_accum" localSheetId="17">#REF!</definedName>
    <definedName name="ASSETUNDERCAPITALLEASE" localSheetId="17">#REF!</definedName>
    <definedName name="Assr" localSheetId="17">#REF!</definedName>
    <definedName name="asss" localSheetId="17">#REF!</definedName>
    <definedName name="assump" localSheetId="17">#REF!</definedName>
    <definedName name="Assumption_var" localSheetId="17">#REF!</definedName>
    <definedName name="Assumptions1" localSheetId="17">#REF!</definedName>
    <definedName name="Assumptions2" localSheetId="17">#REF!</definedName>
    <definedName name="AST" localSheetId="17">#REF!</definedName>
    <definedName name="astarstasgtastfd" localSheetId="17" hidden="1">{"rp_only",#N/A,FALSE,"2225"}</definedName>
    <definedName name="AsTreeDate" localSheetId="17">#REF!</definedName>
    <definedName name="ASTRI" localSheetId="17" hidden="1">{#N/A,#N/A,FALSE,"Cost Report";#N/A,#N/A,FALSE,"Qtly Summ.";#N/A,#N/A,FALSE,"Mar  Qtr";#N/A,#N/A,FALSE,"Report Summary"}</definedName>
    <definedName name="ASTRI_1" localSheetId="17" hidden="1">{#N/A,#N/A,FALSE,"Cost Report";#N/A,#N/A,FALSE,"Qtly Summ.";#N/A,#N/A,FALSE,"Mar  Qtr";#N/A,#N/A,FALSE,"Report Summary"}</definedName>
    <definedName name="asu" localSheetId="17" hidden="1">{#N/A,#N/A,FALSE,"Aging Summary";#N/A,#N/A,FALSE,"Ratio Analysis";#N/A,#N/A,FALSE,"Test 120 Day Accts";#N/A,#N/A,FALSE,"Tickmarks"}</definedName>
    <definedName name="asueransi" localSheetId="17" hidden="1">{#N/A,#N/A,FALSE,"Aging Summary";#N/A,#N/A,FALSE,"Ratio Analysis";#N/A,#N/A,FALSE,"Test 120 Day Accts";#N/A,#N/A,FALSE,"Tickmarks"}</definedName>
    <definedName name="ASUMSI" localSheetId="17">#REF!</definedName>
    <definedName name="asuransi" localSheetId="17">#REF!</definedName>
    <definedName name="aswdas" localSheetId="17" hidden="1">#REF!</definedName>
    <definedName name="aswert" localSheetId="17">#REF!</definedName>
    <definedName name="asyoi" localSheetId="17">#REF!</definedName>
    <definedName name="at_mks" localSheetId="17" hidden="1">#REF!</definedName>
    <definedName name="AT01_" localSheetId="17">#REF!</definedName>
    <definedName name="AT02_" localSheetId="17">#REF!</definedName>
    <definedName name="AT03_" localSheetId="17">#REF!</definedName>
    <definedName name="AT04_" localSheetId="17">#REF!</definedName>
    <definedName name="atas_kanan_dfgc" localSheetId="17">#REF!</definedName>
    <definedName name="atas_kiri_dfgc" localSheetId="17">#REF!</definedName>
    <definedName name="ATCT" localSheetId="17">#REF!</definedName>
    <definedName name="ATCTM" localSheetId="17">#REF!</definedName>
    <definedName name="ATD_3_bulan" localSheetId="17">#REF!</definedName>
    <definedName name="ATMR" localSheetId="17">#REF!</definedName>
    <definedName name="ATMR_Ago" localSheetId="17">#REF!</definedName>
    <definedName name="ATMR_Bank" localSheetId="17">#REF!</definedName>
    <definedName name="ATMR_Now" localSheetId="17">#REF!</definedName>
    <definedName name="Attach_to_1_of__6" localSheetId="17">#REF!</definedName>
    <definedName name="Attach_to_6_of_6" localSheetId="17">#REF!</definedName>
    <definedName name="Attachment_16.2" localSheetId="17">#REF!</definedName>
    <definedName name="attachVI" localSheetId="17">#REF!</definedName>
    <definedName name="AttVI" localSheetId="17">#REF!</definedName>
    <definedName name="AU" localSheetId="17">#REF!</definedName>
    <definedName name="aud" localSheetId="17">#REF!</definedName>
    <definedName name="AUD_HKD" localSheetId="17">#REF!</definedName>
    <definedName name="AUD_NZD" localSheetId="17">#REF!</definedName>
    <definedName name="audi_p" localSheetId="17">#REF!</definedName>
    <definedName name="audi_type" localSheetId="17">#REF!</definedName>
    <definedName name="audit" localSheetId="17">#REF!</definedName>
    <definedName name="AUDIT2" localSheetId="17">#REF!</definedName>
    <definedName name="audited" localSheetId="17">#REF!</definedName>
    <definedName name="AUFX" localSheetId="17">#REF!</definedName>
    <definedName name="aug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UG_99" localSheetId="17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AUG_99_1" localSheetId="17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AUG_99_2" localSheetId="17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AUG_99_3" localSheetId="17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AUG_99_4" localSheetId="17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AUGP" localSheetId="17">#REF!</definedName>
    <definedName name="AUGS" localSheetId="17">#REF!</definedName>
    <definedName name="AugUS" localSheetId="17">#REF!</definedName>
    <definedName name="AUGUST" localSheetId="17">#REF!</definedName>
    <definedName name="AUPA" localSheetId="17">#REF!</definedName>
    <definedName name="AURABOOKMARK1" localSheetId="17">#REF!</definedName>
    <definedName name="AURABOOKMARK2" localSheetId="17">#REF!</definedName>
    <definedName name="Aust" localSheetId="17" hidden="1">{#N/A,#N/A,TRUE,"Budget";#N/A,#N/A,TRUE,"Price Card 2";#N/A,#N/A,TRUE,"Main Bill";#N/A,#N/A,TRUE,"Detailed Bill";#N/A,#N/A,TRUE,"Business Application Bill";#N/A,#N/A,TRUE,"MIPS";#N/A,#N/A,TRUE,"Mainframe GB";#N/A,#N/A,TRUE,"Unix Servers ";#N/A,#N/A,TRUE,"Wintel Servers";#N/A,#N/A,TRUE,"SAN NAS GB";#N/A,#N/A,TRUE,"Doc. Serv.";#N/A,#N/A,TRUE,"Workst. Equipment";#N/A,#N/A,TRUE,"Workst. Support"}</definedName>
    <definedName name="AUTHOR" localSheetId="17">#REF!</definedName>
    <definedName name="AUTO" localSheetId="17">#REF!</definedName>
    <definedName name="av" localSheetId="17">#REF!</definedName>
    <definedName name="avagt00" localSheetId="17">#REF!</definedName>
    <definedName name="avdd" localSheetId="17" hidden="1">{#N/A,#N/A,FALSE,"Calc";#N/A,#N/A,FALSE,"Sensitivity";#N/A,#N/A,FALSE,"LT Earn.Dil.";#N/A,#N/A,FALSE,"Dil. AVP"}</definedName>
    <definedName name="AvDec" localSheetId="17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AvDec_1" localSheetId="17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AvDec_2" localSheetId="17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AvDec_3" localSheetId="17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AVER98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VER98_1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VER98_2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VER98_3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verage" localSheetId="17">#REF!</definedName>
    <definedName name="average_5" localSheetId="17">#REF!</definedName>
    <definedName name="average_6" localSheetId="17">#REF!</definedName>
    <definedName name="averages" localSheetId="17">#REF!</definedName>
    <definedName name="averate" localSheetId="17">#REF!</definedName>
    <definedName name="Avg_Adj" localSheetId="17">#REF!</definedName>
    <definedName name="avgfm927" localSheetId="17" hidden="1">{#N/A,#N/A,FALSE,"b_s &amp; p_l"}</definedName>
    <definedName name="AVGYTDNOV" localSheetId="17">#REF!</definedName>
    <definedName name="avjuly00" localSheetId="17">#REF!</definedName>
    <definedName name="AvNov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vNov_1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vNov_2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vNov_3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VS_LY2002" localSheetId="17">#REF!</definedName>
    <definedName name="AVS_LY2003" localSheetId="17">#REF!</definedName>
    <definedName name="AVS_LY2004" localSheetId="17">#REF!</definedName>
    <definedName name="AVSC" localSheetId="17">#REF!</definedName>
    <definedName name="avsep00" localSheetId="17">#REF!</definedName>
    <definedName name="AW" localSheetId="17" hidden="1">#REF!</definedName>
    <definedName name="AWAL" localSheetId="17">#REF!</definedName>
    <definedName name="AWAL_D" localSheetId="17">#REF!</definedName>
    <definedName name="AWAL_K" localSheetId="17">#REF!</definedName>
    <definedName name="awee" localSheetId="17" hidden="1">{"rp_only",#N/A,FALSE,"2225"}</definedName>
    <definedName name="AWI" localSheetId="17">#REF!</definedName>
    <definedName name="awl" localSheetId="17">#REF!</definedName>
    <definedName name="awq" localSheetId="17">#REF!</definedName>
    <definedName name="Aws" localSheetId="17">#REF!</definedName>
    <definedName name="AWSAPR00" localSheetId="17">#REF!</definedName>
    <definedName name="AWSJAN00" localSheetId="17">#REF!</definedName>
    <definedName name="AWSMAY00" localSheetId="17">#REF!</definedName>
    <definedName name="AWTC" localSheetId="17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AWTC_1" localSheetId="17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AWTC_2" localSheetId="17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AWTC_3" localSheetId="17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ax" localSheetId="17">#REF!</definedName>
    <definedName name="ax_1" localSheetId="17" hidden="1">{"INV_INSURANCE",#N/A,FALSE,"PREPAID-1"}</definedName>
    <definedName name="ax_2" localSheetId="17" hidden="1">{"INV_INSURANCE",#N/A,FALSE,"PREPAID-1"}</definedName>
    <definedName name="ax_3" localSheetId="17" hidden="1">{"INV_INSURANCE",#N/A,FALSE,"PREPAID-1"}</definedName>
    <definedName name="AXA_coi" localSheetId="17">#REF!</definedName>
    <definedName name="AXA_GP" localSheetId="17">#REF!</definedName>
    <definedName name="ay" localSheetId="17" hidden="1">{#N/A,#N/A,FALSE,"Aging Summary";#N/A,#N/A,FALSE,"Ratio Analysis";#N/A,#N/A,FALSE,"Test 120 Day Accts";#N/A,#N/A,FALSE,"Tickmarks"}</definedName>
    <definedName name="AZ" localSheetId="17">#REF!</definedName>
    <definedName name="B" localSheetId="17" hidden="1">{"Annual_Income",#N/A,FALSE,"Report Page";"Balance_Cash_Flow",#N/A,FALSE,"Report Page";"Quarterly_Income",#N/A,FALSE,"Report Page"}</definedName>
    <definedName name="b_1" localSheetId="17">#REF!</definedName>
    <definedName name="b_2" localSheetId="17">#REF!</definedName>
    <definedName name="B_25" localSheetId="17">#REF!</definedName>
    <definedName name="b_3" localSheetId="17">#REF!</definedName>
    <definedName name="b_4" localSheetId="17">#REF!</definedName>
    <definedName name="b_5" localSheetId="17">#REF!</definedName>
    <definedName name="B_53" localSheetId="17">#REF!</definedName>
    <definedName name="b_7" localSheetId="17">#REF!</definedName>
    <definedName name="B_S" localSheetId="17">#REF!</definedName>
    <definedName name="B_STD" localSheetId="17">#REF!</definedName>
    <definedName name="B_T_U" localSheetId="17">#REF!</definedName>
    <definedName name="B1C2" localSheetId="17">#REF!</definedName>
    <definedName name="B1C2_14" localSheetId="17">#REF!</definedName>
    <definedName name="ba" localSheetId="17" hidden="1">{#N/A,#N/A,FALSE,"Aging Summary";#N/A,#N/A,FALSE,"Ratio Analysis";#N/A,#N/A,FALSE,"Test 120 Day Accts";#N/A,#N/A,FALSE,"Tickmarks"}</definedName>
    <definedName name="BABAWS" localSheetId="17">#REF!</definedName>
    <definedName name="Back" localSheetId="17">#REF!</definedName>
    <definedName name="backprior" localSheetId="17">#REF!</definedName>
    <definedName name="Badan" localSheetId="17">#REF!</definedName>
    <definedName name="BadanName" localSheetId="17">#REF!</definedName>
    <definedName name="BADDEBT" localSheetId="17">#REF!</definedName>
    <definedName name="BADDEBT_4" localSheetId="17">#REF!</definedName>
    <definedName name="BADDEBT_5" localSheetId="17">#REF!</definedName>
    <definedName name="BADDEBT_7" localSheetId="17">#REF!</definedName>
    <definedName name="BADM" localSheetId="17">#REF!</definedName>
    <definedName name="BADM1" localSheetId="17">#REF!</definedName>
    <definedName name="badmurni12" localSheetId="17">#REF!</definedName>
    <definedName name="badpkl12" localSheetId="17">#REF!</definedName>
    <definedName name="badsmg12" localSheetId="17">#REF!</definedName>
    <definedName name="badsolo12" localSheetId="17">#REF!</definedName>
    <definedName name="badstok" localSheetId="17">#REF!</definedName>
    <definedName name="BADSTOK06" localSheetId="17">#REF!</definedName>
    <definedName name="BAGIAN_1" localSheetId="17">#REF!</definedName>
    <definedName name="bahasaindo" localSheetId="17" hidden="1">{#N/A,#N/A,FALSE,"DATA"}</definedName>
    <definedName name="BAL" localSheetId="17">#REF!</definedName>
    <definedName name="Bal_Bali" localSheetId="17">#REF!</definedName>
    <definedName name="Bal_Bdg" localSheetId="17">#REF!</definedName>
    <definedName name="Bal_bonjer" localSheetId="17">#REF!</definedName>
    <definedName name="Bal_Btm" localSheetId="17">#REF!</definedName>
    <definedName name="Bal_Btn" localSheetId="17">#REF!</definedName>
    <definedName name="BAL_CLS" localSheetId="17">#REF!</definedName>
    <definedName name="Bal_Gdg" localSheetId="17">#REF!</definedName>
    <definedName name="Bal_Jkt" localSheetId="17">#REF!</definedName>
    <definedName name="Bal_Medan" localSheetId="17">#REF!</definedName>
    <definedName name="Bal_Plt" localSheetId="17">#REF!</definedName>
    <definedName name="Bal_Sby" localSheetId="17">#REF!</definedName>
    <definedName name="Bal_sheet" localSheetId="17">#REF!</definedName>
    <definedName name="balance" localSheetId="17">#REF!</definedName>
    <definedName name="BALANCE01" localSheetId="17">#REF!</definedName>
    <definedName name="BALANCE02" localSheetId="17">#REF!</definedName>
    <definedName name="BALANCE03" localSheetId="17">#REF!</definedName>
    <definedName name="BALANCE04" localSheetId="17">#REF!</definedName>
    <definedName name="balancesheets" localSheetId="17">#REF!</definedName>
    <definedName name="balancesheets_5" localSheetId="17">#REF!</definedName>
    <definedName name="balancesheets_6" localSheetId="17">#REF!</definedName>
    <definedName name="BALANCING_FACTOR" localSheetId="17">#REF!</definedName>
    <definedName name="balconsol" localSheetId="17">#REF!</definedName>
    <definedName name="Bali" localSheetId="17">#REF!</definedName>
    <definedName name="Bali_Ass" localSheetId="17">#REF!</definedName>
    <definedName name="Bali_Expense" localSheetId="17">#REF!</definedName>
    <definedName name="Bali_Income" localSheetId="17">#REF!</definedName>
    <definedName name="Bali_Liab" localSheetId="17">#REF!</definedName>
    <definedName name="BalSht" localSheetId="17">#REF!</definedName>
    <definedName name="BANDUNG" localSheetId="17">#REF!</definedName>
    <definedName name="Bang" localSheetId="17">#REF!</definedName>
    <definedName name="Bang_cly" localSheetId="17">#REF!</definedName>
    <definedName name="Bang_CVC" localSheetId="17">#REF!</definedName>
    <definedName name="bang_gia" localSheetId="17">#REF!</definedName>
    <definedName name="Bang_travl" localSheetId="17">#REF!</definedName>
    <definedName name="bank" localSheetId="17">#REF!</definedName>
    <definedName name="bank_5" localSheetId="17">#REF!</definedName>
    <definedName name="bank_6" localSheetId="17">#REF!</definedName>
    <definedName name="Bank_ASPAC" localSheetId="17">#REF!</definedName>
    <definedName name="BANK_BPD_SYARIAH_KALTIM_LOA_BAKUNG" localSheetId="17">#REF!</definedName>
    <definedName name="Bank_CM" localSheetId="17">#REF!</definedName>
    <definedName name="BANK_EXP" localSheetId="17">#REF!</definedName>
    <definedName name="BANK_SULUT" localSheetId="17">#REF!</definedName>
    <definedName name="BANK_SUMUT" localSheetId="17">#REF!</definedName>
    <definedName name="Bank1" localSheetId="17">#REF!</definedName>
    <definedName name="BANKCHARGES" localSheetId="17">#REF!</definedName>
    <definedName name="BANKHALL" localSheetId="17" hidden="1">#REF!</definedName>
    <definedName name="bantal" localSheetId="17">#REF!</definedName>
    <definedName name="bantalan" localSheetId="17">#REF!</definedName>
    <definedName name="Bar" localSheetId="17">#REF!</definedName>
    <definedName name="BARI" localSheetId="17">#REF!</definedName>
    <definedName name="BARRY" localSheetId="17">#REF!</definedName>
    <definedName name="baru" localSheetId="17" hidden="1">#REF!</definedName>
    <definedName name="BARU1" localSheetId="17" hidden="1">{#N/A,#N/A,FALSE,"Sheet1";#N/A,#N/A,FALSE,"Sheet2"}</definedName>
    <definedName name="BARY" localSheetId="17">#REF!</definedName>
    <definedName name="bas" localSheetId="17">#REF!</definedName>
    <definedName name="base" localSheetId="17">#REF!</definedName>
    <definedName name="BASEFF" localSheetId="17">#REF!</definedName>
    <definedName name="basf" localSheetId="17" hidden="1">{"bs",#N/A,FALSE,"SCF"}</definedName>
    <definedName name="Basic_AOC_TL" localSheetId="17">#REF!</definedName>
    <definedName name="Basic_AOC_UL" localSheetId="17">#REF!</definedName>
    <definedName name="Basic_Run_No_TL" localSheetId="17">#REF!</definedName>
    <definedName name="Basic_Run_No_UL" localSheetId="17">#REF!</definedName>
    <definedName name="Basic_SSY_TL" localSheetId="17">#REF!</definedName>
    <definedName name="Basic_SSY_UL" localSheetId="17">#REF!</definedName>
    <definedName name="BASTAFF" localSheetId="17">#REF!</definedName>
    <definedName name="batavia3" localSheetId="17" hidden="1">#REF!</definedName>
    <definedName name="baum" localSheetId="17" hidden="1">{#N/A,#N/A,FALSE,"Aging Summary";#N/A,#N/A,FALSE,"Ratio Analysis";#N/A,#N/A,FALSE,"Test 120 Day Accts";#N/A,#N/A,FALSE,"Tickmarks"}</definedName>
    <definedName name="bawah_cogs" localSheetId="17">#REF!</definedName>
    <definedName name="bawah_dfgc" localSheetId="17">#REF!</definedName>
    <definedName name="bawah_kanan_dfgc" localSheetId="17">#REF!</definedName>
    <definedName name="bawah_kiri_dfgc" localSheetId="17">#REF!</definedName>
    <definedName name="bawah_sisaic" localSheetId="17">#REF!</definedName>
    <definedName name="bayardoc" localSheetId="17">#REF!</definedName>
    <definedName name="bayarkas" localSheetId="17">#REF!</definedName>
    <definedName name="bayarmt" localSheetId="17">#REF!</definedName>
    <definedName name="bayarovk" localSheetId="17">#REF!</definedName>
    <definedName name="bayarrk" localSheetId="17">#REF!</definedName>
    <definedName name="bb" localSheetId="17">#REF!</definedName>
    <definedName name="BB_102" localSheetId="17">#REF!</definedName>
    <definedName name="BB_103" localSheetId="17">#REF!</definedName>
    <definedName name="BB_104" localSheetId="17">#REF!</definedName>
    <definedName name="BB_105" localSheetId="17">#REF!</definedName>
    <definedName name="BB_106" localSheetId="17">#REF!</definedName>
    <definedName name="BB_107" localSheetId="17">#REF!</definedName>
    <definedName name="BB_108" localSheetId="17">#REF!</definedName>
    <definedName name="BB_109" localSheetId="17">#REF!</definedName>
    <definedName name="BB_110" localSheetId="17">#REF!</definedName>
    <definedName name="BB_21" localSheetId="17">#REF!</definedName>
    <definedName name="BB_22" localSheetId="17">#REF!</definedName>
    <definedName name="BB_23" localSheetId="17">#REF!</definedName>
    <definedName name="BB_3" localSheetId="17">#REF!</definedName>
    <definedName name="BB_41" localSheetId="17">#REF!</definedName>
    <definedName name="BB_43" localSheetId="17">#REF!</definedName>
    <definedName name="BB_61" localSheetId="17">#REF!</definedName>
    <definedName name="BB_74" localSheetId="17">#REF!</definedName>
    <definedName name="BB_75" localSheetId="17">#REF!</definedName>
    <definedName name="BB_76" localSheetId="17">#REF!</definedName>
    <definedName name="BB_77" localSheetId="17">#REF!</definedName>
    <definedName name="BB_78" localSheetId="17">#REF!</definedName>
    <definedName name="BB_79" localSheetId="17">#REF!</definedName>
    <definedName name="BB_80" localSheetId="17">#REF!</definedName>
    <definedName name="BB_81" localSheetId="17">#REF!</definedName>
    <definedName name="BB_82" localSheetId="17">#REF!</definedName>
    <definedName name="BB_83" localSheetId="17">#REF!</definedName>
    <definedName name="BB_84" localSheetId="17">#REF!</definedName>
    <definedName name="BB_85" localSheetId="17">#REF!</definedName>
    <definedName name="BB_86" localSheetId="17">#REF!</definedName>
    <definedName name="BB_87" localSheetId="17">#REF!</definedName>
    <definedName name="BB_88" localSheetId="17">#REF!</definedName>
    <definedName name="BB_89" localSheetId="17">#REF!</definedName>
    <definedName name="BB_94" localSheetId="17">#REF!</definedName>
    <definedName name="BB_95" localSheetId="17">#REF!</definedName>
    <definedName name="BB_96" localSheetId="17">#REF!</definedName>
    <definedName name="BB_97" localSheetId="17">#REF!</definedName>
    <definedName name="BB_99" localSheetId="17">#REF!</definedName>
    <definedName name="bbary" localSheetId="17">#REF!</definedName>
    <definedName name="bbb" localSheetId="17" hidden="1">{#N/A,#N/A,FALSE,"Aging Summary";#N/A,#N/A,FALSE,"Ratio Analysis";#N/A,#N/A,FALSE,"Test 120 Day Accts";#N/A,#N/A,FALSE,"Tickmarks"}</definedName>
    <definedName name="BBBB" localSheetId="17" hidden="1">{#N/A,#N/A,FALSE,"Aging Summary";#N/A,#N/A,FALSE,"Ratio Analysis";#N/A,#N/A,FALSE,"Test 120 Day Accts";#N/A,#N/A,FALSE,"Tickmarks"}</definedName>
    <definedName name="bbbbb" localSheetId="17">#REF!</definedName>
    <definedName name="bbbbbbb" localSheetId="17">#REF!</definedName>
    <definedName name="bbbe" localSheetId="17" hidden="1">{#N/A,#N/A,TRUE,"Intro";#N/A,#N/A,TRUE,"Comments";#N/A,#N/A,TRUE,"KFI";#N/A,#N/A,TRUE,"Baseline";#N/A,#N/A,TRUE,"projets";#N/A,#N/A,TRUE,"TOTAL";#N/A,#N/A,TRUE,"Détail Projets";#N/A,#N/A,TRUE,"ETP";#N/A,#N/A,TRUE,"Factures"}</definedName>
    <definedName name="bbbv" localSheetId="17" hidden="1">{"AG hypothèses",#N/A,FALSE,"Marketing";"AG CR",#N/A,FALSE,"Marketing"}</definedName>
    <definedName name="BBCA" localSheetId="17">#REF!</definedName>
    <definedName name="BBD" localSheetId="17">#REF!</definedName>
    <definedName name="bbe" localSheetId="17" hidden="1">{#N/A,#N/A,TRUE,"Intro";#N/A,#N/A,TRUE,"Comments";#N/A,#N/A,TRUE,"KFI";#N/A,#N/A,TRUE,"Baseline";#N/A,#N/A,TRUE,"projets";#N/A,#N/A,TRUE,"TOTAL";#N/A,#N/A,TRUE,"Détail Projets";#N/A,#N/A,TRUE,"ETP";#N/A,#N/A,TRUE,"Factures"}</definedName>
    <definedName name="bbhtrt" localSheetId="17" hidden="1">{"rp_only",#N/A,FALSE,"2225"}</definedName>
    <definedName name="BBM" localSheetId="17">#REF!</definedName>
    <definedName name="bbmok" localSheetId="17" hidden="1">#REF!</definedName>
    <definedName name="BBNI" localSheetId="17">#REF!</definedName>
    <definedName name="bbnmbmnb" localSheetId="17" hidden="1">{"rp_only",#N/A,FALSE,"2225"}</definedName>
    <definedName name="bbnnbnb" localSheetId="17" hidden="1">{"with_oth_curr",#N/A,FALSE,"2225"}</definedName>
    <definedName name="Bboard2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board3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BRI" localSheetId="17">#REF!</definedName>
    <definedName name="BBT" localSheetId="17">#REF!</definedName>
    <definedName name="BBTN" localSheetId="17">#REF!</definedName>
    <definedName name="bbv" localSheetId="17" hidden="1">{"AG hypothèses",#N/A,FALSE,"Marketing";"AG CR",#N/A,FALSE,"Marketing"}</definedName>
    <definedName name="BC" localSheetId="17">#REF!</definedName>
    <definedName name="bca" localSheetId="17">#REF!</definedName>
    <definedName name="bcbbc" localSheetId="17" hidden="1">{"with_oth_curr",#N/A,FALSE,"2225"}</definedName>
    <definedName name="bcbcbcv" localSheetId="17" hidden="1">{"rp_only",#N/A,FALSE,"2225"}</definedName>
    <definedName name="bcbcvbcb" localSheetId="17" hidden="1">{"rp_only",#N/A,FALSE,"2225"}</definedName>
    <definedName name="bcc" localSheetId="17" hidden="1">{"rp_only",#N/A,FALSE,"2225"}</definedName>
    <definedName name="bccbvcb" localSheetId="17" hidden="1">{"with_oth_curr",#N/A,FALSE,"2225"}</definedName>
    <definedName name="bcccb" localSheetId="17" hidden="1">{"rp_only",#N/A,FALSE,"2225"}</definedName>
    <definedName name="bccnbvnm" localSheetId="17" hidden="1">{"rp_only",#N/A,FALSE,"2225"}</definedName>
    <definedName name="BCMTD" localSheetId="17">#REF!</definedName>
    <definedName name="bcv" localSheetId="17" hidden="1">{"rp_only",#N/A,FALSE,"2225"}</definedName>
    <definedName name="bcvbb" localSheetId="17" hidden="1">{"rp_only",#N/A,FALSE,"2225"}</definedName>
    <definedName name="bcvbc" localSheetId="17" hidden="1">{"rp_only",#N/A,FALSE,"2225"}</definedName>
    <definedName name="bcvbcbc" localSheetId="17" hidden="1">{"rp_only",#N/A,FALSE,"2225"}</definedName>
    <definedName name="bcvcb" localSheetId="17" hidden="1">{"with_oth_curr",#N/A,FALSE,"2225"}</definedName>
    <definedName name="bd" localSheetId="17">#REF!</definedName>
    <definedName name="BD_50" localSheetId="17">#REF!</definedName>
    <definedName name="bdbnsdec01" localSheetId="17">#REF!</definedName>
    <definedName name="bdbnsnov01" localSheetId="17">#REF!</definedName>
    <definedName name="bdbnsoct01" localSheetId="17">#REF!</definedName>
    <definedName name="bdbnsq102" localSheetId="17">#REF!</definedName>
    <definedName name="bdbnsq202" localSheetId="17">#REF!</definedName>
    <definedName name="bdbnsq302" localSheetId="17">#REF!</definedName>
    <definedName name="bdbnsq402" localSheetId="17">#REF!</definedName>
    <definedName name="bdbnssep01" localSheetId="17">#REF!</definedName>
    <definedName name="bddaldec01" localSheetId="17">#REF!</definedName>
    <definedName name="bddalnov01" localSheetId="17">#REF!</definedName>
    <definedName name="bddaloct01" localSheetId="17">#REF!</definedName>
    <definedName name="bddalq102" localSheetId="17">#REF!</definedName>
    <definedName name="bddalq202" localSheetId="17">#REF!</definedName>
    <definedName name="bddalq302" localSheetId="17">#REF!</definedName>
    <definedName name="bddalq402" localSheetId="17">#REF!</definedName>
    <definedName name="bddalsep01" localSheetId="17">#REF!</definedName>
    <definedName name="BDDECAST" localSheetId="17">#REF!</definedName>
    <definedName name="BDDECBNS" localSheetId="17">#REF!</definedName>
    <definedName name="BDDECPEN" localSheetId="17">#REF!</definedName>
    <definedName name="BDDECSAL" localSheetId="17">#REF!</definedName>
    <definedName name="BDDECTHR" localSheetId="17">#REF!</definedName>
    <definedName name="bdg" localSheetId="17">#REF!</definedName>
    <definedName name="Bdg_Ass" localSheetId="17">#REF!</definedName>
    <definedName name="Bdg_Expense" localSheetId="17">#REF!</definedName>
    <definedName name="Bdg_Income" localSheetId="17">#REF!</definedName>
    <definedName name="Bdg_Liab" localSheetId="17">#REF!</definedName>
    <definedName name="bdgarif" localSheetId="17">#REF!</definedName>
    <definedName name="BDGDECSAL" localSheetId="17">#REF!</definedName>
    <definedName name="BDGNOVSAL" localSheetId="17">#REF!</definedName>
    <definedName name="BDGOCTSAL" localSheetId="17">#REF!</definedName>
    <definedName name="bdgprec" localSheetId="17">#REF!</definedName>
    <definedName name="BDGQ100SAL" localSheetId="17">#REF!</definedName>
    <definedName name="BDGQ101SAL" localSheetId="17">#REF!</definedName>
    <definedName name="BDGQ102SAL" localSheetId="17">#REF!</definedName>
    <definedName name="BDGQ200SAL" localSheetId="17">#REF!</definedName>
    <definedName name="BDGQ201SAL" localSheetId="17">#REF!</definedName>
    <definedName name="BDGQ202SAL" localSheetId="17">#REF!</definedName>
    <definedName name="BDGQ300SAL" localSheetId="17">#REF!</definedName>
    <definedName name="BDGQ301SAL" localSheetId="17">#REF!</definedName>
    <definedName name="BDGQ302SAL" localSheetId="17">#REF!</definedName>
    <definedName name="BDGQ400SAL" localSheetId="17">#REF!</definedName>
    <definedName name="BDGQ401SAL" localSheetId="17">#REF!</definedName>
    <definedName name="BDGQ402SAL" localSheetId="17">#REF!</definedName>
    <definedName name="bdgrev" localSheetId="17">#REF!</definedName>
    <definedName name="BDGSEPSAL" localSheetId="17">#REF!</definedName>
    <definedName name="bdia6" localSheetId="17">#REF!</definedName>
    <definedName name="bdjaldec01" localSheetId="17">#REF!</definedName>
    <definedName name="bdjalnov01" localSheetId="17">#REF!</definedName>
    <definedName name="bdjaloct01" localSheetId="17">#REF!</definedName>
    <definedName name="bdjalq102" localSheetId="17">#REF!</definedName>
    <definedName name="bdjalq202" localSheetId="17">#REF!</definedName>
    <definedName name="bdjalq302" localSheetId="17">#REF!</definedName>
    <definedName name="bdjalq402" localSheetId="17">#REF!</definedName>
    <definedName name="bdjalsep01" localSheetId="17">#REF!</definedName>
    <definedName name="BDL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dmaldec01" localSheetId="17">#REF!</definedName>
    <definedName name="bdmalnov01" localSheetId="17">#REF!</definedName>
    <definedName name="bdmaloct01" localSheetId="17">#REF!</definedName>
    <definedName name="bdmalq102" localSheetId="17">#REF!</definedName>
    <definedName name="bdmalq202" localSheetId="17">#REF!</definedName>
    <definedName name="bdmalq302" localSheetId="17">#REF!</definedName>
    <definedName name="bdmalq402" localSheetId="17">#REF!</definedName>
    <definedName name="bdmalsep01" localSheetId="17">#REF!</definedName>
    <definedName name="BDMAPR00" localSheetId="17">#REF!</definedName>
    <definedName name="BDMFEB00" localSheetId="17">#REF!</definedName>
    <definedName name="BDMJAN00" localSheetId="17">#REF!</definedName>
    <definedName name="BDMMAR00" localSheetId="17">#REF!</definedName>
    <definedName name="BDN" localSheetId="17">#REF!</definedName>
    <definedName name="BDN_RP" localSheetId="17">#REF!</definedName>
    <definedName name="BDN_RPD" localSheetId="17">#REF!</definedName>
    <definedName name="BDN_USD" localSheetId="17">#REF!</definedName>
    <definedName name="BDN_USD1" localSheetId="17">#REF!</definedName>
    <definedName name="BDNI" localSheetId="17">#REF!</definedName>
    <definedName name="BDNOVAST" localSheetId="17">#REF!</definedName>
    <definedName name="BDNOVBNS" localSheetId="17">#REF!</definedName>
    <definedName name="BDNOVPEN" localSheetId="17">#REF!</definedName>
    <definedName name="BDNOVSAL" localSheetId="17">#REF!</definedName>
    <definedName name="BDNOVTHR" localSheetId="17">#REF!</definedName>
    <definedName name="BDOCTAST" localSheetId="17">#REF!</definedName>
    <definedName name="BDOCTBNS" localSheetId="17">#REF!</definedName>
    <definedName name="BDOCTPEN" localSheetId="17">#REF!</definedName>
    <definedName name="BDOCTSAL" localSheetId="17">#REF!</definedName>
    <definedName name="BDOCTTHR" localSheetId="17">#REF!</definedName>
    <definedName name="bdpaldec01" localSheetId="17">#REF!</definedName>
    <definedName name="bdpalnov01" localSheetId="17">#REF!</definedName>
    <definedName name="bdpaloct01" localSheetId="17">#REF!</definedName>
    <definedName name="bdpalq102" localSheetId="17">#REF!</definedName>
    <definedName name="bdpalq202" localSheetId="17">#REF!</definedName>
    <definedName name="bdpalq302" localSheetId="17">#REF!</definedName>
    <definedName name="bdpalq402" localSheetId="17">#REF!</definedName>
    <definedName name="bdpalsep01" localSheetId="17">#REF!</definedName>
    <definedName name="BDQ100AST" localSheetId="17">#REF!</definedName>
    <definedName name="BDQ100BNS" localSheetId="17">#REF!</definedName>
    <definedName name="BDQ100PEN" localSheetId="17">#REF!</definedName>
    <definedName name="BDQ100SAL" localSheetId="17">#REF!</definedName>
    <definedName name="BDQ100THR" localSheetId="17">#REF!</definedName>
    <definedName name="BDQ101AST" localSheetId="17">#REF!</definedName>
    <definedName name="BDQ101BNS" localSheetId="17">#REF!</definedName>
    <definedName name="BDQ101PEN" localSheetId="17">#REF!</definedName>
    <definedName name="BDQ101SAL" localSheetId="17">#REF!</definedName>
    <definedName name="BDQ101THR" localSheetId="17">#REF!</definedName>
    <definedName name="BDQ102AST" localSheetId="17">#REF!</definedName>
    <definedName name="BDQ102BNS" localSheetId="17">#REF!</definedName>
    <definedName name="BDQ102PEN" localSheetId="17">#REF!</definedName>
    <definedName name="BDQ102SAL" localSheetId="17">#REF!</definedName>
    <definedName name="BDQ102THR" localSheetId="17">#REF!</definedName>
    <definedName name="BDQ200AST" localSheetId="17">#REF!</definedName>
    <definedName name="BDQ200BNS" localSheetId="17">#REF!</definedName>
    <definedName name="BDQ200PEN" localSheetId="17">#REF!</definedName>
    <definedName name="BDQ200SAL" localSheetId="17">#REF!</definedName>
    <definedName name="BDQ200THR" localSheetId="17">#REF!</definedName>
    <definedName name="BDQ201AST" localSheetId="17">#REF!</definedName>
    <definedName name="BDQ201BNS" localSheetId="17">#REF!</definedName>
    <definedName name="BDQ201PEN" localSheetId="17">#REF!</definedName>
    <definedName name="BDQ201SAL" localSheetId="17">#REF!</definedName>
    <definedName name="BDQ201THR" localSheetId="17">#REF!</definedName>
    <definedName name="BDQ202AST" localSheetId="17">#REF!</definedName>
    <definedName name="BDQ202BNS" localSheetId="17">#REF!</definedName>
    <definedName name="BDQ202PEN" localSheetId="17">#REF!</definedName>
    <definedName name="BDQ202SAL" localSheetId="17">#REF!</definedName>
    <definedName name="BDQ202THR" localSheetId="17">#REF!</definedName>
    <definedName name="BDQ300AST" localSheetId="17">#REF!</definedName>
    <definedName name="BDQ300BNS" localSheetId="17">#REF!</definedName>
    <definedName name="BDQ300PEN" localSheetId="17">#REF!</definedName>
    <definedName name="BDQ300SAL" localSheetId="17">#REF!</definedName>
    <definedName name="BDQ300THR" localSheetId="17">#REF!</definedName>
    <definedName name="BDQ301AST" localSheetId="17">#REF!</definedName>
    <definedName name="BDQ301BNS" localSheetId="17">#REF!</definedName>
    <definedName name="BDQ301PEN" localSheetId="17">#REF!</definedName>
    <definedName name="BDQ301SAL" localSheetId="17">#REF!</definedName>
    <definedName name="BDQ301THR" localSheetId="17">#REF!</definedName>
    <definedName name="BDQ302AST" localSheetId="17">#REF!</definedName>
    <definedName name="BDQ302BNS" localSheetId="17">#REF!</definedName>
    <definedName name="BDQ302PEN" localSheetId="17">#REF!</definedName>
    <definedName name="BDQ302SAL" localSheetId="17">#REF!</definedName>
    <definedName name="BDQ302THR" localSheetId="17">#REF!</definedName>
    <definedName name="BDQ400AST" localSheetId="17">#REF!</definedName>
    <definedName name="BDQ400BNS" localSheetId="17">#REF!</definedName>
    <definedName name="BDQ400PEN" localSheetId="17">#REF!</definedName>
    <definedName name="BDQ400SAL" localSheetId="17">#REF!</definedName>
    <definedName name="BDQ400THR" localSheetId="17">#REF!</definedName>
    <definedName name="BDQ401AST" localSheetId="17">#REF!</definedName>
    <definedName name="BDQ401BNS" localSheetId="17">#REF!</definedName>
    <definedName name="BDQ401PEN" localSheetId="17">#REF!</definedName>
    <definedName name="BDQ401SAL" localSheetId="17">#REF!</definedName>
    <definedName name="BDQ401THR" localSheetId="17">#REF!</definedName>
    <definedName name="BDQ402AST" localSheetId="17">#REF!</definedName>
    <definedName name="BDQ402BNS" localSheetId="17">#REF!</definedName>
    <definedName name="BDQ402PEN" localSheetId="17">#REF!</definedName>
    <definedName name="BDQ402SAL" localSheetId="17">#REF!</definedName>
    <definedName name="BDQ402THR" localSheetId="17">#REF!</definedName>
    <definedName name="bdsaldec01" localSheetId="17">#REF!</definedName>
    <definedName name="bdsalnov01" localSheetId="17">#REF!</definedName>
    <definedName name="bdsaloct01" localSheetId="17">#REF!</definedName>
    <definedName name="bdsalq102" localSheetId="17">#REF!</definedName>
    <definedName name="bdsalq202" localSheetId="17">#REF!</definedName>
    <definedName name="bdsalq302" localSheetId="17">#REF!</definedName>
    <definedName name="bdsalq402" localSheetId="17">#REF!</definedName>
    <definedName name="bdsalsep01" localSheetId="17">#REF!</definedName>
    <definedName name="BDSEPAST" localSheetId="17">#REF!</definedName>
    <definedName name="BDSEPBNS" localSheetId="17">#REF!</definedName>
    <definedName name="BDSEPPEN" localSheetId="17">#REF!</definedName>
    <definedName name="BDSEPSAL" localSheetId="17">#REF!</definedName>
    <definedName name="BDSEPTHR" localSheetId="17">#REF!</definedName>
    <definedName name="bdthrdec01" localSheetId="17">#REF!</definedName>
    <definedName name="bdthrnov01" localSheetId="17">#REF!</definedName>
    <definedName name="bdthroct01" localSheetId="17">#REF!</definedName>
    <definedName name="bdthrq102" localSheetId="17">#REF!</definedName>
    <definedName name="bdthrq202" localSheetId="17">#REF!</definedName>
    <definedName name="bdthrq302" localSheetId="17">#REF!</definedName>
    <definedName name="bdthrq402" localSheetId="17">#REF!</definedName>
    <definedName name="bdthrsep01" localSheetId="17">#REF!</definedName>
    <definedName name="bEAmASUK" localSheetId="17">#REF!</definedName>
    <definedName name="BEBADM" localSheetId="17">#REF!</definedName>
    <definedName name="beban" localSheetId="17" hidden="1">{#N/A,#N/A,FALSE,"Aging Summary";#N/A,#N/A,FALSE,"Ratio Analysis";#N/A,#N/A,FALSE,"Test 120 Day Accts";#N/A,#N/A,FALSE,"Tickmarks"}</definedName>
    <definedName name="BEBAN_102" localSheetId="17">#REF!</definedName>
    <definedName name="BEBAN_103" localSheetId="17">#REF!</definedName>
    <definedName name="BEBAN_104" localSheetId="17">#REF!</definedName>
    <definedName name="BEBAN_105" localSheetId="17">#REF!</definedName>
    <definedName name="BEBAN_106" localSheetId="17">#REF!</definedName>
    <definedName name="BEBAN_107" localSheetId="17">#REF!</definedName>
    <definedName name="BEBAN_108" localSheetId="17">#REF!</definedName>
    <definedName name="BEBAN_109" localSheetId="17">#REF!</definedName>
    <definedName name="BEBAN_110" localSheetId="17">#REF!</definedName>
    <definedName name="BEBAN_21" localSheetId="17">#REF!</definedName>
    <definedName name="BEBAN_22" localSheetId="17">#REF!</definedName>
    <definedName name="BEBAN_23" localSheetId="17">#REF!</definedName>
    <definedName name="BEBAN_3" localSheetId="17">#REF!</definedName>
    <definedName name="BEBAN_41" localSheetId="17">#REF!</definedName>
    <definedName name="BEBAN_43" localSheetId="17">#REF!</definedName>
    <definedName name="BEBAN_61" localSheetId="17">#REF!</definedName>
    <definedName name="BEBAN_74" localSheetId="17">#REF!</definedName>
    <definedName name="BEBAN_75" localSheetId="17">#REF!</definedName>
    <definedName name="BEBAN_76" localSheetId="17">#REF!</definedName>
    <definedName name="BEBAN_77" localSheetId="17">#REF!</definedName>
    <definedName name="BEBAN_78" localSheetId="17">#REF!</definedName>
    <definedName name="BEBAN_79" localSheetId="17">#REF!</definedName>
    <definedName name="BEBAN_80" localSheetId="17">#REF!</definedName>
    <definedName name="BEBAN_81" localSheetId="17">#REF!</definedName>
    <definedName name="BEBAN_82" localSheetId="17">#REF!</definedName>
    <definedName name="BEBAN_83" localSheetId="17">#REF!</definedName>
    <definedName name="BEBAN_84" localSheetId="17">#REF!</definedName>
    <definedName name="BEBAN_85" localSheetId="17">#REF!</definedName>
    <definedName name="BEBAN_86" localSheetId="17">#REF!</definedName>
    <definedName name="BEBAN_87" localSheetId="17">#REF!</definedName>
    <definedName name="BEBAN_88" localSheetId="17">#REF!</definedName>
    <definedName name="BEBAN_89" localSheetId="17">#REF!</definedName>
    <definedName name="BEBAN_94" localSheetId="17">#REF!</definedName>
    <definedName name="BEBAN_95" localSheetId="17">#REF!</definedName>
    <definedName name="BEBAN_96" localSheetId="17">#REF!</definedName>
    <definedName name="BEBAN_97" localSheetId="17">#REF!</definedName>
    <definedName name="BEBAN_99" localSheetId="17">#REF!</definedName>
    <definedName name="BEBANLL" localSheetId="17">#REF!</definedName>
    <definedName name="BEBANLL_102" localSheetId="17">#REF!</definedName>
    <definedName name="BEBANLL_103" localSheetId="17">#REF!</definedName>
    <definedName name="BEBANLL_104" localSheetId="17">#REF!</definedName>
    <definedName name="BEBANLL_105" localSheetId="17">#REF!</definedName>
    <definedName name="BEBANLL_106" localSheetId="17">#REF!</definedName>
    <definedName name="BEBANLL_107" localSheetId="17">#REF!</definedName>
    <definedName name="BEBANLL_108" localSheetId="17">#REF!</definedName>
    <definedName name="BEBANLL_109" localSheetId="17">#REF!</definedName>
    <definedName name="BEBANLL_110" localSheetId="17">#REF!</definedName>
    <definedName name="BEBANLL_21" localSheetId="17">#REF!</definedName>
    <definedName name="BEBANLL_22" localSheetId="17">#REF!</definedName>
    <definedName name="BEBANLL_23" localSheetId="17">#REF!</definedName>
    <definedName name="BEBANLL_3" localSheetId="17">#REF!</definedName>
    <definedName name="BEBANLL_41" localSheetId="17">#REF!</definedName>
    <definedName name="BEBANLL_43" localSheetId="17">#REF!</definedName>
    <definedName name="BEBANLL_61" localSheetId="17">#REF!</definedName>
    <definedName name="BEBANLL_74" localSheetId="17">#REF!</definedName>
    <definedName name="BEBANLL_75" localSheetId="17">#REF!</definedName>
    <definedName name="BEBANLL_76" localSheetId="17">#REF!</definedName>
    <definedName name="BEBANLL_77" localSheetId="17">#REF!</definedName>
    <definedName name="BEBANLL_78" localSheetId="17">#REF!</definedName>
    <definedName name="BEBANLL_79" localSheetId="17">#REF!</definedName>
    <definedName name="BEBANLL_80" localSheetId="17">#REF!</definedName>
    <definedName name="BEBANLL_81" localSheetId="17">#REF!</definedName>
    <definedName name="BEBANLL_82" localSheetId="17">#REF!</definedName>
    <definedName name="BEBANLL_83" localSheetId="17">#REF!</definedName>
    <definedName name="BEBANLL_84" localSheetId="17">#REF!</definedName>
    <definedName name="BEBANLL_85" localSheetId="17">#REF!</definedName>
    <definedName name="BEBANLL_86" localSheetId="17">#REF!</definedName>
    <definedName name="BEBANLL_87" localSheetId="17">#REF!</definedName>
    <definedName name="BEBANLL_88" localSheetId="17">#REF!</definedName>
    <definedName name="BEBANLL_89" localSheetId="17">#REF!</definedName>
    <definedName name="BEBANLL_94" localSheetId="17">#REF!</definedName>
    <definedName name="BEBANLL_95" localSheetId="17">#REF!</definedName>
    <definedName name="BEBANLL_96" localSheetId="17">#REF!</definedName>
    <definedName name="BEBANLL_97" localSheetId="17">#REF!</definedName>
    <definedName name="BEBANLL_99" localSheetId="17">#REF!</definedName>
    <definedName name="BEBUSAHA" localSheetId="17">#REF!</definedName>
    <definedName name="Bee" localSheetId="17" hidden="1">{#N/A,#N/A,TRUE,"Intro";#N/A,#N/A,TRUE,"Comments";#N/A,#N/A,TRUE,"KFI";#N/A,#N/A,TRUE,"Baseline";#N/A,#N/A,TRUE,"projets";#N/A,#N/A,TRUE,"TOTAL";#N/A,#N/A,TRUE,"Détail Projets";#N/A,#N/A,TRUE,"ETP";#N/A,#N/A,TRUE,"Factures"}</definedName>
    <definedName name="BEG" localSheetId="17">#REF!</definedName>
    <definedName name="Beg.Bal" localSheetId="17">IF(#REF!&lt;&gt;"",#REF!,"")</definedName>
    <definedName name="BEGPROD" localSheetId="17">#REF!</definedName>
    <definedName name="BEKIST" localSheetId="17">#REF!</definedName>
    <definedName name="BELI" localSheetId="17">#REF!</definedName>
    <definedName name="beli05" localSheetId="17">#REF!</definedName>
    <definedName name="beli06" localSheetId="17">#REF!</definedName>
    <definedName name="beli10" localSheetId="17">#REF!</definedName>
    <definedName name="BELI11" localSheetId="17">#REF!</definedName>
    <definedName name="belipkl11" localSheetId="17">#REF!</definedName>
    <definedName name="belismg11" localSheetId="17">#REF!</definedName>
    <definedName name="BELISOLO11" localSheetId="17">#REF!</definedName>
    <definedName name="ben" localSheetId="17">#REF!</definedName>
    <definedName name="ben_tbl_mo1" localSheetId="17">#REF!</definedName>
    <definedName name="ben_tbl_mo2" localSheetId="17">#REF!</definedName>
    <definedName name="bend12" localSheetId="17">#REF!</definedName>
    <definedName name="bending235" localSheetId="17" hidden="1">#REF!</definedName>
    <definedName name="bene" localSheetId="17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bene1" localSheetId="17">#REF!</definedName>
    <definedName name="benefit" localSheetId="17">#REF!</definedName>
    <definedName name="benefit_4" localSheetId="17">#REF!</definedName>
    <definedName name="benefit_5" localSheetId="17">#REF!</definedName>
    <definedName name="benefit_7" localSheetId="17">#REF!</definedName>
    <definedName name="benefit_dosniroha" localSheetId="17">#REF!</definedName>
    <definedName name="BENEFITS" localSheetId="17">#REF!</definedName>
    <definedName name="Benew" localSheetId="17" hidden="1">{#N/A,#N/A,TRUE,"Intro";#N/A,#N/A,TRUE,"Comments";#N/A,#N/A,TRUE,"KFI";#N/A,#N/A,TRUE,"Baseline";#N/A,#N/A,TRUE,"projets";#N/A,#N/A,TRUE,"TOTAL";#N/A,#N/A,TRUE,"Détail Projets";#N/A,#N/A,TRUE,"ETP";#N/A,#N/A,TRUE,"Factures"}</definedName>
    <definedName name="bentonite" localSheetId="17">#REF!</definedName>
    <definedName name="BEQ100SAL" localSheetId="17">#REF!</definedName>
    <definedName name="BESI" localSheetId="17">#REF!</definedName>
    <definedName name="beta" localSheetId="17">#REF!</definedName>
    <definedName name="BETON350" localSheetId="17">#REF!</definedName>
    <definedName name="bewok" localSheetId="17" hidden="1">#REF!</definedName>
    <definedName name="BEx0017DGUEDPCFJUPUZOOLJCS2B" localSheetId="17" hidden="1">#REF!</definedName>
    <definedName name="BEx001CNWHJ5RULCSFM36ZCGJ1UH" localSheetId="17" hidden="1">#REF!</definedName>
    <definedName name="BEx001Y8YX18278T6F1Y876HWCLG" localSheetId="17" hidden="1">#REF!</definedName>
    <definedName name="BEx004791UAJIJSN57OT7YBLNP82" localSheetId="17" hidden="1">#REF!</definedName>
    <definedName name="BEx0088V78IUP98TGA1WZG5L5ECG" localSheetId="17" hidden="1">#REF!</definedName>
    <definedName name="BEx008P2NVFDLBHL7IZ5WTMVOQ1F" localSheetId="17" hidden="1">#REF!</definedName>
    <definedName name="BEx009G00IN0JUIAQ4WE9NHTMQE2" localSheetId="17" hidden="1">#REF!</definedName>
    <definedName name="BEx00CQOT9ODJDOLA8HR40LWBU1X" localSheetId="17" hidden="1">#REF!</definedName>
    <definedName name="BEx00DXTY2JDVGWQKV8H7FG4SV30" localSheetId="17" hidden="1">#REF!</definedName>
    <definedName name="BEx00GHLTYRH5N2S6P78YW1CD30N" localSheetId="17" hidden="1">#REF!</definedName>
    <definedName name="BEx00JC31DY11L45SEU4B10BIN6W" localSheetId="17" hidden="1">#REF!</definedName>
    <definedName name="BEx00KZHZBHP3TDV1YMX4B19B95O" localSheetId="17" hidden="1">#REF!</definedName>
    <definedName name="BEx00MBY8XXUOHIZ4LHXHPD7WYD5" localSheetId="17" hidden="1">#REF!</definedName>
    <definedName name="BEx00W807EJXR2DNZTQYHVJ2VFV3" localSheetId="17" hidden="1">#REF!</definedName>
    <definedName name="BEx01HY6E3GJ66ABU5ABN26V6Q13" localSheetId="17" hidden="1">#REF!</definedName>
    <definedName name="BEx01PW5YQKEGAR8JDDI5OARYXDF" localSheetId="17" hidden="1">#REF!</definedName>
    <definedName name="BEx01XJ94SHJ1YQ7ORPW0RQGKI2H" localSheetId="17" hidden="1">#REF!</definedName>
    <definedName name="BEx02PPGUVM09XYPPYE3Y82N7DQI" localSheetId="17" hidden="1">#REF!</definedName>
    <definedName name="BEx02Q08R9G839Q4RFGG9026C7PX" localSheetId="17" hidden="1">#REF!</definedName>
    <definedName name="BEx02SEL3Z1QWGAHXDPUA9WLTTPS" localSheetId="17" hidden="1">#REF!</definedName>
    <definedName name="BEx02Y3KJZH5BGDM9QEZ1PVVI114" localSheetId="17" hidden="1">#REF!</definedName>
    <definedName name="BEx0313GRLLASDTVPW5DHTXHE74M" localSheetId="17" hidden="1">#REF!</definedName>
    <definedName name="BEx1F0SOZ3H5XUHXD7O01TCR8T6J" localSheetId="17" hidden="1">#REF!</definedName>
    <definedName name="BEx1F9HL824UCNCVZ2U62J4KZCX8" localSheetId="17" hidden="1">#REF!</definedName>
    <definedName name="BEx1FEVSJKTI1Q1Z874QZVFSJSVA" localSheetId="17" hidden="1">#REF!</definedName>
    <definedName name="BEx1FGDRUHHLI1GBHELT4PK0LY4V" localSheetId="17" hidden="1">#REF!</definedName>
    <definedName name="BEx1FJZ7GKO99IYTP6GGGF7EUL3Z" localSheetId="17" hidden="1">#REF!</definedName>
    <definedName name="BEx1FZV2CM77TBH1R6YYV9P06KA2" localSheetId="17" hidden="1">#REF!</definedName>
    <definedName name="BEx1G59AY8195JTUM6P18VXUFJ3E" localSheetId="17" hidden="1">#REF!</definedName>
    <definedName name="BEx1GGCI3U25LAIZOYN6GOMUBZU6" localSheetId="17" hidden="1">#REF!</definedName>
    <definedName name="BEx1GVMRHFXUP6XYYY9NR12PV5TF" localSheetId="17" hidden="1">#REF!</definedName>
    <definedName name="BEx1GZTUQ4YXAY56BLCSTKT90DDT" localSheetId="17" hidden="1">#REF!</definedName>
    <definedName name="BEx1H16BQFKO2CYBI1DM19N3X3VE" localSheetId="17" hidden="1">#REF!</definedName>
    <definedName name="BEx1H6KIT7BHUH6MDDWC935V9N47" localSheetId="17" hidden="1">#REF!</definedName>
    <definedName name="BEx1HDGOOJ3SKHYMWUZJ1P0RQZ9N" localSheetId="17" hidden="1">#REF!</definedName>
    <definedName name="BEx1HDM5ZXSJG6JQEMSFV52PZ10V" localSheetId="17" hidden="1">#REF!</definedName>
    <definedName name="BEx1HETBBZVN5F43LKOFMC4QB0CR" localSheetId="17" hidden="1">#REF!</definedName>
    <definedName name="BEx1HGWNWPLNXICOTP90TKQVVE4E" localSheetId="17" hidden="1">#REF!</definedName>
    <definedName name="BEx1HIPLJZABY0EMUOTZN0EQMDPU" localSheetId="17" hidden="1">#REF!</definedName>
    <definedName name="BEx1HO94JIRX219MPWMB5E5XZ04X" localSheetId="17" hidden="1">#REF!</definedName>
    <definedName name="BEx1HQNF6KHM21E3XLW0NMSSEI9S" localSheetId="17" hidden="1">#REF!</definedName>
    <definedName name="BEx1HSLNWIW4S97ZBYY7I7M5YVH4" localSheetId="17" hidden="1">#REF!</definedName>
    <definedName name="BEx1I4QKTILCKZUSOJCVZN7SNHL5" localSheetId="17" hidden="1">#REF!</definedName>
    <definedName name="BEx1IE0ZP7RIFM9FI24S9I6AAJ14" localSheetId="17" hidden="1">#REF!</definedName>
    <definedName name="BEx1IGQ5B697MNDOE06MVSR0H58E" localSheetId="17" hidden="1">#REF!</definedName>
    <definedName name="BEx1IIYYV4UNPT0DZGWKPIQJNWOB" localSheetId="17" hidden="1">#REF!</definedName>
    <definedName name="BEx1IKRPW8MLB9Y485M1TL2IT9SH" localSheetId="17" hidden="1">#REF!</definedName>
    <definedName name="BEx1ISPPOZMPS0OXMJR50X9G1K6L" localSheetId="17" hidden="1">#REF!</definedName>
    <definedName name="BEx1IWRAA9O9NWGJJ9XC392J0N5S" localSheetId="17" hidden="1">#REF!</definedName>
    <definedName name="BEx1J0CSSHDJGBJUHVOEMCF2P4DL" localSheetId="17" hidden="1">#REF!</definedName>
    <definedName name="BEx1J1UPQ1J8LTC31BW0YF3A4PK2" localSheetId="17" hidden="1">#REF!</definedName>
    <definedName name="BEx1J61RRF9LJ3V3R5OY3WJ6VBWR" localSheetId="17" hidden="1">#REF!</definedName>
    <definedName name="BEx1J7E8VCGLPYU82QXVUG5N3ZAI" localSheetId="17" hidden="1">#REF!</definedName>
    <definedName name="BEx1JBQSZVG7P2X2X6X74NANXA5U" localSheetId="17" hidden="1">#REF!</definedName>
    <definedName name="BEx1JCCCS03YHRP0NUOPTZV3RU6N" localSheetId="17" hidden="1">#REF!</definedName>
    <definedName name="BEx1JGE2YQWH8S25USOY08XVGO0D" localSheetId="17" hidden="1">#REF!</definedName>
    <definedName name="BEx1JJJC9T1W7HY4V7HP1S1W4JO1" localSheetId="17" hidden="1">#REF!</definedName>
    <definedName name="BEx1JKKZSJ7DI4PTFVI9VVFMB1X2" localSheetId="17" hidden="1">#REF!</definedName>
    <definedName name="BEx1JUBQFRVMASSFK4B3V0AD7YP9" localSheetId="17" hidden="1">#REF!</definedName>
    <definedName name="BEx1JXBM5W4YRWNQ0P95QQS6JWD6" localSheetId="17" hidden="1">#REF!</definedName>
    <definedName name="BEx1K8PM2M54KU8TWTEHVBZUVAEK" localSheetId="17" hidden="1">#REF!</definedName>
    <definedName name="BEx1KGY9QEHZ9QSARMQUTQKRK4UX" localSheetId="17" hidden="1">#REF!</definedName>
    <definedName name="BEx1KKP1ELIF2UII2FWVGL7M1X7J" localSheetId="17" hidden="1">#REF!</definedName>
    <definedName name="BEx1KUVWMB0QCWA3RBE4CADFVRIS" localSheetId="17" hidden="1">#REF!</definedName>
    <definedName name="BEx1KVC79IRKF8B5SRMLWWUVFUUC" localSheetId="17" hidden="1">#REF!</definedName>
    <definedName name="BEx1L2OG1SDFK2TPXELJ77YP4NI2" localSheetId="17" hidden="1">#REF!</definedName>
    <definedName name="BEx1L6Q60MWRDJB4L20LK0XPA0Z2" localSheetId="17" hidden="1">#REF!</definedName>
    <definedName name="BEx1LBDBCECHLGWMYKU0E255WCHT" localSheetId="17" hidden="1">#REF!</definedName>
    <definedName name="BEx1LD63FP2Z4BR9TKSHOZW9KKZ5" localSheetId="17" hidden="1">#REF!</definedName>
    <definedName name="BEx1LDMB9RW982DUILM2WPT5VWQ3" localSheetId="17" hidden="1">#REF!</definedName>
    <definedName name="BEx1LIEZICA87A8A0X1TGS63X1GV" localSheetId="17" hidden="1">#REF!</definedName>
    <definedName name="BEx1LRPGDQCOEMW8YT80J1XCDCIV" localSheetId="17" hidden="1">#REF!</definedName>
    <definedName name="BEx1LRUSJW4JG54X07QWD9R27WV9" localSheetId="17" hidden="1">#REF!</definedName>
    <definedName name="BEx1M0JOUK8PVMG5WWQLXAX6MRUE" localSheetId="17" hidden="1">#REF!</definedName>
    <definedName name="BEx1M1WBK5T0LP1AK2JYV6W87ID6" localSheetId="17" hidden="1">#REF!</definedName>
    <definedName name="BEx1M51HHDYGIT8PON7U8ICL2S95" localSheetId="17" hidden="1">#REF!</definedName>
    <definedName name="BEx1MBXOKO3OFWBWZL531VFHN754" localSheetId="17" hidden="1">#REF!</definedName>
    <definedName name="BEx1MGFJ2PGAHUE8ONYFEKL4K2AQ" localSheetId="17" hidden="1">#REF!</definedName>
    <definedName name="BEx1MTRKKVCHOZ0YGID6HZ49LJTO" localSheetId="17" hidden="1">#REF!</definedName>
    <definedName name="BEx1N3CUJ3UX61X38ZAJVPEN4KMC" localSheetId="17" hidden="1">#REF!</definedName>
    <definedName name="BEx1NA908GM66YT2YLZZHLNFZHUB" localSheetId="17" hidden="1">#REF!</definedName>
    <definedName name="BEx1NM34KQTO1LDNSAFD1L82UZFG" localSheetId="17" hidden="1">#REF!</definedName>
    <definedName name="BEx1NO6TXZVOGCUWCCRTXRXWW0XL" localSheetId="17" hidden="1">#REF!</definedName>
    <definedName name="BEx1NS8EU5P9FQV3S0WRTXI5L361" localSheetId="17" hidden="1">#REF!</definedName>
    <definedName name="BEx1NUBX5VUYZFKQH69FN6BTLWCR" localSheetId="17" hidden="1">#REF!</definedName>
    <definedName name="BEx1NVDM53L935NRF7YJE4U307BW" localSheetId="17" hidden="1">#REF!</definedName>
    <definedName name="BEx1NZ4K1L8UON80Y2A4RASKWGNP" localSheetId="17" hidden="1">#REF!</definedName>
    <definedName name="BEx1OLAZ915OGYWP0QP1QQWDLCRX" localSheetId="17" hidden="1">#REF!</definedName>
    <definedName name="BEx1OO5ER042IS6IC4TLDI75JNVH" localSheetId="17" hidden="1">#REF!</definedName>
    <definedName name="BEx1OTE54CBSUT8FWKRALEDCUWN4" localSheetId="17" hidden="1">#REF!</definedName>
    <definedName name="BEx1OVSMPADTX95QUOX34KZQ8EDY" localSheetId="17" hidden="1">#REF!</definedName>
    <definedName name="BEx1OX544IO9FQJI7YYQGZCEHB3O" localSheetId="17" hidden="1">#REF!</definedName>
    <definedName name="BEx1OY6SVEUT2EQ26P7EKEND342G" localSheetId="17" hidden="1">#REF!</definedName>
    <definedName name="BEx1OYN1LPIPI12O9G6F7QAOS9T4" localSheetId="17" hidden="1">#REF!</definedName>
    <definedName name="BEx1P1HHKJA799O3YZXQAX6KFH58" localSheetId="17" hidden="1">#REF!</definedName>
    <definedName name="BEx1P34W467WGPOXPK292QFJIPHJ" localSheetId="17" hidden="1">#REF!</definedName>
    <definedName name="BEx1P6A96C6J157SB4QEDG6CZMJA" localSheetId="17" hidden="1">#REF!</definedName>
    <definedName name="BEx1P7S1J4TKGVJ43C2Q2R3M9WRB" localSheetId="17" hidden="1">#REF!</definedName>
    <definedName name="BEx1P8J3XTSFYOBKCH5351DCW1RG" localSheetId="17" hidden="1">#REF!</definedName>
    <definedName name="BEx1PA11BLPVZM8RC5BL46WX8YB5" localSheetId="17" hidden="1">#REF!</definedName>
    <definedName name="BEx1PBZ4BEFIPGMQXT9T8S4PZ2IM" localSheetId="17" hidden="1">#REF!</definedName>
    <definedName name="BEx1PLF2CFSXBZPVI6CJ534EIJDN" localSheetId="17" hidden="1">#REF!</definedName>
    <definedName name="BEx1PMWZB2DO6EM9BKLUICZJ65HD" localSheetId="17" hidden="1">#REF!</definedName>
    <definedName name="BEx1QA54J2A4I7IBQR19BTY28ZMR" localSheetId="17" hidden="1">#REF!</definedName>
    <definedName name="BEx1QCJFKTZZLM6RB0YHK67IGLS9" localSheetId="17" hidden="1">#REF!</definedName>
    <definedName name="BEx1QMQAHG3KQUK59DVM68SWKZIZ" localSheetId="17" hidden="1">#REF!</definedName>
    <definedName name="BEx1R9YFKJCMSEST8OVCAO5E47FO" localSheetId="17" hidden="1">#REF!</definedName>
    <definedName name="BEx1RBGC06B3T52OIC0EQ1KGVP1I" localSheetId="17" hidden="1">#REF!</definedName>
    <definedName name="BEx1RRC7X4NI1CU4EO5XYE2GVARJ" localSheetId="17" hidden="1">#REF!</definedName>
    <definedName name="BEx1RZA1NCGT832L7EMR7GMF588W" localSheetId="17" hidden="1">#REF!</definedName>
    <definedName name="BEx1S0XGIPUSZQUCSGWSK10GKW7Y" localSheetId="17" hidden="1">#REF!</definedName>
    <definedName name="BEx1S5VFNKIXHTTCWSV60UC50EZ8" localSheetId="17" hidden="1">#REF!</definedName>
    <definedName name="BEx1SEKB2G3K4H4K1ZMKB3YZH8IH" localSheetId="17" hidden="1">#REF!</definedName>
    <definedName name="BEx1SHK75SLM62744T3IXS5NR5Q1" localSheetId="17" hidden="1">#REF!</definedName>
    <definedName name="BEx1SK3U02H0RGKEYXW7ZMCEOF3V" localSheetId="17" hidden="1">#REF!</definedName>
    <definedName name="BEx1SSNEZINBJT29QVS62VS1THT4" localSheetId="17" hidden="1">#REF!</definedName>
    <definedName name="BEx1SVNCHNANBJIDIQVB8AFK4HAN" localSheetId="17" hidden="1">#REF!</definedName>
    <definedName name="BEx1TJ0WLS9O7KNSGIPWTYHDYI1D" localSheetId="17" hidden="1">#REF!</definedName>
    <definedName name="BEx1TOF5PYBL5BRCYLL8O1T7FE5L" localSheetId="17" hidden="1">#REF!</definedName>
    <definedName name="BEx1TT2ANF46W4KLWP7GDPTWVL63" localSheetId="17" hidden="1">#REF!</definedName>
    <definedName name="BEx1U15M7LVVFZENH830B2BGWC04" localSheetId="17" hidden="1">#REF!</definedName>
    <definedName name="BEx1U7WFO8OZKB1EBF4H386JW91L" localSheetId="17" hidden="1">#REF!</definedName>
    <definedName name="BEx1U87938YR9N6HYI24KVBKLOS3" localSheetId="17" hidden="1">#REF!</definedName>
    <definedName name="BEx1UDW3LHA1N0DKV715WC85Z39V" localSheetId="17" hidden="1">#REF!</definedName>
    <definedName name="BEx1UESH4KDWHYESQU2IE55RS3LI" localSheetId="17" hidden="1">#REF!</definedName>
    <definedName name="BEx1UI8N9KTCPSOJ7RDW0T8UEBNP" localSheetId="17" hidden="1">#REF!</definedName>
    <definedName name="BEx1UML0HHJFHA5TBOYQ24I3RV1W" localSheetId="17" hidden="1">#REF!</definedName>
    <definedName name="BEx1UUDIQPZ23XQ79GUL0RAWRSCK" localSheetId="17" hidden="1">#REF!</definedName>
    <definedName name="BEx1V67SEV778NVW68J8W5SND1J7" localSheetId="17" hidden="1">#REF!</definedName>
    <definedName name="BEx1VIY9SQLRESD11CC4PHYT0XSG" localSheetId="17" hidden="1">#REF!</definedName>
    <definedName name="BEx1VJPC3SYUN1YME39GFPNADKQB" localSheetId="17" hidden="1">#REF!</definedName>
    <definedName name="BEx1W7TT3QBGWQ8LPS9QS1J8YQUH" localSheetId="17" hidden="1">#REF!</definedName>
    <definedName name="BEx1WC67EH10SC38QWX3WEA5KH3A" localSheetId="17" hidden="1">#REF!</definedName>
    <definedName name="BEx1WGYTKZZIPM1577W5FEYKFH3V" localSheetId="17" hidden="1">#REF!</definedName>
    <definedName name="BEx1WHPURIV3D3PTJJ359H1OP7ZV" localSheetId="17" hidden="1">#REF!</definedName>
    <definedName name="BEx1WLWY2CR1WRD694JJSWSDFAIR" localSheetId="17" hidden="1">#REF!</definedName>
    <definedName name="BEx1WMD1LWPWRIK6GGAJRJAHJM8I" localSheetId="17" hidden="1">#REF!</definedName>
    <definedName name="BEx1WR0D41MR174LBF3P9E3K0J51" localSheetId="17" hidden="1">#REF!</definedName>
    <definedName name="BEx1WUB1FAS5PHU33TJ60SUHR618" localSheetId="17" hidden="1">#REF!</definedName>
    <definedName name="BEx1WX04G0INSPPG9NTNR3DYR6PZ" localSheetId="17" hidden="1">#REF!</definedName>
    <definedName name="BEx1WXWJEB4JZ5XT6E2XMAKD9OAP" localSheetId="17" hidden="1">#REF!</definedName>
    <definedName name="BEx1X3LHU9DPG01VWX2IF65TRATF" localSheetId="17" hidden="1">#REF!</definedName>
    <definedName name="BEx1X6LETM3OXMG5N7EDKERYWXLQ" localSheetId="17" hidden="1">#REF!</definedName>
    <definedName name="BEx1X7XWCWB3SQN6EL0F5DTNI45Q" localSheetId="17" hidden="1">#REF!</definedName>
    <definedName name="BEx1XAC85JVIU7I4J5FJSPPZLNF3" localSheetId="17" hidden="1">#REF!</definedName>
    <definedName name="BEx1XK8AAMO0AH0Z1OUKW30CA7EQ" localSheetId="17" hidden="1">#REF!</definedName>
    <definedName name="BEx1XL4MZ7C80495GHQRWOBS16PQ" localSheetId="17" hidden="1">#REF!</definedName>
    <definedName name="BEx1Y0EX8TE1JKPNEHJOAQE1LGQ9" localSheetId="17" hidden="1">#REF!</definedName>
    <definedName name="BEx1Y2IGS2K95E1M51PEF9KJZ0KB" localSheetId="17" hidden="1">#REF!</definedName>
    <definedName name="BEx1Y3PKK83X2FN9SAALFHOWKMRQ" localSheetId="17" hidden="1">#REF!</definedName>
    <definedName name="BEx1Y40CI3QAGZ725OGL0E22ZXV6" localSheetId="17" hidden="1">#REF!</definedName>
    <definedName name="BEx1YL3DJ7Y4AZ01ERCOGW0FJ26T" localSheetId="17" hidden="1">#REF!</definedName>
    <definedName name="BEx1YVA885J3WS8HS3JIG28U89O3" localSheetId="17" hidden="1">#REF!</definedName>
    <definedName name="BEx1Z0Z80JGXO6488RE1T723IGQ1" localSheetId="17" hidden="1">#REF!</definedName>
    <definedName name="BEx1Z2RYHSVD1H37817SN93VMURZ" localSheetId="17" hidden="1">#REF!</definedName>
    <definedName name="BEx3A8T0ZGIDXWHTKUPEN210OKCD" localSheetId="17" hidden="1">#REF!</definedName>
    <definedName name="BEx3AMAKWI6458B67VKZO56MCNJW" localSheetId="17" hidden="1">#REF!</definedName>
    <definedName name="BEx3AOOVM42G82TNF53W0EKXLUSI" localSheetId="17" hidden="1">#REF!</definedName>
    <definedName name="BEx3AZH9W4SUFCAHNDOQ728R9V4L" localSheetId="17" hidden="1">#REF!</definedName>
    <definedName name="BEx3B1KTEYLOVAAJK6RTP1QKBVN6" localSheetId="17" hidden="1">#REF!</definedName>
    <definedName name="BEx3BNR9ES4KY7Q1DK83KC5NDGL8" localSheetId="17" hidden="1">#REF!</definedName>
    <definedName name="BEx3BQR5L47NDZLE4U5J7LNRJZBZ" localSheetId="17" hidden="1">#REF!</definedName>
    <definedName name="BEx3BQR5VZXNQ4H949ORM8ESU3B3" localSheetId="17" hidden="1">#REF!</definedName>
    <definedName name="BEx3BTLL3ASJN134DLEQTQM70VZM" localSheetId="17" hidden="1">#REF!</definedName>
    <definedName name="BEx3BW5CTV0DJU5AQS3ZQFK2VLF3" localSheetId="17" hidden="1">#REF!</definedName>
    <definedName name="BEx3BYP0FG369M7G3JEFLMMXAKTS" localSheetId="17" hidden="1">#REF!</definedName>
    <definedName name="BEx3C2QR0WUD19QSVO8EMIPNQJKH" localSheetId="17" hidden="1">#REF!</definedName>
    <definedName name="BEx3CCS3VNR1KW2R7DKSQFZ17QW0" localSheetId="17" hidden="1">#REF!</definedName>
    <definedName name="BEx3CKFCCPZZ6ROLAT5C1DZNIC1U" localSheetId="17" hidden="1">#REF!</definedName>
    <definedName name="BEx3CO0SVO4WLH0DO43DCHYDTH1P" localSheetId="17" hidden="1">#REF!</definedName>
    <definedName name="BEx3CW400URCIULZKCV1O0A9P6ZL" localSheetId="17" hidden="1">#REF!</definedName>
    <definedName name="BEx3D3LV6SFFPD92UY3L33R2LS7A" localSheetId="17" hidden="1">#REF!</definedName>
    <definedName name="BEx3D9G6QTSPF9UYI4X0XY0VE896" localSheetId="17" hidden="1">#REF!</definedName>
    <definedName name="BEx3DCQU9PBRXIMLO62KS5RLH447" localSheetId="17" hidden="1">#REF!</definedName>
    <definedName name="BEx3DGSFR794IYV0M6UUHZSQ0DUL" localSheetId="17" hidden="1">#REF!</definedName>
    <definedName name="BEx3EF99FD6QNNCNOKDEE67JHTUJ" localSheetId="17" hidden="1">#REF!</definedName>
    <definedName name="BEx3EHCSERZ2O2OAG8Y95UPG2IY9" localSheetId="17" hidden="1">#REF!</definedName>
    <definedName name="BEx3EJR3TCJDYS7ZXNDS5N9KTGIK" localSheetId="17" hidden="1">#REF!</definedName>
    <definedName name="BEx3ELJTTBS6P05CNISMGOJOA60V" localSheetId="17" hidden="1">#REF!</definedName>
    <definedName name="BEx3EQSLJBDDJRHNX19PBFCKNY2I" localSheetId="17" hidden="1">#REF!</definedName>
    <definedName name="BEx3EU8R66V6XBF8AFPFVQD3AEVS" localSheetId="17" hidden="1">#REF!</definedName>
    <definedName name="BEx3EUUAX947Q5N6MY6W0KSNY78Y" localSheetId="17" hidden="1">#REF!</definedName>
    <definedName name="BEx3FF2J59A88L8NHPWDO2R4MKDE" localSheetId="17" hidden="1">#REF!</definedName>
    <definedName name="BEx3FHMD1P5XBCH23ZKIFO6ZTCNB" localSheetId="17" hidden="1">#REF!</definedName>
    <definedName name="BEx3FI2G3YYIACQHXNXEA15M8ZK5" localSheetId="17" hidden="1">#REF!</definedName>
    <definedName name="BEx3FJ9MHSLDK8W91GO85FX1GX57" localSheetId="17" hidden="1">#REF!</definedName>
    <definedName name="BEx3FNBBNMIOOMJMKEGRRTB63OG5" localSheetId="17" hidden="1">#REF!</definedName>
    <definedName name="BEx3FR251HFU7A33PU01SJUENL2B" localSheetId="17" hidden="1">#REF!</definedName>
    <definedName name="BEx3FX7EJL47JSLSWP3EOC265WAE" localSheetId="17" hidden="1">#REF!</definedName>
    <definedName name="BEx3FXI7T1O225LQE6NSA5WZYNTK" localSheetId="17" hidden="1">#REF!</definedName>
    <definedName name="BEx3G201R8NLJ6FIHO2QS0SW9QVV" localSheetId="17" hidden="1">#REF!</definedName>
    <definedName name="BEx3G2LL2II66XY5YCDPG4JE13A3" localSheetId="17" hidden="1">#REF!</definedName>
    <definedName name="BEx3G2WA0DTYY9D8AGHHOBTPE2B2" localSheetId="17" hidden="1">#REF!</definedName>
    <definedName name="BEx3GCXR6IAS0B6WJ03GJVH7CO52" localSheetId="17" hidden="1">#REF!</definedName>
    <definedName name="BEx3GEVV18SEQDI1JGY7EN6D1GT1" localSheetId="17" hidden="1">#REF!</definedName>
    <definedName name="BEx3GKFH64MKQX61S7DYTZ15JCPY" localSheetId="17" hidden="1">#REF!</definedName>
    <definedName name="BEx3GMJ1Y6UU02DLRL0QXCEKDA6C" localSheetId="17" hidden="1">#REF!</definedName>
    <definedName name="BEx3GN4LY0135CBDIN1TU2UEODGF" localSheetId="17" hidden="1">#REF!</definedName>
    <definedName name="BEx3GPDH2AH4QKT4OOSN563XUHBD" localSheetId="17" hidden="1">#REF!</definedName>
    <definedName name="BEx3GPZ123OG5W83WZUO6TWCX7ID" localSheetId="17" hidden="1">#REF!</definedName>
    <definedName name="BEx3H5UX2GZFZZT657YR76RHW5I6" localSheetId="17" hidden="1">#REF!</definedName>
    <definedName name="BEx3H7IB6QU9TMNWR6CJHLYOC12I" localSheetId="17" hidden="1">#REF!</definedName>
    <definedName name="BEx3HMSEFOP6DBM4R97XA6B7NFG6" localSheetId="17" hidden="1">#REF!</definedName>
    <definedName name="BEx3HQ8KN1MFGQBCYQ3UZAWQ5AW4" localSheetId="17" hidden="1">#REF!</definedName>
    <definedName name="BEx3HWJ5SQSD2CVCQNR183X44FR8" localSheetId="17" hidden="1">#REF!</definedName>
    <definedName name="BEx3I09YVXO0G4X7KGSA4WGORM35" localSheetId="17" hidden="1">#REF!</definedName>
    <definedName name="BEx3ICF1GY8HQEBIU9S43PDJ90BX" localSheetId="17" hidden="1">#REF!</definedName>
    <definedName name="BEx3IHNR49CN99W17X16LQ9OBM3V" localSheetId="17" hidden="1">#REF!</definedName>
    <definedName name="BEx3IYAH2DEBFWO8F94H4MXE3RLY" localSheetId="17" hidden="1">#REF!</definedName>
    <definedName name="BEx3IZXXSYEW50379N2EAFWO8DZV" localSheetId="17" hidden="1">#REF!</definedName>
    <definedName name="BEx3J1VZVGTKT4ATPO9O5JCSFTTR" localSheetId="17" hidden="1">#REF!</definedName>
    <definedName name="BEx3J5SFWDSUN2KTMU2YDQ7MP0GD" localSheetId="17" hidden="1">#REF!</definedName>
    <definedName name="BEx3JC2TY7JNAAC3L7QHVPQXLGQ8" localSheetId="17" hidden="1">#REF!</definedName>
    <definedName name="BEx3JVPO70M8GVUDXQF1U9006XUP" localSheetId="17" hidden="1">#REF!</definedName>
    <definedName name="BEx3JX23SYDIGOGM4Y0CQFBW8ZBV" localSheetId="17" hidden="1">#REF!</definedName>
    <definedName name="BEx3JXCXCVBZJGV5VEG9MJEI01AL" localSheetId="17" hidden="1">#REF!</definedName>
    <definedName name="BEx3JYK2N7X59TPJSKYZ77ENY8SS" localSheetId="17" hidden="1">#REF!</definedName>
    <definedName name="BEx3K4EII7GU1CG0BN7UL15M6J8Z" localSheetId="17" hidden="1">#REF!</definedName>
    <definedName name="BEx3K4ZXQUQ2KYZF74B84SO48XMW" localSheetId="17" hidden="1">#REF!</definedName>
    <definedName name="BEx3KEFXUCVNVPH7KSEGAZYX13B5" localSheetId="17" hidden="1">#REF!</definedName>
    <definedName name="BEx3KFXUAF6YXAA47B7Q6X9B3VGB" localSheetId="17" hidden="1">#REF!</definedName>
    <definedName name="BEx3KIC58CMP68EV278O1XQD5F1K" localSheetId="17" hidden="1">#REF!</definedName>
    <definedName name="BEx3KIXQYOGMPK4WJJAVBRX4NR28" localSheetId="17" hidden="1">#REF!</definedName>
    <definedName name="BEx3KJOMVOSFZVJUL3GKCNP6DQDS" localSheetId="17" hidden="1">#REF!</definedName>
    <definedName name="BEx3KP2VRBMORK0QEAZUYCXL3DHJ" localSheetId="17" hidden="1">#REF!</definedName>
    <definedName name="BEx3KUBRP9U6XG6CS5L05VW7QKBZ" localSheetId="17" hidden="1">#REF!</definedName>
    <definedName name="BEx3L4IN3LI4C26SITKTGAH27CDU" localSheetId="17" hidden="1">#REF!</definedName>
    <definedName name="BEx3L4YQ0J7ZU0M5QM6YIPCEYC9K" localSheetId="17" hidden="1">#REF!</definedName>
    <definedName name="BEx3L60DJOR7NQN42G7YSAODP1EX" localSheetId="17" hidden="1">#REF!</definedName>
    <definedName name="BEx3L7D0PI38HWZ7VADU16C9E33D" localSheetId="17" hidden="1">#REF!</definedName>
    <definedName name="BEx3LM1PR4Y7KINKMTMKR984GX8Q" localSheetId="17" hidden="1">#REF!</definedName>
    <definedName name="BEx3LOW9ZUHNY17RUG8CD0Y9R4H9" localSheetId="17" hidden="1">#REF!</definedName>
    <definedName name="BEx3LPCEZ1C0XEKNCM3YT09JWCUO" localSheetId="17" hidden="1">#REF!</definedName>
    <definedName name="BEx3LPCFM2X02U5QCCCEXATTIP3C" localSheetId="17" hidden="1">#REF!</definedName>
    <definedName name="BEx3M1MR1K1NQD03H74BFWOK4MWQ" localSheetId="17" hidden="1">#REF!</definedName>
    <definedName name="BEx3M4H77MYUKOOD31H9F80NMVK8" localSheetId="17" hidden="1">#REF!</definedName>
    <definedName name="BEx3M9VFX329PZWYC4DMZ6P3W9R2" localSheetId="17" hidden="1">#REF!</definedName>
    <definedName name="BEx3MA0URXZCO1D1AZ4MBXCVQP0B" localSheetId="17" hidden="1">#REF!</definedName>
    <definedName name="BEx3MCQ0VEBV0CZXDS505L38EQ8N" localSheetId="17" hidden="1">#REF!</definedName>
    <definedName name="BEx3MEYV5LQY0BAL7V3CFAFVOM3T" localSheetId="17" hidden="1">#REF!</definedName>
    <definedName name="BEx3MI9JA8RCFI2J7YSVEEGY9TP3" localSheetId="17" hidden="1">#REF!</definedName>
    <definedName name="BEx3MQ7I64ULDLZBT9FOFO479J5Q" localSheetId="17" hidden="1">#REF!</definedName>
    <definedName name="BEx3MREOFWJQEYMCMBL7ZE06NBN6" localSheetId="17" hidden="1">#REF!</definedName>
    <definedName name="BEx3NIZCH9VN98S07ESYV4GMTDN3" localSheetId="17" hidden="1">#REF!</definedName>
    <definedName name="BEx3NKXF7GYXHBK75UI6MDRUSU0J" localSheetId="17" hidden="1">#REF!</definedName>
    <definedName name="BEx3NLIZ7PHF2XE59ECZ3MD04ZG1" localSheetId="17" hidden="1">#REF!</definedName>
    <definedName name="BEx3NMQ4BVC94728AUM7CCX7UHTU" localSheetId="17" hidden="1">#REF!</definedName>
    <definedName name="BEx3NR2I4OUFP3Z2QZEDU2PIFIDI" localSheetId="17" hidden="1">#REF!</definedName>
    <definedName name="BEx3O19B8FTTAPVT5DZXQGQXWFR8" localSheetId="17" hidden="1">#REF!</definedName>
    <definedName name="BEx3O1K4YJJI9WMD1LKIV5OJVRPB" localSheetId="17" hidden="1">#REF!</definedName>
    <definedName name="BEx3O85IKWARA6NCJOLRBRJFMEWW" localSheetId="17" hidden="1">#REF!</definedName>
    <definedName name="BEx3OJZSCGFRW7SVGBFI0X9DNVMM" localSheetId="17" hidden="1">#REF!</definedName>
    <definedName name="BEx3ORSBUXAF21MKEY90YJV9AY9A" localSheetId="17" hidden="1">#REF!</definedName>
    <definedName name="BEx3OV8BH6PYNZT7C246LOAU9SVX" localSheetId="17" hidden="1">#REF!</definedName>
    <definedName name="BEx3OXRYJZUEY6E72UJU0PHLMYAR" localSheetId="17" hidden="1">#REF!</definedName>
    <definedName name="BEx3P3GXZKWAFI5VYHMF1X2KYVO2" localSheetId="17" hidden="1">#REF!</definedName>
    <definedName name="BEx3P59TTRSGQY888P5C1O7M2PQT" localSheetId="17" hidden="1">#REF!</definedName>
    <definedName name="BEx3P89K63VSNQFDKG6KNQJR7OTR" localSheetId="17" hidden="1">#REF!</definedName>
    <definedName name="BEx3PDNRRNKD5GOUBUQFXAHIXLD9" localSheetId="17" hidden="1">#REF!</definedName>
    <definedName name="BEx3PDT8GNPWLLN02IH1XPV90XYK" localSheetId="17" hidden="1">#REF!</definedName>
    <definedName name="BEx3PKEMDW8KZEP11IL927C5O7I2" localSheetId="17" hidden="1">#REF!</definedName>
    <definedName name="BEx3PKJZ1Z7L9S6KV8KXVS6B2FX4" localSheetId="17" hidden="1">#REF!</definedName>
    <definedName name="BEx3PMNG53Z5HY138H99QOMTX8W3" localSheetId="17" hidden="1">#REF!</definedName>
    <definedName name="BEx3PP1RRSFZ8UC0JC9R91W6LNKW" localSheetId="17" hidden="1">#REF!</definedName>
    <definedName name="BEx3PVXYZC8WB9ZJE7OCKUXZ46EA" localSheetId="17" hidden="1">#REF!</definedName>
    <definedName name="BEx3Q0VWPU5EQECK7MQ47TYJ3SWW" localSheetId="17" hidden="1">#REF!</definedName>
    <definedName name="BEx3Q7BZ9PUXK2RLIOFSIS9AHU1B" localSheetId="17" hidden="1">#REF!</definedName>
    <definedName name="BEx3Q8J42S9VU6EAN2Y28MR6DF88" localSheetId="17" hidden="1">#REF!</definedName>
    <definedName name="BEx3QEDFOYFY5NBTININ5W4RLD4Q" localSheetId="17" hidden="1">#REF!</definedName>
    <definedName name="BEx3QIKJ3U962US1Q564NZDLU8LD" localSheetId="17" hidden="1">#REF!</definedName>
    <definedName name="BEx3QLPV4VPHPBEPWIX9VZZI7H6X" localSheetId="17" hidden="1">#REF!</definedName>
    <definedName name="BEx3QMGRK8MNMKRTZNDU27F75OUS" localSheetId="17" hidden="1">#REF!</definedName>
    <definedName name="BEx3QR9D45DHW50VQ7Y3Q1AXPOB9" localSheetId="17" hidden="1">#REF!</definedName>
    <definedName name="BEx3QSWT2S5KWG6U2V9711IYDQBM" localSheetId="17" hidden="1">#REF!</definedName>
    <definedName name="BEx3QVGG7Q2X4HZHJAM35A8T3VR7" localSheetId="17" hidden="1">#REF!</definedName>
    <definedName name="BEx3QZNIFPXYAW6A4DKDB6LAQVMA" localSheetId="17" hidden="1">#REF!</definedName>
    <definedName name="BEx3R0JUB9YN8PHPPQTAMIT1IHWK" localSheetId="17" hidden="1">#REF!</definedName>
    <definedName name="BEx3R0UP358CR6RIH8LTMVS522ZL" localSheetId="17" hidden="1">#REF!</definedName>
    <definedName name="BEx3R45D3INMU8MKA1AS9FLX299C" localSheetId="17" hidden="1">#REF!</definedName>
    <definedName name="BEx3R81NFRO7M81VHVKOBFT0QBIL" localSheetId="17" hidden="1">#REF!</definedName>
    <definedName name="BEx3RAW200YYWUQY64EOCMYVEJEI" localSheetId="17" hidden="1">#REF!</definedName>
    <definedName name="BEx3RHC2ZD5UFS6QD4OPFCNNMWH1" localSheetId="17" hidden="1">#REF!</definedName>
    <definedName name="BEx3RQ10QIWBAPHALAA91BUUCM2X" localSheetId="17" hidden="1">#REF!</definedName>
    <definedName name="BEx3RS4K7FJU4L0HLANSUHJ6HJVP" localSheetId="17" hidden="1">#REF!</definedName>
    <definedName name="BEx3RV4E1WT43SZBUN09RTB8EK1O" localSheetId="17" hidden="1">#REF!</definedName>
    <definedName name="BEx3RXYU0QLFXSFTM5EB20GD03W5" localSheetId="17" hidden="1">#REF!</definedName>
    <definedName name="BEx3RYKLC3QQO3XTUN7BEW2AQL98" localSheetId="17" hidden="1">#REF!</definedName>
    <definedName name="BEx3S1F06TFBD84TD6IVV3YPSVNL" localSheetId="17" hidden="1">#REF!</definedName>
    <definedName name="BEx3SB5KCL7DTUREM6A60UW5OK1G" localSheetId="17" hidden="1">#REF!</definedName>
    <definedName name="BEx3SICJ45BYT6FHBER86PJT25FC" localSheetId="17" hidden="1">#REF!</definedName>
    <definedName name="BEx3SJJP9825C22PI25NAOUM8COT" localSheetId="17" hidden="1">#REF!</definedName>
    <definedName name="BEx3SMUCMJVGQ2H4EHQI5ZFHEF0P" localSheetId="17" hidden="1">#REF!</definedName>
    <definedName name="BEx3SN56F03CPDRDA7LZ763V0N4I" localSheetId="17" hidden="1">#REF!</definedName>
    <definedName name="BEx3SPE6N1ORXPRCDL3JPZD73Z9F" localSheetId="17" hidden="1">#REF!</definedName>
    <definedName name="BEx3SWFNX8381AY9ERHCA2U9SSHZ" localSheetId="17" hidden="1">#REF!</definedName>
    <definedName name="BEx3SYJ6713LD1OKB0Y11S0UFN3P" localSheetId="17" hidden="1">#REF!</definedName>
    <definedName name="BEx3T29ZTULQE0OMSMWUMZDU9ZZ0" localSheetId="17" hidden="1">#REF!</definedName>
    <definedName name="BEx3T6MJ1QDJ929WMUDVZ0O3UW0Y" localSheetId="17" hidden="1">#REF!</definedName>
    <definedName name="BEx3TPCSI16OAB2L9M9IULQMQ9J9" localSheetId="17" hidden="1">#REF!</definedName>
    <definedName name="BEx3TQEMF8OGOQEKOMY564WIG20U" localSheetId="17" hidden="1">#REF!</definedName>
    <definedName name="BEx3TRWLFHAAIE7KMZZDJF5FNFE0" localSheetId="17" hidden="1">#REF!</definedName>
    <definedName name="BEx3TWJQ8W4P06V7NP6I74Y6IW00" localSheetId="17" hidden="1">#REF!</definedName>
    <definedName name="BEx3U64YUOZ419BAJS2W78UMATAW" localSheetId="17" hidden="1">#REF!</definedName>
    <definedName name="BEx3U94WCEA5DKMWBEX1GU0LKYG2" localSheetId="17" hidden="1">#REF!</definedName>
    <definedName name="BEx3U9VZ8SQVYS6ZA038J7AP7ZGW" localSheetId="17" hidden="1">#REF!</definedName>
    <definedName name="BEx3UIQ5WRJBGNTFCCLOR4N7B1OQ" localSheetId="17" hidden="1">#REF!</definedName>
    <definedName name="BEx3UJMIX2NUSSWGMSI25A5DM4CH" localSheetId="17" hidden="1">#REF!</definedName>
    <definedName name="BEx3UKOCOQG7S1YQ436S997K1KWV" localSheetId="17" hidden="1">#REF!</definedName>
    <definedName name="BEx3UWT9PZSMCGUN6EAE4RBN85D0" localSheetId="17" hidden="1">#REF!</definedName>
    <definedName name="BEx3UYM19VIXLA0EU7LB9NHA77PB" localSheetId="17" hidden="1">#REF!</definedName>
    <definedName name="BEx3VML7CG70HPISMVYIUEN3711Q" localSheetId="17" hidden="1">#REF!</definedName>
    <definedName name="BEx56ZID5H04P9AIYLP1OASFGV56" localSheetId="17" hidden="1">#REF!</definedName>
    <definedName name="BEx587EYSS57E3PI8DT973HLJM9E" localSheetId="17" hidden="1">#REF!</definedName>
    <definedName name="BEx587KFQ3VKCOCY1SA5F24PQGUI" localSheetId="17" hidden="1">#REF!</definedName>
    <definedName name="BEx5892F4FGNDXXZ6A5L23RUZBUO" localSheetId="17" hidden="1">#REF!</definedName>
    <definedName name="BEx58O780PQ05NF0Z1SKKRB3N099" localSheetId="17" hidden="1">#REF!</definedName>
    <definedName name="BEx58XHO7ZULLF2EUD7YIS0MGQJ5" localSheetId="17" hidden="1">#REF!</definedName>
    <definedName name="BEx58ZW0HAIGIPEX9CVA1PQQTR6X" localSheetId="17" hidden="1">#REF!</definedName>
    <definedName name="BEx59BA1KH3RG6K1LHL7YS2VB79N" localSheetId="17" hidden="1">#REF!</definedName>
    <definedName name="BEx59E9WABJP2TN71QAIKK79HPK9" localSheetId="17" hidden="1">#REF!</definedName>
    <definedName name="BEx59P7MAPNU129ZTC5H3EH892G1" localSheetId="17" hidden="1">#REF!</definedName>
    <definedName name="BEx5A11WZRQSIE089QE119AOX9ZG" localSheetId="17" hidden="1">#REF!</definedName>
    <definedName name="BEx5A7CIGCOTHJKHGUBDZG91JGPZ" localSheetId="17" hidden="1">#REF!</definedName>
    <definedName name="BEx5A8UFLT2SWVSG5COFA9B8P376" localSheetId="17" hidden="1">#REF!</definedName>
    <definedName name="BEx5ADCB2U4LB7YPU1CWLW5Y5UP8" localSheetId="17" hidden="1">#REF!</definedName>
    <definedName name="BEx5AFFTN3IXIBHDKM0FYC4OFL1S" localSheetId="17" hidden="1">#REF!</definedName>
    <definedName name="BEx5AN2VR65OZPV8T8AAYFHPTFJA" localSheetId="17" hidden="1">#REF!</definedName>
    <definedName name="BEx5AOFIO8KVRHIZ1RII337AA8ML" localSheetId="17" hidden="1">#REF!</definedName>
    <definedName name="BEx5APRZ66L5BWHFE8E4YYNEDTI4" localSheetId="17" hidden="1">#REF!</definedName>
    <definedName name="BEx5AUPY6C8ZXD1MJG4BCYUC1K83" localSheetId="17" hidden="1">#REF!</definedName>
    <definedName name="BEx5AUVDSQ35VO4BD9AKKGBM5S7D" localSheetId="17" hidden="1">#REF!</definedName>
    <definedName name="BEx5AUVFP7QXC0YZ3H9QSRHJRCP9" localSheetId="17" hidden="1">#REF!</definedName>
    <definedName name="BEx5B4RHHX0J1BF2FZKEA0SPP29O" localSheetId="17" hidden="1">#REF!</definedName>
    <definedName name="BEx5B5YMSWP0OVI5CIQRP5V18D0C" localSheetId="17" hidden="1">#REF!</definedName>
    <definedName name="BEx5B825RW35M5H0UB2IZGGRS4ER" localSheetId="17" hidden="1">#REF!</definedName>
    <definedName name="BEx5BAWPMY0TL684WDXX6KKJLRCN" localSheetId="17" hidden="1">#REF!</definedName>
    <definedName name="BEx5BBI61U4Y65GD0ARMTALPP7SJ" localSheetId="17" hidden="1">#REF!</definedName>
    <definedName name="BEx5BDR56MEV4IHY6CIH2SVNG1UB" localSheetId="17" hidden="1">#REF!</definedName>
    <definedName name="BEx5BESZC5H329SKHGJOHZFILYJJ" localSheetId="17" hidden="1">#REF!</definedName>
    <definedName name="BEx5BHSQ42B50IU1TEQFUXFX9XQD" localSheetId="17" hidden="1">#REF!</definedName>
    <definedName name="BEx5BKSM4UN4C1DM3EYKM79MRC5K" localSheetId="17" hidden="1">#REF!</definedName>
    <definedName name="BEx5BNN8NPH9KVOBARB9CDD9WLB6" localSheetId="17" hidden="1">#REF!</definedName>
    <definedName name="BEx5BYFMZ80TDDN2EZO8CF39AIAC" localSheetId="17" hidden="1">#REF!</definedName>
    <definedName name="BEx5C2BWFW6SHZBFDEISKGXHZCQW" localSheetId="17" hidden="1">#REF!</definedName>
    <definedName name="BEx5C49ZFH8TO9ZU55729C3F7XG7" localSheetId="17" hidden="1">#REF!</definedName>
    <definedName name="BEx5C8GZQK13G60ZM70P63I5OS0L" localSheetId="17" hidden="1">#REF!</definedName>
    <definedName name="BEx5CAPTVN2NBT3UOMA1UFAL1C2R" localSheetId="17" hidden="1">#REF!</definedName>
    <definedName name="BEx5CEM3SYF9XP0ZZVE0GEPCLV3F" localSheetId="17" hidden="1">#REF!</definedName>
    <definedName name="BEx5CFYQ0F1Z6P8SCVJ0I3UPVFE4" localSheetId="17" hidden="1">#REF!</definedName>
    <definedName name="BEx5CINUDCSDCAJSNNV7XVNU8Q79" localSheetId="17" hidden="1">#REF!</definedName>
    <definedName name="BEx5CMES6FILOO6I70PF333HOIEZ" localSheetId="17" hidden="1">#REF!</definedName>
    <definedName name="BEx5CNLUIOYU8EODGA03Z3547I9T" localSheetId="17" hidden="1">#REF!</definedName>
    <definedName name="BEx5CPEKNSJORIPFQC2E1LTRYY8L" localSheetId="17" hidden="1">#REF!</definedName>
    <definedName name="BEx5CSUOL05D8PAM2TRDA9VRJT1O" localSheetId="17" hidden="1">#REF!</definedName>
    <definedName name="BEx5CUNFOO4YDFJ22HCMI2QKIGKM" localSheetId="17" hidden="1">#REF!</definedName>
    <definedName name="BEx5D8L47OF0WHBPFWXGZINZWUBZ" localSheetId="17" hidden="1">#REF!</definedName>
    <definedName name="BEx5DAJAHQ2SKUPCKSCR3PYML67L" localSheetId="17" hidden="1">#REF!</definedName>
    <definedName name="BEx5DC18JM1KJCV44PF18E0LNRKA" localSheetId="17" hidden="1">#REF!</definedName>
    <definedName name="BEx5DJIZBTNS011R9IIG2OQ2L6ZX" localSheetId="17" hidden="1">#REF!</definedName>
    <definedName name="BEx5E123OLO9WQUOIRIDJ967KAGK" localSheetId="17" hidden="1">#REF!</definedName>
    <definedName name="BEx5E2UU5NES6W779W2OZTZOB4O7" localSheetId="17" hidden="1">#REF!</definedName>
    <definedName name="BEx5E4CSE5G83J5K32WENF7BXL82" localSheetId="17" hidden="1">#REF!</definedName>
    <definedName name="BEx5E4YCAZ40R0HVGWPFQZ7AKFB9" localSheetId="17" hidden="1">#REF!</definedName>
    <definedName name="BEx5EIFWLW20SRD48IVN2FWMJZFM" localSheetId="17" hidden="1">#REF!</definedName>
    <definedName name="BEx5ELQL9B0VR6UT18KP11DHOTFX" localSheetId="17" hidden="1">#REF!</definedName>
    <definedName name="BEx5ER4TJTFPN7IB1MNEB1ZFR5M6" localSheetId="17" hidden="1">#REF!</definedName>
    <definedName name="BEx5EUVLPXPH8CSGGD6D22SZHGE1" localSheetId="17" hidden="1">#REF!</definedName>
    <definedName name="BEx5F1RQVNR9DD8O5PZ3KUUW5BA1" localSheetId="17" hidden="1">#REF!</definedName>
    <definedName name="BEx5F6V72QTCK7O39Y59R0EVM6CW" localSheetId="17" hidden="1">#REF!</definedName>
    <definedName name="BEx5FGLQVACD5F5YZG4DGSCHCGO2" localSheetId="17" hidden="1">#REF!</definedName>
    <definedName name="BEx5FLJWHLW3BTZILDPN5NMA449V" localSheetId="17" hidden="1">#REF!</definedName>
    <definedName name="BEx5FNI2O10YN2SI1NO4X5GP3GTF" localSheetId="17" hidden="1">#REF!</definedName>
    <definedName name="BEx5FO8YRFSZCG3L608EHIHIHFY4" localSheetId="17" hidden="1">#REF!</definedName>
    <definedName name="BEx5FQNA6V4CNYSH013K45RI4BCV" localSheetId="17" hidden="1">#REF!</definedName>
    <definedName name="BEx5FVQPPEU32CPNV9RRQ9MNLLVE" localSheetId="17" hidden="1">#REF!</definedName>
    <definedName name="BEx5G08KGMG5X2AQKDGPFYG5GH94" localSheetId="17" hidden="1">#REF!</definedName>
    <definedName name="BEx5G1A8TFN4C4QII35U9DKYNIS8" localSheetId="17" hidden="1">#REF!</definedName>
    <definedName name="BEx5G1L0QO91KEPDMV1D8OT4BT73" localSheetId="17" hidden="1">#REF!</definedName>
    <definedName name="BEx5G86DZL1VYUX6KWODAP3WFAWP" localSheetId="17" hidden="1">#REF!</definedName>
    <definedName name="BEx5G8BV2GIOCM3C7IUFK8L04A6M" localSheetId="17" hidden="1">#REF!</definedName>
    <definedName name="BEx5GID9MVBUPFFT9M8K8B5MO9NV" localSheetId="17" hidden="1">#REF!</definedName>
    <definedName name="BEx5GN0EWA9SCQDPQ7NTUQH82QVK" localSheetId="17" hidden="1">#REF!</definedName>
    <definedName name="BEx5GNBCU4WZ74I0UXFL9ZG2XSGJ" localSheetId="17" hidden="1">#REF!</definedName>
    <definedName name="BEx5GUCTYC7QCWGWU5BTO7Y7HDZX" localSheetId="17" hidden="1">#REF!</definedName>
    <definedName name="BEx5GYUPJULJQ624TEESYFG1NFOH" localSheetId="17" hidden="1">#REF!</definedName>
    <definedName name="BEx5H0NEE0AIN5E2UHJ9J9ISU9N1" localSheetId="17" hidden="1">#REF!</definedName>
    <definedName name="BEx5H1UJSEUQM2K8QHQXO5THVHSO" localSheetId="17" hidden="1">#REF!</definedName>
    <definedName name="BEx5HAOT9XWUF7XIFRZZS8B9F5TZ" localSheetId="17" hidden="1">#REF!</definedName>
    <definedName name="BEx5HE4XRF9BUY04MENWY9CHHN5H" localSheetId="17" hidden="1">#REF!</definedName>
    <definedName name="BEx5HFHMABAT0H9KKS754X4T304E" localSheetId="17" hidden="1">#REF!</definedName>
    <definedName name="BEx5HGDZ7MX1S3KNXLRL9WU565V4" localSheetId="17" hidden="1">#REF!</definedName>
    <definedName name="BEx5HJZ9FAVNZSSBTAYRPZDYM9NU" localSheetId="17" hidden="1">#REF!</definedName>
    <definedName name="BEx5HZ9JMKHNLFWLVUB1WP5B39BL" localSheetId="17" hidden="1">#REF!</definedName>
    <definedName name="BEx5I244LQHZTF3XI66J8705R9XX" localSheetId="17" hidden="1">#REF!</definedName>
    <definedName name="BEx5I8PBP4LIXDGID5BP0THLO0AQ" localSheetId="17" hidden="1">#REF!</definedName>
    <definedName name="BEx5I8USVUB3JP4S9OXGMZVMOQXR" localSheetId="17" hidden="1">#REF!</definedName>
    <definedName name="BEx5I9GDQSYIAL65UQNDMNFQCS9Y" localSheetId="17" hidden="1">#REF!</definedName>
    <definedName name="BEx5IBUPG9AWNW5PK7JGRGEJ4OLM" localSheetId="17" hidden="1">#REF!</definedName>
    <definedName name="BEx5IC06RVN8BSAEPREVKHKLCJ2L" localSheetId="17" hidden="1">#REF!</definedName>
    <definedName name="BEx5IZODQZT6529T2DNXQUQYANN9" localSheetId="17" hidden="1">#REF!</definedName>
    <definedName name="BEx5J0FFP1KS4NGY20AEJI8VREEA" localSheetId="17" hidden="1">#REF!</definedName>
    <definedName name="BEx5JF3ZXLDIS8VNKDCY7ZI7H1CI" localSheetId="17" hidden="1">#REF!</definedName>
    <definedName name="BEx5JHCZJ8G6OOOW6EF3GABXKH6F" localSheetId="17" hidden="1">#REF!</definedName>
    <definedName name="BEx5JJB6W446THXQCRUKD3I7RKLP" localSheetId="17" hidden="1">#REF!</definedName>
    <definedName name="BEx5JJWTMI37U3RDEJOYLO93RJ6Z" localSheetId="17" hidden="1">#REF!</definedName>
    <definedName name="BEx5JNCT8Z7XSSPD5EMNAJELCU2V" localSheetId="17" hidden="1">#REF!</definedName>
    <definedName name="BEx5JQCNT9Y4RM306CHC8IPY3HBZ" localSheetId="17" hidden="1">#REF!</definedName>
    <definedName name="BEx5JXJMUNEOE5SZCVICVCA4NAE5" localSheetId="17" hidden="1">#REF!</definedName>
    <definedName name="BEx5K08PYKE6JOKBYIB006TX619P" localSheetId="17" hidden="1">#REF!</definedName>
    <definedName name="BEx5K51DSERT1TR7B4A29R41W4NX" localSheetId="17" hidden="1">#REF!</definedName>
    <definedName name="BEx5KP4AYKXTVSPNNXQO249J0R2I" localSheetId="17" hidden="1">#REF!</definedName>
    <definedName name="BEx5KXNQAFKNZPEY672LG4Y11VVY" localSheetId="17" hidden="1">#REF!</definedName>
    <definedName name="BEx5KYER580I4T7WTLMUN7NLNP5K" localSheetId="17" hidden="1">#REF!</definedName>
    <definedName name="BEx5LHLB3M6K4ZKY2F42QBZT30ZH" localSheetId="17" hidden="1">#REF!</definedName>
    <definedName name="BEx5LHVXYLEDKHB7VZ50CQEW1SXJ" localSheetId="17" hidden="1">#REF!</definedName>
    <definedName name="BEx5LRMNU3HXIE1BUMDHRU31F7JJ" localSheetId="17" hidden="1">#REF!</definedName>
    <definedName name="BEx5LSJ1LPUAX3ENSPECWPG4J7D1" localSheetId="17" hidden="1">#REF!</definedName>
    <definedName name="BEx5LTKQ8RQWJE4BC88OP928893U" localSheetId="17" hidden="1">#REF!</definedName>
    <definedName name="BEx5MB9BR71LZDG7XXQ2EO58JC5F" localSheetId="17" hidden="1">#REF!</definedName>
    <definedName name="BEx5MHPDH7DOVEZE2C8EZELYON3M" localSheetId="17" hidden="1">#REF!</definedName>
    <definedName name="BEx5MLQZM68YQSKARVWTTPINFQ2C" localSheetId="17" hidden="1">#REF!</definedName>
    <definedName name="BEx5MVSC1K4DS2KXS1BDR850N8X3" localSheetId="17" hidden="1">#REF!</definedName>
    <definedName name="BEx5MVXTKNBXHNWTL43C670E4KXC" localSheetId="17" hidden="1">#REF!</definedName>
    <definedName name="BEx5N4XI4PWB1W9PMZ4O5R0HWTYD" localSheetId="17" hidden="1">#REF!</definedName>
    <definedName name="BEx5NA68N6FJFX9UJXK4M14U487F" localSheetId="17" hidden="1">#REF!</definedName>
    <definedName name="BEx5NIKBG2GDJOYGE3WCXKU7YY51" localSheetId="17" hidden="1">#REF!</definedName>
    <definedName name="BEx5NP0DMPXUCHZ4Z9P1IF1QEUOV" localSheetId="17" hidden="1">#REF!</definedName>
    <definedName name="BEx5NV06L5J5IMKGOMGKGJ4PBZCD" localSheetId="17" hidden="1">#REF!</definedName>
    <definedName name="BEx5NW7CHOZCS7ITQCD71D0E4EHS" localSheetId="17" hidden="1">#REF!</definedName>
    <definedName name="BEx5NZSSQ6PY99ZX2D7Q9IGOR34W" localSheetId="17" hidden="1">#REF!</definedName>
    <definedName name="BEx5O3ZUQ2OARA1CDOZ3NC4UE5AA" localSheetId="17" hidden="1">#REF!</definedName>
    <definedName name="BEx5OAFS0NJ2CB86A02E1JYHMLQ1" localSheetId="17" hidden="1">#REF!</definedName>
    <definedName name="BEx5OG4RPU8W1ETWDWM234NYYYEN" localSheetId="17" hidden="1">#REF!</definedName>
    <definedName name="BEx5OP9Y43F99O2IT69MKCCXGL61" localSheetId="17" hidden="1">#REF!</definedName>
    <definedName name="BEx5OSF5PHPBQLZBEWKO2GVHMENY" localSheetId="17" hidden="1">#REF!</definedName>
    <definedName name="BEx5P1EV84MHVIBYLBSLCCYDZJ6J" localSheetId="17" hidden="1">#REF!</definedName>
    <definedName name="BEx5P9Y9RDXNUAJ6CZ2LHMM8IM7T" localSheetId="17" hidden="1">#REF!</definedName>
    <definedName name="BEx5PHWB2C0D5QLP3BZIP3UO7DIZ" localSheetId="17" hidden="1">#REF!</definedName>
    <definedName name="BEx5PJP02W68K2E46L5C5YBSNU6T" localSheetId="17" hidden="1">#REF!</definedName>
    <definedName name="BEx5PLCA8DOMAU315YCS5275L2HS" localSheetId="17" hidden="1">#REF!</definedName>
    <definedName name="BEx5PO1EN8IVTCT7NBBI4D5VSS56" localSheetId="17" hidden="1">#REF!</definedName>
    <definedName name="BEx5PRXMZ5M65Z732WNNGV564C2J" localSheetId="17" hidden="1">#REF!</definedName>
    <definedName name="BEx5QPI36D8TTZJQZJUFF70H2Z9H" localSheetId="17" hidden="1">#REF!</definedName>
    <definedName name="BEx5QPSW4IPLH50WSR87HRER05RF" localSheetId="17" hidden="1">#REF!</definedName>
    <definedName name="BEx73V0EP8EMNRC3EZJJKKVKWQVB" localSheetId="17" hidden="1">#REF!</definedName>
    <definedName name="BEx741WJHIJVXUX131SBXTVW8D71" localSheetId="17" hidden="1">#REF!</definedName>
    <definedName name="BEx74ESIB9Y8KGETIERMKU5PLCQR" localSheetId="17" hidden="1">#REF!</definedName>
    <definedName name="BEx74Q6H3O7133AWQXWC21MI2UFT" localSheetId="17" hidden="1">#REF!</definedName>
    <definedName name="BEx74W6BJ8ENO3J25WNM5H5APKA3" localSheetId="17" hidden="1">#REF!</definedName>
    <definedName name="BEx755GRRD9BL27YHLH5QWIYLWB7" localSheetId="17" hidden="1">#REF!</definedName>
    <definedName name="BEx759D1D5SXS5ELLZVBI0SXYUNF" localSheetId="17" hidden="1">#REF!</definedName>
    <definedName name="BEx75GJZSZHUDN6OOAGQYFUDA2LP" localSheetId="17" hidden="1">#REF!</definedName>
    <definedName name="BEx75HGCCV5K4UCJWYV8EV9AG5YT" localSheetId="17" hidden="1">#REF!</definedName>
    <definedName name="BEx75PZT8TY5P13U978NVBUXKHT4" localSheetId="17" hidden="1">#REF!</definedName>
    <definedName name="BEx75QG2GMHQKFNMTCYVUDSVTUUM" localSheetId="17" hidden="1">#REF!</definedName>
    <definedName name="BEx75T55F7GML8V1DMWL26WRT006" localSheetId="17" hidden="1">#REF!</definedName>
    <definedName name="BEx75VJGR07JY6UUWURQ4PJ29UKC" localSheetId="17" hidden="1">#REF!</definedName>
    <definedName name="BEx761TWVQ2DWBKFUE9N9UK0XSVF" localSheetId="17" hidden="1">#REF!</definedName>
    <definedName name="BEx7741OUGLA0WJQLQRUJSL4DE00" localSheetId="17" hidden="1">#REF!</definedName>
    <definedName name="BEx774N83DXLJZ54Q42PWIJZ2DN1" localSheetId="17" hidden="1">#REF!</definedName>
    <definedName name="BEx774Y1LLFRLMRB1DAZ5763UBI9" localSheetId="17" hidden="1">#REF!</definedName>
    <definedName name="BEx779QNIY3061ZV9BR462WKEGRW" localSheetId="17" hidden="1">#REF!</definedName>
    <definedName name="BEx77G19QU9A95CNHE6QMVSQR2T3" localSheetId="17" hidden="1">#REF!</definedName>
    <definedName name="BEx77IVOUIIUB446IYGEKXU0QAQ6" localSheetId="17" hidden="1">#REF!</definedName>
    <definedName name="BEx77P0S3GVMS7BJUL9OWUGJ1B02" localSheetId="17" hidden="1">#REF!</definedName>
    <definedName name="BEx77QDESURI6WW5582YXSK3A972" localSheetId="17" hidden="1">#REF!</definedName>
    <definedName name="BEx77VBI9XOPFHKEWU5EHQ9J675Y" localSheetId="17" hidden="1">#REF!</definedName>
    <definedName name="BEx7809GQOCLHSNH95VOYIX7P1TV" localSheetId="17" hidden="1">#REF!</definedName>
    <definedName name="BEx780K8XAXUHGVZGZWQ74DK4CI3" localSheetId="17" hidden="1">#REF!</definedName>
    <definedName name="BEx78226TN58UE0CTY98YEDU0LSL" localSheetId="17" hidden="1">#REF!</definedName>
    <definedName name="BEx78699BO0ZZDPBA0JBAD6ETJZ2" localSheetId="17" hidden="1">#REF!</definedName>
    <definedName name="BEx7881ZZBWHRAX6W2GY19J8MGEQ" localSheetId="17" hidden="1">#REF!</definedName>
    <definedName name="BEx78HHRIWDLHQX2LG0HWFRYEL1T" localSheetId="17" hidden="1">#REF!</definedName>
    <definedName name="BEx78QMXZ2P1ZB3HJ9O50DWHCMXR" localSheetId="17" hidden="1">#REF!</definedName>
    <definedName name="BEx78SFO5VR28677DWZEMDN7G86X" localSheetId="17" hidden="1">#REF!</definedName>
    <definedName name="BEx78SFOYH1Z0ZDTO47W2M60TW6K" localSheetId="17" hidden="1">#REF!</definedName>
    <definedName name="BEx79JK3E6JO8MX4O35A5G8NZCC8" localSheetId="17" hidden="1">#REF!</definedName>
    <definedName name="BEx79OCP4HQ6XP8EWNGEUDLOZBBS" localSheetId="17" hidden="1">#REF!</definedName>
    <definedName name="BEx79SEAYKUZB0H4LYBCD6WWJBG2" localSheetId="17" hidden="1">#REF!</definedName>
    <definedName name="BEx79SJRHTLS9PYM69O9BWW1FMJK" localSheetId="17" hidden="1">#REF!</definedName>
    <definedName name="BEx79WQU5LWTN1BP2FY6DBK4KP4Z" localSheetId="17" hidden="1">#REF!</definedName>
    <definedName name="BEx79YJJLBELICW9F9FRYSCQ101L" localSheetId="17" hidden="1">#REF!</definedName>
    <definedName name="BEx79YUC7B0V77FSBGIRCY1BR4VK" localSheetId="17" hidden="1">#REF!</definedName>
    <definedName name="BEx7A06T3RC2891FUX05G3QPRAUE" localSheetId="17" hidden="1">#REF!</definedName>
    <definedName name="BEx7A9S3JA1X7FH4CFSQLTZC4691" localSheetId="17" hidden="1">#REF!</definedName>
    <definedName name="BEx7ABA2C9IWH5VSLVLLLCY62161" localSheetId="17" hidden="1">#REF!</definedName>
    <definedName name="BEx7AE4LPLX8N85BYB0WCO5S7ZPV" localSheetId="17" hidden="1">#REF!</definedName>
    <definedName name="BEx7APTEO3XQRE4VVMDTCLU0WYUN" localSheetId="17" hidden="1">#REF!</definedName>
    <definedName name="BEx7ASD1I654MEDCO6GGWA95PXSC" localSheetId="17" hidden="1">#REF!</definedName>
    <definedName name="BEx7ASD1N2RV23FEX8JFUB931MTN" localSheetId="17" hidden="1">#REF!</definedName>
    <definedName name="BEx7AVCX9S5RJP3NSZ4QM4E6ERDT" localSheetId="17" hidden="1">#REF!</definedName>
    <definedName name="BEx7AVYIGP0930MV5JEBWRYCJN68" localSheetId="17" hidden="1">#REF!</definedName>
    <definedName name="BEx7AZPBAA6EI3WTSQPV3Q8BANJN" localSheetId="17" hidden="1">#REF!</definedName>
    <definedName name="BEx7B1NIHM5JKIYMN6RHZN1LL0V6" localSheetId="17" hidden="1">#REF!</definedName>
    <definedName name="BEx7B6LH6917TXOSAAQ6U7HVF018" localSheetId="17" hidden="1">#REF!</definedName>
    <definedName name="BEx7BBOVANMQEF89GINVCJJH9RJK" localSheetId="17" hidden="1">#REF!</definedName>
    <definedName name="BEx7BCFYOZCAZV9HJ9FDSL9TRNJP" localSheetId="17" hidden="1">#REF!</definedName>
    <definedName name="BEx7BFFTIO16BXXIVJ2ZU4QRQ5BY" localSheetId="17" hidden="1">#REF!</definedName>
    <definedName name="BEx7BPXFZXJ79FQ0E8AQE21PGVHA" localSheetId="17" hidden="1">#REF!</definedName>
    <definedName name="BEx7C04AM39DQMC1TIX7CFZ2ADHX" localSheetId="17" hidden="1">#REF!</definedName>
    <definedName name="BEx7C2NXL9TKAFMKAFDFFDT2RJE2" localSheetId="17" hidden="1">#REF!</definedName>
    <definedName name="BEx7C39JJA5885OQ7789WSWBNN8B" localSheetId="17" hidden="1">#REF!</definedName>
    <definedName name="BEx7C40F0PQURHPI6YQ39NFIR86Z" localSheetId="17" hidden="1">#REF!</definedName>
    <definedName name="BEx7C93VR7SYRIJS1JO8YZKSFAW9" localSheetId="17" hidden="1">#REF!</definedName>
    <definedName name="BEx7CCPC6R1KQQZ2JQU6EFI1G0RM" localSheetId="17" hidden="1">#REF!</definedName>
    <definedName name="BEx7CIJST9GLS2QD383UK7VUDTGL" localSheetId="17" hidden="1">#REF!</definedName>
    <definedName name="BEx7CO8T2XKC7GHDSYNAWTZ9L7YR" localSheetId="17" hidden="1">#REF!</definedName>
    <definedName name="BEx7CW1CF00DO8A36UNC2X7K65C2" localSheetId="17" hidden="1">#REF!</definedName>
    <definedName name="BEx7CW6NFRL2P4XWP0MWHIYA97KF" localSheetId="17" hidden="1">#REF!</definedName>
    <definedName name="BEx7CXJAGO8LRA944JL4V9LMD7CR" localSheetId="17" hidden="1">#REF!</definedName>
    <definedName name="BEx7D5RWKRS4W71J4NZ6ZSFHPKFT" localSheetId="17" hidden="1">#REF!</definedName>
    <definedName name="BEx7D8H1TPOX1UN17QZYEV7Q58GA" localSheetId="17" hidden="1">#REF!</definedName>
    <definedName name="BEx7DGF13H2074LRWFZQ45PZ6JPX" localSheetId="17" hidden="1">#REF!</definedName>
    <definedName name="BEx7DKWUXEDIISSX4GDD4YYT887F" localSheetId="17" hidden="1">#REF!</definedName>
    <definedName name="BEx7DMUYR2HC26WW7AOB1TULERMB" localSheetId="17" hidden="1">#REF!</definedName>
    <definedName name="BEx7DVJTRV44IMJIBFXELE67SZ7S" localSheetId="17" hidden="1">#REF!</definedName>
    <definedName name="BEx7DVUMFCI5INHMVFIJ44RTTSTT" localSheetId="17" hidden="1">#REF!</definedName>
    <definedName name="BEx7E2QT2U8THYOKBPXONB1B47WH" localSheetId="17" hidden="1">#REF!</definedName>
    <definedName name="BEx7E5QP7W6UKO74F5Y0VJ741HS5" localSheetId="17" hidden="1">#REF!</definedName>
    <definedName name="BEx7E6N29HGH3I47AFB2DCS6MVS6" localSheetId="17" hidden="1">#REF!</definedName>
    <definedName name="BEx7E7OX22351O3OGGHZU9NBVAZN" localSheetId="17" hidden="1">#REF!</definedName>
    <definedName name="BEx7EBA8IYHQKT7IQAOAML660SYA" localSheetId="17" hidden="1">#REF!</definedName>
    <definedName name="BEx7EI6C8MCRZFEQYUBE5FSUTIHK" localSheetId="17" hidden="1">#REF!</definedName>
    <definedName name="BEx7EI6DL1Z6UWLFBXAKVGZTKHWJ" localSheetId="17" hidden="1">#REF!</definedName>
    <definedName name="BEx7EQKHX7GZYOLXRDU534TT4H64" localSheetId="17" hidden="1">#REF!</definedName>
    <definedName name="BEx7ETV6L1TM7JSXJIGK3FC6RVZW" localSheetId="17" hidden="1">#REF!</definedName>
    <definedName name="BEx7EWK9GUVV6FXWYIGH0TAI4V2O" localSheetId="17" hidden="1">#REF!</definedName>
    <definedName name="BEx7EY28DOM76ZAY5BN0KJEAYHOP" localSheetId="17" hidden="1">#REF!</definedName>
    <definedName name="BEx7EYYLHMBYQTH6I377FCQS7CSX" localSheetId="17" hidden="1">#REF!</definedName>
    <definedName name="BEx7FCLG1RYI2SNOU1Y2GQZNZSWA" localSheetId="17" hidden="1">#REF!</definedName>
    <definedName name="BEx7FN32ZGWOAA4TTH79KINTDWR9" localSheetId="17" hidden="1">#REF!</definedName>
    <definedName name="BEx7G82CKM3NIY1PHNFK28M09PCH" localSheetId="17" hidden="1">#REF!</definedName>
    <definedName name="BEx7GR3ENYWRXXS5IT0UMEGOLGUH" localSheetId="17" hidden="1">#REF!</definedName>
    <definedName name="BEx7GSAL6P7TASL8MB63RFST1LJL" localSheetId="17" hidden="1">#REF!</definedName>
    <definedName name="BEx7H0JD6I5I8WQLLWOYWY5YWPQE" localSheetId="17" hidden="1">#REF!</definedName>
    <definedName name="BEx7H14XCXH7WEXEY1HVO53A6AGH" localSheetId="17" hidden="1">#REF!</definedName>
    <definedName name="BEx7H7QBL9EWLF57MYMWWMYQAJ13" localSheetId="17" hidden="1">#REF!</definedName>
    <definedName name="BEx7HFTIA8AC8BR8HKIN81VE1SGW" localSheetId="17" hidden="1">#REF!</definedName>
    <definedName name="BEx7HGVBEF4LEIF6RC14N3PSU461" localSheetId="17" hidden="1">#REF!</definedName>
    <definedName name="BEx7HQ5T9FZ42QWS09UO4DT42Y0R" localSheetId="17" hidden="1">#REF!</definedName>
    <definedName name="BEx7HRCZE3CVGON1HV07MT5MNDZ3" localSheetId="17" hidden="1">#REF!</definedName>
    <definedName name="BEx7HWGE2CANG5M17X4C8YNC3N8F" localSheetId="17" hidden="1">#REF!</definedName>
    <definedName name="BEx7I4P1PPA5W02YWU5BESACP00M" localSheetId="17" hidden="1">#REF!</definedName>
    <definedName name="BEx7I8FZ96C5JAHXS18ZV0912LZP" localSheetId="17" hidden="1">#REF!</definedName>
    <definedName name="BEx7IBVYN47SFZIA0K4MDKQZNN9V" localSheetId="17" hidden="1">#REF!</definedName>
    <definedName name="BEx7ITQ1JAO5QUQKUOKI8BGOMFOL" localSheetId="17" hidden="1">#REF!</definedName>
    <definedName name="BEx7IV2IJ5WT7UC0UG7WP0WF2JZI" localSheetId="17" hidden="1">#REF!</definedName>
    <definedName name="BEx7IXBIY8ZW6ZP58PTJIYCV5W4J" localSheetId="17" hidden="1">#REF!</definedName>
    <definedName name="BEx7IXGU74GE5E4S6W4Z13AR092Y" localSheetId="17" hidden="1">#REF!</definedName>
    <definedName name="BEx7J4YL8Q3BI1MLH16YYQ18IJRD" localSheetId="17" hidden="1">#REF!</definedName>
    <definedName name="BEx7JH3HGBPI07OHZ5LFYK0UFZQR" localSheetId="17" hidden="1">#REF!</definedName>
    <definedName name="BEx7JKZXLXOLSLLSONR8SQOGME3S" localSheetId="17" hidden="1">#REF!</definedName>
    <definedName name="BEx7JSSFZV32DO6BJQ0DTILUEH73" localSheetId="17" hidden="1">#REF!</definedName>
    <definedName name="BEx7JV194190CNM6WWGQ3UBJ3CHH" localSheetId="17" hidden="1">#REF!</definedName>
    <definedName name="BEx7K7GZ607XQOGB81A1HINBTGOZ" localSheetId="17" hidden="1">#REF!</definedName>
    <definedName name="BEx7K9PZ2YF2XULMHYQA18PT8F8Q" localSheetId="17" hidden="1">#REF!</definedName>
    <definedName name="BEx7KEYPBDXSNROH8M6CDCBN6B50" localSheetId="17" hidden="1">#REF!</definedName>
    <definedName name="BEx7KQSYTZFZ2U8PVOL8XJKW7WL2" localSheetId="17" hidden="1">#REF!</definedName>
    <definedName name="BEx7KSAS8BZT6H8OQCZ5DNSTMO07" localSheetId="17" hidden="1">#REF!</definedName>
    <definedName name="BEx7KWHTBD21COXVI4HNEQH0Z3L8" localSheetId="17" hidden="1">#REF!</definedName>
    <definedName name="BEx7KXUGRMRSUXCM97Z7VRZQ9JH2" localSheetId="17" hidden="1">#REF!</definedName>
    <definedName name="BEx7L21IQVP1N1TTQLRMANSSLSLE" localSheetId="17" hidden="1">#REF!</definedName>
    <definedName name="BEx7L5C6U8MP6IZ67BD649WQYJEK" localSheetId="17" hidden="1">#REF!</definedName>
    <definedName name="BEx7L8HEYEVTATR0OG5JJO647KNI" localSheetId="17" hidden="1">#REF!</definedName>
    <definedName name="BEx7L8XOV64OMS15ZFURFEUXLMWF" localSheetId="17" hidden="1">#REF!</definedName>
    <definedName name="BEx7LJVFQACL9F4DRS9YZQ9R2N30" localSheetId="17" hidden="1">#REF!</definedName>
    <definedName name="BEx7LTWXZVV33O1HXJY9XHBEXHHB" localSheetId="17" hidden="1">#REF!</definedName>
    <definedName name="BEx7MAUI1JJFDIJGDW4RWY5384LY" localSheetId="17" hidden="1">#REF!</definedName>
    <definedName name="BEx7MJZO3UKAMJ53UWOJ5ZD4GGMQ" localSheetId="17" hidden="1">#REF!</definedName>
    <definedName name="BEx7MT4MFNXIVQGAT6D971GZW7CA" localSheetId="17" hidden="1">#REF!</definedName>
    <definedName name="BEx7NI062THZAM6I8AJWTFJL91CS" localSheetId="17" hidden="1">#REF!</definedName>
    <definedName name="BEx8Z3X2UR50I0KZQ2SMJE1Y0HYC" localSheetId="17" hidden="1">#REF!</definedName>
    <definedName name="BEx904S75BPRYMHF0083JF7ES4NG" localSheetId="17" hidden="1">#REF!</definedName>
    <definedName name="BEx90HDD4RWF7JZGA8GCGG7D63MG" localSheetId="17" hidden="1">#REF!</definedName>
    <definedName name="BEx90MM3LYEQHP212TVNSOIVDB13" localSheetId="17" hidden="1">#REF!</definedName>
    <definedName name="BEx90VGH5H09ON2QXYC9WIIEU98T" localSheetId="17" hidden="1">#REF!</definedName>
    <definedName name="BEx90ZYCE6IMULEXTMTRPLKOG79X" localSheetId="17" hidden="1">#REF!</definedName>
    <definedName name="BEx9175B70QXYAU5A8DJPGZQ46L9" localSheetId="17" hidden="1">#REF!</definedName>
    <definedName name="BEx91AQQRTV87AO27VWHSFZAD4ZR" localSheetId="17" hidden="1">#REF!</definedName>
    <definedName name="BEx91K6KICF1T25BKWLDR7P95TDQ" localSheetId="17" hidden="1">#REF!</definedName>
    <definedName name="BEx91L8FLL5CWLA2CDHKCOMGVDZN" localSheetId="17" hidden="1">#REF!</definedName>
    <definedName name="BEx91OIXG83P393YHOCOBLP65TY3" localSheetId="17" hidden="1">#REF!</definedName>
    <definedName name="BEx91OTVH9ZDBC3QTORU8RZX4EOC" localSheetId="17" hidden="1">#REF!</definedName>
    <definedName name="BEx91QH5JRZKQP1GPN2SQMR3CKAG" localSheetId="17" hidden="1">#REF!</definedName>
    <definedName name="BEx91ROALDNHO7FI4X8L61RH4UJE" localSheetId="17" hidden="1">#REF!</definedName>
    <definedName name="BEx91TMID71GVYH0U16QM1RV3PX0" localSheetId="17" hidden="1">#REF!</definedName>
    <definedName name="BEx91VF2D78PAF337E3L2L81K9W2" localSheetId="17" hidden="1">#REF!</definedName>
    <definedName name="BEx91ZGT8HCCH3R5FOGGR3GGOXQH" localSheetId="17" hidden="1">#REF!</definedName>
    <definedName name="BEx921PNZ46VORG2VRMWREWIC0SE" localSheetId="17" hidden="1">#REF!</definedName>
    <definedName name="BEx926NRVRV7P8KHOQ5CLQOG9ECO" localSheetId="17" hidden="1">#REF!</definedName>
    <definedName name="BEx927UXKF536BQKTS53JPU2MRSK" localSheetId="17" hidden="1">#REF!</definedName>
    <definedName name="BEx928RAMNEWGDZ45PYSUDQPMWRV" localSheetId="17" hidden="1">#REF!</definedName>
    <definedName name="BEx92BR5YWDHB9Z83PRXVKLK9SFY" localSheetId="17" hidden="1">#REF!</definedName>
    <definedName name="BEx92DPEKL5WM5A3CN8674JI0PR3" localSheetId="17" hidden="1">#REF!</definedName>
    <definedName name="BEx92ER2RMY93TZK0D9L9T3H0GI5" localSheetId="17" hidden="1">#REF!</definedName>
    <definedName name="BEx92FI04PJT4LI23KKIHRXWJDTT" localSheetId="17" hidden="1">#REF!</definedName>
    <definedName name="BEx92HR14HQ9D5JXCSPA4SS4RT62" localSheetId="17" hidden="1">#REF!</definedName>
    <definedName name="BEx92HWA2D6A5EX9MFG68G0NOMSN" localSheetId="17" hidden="1">#REF!</definedName>
    <definedName name="BEx92PUBDIXAU1FW5ZAXECMAU0LN" localSheetId="17" hidden="1">#REF!</definedName>
    <definedName name="BEx92S8MHFFIVRQ2YSHZNQGOFUHD" localSheetId="17" hidden="1">#REF!</definedName>
    <definedName name="BEx930XCAMNKYAYDYLK56GXJ908F" localSheetId="17" hidden="1">#REF!</definedName>
    <definedName name="BEx939RRSZHJBAU4WI1KCDY0PUTA" localSheetId="17" hidden="1">#REF!</definedName>
    <definedName name="BEx939X7HAGBYUVO8GNKEAQZA4GS" localSheetId="17" hidden="1">#REF!</definedName>
    <definedName name="BEx93B9OULL2YGC896XXYAAJSTRK" localSheetId="17" hidden="1">#REF!</definedName>
    <definedName name="BEx93FRKF99NRT3LH99UTIH7AAYF" localSheetId="17" hidden="1">#REF!</definedName>
    <definedName name="BEx93M7FSHP50OG34A4W8W8DF12U" localSheetId="17" hidden="1">#REF!</definedName>
    <definedName name="BEx93OLWY2O3PRA74U41VG5RXT4Q" localSheetId="17" hidden="1">#REF!</definedName>
    <definedName name="BEx93RWFAF6YJGYUTITVM445C02U" localSheetId="17" hidden="1">#REF!</definedName>
    <definedName name="BEx93SY9RWG3HUV4YXQKXJH9FH14" localSheetId="17" hidden="1">#REF!</definedName>
    <definedName name="BEx93TJUX3U0FJDBG6DDSNQ91R5J" localSheetId="17" hidden="1">#REF!</definedName>
    <definedName name="BEx942UCRHMI4B0US31HO95GSC2X" localSheetId="17" hidden="1">#REF!</definedName>
    <definedName name="BEx948ZFFQWVIDNG4AZAUGGGEB5U" localSheetId="17" hidden="1">#REF!</definedName>
    <definedName name="BEx94CKXG92OMURH41SNU6IOHK4J" localSheetId="17" hidden="1">#REF!</definedName>
    <definedName name="BEx94GXG30CIVB6ZQN3X3IK6BZXQ" localSheetId="17" hidden="1">#REF!</definedName>
    <definedName name="BEx94HZ5LURYM9ST744ALV6ZCKYP" localSheetId="17" hidden="1">#REF!</definedName>
    <definedName name="BEx94IFEPDO7PJQEC7LM78LYFBYR" localSheetId="17" hidden="1">#REF!</definedName>
    <definedName name="BEx94IQ75E90YUMWJ9N591LR7DQQ" localSheetId="17" hidden="1">#REF!</definedName>
    <definedName name="BEx94L9TBK45AUQSX1IUZ86U1GPQ" localSheetId="17" hidden="1">#REF!</definedName>
    <definedName name="BEx94N7W5T3U7UOE97D6OVIBUCXS" localSheetId="17" hidden="1">#REF!</definedName>
    <definedName name="BEx953PB6S6ECMD8N0JSW0CBG0DA" localSheetId="17" hidden="1">#REF!</definedName>
    <definedName name="BEx954WHGJURFSAG02SDZYJ1AAH3" localSheetId="17" hidden="1">#REF!</definedName>
    <definedName name="BEx955NIAWX5OLAHMTV6QFUZPR30" localSheetId="17" hidden="1">#REF!</definedName>
    <definedName name="BEx9581TYVI2M5TT4ISDAJV4W7Z6" localSheetId="17" hidden="1">#REF!</definedName>
    <definedName name="BEx95NHF4RVUE0YDOAFZEIVBYJXD" localSheetId="17" hidden="1">#REF!</definedName>
    <definedName name="BEx95QBZMG0E2KQ9BERJ861QLYN3" localSheetId="17" hidden="1">#REF!</definedName>
    <definedName name="BEx95QHBVDN795UNQJLRXG3RDU49" localSheetId="17" hidden="1">#REF!</definedName>
    <definedName name="BEx95TBVUWV7L7OMFMZDQEXGVHU6" localSheetId="17" hidden="1">#REF!</definedName>
    <definedName name="BEx95U89DZZSVO39TGS62CX8G9N4" localSheetId="17" hidden="1">#REF!</definedName>
    <definedName name="BEx9602K2GHNBUEUVT9ONRQU1GMD" localSheetId="17" hidden="1">#REF!</definedName>
    <definedName name="BEx962BL3Y4LA53EBYI64ZYMZE8U" localSheetId="17" hidden="1">#REF!</definedName>
    <definedName name="BEx968M0DAUWAEDXY4J06VIHIQQK" localSheetId="17" hidden="1">#REF!</definedName>
    <definedName name="BEx96KR21O7H9R29TN0S45Y3QPUK" localSheetId="17" hidden="1">#REF!</definedName>
    <definedName name="BEx96SUFKHHFE8XQ6UUO6ILDOXHO" localSheetId="17" hidden="1">#REF!</definedName>
    <definedName name="BEx96UN4YWXBDEZ1U1ZUIPP41Z7I" localSheetId="17" hidden="1">#REF!</definedName>
    <definedName name="BEx970MYCPJ6DQ44TKLOIGZO5LHH" localSheetId="17" hidden="1">#REF!</definedName>
    <definedName name="BEx978KSD61YJH3S9DGO050R2EHA" localSheetId="17" hidden="1">#REF!</definedName>
    <definedName name="BEx97FX1C9GA5LBQB3NAWMY09M6H" localSheetId="17" hidden="1">#REF!</definedName>
    <definedName name="BEx97H9O1NAKAPK4MX4PKO34ICL5" localSheetId="17" hidden="1">#REF!</definedName>
    <definedName name="BEx97HVA5F2I0D6ID81KCUDEQOIH" localSheetId="17" hidden="1">#REF!</definedName>
    <definedName name="BEx97MNUZQ1Z0AO2FL7XQYVNCPR7" localSheetId="17" hidden="1">#REF!</definedName>
    <definedName name="BEx97NPQBACJVD9K1YXI08RTW9E2" localSheetId="17" hidden="1">#REF!</definedName>
    <definedName name="BEx97RWQLXS0OORDCN69IGA58CWU" localSheetId="17" hidden="1">#REF!</definedName>
    <definedName name="BEx97YNGGDFIXHTMGFL2IHAQX9MI" localSheetId="17" hidden="1">#REF!</definedName>
    <definedName name="BEx981HW73BUZWT14TBTZHC0ZTJ4" localSheetId="17" hidden="1">#REF!</definedName>
    <definedName name="BEx9871KU0N99P0900EAK69VFYT2" localSheetId="17" hidden="1">#REF!</definedName>
    <definedName name="BEx989L7JLJH5BX0GAGOSNJCB0SF" localSheetId="17" hidden="1">#REF!</definedName>
    <definedName name="BEx98IFKNJFGZFLID1YTRFEG1SXY" localSheetId="17" hidden="1">#REF!</definedName>
    <definedName name="BEx98TO4JSN70LJAJAPCF4YG8NEQ" localSheetId="17" hidden="1">#REF!</definedName>
    <definedName name="BEx9915UVD4G7RA3IMLFZ0LG3UA2" localSheetId="17" hidden="1">#REF!</definedName>
    <definedName name="BEx991LZD237N8WB3AIO9ROOOPQG" localSheetId="17" hidden="1">#REF!</definedName>
    <definedName name="BEx992CZON8AO7U7V88VN1JBO0MG" localSheetId="17" hidden="1">#REF!</definedName>
    <definedName name="BEx9952469XMFGSPXL7CMXHPJF90" localSheetId="17" hidden="1">#REF!</definedName>
    <definedName name="BEx99524ABVP9W0VVX93WC03K6ID" localSheetId="17" hidden="1">#REF!</definedName>
    <definedName name="BEx99B77I7TUSHRR4HIZ9FU2EIUT" localSheetId="17" hidden="1">#REF!</definedName>
    <definedName name="BEx99LZNH1SJBBV79FNMH369GXUU" localSheetId="17" hidden="1">#REF!</definedName>
    <definedName name="BEx99Q6PH5F3OQKCCAAO75PYDEFN" localSheetId="17" hidden="1">#REF!</definedName>
    <definedName name="BEx99WBYT2D6UUC1PT7A40ENYID4" localSheetId="17" hidden="1">#REF!</definedName>
    <definedName name="BEx99WS34CWU7LCUYCX2VA7G8JFP" localSheetId="17" hidden="1">#REF!</definedName>
    <definedName name="BEx99XOGHOM28CNCYKQWYGL56W2S" localSheetId="17" hidden="1">#REF!</definedName>
    <definedName name="BEx99ZRZ4I7FHDPGRAT5VW7NVBPU" localSheetId="17" hidden="1">#REF!</definedName>
    <definedName name="BEx9AT5E3ZSHKSOL35O38L8HF9TH" localSheetId="17" hidden="1">#REF!</definedName>
    <definedName name="BEx9AV8W1FAWF5BHATYEN47X12JN" localSheetId="17" hidden="1">#REF!</definedName>
    <definedName name="BEx9B8A5186FNTQQNLIO5LK02ABI" localSheetId="17" hidden="1">#REF!</definedName>
    <definedName name="BEx9B8VR20E2CILU4CDQUQQ9ONXK" localSheetId="17" hidden="1">#REF!</definedName>
    <definedName name="BEx9B917EUP13X6FQ3NPQL76XM5V" localSheetId="17" hidden="1">#REF!</definedName>
    <definedName name="BEx9BAJ5WYEQ623HUT9NNCMP3RUG" localSheetId="17" hidden="1">#REF!</definedName>
    <definedName name="BEx9BD83BZRZJOMJ3SYG8HUAG21X" localSheetId="17" hidden="1">#REF!</definedName>
    <definedName name="BEx9BYSYW7QCPXS2NAVLFAU5Y2Z2" localSheetId="17" hidden="1">#REF!</definedName>
    <definedName name="BEx9C590HJ2O31IWJB73C1HR74AI" localSheetId="17" hidden="1">#REF!</definedName>
    <definedName name="BEx9C7NBPP8MHV42YGVSAR38XIPC" localSheetId="17" hidden="1">#REF!</definedName>
    <definedName name="BEx9CCQRMYYOGIOYTOM73VKDIPS1" localSheetId="17" hidden="1">#REF!</definedName>
    <definedName name="BEx9CG6S21DEEUADQIY46JZR437A" localSheetId="17" hidden="1">#REF!</definedName>
    <definedName name="BEx9CH8LY6HGNYCUAV8LOJ5KTJOP" localSheetId="17" hidden="1">#REF!</definedName>
    <definedName name="BEx9CHOQ4KC52QTLX2JQ92QH7EZ7" localSheetId="17" hidden="1">#REF!</definedName>
    <definedName name="BEx9CSH58O6FFUNN3C4VF1OC5ZWF" localSheetId="17" hidden="1">#REF!</definedName>
    <definedName name="BEx9CW8499VLSI6M73BY8PBR909R" localSheetId="17" hidden="1">#REF!</definedName>
    <definedName name="BEx9D1BC9FT19KY0INAABNDBAMR1" localSheetId="17" hidden="1">#REF!</definedName>
    <definedName name="BEx9DIUMQ146ZA44XLQ4VEXAMEEN" localSheetId="17" hidden="1">#REF!</definedName>
    <definedName name="BEx9DN6ZMF18Q39MPMXSDJTZQNJ3" localSheetId="17" hidden="1">#REF!</definedName>
    <definedName name="BEx9DUU8DALPSCW66GTMQRPXZ6GL" localSheetId="17" hidden="1">#REF!</definedName>
    <definedName name="BEx9E14TDNSEMI784W0OTIEQMWN6" localSheetId="17" hidden="1">#REF!</definedName>
    <definedName name="BEx9E2BZ2B1R41FMGJCJ7JLGLUAJ" localSheetId="17" hidden="1">#REF!</definedName>
    <definedName name="BEx9EG9KBJ77M8LEOR9ITOKN5KXY" localSheetId="17" hidden="1">#REF!</definedName>
    <definedName name="BEx9EMK6HAJJMVYZTN5AUIV7O1E6" localSheetId="17" hidden="1">#REF!</definedName>
    <definedName name="BEx9EOCXDPC2GRC0YQPCGE9LPI2Q" localSheetId="17" hidden="1">#REF!</definedName>
    <definedName name="BEx9EQLVZHYQ1TPX7WH3SOWXCZLE" localSheetId="17" hidden="1">#REF!</definedName>
    <definedName name="BEx9ETLU0EK5LGEM1QCNYN2S8O5F" localSheetId="17" hidden="1">#REF!</definedName>
    <definedName name="BEx9F0Y2ESUNE3U7TQDLMPE9BO67" localSheetId="17" hidden="1">#REF!</definedName>
    <definedName name="BEx9F5W18ZGFOKGRE8PR6T1MO6GT" localSheetId="17" hidden="1">#REF!</definedName>
    <definedName name="BEx9F6N3JERVALBTMT82ILHQMEE5" localSheetId="17" hidden="1">#REF!</definedName>
    <definedName name="BEx9F78N4HY0XFGBQ4UJRD52L1EI" localSheetId="17" hidden="1">#REF!</definedName>
    <definedName name="BEx9FC6LEU6Q6KGC7G189CUJ1674" localSheetId="17" hidden="1">#REF!</definedName>
    <definedName name="BEx9FF16LOQP5QIR4UHW5EIFGQB8" localSheetId="17" hidden="1">#REF!</definedName>
    <definedName name="BEx9FHQBQKPJSD7OANXATKBQE6ZF" localSheetId="17" hidden="1">#REF!</definedName>
    <definedName name="BEx9FJTSRCZ3ZXT3QVBJT5NF8T7V" localSheetId="17" hidden="1">#REF!</definedName>
    <definedName name="BEx9FNKMZAYUW5M3FPM6F1OIBXGZ" localSheetId="17" hidden="1">#REF!</definedName>
    <definedName name="BEx9FRBEEYPS5HLS3XT34AKZN94G" localSheetId="17" hidden="1">#REF!</definedName>
    <definedName name="BEx9GDY4D8ZPQJCYFIMYM0V0C51Y" localSheetId="17" hidden="1">#REF!</definedName>
    <definedName name="BEx9GGY04V0ZWI6O9KZH4KSBB389" localSheetId="17" hidden="1">#REF!</definedName>
    <definedName name="BEx9GIL85J9RGPSYDEPBOQ7T54TH" localSheetId="17" hidden="1">#REF!</definedName>
    <definedName name="BEx9GNOPB6OZ2RH3FCDNJR38RJOS" localSheetId="17" hidden="1">#REF!</definedName>
    <definedName name="BEx9GUQALUWCD30UKUQGSWW8KBQ7" localSheetId="17" hidden="1">#REF!</definedName>
    <definedName name="BEx9GY6BVFQGCLMOWVT6PIC9WP5X" localSheetId="17" hidden="1">#REF!</definedName>
    <definedName name="BEx9GZ2P3FDHKXEBXX2VS0BG2NP2" localSheetId="17" hidden="1">#REF!</definedName>
    <definedName name="BEx9H04IB14E1437FF2OIRRWBSD7" localSheetId="17" hidden="1">#REF!</definedName>
    <definedName name="BEx9H5O1KDZJCW91Q29VRPY5YS6P" localSheetId="17" hidden="1">#REF!</definedName>
    <definedName name="BEx9H8YR0E906F1JXZMBX3LNT004" localSheetId="17" hidden="1">#REF!</definedName>
    <definedName name="BEx9HMGBFKSUDXK7UR9W2D47RPEE" localSheetId="17" hidden="1">#REF!</definedName>
    <definedName name="BEx9HW1KP9ZY4UFD28YNDYMA7D4L" localSheetId="17" hidden="1">#REF!</definedName>
    <definedName name="BEx9I8XIG7E5NB48QQHXP23FIN60" localSheetId="17" hidden="1">#REF!</definedName>
    <definedName name="BEx9IBXE0CLJ5PZU6WXVD7SH0YMI" localSheetId="17" hidden="1">#REF!</definedName>
    <definedName name="BEx9IHRQUH4D1XBSD677MO2SMMR7" localSheetId="17" hidden="1">#REF!</definedName>
    <definedName name="BEx9IOTD1SJQLBX37W32R3OCV3Q5" localSheetId="17" hidden="1">#REF!</definedName>
    <definedName name="BEx9IQRF01ATLVK0YE60ARKQJ68L" localSheetId="17" hidden="1">#REF!</definedName>
    <definedName name="BEx9IT5QNZWKM6YQ5WER0DC2PMMU" localSheetId="17" hidden="1">#REF!</definedName>
    <definedName name="BEx9IW5MFLXTVCJHVUZTUH93AXOS" localSheetId="17" hidden="1">#REF!</definedName>
    <definedName name="BEx9IXCSPSZC80YZUPRCYTG326KV" localSheetId="17" hidden="1">#REF!</definedName>
    <definedName name="BEx9IZR39NHDGOM97H4E6F81RTQW" localSheetId="17" hidden="1">#REF!</definedName>
    <definedName name="BEx9J6CH5E7YZPER7HXEIOIKGPCA" localSheetId="17" hidden="1">#REF!</definedName>
    <definedName name="BEx9JJTZKVUJAVPTRE0RAVTEH41G" localSheetId="17" hidden="1">#REF!</definedName>
    <definedName name="BEx9JLBYK239B3F841C7YG1GT7ST" localSheetId="17" hidden="1">#REF!</definedName>
    <definedName name="BEx9KJHZBRZYQ3PPN9BK4ATXIBMS" localSheetId="17" hidden="1">#REF!</definedName>
    <definedName name="BExAW4IIW5D0MDY6TJ3G4FOLPYIR" localSheetId="17" hidden="1">#REF!</definedName>
    <definedName name="BExAWIWDS3R1OS7UZY9KRDZJ2WOA" localSheetId="17" hidden="1">#REF!</definedName>
    <definedName name="BExAX410NB4F2XOB84OR2197H8M5" localSheetId="17" hidden="1">#REF!</definedName>
    <definedName name="BExAX7RXMIG2S57QUSLXLZ4NLTOB" localSheetId="17" hidden="1">#REF!</definedName>
    <definedName name="BExAX8TNG8LQ5Q4904SAYQIPGBSV" localSheetId="17" hidden="1">#REF!</definedName>
    <definedName name="BExAXMLYL4S29U8DDVDUMMM518WO" localSheetId="17" hidden="1">#REF!</definedName>
    <definedName name="BExAXVWFS9BSFJT23AT5MRLOIMU8" localSheetId="17" hidden="1">#REF!</definedName>
    <definedName name="BExAY0EAT2LXR5MFGM0DLIB45PLO" localSheetId="17" hidden="1">#REF!</definedName>
    <definedName name="BExAYE6LNIEBR9DSNI5JGNITGKIT" localSheetId="17" hidden="1">#REF!</definedName>
    <definedName name="BExAYHMLXGGO25P8HYB2S75DEB4F" localSheetId="17" hidden="1">#REF!</definedName>
    <definedName name="BExAYKXAUWGDOPG952TEJ2UKZKWN" localSheetId="17" hidden="1">#REF!</definedName>
    <definedName name="BExAYOTJYK38SETCZPOW5OKWPQ2L" localSheetId="17" hidden="1">#REF!</definedName>
    <definedName name="BExAYP9TDTI2MBP6EYE0H39CPMXN" localSheetId="17" hidden="1">#REF!</definedName>
    <definedName name="BExAYPPWJPWDKU59O051WMGB7O0J" localSheetId="17" hidden="1">#REF!</definedName>
    <definedName name="BExAYR2JZCJBUH6F1LZC2A7JIVRJ" localSheetId="17" hidden="1">#REF!</definedName>
    <definedName name="BExAYTGVRD3DLKO75RFPMBKCIWB8" localSheetId="17" hidden="1">#REF!</definedName>
    <definedName name="BExAYY9H9COOT46HJLPVDLTO12UL" localSheetId="17" hidden="1">#REF!</definedName>
    <definedName name="BExAZCNEGB4JYHC8CZ51KTN890US" localSheetId="17" hidden="1">#REF!</definedName>
    <definedName name="BExAZEQXMC1YSZE1OFGWGCLBRXA8" localSheetId="17" hidden="1">#REF!</definedName>
    <definedName name="BExAZFCI302YFYRDJYQDWQQL0Q0O" localSheetId="17" hidden="1">#REF!</definedName>
    <definedName name="BExAZLHLST9OP89R1HJMC1POQG8H" localSheetId="17" hidden="1">#REF!</definedName>
    <definedName name="BExAZMDYMIAA7RX1BMCKU1VLBRGY" localSheetId="17" hidden="1">#REF!</definedName>
    <definedName name="BExAZNL6BHI8DCQWXOX4I2P839UX" localSheetId="17" hidden="1">#REF!</definedName>
    <definedName name="BExAZRMWSONMCG9KDUM4KAQ7BONM" localSheetId="17" hidden="1">#REF!</definedName>
    <definedName name="BExAZTFG4SJRG4TW6JXRF7N08JFI" localSheetId="17" hidden="1">#REF!</definedName>
    <definedName name="BExAZUS4A8OHDZK0MWAOCCCKTH73" localSheetId="17" hidden="1">#REF!</definedName>
    <definedName name="BExAZX6FECVK3E07KXM2XPYKGM6U" localSheetId="17" hidden="1">#REF!</definedName>
    <definedName name="BExB012NJ8GASTNNPBRRFTLHIOC9" localSheetId="17" hidden="1">#REF!</definedName>
    <definedName name="BExB072HHXVMUC0VYNGG48GRSH5Q" localSheetId="17" hidden="1">#REF!</definedName>
    <definedName name="BExB0FRDEYDEUEAB1W8KD6D965XA" localSheetId="17" hidden="1">#REF!</definedName>
    <definedName name="BExB0HK3ZMQ56SL1459GLN0RSK9R" localSheetId="17" hidden="1">#REF!</definedName>
    <definedName name="BExB0KPCN7YJORQAYUCF4YKIKPMC" localSheetId="17" hidden="1">#REF!</definedName>
    <definedName name="BExB0WE4PI3NOBXXVO9CTEN4DIU2" localSheetId="17" hidden="1">#REF!</definedName>
    <definedName name="BExB10QNIVITUYS55OAEKK3VLJFE" localSheetId="17" hidden="1">#REF!</definedName>
    <definedName name="BExB15ZDRY4CIJ911DONP0KCY9KU" localSheetId="17" hidden="1">#REF!</definedName>
    <definedName name="BExB16VQY0O0RLZYJFU3OFEONVTE" localSheetId="17" hidden="1">#REF!</definedName>
    <definedName name="BExB1BDLEK7SXDZ4KUZZIUMVQQKG" localSheetId="17" hidden="1">#REF!</definedName>
    <definedName name="BExB1FKNY2UO4W5FUGFHJOA2WFGG" localSheetId="17" hidden="1">#REF!</definedName>
    <definedName name="BExB1GH1C1LVMFMSITZ5R4A5SQ9C" localSheetId="17" hidden="1">#REF!</definedName>
    <definedName name="BExB1GMD0PIDGTFBGQOPRWQSP9I4" localSheetId="17" hidden="1">#REF!</definedName>
    <definedName name="BExB1Q29OO6LNFNT1EQLA3KYE7MX" localSheetId="17" hidden="1">#REF!</definedName>
    <definedName name="BExB1TNRV5EBWZEHYLHI76T0FVA7" localSheetId="17" hidden="1">#REF!</definedName>
    <definedName name="BExB1WI6M8I0EEP1ANUQZCFY24EV" localSheetId="17" hidden="1">#REF!</definedName>
    <definedName name="BExB1Z7BPMNZ5S6L340VB9TB09UL" localSheetId="17" hidden="1">#REF!</definedName>
    <definedName name="BExB203OWC9QZA3BYOKQ18L4FUJE" localSheetId="17" hidden="1">#REF!</definedName>
    <definedName name="BExB2CJHTU7C591BR4WRL5L2F2K6" localSheetId="17" hidden="1">#REF!</definedName>
    <definedName name="BExB2K1AV4PGNS1O6C7D7AO411AX" localSheetId="17" hidden="1">#REF!</definedName>
    <definedName name="BExB2O2UYHKI324YE324E1N7FVIB" localSheetId="17" hidden="1">#REF!</definedName>
    <definedName name="BExB2Q0VJ0MU2URO3JOVUAVHEI3V" localSheetId="17" hidden="1">#REF!</definedName>
    <definedName name="BExB2YKHHVV1W52BW2UE52SJVXUL" localSheetId="17" hidden="1">#REF!</definedName>
    <definedName name="BExB2Z0R8VQ33FLNVINI202TB7PE" localSheetId="17" hidden="1">#REF!</definedName>
    <definedName name="BExB30IP1DNKNQ6PZ5ERUGR5MK4Z" localSheetId="17" hidden="1">#REF!</definedName>
    <definedName name="BExB349GZLP17OMQEZQ03SF5GI5T" localSheetId="17" hidden="1">#REF!</definedName>
    <definedName name="BExB37K6P7NHB9MAOHNM7QNFEOWE" localSheetId="17" hidden="1">#REF!</definedName>
    <definedName name="BExB442RX0T3L6HUL6X5T21CENW6" localSheetId="17" hidden="1">#REF!</definedName>
    <definedName name="BExB4ADD0L7417CII901XTFKXD1J" localSheetId="17" hidden="1">#REF!</definedName>
    <definedName name="BExB4DO1V1NL2AVK5YE1RSL5RYHL" localSheetId="17" hidden="1">#REF!</definedName>
    <definedName name="BExB4DYU06HCGRIPBSWRCXK804UM" localSheetId="17" hidden="1">#REF!</definedName>
    <definedName name="BExB4V1UC4AWH0M3QGFJ62LYLTSU" localSheetId="17" hidden="1">#REF!</definedName>
    <definedName name="BExB4Z3EZBGYYI33U0KQ8NEIH8PY" localSheetId="17" hidden="1">#REF!</definedName>
    <definedName name="BExB51CFYGL8L9ILBS8MY79PAN0J" localSheetId="17" hidden="1">#REF!</definedName>
    <definedName name="BExB55368XW7UX657ZSPC6BFE92S" localSheetId="17" hidden="1">#REF!</definedName>
    <definedName name="BExB5651I5OBOXUX0S3WXSWT4L3L" localSheetId="17" hidden="1">#REF!</definedName>
    <definedName name="BExB57MZEPL2SA2ONPK66YFLZWJU" localSheetId="17" hidden="1">#REF!</definedName>
    <definedName name="BExB5833OAOJ22VK1YK47FHUSVK2" localSheetId="17" hidden="1">#REF!</definedName>
    <definedName name="BExB58JDIHS42JZT9DJJMKA8QFCO" localSheetId="17" hidden="1">#REF!</definedName>
    <definedName name="BExB58U5FQC5JWV9CGC83HLLZUZI" localSheetId="17" hidden="1">#REF!</definedName>
    <definedName name="BExB5EDO9XUKHF74X3HAU2WPPHZH" localSheetId="17" hidden="1">#REF!</definedName>
    <definedName name="BExB5G6EH68AYEP1UT0GHUEL3SLN" localSheetId="17" hidden="1">#REF!</definedName>
    <definedName name="BExB5QYVEZWFE5DQVHAM760EV05X" localSheetId="17" hidden="1">#REF!</definedName>
    <definedName name="BExB5U9IRH14EMOE0YGIE3WIVLFS" localSheetId="17" hidden="1">#REF!</definedName>
    <definedName name="BExB5VWYMOV6BAIH7XUBBVPU7MMD" localSheetId="17" hidden="1">#REF!</definedName>
    <definedName name="BExB610DZWIJP1B72U9QM42COH2B" localSheetId="17" hidden="1">#REF!</definedName>
    <definedName name="BExB65I2QPQX9FPEXF5T1FIROAZW" localSheetId="17" hidden="1">#REF!</definedName>
    <definedName name="BExB6C3FUAKK9ML5T767NMWGA9YB" localSheetId="17" hidden="1">#REF!</definedName>
    <definedName name="BExB6C8X6JYRLKZKK17VE3QUNL3D" localSheetId="17" hidden="1">#REF!</definedName>
    <definedName name="BExB6HN3QRFPXM71MDUK21BKM7PF" localSheetId="17" hidden="1">#REF!</definedName>
    <definedName name="BExB6IZMHCZ3LB7N73KD90YB1HBZ" localSheetId="17" hidden="1">#REF!</definedName>
    <definedName name="BExB6Q190U6R6MOSSXYDJLD7ZERQ" localSheetId="17" hidden="1">#REF!</definedName>
    <definedName name="BExB6UJ1IR92HB0UDOBD3AN3FGGC" localSheetId="17" hidden="1">#REF!</definedName>
    <definedName name="BExB719SGNX4Y8NE6JEXC555K596" localSheetId="17" hidden="1">#REF!</definedName>
    <definedName name="BExB7265DCHKS7V2OWRBXCZTEIW9" localSheetId="17" hidden="1">#REF!</definedName>
    <definedName name="BExB74PS5P9G0P09Y6DZSCX0FLTJ" localSheetId="17" hidden="1">#REF!</definedName>
    <definedName name="BExB78RH79J0MIF7H8CAZ0CFE88Q" localSheetId="17" hidden="1">#REF!</definedName>
    <definedName name="BExB7ELT09HGDVO5BJC1ZY9D09GZ" localSheetId="17" hidden="1">#REF!</definedName>
    <definedName name="BExB7Y8MI6PRY9STNH3HPYDFF9EM" localSheetId="17" hidden="1">#REF!</definedName>
    <definedName name="BExB7Y8MV795P57SZZ6NAR6JE2R7" localSheetId="17" hidden="1">#REF!</definedName>
    <definedName name="BExB806PAXX70XUTA3ZI7OORD78R" localSheetId="17" hidden="1">#REF!</definedName>
    <definedName name="BExB80C5G3PLM4R17ENTY9JYN0M4" localSheetId="17" hidden="1">#REF!</definedName>
    <definedName name="BExB86BXN83LP98MAMU6AFQVSO6B" localSheetId="17" hidden="1">#REF!</definedName>
    <definedName name="BExB8HF4UBVZKQCSRFRUQL2EE6VL" localSheetId="17" hidden="1">#REF!</definedName>
    <definedName name="BExB8HKHKZ1ORJZUYGG2M4VSCC39" localSheetId="17" hidden="1">#REF!</definedName>
    <definedName name="BExB8LRJCR53S134XCN0SDOKZG2R" localSheetId="17" hidden="1">#REF!</definedName>
    <definedName name="BExB8MYPR05JYOQ1PU2U25R31EVJ" localSheetId="17" hidden="1">#REF!</definedName>
    <definedName name="BExB8QPH8DC5BESEVPSMBCWVN6PO" localSheetId="17" hidden="1">#REF!</definedName>
    <definedName name="BExB8U5N0D85YR8APKN3PPKG0FWP" localSheetId="17" hidden="1">#REF!</definedName>
    <definedName name="BExB9DHI5I2TJ2LXYPM98EE81L27" localSheetId="17" hidden="1">#REF!</definedName>
    <definedName name="BExB9Q2MZZHBGW8QQKVEYIMJBPIE" localSheetId="17" hidden="1">#REF!</definedName>
    <definedName name="BExB9SGZARY86P9DME9SZ8X1WA2W" localSheetId="17" hidden="1">#REF!</definedName>
    <definedName name="BExBA1GON0EZRJ20UYPILAPLNQWM" localSheetId="17" hidden="1">#REF!</definedName>
    <definedName name="BExBA69ASGYRZW1G1DYIS9QRRTBN" localSheetId="17" hidden="1">#REF!</definedName>
    <definedName name="BExBA6K42582A14WFFWQ3Q8QQWB6" localSheetId="17" hidden="1">#REF!</definedName>
    <definedName name="BExBA8I5D4R8R2PYQ1K16TWGTOEP" localSheetId="17" hidden="1">#REF!</definedName>
    <definedName name="BExBA93PE0DGUUTA7LLSIGBIXWE5" localSheetId="17" hidden="1">#REF!</definedName>
    <definedName name="BExBAI8X0FKDQJ6YZJQDTTG4ZCWY" localSheetId="17" hidden="1">#REF!</definedName>
    <definedName name="BExBAKN7XIBAXCF9PCNVS038PCQO" localSheetId="17" hidden="1">#REF!</definedName>
    <definedName name="BExBAKXZ7PBW3DDKKA5MWC1ZUC7O" localSheetId="17" hidden="1">#REF!</definedName>
    <definedName name="BExBAO8NLXZXHO6KCIECSFCH3RR0" localSheetId="17" hidden="1">#REF!</definedName>
    <definedName name="BExBAOOT1KBSIEISN1ADL4RMY879" localSheetId="17" hidden="1">#REF!</definedName>
    <definedName name="BExBAVKX8Q09370X1GCZWJ4E91YJ" localSheetId="17" hidden="1">#REF!</definedName>
    <definedName name="BExBAX2X2ENJYO4QTR5VAIQ86L7B" localSheetId="17" hidden="1">#REF!</definedName>
    <definedName name="BExBAZ13D3F1DVJQ6YJ8JGUYEYJE" localSheetId="17" hidden="1">#REF!</definedName>
    <definedName name="BExBBTG649R9I0CT042JLL8LXV18" localSheetId="17" hidden="1">#REF!</definedName>
    <definedName name="BExBBUCJQRR74Q7GPWDEZXYK2KJL" localSheetId="17" hidden="1">#REF!</definedName>
    <definedName name="BExBBV8XVMD9CKZY711T0BN7H3PM" localSheetId="17" hidden="1">#REF!</definedName>
    <definedName name="BExBC78HXWXHO3XAB6E8NVTBGLJS" localSheetId="17" hidden="1">#REF!</definedName>
    <definedName name="BExBCKKJTIRKC1RZJRTK65HHLX4W" localSheetId="17" hidden="1">#REF!</definedName>
    <definedName name="BExBCLMEPAN3XXX174TU8SS0627Q" localSheetId="17" hidden="1">#REF!</definedName>
    <definedName name="BExBCRBEYR2KZ8FAQFZ2NHY13WIY" localSheetId="17" hidden="1">#REF!</definedName>
    <definedName name="BExBD4I559NXSV6J07Q343TKYMVJ" localSheetId="17" hidden="1">#REF!</definedName>
    <definedName name="BExBDBZQLTX3OGFYGULQFK5WEZU5" localSheetId="17" hidden="1">#REF!</definedName>
    <definedName name="BExBDJS9TUEU8Z84IV59E5V4T8K6" localSheetId="17" hidden="1">#REF!</definedName>
    <definedName name="BExBDKOMSVH4XMH52CFJ3F028I9R" localSheetId="17" hidden="1">#REF!</definedName>
    <definedName name="BExBDSRXVZQ0W5WXQMP5XD00GRRL" localSheetId="17" hidden="1">#REF!</definedName>
    <definedName name="BExBDUVGK3E1J4JY9ZYTS7V14BLY" localSheetId="17" hidden="1">#REF!</definedName>
    <definedName name="BExBE162OSBKD30I7T1DKKPT3I9I" localSheetId="17" hidden="1">#REF!</definedName>
    <definedName name="BExBE5YPUY1T7N7DHMMIGGXK8TMP" localSheetId="17" hidden="1">#REF!</definedName>
    <definedName name="BExBEC9ATLQZF86W1M3APSM4HEOH" localSheetId="17" hidden="1">#REF!</definedName>
    <definedName name="BExBEDB5TFKTRW6SR7NAE5YKCELR" localSheetId="17" hidden="1">#REF!</definedName>
    <definedName name="BExBEGR4WX2PENZRIVP41F72Z7VW" localSheetId="17" hidden="1">#REF!</definedName>
    <definedName name="BExBEYFQJE9YK12A6JBMRFKEC7RN" localSheetId="17" hidden="1">#REF!</definedName>
    <definedName name="BExBF6TSPVR54LOAHZ3VJQ6HMLRV" localSheetId="17" hidden="1">#REF!</definedName>
    <definedName name="BExBG1ED81J2O4A2S5F5Y3BPHMCR" localSheetId="17" hidden="1">#REF!</definedName>
    <definedName name="BExCRI7THDC3RNXNFNQJ6XJDPEXT" localSheetId="17" hidden="1">#REF!</definedName>
    <definedName name="BExCRLIHS7466WFJ3RPIUGGXYESZ" localSheetId="17" hidden="1">#REF!</definedName>
    <definedName name="BExCRTB183T19GCJ45P6KFOBXE65" localSheetId="17" hidden="1">#REF!</definedName>
    <definedName name="BExCS1EDDUEAEWHVYXHIP9I1WCJH" localSheetId="17" hidden="1">#REF!</definedName>
    <definedName name="BExCS6SLRCBH006GNRE27HFRHP40" localSheetId="17" hidden="1">#REF!</definedName>
    <definedName name="BExCS7ZPMHFJ4UJDAL8CQOLSZ13B" localSheetId="17" hidden="1">#REF!</definedName>
    <definedName name="BExCS8W4NJUZH9S1CYB6XSDLEPBW" localSheetId="17" hidden="1">#REF!</definedName>
    <definedName name="BExCSAE1M6G20R41J0Y24YNN0YC1" localSheetId="17" hidden="1">#REF!</definedName>
    <definedName name="BExCSAOUZOYKHN7HV511TO8VDJ02" localSheetId="17" hidden="1">#REF!</definedName>
    <definedName name="BExCSMOFTXSUEC1T46LR1UPYRCX5" localSheetId="17" hidden="1">#REF!</definedName>
    <definedName name="BExCSNVMZI085B3HFJWW1KCCTVHB" localSheetId="17" hidden="1">#REF!</definedName>
    <definedName name="BExCSSDG3TM6TPKS19E9QYJEELZ6" localSheetId="17" hidden="1">#REF!</definedName>
    <definedName name="BExCSZV7U67UWXL2HKJNM5W1E4OO" localSheetId="17" hidden="1">#REF!</definedName>
    <definedName name="BExCT4NSDT61OCH04Y2QIFIOP75H" localSheetId="17" hidden="1">#REF!</definedName>
    <definedName name="BExCTW8G3VCZ55S09HTUGXKB1P2M" localSheetId="17" hidden="1">#REF!</definedName>
    <definedName name="BExCTYS2KX0QANOLT8LGZ9WV3S3T" localSheetId="17" hidden="1">#REF!</definedName>
    <definedName name="BExCTZZ9JNES4EDHW97NP0EGQALX" localSheetId="17" hidden="1">#REF!</definedName>
    <definedName name="BExCU0A1V6NMZQ9ASYJ8QIVQ5UR2" localSheetId="17" hidden="1">#REF!</definedName>
    <definedName name="BExCU2834920JBHSPCRC4UF80OLL" localSheetId="17" hidden="1">#REF!</definedName>
    <definedName name="BExCU39XPKJKIIP1T8H8GX1JLK78" localSheetId="17" hidden="1">#REF!</definedName>
    <definedName name="BExCU8O54I3P3WRYWY1CRP3S78QY" localSheetId="17" hidden="1">#REF!</definedName>
    <definedName name="BExCUDRJO23YOKT8GPWOVQ4XEHF5" localSheetId="17" hidden="1">#REF!</definedName>
    <definedName name="BExCUFEUM4W4IM7UEBS96CL5FO0N" localSheetId="17" hidden="1">#REF!</definedName>
    <definedName name="BExCUPAXFR16YMWL30ME3F3BSRDZ" localSheetId="17" hidden="1">#REF!</definedName>
    <definedName name="BExCUR94DHCE47PUUWEMT5QZOYR2" localSheetId="17" hidden="1">#REF!</definedName>
    <definedName name="BExCV634L7SVHGB0UDDTRRQ2Q72H" localSheetId="17" hidden="1">#REF!</definedName>
    <definedName name="BExCV86NKML9MFVGODZDAHEL0DEX" localSheetId="17" hidden="1">#REF!</definedName>
    <definedName name="BExCVBXGSXT9FWJRG62PX9S1RK83" localSheetId="17" hidden="1">#REF!</definedName>
    <definedName name="BExCVHBNLOHNFS0JAV3I1XGPNH9W" localSheetId="17" hidden="1">#REF!</definedName>
    <definedName name="BExCVI86R31A2IOZIEBY1FJLVILD" localSheetId="17" hidden="1">#REF!</definedName>
    <definedName name="BExCVKGZXE0I9EIXKBZVSGSEY2RR" localSheetId="17" hidden="1">#REF!</definedName>
    <definedName name="BExCVV44WY5807WGMTGKPW0GT256" localSheetId="17" hidden="1">#REF!</definedName>
    <definedName name="BExCVZ5PN4V6MRBZ04PZJW3GEF8S" localSheetId="17" hidden="1">#REF!</definedName>
    <definedName name="BExCW13R0GWJYGXZBNCPAHQN4NR2" localSheetId="17" hidden="1">#REF!</definedName>
    <definedName name="BExCW9Y5HWU4RJTNX74O6L24VGCK" localSheetId="17" hidden="1">#REF!</definedName>
    <definedName name="BExCWBW6V16OCEDUYFRDXMK9NQT0" localSheetId="17" hidden="1">#REF!</definedName>
    <definedName name="BExCWL6OEYMY1R54YLJE10D8665D" localSheetId="17" hidden="1">#REF!</definedName>
    <definedName name="BExCWPDPESGZS07QGBLSBWDNVJLZ" localSheetId="17" hidden="1">#REF!</definedName>
    <definedName name="BExCWTVKHIVCRHF8GC39KI58YM5K" localSheetId="17" hidden="1">#REF!</definedName>
    <definedName name="BExCX2KGRZBRVLZNM8SUSIE6A0RL" localSheetId="17" hidden="1">#REF!</definedName>
    <definedName name="BExCX3X451T70LZ1VF95L7W4Y4TM" localSheetId="17" hidden="1">#REF!</definedName>
    <definedName name="BExCX4NZ2N1OUGXM7EV0U7VULJMM" localSheetId="17" hidden="1">#REF!</definedName>
    <definedName name="BExCXILMURGYMAH6N5LF5DV6K3GM" localSheetId="17" hidden="1">#REF!</definedName>
    <definedName name="BExCXQUFBMXQ1650735H48B1AZT3" localSheetId="17" hidden="1">#REF!</definedName>
    <definedName name="BExCY2DQO9VLA77Q7EG3T0XNXX4F" localSheetId="17" hidden="1">#REF!</definedName>
    <definedName name="BExCY6VMJ68MX3C981R5Q0BX5791" localSheetId="17" hidden="1">#REF!</definedName>
    <definedName name="BExCYAH2SAZCPW6XCB7V7PMMCAWO" localSheetId="17" hidden="1">#REF!</definedName>
    <definedName name="BExCYJBB52X8B3AREHCC1L5QNPX7" localSheetId="17" hidden="1">#REF!</definedName>
    <definedName name="BExCYPRC5HJE6N2XQTHCT6NXGP8N" localSheetId="17" hidden="1">#REF!</definedName>
    <definedName name="BExCYUK0I3UEXZNFDW71G6Z6D8XR" localSheetId="17" hidden="1">#REF!</definedName>
    <definedName name="BExCZ98NN1BXIVH5DUMEU89XZSMM" localSheetId="17" hidden="1">#REF!</definedName>
    <definedName name="BExCZCOPO51ZCPSB4A332N24VA1O" localSheetId="17" hidden="1">#REF!</definedName>
    <definedName name="BExCZFZCXMLY5DWESYJ9NGTJYQ8M" localSheetId="17" hidden="1">#REF!</definedName>
    <definedName name="BExCZJ4P8WS0BDT31WDXI0ROE7D6" localSheetId="17" hidden="1">#REF!</definedName>
    <definedName name="BExCZJVM9E5UJD9AN61IF1RW6P2X" localSheetId="17" hidden="1">#REF!</definedName>
    <definedName name="BExCZKH6NI0EE02L995IFVBD1J59" localSheetId="17" hidden="1">#REF!</definedName>
    <definedName name="BExCZUD9FEOJBKDJ51Z3JON9LKJ8" localSheetId="17" hidden="1">#REF!</definedName>
    <definedName name="BExCZXNYZ1K6ONC68D46WZKNJ0G1" localSheetId="17" hidden="1">#REF!</definedName>
    <definedName name="BExD04ESMPU2NEZZ6H8ZQV56Q3XV" localSheetId="17" hidden="1">#REF!</definedName>
    <definedName name="BExD0508DAALLU00PHFPBC8SRRKT" localSheetId="17" hidden="1">#REF!</definedName>
    <definedName name="BExD0ELGL7W7NI4F4CLVD98J2YXB" localSheetId="17" hidden="1">#REF!</definedName>
    <definedName name="BExD0HALIN0JR4JTPGDEVAEE5EX5" localSheetId="17" hidden="1">#REF!</definedName>
    <definedName name="BExD0LCCDPG16YLY5WQSZF1XI5DA" localSheetId="17" hidden="1">#REF!</definedName>
    <definedName name="BExD0MJI6MCBXXKVFOQJB6CDUX7F" localSheetId="17" hidden="1">#REF!</definedName>
    <definedName name="BExD0RMWSB4TRECEHTH6NN4K9DFZ" localSheetId="17" hidden="1">#REF!</definedName>
    <definedName name="BExD0U6KG10QGVDI1XSHK0J10A2V" localSheetId="17" hidden="1">#REF!</definedName>
    <definedName name="BExD13RUIBGRXDL4QDZ305UKUR12" localSheetId="17" hidden="1">#REF!</definedName>
    <definedName name="BExD14DETV5R4OOTMAXD5NAKWRO3" localSheetId="17" hidden="1">#REF!</definedName>
    <definedName name="BExD1OAU9OXQAZA4D70HP72CU6GB" localSheetId="17" hidden="1">#REF!</definedName>
    <definedName name="BExD1Y1JV61416YA1XRQHKWPZIE7" localSheetId="17" hidden="1">#REF!</definedName>
    <definedName name="BExD2CFHIRMBKN5KXE5QP4XXEWFS" localSheetId="17" hidden="1">#REF!</definedName>
    <definedName name="BExD2DMHH1HWXQ9W0YYMDP8AAX8Q" localSheetId="17" hidden="1">#REF!</definedName>
    <definedName name="BExD2HTPC7IWBAU6OSQ67MQA8BYZ" localSheetId="17" hidden="1">#REF!</definedName>
    <definedName name="BExD2JGY6440ULWOOWKHGM7GZ8BW" localSheetId="17" hidden="1">#REF!</definedName>
    <definedName name="BExD363H2VGFIQUCE6LS4AC5J0ZT" localSheetId="17" hidden="1">#REF!</definedName>
    <definedName name="BExD38HSUVX8M3F59ZR7B5QXESH5" localSheetId="17" hidden="1">#REF!</definedName>
    <definedName name="BExD3A588E939V61P1XEW0FI5Q0S" localSheetId="17" hidden="1">#REF!</definedName>
    <definedName name="BExD3CJJDKVR9M18XI3WDZH80WL6" localSheetId="17" hidden="1">#REF!</definedName>
    <definedName name="BExD3ESD9WYJIB3TRDPJ1CKXRAVL" localSheetId="17" hidden="1">#REF!</definedName>
    <definedName name="BExD3F368X5S25MWSUNIV57RDB57" localSheetId="17" hidden="1">#REF!</definedName>
    <definedName name="BExD3IJ5IT335SOSNV9L85WKAOSI" localSheetId="17" hidden="1">#REF!</definedName>
    <definedName name="BExD3KBVUY57GMMQTOFEU6S6G1AY" localSheetId="17" hidden="1">#REF!</definedName>
    <definedName name="BExD3L8FSAY7TZUXY751LHYQZWB1" localSheetId="17" hidden="1">#REF!</definedName>
    <definedName name="BExD3NMR7AW2Z6V8SC79VQR37NA6" localSheetId="17" hidden="1">#REF!</definedName>
    <definedName name="BExD3QXA2UQ2W4N7NYLUEOG40BZB" localSheetId="17" hidden="1">#REF!</definedName>
    <definedName name="BExD3SFEIKZ03YYXG43V1NJX8Z0X" localSheetId="17" hidden="1">#REF!</definedName>
    <definedName name="BExD3U2N041TEJ7GCN005UTPHNXY" localSheetId="17" hidden="1">#REF!</definedName>
    <definedName name="BExD40O0CFTNJFOFMMM1KH0P7BUI" localSheetId="17" hidden="1">#REF!</definedName>
    <definedName name="BExD47EPM6E92W4K89AA1Q971CG6" localSheetId="17" hidden="1">#REF!</definedName>
    <definedName name="BExD4BR9HJ3MWWZ5KLVZWX9FJAUS" localSheetId="17" hidden="1">#REF!</definedName>
    <definedName name="BExD4F1WTKT3H0N9MF4H1LX7MBSY" localSheetId="17" hidden="1">#REF!</definedName>
    <definedName name="BExD4H5GQWXBS6LUL3TSP36DVO38" localSheetId="17" hidden="1">#REF!</definedName>
    <definedName name="BExD4JJSS3QDBLABCJCHD45SRNPI" localSheetId="17" hidden="1">#REF!</definedName>
    <definedName name="BExD4LCILW7U1RJQ163P2MF024SM" localSheetId="17" hidden="1">#REF!</definedName>
    <definedName name="BExD4R1I0MKF033I5LPUYIMTZ6E8" localSheetId="17" hidden="1">#REF!</definedName>
    <definedName name="BExD4SU8YQT7ST9QYH519BY3BSJC" localSheetId="17" hidden="1">#REF!</definedName>
    <definedName name="BExD4YJ8YDWQNA9M1WO4CCZ6JQQO" localSheetId="17" hidden="1">#REF!</definedName>
    <definedName name="BExD50MT3M6XZLNUP9JL93EG6D9R" localSheetId="17" hidden="1">#REF!</definedName>
    <definedName name="BExD5EV7KDSVF1CJT38M4IBPFLPY" localSheetId="17" hidden="1">#REF!</definedName>
    <definedName name="BExD5FRK547OESJRYAW574DZEZ7J" localSheetId="17" hidden="1">#REF!</definedName>
    <definedName name="BExD5I5X2YA2YNCTCDSMEL4CWF4N" localSheetId="17" hidden="1">#REF!</definedName>
    <definedName name="BExD5LLWLL4COR0GQLKKL80HETYO" localSheetId="17" hidden="1">#REF!</definedName>
    <definedName name="BExD5QUSRFJWRQ1ZM50WYLCF74DF" localSheetId="17" hidden="1">#REF!</definedName>
    <definedName name="BExD5SSUIF6AJQHBHK8PNMFBPRYB" localSheetId="17" hidden="1">#REF!</definedName>
    <definedName name="BExD623C9LRX18BE0W2V6SZLQUXX" localSheetId="17" hidden="1">#REF!</definedName>
    <definedName name="BExD6A6MWXMLCXFT6H4Q1U13EJD4" localSheetId="17" hidden="1">#REF!</definedName>
    <definedName name="BExD6CQA7UMJBXV7AIFAIHUF2ICX" localSheetId="17" hidden="1">#REF!</definedName>
    <definedName name="BExD6FKVK8WJWNYPVENR7Q8Q30PK" localSheetId="17" hidden="1">#REF!</definedName>
    <definedName name="BExD6GMP0LK8WKVWMIT1NNH8CHLF" localSheetId="17" hidden="1">#REF!</definedName>
    <definedName name="BExD6H2TE0WWAUIWVSSCLPZ6B88N" localSheetId="17" hidden="1">#REF!</definedName>
    <definedName name="BExD71LTOE015TV5RSAHM8NT8GVW" localSheetId="17" hidden="1">#REF!</definedName>
    <definedName name="BExD73USXVADC7EHGHVTQNCT06ZA" localSheetId="17" hidden="1">#REF!</definedName>
    <definedName name="BExD7GAIGULTB3YHM1OS9RBQOTEC" localSheetId="17" hidden="1">#REF!</definedName>
    <definedName name="BExD7IE1DHIS52UFDCTSKPJQNRD5" localSheetId="17" hidden="1">#REF!</definedName>
    <definedName name="BExD7IUBGUWHYC9UNZ1IY5XFYKQN" localSheetId="17" hidden="1">#REF!</definedName>
    <definedName name="BExD7JQOJ35HGL8U2OCEI2P2JT7I" localSheetId="17" hidden="1">#REF!</definedName>
    <definedName name="BExD7KSDKNDNH95NDT3S7GM3MUU2" localSheetId="17" hidden="1">#REF!</definedName>
    <definedName name="BExD8H5O087KQVWIVPUUID5VMGMS" localSheetId="17" hidden="1">#REF!</definedName>
    <definedName name="BExD8M3LLE1NPVDSH1HUK3YY3PXM" localSheetId="17" hidden="1">#REF!</definedName>
    <definedName name="BExD8OCLZMFN5K3VZYI4Q4ITVKUA" localSheetId="17" hidden="1">#REF!</definedName>
    <definedName name="BExD93C1R6LC0631ECHVFYH0R0PD" localSheetId="17" hidden="1">#REF!</definedName>
    <definedName name="BExD97TXIO0COVNN4OH3DEJ33YLM" localSheetId="17" hidden="1">#REF!</definedName>
    <definedName name="BExD99RZ1RFIMK6O1ZHSPJ68X9Y5" localSheetId="17" hidden="1">#REF!</definedName>
    <definedName name="BExD9L0ID3VSOU609GKWYTA5BFMA" localSheetId="17" hidden="1">#REF!</definedName>
    <definedName name="BExD9M7SEMG0JK2FUTTZXWIEBTKB" localSheetId="17" hidden="1">#REF!</definedName>
    <definedName name="BExD9MNYBYB1AICQL5165G472IE2" localSheetId="17" hidden="1">#REF!</definedName>
    <definedName name="BExD9PNSYT7GASEGUVL48MUQ02WO" localSheetId="17" hidden="1">#REF!</definedName>
    <definedName name="BExD9TK2MIWFH5SKUYU9ZKF4NPHQ" localSheetId="17" hidden="1">#REF!</definedName>
    <definedName name="BExD9X03P9YHPUTFVYDNVQA668Y8" localSheetId="17" hidden="1">#REF!</definedName>
    <definedName name="BExD9YYAX8Z58KY8L5P29E5267AI" localSheetId="17" hidden="1">#REF!</definedName>
    <definedName name="BExDA6LD9061UULVKUUI4QP8SK13" localSheetId="17" hidden="1">#REF!</definedName>
    <definedName name="BExDAGMVMNLQ6QXASB9R6D8DIT12" localSheetId="17" hidden="1">#REF!</definedName>
    <definedName name="BExDAS68BIJ5YJTLUDAHF8TO8JH2" localSheetId="17" hidden="1">#REF!</definedName>
    <definedName name="BExDAYBHU9ADLXI8VRC7F608RVGM" localSheetId="17" hidden="1">#REF!</definedName>
    <definedName name="BExDBCJWNTS2HCOYPH8VC59M9YH2" localSheetId="17" hidden="1">#REF!</definedName>
    <definedName name="BExDBDR1XR0FV0CYUCB2OJ7CJCZU" localSheetId="17" hidden="1">#REF!</definedName>
    <definedName name="BExDBL8SQE0QB6V8PFTDP576328Y" localSheetId="17" hidden="1">#REF!</definedName>
    <definedName name="BExDC7F818VN0S18ID7XRCRVYPJ4" localSheetId="17" hidden="1">#REF!</definedName>
    <definedName name="BExDCL7K96PC9VZYB70ZW3QPVIJE" localSheetId="17" hidden="1">#REF!</definedName>
    <definedName name="BExDCP3UZ3C2O4C1F7KMU0Z9U32N" localSheetId="17" hidden="1">#REF!</definedName>
    <definedName name="BExENWMV3P7EDDCEORFYBULDAVTI" localSheetId="17" hidden="1">#REF!</definedName>
    <definedName name="BExEOBX3WECDMYCV9RLN49APTXMM" localSheetId="17" hidden="1">#REF!</definedName>
    <definedName name="BExEP4E4F36662JDI0TOD85OP7X9" localSheetId="17" hidden="1">#REF!</definedName>
    <definedName name="BExEPN9VIYI0FVL0HLZQXJFO6TT0" localSheetId="17" hidden="1">#REF!</definedName>
    <definedName name="BExEPYT6VDSMR8MU2341Q5GM2Y9V" localSheetId="17" hidden="1">#REF!</definedName>
    <definedName name="BExEPZK8JTX5Z0MD3TH7PRS4AOWM" localSheetId="17" hidden="1">#REF!</definedName>
    <definedName name="BExEQ2ENYLMY8K1796XBB31CJHNN" localSheetId="17" hidden="1">#REF!</definedName>
    <definedName name="BExEQ2PFE4N40LEPGDPS90WDL6BN" localSheetId="17" hidden="1">#REF!</definedName>
    <definedName name="BExEQ2PFURT24NQYGYVE8NKX1EGA" localSheetId="17" hidden="1">#REF!</definedName>
    <definedName name="BExEQ9AU8NH1U9KKGFA1AIE1JCV3" localSheetId="17" hidden="1">#REF!</definedName>
    <definedName name="BExEQB8ZWXO6IIGOEPWTLOJGE2NR" localSheetId="17" hidden="1">#REF!</definedName>
    <definedName name="BExEQBZX0EL6LIKPY01197ACK65H" localSheetId="17" hidden="1">#REF!</definedName>
    <definedName name="BExEQDXZALJLD4OBF74IKZBR13SR" localSheetId="17" hidden="1">#REF!</definedName>
    <definedName name="BExEQFLE2RPWGMWQAI4JMKUEFRPT" localSheetId="17" hidden="1">#REF!</definedName>
    <definedName name="BExEQI51QWZNCG0Q96JPNN9P1V48" localSheetId="17" hidden="1">#REF!</definedName>
    <definedName name="BExEQJ6VN223Q37JVAZV0OX7CKYB" localSheetId="17" hidden="1">#REF!</definedName>
    <definedName name="BExEQJN4LVZ75VOEPC2U5LFFSNHN" localSheetId="17" hidden="1">#REF!</definedName>
    <definedName name="BExEQN35581DWS8T1EPOU8A6M81J" localSheetId="17" hidden="1">#REF!</definedName>
    <definedName name="BExEQT2XBHP0KZHTXIATCWQ00HEB" localSheetId="17" hidden="1">#REF!</definedName>
    <definedName name="BExEQTZAP8R69U31W4LKGTKKGKQE" localSheetId="17" hidden="1">#REF!</definedName>
    <definedName name="BExER2O72H1F9WV6S1J04C15PXX7" localSheetId="17" hidden="1">#REF!</definedName>
    <definedName name="BExERRUIKIOATPZ9U4HQ0V52RJAU" localSheetId="17" hidden="1">#REF!</definedName>
    <definedName name="BExERSANFNM1O7T65PC5MJ301YET" localSheetId="17" hidden="1">#REF!</definedName>
    <definedName name="BExERWCEBKQRYWRQLYJ4UCMMKTHG" localSheetId="17" hidden="1">#REF!</definedName>
    <definedName name="BExES44RHHDL3V7FLV6M20834WF1" localSheetId="17" hidden="1">#REF!</definedName>
    <definedName name="BExES4A7VE2X3RYYTVRLKZD4I7WU" localSheetId="17" hidden="1">#REF!</definedName>
    <definedName name="BExES6ZC8R7PHJ21OVJFLIR7DY30" localSheetId="17" hidden="1">#REF!</definedName>
    <definedName name="BExESMKD95A649M0WRSG6CXXP326" localSheetId="17" hidden="1">#REF!</definedName>
    <definedName name="BExESR27ZXJG5VMY4PR9D940VS7T" localSheetId="17" hidden="1">#REF!</definedName>
    <definedName name="BExESX7C2JLTGJDW8A88IUUD7CNH" localSheetId="17" hidden="1">#REF!</definedName>
    <definedName name="BExESZ03KXL8DQ2591HLR56ZML94" localSheetId="17" hidden="1">#REF!</definedName>
    <definedName name="BExESZAW5N443NRTKIP59OEI1CR6" localSheetId="17" hidden="1">#REF!</definedName>
    <definedName name="BExET3HXQ60A4O2OLKX8QNXRI6LQ" localSheetId="17" hidden="1">#REF!</definedName>
    <definedName name="BExETA3B1FCIOA80H94K90FWXQKE" localSheetId="17" hidden="1">#REF!</definedName>
    <definedName name="BExETAZOYT4CJIT8RRKC9F2HJG1D" localSheetId="17" hidden="1">#REF!</definedName>
    <definedName name="BExETF6QD5A9GEINE1KZRRC2LXWM" localSheetId="17" hidden="1">#REF!</definedName>
    <definedName name="BExETQ9XRXLUACN82805SPSPNKHI" localSheetId="17" hidden="1">#REF!</definedName>
    <definedName name="BExETR0YRMOR63E6DHLEHV9QVVON" localSheetId="17" hidden="1">#REF!</definedName>
    <definedName name="BExETVTGY38YXYYF7N73OYN6FYY3" localSheetId="17" hidden="1">#REF!</definedName>
    <definedName name="BExEU30FO5LEXY5W5GSHZXUS3BHD" localSheetId="17" hidden="1">#REF!</definedName>
    <definedName name="BExEU8EN161DJM5XLCDICXBPXY7D" localSheetId="17" hidden="1">#REF!</definedName>
    <definedName name="BExEUNE4T242Y59C6MS28MXEUGCP" localSheetId="17" hidden="1">#REF!</definedName>
    <definedName name="BExEV2TP7NA3ZR6RJGH5ER370OUM" localSheetId="17" hidden="1">#REF!</definedName>
    <definedName name="BExEV4H4H3MPQCRSZENXEYH5FXJ4" localSheetId="17" hidden="1">#REF!</definedName>
    <definedName name="BExEV69USLNYO2QRJRC0J92XUF00" localSheetId="17" hidden="1">#REF!</definedName>
    <definedName name="BExEV6KNTQOCFD7GV726XQEVQ7R6" localSheetId="17" hidden="1">#REF!</definedName>
    <definedName name="BExEV6VGM4POO9QT9KH3QA3VYCWM" localSheetId="17" hidden="1">#REF!</definedName>
    <definedName name="BExEVET98G3FU6QBF9LHYWSAMV0O" localSheetId="17" hidden="1">#REF!</definedName>
    <definedName name="BExEVGB7JXPB6DFS5UUD9KK8YMU7" localSheetId="17" hidden="1">#REF!</definedName>
    <definedName name="BExEVGWTHY1RO5T9G4NXNEFBP2P2" localSheetId="17" hidden="1">#REF!</definedName>
    <definedName name="BExEVK7H537FZFEH9LZ76TZ2FGO5" localSheetId="17" hidden="1">#REF!</definedName>
    <definedName name="BExEVN7EA7CDJWGK7WZXWJUNO26H" localSheetId="17" hidden="1">#REF!</definedName>
    <definedName name="BExEVNCUT0PDUYNJH7G6BSEWZOT2" localSheetId="17" hidden="1">#REF!</definedName>
    <definedName name="BExEVPGF4V5J0WQRZKUM8F9TTKZJ" localSheetId="17" hidden="1">#REF!</definedName>
    <definedName name="BExEVPWH8S9GER9M14SPIT6XZ8SG" localSheetId="17" hidden="1">#REF!</definedName>
    <definedName name="BExEVVLIEVWYRF2UUC1H0H5QU1CP" localSheetId="17" hidden="1">#REF!</definedName>
    <definedName name="BExEVWCKO8T84GW9Z3X47915XKSH" localSheetId="17" hidden="1">#REF!</definedName>
    <definedName name="BExEVZSJWMZ5L2ZE7AZC57CXKW6T" localSheetId="17" hidden="1">#REF!</definedName>
    <definedName name="BExEW0JL1GFFCXMDGW54CI7Y8FZN" localSheetId="17" hidden="1">#REF!</definedName>
    <definedName name="BExEW68M9WL8214QH9C7VCK7BN08" localSheetId="17" hidden="1">#REF!</definedName>
    <definedName name="BExEW8HFKH6F47KIHYBDRUEFZ2ZZ" localSheetId="17" hidden="1">#REF!</definedName>
    <definedName name="BExEWLO75K95C6IRKHXSP7VP81T4" localSheetId="17" hidden="1">#REF!</definedName>
    <definedName name="BExEWNBGQS1U2LW3W84T4LSJ9K00" localSheetId="17" hidden="1">#REF!</definedName>
    <definedName name="BExEWO7STL7HNZSTY8VQBPTX1WK6" localSheetId="17" hidden="1">#REF!</definedName>
    <definedName name="BExEWQ0M1N3KMKTDJ73H10QSG4W1" localSheetId="17" hidden="1">#REF!</definedName>
    <definedName name="BExEX1EM2MQTPEJUD3M9NB8HUJOG" localSheetId="17" hidden="1">#REF!</definedName>
    <definedName name="BExEX85F3OSW8NSCYGYPS9372Z1Q" localSheetId="17" hidden="1">#REF!</definedName>
    <definedName name="BExEX9HWY2G6928ZVVVQF77QCM2C" localSheetId="17" hidden="1">#REF!</definedName>
    <definedName name="BExEXBQWAYKMVBRJRHB8PFCSYFVN" localSheetId="17" hidden="1">#REF!</definedName>
    <definedName name="BExEXRBZ0DI9E2UFLLKYWGN66B61" localSheetId="17" hidden="1">#REF!</definedName>
    <definedName name="BExEXU6DHFLXW068Y1ALGIBPS8SK" localSheetId="17" hidden="1">#REF!</definedName>
    <definedName name="BExEYLG9FL9V1JPPNZ3FUDNSEJ4V" localSheetId="17" hidden="1">#REF!</definedName>
    <definedName name="BExEYOW8C1B3OUUCIGEC7L8OOW1Z" localSheetId="17" hidden="1">#REF!</definedName>
    <definedName name="BExEYUQJXZT6N5HJH8ACJF6SRWEE" localSheetId="17" hidden="1">#REF!</definedName>
    <definedName name="BExEYWDZZTQYMISQA67GTQPUR11G" localSheetId="17" hidden="1">#REF!</definedName>
    <definedName name="BExEYYHI8CPDMMAS0EQFL8AGAXN7" localSheetId="17" hidden="1">#REF!</definedName>
    <definedName name="BExEZ1S6VZCG01ZPLBSS9Z1SBOJ2" localSheetId="17" hidden="1">#REF!</definedName>
    <definedName name="BExEZ8J0MUWCC2ZYB731VFQXQJWB" localSheetId="17" hidden="1">#REF!</definedName>
    <definedName name="BExEZGBFNJR8DLPN0V11AU22L6WY" localSheetId="17" hidden="1">#REF!</definedName>
    <definedName name="BExEZIV7XIY1FF899RNR1EKD6V5Q" localSheetId="17" hidden="1">#REF!</definedName>
    <definedName name="BExEZTNNFAEAVMKLEKPU03M2DAFQ" localSheetId="17" hidden="1">#REF!</definedName>
    <definedName name="BExF02Y3V3QEPO2XLDSK47APK9XJ" localSheetId="17" hidden="1">#REF!</definedName>
    <definedName name="BExF09OS91RT7N7IW8JLMZ121ZP3" localSheetId="17" hidden="1">#REF!</definedName>
    <definedName name="BExF0LOEHV42P2DV7QL8O7HOQ3N9" localSheetId="17" hidden="1">#REF!</definedName>
    <definedName name="BExF0WRM9VO25RLSO03ZOCE8H7K5" localSheetId="17" hidden="1">#REF!</definedName>
    <definedName name="BExF0ZRI7W4RSLIDLHTSM0AWXO3S" localSheetId="17" hidden="1">#REF!</definedName>
    <definedName name="BExF19CT3MMZZ2T5EWMDNG3UOJ01" localSheetId="17" hidden="1">#REF!</definedName>
    <definedName name="BExF1M38U6NX17YJA8YU359B5Z4M" localSheetId="17" hidden="1">#REF!</definedName>
    <definedName name="BExF1MU4W3NPEY0OHRDWP5IANCBB" localSheetId="17" hidden="1">#REF!</definedName>
    <definedName name="BExF1MZN8MWMOKOARHJ1QAF9HPGT" localSheetId="17" hidden="1">#REF!</definedName>
    <definedName name="BExF1US4ZIQYSU5LBFYNRA9N0K2O" localSheetId="17" hidden="1">#REF!</definedName>
    <definedName name="BExF26RQQU6540YHKTMZWWR8T1EK" localSheetId="17" hidden="1">#REF!</definedName>
    <definedName name="BExF2CWZN6E87RGTBMD4YQI2QT7R" localSheetId="17" hidden="1">#REF!</definedName>
    <definedName name="BExF2DYO1WQ7GMXSTAQRDBW1NSFG" localSheetId="17" hidden="1">#REF!</definedName>
    <definedName name="BExF2MSWNUY9Z6BZJQZ538PPTION" localSheetId="17" hidden="1">#REF!</definedName>
    <definedName name="BExF2QZYWHTYGUTTXR15CKCV3LS7" localSheetId="17" hidden="1">#REF!</definedName>
    <definedName name="BExF2T8Y6TSJ74RMSZOA9CEH4OZ6" localSheetId="17" hidden="1">#REF!</definedName>
    <definedName name="BExF31N3YM4F37EOOY8M8VI1KXN8" localSheetId="17" hidden="1">#REF!</definedName>
    <definedName name="BExF37C1YKBT79Z9SOJAG5MXQGTU" localSheetId="17" hidden="1">#REF!</definedName>
    <definedName name="BExF3A6HPA6DGYALZNHHJPMCUYZR" localSheetId="17" hidden="1">#REF!</definedName>
    <definedName name="BExF3I9T44X7DV9HHV51DVDDPPZG" localSheetId="17" hidden="1">#REF!</definedName>
    <definedName name="BExF3JMFX5DILOIFUDIO1HZUK875" localSheetId="17" hidden="1">#REF!</definedName>
    <definedName name="BExF3KIOLFXCP2MF2VEHM2SIS9CZ" localSheetId="17" hidden="1">#REF!</definedName>
    <definedName name="BExF3NTC4BGZEM6B87TCFX277QCS" localSheetId="17" hidden="1">#REF!</definedName>
    <definedName name="BExF3Q7NI90WT31QHYSJDIG0LLLJ" localSheetId="17" hidden="1">#REF!</definedName>
    <definedName name="BExF3QD55TIY1MSBSRK9TUJKBEWO" localSheetId="17" hidden="1">#REF!</definedName>
    <definedName name="BExF3QT8J6RIF1L3R700MBSKIOKW" localSheetId="17" hidden="1">#REF!</definedName>
    <definedName name="BExF3TYLQOS5UMYDSG0ZET7MWTSU" localSheetId="17" hidden="1">#REF!</definedName>
    <definedName name="BExF42SSBVPMLK2UB3B7FPEIY9TU" localSheetId="17" hidden="1">#REF!</definedName>
    <definedName name="BExF4HXSWB50BKYPWA0HTT8W56H6" localSheetId="17" hidden="1">#REF!</definedName>
    <definedName name="BExF4KHF04IWW4LQ95FHQPFE4Y9K" localSheetId="17" hidden="1">#REF!</definedName>
    <definedName name="BExF4LU2NV3A47BCWPM3EZXUEH37" localSheetId="17" hidden="1">#REF!</definedName>
    <definedName name="BExF4MVQM5Y0QRDLDFSKWWTF709C" localSheetId="17" hidden="1">#REF!</definedName>
    <definedName name="BExF4ODO17ZQMZDWWCKD406K27VP" localSheetId="17" hidden="1">#REF!</definedName>
    <definedName name="BExF4PVMZYV36E8HOYY06J81AMBI" localSheetId="17" hidden="1">#REF!</definedName>
    <definedName name="BExF4SF9NEX1FZE9N8EXT89PM54D" localSheetId="17" hidden="1">#REF!</definedName>
    <definedName name="BExF52GTGP8MHGII4KJ8TJGR8W8U" localSheetId="17" hidden="1">#REF!</definedName>
    <definedName name="BExF57K7L3UC1I2FSAWURR4SN0UN" localSheetId="17" hidden="1">#REF!</definedName>
    <definedName name="BExF5D96JEPDW6LV89G2REZJ1ES7" localSheetId="17" hidden="1">#REF!</definedName>
    <definedName name="BExF5DEIYJ34SSAXNL30QBNDW68N" localSheetId="17" hidden="1">#REF!</definedName>
    <definedName name="BExF5HR2GFV7O8LKG9SJ4BY78LYA" localSheetId="17" hidden="1">#REF!</definedName>
    <definedName name="BExF5NQVJ533FN46BS8P4Y5BAW3R" localSheetId="17" hidden="1">#REF!</definedName>
    <definedName name="BExF5OHR4EXSOV4ZVT6SAQFTQQ76" localSheetId="17" hidden="1">#REF!</definedName>
    <definedName name="BExF5RXWUHOPXFM66QGKCEN2SA6E" localSheetId="17" hidden="1">#REF!</definedName>
    <definedName name="BExF5ZFO2A29GHWR5ES64Z9OS16J" localSheetId="17" hidden="1">#REF!</definedName>
    <definedName name="BExF63S045JO7H2ZJCBTBVH3SUIF" localSheetId="17" hidden="1">#REF!</definedName>
    <definedName name="BExF642TEGTXCI9A61ZOONJCB0U1" localSheetId="17" hidden="1">#REF!</definedName>
    <definedName name="BExF67O951CF8UJF3KBDNR0E83C1" localSheetId="17" hidden="1">#REF!</definedName>
    <definedName name="BExF6BF93S2Q82MYWE6810T0LBC1" localSheetId="17" hidden="1">#REF!</definedName>
    <definedName name="BExF6EV7I35NVMIJGYTB6E24YVPA" localSheetId="17" hidden="1">#REF!</definedName>
    <definedName name="BExF6FGUF393KTMBT40S5BYAFG00" localSheetId="17" hidden="1">#REF!</definedName>
    <definedName name="BExF6GNYXWY8A0SY4PW1B6KJMMTM" localSheetId="17" hidden="1">#REF!</definedName>
    <definedName name="BExF6IB8K74Z0AFT05GPOKKZW7C9" localSheetId="17" hidden="1">#REF!</definedName>
    <definedName name="BExF6NUXJI11W2IAZNAM1QWC0459" localSheetId="17" hidden="1">#REF!</definedName>
    <definedName name="BExF6RR76KNVIXGJOVFO8GDILKGZ" localSheetId="17" hidden="1">#REF!</definedName>
    <definedName name="BExF6ZE8D5CMPJPRWT6S4HM56LPF" localSheetId="17" hidden="1">#REF!</definedName>
    <definedName name="BExF76FV8SF7AJK7B35AL7VTZF6D" localSheetId="17" hidden="1">#REF!</definedName>
    <definedName name="BExF7EOIMC1OYL1N7835KGOI0FIZ" localSheetId="17" hidden="1">#REF!</definedName>
    <definedName name="BExF7K88K7ASGV6RAOAGH52G04VR" localSheetId="17" hidden="1">#REF!</definedName>
    <definedName name="BExF7OVDRP3LHNAF2CX4V84CKKIR" localSheetId="17" hidden="1">#REF!</definedName>
    <definedName name="BExF7Q2JPXZXEOKW8GK00XCO8NDS" localSheetId="17" hidden="1">#REF!</definedName>
    <definedName name="BExF7QO41X2A2SL8UXDNP99GY7U9" localSheetId="17" hidden="1">#REF!</definedName>
    <definedName name="BExF81GI8B8WBHXFTET68A9358BR" localSheetId="17" hidden="1">#REF!</definedName>
    <definedName name="BExF88SYE1XQTTML2SIU7EE6Q6BU" localSheetId="17" hidden="1">#REF!</definedName>
    <definedName name="BExGL97US0Y3KXXASUTVR26XLT70" localSheetId="17" hidden="1">#REF!</definedName>
    <definedName name="BExGLC7R4C33RO0PID97ZPPVCW4M" localSheetId="17" hidden="1">#REF!</definedName>
    <definedName name="BExGLCIHSRLBNIIG494PFTVXF7J4" localSheetId="17" hidden="1">#REF!</definedName>
    <definedName name="BExGLFIF7HCFSHNQHKEV6RY0WCO3" localSheetId="17" hidden="1">#REF!</definedName>
    <definedName name="BExGLTARRL0J772UD2TXEYAVPY6E" localSheetId="17" hidden="1">#REF!</definedName>
    <definedName name="BExGLVP1IU8K5A8J1340XFMYPR88" localSheetId="17" hidden="1">#REF!</definedName>
    <definedName name="BExGLYE6RZTAAWHJBG2QFJPTDS2Q" localSheetId="17" hidden="1">#REF!</definedName>
    <definedName name="BExGM4DZ65OAQP7MA4LN6QMYZOFF" localSheetId="17" hidden="1">#REF!</definedName>
    <definedName name="BExGMCXCWEC9XNUOEMZ61TMI6CUO" localSheetId="17" hidden="1">#REF!</definedName>
    <definedName name="BExGMJDGIH0MEPC2TUSFUCY2ROTB" localSheetId="17" hidden="1">#REF!</definedName>
    <definedName name="BExGMKPW2HPKN0M0XKF3AZ8YP0D6" localSheetId="17" hidden="1">#REF!</definedName>
    <definedName name="BExGMP2F175LGL6QVSJGP6GKYHHA" localSheetId="17" hidden="1">#REF!</definedName>
    <definedName name="BExGMPIIP8GKML2VVA8OEFL43NCS" localSheetId="17" hidden="1">#REF!</definedName>
    <definedName name="BExGMW3Y53DNVX7ENYEE6S3FWV7G" localSheetId="17" hidden="1">#REF!</definedName>
    <definedName name="BExGMZ3SRIXLXMWBVOXXV3M4U4YL" localSheetId="17" hidden="1">#REF!</definedName>
    <definedName name="BExGMZ3UBN48IXU1ZEFYECEMZ1IM" localSheetId="17" hidden="1">#REF!</definedName>
    <definedName name="BExGN4I0QATXNZCLZJM1KH1OIJQH" localSheetId="17" hidden="1">#REF!</definedName>
    <definedName name="BExGN83HNBXAYVPMEESB8XHY0XQC" localSheetId="17" hidden="1">#REF!</definedName>
    <definedName name="BExGN9FZ2RWCMSY1YOBJKZMNIM9R" localSheetId="17" hidden="1">#REF!</definedName>
    <definedName name="BExGNDSIMTHOCXXG6QOGR6DA8SGG" localSheetId="17" hidden="1">#REF!</definedName>
    <definedName name="BExGNEUC7FSM3LX8Y8GOUCEFHCKA" localSheetId="17" hidden="1">#REF!</definedName>
    <definedName name="BExGNN2YQ9BDAZXT2GLCSAPXKIM7" localSheetId="17" hidden="1">#REF!</definedName>
    <definedName name="BExGNSS0CKRPKHO25R3TDBEL2NHX" localSheetId="17" hidden="1">#REF!</definedName>
    <definedName name="BExGNYH0MO8NOVS85L15G0RWX4GW" localSheetId="17" hidden="1">#REF!</definedName>
    <definedName name="BExGNZO44DEG8CGIDYSEGDUQ531R" localSheetId="17" hidden="1">#REF!</definedName>
    <definedName name="BExGO2O0V6UYDY26AX8OSN72F77N" localSheetId="17" hidden="1">#REF!</definedName>
    <definedName name="BExGO2YUBOVLYHY1QSIHRE1KLAFV" localSheetId="17" hidden="1">#REF!</definedName>
    <definedName name="BExGO70E2O70LF46V8T26YFPL4V8" localSheetId="17" hidden="1">#REF!</definedName>
    <definedName name="BExGOB25QJMQCQE76MRW9X58OIOO" localSheetId="17" hidden="1">#REF!</definedName>
    <definedName name="BExGODAZKJ9EXMQZNQR5YDBSS525" localSheetId="17" hidden="1">#REF!</definedName>
    <definedName name="BExGODR8ZSMUC11I56QHSZ686XV5" localSheetId="17" hidden="1">#REF!</definedName>
    <definedName name="BExGOE21NHOO0MHI0KI1X77GOYF3" localSheetId="17" hidden="1">#REF!</definedName>
    <definedName name="BExGONHTLCU0XQSEMREHHIWFXA5K" localSheetId="17" hidden="1">#REF!</definedName>
    <definedName name="BExGOT6UXUX5FVTAYL9SOBZ1D0II" localSheetId="17" hidden="1">#REF!</definedName>
    <definedName name="BExGOXJDHUDPDT8I8IVGVW9J0R5Q" localSheetId="17" hidden="1">#REF!</definedName>
    <definedName name="BExGP7VJ0XEOUMB70ZLEOMA10U08" localSheetId="17" hidden="1">#REF!</definedName>
    <definedName name="BExGPHGT5KDOCMV2EFS4OVKTWBRD" localSheetId="17" hidden="1">#REF!</definedName>
    <definedName name="BExGPID72Y4Y619LWASUQZKZHJNC" localSheetId="17" hidden="1">#REF!</definedName>
    <definedName name="BExGPPENQIANVGLVQJ77DK5JPRTB" localSheetId="17" hidden="1">#REF!</definedName>
    <definedName name="BExGQ1ZU4967P72AHF4V1D0FOL5C" localSheetId="17" hidden="1">#REF!</definedName>
    <definedName name="BExGQ36ZOMR9GV8T05M605MMOY3Y" localSheetId="17" hidden="1">#REF!</definedName>
    <definedName name="BExGQ61DTJ0SBFMDFBAK3XZ9O0ZO" localSheetId="17" hidden="1">#REF!</definedName>
    <definedName name="BExGQ6SG9XEOD0VMBAR22YPZWSTA" localSheetId="17" hidden="1">#REF!</definedName>
    <definedName name="BExGQGJ1A7LNZUS8QSMOG8UNGLMK" localSheetId="17" hidden="1">#REF!</definedName>
    <definedName name="BExGQGU11CQYU8BC7Z6MKHKQM5OI" localSheetId="17" hidden="1">#REF!</definedName>
    <definedName name="BExGQMOC7Y5PP6SH5VO2WZEU46L2" localSheetId="17" hidden="1">#REF!</definedName>
    <definedName name="BExGQPO7ENFEQC0NC6MC9OZR2LHY" localSheetId="17" hidden="1">#REF!</definedName>
    <definedName name="BExGQVTA5WA3WPQG9Y2DFDCROYOB" localSheetId="17" hidden="1">#REF!</definedName>
    <definedName name="BExGQX0H4EZMXBJTKJJE4ICJWN5O" localSheetId="17" hidden="1">#REF!</definedName>
    <definedName name="BExGR4CW3WRIID17GGX4MI9ZDHFE" localSheetId="17" hidden="1">#REF!</definedName>
    <definedName name="BExGR5EKN4ER8DWCC1MHPT3Y3P5N" localSheetId="17" hidden="1">#REF!</definedName>
    <definedName name="BExGR65GJX27MU2OL6NI5PB8XVB4" localSheetId="17" hidden="1">#REF!</definedName>
    <definedName name="BExGR6LQ97HETGS3CT96L4IK0JSH" localSheetId="17" hidden="1">#REF!</definedName>
    <definedName name="BExGR9ATP2LVT7B9OCPSLJ11H9SX" localSheetId="17" hidden="1">#REF!</definedName>
    <definedName name="BExGRUKVVKDL8483WI70VN2QZDGD" localSheetId="17" hidden="1">#REF!</definedName>
    <definedName name="BExGRXKTMVB8S6O9PB41GZDLZICG" localSheetId="17" hidden="1">#REF!</definedName>
    <definedName name="BExGRZTS0CE8S3MFBC2YNFFIN0JT" localSheetId="17" hidden="1">#REF!</definedName>
    <definedName name="BExGS2DG1I6YTT8IHAJMVE143499" localSheetId="17" hidden="1">#REF!</definedName>
    <definedName name="BExGS2IWR5DUNJ1U9PAKIV8CMBNI" localSheetId="17" hidden="1">#REF!</definedName>
    <definedName name="BExGS69P9FFTEOPDS0MWFKF45G47" localSheetId="17" hidden="1">#REF!</definedName>
    <definedName name="BExGS6F1JFHM5MUJ1RFO50WP6D05" localSheetId="17" hidden="1">#REF!</definedName>
    <definedName name="BExGSA5YB5ZGE4NHDVCZ55TQAJTL" localSheetId="17" hidden="1">#REF!</definedName>
    <definedName name="BExGSCEUCQQVDEEKWJ677QTGUVTE" localSheetId="17" hidden="1">#REF!</definedName>
    <definedName name="BExGSQY65LH1PCKKM5WHDW83F35O" localSheetId="17" hidden="1">#REF!</definedName>
    <definedName name="BExGSYW1GKISF0PMUAK3XJK9PEW9" localSheetId="17" hidden="1">#REF!</definedName>
    <definedName name="BExGT0DZJB6LSF6L693UUB9EY1VQ" localSheetId="17" hidden="1">#REF!</definedName>
    <definedName name="BExGT0OSW6N0OW0VG46242CNF2AT" localSheetId="17" hidden="1">#REF!</definedName>
    <definedName name="BExGTGVFIF8HOQXR54SK065A8M4K" localSheetId="17" hidden="1">#REF!</definedName>
    <definedName name="BExGTIYX3OWPIINOGY1E4QQYSKHP" localSheetId="17" hidden="1">#REF!</definedName>
    <definedName name="BExGTJKIV358N3ZXOXZTDE57K1PV" localSheetId="17" hidden="1">#REF!</definedName>
    <definedName name="BExGTKGUN0KUU3C0RL2LK98D8MEK" localSheetId="17" hidden="1">#REF!</definedName>
    <definedName name="BExGTZ046J7VMUG4YPKFN2K8TWB7" localSheetId="17" hidden="1">#REF!</definedName>
    <definedName name="BExGU2G9OPRZRIU9YGF6NX9FUW0J" localSheetId="17" hidden="1">#REF!</definedName>
    <definedName name="BExGU6HTKLRZO8UOI3DTAM5RFDBA" localSheetId="17" hidden="1">#REF!</definedName>
    <definedName name="BExGUDDZXFFQHAF4UZF8ZB1HO7H6" localSheetId="17" hidden="1">#REF!</definedName>
    <definedName name="BExGUFC2EG6OWZZJFOE01JMYFKQC" localSheetId="17" hidden="1">#REF!</definedName>
    <definedName name="BExGUIBXBRHGM97ZX6GBA4ZDQ79C" localSheetId="17" hidden="1">#REF!</definedName>
    <definedName name="BExGUM8D91UNPCOO4TKP9FGX85TF" localSheetId="17" hidden="1">#REF!</definedName>
    <definedName name="BExGUPZ6VG0RVF0GLQEI53JYNW40" localSheetId="17" hidden="1">#REF!</definedName>
    <definedName name="BExGUQF9N9FKI7S0H30WUAEB5LPD" localSheetId="17" hidden="1">#REF!</definedName>
    <definedName name="BExGUR6BA03XPBK60SQUW197GJ5X" localSheetId="17" hidden="1">#REF!</definedName>
    <definedName name="BExGUS2PCI7ONXHM6RM78IRG24SN" localSheetId="17" hidden="1">#REF!</definedName>
    <definedName name="BExGUVIP60TA4B7X2PFGMBFUSKGX" localSheetId="17" hidden="1">#REF!</definedName>
    <definedName name="BExGUZKF06F209XL1IZWVJEQ82EE" localSheetId="17" hidden="1">#REF!</definedName>
    <definedName name="BExGV0BD86S9VS5OJR61FPT4Q4DE" localSheetId="17" hidden="1">#REF!</definedName>
    <definedName name="BExGV2EVT380QHD4AP2RL9MR8L5L" localSheetId="17" hidden="1">#REF!</definedName>
    <definedName name="BExGV9RAHWYAOVIZCGH7NP8DBS7V" localSheetId="17" hidden="1">#REF!</definedName>
    <definedName name="BExGVSC2GTZJCL2JIJ48ZLYYCBO4" localSheetId="17" hidden="1">#REF!</definedName>
    <definedName name="BExGVV6OOLDQ3TXZK51TTF3YX0WN" localSheetId="17" hidden="1">#REF!</definedName>
    <definedName name="BExGW0KVS7U0C87XFZ78QW991IEV" localSheetId="17" hidden="1">#REF!</definedName>
    <definedName name="BExGW2Z7AMPG6H9EXA9ML6EZVGGA" localSheetId="17" hidden="1">#REF!</definedName>
    <definedName name="BExGW4MMXYBIAM5HHDNWI957K4XP" localSheetId="17" hidden="1">#REF!</definedName>
    <definedName name="BExGWABG5VT5XO1A196RK61AXA8C" localSheetId="17" hidden="1">#REF!</definedName>
    <definedName name="BExGWEIHSJJQ4RZFLVF6FBUQ2SX1" localSheetId="17" hidden="1">#REF!</definedName>
    <definedName name="BExGWEO0JDG84NYLEAV5NSOAGMJZ" localSheetId="17" hidden="1">#REF!</definedName>
    <definedName name="BExGWLEOC70Z8QAJTPT2PDHTNM4L" localSheetId="17" hidden="1">#REF!</definedName>
    <definedName name="BExGWNCXLCRTLBVMTXYJ5PHQI6SS" localSheetId="17" hidden="1">#REF!</definedName>
    <definedName name="BExGWW743CFWR9CBLA6MOUQRG50B" localSheetId="17" hidden="1">#REF!</definedName>
    <definedName name="BExGWWCL67WJD7OOWYATNX238GI4" localSheetId="17" hidden="1">#REF!</definedName>
    <definedName name="BExGX6U988MCFIGDA1282F92U9AA" localSheetId="17" hidden="1">#REF!</definedName>
    <definedName name="BExGX7FTB1CKAT5HUW6H531FIY6I" localSheetId="17" hidden="1">#REF!</definedName>
    <definedName name="BExGX8XLFQ378J786JLV4J4SGCOH" localSheetId="17" hidden="1">#REF!</definedName>
    <definedName name="BExGX9DVACJQIZ4GH6YAD2A7F70O" localSheetId="17" hidden="1">#REF!</definedName>
    <definedName name="BExGXAA85YPKGR7NX5ZZ5DZMF025" localSheetId="17" hidden="1">#REF!</definedName>
    <definedName name="BExGXDVP2S2Y8Z8Q43I78RCIK3DD" localSheetId="17" hidden="1">#REF!</definedName>
    <definedName name="BExGXJ9W5JU7TT9S0BKL5Y6VVB39" localSheetId="17" hidden="1">#REF!</definedName>
    <definedName name="BExGXWB73RJ4BASBQTQ8EY0EC1EB" localSheetId="17" hidden="1">#REF!</definedName>
    <definedName name="BExGXZ0ABB43C7SMRKZHWOSU9EQX" localSheetId="17" hidden="1">#REF!</definedName>
    <definedName name="BExGY6SU3SYVCJ3AG2ITY59SAZ5A" localSheetId="17" hidden="1">#REF!</definedName>
    <definedName name="BExGY6YA4P5KMY2VHT0DYK3YTFAX" localSheetId="17" hidden="1">#REF!</definedName>
    <definedName name="BExGY7JWF30V239BNJ81PAQXVWRA" localSheetId="17" hidden="1">#REF!</definedName>
    <definedName name="BExGY8G88PVVRYHPHRPJZFSX6HSC" localSheetId="17" hidden="1">#REF!</definedName>
    <definedName name="BExGYC718HTZ80PNKYPVIYGRJVF6" localSheetId="17" hidden="1">#REF!</definedName>
    <definedName name="BExGYCNATXZY2FID93B17YWIPPRD" localSheetId="17" hidden="1">#REF!</definedName>
    <definedName name="BExGYGJJJ3BBCQAOA51WHP01HN73" localSheetId="17" hidden="1">#REF!</definedName>
    <definedName name="BExGYJ8J1VILBMLO2AF84U69YL5D" localSheetId="17" hidden="1">#REF!</definedName>
    <definedName name="BExGYOS6TV2C72PLRFU8RP1I58GY" localSheetId="17" hidden="1">#REF!</definedName>
    <definedName name="BExGYUBW2C92V712JPKJIZOGFA3H" localSheetId="17" hidden="1">#REF!</definedName>
    <definedName name="BExGZ7NXZ0IBS44C2NZ9VMD6T6K2" localSheetId="17" hidden="1">#REF!</definedName>
    <definedName name="BExGZIGCPGPGTW2F3X3JU6BOUVUC" localSheetId="17" hidden="1">#REF!</definedName>
    <definedName name="BExGZJ78ZWZCVHZ3BKEKFJZ6MAEO" localSheetId="17" hidden="1">#REF!</definedName>
    <definedName name="BExGZMCN96LZH7J86V60K9WUL64I" localSheetId="17" hidden="1">#REF!</definedName>
    <definedName name="BExGZOLH2QV73J3M9IWDDPA62TP4" localSheetId="17" hidden="1">#REF!</definedName>
    <definedName name="BExGZP1PWGFKVVVN4YDIS22DZPCR" localSheetId="17" hidden="1">#REF!</definedName>
    <definedName name="BExH00L21GZX5YJJGVMOAWBERLP5" localSheetId="17" hidden="1">#REF!</definedName>
    <definedName name="BExH02ZD6VAY1KQLAQYBBI6WWIZB" localSheetId="17" hidden="1">#REF!</definedName>
    <definedName name="BExH08Z6LQCGGSGSAILMHX4X7JMD" localSheetId="17" hidden="1">#REF!</definedName>
    <definedName name="BExH0KT9Z8HEVRRQRGQ8YHXRLIJA" localSheetId="17" hidden="1">#REF!</definedName>
    <definedName name="BExH0M0FDN12YBOCKL3XL2Z7T7Y8" localSheetId="17" hidden="1">#REF!</definedName>
    <definedName name="BExH0O9G06YPZ5TN9RYT326I1CP2" localSheetId="17" hidden="1">#REF!</definedName>
    <definedName name="BExH0WNJAKTJRCKMTX8O4KNMIIJM" localSheetId="17" hidden="1">#REF!</definedName>
    <definedName name="BExH12Y4WX542WI3ZEM15AK4UM9J" localSheetId="17" hidden="1">#REF!</definedName>
    <definedName name="BExH1FDTQXR9QQ31WDB7OPXU7MPT" localSheetId="17" hidden="1">#REF!</definedName>
    <definedName name="BExH1FOMEUIJNIDJAUY0ZQFBJSY9" localSheetId="17" hidden="1">#REF!</definedName>
    <definedName name="BExH1JFFHEBFX9BWJMNIA3N66R3Z" localSheetId="17" hidden="1">#REF!</definedName>
    <definedName name="BExH1JQ7LOEF0W9PLVK5TQV6OKKN" localSheetId="17" hidden="1">#REF!</definedName>
    <definedName name="BExH1QRUAHNS38YF9NUDP3HQVCQX" localSheetId="17" hidden="1">#REF!</definedName>
    <definedName name="BExH1Z0GIUSVTF2H1G1I3PDGBNK2" localSheetId="17" hidden="1">#REF!</definedName>
    <definedName name="BExH20NWA8ENESAPBG6NAC2YPEO4" localSheetId="17" hidden="1">#REF!</definedName>
    <definedName name="BExH225UTM6S9FW4MUDZS7F1PQSH" localSheetId="17" hidden="1">#REF!</definedName>
    <definedName name="BExH23271RF7AYZ542KHQTH68GQ7" localSheetId="17" hidden="1">#REF!</definedName>
    <definedName name="BExH2F74OKJVDRI5YI3ZID3FK4TV" localSheetId="17" hidden="1">#REF!</definedName>
    <definedName name="BExH2GJQR4JALNB314RY0LDI49VH" localSheetId="17" hidden="1">#REF!</definedName>
    <definedName name="BExH2JZR49T7644JFVE7B3N7RZM9" localSheetId="17" hidden="1">#REF!</definedName>
    <definedName name="BExH2UHF0QTJG107MULYB16WBJM9" localSheetId="17" hidden="1">#REF!</definedName>
    <definedName name="BExH2WKXV8X5S2GSBBTWGI0NLNAH" localSheetId="17" hidden="1">#REF!</definedName>
    <definedName name="BExH2XS1UFYFGU0S0EBXX90W2WE8" localSheetId="17" hidden="1">#REF!</definedName>
    <definedName name="BExH2XS2TND9SB0GC295R4FP6K5Y" localSheetId="17" hidden="1">#REF!</definedName>
    <definedName name="BExH2YTXUR9T72F0GDY6SOWXILZW" localSheetId="17" hidden="1">#REF!</definedName>
    <definedName name="BExH2ZA0SZ4SSITL50NA8LZ3OEX6" localSheetId="17" hidden="1">#REF!</definedName>
    <definedName name="BExH31Z3JNVJPESWKXHILGXZHP2M" localSheetId="17" hidden="1">#REF!</definedName>
    <definedName name="BExH354HGZBZVGYHAFTW94X2H02V" localSheetId="17" hidden="1">#REF!</definedName>
    <definedName name="BExH3AIPEWJTSC6FIOT91LAJ4BVK" localSheetId="17" hidden="1">#REF!</definedName>
    <definedName name="BExH3E9HZ3QJCDZW7WI7YACFQCHE" localSheetId="17" hidden="1">#REF!</definedName>
    <definedName name="BExH3IRB6764RQ5HBYRLH6XCT29X" localSheetId="17" hidden="1">#REF!</definedName>
    <definedName name="BExH3S1U4P2X6SRJWRFW0SLYOGPN" localSheetId="17" hidden="1">#REF!</definedName>
    <definedName name="BExIG2U8V6RSB47SXLCQG3Q68YRO" localSheetId="17" hidden="1">#REF!</definedName>
    <definedName name="BExIGJBO8R13LV7CZ7C1YCP974NN" localSheetId="17" hidden="1">#REF!</definedName>
    <definedName name="BExIGVWUQRJ9JK457DKS9QABDRP8" localSheetId="17" hidden="1">#REF!</definedName>
    <definedName name="BExIGWT86FPOEYTI8GXCGU5Y3KGK" localSheetId="17" hidden="1">#REF!</definedName>
    <definedName name="BExIGZ7JS9HDENRE0JW5XJAOPDEZ" localSheetId="17" hidden="1">#REF!</definedName>
    <definedName name="BExIHALJDGOF5K10J16YCMQ5GM3C" localSheetId="17" hidden="1">#REF!</definedName>
    <definedName name="BExIHBHXA7E7VUTBVHXXXCH3A5CL" localSheetId="17" hidden="1">#REF!</definedName>
    <definedName name="BExIHPQCQTGEW8QOJVIQ4VX0P6DX" localSheetId="17" hidden="1">#REF!</definedName>
    <definedName name="BExII1KN91Q7DLW0UB7W2TJ5ACT9" localSheetId="17" hidden="1">#REF!</definedName>
    <definedName name="BExII50LI8I0CDOOZEMIVHVA2V95" localSheetId="17" hidden="1">#REF!</definedName>
    <definedName name="BExIIG9B1NUCF87YMTZD00ZQV7YM" localSheetId="17" hidden="1">#REF!</definedName>
    <definedName name="BExIIJ92IYQELRFHSR40Z95GRA7B" localSheetId="17" hidden="1">#REF!</definedName>
    <definedName name="BExIIOCM870FEO7PB1AVBXPJV7VU" localSheetId="17" hidden="1">#REF!</definedName>
    <definedName name="BExIIXMY38TQD12CVV4S57L3I809" localSheetId="17" hidden="1">#REF!</definedName>
    <definedName name="BExIIY37NEVU2LGS1JE4VR9AN6W4" localSheetId="17" hidden="1">#REF!</definedName>
    <definedName name="BExIIYJAGXR8TPZ1KCYM7EGJ79UW" localSheetId="17" hidden="1">#REF!</definedName>
    <definedName name="BExIJ3160YCWGAVEU0208ZGXXG3P" localSheetId="17" hidden="1">#REF!</definedName>
    <definedName name="BExIJDDG5VBHOJN985RQY9L7V0T4" localSheetId="17" hidden="1">#REF!</definedName>
    <definedName name="BExIJFGZJ5ED9D6KAY4PGQYLELAX" localSheetId="17" hidden="1">#REF!</definedName>
    <definedName name="BExIJQK80ZEKSTV62E59AYJYUNLI" localSheetId="17" hidden="1">#REF!</definedName>
    <definedName name="BExIJRLX3M0YQLU1D5Y9V7HM5QNM" localSheetId="17" hidden="1">#REF!</definedName>
    <definedName name="BExIJV22J0QA7286KNPMHO1ZUCB3" localSheetId="17" hidden="1">#REF!</definedName>
    <definedName name="BExIJVI6OC7B6ZE9V4PAOYZXKNER" localSheetId="17" hidden="1">#REF!</definedName>
    <definedName name="BExIJWK0NGTGQ4X7D5VIVXD14JHI" localSheetId="17" hidden="1">#REF!</definedName>
    <definedName name="BExIJWPCIYINEJUTXU74VK7WG031" localSheetId="17" hidden="1">#REF!</definedName>
    <definedName name="BExIK7XUQEJJZ5VODZGOTJ8AMON1" localSheetId="17" hidden="1">#REF!</definedName>
    <definedName name="BExIKA1K9MQ0D47FRHH7PK9L4YF4" localSheetId="17" hidden="1">#REF!</definedName>
    <definedName name="BExIKG16ZROPHR8N1X4HKUP1WZGL" localSheetId="17" hidden="1">#REF!</definedName>
    <definedName name="BExIKHTXPZR5A8OHB6HDP6QWDHAD" localSheetId="17" hidden="1">#REF!</definedName>
    <definedName name="BExIKMMJOETSAXJYY1SIKM58LMA2" localSheetId="17" hidden="1">#REF!</definedName>
    <definedName name="BExIKRF6AQ6VOO9KCIWSM6FY8M7D" localSheetId="17" hidden="1">#REF!</definedName>
    <definedName name="BExIKTYZESFT3LC0ASFMFKSE0D1X" localSheetId="17" hidden="1">#REF!</definedName>
    <definedName name="BExIKXVA6M8K0PTRYAGXS666L335" localSheetId="17" hidden="1">#REF!</definedName>
    <definedName name="BExIL0PMZ2SXK9R6MLP43KBU1J2P" localSheetId="17" hidden="1">#REF!</definedName>
    <definedName name="BExIL8YHWAAQ5FSJPJKLV2AEFBZJ" localSheetId="17" hidden="1">#REF!</definedName>
    <definedName name="BExILAAXRTRAD18K74M6MGUEEPUM" localSheetId="17" hidden="1">#REF!</definedName>
    <definedName name="BExILG5F338C0FFLMVOKMKF8X5ZP" localSheetId="17" hidden="1">#REF!</definedName>
    <definedName name="BExILGQTQM0HOD0BJI90YO7GOIN3" localSheetId="17" hidden="1">#REF!</definedName>
    <definedName name="BExIM9DBUB7ZGF4B20FVUO9QGOX2" localSheetId="17" hidden="1">#REF!</definedName>
    <definedName name="BExIMGK9Z94TFPWWZFMD10HV0IF6" localSheetId="17" hidden="1">#REF!</definedName>
    <definedName name="BExIMPEGKG18TELVC33T4OQTNBWC" localSheetId="17" hidden="1">#REF!</definedName>
    <definedName name="BExIMTR1Y7GUPU5JDCRVA2B0BP5M" localSheetId="17" hidden="1">#REF!</definedName>
    <definedName name="BExIN4OR435DL1US13JQPOQK8GD5" localSheetId="17" hidden="1">#REF!</definedName>
    <definedName name="BExINFRZSQY0UG3ZDLK9X0HMXQVC" localSheetId="17" hidden="1">#REF!</definedName>
    <definedName name="BExINI6A7H3KSFRFA6UBBDPKW37F" localSheetId="17" hidden="1">#REF!</definedName>
    <definedName name="BExINIMK8XC3JOBT2EXYFHHH52H0" localSheetId="17" hidden="1">#REF!</definedName>
    <definedName name="BExINLX401ZKEGWU168DS4JUM2J6" localSheetId="17" hidden="1">#REF!</definedName>
    <definedName name="BExINMYYJO1FTV1CZF6O5XCFAMQX" localSheetId="17" hidden="1">#REF!</definedName>
    <definedName name="BExINP2H4KI05FRFV5PKZFE00HKO" localSheetId="17" hidden="1">#REF!</definedName>
    <definedName name="BExINZELVWYGU876QUUZCIMXPBQC" localSheetId="17" hidden="1">#REF!</definedName>
    <definedName name="BExIOA1PQIA776R2L8NWYXNM9ND6" localSheetId="17" hidden="1">#REF!</definedName>
    <definedName name="BExIOB8PPUKJBGWP2NUHRLUX2RIG" localSheetId="17" hidden="1">#REF!</definedName>
    <definedName name="BExIOCQUQHKUU1KONGSDOLQTQEIC" localSheetId="17" hidden="1">#REF!</definedName>
    <definedName name="BExIOEOWP5Q4XQMV71GLZQAAI5XU" localSheetId="17" hidden="1">#REF!</definedName>
    <definedName name="BExIOFL8Y5O61VLKTB4H20IJNWS1" localSheetId="17" hidden="1">#REF!</definedName>
    <definedName name="BExIOMBXRW5NS4ZPYX9G5QREZ5J6" localSheetId="17" hidden="1">#REF!</definedName>
    <definedName name="BExIORA3GK78T7C7SNBJJUONJ0LS" localSheetId="17" hidden="1">#REF!</definedName>
    <definedName name="BExIORFDXP4AVIEBLSTZ8ETSXMNM" localSheetId="17" hidden="1">#REF!</definedName>
    <definedName name="BExIOSMJ8H2QFFJ77ORHGDQ83IFO" localSheetId="17" hidden="1">#REF!</definedName>
    <definedName name="BExIOTZ5EFZ2NASVQ05RH15HRSW6" localSheetId="17" hidden="1">#REF!</definedName>
    <definedName name="BExIP8YNN6UUE1GZ223SWH7DLGKO" localSheetId="17" hidden="1">#REF!</definedName>
    <definedName name="BExIPAB4AOL592OJCC1CFAXTLF1A" localSheetId="17" hidden="1">#REF!</definedName>
    <definedName name="BExIPB25DKX4S2ZCKQN7KWSC3JBF" localSheetId="17" hidden="1">#REF!</definedName>
    <definedName name="BExIPDLT8JYAMGE5HTN4D1YHZF3V" localSheetId="17" hidden="1">#REF!</definedName>
    <definedName name="BExIPG040Q08EWIWL6CAVR3GRI43" localSheetId="17" hidden="1">#REF!</definedName>
    <definedName name="BExIPGLQDO1YMEB86R68Y0DJ5XO8" localSheetId="17" hidden="1">#REF!</definedName>
    <definedName name="BExIPKNFUDPDKOSH5GHDVNA8D66S" localSheetId="17" hidden="1">#REF!</definedName>
    <definedName name="BExIPWSCO67OYEGCDVUA2NVM3BTO" localSheetId="17" hidden="1">#REF!</definedName>
    <definedName name="BExIQ1VS9A2FHVD9TUHKG9K8EVVP" localSheetId="17" hidden="1">#REF!</definedName>
    <definedName name="BExIQ3J19L30PSQ2CXNT6IHW0I7V" localSheetId="17" hidden="1">#REF!</definedName>
    <definedName name="BExIQ3OJ7M04XCY276IO0LJA5XUK" localSheetId="17" hidden="1">#REF!</definedName>
    <definedName name="BExIQ5S19ITB0NDRUN4XV7B905ED" localSheetId="17" hidden="1">#REF!</definedName>
    <definedName name="BExIQ9TMQT2EIXSVQW7GVSOAW2VJ" localSheetId="17" hidden="1">#REF!</definedName>
    <definedName name="BExIQBMDE1L6J4H27K1FMSHQKDSE" localSheetId="17" hidden="1">#REF!</definedName>
    <definedName name="BExIQE65LVXUOF3UZFO7SDHFJH22" localSheetId="17" hidden="1">#REF!</definedName>
    <definedName name="BExIQG9OO2KKBOWTMD1OXY36TEGA" localSheetId="17" hidden="1">#REF!</definedName>
    <definedName name="BExIQX1XBB31HZTYEEVOBSE3C5A6" localSheetId="17" hidden="1">#REF!</definedName>
    <definedName name="BExIQYP5T1TPAQYW7QU1Q98BKX7W" localSheetId="17" hidden="1">#REF!</definedName>
    <definedName name="BExIR2ALYRP9FW99DK2084J7IIDC" localSheetId="17" hidden="1">#REF!</definedName>
    <definedName name="BExIR8AEZJSMARN4TIP4IAH633VY" localSheetId="17" hidden="1">#REF!</definedName>
    <definedName name="BExIR8FQETPTQYW37DBVDWG3J4JW" localSheetId="17" hidden="1">#REF!</definedName>
    <definedName name="BExIRFC347MN34RQMSV7I8OMW0IF" localSheetId="17" hidden="1">#REF!</definedName>
    <definedName name="BExIRRBGTY01OQOI3U5SW59RFDFI" localSheetId="17" hidden="1">#REF!</definedName>
    <definedName name="BExIRZK9FAQUDGEKAVDAD2U7PAJX" localSheetId="17" hidden="1">#REF!</definedName>
    <definedName name="BExIS1T4I3FP09WTOX5KUGQ2UBKZ" localSheetId="17" hidden="1">#REF!</definedName>
    <definedName name="BExIS4T0DRF57HYO7OGG72KBOFOI" localSheetId="17" hidden="1">#REF!</definedName>
    <definedName name="BExIS4T1H0QZ6JBPGSXFHRJT9CKL" localSheetId="17" hidden="1">#REF!</definedName>
    <definedName name="BExIS77BJDDK18PGI9DSEYZPIL7P" localSheetId="17" hidden="1">#REF!</definedName>
    <definedName name="BExIS8USL1T3Z97CZ30HJ98E2GXQ" localSheetId="17" hidden="1">#REF!</definedName>
    <definedName name="BExISC5B700MZUBFTQ9K4IKTF7HR" localSheetId="17" hidden="1">#REF!</definedName>
    <definedName name="BExISDHXS49S1H56ENBPRF1NLD5C" localSheetId="17" hidden="1">#REF!</definedName>
    <definedName name="BExISKJELFT3O9DCTLFYCZP11N96" localSheetId="17" hidden="1">#REF!</definedName>
    <definedName name="BExISLQKVUIUNOKHSQUUBIQATR1W" localSheetId="17" hidden="1">#REF!</definedName>
    <definedName name="BExISM1JLV54A21A164IURMPGUMU" localSheetId="17" hidden="1">#REF!</definedName>
    <definedName name="BExISRFKJYUZ4AKW44IJF7RF9Y90" localSheetId="17" hidden="1">#REF!</definedName>
    <definedName name="BExIT1MK8TBAK3SNP36A8FKDQSOK" localSheetId="17" hidden="1">#REF!</definedName>
    <definedName name="BExITBNYANV2S8KD56GOGCKW393R" localSheetId="17" hidden="1">#REF!</definedName>
    <definedName name="BExIU3DVINKWLRHRFLLWPK315JVV" localSheetId="17" hidden="1">#REF!</definedName>
    <definedName name="BExIUD4OJGH65NFNQ4VMCE3R4J1X" localSheetId="17" hidden="1">#REF!</definedName>
    <definedName name="BExIUTB5OAAXYW0OFMP0PS40SPOB" localSheetId="17" hidden="1">#REF!</definedName>
    <definedName name="BExIUUT2MHIOV6R3WHA0DPM1KBKY" localSheetId="17" hidden="1">#REF!</definedName>
    <definedName name="BExIUXCU015PU9J8JWXYAZVLY22W" localSheetId="17" hidden="1">#REF!</definedName>
    <definedName name="BExIUYPDT1AM6MWGWQS646PIZIWC" localSheetId="17" hidden="1">#REF!</definedName>
    <definedName name="BExIV0I2O9F8D1UK1SI8AEYR6U0A" localSheetId="17" hidden="1">#REF!</definedName>
    <definedName name="BExIV2LM38XPLRTWT0R44TMQ59E5" localSheetId="17" hidden="1">#REF!</definedName>
    <definedName name="BExIV3HY4S0YRV1F7XEMF2YHAR2I" localSheetId="17" hidden="1">#REF!</definedName>
    <definedName name="BExIV6HUZFRIFLXW2SICKGTAH1PV" localSheetId="17" hidden="1">#REF!</definedName>
    <definedName name="BExIVC6WZMHRBRGIBUVX0CO2RK05" localSheetId="17" hidden="1">#REF!</definedName>
    <definedName name="BExIVCXWL6H5LD9DHDIA4F5U9TQL" localSheetId="17" hidden="1">#REF!</definedName>
    <definedName name="BExIVEQMZ8OXNQTSHONF3PVMWAS4" localSheetId="17" hidden="1">#REF!</definedName>
    <definedName name="BExIVMOIPSEWSIHIDDLOXESQ28A0" localSheetId="17" hidden="1">#REF!</definedName>
    <definedName name="BExIVNVNJX9BYDLC88NG09YF5XQ6" localSheetId="17" hidden="1">#REF!</definedName>
    <definedName name="BExIVQVKLMGSRYT1LFZH0KUIA4OR" localSheetId="17" hidden="1">#REF!</definedName>
    <definedName name="BExIVYTFI35KNR2XSA6N8OJYUTUR" localSheetId="17" hidden="1">#REF!</definedName>
    <definedName name="BExIWB3SY3WRIVIOF988DNNODBOA" localSheetId="17" hidden="1">#REF!</definedName>
    <definedName name="BExIWB99CG0H52LRD6QWPN4L6DV2" localSheetId="17" hidden="1">#REF!</definedName>
    <definedName name="BExIWG1W7XP9DFYYSZAIOSHM0QLQ" localSheetId="17" hidden="1">#REF!</definedName>
    <definedName name="BExIWH3KUK94B7833DD4TB0Y6KP9" localSheetId="17" hidden="1">#REF!</definedName>
    <definedName name="BExIWKE9MGIDWORBI43AWTUNYFAN" localSheetId="17" hidden="1">#REF!</definedName>
    <definedName name="BExIWLFX8687QZ24ZTW1DTN5CQ56" localSheetId="17" hidden="1">#REF!</definedName>
    <definedName name="BExIX34PM5DBTRHRQWP6PL6WIX88" localSheetId="17" hidden="1">#REF!</definedName>
    <definedName name="BExIX3Q8X7JFYF6QADDGVQXO0JRX" localSheetId="17" hidden="1">#REF!</definedName>
    <definedName name="BExIX5OAP9KSUE5SIZCW9P39Q4WE" localSheetId="17" hidden="1">#REF!</definedName>
    <definedName name="BExIXGRJPVJMUDGSG7IHPXPNO69B" localSheetId="17" hidden="1">#REF!</definedName>
    <definedName name="BExIXH7OJAZCU3CMM9G0J8EMGS82" localSheetId="17" hidden="1">#REF!</definedName>
    <definedName name="BExIXM5R87ZL3FHALWZXYCPHGX3E" localSheetId="17" hidden="1">#REF!</definedName>
    <definedName name="BExIXS036ZCKT2Z8XZKLZ8PFWQGL" localSheetId="17" hidden="1">#REF!</definedName>
    <definedName name="BExIXUUIBIDPF0C74DWL5SE9OEKP" localSheetId="17" hidden="1">#REF!</definedName>
    <definedName name="BExIXY5CF9PFM0P40AZ4U51TMWV0" localSheetId="17" hidden="1">#REF!</definedName>
    <definedName name="BExIY5MX7IAHBWMVHEEU1G158DNG" localSheetId="17" hidden="1">#REF!</definedName>
    <definedName name="BExIYCOK822HPURMV2EU4800BXUV" localSheetId="17" hidden="1">#REF!</definedName>
    <definedName name="BExIYEXJBK8JDWIRSVV4RJSKZVV1" localSheetId="17" hidden="1">#REF!</definedName>
    <definedName name="BExIYI2RH0K4225XO970K2IQ1E79" localSheetId="17" hidden="1">#REF!</definedName>
    <definedName name="BExIYMPZ0KS2KOJFQAUQJ77L7701" localSheetId="17" hidden="1">#REF!</definedName>
    <definedName name="BExIYP9Q6FV9T0R9G3UDKLS4TTYX" localSheetId="17" hidden="1">#REF!</definedName>
    <definedName name="BExIYZGLDQ1TN7BIIN4RLDP31GIM" localSheetId="17" hidden="1">#REF!</definedName>
    <definedName name="BExIZ4EJQER5UMH1QXQ7QEY1ZF79" localSheetId="17" hidden="1">#REF!</definedName>
    <definedName name="BExIZ4K0EZJK6PW3L8SVKTJFSWW9" localSheetId="17" hidden="1">#REF!</definedName>
    <definedName name="BExIZAECOEZGBAO29QMV14E6XDIV" localSheetId="17" hidden="1">#REF!</definedName>
    <definedName name="BExIZJU9W0C96IDJPFKGOG2ZUHV3" localSheetId="17" hidden="1">#REF!</definedName>
    <definedName name="BExIZKVXYD5O2JBU81F2UFJZLLSI" localSheetId="17" hidden="1">#REF!</definedName>
    <definedName name="BExIZPZDHC8HGER83WHCZAHOX7LK" localSheetId="17" hidden="1">#REF!</definedName>
    <definedName name="BExIZY2PUZ0OF9YKK1B13IW0VS6G" localSheetId="17" hidden="1">#REF!</definedName>
    <definedName name="BExJ08KBRR2XMWW3VZMPSQKXHZUH" localSheetId="17" hidden="1">#REF!</definedName>
    <definedName name="BExJ09RIOKDC030YIVEL6VWSHHV7" localSheetId="17" hidden="1">#REF!</definedName>
    <definedName name="BExJ0DYJWXGE7DA39PYL3WM05U9O" localSheetId="17" hidden="1">#REF!</definedName>
    <definedName name="BExJ0MY8SY5J5V50H3UKE78ODTVB" localSheetId="17" hidden="1">#REF!</definedName>
    <definedName name="BExJ0YC98G37ML4N8FLP8D95EFRF" localSheetId="17" hidden="1">#REF!</definedName>
    <definedName name="BExKCDYKAEV45AFXHVHZZ62E5BM3" localSheetId="17" hidden="1">#REF!</definedName>
    <definedName name="BExKDKO0W4AGQO1V7K6Q4VM750FT" localSheetId="17" hidden="1">#REF!</definedName>
    <definedName name="BExKDLF10G7W77J87QWH3ZGLUCLW" localSheetId="17" hidden="1">#REF!</definedName>
    <definedName name="BExKDYWMRURJA994W8K3YT8UGFKI" localSheetId="17" hidden="1">#REF!</definedName>
    <definedName name="BExKE0PBX3W8SH88BK1DRO4AKXJW" localSheetId="17" hidden="1">#REF!</definedName>
    <definedName name="BExKEC3CUBF5KESCGZYMCQAGURT1" localSheetId="17" hidden="1">#REF!</definedName>
    <definedName name="BExKEEMYEAG636MGZ920MIKVGY93" localSheetId="17" hidden="1">#REF!</definedName>
    <definedName name="BExKEFE0I3MT6ZLC4T1L9465HKTN" localSheetId="17" hidden="1">#REF!</definedName>
    <definedName name="BExKEK6O5BVJP4VY02FY7JNAZ6BT" localSheetId="17" hidden="1">#REF!</definedName>
    <definedName name="BExKEKXK6E6QX339ELPXDIRZSJE0" localSheetId="17" hidden="1">#REF!</definedName>
    <definedName name="BExKEOOIBMP7N8033EY2CJYCBX6H" localSheetId="17" hidden="1">#REF!</definedName>
    <definedName name="BExKEW0RR5LA3VC46A2BEOOMQE56" localSheetId="17" hidden="1">#REF!</definedName>
    <definedName name="BExKFA3VI1CZK21SM0N3LZWT9LA1" localSheetId="17" hidden="1">#REF!</definedName>
    <definedName name="BExKFD99H2969050D31TEDR2O2EQ" localSheetId="17" hidden="1">#REF!</definedName>
    <definedName name="BExKFINBFV5J2NFRCL4YUO3YF0ZE" localSheetId="17" hidden="1">#REF!</definedName>
    <definedName name="BExKFISRBFACTAMJSALEYMY66F6X" localSheetId="17" hidden="1">#REF!</definedName>
    <definedName name="BExKFOSK5DJ151C4E8544UWMYTOC" localSheetId="17" hidden="1">#REF!</definedName>
    <definedName name="BExKFR1ERYGD3PDUJBEP0N8QFKN7" localSheetId="17" hidden="1">#REF!</definedName>
    <definedName name="BExKFYJC4EVEV54F82K6VKP7Q3OU" localSheetId="17" hidden="1">#REF!</definedName>
    <definedName name="BExKG4IYHBKQQ8J8FN10GB2IKO33" localSheetId="17" hidden="1">#REF!</definedName>
    <definedName name="BExKGF0L44S78D33WMQ1A75TRKB9" localSheetId="17" hidden="1">#REF!</definedName>
    <definedName name="BExKGFRN31B3G20LMQ4LRF879J68" localSheetId="17" hidden="1">#REF!</definedName>
    <definedName name="BExKGJD3U3ADZILP20U3EURP0UQP" localSheetId="17" hidden="1">#REF!</definedName>
    <definedName name="BExKGNK5YGKP0YHHTAAOV17Z9EIM" localSheetId="17" hidden="1">#REF!</definedName>
    <definedName name="BExKGV77YH9YXIQTRKK2331QGYKF" localSheetId="17" hidden="1">#REF!</definedName>
    <definedName name="BExKH3FTZ5VGTB86W9M4AB39R0G8" localSheetId="17" hidden="1">#REF!</definedName>
    <definedName name="BExKH3FV5U5O6XZM7STS3NZKQFGJ" localSheetId="17" hidden="1">#REF!</definedName>
    <definedName name="BExKH64XYVDKL9OHFYSWKKTIUOZZ" localSheetId="17" hidden="1">#REF!</definedName>
    <definedName name="BExKHAMUH8NR3HRV0V6FHJE3ROLN" localSheetId="17" hidden="1">#REF!</definedName>
    <definedName name="BExKHCA9FTAGAO53IUP1E1ZH0GJ3" localSheetId="17" hidden="1">#REF!</definedName>
    <definedName name="BExKHCFKOWFHO2WW0N7Y5XDXEWAO" localSheetId="17" hidden="1">#REF!</definedName>
    <definedName name="BExKHIVLONZ46HLMR50DEXKEUNEP" localSheetId="17" hidden="1">#REF!</definedName>
    <definedName name="BExKHKDK2PRBCUJS8TEDP8K3VODQ" localSheetId="17" hidden="1">#REF!</definedName>
    <definedName name="BExKHPM9XA0ADDK7TUR0N38EXWEP" localSheetId="17" hidden="1">#REF!</definedName>
    <definedName name="BExKHWNXFYNVBJWK5PWEC8QY3GN0" localSheetId="17" hidden="1">#REF!</definedName>
    <definedName name="BExKI10AN0OCRRRKW184LSMF4VSR" localSheetId="17" hidden="1">#REF!</definedName>
    <definedName name="BExKI4076KXCDE5KXL79KT36OKLO" localSheetId="17" hidden="1">#REF!</definedName>
    <definedName name="BExKI7LO70WYISR7Q0Y1ZDWO9M3B" localSheetId="17" hidden="1">#REF!</definedName>
    <definedName name="BExKIGQV6TXIZG039HBOJU62WP2U" localSheetId="17" hidden="1">#REF!</definedName>
    <definedName name="BExKILE008SF3KTAN8WML3XKI1NZ" localSheetId="17" hidden="1">#REF!</definedName>
    <definedName name="BExKINSBB6RS7I489QHMCOMU4Z2X" localSheetId="17" hidden="1">#REF!</definedName>
    <definedName name="BExKINXS3TIW0TAZ9ESZBBTJMJ1V" localSheetId="17" hidden="1">#REF!</definedName>
    <definedName name="BExKIU87ZKSOC2DYZWFK6SAK9I8E" localSheetId="17" hidden="1">#REF!</definedName>
    <definedName name="BExKJ449HLYX2DJ9UF0H9GTPSQ73" localSheetId="17" hidden="1">#REF!</definedName>
    <definedName name="BExKJELX2RUC8UEC56IZPYYZXHA7" localSheetId="17" hidden="1">#REF!</definedName>
    <definedName name="BExKJINMXS61G2TZEXCJAWVV4F57" localSheetId="17" hidden="1">#REF!</definedName>
    <definedName name="BExKJK5ME8KB7HA0180L7OUZDDGV" localSheetId="17" hidden="1">#REF!</definedName>
    <definedName name="BExKJN5IF0VMDILJ5K8ZENF2QYV1" localSheetId="17" hidden="1">#REF!</definedName>
    <definedName name="BExKJUSJPFUIK20FTVAFJWR2OUYX" localSheetId="17" hidden="1">#REF!</definedName>
    <definedName name="BExKK8VP5RS3D0UXZVKA37C4SYBP" localSheetId="17" hidden="1">#REF!</definedName>
    <definedName name="BExKKEPZ3RTU2E8YA2WEQPWR4V0B" localSheetId="17" hidden="1">#REF!</definedName>
    <definedName name="BExKKIM9NPF6B3SPMPIQB27HQME4" localSheetId="17" hidden="1">#REF!</definedName>
    <definedName name="BExKKIX1BCBQ4R3K41QD8NTV0OV0" localSheetId="17" hidden="1">#REF!</definedName>
    <definedName name="BExKKQ3ZWADYV03YHMXDOAMU90EB" localSheetId="17" hidden="1">#REF!</definedName>
    <definedName name="BExKKUGD2HMJWQEYZ8H3X1BMXFS9" localSheetId="17" hidden="1">#REF!</definedName>
    <definedName name="BExKKX05KCZZZPKOR1NE5A8RGVT4" localSheetId="17" hidden="1">#REF!</definedName>
    <definedName name="BExKKZPA1ZQQ10B1E0ID7BSAOCU3" localSheetId="17" hidden="1">#REF!</definedName>
    <definedName name="BExKL3LJ1DS3QALVV4I34ZU9W7TR" localSheetId="17" hidden="1">#REF!</definedName>
    <definedName name="BExKL4ND6WU16QBROFEF2BF2NSWX" localSheetId="17" hidden="1">#REF!</definedName>
    <definedName name="BExKL5JJMC6J0HRAOFV7O2IF9PHX" localSheetId="17" hidden="1">#REF!</definedName>
    <definedName name="BExKLD6S9L66QYREYHBE5J44OK7X" localSheetId="17" hidden="1">#REF!</definedName>
    <definedName name="BExKLEZK32L28GYJWVO63BZ5E1JD" localSheetId="17" hidden="1">#REF!</definedName>
    <definedName name="BExKLLKVVHT06LA55JB2FC871DC5" localSheetId="17" hidden="1">#REF!</definedName>
    <definedName name="BExKMOUBU0Y6CK6A9MAFQAGAVDI8" localSheetId="17" hidden="1">#REF!</definedName>
    <definedName name="BExKMWBX4EH3EYJ07UFEM08NB40Z" localSheetId="17" hidden="1">#REF!</definedName>
    <definedName name="BExKN6O99NE5G9C53DJANF71H52N" localSheetId="17" hidden="1">#REF!</definedName>
    <definedName name="BExKNBGV2IR3S7M0BX4810KZB4V3" localSheetId="17" hidden="1">#REF!</definedName>
    <definedName name="BExKNCTBZTSY3MO42VU5PLV6YUHZ" localSheetId="17" hidden="1">#REF!</definedName>
    <definedName name="BExKNGV2YY749C42AQ2T9QNIE5C3" localSheetId="17" hidden="1">#REF!</definedName>
    <definedName name="BExKNJ9FVXHVTQTWYBJ5543QH6AB" localSheetId="17" hidden="1">#REF!</definedName>
    <definedName name="BExKNKB4GF8V4KCNSHP9DY9GQELZ" localSheetId="17" hidden="1">#REF!</definedName>
    <definedName name="BExKNLCXPY46DN518YBR4LBFY05B" localSheetId="17" hidden="1">#REF!</definedName>
    <definedName name="BExKNMEMI4DOMX3V5TWSVMH4AHS2" localSheetId="17" hidden="1">#REF!</definedName>
    <definedName name="BExKNN06TVR047ZF81KQDYP4QTPG" localSheetId="17" hidden="1">#REF!</definedName>
    <definedName name="BExKNUY1YVNNB3B7I3OBJ9L3D4TE" localSheetId="17" hidden="1">#REF!</definedName>
    <definedName name="BExKNV8UOHVWEHDJWI2WMJ9X6QHZ" localSheetId="17" hidden="1">#REF!</definedName>
    <definedName name="BExKNZLD7UATC1MYRNJD8H2NH4KU" localSheetId="17" hidden="1">#REF!</definedName>
    <definedName name="BExKNZQUKQQG2Y97R74G4O4BJP1L" localSheetId="17" hidden="1">#REF!</definedName>
    <definedName name="BExKO06X0EAD3ABEG1E8PWLDWHBA" localSheetId="17" hidden="1">#REF!</definedName>
    <definedName name="BExKO2AHHSGNI1AZOIOW21KPXKPE" localSheetId="17" hidden="1">#REF!</definedName>
    <definedName name="BExKO2FXWJWC5IZLDN8JHYILQJ2N" localSheetId="17" hidden="1">#REF!</definedName>
    <definedName name="BExKO438WZ8FKOU00NURGFMOYXWN" localSheetId="17" hidden="1">#REF!</definedName>
    <definedName name="BExKO54WYOZPZHDYKITHL2D2E3R6" localSheetId="17" hidden="1">#REF!</definedName>
    <definedName name="BExKO5ACXVOX97DG4LHXA1OH4QN4" localSheetId="17" hidden="1">#REF!</definedName>
    <definedName name="BExKO8L26F5PXEVMCUCJEBXHFFC1" localSheetId="17" hidden="1">#REF!</definedName>
    <definedName name="BExKODIZGWW2EQD0FEYW6WK6XLCM" localSheetId="17" hidden="1">#REF!</definedName>
    <definedName name="BExKOOX15NANWVZCHBG727YIB6NZ" localSheetId="17" hidden="1">#REF!</definedName>
    <definedName name="BExKOPO2HPWVQGAKW8LOZMPIDEFG" localSheetId="17" hidden="1">#REF!</definedName>
    <definedName name="BExKP8EC59VQGNPFIUR37N3FLPQW" localSheetId="17" hidden="1">#REF!</definedName>
    <definedName name="BExKPEZP0QTKOTLIMMIFSVTHQEEK" localSheetId="17" hidden="1">#REF!</definedName>
    <definedName name="BExKPH37GYA47VU5VDTAU9QPONZA" localSheetId="17" hidden="1">#REF!</definedName>
    <definedName name="BExKPLQJX0HJ8OTXBXH9IC9J2V0W" localSheetId="17" hidden="1">#REF!</definedName>
    <definedName name="BExKPN8C7GN36ZJZHLOB74LU6KT0" localSheetId="17" hidden="1">#REF!</definedName>
    <definedName name="BExKPX9VZ1J5021Q98K60HMPJU58" localSheetId="17" hidden="1">#REF!</definedName>
    <definedName name="BExKQJGAAWNM3NT19E9I0CQDBTU0" localSheetId="17" hidden="1">#REF!</definedName>
    <definedName name="BExKQM5GJ1ZN5REKFE7YVBQ0KXWF" localSheetId="17" hidden="1">#REF!</definedName>
    <definedName name="BExKQOEA7HV9U5DH9C8JXFD62EKH" localSheetId="17" hidden="1">#REF!</definedName>
    <definedName name="BExKQQ71278061G7ZFYGPWOMOMY2" localSheetId="17" hidden="1">#REF!</definedName>
    <definedName name="BExKQTXRG3ECU8NT47UR7643LO5G" localSheetId="17" hidden="1">#REF!</definedName>
    <definedName name="BExKQVL7HPOIZ4FHANDFMVOJLEPR" localSheetId="17" hidden="1">#REF!</definedName>
    <definedName name="BExKQWHM0N9DUIUS627YVRD6AHAD" localSheetId="17" hidden="1">#REF!</definedName>
    <definedName name="BExKR32XG1WY77WDT8KW9FJPGQTU" localSheetId="17" hidden="1">#REF!</definedName>
    <definedName name="BExKR8RZSEHW184G0Z56B4EGNU72" localSheetId="17" hidden="1">#REF!</definedName>
    <definedName name="BExKRMKAA92CHNW26SY9E4WH9X1X" localSheetId="17" hidden="1">#REF!</definedName>
    <definedName name="BExKRPK6CJ6COVJBBJ3R39TDDYIE" localSheetId="17" hidden="1">#REF!</definedName>
    <definedName name="BExKRVUSQ6PA7ZYQSTEQL3X7PB9P" localSheetId="17" hidden="1">#REF!</definedName>
    <definedName name="BExKRY3KZ7F7RB2KH8HXSQ85IEQO" localSheetId="17" hidden="1">#REF!</definedName>
    <definedName name="BExKS4E6QVSEIITUI3YTPHZNHZGP" localSheetId="17" hidden="1">#REF!</definedName>
    <definedName name="BExKS6HPODFFTOVU8EPZTWDHOWMA" localSheetId="17" hidden="1">#REF!</definedName>
    <definedName name="BExKS6SHQ3BEH9SCGYVB829ZBDND" localSheetId="17" hidden="1">#REF!</definedName>
    <definedName name="BExKSA37DZTCK6H13HPIKR0ZFVL8" localSheetId="17" hidden="1">#REF!</definedName>
    <definedName name="BExKSFMOMSZYDE0WNC94F40S6636" localSheetId="17" hidden="1">#REF!</definedName>
    <definedName name="BExKSFMQ15S4790E9AGW1UIH54UR" localSheetId="17" hidden="1">#REF!</definedName>
    <definedName name="BExKSHQ9K79S8KYUWIV5M5LAHHF1" localSheetId="17" hidden="1">#REF!</definedName>
    <definedName name="BExKSIS3VA1NCEFCZZSIK8B3YIBZ" localSheetId="17" hidden="1">#REF!</definedName>
    <definedName name="BExKSJTWG9L3FCX8FLK4EMUJMF27" localSheetId="17" hidden="1">#REF!</definedName>
    <definedName name="BExKSU0MKNAVZYYPKCYTZDWQX4R8" localSheetId="17" hidden="1">#REF!</definedName>
    <definedName name="BExKSX60G1MUS689FXIGYP2F7C62" localSheetId="17" hidden="1">#REF!</definedName>
    <definedName name="BExKSZPLVBOMGM6G0C2K3TIFWZ02" localSheetId="17" hidden="1">#REF!</definedName>
    <definedName name="BExKT2UZ7Y2VWF5NQE18SJRLD2RN" localSheetId="17" hidden="1">#REF!</definedName>
    <definedName name="BExKT3GJFNGAM09H5F615E36A38C" localSheetId="17" hidden="1">#REF!</definedName>
    <definedName name="BExKTQZGN8GI3XGSEXMPCCA3S19H" localSheetId="17" hidden="1">#REF!</definedName>
    <definedName name="BExKTUKYYU0F6TUW1RXV24LRAZFE" localSheetId="17" hidden="1">#REF!</definedName>
    <definedName name="BExKU3FBLHQBIUTN6XEZW5GC9OG1" localSheetId="17" hidden="1">#REF!</definedName>
    <definedName name="BExKU82H0VQN0RAAAQIYDUGNIHLY" localSheetId="17" hidden="1">#REF!</definedName>
    <definedName name="BExKU82I99FEUIZLODXJDOJC96CQ" localSheetId="17" hidden="1">#REF!</definedName>
    <definedName name="BExKUDM0DFSCM3D91SH0XLXJSL18" localSheetId="17" hidden="1">#REF!</definedName>
    <definedName name="BExKULEKJLA77AUQPDUHSM94Y76Z" localSheetId="17" hidden="1">#REF!</definedName>
    <definedName name="BExKUPR3PJWU2LUMDZPBKE0NQ7RJ" localSheetId="17" hidden="1">#REF!</definedName>
    <definedName name="BExKUR3KBJUGYQOR8144B9AJK4VB" localSheetId="17" hidden="1">#REF!</definedName>
    <definedName name="BExKV08R85MKI3MAX9E2HERNQUNL" localSheetId="17" hidden="1">#REF!</definedName>
    <definedName name="BExKV4A9QJJCCMH7OPVJK1BARJAA" localSheetId="17" hidden="1">#REF!</definedName>
    <definedName name="BExKV4AAUNNJL5JWD7PX6BFKVS6O" localSheetId="17" hidden="1">#REF!</definedName>
    <definedName name="BExKVB6GMKJUKRZWL0MSBPSDRHV5" localSheetId="17" hidden="1">#REF!</definedName>
    <definedName name="BExKVDVK6HN74GQPTXICP9BFC8CF" localSheetId="17" hidden="1">#REF!</definedName>
    <definedName name="BExKVFDIWWX56ST13HB2KUBJJUJK" localSheetId="17" hidden="1">#REF!</definedName>
    <definedName name="BExKVFZ3ZZGIC1QI8XN6BYFWN0ZY" localSheetId="17" hidden="1">#REF!</definedName>
    <definedName name="BExKVG4KGO28KPGTAFL1R8TTZ10N" localSheetId="17" hidden="1">#REF!</definedName>
    <definedName name="BExKVITNQRSMXK5UFXGDS91LJ38V" localSheetId="17" hidden="1">#REF!</definedName>
    <definedName name="BExKW0CSH7DA02YSNV64PSEIXB2P" localSheetId="17" hidden="1">#REF!</definedName>
    <definedName name="BExM9D1ZZRTDVBCJ45G2BT4T9BO7" localSheetId="17" hidden="1">#REF!</definedName>
    <definedName name="BExM9NUG3Q31X01AI9ZJCZIX25CS" localSheetId="17" hidden="1">#REF!</definedName>
    <definedName name="BExM9OG182RP30MY23PG49LVPZ1C" localSheetId="17" hidden="1">#REF!</definedName>
    <definedName name="BExMA64MW1S18NH8DCKPCCEI5KCB" localSheetId="17" hidden="1">#REF!</definedName>
    <definedName name="BExMALEWFUEM8Y686IT03ECURUBR" localSheetId="17" hidden="1">#REF!</definedName>
    <definedName name="BExMAR3XSK6RSFLHP7ZX1EWGHASI" localSheetId="17" hidden="1">#REF!</definedName>
    <definedName name="BExMAWI3PXQV1QDLIS0L1DC8H5WL" localSheetId="17" hidden="1">#REF!</definedName>
    <definedName name="BExMAXJS82ZJ8RS22VLE0V0LDUII" localSheetId="17" hidden="1">#REF!</definedName>
    <definedName name="BExMB4QRS0R3MTB4CMUHFZ84LNZQ" localSheetId="17" hidden="1">#REF!</definedName>
    <definedName name="BExMBC35WKQY5CWQJLV4D05O6971" localSheetId="17" hidden="1">#REF!</definedName>
    <definedName name="BExMBFTZV4Q1A5KG25C1N9PHQNSW" localSheetId="17" hidden="1">#REF!</definedName>
    <definedName name="BExMBK6ISK3U7KHZKUJXIDKGF6VW" localSheetId="17" hidden="1">#REF!</definedName>
    <definedName name="BExMBYPQDG9AYDQ5E8IECVFREPO6" localSheetId="17" hidden="1">#REF!</definedName>
    <definedName name="BExMC8AZUTX8LG89K2JJR7ZG62XX" localSheetId="17" hidden="1">#REF!</definedName>
    <definedName name="BExMCA96YR10V72G2R0SCIKPZLIZ" localSheetId="17" hidden="1">#REF!</definedName>
    <definedName name="BExMCB5JU5I2VQDUBS4O42BTEVKI" localSheetId="17" hidden="1">#REF!</definedName>
    <definedName name="BExMCFSQFSEMPY5IXDIRKZDASDBR" localSheetId="17" hidden="1">#REF!</definedName>
    <definedName name="BExMCMZOEYWVOOJ98TBHTTCS7XB8" localSheetId="17" hidden="1">#REF!</definedName>
    <definedName name="BExMCP36T1LUTHJEOP2VEGST62QL" localSheetId="17" hidden="1">#REF!</definedName>
    <definedName name="BExMCS8EF2W3FS9QADNKREYSI8P0" localSheetId="17" hidden="1">#REF!</definedName>
    <definedName name="BExMCUS7GSOM96J0HJ7EH0FFM2AC" localSheetId="17" hidden="1">#REF!</definedName>
    <definedName name="BExMCYOI2FOPS3YH3LFRZMO1F9TR" localSheetId="17" hidden="1">#REF!</definedName>
    <definedName name="BExMCYTT6TVDWMJXO1NZANRTVNAN" localSheetId="17" hidden="1">#REF!</definedName>
    <definedName name="BExMD5F6IAV108XYJLXUO9HD0IT6" localSheetId="17" hidden="1">#REF!</definedName>
    <definedName name="BExMDANV66W9T3XAXID40XFJ0J93" localSheetId="17" hidden="1">#REF!</definedName>
    <definedName name="BExMDCBC65TZA0PIBGMBH4VD69U7" localSheetId="17" hidden="1">#REF!</definedName>
    <definedName name="BExMDGD1KQP7NNR78X2ZX4FCBQ1S" localSheetId="17" hidden="1">#REF!</definedName>
    <definedName name="BExMDIRDK0DI8P86HB7WPH8QWLSQ" localSheetId="17" hidden="1">#REF!</definedName>
    <definedName name="BExMDPI2FVMORSWDDCVAJ85WYAYO" localSheetId="17" hidden="1">#REF!</definedName>
    <definedName name="BExMDUWB7VWHFFR266QXO46BNV2S" localSheetId="17" hidden="1">#REF!</definedName>
    <definedName name="BExME2U47N8LZG0BPJ49ANY5QVV2" localSheetId="17" hidden="1">#REF!</definedName>
    <definedName name="BExME88DH5DUKMUFI9FNVECXFD2E" localSheetId="17" hidden="1">#REF!</definedName>
    <definedName name="BExME94PPPYK71YUXJAP780MFC3A" localSheetId="17" hidden="1">#REF!</definedName>
    <definedName name="BExME9A7MOGAK7YTTQYXP5DL6VYA" localSheetId="17" hidden="1">#REF!</definedName>
    <definedName name="BExMEAS4SCHR4IWNLLCOYUZ6U3SA" localSheetId="17" hidden="1">#REF!</definedName>
    <definedName name="BExMEOV9YFRY5C3GDLU60GIX10BY" localSheetId="17" hidden="1">#REF!</definedName>
    <definedName name="BExMEY09ESM4H2YGKEQQRYUD114R" localSheetId="17" hidden="1">#REF!</definedName>
    <definedName name="BExMF4G4IUPQY1Y5GEY5N3E04CL6" localSheetId="17" hidden="1">#REF!</definedName>
    <definedName name="BExMF9UIGYMOAQK0ELUWP0S0HZZY" localSheetId="17" hidden="1">#REF!</definedName>
    <definedName name="BExMFDLBSWFMRDYJ2DZETI3EXKN2" localSheetId="17" hidden="1">#REF!</definedName>
    <definedName name="BExMFLDTMRTCHKA37LQW67BG8D5C" localSheetId="17" hidden="1">#REF!</definedName>
    <definedName name="BExMG9NSK30KD01QX0UBN2VNRTG4" localSheetId="17" hidden="1">#REF!</definedName>
    <definedName name="BExMGG3PFIHPHX7NXB7HDFI3N12L" localSheetId="17" hidden="1">#REF!</definedName>
    <definedName name="BExMH3H9TW5TJCNU5Z1EWXP3BAEP" localSheetId="17" hidden="1">#REF!</definedName>
    <definedName name="BExMHOWPB34KPZ76M2KIX2C9R2VB" localSheetId="17" hidden="1">#REF!</definedName>
    <definedName name="BExMHSSYC6KVHA3QDTSYPN92TWMI" localSheetId="17" hidden="1">#REF!</definedName>
    <definedName name="BExMHYHYMX3NWIRZ1LCBNIP1N5KO" localSheetId="17" hidden="1">#REF!</definedName>
    <definedName name="BExMI0WA793SF41LQ40A28U8OXQY" localSheetId="17" hidden="1">#REF!</definedName>
    <definedName name="BExMI3AJ9477KDL4T9DHET4LJJTW" localSheetId="17" hidden="1">#REF!</definedName>
    <definedName name="BExMI6L9KX05GAK523JFKICJMTA5" localSheetId="17" hidden="1">#REF!</definedName>
    <definedName name="BExMI6QQ20XHD0NWJUN741B37182" localSheetId="17" hidden="1">#REF!</definedName>
    <definedName name="BExMI8JB94SBD9EMNJEK7Y2T6GYU" localSheetId="17" hidden="1">#REF!</definedName>
    <definedName name="BExMI8OS85YTW3KYVE4YD0R7Z6UV" localSheetId="17" hidden="1">#REF!</definedName>
    <definedName name="BExMIAXNGQ14ZES5D9Z5S3C3CZ6O" localSheetId="17" hidden="1">#REF!</definedName>
    <definedName name="BExMIBOOZU40JS3F89OMPSRCE9MM" localSheetId="17" hidden="1">#REF!</definedName>
    <definedName name="BExMICQIGTUH9LJBP52AK10KMZF5" localSheetId="17" hidden="1">#REF!</definedName>
    <definedName name="BExMIIQ5MBWSIHTFWAQADXMZC22Q" localSheetId="17" hidden="1">#REF!</definedName>
    <definedName name="BExMIL4I2GE866I25CR5JBLJWJ6A" localSheetId="17" hidden="1">#REF!</definedName>
    <definedName name="BExMIRKIPF27SNO82SPFSB3T5U17" localSheetId="17" hidden="1">#REF!</definedName>
    <definedName name="BExMIV0KC8555D5E42ZGWG15Y0MO" localSheetId="17" hidden="1">#REF!</definedName>
    <definedName name="BExMIZT6AN7E6YMW2S87CTCN2UXH" localSheetId="17" hidden="1">#REF!</definedName>
    <definedName name="BExMJ15T9F3475M0896SG60TN0SR" localSheetId="17" hidden="1">#REF!</definedName>
    <definedName name="BExMJF3EZAF3BNMZGXKZ05OUWXOL" localSheetId="17" hidden="1">#REF!</definedName>
    <definedName name="BExMJNC8ZFB9DRFOJ961ZAJ8U3A8" localSheetId="17" hidden="1">#REF!</definedName>
    <definedName name="BExMJR8C3BL8W463PIFBYJQAACO2" localSheetId="17" hidden="1">#REF!</definedName>
    <definedName name="BExMJTBV8A3D31W2IQHP9RDFPPHQ" localSheetId="17" hidden="1">#REF!</definedName>
    <definedName name="BExMJXOEJKQBGA2CPJPX85ELOLLU" localSheetId="17" hidden="1">#REF!</definedName>
    <definedName name="BExMK0Z3BOP778AZQI5Y9BFBN8BF" localSheetId="17" hidden="1">#REF!</definedName>
    <definedName name="BExMK2RTXN4QJWEUNX002XK8VQP8" localSheetId="17" hidden="1">#REF!</definedName>
    <definedName name="BExMKBGQDUZ8AWXYHA3QVMSDVZ3D" localSheetId="17" hidden="1">#REF!</definedName>
    <definedName name="BExMKBM1467553LDFZRRKVSHN374" localSheetId="17" hidden="1">#REF!</definedName>
    <definedName name="BExMKGK5FJUC0AU8MABRGDC5ZM70" localSheetId="17" hidden="1">#REF!</definedName>
    <definedName name="BExMKM3NJAUHKN6J4QRPN881XPIZ" localSheetId="17" hidden="1">#REF!</definedName>
    <definedName name="BExMKTW7R5SOV4PHAFGHU3W73DYE" localSheetId="17" hidden="1">#REF!</definedName>
    <definedName name="BExMKU7051J2W1RQXGZGE62NBRUZ" localSheetId="17" hidden="1">#REF!</definedName>
    <definedName name="BExMKUN3WPECJR2XRID2R7GZRGNX" localSheetId="17" hidden="1">#REF!</definedName>
    <definedName name="BExMKZ535P011X4TNV16GCOH4H21" localSheetId="17" hidden="1">#REF!</definedName>
    <definedName name="BExML3XQNDIMX55ZCHHXKUV3D6E6" localSheetId="17" hidden="1">#REF!</definedName>
    <definedName name="BExML5QGSWHLI18BGY4CGOTD3UWH" localSheetId="17" hidden="1">#REF!</definedName>
    <definedName name="BExMLO5Z61RE85X8HHX2G4IU3AZW" localSheetId="17" hidden="1">#REF!</definedName>
    <definedName name="BExMLVI7UORSHM9FMO8S2EI0TMTS" localSheetId="17" hidden="1">#REF!</definedName>
    <definedName name="BExMM5UCOT2HSSN0ZIPZW55GSOVO" localSheetId="17" hidden="1">#REF!</definedName>
    <definedName name="BExMM8ZRS5RQ8H1H55RVPVTDL5NL" localSheetId="17" hidden="1">#REF!</definedName>
    <definedName name="BExMMA1GCFTNW2FLJIH8V6Q05XCJ" localSheetId="17" hidden="1">#REF!</definedName>
    <definedName name="BExMMH8EAZB09XXQ5X4LR0P4NHG9" localSheetId="17" hidden="1">#REF!</definedName>
    <definedName name="BExMMIQH5BABNZVCIQ7TBCQ10AY5" localSheetId="17" hidden="1">#REF!</definedName>
    <definedName name="BExMMLKY0S9YU98132K0W87CIX6V" localSheetId="17" hidden="1">#REF!</definedName>
    <definedName name="BExMMNIZ2T7M22WECMUQXEF4NJ71" localSheetId="17" hidden="1">#REF!</definedName>
    <definedName name="BExMMPMIOU7BURTV0L1K6ACW9X73" localSheetId="17" hidden="1">#REF!</definedName>
    <definedName name="BExMMQ835AJDHS4B419SS645P67Q" localSheetId="17" hidden="1">#REF!</definedName>
    <definedName name="BExMMQIUVPCOBISTEJJYNCCLUCPY" localSheetId="17" hidden="1">#REF!</definedName>
    <definedName name="BExMMTIXETA5VAKBSOFDD5SRU887" localSheetId="17" hidden="1">#REF!</definedName>
    <definedName name="BExMMV0P6P5YS3C35G0JYYHI7992" localSheetId="17" hidden="1">#REF!</definedName>
    <definedName name="BExMNDR4V2VG5RFZDGTAGD3Q9PPG" localSheetId="17" hidden="1">#REF!</definedName>
    <definedName name="BExMNGWCG9HDHQCZIK30C01P6IMJ" localSheetId="17" hidden="1">#REF!</definedName>
    <definedName name="BExMNHHWS8HYO1IK2SNJVP580N3X" localSheetId="17" hidden="1">#REF!</definedName>
    <definedName name="BExMNJLFWZBRN9PZF1IO9CYWV1B2" localSheetId="17" hidden="1">#REF!</definedName>
    <definedName name="BExMNKCJ0FA57YEUUAJE43U1QN5P" localSheetId="17" hidden="1">#REF!</definedName>
    <definedName name="BExMNKN5D1WEF2OOJVP6LZ6DLU3Y" localSheetId="17" hidden="1">#REF!</definedName>
    <definedName name="BExMNQHMLBTCSE7Y9JJ60WT7B9O5" localSheetId="17" hidden="1">#REF!</definedName>
    <definedName name="BExMNR38HMPLWAJRQ9MMS3ZAZ9IU" localSheetId="17" hidden="1">#REF!</definedName>
    <definedName name="BExMNRDZULKJMVY2VKIIRM2M5A1M" localSheetId="17" hidden="1">#REF!</definedName>
    <definedName name="BExMNWS79YHAT660YQ2BFQI991D1" localSheetId="17" hidden="1">#REF!</definedName>
    <definedName name="BExMO9IOWKTWHO8LQJJQI5P3INWY" localSheetId="17" hidden="1">#REF!</definedName>
    <definedName name="BExMOHWTDF9RR5HR7JINI7HG1K75" localSheetId="17" hidden="1">#REF!</definedName>
    <definedName name="BExMOI29DOEK5R1A5QZPUDKF7N6T" localSheetId="17" hidden="1">#REF!</definedName>
    <definedName name="BExMP13CYDJN7CQCV1P03W83PMDY" localSheetId="17" hidden="1">#REF!</definedName>
    <definedName name="BExMPAJ5AJAXGKGK3F6H3ODS6RF4" localSheetId="17" hidden="1">#REF!</definedName>
    <definedName name="BExMPD2X55FFBVJ6CBUKNPROIOEU" localSheetId="17" hidden="1">#REF!</definedName>
    <definedName name="BExMPGZ848E38FUH1JBQN97DGWAT" localSheetId="17" hidden="1">#REF!</definedName>
    <definedName name="BExMPLX4SBM5JSQV9Z6F9SVPOGWL" localSheetId="17" hidden="1">#REF!</definedName>
    <definedName name="BExMPMTICOSMQENOFKQ18K0ZT4S8" localSheetId="17" hidden="1">#REF!</definedName>
    <definedName name="BExMPMZ07II0R4KGWQQ7PGS3RZS4" localSheetId="17" hidden="1">#REF!</definedName>
    <definedName name="BExMPOBH04JMDO6Z8DMSEJZM4ANN" localSheetId="17" hidden="1">#REF!</definedName>
    <definedName name="BExMPSD77XQ3HA6A4FZOJK8G2JP3" localSheetId="17" hidden="1">#REF!</definedName>
    <definedName name="BExMPX5U54V0262J1RT85X6FAEU5" localSheetId="17" hidden="1">#REF!</definedName>
    <definedName name="BExMQ4I3Q7F0BMPHSFMFW9TZ87UD" localSheetId="17" hidden="1">#REF!</definedName>
    <definedName name="BExMQ4SWDWI4N16AZ0T5CJ6HH8WC" localSheetId="17" hidden="1">#REF!</definedName>
    <definedName name="BExMQ4YE5YB4PXW3JL2NI36D3804" localSheetId="17" hidden="1">#REF!</definedName>
    <definedName name="BExMQ71WHW50GVX45JU951AGPLFQ" localSheetId="17" hidden="1">#REF!</definedName>
    <definedName name="BExMQGXSLPT4A6N47LE6FBVHWBOF" localSheetId="17" hidden="1">#REF!</definedName>
    <definedName name="BExMQSBR7PL4KLB1Q4961QO45Y4G" localSheetId="17" hidden="1">#REF!</definedName>
    <definedName name="BExMR1MA4I1X77714ZEPUVC8W398" localSheetId="17" hidden="1">#REF!</definedName>
    <definedName name="BExMR8YQHA7N77HGHY4Y6R30I3XT" localSheetId="17" hidden="1">#REF!</definedName>
    <definedName name="BExMRENOIARWRYOIVPDIEBVNRDO7" localSheetId="17" hidden="1">#REF!</definedName>
    <definedName name="BExMRQHUEHGF2FS4LCB0THFELGDI" localSheetId="17" hidden="1">#REF!</definedName>
    <definedName name="BExMRRJNUMGRSDD5GGKKGEIZ6FTS" localSheetId="17" hidden="1">#REF!</definedName>
    <definedName name="BExMRU3ACIU0RD2BNWO55LH5U2BR" localSheetId="17" hidden="1">#REF!</definedName>
    <definedName name="BExMSDKL6LP7BWJIZM6RR8Z00GOW" localSheetId="17" hidden="1">#REF!</definedName>
    <definedName name="BExMSQRCC40AP8BDUPL2I2DNC210" localSheetId="17" hidden="1">#REF!</definedName>
    <definedName name="BExO4J9LR712G00TVA82VNTG8O7H" localSheetId="17" hidden="1">#REF!</definedName>
    <definedName name="BExO55G2KVZ7MIJ30N827CLH0I2A" localSheetId="17" hidden="1">#REF!</definedName>
    <definedName name="BExO5A8PZD9EUHC5CMPU6N3SQ15L" localSheetId="17" hidden="1">#REF!</definedName>
    <definedName name="BExO5NQ7POIV972F6SG0TJRTNX3L" localSheetId="17" hidden="1">#REF!</definedName>
    <definedName name="BExO5XMAHL7CY3X0B1OPKZ28DCJ5" localSheetId="17" hidden="1">#REF!</definedName>
    <definedName name="BExO5ZF1BV5JA1BAQ2BRBRX5SHID" localSheetId="17" hidden="1">#REF!</definedName>
    <definedName name="BExO66LZJKY4PTQVREELI6POS4AY" localSheetId="17" hidden="1">#REF!</definedName>
    <definedName name="BExO6909BH766YG65RSEFVYFQTU2" localSheetId="17" hidden="1">#REF!</definedName>
    <definedName name="BExO6LLHCYTF7CIVHKAO0NMET14Q" localSheetId="17" hidden="1">#REF!</definedName>
    <definedName name="BExO6QZNN5A2B83AIPUXF3XZFBSZ" localSheetId="17" hidden="1">#REF!</definedName>
    <definedName name="BExO6VSBO13S1XHIYA2T9N97O35C" localSheetId="17" hidden="1">#REF!</definedName>
    <definedName name="BExO73Q6J7Q4LLQRTJNT66ZDJ04Z" localSheetId="17" hidden="1">#REF!</definedName>
    <definedName name="BExO7OUQS3XTUQ2LDKGQ8AAQ3OJJ" localSheetId="17" hidden="1">#REF!</definedName>
    <definedName name="BExO7RUSODZC2NQZMT2AFSMV2ONF" localSheetId="17" hidden="1">#REF!</definedName>
    <definedName name="BExO85HMYXZJ7SONWBKKIAXMCI3C" localSheetId="17" hidden="1">#REF!</definedName>
    <definedName name="BExO863922O4PBGQMUNEQKGN3K96" localSheetId="17" hidden="1">#REF!</definedName>
    <definedName name="BExO89ZIOXN0HOKHY24F7HDZ87UT" localSheetId="17" hidden="1">#REF!</definedName>
    <definedName name="BExO8CDTBCABLEUD6PE2UM2EZ6C4" localSheetId="17" hidden="1">#REF!</definedName>
    <definedName name="BExO8IZ05ZG0XVOL3W41KBQE176A" localSheetId="17" hidden="1">#REF!</definedName>
    <definedName name="BExO8UTAGQWDBQZEEF4HUNMLQCVU" localSheetId="17" hidden="1">#REF!</definedName>
    <definedName name="BExO8WRI9UE220K2KHQUGXI5FTI2" localSheetId="17" hidden="1">#REF!</definedName>
    <definedName name="BExO937E20IHMGQOZMECL3VZC7OX" localSheetId="17" hidden="1">#REF!</definedName>
    <definedName name="BExO94UTJKQQ7TJTTJRTSR70YVJC" localSheetId="17" hidden="1">#REF!</definedName>
    <definedName name="BExO96NJXFA2CYT0UL7M6KRHY2VA" localSheetId="17" hidden="1">#REF!</definedName>
    <definedName name="BExO98GB1QAVRMFM0B5Z1LM8IPCD" localSheetId="17" hidden="1">#REF!</definedName>
    <definedName name="BExO9C1LW0H5XZ5QQ8W8TST95A9F" localSheetId="17" hidden="1">#REF!</definedName>
    <definedName name="BExO9J3A438976RXIUX5U9SU5T55" localSheetId="17" hidden="1">#REF!</definedName>
    <definedName name="BExO9RS5RXFJ1911HL3CCK6M74EP" localSheetId="17" hidden="1">#REF!</definedName>
    <definedName name="BExO9SDRI1M6KMHXSG3AE5L0F2U3" localSheetId="17" hidden="1">#REF!</definedName>
    <definedName name="BExO9V2U2YXAY904GYYGU6TD8Y7M" localSheetId="17" hidden="1">#REF!</definedName>
    <definedName name="BExO9X6CX9C8JVWYN81C7SMM0T12" localSheetId="17" hidden="1">#REF!</definedName>
    <definedName name="BExOA5KGZ64G4LBHXA3W8XIK9LDO" localSheetId="17" hidden="1">#REF!</definedName>
    <definedName name="BExOAGT0FMW20NU4SMAL8DNLLF4K" localSheetId="17" hidden="1">#REF!</definedName>
    <definedName name="BExOAHEKVVJUF1MGV2CNI3MAP6PS" localSheetId="17" hidden="1">#REF!</definedName>
    <definedName name="BExOAQ3GKCT7YZW1EMVU3EILSZL2" localSheetId="17" hidden="1">#REF!</definedName>
    <definedName name="BExOB9KT2THGV4SPLDVFTFXS4B14" localSheetId="17" hidden="1">#REF!</definedName>
    <definedName name="BExOBEZ0IE2WBEYY3D3CMRI72N1K" localSheetId="17" hidden="1">#REF!</definedName>
    <definedName name="BExOBIPU8760ITY0C8N27XZ3KWEF" localSheetId="17" hidden="1">#REF!</definedName>
    <definedName name="BExOBM0I5L0MZ1G4H9MGMD87SBMZ" localSheetId="17" hidden="1">#REF!</definedName>
    <definedName name="BExOBMM3BUT9G5TPEK750CBN9GSN" localSheetId="17" hidden="1">#REF!</definedName>
    <definedName name="BExOBOUXMP88KJY2BX2JLUJH5N0K" localSheetId="17" hidden="1">#REF!</definedName>
    <definedName name="BExOBP0FKQ4SVR59FB48UNLKCOR6" localSheetId="17" hidden="1">#REF!</definedName>
    <definedName name="BExOBYAVUCQ0IGM0Y6A75QHP0Q1A" localSheetId="17" hidden="1">#REF!</definedName>
    <definedName name="BExOBYLODCTFQF7MAPR1BGYG900Y" localSheetId="17" hidden="1">#REF!</definedName>
    <definedName name="BExOC3UEHB1CZNINSQHZANWJYKR8" localSheetId="17" hidden="1">#REF!</definedName>
    <definedName name="BExOCBSF3XGO9YJ23LX2H78VOUR7" localSheetId="17" hidden="1">#REF!</definedName>
    <definedName name="BExOCKXFMOW6WPFEVX1I7R7FNDSS" localSheetId="17" hidden="1">#REF!</definedName>
    <definedName name="BExOCNRZBRRRNWYUAER07D9W3KUR" localSheetId="17" hidden="1">#REF!</definedName>
    <definedName name="BExOCPF9BHVQX9DU0C0AUNREJM4R" localSheetId="17" hidden="1">#REF!</definedName>
    <definedName name="BExOCPQ1RIEKSECJ7TPZPM9OZUBL" localSheetId="17" hidden="1">#REF!</definedName>
    <definedName name="BExOCVPU9Q7O2MBJEA4295LWUPHD" localSheetId="17" hidden="1">#REF!</definedName>
    <definedName name="BExOCYEXOB95DH5NOB0M5NOYX398" localSheetId="17" hidden="1">#REF!</definedName>
    <definedName name="BExOD3CXBIIJBO41YJAU5GYAHT8Y" localSheetId="17" hidden="1">#REF!</definedName>
    <definedName name="BExOD4ERMDMFD8X1016N4EXOUR0S" localSheetId="17" hidden="1">#REF!</definedName>
    <definedName name="BExOD55RS7BQUHRQ6H3USVGKR0P7" localSheetId="17" hidden="1">#REF!</definedName>
    <definedName name="BExODEWDDEABM4ZY3XREJIBZ8IVP" localSheetId="17" hidden="1">#REF!</definedName>
    <definedName name="BExODFHZ8MS3JCXX0USC49XN6SH1" localSheetId="17" hidden="1">#REF!</definedName>
    <definedName name="BExODNLAA1L7WQ9ZQX6A1ZOXK9VR" localSheetId="17" hidden="1">#REF!</definedName>
    <definedName name="BExODZFEIWV26E8RFU7XQYX1J458" localSheetId="17" hidden="1">#REF!</definedName>
    <definedName name="BExOEBKG55EROA2VL360A06LKASE" localSheetId="17" hidden="1">#REF!</definedName>
    <definedName name="BExOEMSZTAPBPNG3GNASCO44K9B2" localSheetId="17" hidden="1">#REF!</definedName>
    <definedName name="BExOERG5LWXYYEN1DY1H2FWRJS9T" localSheetId="17" hidden="1">#REF!</definedName>
    <definedName name="BExOEV1S6JJVO5PP4BZ20SNGZR7D" localSheetId="17" hidden="1">#REF!</definedName>
    <definedName name="BExOFEDNCYI2TPTMQ8SJN3AW4YMF" localSheetId="17" hidden="1">#REF!</definedName>
    <definedName name="BExOFIKOWF0SQC3G88QFHNN5LOKB" localSheetId="17" hidden="1">#REF!</definedName>
    <definedName name="BExOFVLXVD6RVHSQO8KZOOACSV24" localSheetId="17" hidden="1">#REF!</definedName>
    <definedName name="BExOG2SW3XOGP9VAPQ3THV3VWV12" localSheetId="17" hidden="1">#REF!</definedName>
    <definedName name="BExOG45J81K4OPA40KW5VQU54KY3" localSheetId="17" hidden="1">#REF!</definedName>
    <definedName name="BExOGFE2SCL8HHT4DFAXKLUTJZOG" localSheetId="17" hidden="1">#REF!</definedName>
    <definedName name="BExOGT6D0LJ3C22RDW8COECKB1J5" localSheetId="17" hidden="1">#REF!</definedName>
    <definedName name="BExOGTMI1HT31M1RGWVRAVHAK7DE" localSheetId="17" hidden="1">#REF!</definedName>
    <definedName name="BExOGUDJH70YKNQWGCKC27DFHA1D" localSheetId="17" hidden="1">#REF!</definedName>
    <definedName name="BExOGXO9JE5XSE9GC3I6O21UEKAO" localSheetId="17" hidden="1">#REF!</definedName>
    <definedName name="BExOH9ICZ13C1LAW8OTYTR9S7ZP3" localSheetId="17" hidden="1">#REF!</definedName>
    <definedName name="BExOHL75H3OT4WAKKPUXIVXWFVDS" localSheetId="17" hidden="1">#REF!</definedName>
    <definedName name="BExOHLHXXJL6363CC082M9M5VVXQ" localSheetId="17" hidden="1">#REF!</definedName>
    <definedName name="BExOHNAO5UDXSO73BK2ARHWKS90Y" localSheetId="17" hidden="1">#REF!</definedName>
    <definedName name="BExOHR1G1I9A9CI1HG94EWBLWNM2" localSheetId="17" hidden="1">#REF!</definedName>
    <definedName name="BExOHTLA4RWYHYQSQ0Y7GJ74DSAA" localSheetId="17" hidden="1">#REF!</definedName>
    <definedName name="BExOHTQPP8LQ98L6PYUI6QW08YID" localSheetId="17" hidden="1">#REF!</definedName>
    <definedName name="BExOHX6Q6NJI793PGX59O5EKTP4G" localSheetId="17" hidden="1">#REF!</definedName>
    <definedName name="BExOI5VMTHH7Y8MQQ1N635CHYI0P" localSheetId="17" hidden="1">#REF!</definedName>
    <definedName name="BExOIEVCP4Y6VDS23AK84MCYYHRT" localSheetId="17" hidden="1">#REF!</definedName>
    <definedName name="BExOIHPQIXR0NDR5WD01BZKPKEO3" localSheetId="17" hidden="1">#REF!</definedName>
    <definedName name="BExOILB735ZB46PD74S7PITI9GAU" localSheetId="17" hidden="1">#REF!</definedName>
    <definedName name="BExOIM7L0Z3LSII9P7ZTV4KJ8RMA" localSheetId="17" hidden="1">#REF!</definedName>
    <definedName name="BExOIWJVMJ6MG6JC4SPD1L00OHU1" localSheetId="17" hidden="1">#REF!</definedName>
    <definedName name="BExOIYCN8Z4JK3OOG86KYUCV0ME8" localSheetId="17" hidden="1">#REF!</definedName>
    <definedName name="BExOJ3AKZ9BCBZT3KD8WMSLK6MN2" localSheetId="17" hidden="1">#REF!</definedName>
    <definedName name="BExOJ7XQK71I4YZDD29AKOOWZ47E" localSheetId="17" hidden="1">#REF!</definedName>
    <definedName name="BExOJIA2WWTOQ71OG355G2JFMUU7" localSheetId="17" hidden="1">#REF!</definedName>
    <definedName name="BExOJM0W6XGSW5MXPTTX0GNF6SFT" localSheetId="17" hidden="1">#REF!</definedName>
    <definedName name="BExOJXEUJJ9SYRJXKYYV2NCCDT2R" localSheetId="17" hidden="1">#REF!</definedName>
    <definedName name="BExOJY5XRO8FU71OGQAACRSP2BLW" localSheetId="17" hidden="1">#REF!</definedName>
    <definedName name="BExOK0EQYM9JUMAGWOUN7QDH7VMZ" localSheetId="17" hidden="1">#REF!</definedName>
    <definedName name="BExOK4WM9O7QNG6O57FOASI5QSN1" localSheetId="17" hidden="1">#REF!</definedName>
    <definedName name="BExOKKHOPWUVRJGQJ5ONR2U40JX8" localSheetId="17" hidden="1">#REF!</definedName>
    <definedName name="BExOKTXMJP351VXKH8VT6SXUNIMF" localSheetId="17" hidden="1">#REF!</definedName>
    <definedName name="BExOKU8GMLOCNVORDE329819XN67" localSheetId="17" hidden="1">#REF!</definedName>
    <definedName name="BExOL0Z3Z7IAMHPB91EO2MF49U57" localSheetId="17" hidden="1">#REF!</definedName>
    <definedName name="BExOL7KH12VAR0LG741SIOJTLWFD" localSheetId="17" hidden="1">#REF!</definedName>
    <definedName name="BExOLICXFHJLILCJVFMJE5MGGWKR" localSheetId="17" hidden="1">#REF!</definedName>
    <definedName name="BExOLK05V3GRYF8QVGO5GL0JM40J" localSheetId="17" hidden="1">#REF!</definedName>
    <definedName name="BExOLMP98M3FGPU2FJ4LUCCLYWYT" localSheetId="17" hidden="1">#REF!</definedName>
    <definedName name="BExOLOI0WJS3QC12I3ISL0D9AWOF" localSheetId="17" hidden="1">#REF!</definedName>
    <definedName name="BExOLYZNG5RBD0BTS1OEZJNU92Q5" localSheetId="17" hidden="1">#REF!</definedName>
    <definedName name="BExOM3HIJ3UZPOKJI68KPBJAHPDC" localSheetId="17" hidden="1">#REF!</definedName>
    <definedName name="BExOMKPURE33YQ3K1JG9NVQD4W49" localSheetId="17" hidden="1">#REF!</definedName>
    <definedName name="BExOMP7NGCLUNFK50QD2LPKRG078" localSheetId="17" hidden="1">#REF!</definedName>
    <definedName name="BExOMU0A6XMY48SZRYL4WQZD13BI" localSheetId="17" hidden="1">#REF!</definedName>
    <definedName name="BExOMVT0HSNC59DJP4CLISASGHKL" localSheetId="17" hidden="1">#REF!</definedName>
    <definedName name="BExON0AX35F2SI0UCVMGWGVIUNI3" localSheetId="17" hidden="1">#REF!</definedName>
    <definedName name="BExON1I1PE22IM1C2GI89OPXKCDJ" localSheetId="17" hidden="1">#REF!</definedName>
    <definedName name="BExON41U4296DV3DPG6I5EF3OEYF" localSheetId="17" hidden="1">#REF!</definedName>
    <definedName name="BExONB3A7CO4YD8RB41PHC93BQ9M" localSheetId="17" hidden="1">#REF!</definedName>
    <definedName name="BExONFQH6UUXF8V0GI4BRIST9RFO" localSheetId="17" hidden="1">#REF!</definedName>
    <definedName name="BExONIL31DZWU7IFVN3VV0XTXJA1" localSheetId="17" hidden="1">#REF!</definedName>
    <definedName name="BExONJ1BU17R0F5A2UP1UGJBOGKS" localSheetId="17" hidden="1">#REF!</definedName>
    <definedName name="BExONNZ9VMHVX3J6NLNJY7KZA61O" localSheetId="17" hidden="1">#REF!</definedName>
    <definedName name="BExONRQ1BAA4F3TXP2MYQ4YCZ09S" localSheetId="17" hidden="1">#REF!</definedName>
    <definedName name="BExOO045KNUR10CKFI7AG1QFP2LL" localSheetId="17" hidden="1">#REF!</definedName>
    <definedName name="BExOO1WWIZSGB0YTGKESB45TSVMZ" localSheetId="17" hidden="1">#REF!</definedName>
    <definedName name="BExOO4B8FPAFYPHCTYTX37P1TQM5" localSheetId="17" hidden="1">#REF!</definedName>
    <definedName name="BExOOIULUDOJRMYABWV5CCL906X6" localSheetId="17" hidden="1">#REF!</definedName>
    <definedName name="BExOOOE473BPWM1UIV23U0OA16GE" localSheetId="17" hidden="1">#REF!</definedName>
    <definedName name="BExOOTN0KTXJCL7E476XBN1CJ553" localSheetId="17" hidden="1">#REF!</definedName>
    <definedName name="BExOP9DEBV5W5P4Q25J3XCJBP5S9" localSheetId="17" hidden="1">#REF!</definedName>
    <definedName name="BExOPFNYRBL0BFM23LZBJTADNOE4" localSheetId="17" hidden="1">#REF!</definedName>
    <definedName name="BExOPINVFSIZMCVT9YGT2AODVCX3" localSheetId="17" hidden="1">#REF!</definedName>
    <definedName name="BExOQ1JN4SAC44RTMZIGHSW023WA" localSheetId="17" hidden="1">#REF!</definedName>
    <definedName name="BExOQ256YMF115DJL3KBPNKABJ90" localSheetId="17" hidden="1">#REF!</definedName>
    <definedName name="BExOQ8FRANXK1FXCVGQLEYWAHOMC" localSheetId="17" hidden="1">#REF!</definedName>
    <definedName name="BExQ19DEUOLC11IW32E2AMVZLFF1" localSheetId="17" hidden="1">#REF!</definedName>
    <definedName name="BExQ1FD6KISGYU1JWEQ4G243ZPVD" localSheetId="17" hidden="1">#REF!</definedName>
    <definedName name="BExQ1YUI76YYM7S7ZRVVKACYSIT9" localSheetId="17" hidden="1">#REF!</definedName>
    <definedName name="BExQ29C73XR33S3668YYSYZAIHTG" localSheetId="17" hidden="1">#REF!</definedName>
    <definedName name="BExQ2FS228IUDUP2023RA1D4AO4C" localSheetId="17" hidden="1">#REF!</definedName>
    <definedName name="BExQ2L0XYWLY9VPZWXYYFRIRQRJ1" localSheetId="17" hidden="1">#REF!</definedName>
    <definedName name="BExQ2M841F5Z1BQYR8DG5FKK0LIU" localSheetId="17" hidden="1">#REF!</definedName>
    <definedName name="BExQ300G8I8TK45A0MVHV15422EU" localSheetId="17" hidden="1">#REF!</definedName>
    <definedName name="BExQ39R28MXSG2SEV956F0KZ20AN" localSheetId="17" hidden="1">#REF!</definedName>
    <definedName name="BExQ3D1P3M5Z3HLMEZ17E0BLEE4U" localSheetId="17" hidden="1">#REF!</definedName>
    <definedName name="BExQ3O4W7QF8BOXTUT4IOGF6YKUD" localSheetId="17" hidden="1">#REF!</definedName>
    <definedName name="BExQ3PXOWSN8561ZR8IEY8ZASI3B" localSheetId="17" hidden="1">#REF!</definedName>
    <definedName name="BExQ3TZF04IPY0B0UG9CQQ5736UA" localSheetId="17" hidden="1">#REF!</definedName>
    <definedName name="BExQ42IU9MNDYLODP41DL6YTZMAR" localSheetId="17" hidden="1">#REF!</definedName>
    <definedName name="BExQ452HF7N1HYPXJXQ8WD6SOWUV" localSheetId="17" hidden="1">#REF!</definedName>
    <definedName name="BExQ499KBJ5W7A1G293A0K14EVQB" localSheetId="17" hidden="1">#REF!</definedName>
    <definedName name="BExQ4BTBSHPHVEDRCXC2ROW8PLFC" localSheetId="17" hidden="1">#REF!</definedName>
    <definedName name="BExQ4DGKF54SRKQUTUT4B1CZSS62" localSheetId="17" hidden="1">#REF!</definedName>
    <definedName name="BExQ4NSVK48EA9BUF87H7GPVDOK8" localSheetId="17" hidden="1">#REF!</definedName>
    <definedName name="BExQ4T74LQ5PYTV1MUQUW75A4BDY" localSheetId="17" hidden="1">#REF!</definedName>
    <definedName name="BExQ4XJHD7EJCNH7S1MJDZJ2MNWG" localSheetId="17" hidden="1">#REF!</definedName>
    <definedName name="BExQ5039ZCEWBUJHU682G4S89J03" localSheetId="17" hidden="1">#REF!</definedName>
    <definedName name="BExQ56Z9W6YHZHRXOFFI8EFA7CDI" localSheetId="17" hidden="1">#REF!</definedName>
    <definedName name="BExQ5GVHFWN1PXVNG6BO14X6G9WN" localSheetId="17" hidden="1">#REF!</definedName>
    <definedName name="BExQ5KX3Z668H1KUCKZ9J24HUQ1F" localSheetId="17" hidden="1">#REF!</definedName>
    <definedName name="BExQ5NBD1W1QEGZRR99KIYKF77EZ" localSheetId="17" hidden="1">#REF!</definedName>
    <definedName name="BExQ5SPMSOCJYLAY20NB5A6O32RE" localSheetId="17" hidden="1">#REF!</definedName>
    <definedName name="BExQ5UICMGTMK790KTLK49MAGXRC" localSheetId="17" hidden="1">#REF!</definedName>
    <definedName name="BExQ5VEQEIJO7YY80OJTA3XRQYJ9" localSheetId="17" hidden="1">#REF!</definedName>
    <definedName name="BExQ5Y9449E0VIHZP3O7C8NCV7QD" localSheetId="17" hidden="1">#REF!</definedName>
    <definedName name="BExQ5YUUK9FD0QGTY4WD0W90O7OL" localSheetId="17" hidden="1">#REF!</definedName>
    <definedName name="BExQ63793YQ9BH7JLCNRIATIGTRG" localSheetId="17" hidden="1">#REF!</definedName>
    <definedName name="BExQ64ZXXHELJ1KYL61A4HQ9KJD0" localSheetId="17" hidden="1">#REF!</definedName>
    <definedName name="BExQ6CN1EF2UPZ57ZYMGK8TUJQSS" localSheetId="17" hidden="1">#REF!</definedName>
    <definedName name="BExQ6M2YXJ8AMRJF3QGHC40ADAHZ" localSheetId="17" hidden="1">#REF!</definedName>
    <definedName name="BExQ6M8B0X44N9TV56ATUVHGDI00" localSheetId="17" hidden="1">#REF!</definedName>
    <definedName name="BExQ6POH065GV0I74XXVD0VUPBJW" localSheetId="17" hidden="1">#REF!</definedName>
    <definedName name="BExQ6RBR9PMTI1BITBVTYT7OL841" localSheetId="17" hidden="1">#REF!</definedName>
    <definedName name="BExQ6VTJY141KYR06GQE1NC8SXJE" localSheetId="17" hidden="1">#REF!</definedName>
    <definedName name="BExQ6WV9KPSMXPPLGZ3KK4WNYTHU" localSheetId="17" hidden="1">#REF!</definedName>
    <definedName name="BExQ6YTHQ6S0QBZ8HHGZDN4DNA4G" localSheetId="17" hidden="1">#REF!</definedName>
    <definedName name="BExQ783XTMM2A9I3UKCFWJH1PP2N" localSheetId="17" hidden="1">#REF!</definedName>
    <definedName name="BExQ79LX01ZPQB8EGD1ZHR2VK2H3" localSheetId="17" hidden="1">#REF!</definedName>
    <definedName name="BExQ7B3V9MGDK2OIJ61XXFBFLJFZ" localSheetId="17" hidden="1">#REF!</definedName>
    <definedName name="BExQ7CB046NVPF9ZXDGA7OXOLSLX" localSheetId="17" hidden="1">#REF!</definedName>
    <definedName name="BExQ7IWDCGGOO1HTJ97YGO1CK3R9" localSheetId="17" hidden="1">#REF!</definedName>
    <definedName name="BExQ7JNFIEGS2HKNBALH3Q2N5G7Z" localSheetId="17" hidden="1">#REF!</definedName>
    <definedName name="BExQ7MY3U2Z1IZ71U5LJUD00VVB4" localSheetId="17" hidden="1">#REF!</definedName>
    <definedName name="BExQ7XL2Q1GVUFL1F9KK0K0EXMWG" localSheetId="17" hidden="1">#REF!</definedName>
    <definedName name="BExQ8469L3ZRZ3KYZPYMSJIDL7Y5" localSheetId="17" hidden="1">#REF!</definedName>
    <definedName name="BExQ84MJB94HL3BWRN50M4NCB6Z0" localSheetId="17" hidden="1">#REF!</definedName>
    <definedName name="BExQ8583ZE00NW7T9OF11OT9IA14" localSheetId="17" hidden="1">#REF!</definedName>
    <definedName name="BExQ8A0RPE3IMIFIZLUE7KD2N21W" localSheetId="17" hidden="1">#REF!</definedName>
    <definedName name="BExQ8ABK6H1ADV2R2OYT8NFFYG2N" localSheetId="17" hidden="1">#REF!</definedName>
    <definedName name="BExQ8DM90XJ6GCJIK9LC5O82I2TJ" localSheetId="17" hidden="1">#REF!</definedName>
    <definedName name="BExQ8G0K46ZORA0QVQTDI7Z8LXGF" localSheetId="17" hidden="1">#REF!</definedName>
    <definedName name="BExQ8O3WEU8HNTTGKTW5T0QSKCLP" localSheetId="17" hidden="1">#REF!</definedName>
    <definedName name="BExQ8ZCEDBOBJA3D9LDP5TU2WYGR" localSheetId="17" hidden="1">#REF!</definedName>
    <definedName name="BExQ94LAW6MAQBWY25WTBFV5PPZJ" localSheetId="17" hidden="1">#REF!</definedName>
    <definedName name="BExQ97QIPOSSRK978N8P234Y1XA4" localSheetId="17" hidden="1">#REF!</definedName>
    <definedName name="BExQ9E6FBAXTHGF3RXANFIA77GXP" localSheetId="17" hidden="1">#REF!</definedName>
    <definedName name="BExQ9F2YH4UUCCMQITJ475B3S3NP" localSheetId="17" hidden="1">#REF!</definedName>
    <definedName name="BExQ9JFB4RTFJENST4REUXJMBUE5" localSheetId="17" hidden="1">#REF!</definedName>
    <definedName name="BExQ9KX9734KIAK7IMRLHCPYDHO2" localSheetId="17" hidden="1">#REF!</definedName>
    <definedName name="BExQ9L81FF4I7816VTPFBDWVU4CW" localSheetId="17" hidden="1">#REF!</definedName>
    <definedName name="BExQ9L81NJ13DU9YBWXBVFW9CUXZ" localSheetId="17" hidden="1">#REF!</definedName>
    <definedName name="BExQ9M4E2ACZOWWWP1JJIQO8AHUM" localSheetId="17" hidden="1">#REF!</definedName>
    <definedName name="BExQ9P4BBVS3P5BKN790LSTKJG5G" localSheetId="17" hidden="1">#REF!</definedName>
    <definedName name="BExQ9UTANMJCK7LJ4OQMD6F2Q01L" localSheetId="17" hidden="1">#REF!</definedName>
    <definedName name="BExQ9ZLYHWABXAA9NJDW8ZS0UQ9P" localSheetId="17" hidden="1">#REF!</definedName>
    <definedName name="BExQA324HSCK40ENJUT9CS9EC71B" localSheetId="17" hidden="1">#REF!</definedName>
    <definedName name="BExQA55GY0STSNBWQCWN8E31ZXCS" localSheetId="17" hidden="1">#REF!</definedName>
    <definedName name="BExQA9HZIN9XEMHEEVHT99UU9Z82" localSheetId="17" hidden="1">#REF!</definedName>
    <definedName name="BExQAELFYH92K8CJL155181UDORO" localSheetId="17" hidden="1">#REF!</definedName>
    <definedName name="BExQAG8PP8R5NJKNQD1U4QOSD6X5" localSheetId="17" hidden="1">#REF!</definedName>
    <definedName name="BExQAXMHNJFSS4M5SF684MIC26B3" localSheetId="17" hidden="1">#REF!</definedName>
    <definedName name="BExQBDICMZTSA1X73TMHNO4JSFLN" localSheetId="17" hidden="1">#REF!</definedName>
    <definedName name="BExQBEER6CRCRPSSL61S0OMH57ZA" localSheetId="17" hidden="1">#REF!</definedName>
    <definedName name="BExQBGI9DLM04QWIAWZDVD6V9Z0W" localSheetId="17" hidden="1">#REF!</definedName>
    <definedName name="BExQBIGGY5TXI2FJVVZSLZ0LTZYH" localSheetId="17" hidden="1">#REF!</definedName>
    <definedName name="BExQBM1RUSIQ85LLMM2159BYDPIP" localSheetId="17" hidden="1">#REF!</definedName>
    <definedName name="BExQBPSOZ47V81YAEURP0NQJNTJH" localSheetId="17" hidden="1">#REF!</definedName>
    <definedName name="BExQC5TWT21CGBKD0IHAXTIN2QB8" localSheetId="17" hidden="1">#REF!</definedName>
    <definedName name="BExQC8DNHMYMK98UYCNEU82MP4CM" localSheetId="17" hidden="1">#REF!</definedName>
    <definedName name="BExQC94JL9F5GW4S8DQCAF4WB2DA" localSheetId="17" hidden="1">#REF!</definedName>
    <definedName name="BExQCKTD8AT0824LGWREXM1B5D1X" localSheetId="17" hidden="1">#REF!</definedName>
    <definedName name="BExQCQIE9A5LSAZ9JFF1BA5P9EV8" localSheetId="17" hidden="1">#REF!</definedName>
    <definedName name="BExQD571YWOXKR2SX85K5MKQ0AO2" localSheetId="17" hidden="1">#REF!</definedName>
    <definedName name="BExQDA50PW2NIWE5LL4XH4TJ8E76" localSheetId="17" hidden="1">#REF!</definedName>
    <definedName name="BExQDB6VCHN8PNX8EA6JNIEQ2JC2" localSheetId="17" hidden="1">#REF!</definedName>
    <definedName name="BExQDE1B6U2Q9B73KBENABP71YM1" localSheetId="17" hidden="1">#REF!</definedName>
    <definedName name="BExQDGQCN7ZW41QDUHOBJUGQAX40" localSheetId="17" hidden="1">#REF!</definedName>
    <definedName name="BExQEC7BRIJ30PTU3UPFOIP2HPE3" localSheetId="17" hidden="1">#REF!</definedName>
    <definedName name="BExQEME5IQGLHOFTREE3SA96YW17" localSheetId="17" hidden="1">#REF!</definedName>
    <definedName name="BExQEMUA4HEFM4OVO8M8MA8PIAW1" localSheetId="17" hidden="1">#REF!</definedName>
    <definedName name="BExQEQ4XZQFIKUXNU9H7WE7AMZ1U" localSheetId="17" hidden="1">#REF!</definedName>
    <definedName name="BExQF1OEB07CRAP6ALNNMJNJ3P2D" localSheetId="17" hidden="1">#REF!</definedName>
    <definedName name="BExQF3X9MZ7MZ6CJSD7T6YUJ8PXB" localSheetId="17" hidden="1">#REF!</definedName>
    <definedName name="BExQF9X2AQPFJZTCHTU5PTTR0JAH" localSheetId="17" hidden="1">#REF!</definedName>
    <definedName name="BExQFC0M9KKFMQKPLPEO2RQDB7MM" localSheetId="17" hidden="1">#REF!</definedName>
    <definedName name="BExQFEEV7627R8TYZCM28C6V6WHE" localSheetId="17" hidden="1">#REF!</definedName>
    <definedName name="BExQFEK8NUD04X2OBRA275ADPSDL" localSheetId="17" hidden="1">#REF!</definedName>
    <definedName name="BExQFGYIWDR4W0YF7XR6E4EWWJ02" localSheetId="17" hidden="1">#REF!</definedName>
    <definedName name="BExQFPNFKA36IAPS22LAUMBDI4KE" localSheetId="17" hidden="1">#REF!</definedName>
    <definedName name="BExQFPSWEMA8WBUZ4WK20LR13VSU" localSheetId="17" hidden="1">#REF!</definedName>
    <definedName name="BExQFVSPOSCCPF1TLJPIWYWYB8A9" localSheetId="17" hidden="1">#REF!</definedName>
    <definedName name="BExQFWJQXNQAW6LUMOEDS6KMJMYL" localSheetId="17" hidden="1">#REF!</definedName>
    <definedName name="BExQG3FRO5ZA8DXH0A33X0VKOBGS" localSheetId="17" hidden="1">#REF!</definedName>
    <definedName name="BExQG537QFBUPY97AW6Z46IIF4UN" localSheetId="17" hidden="1">#REF!</definedName>
    <definedName name="BExQG8TYRD2G42UA5ZPCRLNKUDMX" localSheetId="17" hidden="1">#REF!</definedName>
    <definedName name="BExQGCKVRUHJRAJCLN2TR2E8ZAJ8" localSheetId="17" hidden="1">#REF!</definedName>
    <definedName name="BExQGO48J9MPCDQ96RBB9UN9AIGT" localSheetId="17" hidden="1">#REF!</definedName>
    <definedName name="BExQGSBB6MJWDW7AYWA0MSFTXKRR" localSheetId="17" hidden="1">#REF!</definedName>
    <definedName name="BExQH0UURAJ13AVO5UI04HSRGVYW" localSheetId="17" hidden="1">#REF!</definedName>
    <definedName name="BExQH6ZZS1KZ45K7C7LUQRSRTCOU" localSheetId="17" hidden="1">#REF!</definedName>
    <definedName name="BExQH6ZZY0NR8SE48PSI9D0CU1TC" localSheetId="17" hidden="1">#REF!</definedName>
    <definedName name="BExQH9P2MCXAJOVEO4GFQT6MNW22" localSheetId="17" hidden="1">#REF!</definedName>
    <definedName name="BExQHCZSBYUY8OKKJXFYWKBBM6AH" localSheetId="17" hidden="1">#REF!</definedName>
    <definedName name="BExQHPKXZ1K33V2F90NZIQRZYIAW" localSheetId="17" hidden="1">#REF!</definedName>
    <definedName name="BExQHVF9KD06AG2RXUQJ9X4PVGX4" localSheetId="17" hidden="1">#REF!</definedName>
    <definedName name="BExQHVVCSE811DB7RN00JR7EPO59" localSheetId="17" hidden="1">#REF!</definedName>
    <definedName name="BExQHZBHVN2L4HC7ACTR73T5OCV0" localSheetId="17" hidden="1">#REF!</definedName>
    <definedName name="BExQI0DC3QAF2S3KRVTU4XTZVE88" localSheetId="17" hidden="1">#REF!</definedName>
    <definedName name="BExQI1PU6N7649QZO6DUTEACMD7E" localSheetId="17" hidden="1">#REF!</definedName>
    <definedName name="BExQI85V9TNLDJT5LTRZS10Y26SG" localSheetId="17" hidden="1">#REF!</definedName>
    <definedName name="BExQIAPKHVEV8CU1L3TTHJW67FJ5" localSheetId="17" hidden="1">#REF!</definedName>
    <definedName name="BExQIBB4I3Z6AUU0HYV1DHRS13M4" localSheetId="17" hidden="1">#REF!</definedName>
    <definedName name="BExQIBWPAXU7HJZLKGJZY3EB7MIS" localSheetId="17" hidden="1">#REF!</definedName>
    <definedName name="BExQIE5P7GMUCWRTEAUTXHVHH1RT" localSheetId="17" hidden="1">#REF!</definedName>
    <definedName name="BExQIN58WB9L6JOG1T1UXU613DIN" localSheetId="17" hidden="1">#REF!</definedName>
    <definedName name="BExQIS8O6R36CI01XRY9ISM99TW9" localSheetId="17" hidden="1">#REF!</definedName>
    <definedName name="BExQIVE21IDUQ7PGR8YTOZOK6TTT" localSheetId="17" hidden="1">#REF!</definedName>
    <definedName name="BExQIVJB9MJ25NDUHTCVMSODJY2C" localSheetId="17" hidden="1">#REF!</definedName>
    <definedName name="BExQJBF7LAX128WR7VTMJC88ZLPG" localSheetId="17" hidden="1">#REF!</definedName>
    <definedName name="BExQJEVCKX6KZHNCLYXY7D0MX5KN" localSheetId="17" hidden="1">#REF!</definedName>
    <definedName name="BExQJJYSDX8B0J1QGF2HL071KKA3" localSheetId="17" hidden="1">#REF!</definedName>
    <definedName name="BExQJLWUW839WHGG62MC210P3TFX" localSheetId="17" hidden="1">#REF!</definedName>
    <definedName name="BExQJM7LVBOWQECNJHCHLAF2SGHY" localSheetId="17" hidden="1">#REF!</definedName>
    <definedName name="BExQK1HV6SQQ7CP8H8IUKI9TYXTD" localSheetId="17" hidden="1">#REF!</definedName>
    <definedName name="BExQK3LE5CSBW1E4H4KHW548FL2R" localSheetId="17" hidden="1">#REF!</definedName>
    <definedName name="BExQK8UA20WX3HII8Q2FX53YQVL4" localSheetId="17" hidden="1">#REF!</definedName>
    <definedName name="BExQK9L7NF36J11L5STXNKQ0ABH7" localSheetId="17" hidden="1">#REF!</definedName>
    <definedName name="BExQKG6LD6PLNDGNGO9DJXY865BR" localSheetId="17" hidden="1">#REF!</definedName>
    <definedName name="BExQLE1TOW3A287TQB0AVWENT8O1" localSheetId="17" hidden="1">#REF!</definedName>
    <definedName name="BExQLFUJM3HP5LS2E9VURP00C7EE" localSheetId="17" hidden="1">#REF!</definedName>
    <definedName name="BExRYOYB4A3E5F6MTROY69LR0PMG" localSheetId="17" hidden="1">#REF!</definedName>
    <definedName name="BExRYZLA9EW71H4SXQR525S72LLP" localSheetId="17" hidden="1">#REF!</definedName>
    <definedName name="BExRZ66M8G9FQ0VFP077QSZBSOA5" localSheetId="17" hidden="1">#REF!</definedName>
    <definedName name="BExRZ8FMQQL46I8AQWU17LRNZD5T" localSheetId="17" hidden="1">#REF!</definedName>
    <definedName name="BExRZIH1PG1RRSQMHFZ4BX0PBW81" localSheetId="17" hidden="1">#REF!</definedName>
    <definedName name="BExRZIRRIXRUMZ5GOO95S7460BMP" localSheetId="17" hidden="1">#REF!</definedName>
    <definedName name="BExRZK4G9ANJZNX16F6N6KGZ475A" localSheetId="17" hidden="1">#REF!</definedName>
    <definedName name="BExRZK9RAHMM0ZLTNSK7A4LDC42D" localSheetId="17" hidden="1">#REF!</definedName>
    <definedName name="BExRZOGSR69INI6GAEPHDWSNK5Q4" localSheetId="17" hidden="1">#REF!</definedName>
    <definedName name="BExS0ASQBKRTPDWFK0KUDFOS9LE5" localSheetId="17" hidden="1">#REF!</definedName>
    <definedName name="BExS0GHQUF6YT0RU3TKDEO8CSJYB" localSheetId="17" hidden="1">#REF!</definedName>
    <definedName name="BExS0K8IHC45I78DMZBOJ1P13KQA" localSheetId="17" hidden="1">#REF!</definedName>
    <definedName name="BExS10PZABKYCMU7FQIYJLNQUP2B" localSheetId="17" hidden="1">#REF!</definedName>
    <definedName name="BExS152B2LFCRAUHSLI5T6QRNII0" localSheetId="17" hidden="1">#REF!</definedName>
    <definedName name="BExS157SWZPTETZB5PUHXHKKEGVZ" localSheetId="17" hidden="1">#REF!</definedName>
    <definedName name="BExS15IJV0WW662NXQUVT3FGP4ST" localSheetId="17" hidden="1">#REF!</definedName>
    <definedName name="BExS194110MR25BYJI3CJ2EGZ8XT" localSheetId="17" hidden="1">#REF!</definedName>
    <definedName name="BExS1BNVGNSGD4EP90QL8WXYWZ66" localSheetId="17" hidden="1">#REF!</definedName>
    <definedName name="BExS1UE39N6NCND7MAARSBWXS6HU" localSheetId="17" hidden="1">#REF!</definedName>
    <definedName name="BExS226HTWL5WVC76MP5A1IBI8WD" localSheetId="17" hidden="1">#REF!</definedName>
    <definedName name="BExS26OI2QNNAH2WMDD95Z400048" localSheetId="17" hidden="1">#REF!</definedName>
    <definedName name="BExS2DF6B4ZUF3VZLI4G6LJ3BF38" localSheetId="17" hidden="1">#REF!</definedName>
    <definedName name="BExS2DPZ8NENT869JXHE03L5QZRQ" localSheetId="17" hidden="1">#REF!</definedName>
    <definedName name="BExS2QB5FS5LYTFYO4BROTWG3OV5" localSheetId="17" hidden="1">#REF!</definedName>
    <definedName name="BExS2TLU1HONYV6S3ZD9T12D7CIG" localSheetId="17" hidden="1">#REF!</definedName>
    <definedName name="BExS318UV9I2FXPQQWUKKX00QLPJ" localSheetId="17" hidden="1">#REF!</definedName>
    <definedName name="BExS37U8XEP1M82LBAI7VMIBG1XW" localSheetId="17" hidden="1">#REF!</definedName>
    <definedName name="BExS3EQE81ET5L600D5EG86HUUV1" localSheetId="17" hidden="1">#REF!</definedName>
    <definedName name="BExS3LBS0SMTHALVM4NRI1BAV1NP" localSheetId="17" hidden="1">#REF!</definedName>
    <definedName name="BExS3MTQ75VBXDGEBURP6YT8RROE" localSheetId="17" hidden="1">#REF!</definedName>
    <definedName name="BExS3OMGYO0DFN5186UFKEXZ2RX3" localSheetId="17" hidden="1">#REF!</definedName>
    <definedName name="BExS3POBPQW526PSZA4SGVB7SYHE" localSheetId="17" hidden="1">#REF!</definedName>
    <definedName name="BExS3SDERJ27OER67TIGOVZU13A2" localSheetId="17" hidden="1">#REF!</definedName>
    <definedName name="BExS412AUQCDNMJLBULSI1AQ6KPO" localSheetId="17" hidden="1">#REF!</definedName>
    <definedName name="BExS46R5WDNU5KL04FKY5LHJUCB8" localSheetId="17" hidden="1">#REF!</definedName>
    <definedName name="BExS4ASWKM93XA275AXHYP8AG6SU" localSheetId="17" hidden="1">#REF!</definedName>
    <definedName name="BExS4JN3Y6SVBKILQK0R9HS45Y52" localSheetId="17" hidden="1">#REF!</definedName>
    <definedName name="BExS4P6S41O6Z6BED77U3GD9PNH1" localSheetId="17" hidden="1">#REF!</definedName>
    <definedName name="BExS4TJ644A7CNSO5R92AIEL0A7C" localSheetId="17" hidden="1">#REF!</definedName>
    <definedName name="BExS51H0N51UT0FZOPZRCF1GU063" localSheetId="17" hidden="1">#REF!</definedName>
    <definedName name="BExS54X72TJFC41FJK72MLRR2OO7" localSheetId="17" hidden="1">#REF!</definedName>
    <definedName name="BExS59F0PA1V2ZC7S5TN6IT41SXP" localSheetId="17" hidden="1">#REF!</definedName>
    <definedName name="BExS5DRER9US6NXY9ATYT41KZII3" localSheetId="17" hidden="1">#REF!</definedName>
    <definedName name="BExS5L3TGB8JVW9ROYWTKYTUPW27" localSheetId="17" hidden="1">#REF!</definedName>
    <definedName name="BExS5L9598S5M1N3HNOH1DTH3R3W" localSheetId="17" hidden="1">#REF!</definedName>
    <definedName name="BExS5SQUFUG031MKRMBX710YW1CD" localSheetId="17" hidden="1">#REF!</definedName>
    <definedName name="BExS6GKQ96EHVLYWNJDWXZXUZW90" localSheetId="17" hidden="1">#REF!</definedName>
    <definedName name="BExS6ITKSZFRR01YD5B0F676SYN7" localSheetId="17" hidden="1">#REF!</definedName>
    <definedName name="BExS6N0LI574IAC89EFW6CLTCQ33" localSheetId="17" hidden="1">#REF!</definedName>
    <definedName name="BExS6WRDBF3ST86ZOBBUL3GTCR11" localSheetId="17" hidden="1">#REF!</definedName>
    <definedName name="BExS6XNRKR0C3MTA0LV5B60UB908" localSheetId="17" hidden="1">#REF!</definedName>
    <definedName name="BExS6Z07AJ2W3U4T62CBP45FB1PB" localSheetId="17" hidden="1">#REF!</definedName>
    <definedName name="BExS707EGIMBRZVNIE692P5OAQJ8" localSheetId="17" hidden="1">#REF!</definedName>
    <definedName name="BExS7674WWPXIYC4TMEJ6SA12ESO" localSheetId="17" hidden="1">#REF!</definedName>
    <definedName name="BExS76CIJRR5EFH940QH9ZSTOFEM" localSheetId="17" hidden="1">#REF!</definedName>
    <definedName name="BExS7TKQYLRZGM93UY3ZJZJBQNFJ" localSheetId="17" hidden="1">#REF!</definedName>
    <definedName name="BExS7VO9SOI9UJEHRDT9PLBS13KG" localSheetId="17" hidden="1">#REF!</definedName>
    <definedName name="BExS7Y2LNGVHSIBKC7C3R6X4LDR6" localSheetId="17" hidden="1">#REF!</definedName>
    <definedName name="BExS81TE0EY44Y3W2M4Z4MGNP5OM" localSheetId="17" hidden="1">#REF!</definedName>
    <definedName name="BExS81YPDZDVJJVS15HV2HDXAC3Y" localSheetId="17" hidden="1">#REF!</definedName>
    <definedName name="BExS82PRVNUTEKQZS56YT2DVF6C2" localSheetId="17" hidden="1">#REF!</definedName>
    <definedName name="BExS8BPG5A0GR5AO1U951NDGGR0L" localSheetId="17" hidden="1">#REF!</definedName>
    <definedName name="BExS8CB1U42ZA85TE2A7OLSKV5B3" localSheetId="17" hidden="1">#REF!</definedName>
    <definedName name="BExS8GI3AL1G4Z62Y8MJF3Y7GOUJ" localSheetId="17" hidden="1">#REF!</definedName>
    <definedName name="BExS8GSUS17UY50TEM2AWF36BR9Z" localSheetId="17" hidden="1">#REF!</definedName>
    <definedName name="BExS8HJRBVG0XI6PWA9KTMJZMQXK" localSheetId="17" hidden="1">#REF!</definedName>
    <definedName name="BExS8KZYPH9VQG2Q3Q6W0JOIA00P" localSheetId="17" hidden="1">#REF!</definedName>
    <definedName name="BExS8R51C8RM2FS6V6IRTYO9GA4A" localSheetId="17" hidden="1">#REF!</definedName>
    <definedName name="BExS8WDX408F60MH1X9B9UZ2H4R7" localSheetId="17" hidden="1">#REF!</definedName>
    <definedName name="BExS8Z2W2QEC3MH0BZIYLDFQNUIP" localSheetId="17" hidden="1">#REF!</definedName>
    <definedName name="BExS92DKGRFFCIA9C0IXDOLO57EP" localSheetId="17" hidden="1">#REF!</definedName>
    <definedName name="BExS98OB4321YCHLCQ022PXKTT2W" localSheetId="17" hidden="1">#REF!</definedName>
    <definedName name="BExS9C9N8GFISC6HUERJ0EI06GB2" localSheetId="17" hidden="1">#REF!</definedName>
    <definedName name="BExS9DX13CACP3J8JDREK30JB1SQ" localSheetId="17" hidden="1">#REF!</definedName>
    <definedName name="BExS9FPRS2KRRCS33SE6WFNF5GYL" localSheetId="17" hidden="1">#REF!</definedName>
    <definedName name="BExS9M5USDRGBG0PHVU7ZFJCJ3J9" localSheetId="17" hidden="1">#REF!</definedName>
    <definedName name="BExS9MLZC7KCYEAY1OVMWEA1E6AG" localSheetId="17" hidden="1">#REF!</definedName>
    <definedName name="BExS9WI0A6PSEB8N9GPXF2Z7MWHM" localSheetId="17" hidden="1">#REF!</definedName>
    <definedName name="BExS9ZY0SGDJH7VH4TOZW5AWLAHZ" localSheetId="17" hidden="1">#REF!</definedName>
    <definedName name="BExSA5HP306TN9XJS0TU619DLRR7" localSheetId="17" hidden="1">#REF!</definedName>
    <definedName name="BExSAAVWQOOIA6B3JHQVGP08HFEM" localSheetId="17" hidden="1">#REF!</definedName>
    <definedName name="BExSAFJ3IICU2M7QPVE4ARYMXZKX" localSheetId="17" hidden="1">#REF!</definedName>
    <definedName name="BExSAH6ID8OHX379UXVNGFO8J6KQ" localSheetId="17" hidden="1">#REF!</definedName>
    <definedName name="BExSAQBHIXGQRNIRGCJMBXUPCZQA" localSheetId="17" hidden="1">#REF!</definedName>
    <definedName name="BExSAT0KZ08KY6D7INTB14G8PLEA" localSheetId="17" hidden="1">#REF!</definedName>
    <definedName name="BExSAUTCT4P7JP57NOR9MTX33QJZ" localSheetId="17" hidden="1">#REF!</definedName>
    <definedName name="BExSAY9CA9TFXQ9M9FBJRGJO9T9E" localSheetId="17" hidden="1">#REF!</definedName>
    <definedName name="BExSB4JYKQ3MINI7RAYK5M8BLJDC" localSheetId="17" hidden="1">#REF!</definedName>
    <definedName name="BExSBEQRVIJYNBKD3W9G8U4ROP56" localSheetId="17" hidden="1">#REF!</definedName>
    <definedName name="BExSBFHTSA8PCM1AODQ7VN2S5IDV" localSheetId="17" hidden="1">#REF!</definedName>
    <definedName name="BExSBLSDY4ZC030N8PPDFLMXXU8I" localSheetId="17" hidden="1">#REF!</definedName>
    <definedName name="BExSBMOS41ZRLWYLOU29V6Y7YORR" localSheetId="17" hidden="1">#REF!</definedName>
    <definedName name="BExSBRBXXQMBU1TYDW1BXTEVEPRU" localSheetId="17" hidden="1">#REF!</definedName>
    <definedName name="BExSC54998WTZ21DSL0R8UN0Y9JH" localSheetId="17" hidden="1">#REF!</definedName>
    <definedName name="BExSC60N7WR9PJSNC9B7ORCX9NGY" localSheetId="17" hidden="1">#REF!</definedName>
    <definedName name="BExSC6M6XH8XMP97UDLRU48LDXKE" localSheetId="17" hidden="1">#REF!</definedName>
    <definedName name="BExSCE99EZTILTTCE4NJJF96OYYM" localSheetId="17" hidden="1">#REF!</definedName>
    <definedName name="BExSCHUQZ2HFEWS54X67DIS8OSXZ" localSheetId="17" hidden="1">#REF!</definedName>
    <definedName name="BExSCOG41SKKG4GYU76WRWW1CTE6" localSheetId="17" hidden="1">#REF!</definedName>
    <definedName name="BExSCP76ZOTIG68PZGGX9T9D8FDC" localSheetId="17" hidden="1">#REF!</definedName>
    <definedName name="BExSCVC9P86YVFMRKKUVRV29MZXZ" localSheetId="17" hidden="1">#REF!</definedName>
    <definedName name="BExSD233CH4MU9ZMGNRF97ZV7KWU" localSheetId="17" hidden="1">#REF!</definedName>
    <definedName name="BExSD2U0F3BN6IN9N4R2DTTJG15H" localSheetId="17" hidden="1">#REF!</definedName>
    <definedName name="BExSD6A6NY15YSMFH51ST6XJY429" localSheetId="17" hidden="1">#REF!</definedName>
    <definedName name="BExSD9VH6PF6RQ135VOEE08YXPAW" localSheetId="17" hidden="1">#REF!</definedName>
    <definedName name="BExSDP0G78DK7D85HESY6V3GZXJN" localSheetId="17" hidden="1">#REF!</definedName>
    <definedName name="BExSDP5Y04WWMX2WWRITWOX8R5I9" localSheetId="17" hidden="1">#REF!</definedName>
    <definedName name="BExSDSGM203BJTNS9MKCBX453HMD" localSheetId="17" hidden="1">#REF!</definedName>
    <definedName name="BExSDT20XUFXTDM37M148AXAP7HN" localSheetId="17" hidden="1">#REF!</definedName>
    <definedName name="BExSDZCKLZNF1KIXIAQ1L8G08FG8" localSheetId="17" hidden="1">#REF!</definedName>
    <definedName name="BExSEEHK1VLWD7JBV9SVVVIKQZ3I" localSheetId="17" hidden="1">#REF!</definedName>
    <definedName name="BExSEJKZLX37P3V33TRTFJ30BFRK" localSheetId="17" hidden="1">#REF!</definedName>
    <definedName name="BExSEP9UVOAI6TMXKNK587PQ3328" localSheetId="17" hidden="1">#REF!</definedName>
    <definedName name="BExSERZ34ETZF8OI93MYIVZX4RDV" localSheetId="17" hidden="1">#REF!</definedName>
    <definedName name="BExSETMDMWXM1X7U6OHMUPFB4SG8" localSheetId="17" hidden="1">#REF!</definedName>
    <definedName name="BExSEZM5BGZN75NTRHLVIMWXGOHK" localSheetId="17" hidden="1">#REF!</definedName>
    <definedName name="BExSF07QFLZCO4P6K6QF05XG7PH1" localSheetId="17" hidden="1">#REF!</definedName>
    <definedName name="BExSF6T44YAG5BK0U0EXH3L6IQFI" localSheetId="17" hidden="1">#REF!</definedName>
    <definedName name="BExSFELNPJYUZX393PKWKNNZYV1N" localSheetId="17" hidden="1">#REF!</definedName>
    <definedName name="BExSFJ8ZAGQ63A4MVMZRQWLVRGQ5" localSheetId="17" hidden="1">#REF!</definedName>
    <definedName name="BExSFKQRST2S9KXWWLCXYLKSF4G1" localSheetId="17" hidden="1">#REF!</definedName>
    <definedName name="BExSFMZQWQLPMMISPCUE306G63ST" localSheetId="17" hidden="1">#REF!</definedName>
    <definedName name="BExSFYDRRTAZVPXRWUF5PDQ97WFF" localSheetId="17" hidden="1">#REF!</definedName>
    <definedName name="BExSFZVPFTXA3F0IJ2NGH1GXX9R7" localSheetId="17" hidden="1">#REF!</definedName>
    <definedName name="BExSG90Q4ZUU2IPGDYOM169NJV9S" localSheetId="17" hidden="1">#REF!</definedName>
    <definedName name="BExSG9X3DU845PNXYJGGLBQY2UHG" localSheetId="17" hidden="1">#REF!</definedName>
    <definedName name="BExSGE45J27MDUUNXW7Z8Q33UAON" localSheetId="17" hidden="1">#REF!</definedName>
    <definedName name="BExSGE9LY91Q0URHB4YAMX0UAMYI" localSheetId="17" hidden="1">#REF!</definedName>
    <definedName name="BExSGLB2URTLBCKBB4Y885W925F2" localSheetId="17" hidden="1">#REF!</definedName>
    <definedName name="BExSGOAYG73SFWOPAQV80P710GID" localSheetId="17" hidden="1">#REF!</definedName>
    <definedName name="BExSGOWJHRW7FWKLO2EHUOOGHNAF" localSheetId="17" hidden="1">#REF!</definedName>
    <definedName name="BExSGOWJTAP41ZV5Q23H7MI9C76W" localSheetId="17" hidden="1">#REF!</definedName>
    <definedName name="BExSGR5JQVX2HQ0PKCGZNSSUM1RV" localSheetId="17" hidden="1">#REF!</definedName>
    <definedName name="BExSGVHX69GJZHD99DKE4RZ042B1" localSheetId="17" hidden="1">#REF!</definedName>
    <definedName name="BExSGZJO4J4ZO04E2N2ECVYS9DEZ" localSheetId="17" hidden="1">#REF!</definedName>
    <definedName name="BExSHAHFHS7MMNJR8JPVABRGBVIT" localSheetId="17" hidden="1">#REF!</definedName>
    <definedName name="BExSHGH88QZWW4RNAX4YKAZ5JEBL" localSheetId="17" hidden="1">#REF!</definedName>
    <definedName name="BExSHOKK1OO3CX9Z28C58E5J1D9W" localSheetId="17" hidden="1">#REF!</definedName>
    <definedName name="BExSHQD8KYLTQGDXIRKCHQQ7MKIH" localSheetId="17" hidden="1">#REF!</definedName>
    <definedName name="BExSHVGPIAHXI97UBLI9G4I4M29F" localSheetId="17" hidden="1">#REF!</definedName>
    <definedName name="BExSI0K2YL3HTCQAD8A7TR4QCUR6" localSheetId="17" hidden="1">#REF!</definedName>
    <definedName name="BExSIFUDNRWXWIWNGCCFOOD8WIAZ" localSheetId="17" hidden="1">#REF!</definedName>
    <definedName name="BExTTWD2PGX3Y9FR5F2MRNLY1DIY" localSheetId="17" hidden="1">#REF!</definedName>
    <definedName name="BExTTZNS2PBCR93C9IUW49UZ4I6T" localSheetId="17" hidden="1">#REF!</definedName>
    <definedName name="BExTU2YFQ25JQ6MEMRHHN66VLTPJ" localSheetId="17" hidden="1">#REF!</definedName>
    <definedName name="BExTU75IOII1V5O0C9X2VAYYVJUG" localSheetId="17" hidden="1">#REF!</definedName>
    <definedName name="BExTUA5F7V4LUIIAM17J3A8XF3JE" localSheetId="17" hidden="1">#REF!</definedName>
    <definedName name="BExTUJ53ANGZ3H1KDK4CR4Q0OD6P" localSheetId="17" hidden="1">#REF!</definedName>
    <definedName name="BExTUKXSZBM7C57G6NGLWGU4WOHY" localSheetId="17" hidden="1">#REF!</definedName>
    <definedName name="BExTUSQCFFYZCDNHWHADBC2E1ZP1" localSheetId="17" hidden="1">#REF!</definedName>
    <definedName name="BExTUVFGOJEYS28JURA5KHQFDU5J" localSheetId="17" hidden="1">#REF!</definedName>
    <definedName name="BExTUW10U40QCYGHM5NJ3YR1O5SP" localSheetId="17" hidden="1">#REF!</definedName>
    <definedName name="BExTUWXFQHINU66YG82BI20ATMB5" localSheetId="17" hidden="1">#REF!</definedName>
    <definedName name="BExTUY9WNSJ91GV8CP0SKJTEIV82" localSheetId="17" hidden="1">#REF!</definedName>
    <definedName name="BExTV67VIM8PV6KO253M4DUBJQLC" localSheetId="17" hidden="1">#REF!</definedName>
    <definedName name="BExTVELZCF2YA5L6F23BYZZR6WHF" localSheetId="17" hidden="1">#REF!</definedName>
    <definedName name="BExTVG3Y0HUZTOAL0QN48XNK9B1Y" localSheetId="17" hidden="1">#REF!</definedName>
    <definedName name="BExTVGPIQZ99YFXUC8OONUX5BD42" localSheetId="17" hidden="1">#REF!</definedName>
    <definedName name="BExTVZQLP9VFLEYQ9280W13X7E8K" localSheetId="17" hidden="1">#REF!</definedName>
    <definedName name="BExTW3195L7SLBS49MLGN7BW548T" localSheetId="17" hidden="1">#REF!</definedName>
    <definedName name="BExTWB4LA1PODQOH4LDTHQKBN16K" localSheetId="17" hidden="1">#REF!</definedName>
    <definedName name="BExTWEKL6Z7NUK13E7UFA2RQF2LS" localSheetId="17" hidden="1">#REF!</definedName>
    <definedName name="BExTWI0Q8AWXUA3ZN7I5V3QK2KM1" localSheetId="17" hidden="1">#REF!</definedName>
    <definedName name="BExTWJTIA3WUW1PUWXAOP9O8NKLZ" localSheetId="17" hidden="1">#REF!</definedName>
    <definedName name="BExTWMILE8JH490EQHID8QJSVQP8" localSheetId="17" hidden="1">#REF!</definedName>
    <definedName name="BExTWW95OX07FNA01WF5MSSSFQLX" localSheetId="17" hidden="1">#REF!</definedName>
    <definedName name="BExTX476KI0RNB71XI5TYMANSGBG" localSheetId="17" hidden="1">#REF!</definedName>
    <definedName name="BExTXJ6HBAIXMMWKZTJNFDYVZCAY" localSheetId="17" hidden="1">#REF!</definedName>
    <definedName name="BExTXT812NQT8GAEGH738U29BI0D" localSheetId="17" hidden="1">#REF!</definedName>
    <definedName name="BExTXWIP2TFPTQ76NHFOB72NICRZ" localSheetId="17" hidden="1">#REF!</definedName>
    <definedName name="BExTXZIMI68W0FZ72FE8GK1UZGMW" localSheetId="17" hidden="1">#REF!</definedName>
    <definedName name="BExTY5T62H651VC86QM4X7E28JVA" localSheetId="17" hidden="1">#REF!</definedName>
    <definedName name="BExTYHCJJ2NWRM1RV59FYR41534U" localSheetId="17" hidden="1">#REF!</definedName>
    <definedName name="BExTYKCEFJ83LZM95M1V7CSFQVEA" localSheetId="17" hidden="1">#REF!</definedName>
    <definedName name="BExTYPLA9N640MFRJJQPKXT7P88M" localSheetId="17" hidden="1">#REF!</definedName>
    <definedName name="BExTYUOQNZE6BGSBWNO36HAIM2IC" localSheetId="17" hidden="1">#REF!</definedName>
    <definedName name="BExTYW18MUCKSJZB4J153F5V29QS" localSheetId="17" hidden="1">#REF!</definedName>
    <definedName name="BExTZ7F71SNTOX4LLZCK5R9VUMIJ" localSheetId="17" hidden="1">#REF!</definedName>
    <definedName name="BExTZ8X5G9S3PA4FPSNK7T69W7QT" localSheetId="17" hidden="1">#REF!</definedName>
    <definedName name="BExTZ97Y0RMR8V5BI9F2H4MFB77O" localSheetId="17" hidden="1">#REF!</definedName>
    <definedName name="BExTZJK3HXJGRROL79GP7LPB00A0" localSheetId="17" hidden="1">#REF!</definedName>
    <definedName name="BExTZK5PMCAXJL4DUIGL6H9Y8U4C" localSheetId="17" hidden="1">#REF!</definedName>
    <definedName name="BExTZKB6L5SXV5UN71YVTCBEIGWY" localSheetId="17" hidden="1">#REF!</definedName>
    <definedName name="BExTZLICVKK4NBJFEGL270GJ2VQO" localSheetId="17" hidden="1">#REF!</definedName>
    <definedName name="BExTZO2596CBZKPI7YNA1QQNPAIJ" localSheetId="17" hidden="1">#REF!</definedName>
    <definedName name="BExTZY8TDV4U7FQL7O10G6VKWKPJ" localSheetId="17" hidden="1">#REF!</definedName>
    <definedName name="BExU02QNT4LT7H9JPUC4FXTLVGZT" localSheetId="17" hidden="1">#REF!</definedName>
    <definedName name="BExU08VS7H5G5K7LHUFKL6S0YBRO" localSheetId="17" hidden="1">#REF!</definedName>
    <definedName name="BExU0BFJJQO1HJZKI14QGOQ6JROO" localSheetId="17" hidden="1">#REF!</definedName>
    <definedName name="BExU0D2UMAT3A38DSZ4UKCY3NAJM" localSheetId="17" hidden="1">#REF!</definedName>
    <definedName name="BExU0FH5WTGW8MRFUFMDDSMJ6YQ5" localSheetId="17" hidden="1">#REF!</definedName>
    <definedName name="BExU0GDOIL9U33QGU9ZU3YX3V1I4" localSheetId="17" hidden="1">#REF!</definedName>
    <definedName name="BExU0HKTO8WJDQDWRTUK5TETM3HS" localSheetId="17" hidden="1">#REF!</definedName>
    <definedName name="BExU0MTJQPE041ZN7H8UKGV6MZT7" localSheetId="17" hidden="1">#REF!</definedName>
    <definedName name="BExU0XB6XCXI4SZ92YEUFMW4TAXF" localSheetId="17" hidden="1">#REF!</definedName>
    <definedName name="BExU0ZUUFYHLUK4M4E8GLGIBBNT0" localSheetId="17" hidden="1">#REF!</definedName>
    <definedName name="BExU147D6RPG6ZVTSXRKFSVRHSBG" localSheetId="17" hidden="1">#REF!</definedName>
    <definedName name="BExU16R10W1SOAPNG4CDJ01T7JRE" localSheetId="17" hidden="1">#REF!</definedName>
    <definedName name="BExU16R5X6DF4P9T9X3YWDIUULU7" localSheetId="17" hidden="1">#REF!</definedName>
    <definedName name="BExU17CKOR3GNIHDNVLH9L1IOJS9" localSheetId="17" hidden="1">#REF!</definedName>
    <definedName name="BExU1GXUTLRPJN4MRINLAPHSZQFG" localSheetId="17" hidden="1">#REF!</definedName>
    <definedName name="BExU1IL9AOHFO85BZB6S60DK3N8H" localSheetId="17" hidden="1">#REF!</definedName>
    <definedName name="BExU1NOPS09CLFZL1O31RAF9BQNQ" localSheetId="17" hidden="1">#REF!</definedName>
    <definedName name="BExU1PH9MOEX1JZVZ3D5M9DXB191" localSheetId="17" hidden="1">#REF!</definedName>
    <definedName name="BExU1QZEEKJA35IMEOLOJ3ODX0ZA" localSheetId="17" hidden="1">#REF!</definedName>
    <definedName name="BExU1RKYMWYXDM9CY0HNT0D4I4QQ" localSheetId="17" hidden="1">#REF!</definedName>
    <definedName name="BExU1VRURIWWVJ95O40WA23LMTJD" localSheetId="17" hidden="1">#REF!</definedName>
    <definedName name="BExU2FJZAFDJM977QTMVD8W0XD43" localSheetId="17" hidden="1">#REF!</definedName>
    <definedName name="BExU2M5CK6XK55UIHDVYRXJJJRI4" localSheetId="17" hidden="1">#REF!</definedName>
    <definedName name="BExU2TXVT25ZTOFQAF6CM53Z1RLF" localSheetId="17" hidden="1">#REF!</definedName>
    <definedName name="BExU2XZLYIU19G7358W5T9E87AFR" localSheetId="17" hidden="1">#REF!</definedName>
    <definedName name="BExU3B66MCKJFSKT3HL8B5EJGVX0" localSheetId="17" hidden="1">#REF!</definedName>
    <definedName name="BExU3UNI9NR1RNZR07NSLSZMDOQQ" localSheetId="17" hidden="1">#REF!</definedName>
    <definedName name="BExU3USZZD3LQDBVWY9V9Y6WYMTR" localSheetId="17" hidden="1">#REF!</definedName>
    <definedName name="BExU401R18N6XKZKL7CNFOZQCM14" localSheetId="17" hidden="1">#REF!</definedName>
    <definedName name="BExU42QVGY7TK39W1BIN6CDRG2OE" localSheetId="17" hidden="1">#REF!</definedName>
    <definedName name="BExU448RB91B2E1KVEDYIVLHVHSX" localSheetId="17" hidden="1">#REF!</definedName>
    <definedName name="BExU44P2AEX6PD8VC4ISCROUCQSP" localSheetId="17" hidden="1">#REF!</definedName>
    <definedName name="BExU47OZMS6TCWMEHHF0UCSFLLPI" localSheetId="17" hidden="1">#REF!</definedName>
    <definedName name="BExU4D36E8TXN0M8KSNGEAFYP4DQ" localSheetId="17" hidden="1">#REF!</definedName>
    <definedName name="BExU4DJA4UA7QCSSEAHJHFKWB29S" localSheetId="17" hidden="1">#REF!</definedName>
    <definedName name="BExU4G31RRVLJ3AC6E1FNEFMXM3O" localSheetId="17" hidden="1">#REF!</definedName>
    <definedName name="BExU4GDVLPUEWBA4MRYRTQAUNO7B" localSheetId="17" hidden="1">#REF!</definedName>
    <definedName name="BExU4I148DA7PRCCISLWQ6ABXFK6" localSheetId="17" hidden="1">#REF!</definedName>
    <definedName name="BExU4L101H2KQHVKCKQ4PBAWZV6K" localSheetId="17" hidden="1">#REF!</definedName>
    <definedName name="BExU4NA00RRRBGRT6TOB0MXZRCRZ" localSheetId="17" hidden="1">#REF!</definedName>
    <definedName name="BExU4SO8DUBB0PWUNLWA8Z5BT2FC" localSheetId="17" hidden="1">#REF!</definedName>
    <definedName name="BExU50M2X2RYWJIZKFTACTLO0WHF" localSheetId="17" hidden="1">#REF!</definedName>
    <definedName name="BExU51IFNZXPBDES28457LR8X60M" localSheetId="17" hidden="1">#REF!</definedName>
    <definedName name="BExU529I6YHVOG83TJHWSILIQU1S" localSheetId="17" hidden="1">#REF!</definedName>
    <definedName name="BExU57YCIKPRD8QWL6EU0YR3NG3J" localSheetId="17" hidden="1">#REF!</definedName>
    <definedName name="BExU5DSTBWXLN6E59B757KRWRI6E" localSheetId="17" hidden="1">#REF!</definedName>
    <definedName name="BExU5TDWM8NNDHYPQ7OQODTQ368A" localSheetId="17" hidden="1">#REF!</definedName>
    <definedName name="BExU5X4OX1V1XHS6WSSORVQPP6Z3" localSheetId="17" hidden="1">#REF!</definedName>
    <definedName name="BExU5XVPARTFMRYHNUTBKDIL4UJN" localSheetId="17" hidden="1">#REF!</definedName>
    <definedName name="BExU60FCUNFIFIIILU6GD4K6P627" localSheetId="17" hidden="1">#REF!</definedName>
    <definedName name="BExU66KMFBAP8JCVG9VM1RD1TNFF" localSheetId="17" hidden="1">#REF!</definedName>
    <definedName name="BExU68IOM3CB3TACNAE9565TW7SH" localSheetId="17" hidden="1">#REF!</definedName>
    <definedName name="BExU6AM82KN21E82HMWVP3LWP9IL" localSheetId="17" hidden="1">#REF!</definedName>
    <definedName name="BExU6FEU1MRHU98R9YOJC5OKUJ6L" localSheetId="17" hidden="1">#REF!</definedName>
    <definedName name="BExU6KIAJ663Y8W8QMU4HCF183DF" localSheetId="17" hidden="1">#REF!</definedName>
    <definedName name="BExU6KT19B4PG6SHXFBGBPLM66KT" localSheetId="17" hidden="1">#REF!</definedName>
    <definedName name="BExU6PAVKIOAIMQ9XQIHHF1SUAGO" localSheetId="17" hidden="1">#REF!</definedName>
    <definedName name="BExU6WXXC7SSQDMHSLUN5C2V4IYX" localSheetId="17" hidden="1">#REF!</definedName>
    <definedName name="BExU73387E74XE8A9UKZLZNJYY65" localSheetId="17" hidden="1">#REF!</definedName>
    <definedName name="BExU76ZHCJM8I7VSICCMSTC33O6U" localSheetId="17" hidden="1">#REF!</definedName>
    <definedName name="BExU7BBTUF8BQ42DSGM94X5TG5GF" localSheetId="17" hidden="1">#REF!</definedName>
    <definedName name="BExU7HH4EAHFQHT4AXKGWAWZP3I0" localSheetId="17" hidden="1">#REF!</definedName>
    <definedName name="BExU7MF1ZVPDHOSMCAXOSYICHZ4I" localSheetId="17" hidden="1">#REF!</definedName>
    <definedName name="BExU7O2BJ6D5YCKEL6FD2EFCWYRX" localSheetId="17" hidden="1">#REF!</definedName>
    <definedName name="BExU7Q0JS9YIUKUPNSSAIDK2KJAV" localSheetId="17" hidden="1">#REF!</definedName>
    <definedName name="BExU80I6AE5OU7P7F5V7HWIZBJ4P" localSheetId="17" hidden="1">#REF!</definedName>
    <definedName name="BExU86NB26MCPYIISZ36HADONGT2" localSheetId="17" hidden="1">#REF!</definedName>
    <definedName name="BExU885EZZNSZV3GP298UJ8LB7OL" localSheetId="17" hidden="1">#REF!</definedName>
    <definedName name="BExU8FSAUP9TUZ1NO9WXK80QPHWV" localSheetId="17" hidden="1">#REF!</definedName>
    <definedName name="BExU8KFLAN778MBN93NYZB0FV30G" localSheetId="17" hidden="1">#REF!</definedName>
    <definedName name="BExU8UX9JX3XLB47YZ8GFXE0V7R2" localSheetId="17" hidden="1">#REF!</definedName>
    <definedName name="BExU91DC3DGKPZD6LTER2IRTF89C" localSheetId="17" hidden="1">#REF!</definedName>
    <definedName name="BExU96M1J7P9DZQ3S9H0C12KGYTW" localSheetId="17" hidden="1">#REF!</definedName>
    <definedName name="BExU9DT07CYJ3BSKKQQZRR00ZWQR" localSheetId="17" hidden="1">#REF!</definedName>
    <definedName name="BExU9F05OR1GZ3057R6UL3WPEIYI" localSheetId="17" hidden="1">#REF!</definedName>
    <definedName name="BExU9GCSO5YILIKG6VAHN13DL75K" localSheetId="17" hidden="1">#REF!</definedName>
    <definedName name="BExU9H3P6XRH45SB7QUVVOCG9U4U" localSheetId="17" hidden="1">#REF!</definedName>
    <definedName name="BExU9KJOZLO15N11MJVN782NFGJ0" localSheetId="17" hidden="1">#REF!</definedName>
    <definedName name="BExU9LG29XU2K1GNKRO4438JYQZE" localSheetId="17" hidden="1">#REF!</definedName>
    <definedName name="BExU9RW36I5Z6JIXUIUB3PJH86LT" localSheetId="17" hidden="1">#REF!</definedName>
    <definedName name="BExUA28AO7OWDG3H23Q0CL4B7BHW" localSheetId="17" hidden="1">#REF!</definedName>
    <definedName name="BExUA5O923FFNEBY8BPO1TU3QGBM" localSheetId="17" hidden="1">#REF!</definedName>
    <definedName name="BExUA6Q4K25VH452AQ3ZIRBCMS61" localSheetId="17" hidden="1">#REF!</definedName>
    <definedName name="BExUAFV4JMBSM2SKBQL9NHL0NIBS" localSheetId="17" hidden="1">#REF!</definedName>
    <definedName name="BExUAIK8A5I109GM63JVZP5986JM" localSheetId="17" hidden="1">#REF!</definedName>
    <definedName name="BExUAMWQODKBXMRH1QCMJLJBF8M7" localSheetId="17" hidden="1">#REF!</definedName>
    <definedName name="BExUAX8WS5OPVLCDXRGKTU2QMTFO" localSheetId="17" hidden="1">#REF!</definedName>
    <definedName name="BExUB8HLEXSBVPZ5AXNQEK96F1N4" localSheetId="17" hidden="1">#REF!</definedName>
    <definedName name="BExUBCDVZIEA7YT0LPSMHL5ZSERQ" localSheetId="17" hidden="1">#REF!</definedName>
    <definedName name="BExUBKXBUCN760QYU7Q8GESBWOQH" localSheetId="17" hidden="1">#REF!</definedName>
    <definedName name="BExUBL83ED0P076RN9RJ8P1MZ299" localSheetId="17" hidden="1">#REF!</definedName>
    <definedName name="BExUC0ICAOPJF6H8VB4W57YFBDL6" localSheetId="17" hidden="1">#REF!</definedName>
    <definedName name="BExUC623BDYEODBN0N4DO6PJQ7NU" localSheetId="17" hidden="1">#REF!</definedName>
    <definedName name="BExUC8WH8TCKBB5313JGYYQ1WFLT" localSheetId="17" hidden="1">#REF!</definedName>
    <definedName name="BExUCAP7T2AW4LSPSS6GRZT5R63H" localSheetId="17" hidden="1">#REF!</definedName>
    <definedName name="BExUCFCDK6SPH86I6STXX8X3WMC4" localSheetId="17" hidden="1">#REF!</definedName>
    <definedName name="BExUCLC6AQ5KR6LXSAXV4QQ8ASVG" localSheetId="17" hidden="1">#REF!</definedName>
    <definedName name="BExUCSDSMIV2R9COSFQYYQHFLUJM" localSheetId="17" hidden="1">#REF!</definedName>
    <definedName name="BExUD4DEN8ATSHQQCOZZHBBAYQEC" localSheetId="17" hidden="1">#REF!</definedName>
    <definedName name="BExUD4IOJ12X3PJG5WXNNGDRCKAP" localSheetId="17" hidden="1">#REF!</definedName>
    <definedName name="BExUD9WX9BWK72UWVSLYZJLAY5VY" localSheetId="17" hidden="1">#REF!</definedName>
    <definedName name="BExUDBEUJH9IACZDBL1VAUWPG0QW" localSheetId="17" hidden="1">#REF!</definedName>
    <definedName name="BExUDEV0CYVO7Y5IQQBEJ6FUY9S6" localSheetId="17" hidden="1">#REF!</definedName>
    <definedName name="BExUDWOXQGIZW0EAIIYLQUPXF8YV" localSheetId="17" hidden="1">#REF!</definedName>
    <definedName name="BExUDXAIC17W1FUU8Z10XUAVB7CS" localSheetId="17" hidden="1">#REF!</definedName>
    <definedName name="BExUE5OMY7OAJQ9WR8C8HG311ORP" localSheetId="17" hidden="1">#REF!</definedName>
    <definedName name="BExUEFKOQWXXGRNLAOJV2BJ66UB8" localSheetId="17" hidden="1">#REF!</definedName>
    <definedName name="BExUEJGX3OQQP5KFRJSRCZ70EI9V" localSheetId="17" hidden="1">#REF!</definedName>
    <definedName name="BExUEYR71COFS2X8PDNU21IPMQEU" localSheetId="17" hidden="1">#REF!</definedName>
    <definedName name="BExVPRLJ9I6RX45EDVFSQGCPJSOK" localSheetId="17" hidden="1">#REF!</definedName>
    <definedName name="BExVQNO0R59Q2Q9QUT530F6C3RAY" localSheetId="17" hidden="1">#REF!</definedName>
    <definedName name="BExVR0US1K8UYYR0B499NIAPMGZF" localSheetId="17" hidden="1">#REF!</definedName>
    <definedName name="BExVRGFTIDSBKBB03OCXSNMYBD0Y" localSheetId="17" hidden="1">#REF!</definedName>
    <definedName name="BExVRI8JYKTL52Y5QEX3G4LPHNV9" localSheetId="17" hidden="1">#REF!</definedName>
    <definedName name="BExVRN6J5RZOAJ6FWEFAVCGEU4GQ" localSheetId="17" hidden="1">#REF!</definedName>
    <definedName name="BExVRRTTOHRPXT9GPHB4FO2AV5R1" localSheetId="17" hidden="1">#REF!</definedName>
    <definedName name="BExVSL787C8E4HFQZ2NVLT35I2XV" localSheetId="17" hidden="1">#REF!</definedName>
    <definedName name="BExVSTFTVV14SFGHQUOJL5SQ5TX9" localSheetId="17" hidden="1">#REF!</definedName>
    <definedName name="BExVSWAA5CU6786BGV51OQCILL69" localSheetId="17" hidden="1">#REF!</definedName>
    <definedName name="BExVT3MPE8LQ5JFN3HQIFKSQ80U4" localSheetId="17" hidden="1">#REF!</definedName>
    <definedName name="BExVT7TRK3NZHPME2TFBXOF1WBR9" localSheetId="17" hidden="1">#REF!</definedName>
    <definedName name="BExVT9H0R0T7WGQAAC0HABMG54YM" localSheetId="17" hidden="1">#REF!</definedName>
    <definedName name="BExVTCMDDEDGLUIMUU6BSFHEWTOP" localSheetId="17" hidden="1">#REF!</definedName>
    <definedName name="BExVTCMDQMLKRA2NQR72XU6Y54IK" localSheetId="17" hidden="1">#REF!</definedName>
    <definedName name="BExVTCRV8FQ5U9OYWWL44N6KFNHU" localSheetId="17" hidden="1">#REF!</definedName>
    <definedName name="BExVTNESHPVG0A0KZ7BRX26MS0PF" localSheetId="17" hidden="1">#REF!</definedName>
    <definedName name="BExVTTJVTNRSBHBTUZ78WG2JM5MK" localSheetId="17" hidden="1">#REF!</definedName>
    <definedName name="BExVTXLMYR87BC04D1ERALPUFVPG" localSheetId="17" hidden="1">#REF!</definedName>
    <definedName name="BExVU3QR4CV5CXN5VOM2Q1DRPGX2" localSheetId="17" hidden="1">#REF!</definedName>
    <definedName name="BExVUL9V3H8ZF6Y72LQBBN639YAA" localSheetId="17" hidden="1">#REF!</definedName>
    <definedName name="BExVV5T14N2HZIK7HQ4P2KG09U0J" localSheetId="17" hidden="1">#REF!</definedName>
    <definedName name="BExVV7R410VYLADLX9LNG63ID6H1" localSheetId="17" hidden="1">#REF!</definedName>
    <definedName name="BExVVCEED4JEKF59OV0G3T4XFMFO" localSheetId="17" hidden="1">#REF!</definedName>
    <definedName name="BExVVMFST230TC1KFGT8UTG7CP1M" localSheetId="17" hidden="1">#REF!</definedName>
    <definedName name="BExVVPFO2J7FMSRPD36909HN4BZJ" localSheetId="17" hidden="1">#REF!</definedName>
    <definedName name="BExVVQ19AQ3VCARJOC38SF7OYE9Y" localSheetId="17" hidden="1">#REF!</definedName>
    <definedName name="BExVVQ19TAECID45CS4HXT1RD3AQ" localSheetId="17" hidden="1">#REF!</definedName>
    <definedName name="BExVVSA8WD76SCES4GA040NIQM5U" localSheetId="17" hidden="1">#REF!</definedName>
    <definedName name="BExVW3O42ZN183TR1VKBH0HQ6BYA" localSheetId="17" hidden="1">#REF!</definedName>
    <definedName name="BExVW3YV5XGIVJ97UUPDJGJ2P15B" localSheetId="17" hidden="1">#REF!</definedName>
    <definedName name="BExVW49OFTDXJB9ENW90I7SKETHF" localSheetId="17" hidden="1">#REF!</definedName>
    <definedName name="BExVW5X571GEYR5SCU1Z2DHKWM79" localSheetId="17" hidden="1">#REF!</definedName>
    <definedName name="BExVW6TH4AWBAFVPWGQEPKMOEHJ6" localSheetId="17" hidden="1">#REF!</definedName>
    <definedName name="BExVW6YTKA098AF57M4PHNQ54XMH" localSheetId="17" hidden="1">#REF!</definedName>
    <definedName name="BExVWEB84ERCMDSU9NGA954R8A42" localSheetId="17" hidden="1">#REF!</definedName>
    <definedName name="BExVWINKCH0V0NUWH363SMXAZE62" localSheetId="17" hidden="1">#REF!</definedName>
    <definedName name="BExVWYU8EK669NP172GEIGCTVPPA" localSheetId="17" hidden="1">#REF!</definedName>
    <definedName name="BExVX3MVJ0GHWPP1EL59ZQNKMX0B" localSheetId="17" hidden="1">#REF!</definedName>
    <definedName name="BExVX3XN2DRJKL8EDBIG58RYQ36R" localSheetId="17" hidden="1">#REF!</definedName>
    <definedName name="BExVXDZ63PUART77BBR5SI63TPC6" localSheetId="17" hidden="1">#REF!</definedName>
    <definedName name="BExVXHKI6LFYMGWISMPACMO247HL" localSheetId="17" hidden="1">#REF!</definedName>
    <definedName name="BExVXHVBYTXVUG63EPXDF05RFJS5" localSheetId="17" hidden="1">#REF!</definedName>
    <definedName name="BExVXLX2BZ5EF2X6R41BTKRJR1NM" localSheetId="17" hidden="1">#REF!</definedName>
    <definedName name="BExVY11V7U1SAY4QKYE0PBSPD7LW" localSheetId="17" hidden="1">#REF!</definedName>
    <definedName name="BExVY1SV37DL5YU59HS4IG3VBCP4" localSheetId="17" hidden="1">#REF!</definedName>
    <definedName name="BExVY3WFGJKSQA08UF9NCMST928Y" localSheetId="17" hidden="1">#REF!</definedName>
    <definedName name="BExVY71LZQXNVQ5HK0RXBO6AJ4OM" localSheetId="17" hidden="1">#REF!</definedName>
    <definedName name="BExVY954UOEVQEIC5OFO4NEWVKAQ" localSheetId="17" hidden="1">#REF!</definedName>
    <definedName name="BExVYHDYIV5397LC02V4FEP8VD6W" localSheetId="17" hidden="1">#REF!</definedName>
    <definedName name="BExVYJ18DGWPXELEGYJTBXEVHVJW" localSheetId="17" hidden="1">#REF!</definedName>
    <definedName name="BExVYOVIZDA18YIQ0A30Q052PCAK" localSheetId="17" hidden="1">#REF!</definedName>
    <definedName name="BExVYQIXPEM6J4JVP78BRHIC05PV" localSheetId="17" hidden="1">#REF!</definedName>
    <definedName name="BExVYTIW4E6PO16BT3YCXTXTKG94" localSheetId="17" hidden="1">#REF!</definedName>
    <definedName name="BExVYVGWN7SONLVDH9WJ2F1JS264" localSheetId="17" hidden="1">#REF!</definedName>
    <definedName name="BExVZ7RAYLQ1UR75FTZIOA42G8CG" localSheetId="17" hidden="1">#REF!</definedName>
    <definedName name="BExVZ9EO732IK6MNMG17Y1EFTJQC" localSheetId="17" hidden="1">#REF!</definedName>
    <definedName name="BExVZB1Y5J4UL2LKK0363EU7GIJ1" localSheetId="17" hidden="1">#REF!</definedName>
    <definedName name="BExVZJQVO5LQ0BJH5JEN5NOBIAF6" localSheetId="17" hidden="1">#REF!</definedName>
    <definedName name="BExVZNXWS91RD7NXV5NE2R3C8WW7" localSheetId="17" hidden="1">#REF!</definedName>
    <definedName name="BExW0386REQRCQCVT9BCX80UPTRY" localSheetId="17" hidden="1">#REF!</definedName>
    <definedName name="BExW044KFM6K2E59VLCTMIUH7OHF" localSheetId="17" hidden="1">#REF!</definedName>
    <definedName name="BExW0F2BFN2JW3DWHUMEUO16YJDD" localSheetId="17" hidden="1">#REF!</definedName>
    <definedName name="BExW0FYP4WXY71CYUG40SUBG9UWU" localSheetId="17" hidden="1">#REF!</definedName>
    <definedName name="BExW0RI61B4VV0ARXTFVBAWRA1C5" localSheetId="17" hidden="1">#REF!</definedName>
    <definedName name="BExW1BVUYQTKMOR56MW7RVRX4L1L" localSheetId="17" hidden="1">#REF!</definedName>
    <definedName name="BExW1F1220628FOMTW5UAATHRJHK" localSheetId="17" hidden="1">#REF!</definedName>
    <definedName name="BExW1PIPBFM0638V0K6U8F57DAEZ" localSheetId="17" hidden="1">#REF!</definedName>
    <definedName name="BExW1TKA0Z9OP2DTG50GZR5EG8C7" localSheetId="17" hidden="1">#REF!</definedName>
    <definedName name="BExW1U0JLKQ094DW5MMOI8UHO09V" localSheetId="17" hidden="1">#REF!</definedName>
    <definedName name="BExW283NP9D366XFPXLGSCI5UB0L" localSheetId="17" hidden="1">#REF!</definedName>
    <definedName name="BExW2H3C8WJSBW5FGTFKVDVJC4CL" localSheetId="17" hidden="1">#REF!</definedName>
    <definedName name="BExW2MSCKPGF5K3I7TL4KF5ISUOL" localSheetId="17" hidden="1">#REF!</definedName>
    <definedName name="BExW2S6DT1UKL4GTW3KEQCCBL9VQ" localSheetId="17" hidden="1">#REF!</definedName>
    <definedName name="BExW2SMO90FU9W8DVVES6Q4E6BZR" localSheetId="17" hidden="1">#REF!</definedName>
    <definedName name="BExW36V9N91OHCUMGWJQL3I5P4JK" localSheetId="17" hidden="1">#REF!</definedName>
    <definedName name="BExW3DB6WJTNNZO33WM9DE3J2TIX" localSheetId="17" hidden="1">#REF!</definedName>
    <definedName name="BExW3EIBA1J9Q9NA9VCGZGRS8WV7" localSheetId="17" hidden="1">#REF!</definedName>
    <definedName name="BExW3FEO8FI8N6AGQKYEG4SQVJWB" localSheetId="17" hidden="1">#REF!</definedName>
    <definedName name="BExW3GB28STOMJUSZEIA7YKYNS4Y" localSheetId="17" hidden="1">#REF!</definedName>
    <definedName name="BExW3Q1NNLC87CCHQQ4ISCJ3H4I6" localSheetId="17" hidden="1">#REF!</definedName>
    <definedName name="BExW3T1K638HT5E0Y8MMK108P5JT" localSheetId="17" hidden="1">#REF!</definedName>
    <definedName name="BExW4217ZHL9VO39POSTJOD090WU" localSheetId="17" hidden="1">#REF!</definedName>
    <definedName name="BExW4FZ05RFH52NOC61TVPGHXCWZ" localSheetId="17" hidden="1">#REF!</definedName>
    <definedName name="BExW4GPW71EBF8XPS2QGVQHBCDX3" localSheetId="17" hidden="1">#REF!</definedName>
    <definedName name="BExW4JKC5837JBPCOJV337ZVYYY3" localSheetId="17" hidden="1">#REF!</definedName>
    <definedName name="BExW4QR9FV9MP5K610THBSM51RYO" localSheetId="17" hidden="1">#REF!</definedName>
    <definedName name="BExW4Z029R9E19ZENN3WEA3VDAD1" localSheetId="17" hidden="1">#REF!</definedName>
    <definedName name="BExW55W913ANKKJPWY0XLSB0L0BA" localSheetId="17" hidden="1">#REF!</definedName>
    <definedName name="BExW5AZNT6IAZGNF2C879ODHY1B8" localSheetId="17" hidden="1">#REF!</definedName>
    <definedName name="BExW5WPU27WD4NWZOT0ZEJIDLX5J" localSheetId="17" hidden="1">#REF!</definedName>
    <definedName name="BExW660AV1TUV2XNUPD65RZR3QOO" localSheetId="17" hidden="1">#REF!</definedName>
    <definedName name="BExW66LVVZK656PQY1257QMHP2AY" localSheetId="17" hidden="1">#REF!</definedName>
    <definedName name="BExW6CLPE1TKJ1FUNIMI8MVTRFKD" localSheetId="17" hidden="1">#REF!</definedName>
    <definedName name="BExW6EJPHAP1TWT380AZLXNHR22P" localSheetId="17" hidden="1">#REF!</definedName>
    <definedName name="BExW6G1PJ38H10DVLL8WPQ736OEB" localSheetId="17" hidden="1">#REF!</definedName>
    <definedName name="BExW794A74Z5F2K8LVQLD6VSKXUE" localSheetId="17" hidden="1">#REF!</definedName>
    <definedName name="BExW7P5M5MJWPEPMLYFPJR0R51AC" localSheetId="17" hidden="1">#REF!</definedName>
    <definedName name="BExW7Q7AWQEXMJAVTMGZQJKCB6AO" localSheetId="17" hidden="1">#REF!</definedName>
    <definedName name="BExW8H6CQPFFKUX9JNKFC7Y48SVZ" localSheetId="17" hidden="1">#REF!</definedName>
    <definedName name="BExW8K0SSIPSKBVP06IJ71600HJZ" localSheetId="17" hidden="1">#REF!</definedName>
    <definedName name="BExW8NM8DJJESE7GF7VGTO2XO6P1" localSheetId="17" hidden="1">#REF!</definedName>
    <definedName name="BExW8T0GVY3ZYO4ACSBLHS8SH895" localSheetId="17" hidden="1">#REF!</definedName>
    <definedName name="BExW8YEP73JMMU9HZ08PM4WHJQZ4" localSheetId="17" hidden="1">#REF!</definedName>
    <definedName name="BExW937AT53OZQRHNWQZ5BVH24IE" localSheetId="17" hidden="1">#REF!</definedName>
    <definedName name="BExW95LN5N0LYFFVP7GJEGDVDLF0" localSheetId="17" hidden="1">#REF!</definedName>
    <definedName name="BExW967733Q8RAJOHR2GJ3HO8JIW" localSheetId="17" hidden="1">#REF!</definedName>
    <definedName name="BExW9POK1KIOI0ALS5MZIKTDIYMA" localSheetId="17" hidden="1">#REF!</definedName>
    <definedName name="BExW9TVLB7OIHTG98I7I4EXBL61S" localSheetId="17" hidden="1">#REF!</definedName>
    <definedName name="BExXLBW8C0QN7XN59JLQ4OUH9990" localSheetId="17" hidden="1">#REF!</definedName>
    <definedName name="BExXLDE6PN4ESWT3LXJNQCY94NE4" localSheetId="17" hidden="1">#REF!</definedName>
    <definedName name="BExXLQVPK2H3IF0NDDA5CT612EUK" localSheetId="17" hidden="1">#REF!</definedName>
    <definedName name="BExXLR6IO70TYTACKQH9M5PGV24J" localSheetId="17" hidden="1">#REF!</definedName>
    <definedName name="BExXLURYFM8GBF8GFBF4XEDZKF0T" localSheetId="17" hidden="1">#REF!</definedName>
    <definedName name="BExXM065WOLYRYHGHOJE0OOFXA4M" localSheetId="17" hidden="1">#REF!</definedName>
    <definedName name="BExXM3GUNXVDM82KUR17NNUMQCNI" localSheetId="17" hidden="1">#REF!</definedName>
    <definedName name="BExXMA28M8SH7MKIGETSDA72WUIZ" localSheetId="17" hidden="1">#REF!</definedName>
    <definedName name="BExXMGYEEDDHZXL92PSWSUBBFOFG" localSheetId="17" hidden="1">#REF!</definedName>
    <definedName name="BExXMJNJBSI8TZSIOTQROMYX04LH" localSheetId="17" hidden="1">#REF!</definedName>
    <definedName name="BExXMNJRTGZUXLSLUGSDUFK3XIUI" localSheetId="17" hidden="1">#REF!</definedName>
    <definedName name="BExXMOLHIAHDLFSA31PUB36SC3I9" localSheetId="17" hidden="1">#REF!</definedName>
    <definedName name="BExXMSXZY0B3DKY35VFPW75BOI33" localSheetId="17" hidden="1">#REF!</definedName>
    <definedName name="BExXMT8T5Z3M2JBQN65X2LKH0YQI" localSheetId="17" hidden="1">#REF!</definedName>
    <definedName name="BExXN1XNO7H60M9X1E7EVWFJDM5N" localSheetId="17" hidden="1">#REF!</definedName>
    <definedName name="BExXN22ZOTIW49GPLWFYKVM90FNZ" localSheetId="17" hidden="1">#REF!</definedName>
    <definedName name="BExXN4C031W9DK73MJHKL8YT1QA8" localSheetId="17" hidden="1">#REF!</definedName>
    <definedName name="BExXN6QAP8UJQVN4R4BQKPP4QK35" localSheetId="17" hidden="1">#REF!</definedName>
    <definedName name="BExXNBOA39T2X6Y5Y5GZ5DDNA1AX" localSheetId="17" hidden="1">#REF!</definedName>
    <definedName name="BExXND6872VJ3M2PGT056WQMWBHD" localSheetId="17" hidden="1">#REF!</definedName>
    <definedName name="BExXNPM24UN2PGVL9D1TUBFRIKR4" localSheetId="17" hidden="1">#REF!</definedName>
    <definedName name="BExXNWYB165VO9MHARCL5WLCHWS0" localSheetId="17" hidden="1">#REF!</definedName>
    <definedName name="BExXNXPDR67U6QVL7QMKEQFU0KBX" localSheetId="17" hidden="1">#REF!</definedName>
    <definedName name="BExXO278QHQN8JDK5425EJ615ECC" localSheetId="17" hidden="1">#REF!</definedName>
    <definedName name="BExXO2SNDDGWMJ98F4ARL99WBNOA" localSheetId="17" hidden="1">#REF!</definedName>
    <definedName name="BExXOBHOP0WGFHI2Y9AO4L440UVQ" localSheetId="17" hidden="1">#REF!</definedName>
    <definedName name="BExXOHSAD2NSHOLLMZ2JWA4I3I1R" localSheetId="17" hidden="1">#REF!</definedName>
    <definedName name="BExXOQ67NWU65C52VVJEZOF547IZ" localSheetId="17" hidden="1">#REF!</definedName>
    <definedName name="BExXP80B5FGA00JCM7UXKPI3PB7Y" localSheetId="17" hidden="1">#REF!</definedName>
    <definedName name="BExXP85M4WXYVN1UVHUTOEKEG5XS" localSheetId="17" hidden="1">#REF!</definedName>
    <definedName name="BExXPELOTHOAG0OWILLAH94OZV5J" localSheetId="17" hidden="1">#REF!</definedName>
    <definedName name="BExXPS31W1VD2NMIE4E37LHVDF0L" localSheetId="17" hidden="1">#REF!</definedName>
    <definedName name="BExXPZKYEMVF5JOC14HYOOYQK6JK" localSheetId="17" hidden="1">#REF!</definedName>
    <definedName name="BExXQ89PA10X79WBWOEP1AJX1OQM" localSheetId="17" hidden="1">#REF!</definedName>
    <definedName name="BExXQCGQGGYSI0LTRVR73MUO50AW" localSheetId="17" hidden="1">#REF!</definedName>
    <definedName name="BExXQEEXFHDQ8DSRAJSB5ET6J004" localSheetId="17" hidden="1">#REF!</definedName>
    <definedName name="BExXQEKA2PONA924775OCWFH574G" localSheetId="17" hidden="1">#REF!</definedName>
    <definedName name="BExXQH41O5HZAH8BO6HCFY8YC3TU" localSheetId="17" hidden="1">#REF!</definedName>
    <definedName name="BExXQIRBLQSLAJTFL7224FCFUTKH" localSheetId="17" hidden="1">#REF!</definedName>
    <definedName name="BExXQJIEF5R3QQ6D8HO3NGPU0IQC" localSheetId="17" hidden="1">#REF!</definedName>
    <definedName name="BExXQU00K9ER4I1WM7T9J0W1E7ZC" localSheetId="17" hidden="1">#REF!</definedName>
    <definedName name="BExXQU00KOR7XLM8B13DGJ1MIQDY" localSheetId="17" hidden="1">#REF!</definedName>
    <definedName name="BExXQXG18PS8HGBOS03OSTQ0KEYC" localSheetId="17" hidden="1">#REF!</definedName>
    <definedName name="BExXQXQT4OAFQT5B0YB3USDJOJOB" localSheetId="17" hidden="1">#REF!</definedName>
    <definedName name="BExXQZE2BT4RXC942YY853V5Q2MP" localSheetId="17" hidden="1">#REF!</definedName>
    <definedName name="BExXR3FSEXAHSXEQNJORWFCPX86N" localSheetId="17" hidden="1">#REF!</definedName>
    <definedName name="BExXR3W3FKYQBLR299HO9RZ70C43" localSheetId="17" hidden="1">#REF!</definedName>
    <definedName name="BExXR46U23CRRBV6IZT982MAEQKI" localSheetId="17" hidden="1">#REF!</definedName>
    <definedName name="BExXR8OKAVX7O70V5IYG2PRKXSTI" localSheetId="17" hidden="1">#REF!</definedName>
    <definedName name="BExXRA6N6XCLQM6XDV724ZIH6G93" localSheetId="17" hidden="1">#REF!</definedName>
    <definedName name="BExXRABZ1CNKCG6K1MR6OUFHF7J9" localSheetId="17" hidden="1">#REF!</definedName>
    <definedName name="BExXRBOFETC0OTJ6WY3VPMFH03VB" localSheetId="17" hidden="1">#REF!</definedName>
    <definedName name="BExXRD13K1S9Y3JGR7CXSONT7RJZ" localSheetId="17" hidden="1">#REF!</definedName>
    <definedName name="BExXRIFB4QQ87QIGA9AG0NXP577K" localSheetId="17" hidden="1">#REF!</definedName>
    <definedName name="BExXRIQ2JF2CVTRDQX2D9SPH7FTN" localSheetId="17" hidden="1">#REF!</definedName>
    <definedName name="BExXRIVEKGF20QTADXUUU296KUBM" localSheetId="17" hidden="1">#REF!</definedName>
    <definedName name="BExXRO4A6VUH1F4XV8N1BRJ4896W" localSheetId="17" hidden="1">#REF!</definedName>
    <definedName name="BExXRO9N1SNJZGKD90P4K7FU1J0P" localSheetId="17" hidden="1">#REF!</definedName>
    <definedName name="BExXRV5QP3Z0KAQ1EQT9JYT2FV0L" localSheetId="17" hidden="1">#REF!</definedName>
    <definedName name="BExXRZ20LZZCW8LVGDK0XETOTSAI" localSheetId="17" hidden="1">#REF!</definedName>
    <definedName name="BExXRZNM651EJ5HJPGKGTVYLAZQ1" localSheetId="17" hidden="1">#REF!</definedName>
    <definedName name="BExXS63O4OMWMNXXAODZQFSDG33N" localSheetId="17" hidden="1">#REF!</definedName>
    <definedName name="BExXSBSP1TOY051HSPEPM0AEIO2M" localSheetId="17" hidden="1">#REF!</definedName>
    <definedName name="BExXSC8RFK5D68FJD2HI4K66SA6I" localSheetId="17" hidden="1">#REF!</definedName>
    <definedName name="BExXSNHC88W4UMXEOIOOATJAIKZO" localSheetId="17" hidden="1">#REF!</definedName>
    <definedName name="BExXSTBS08WIA9TLALV3UQ2Z3MRG" localSheetId="17" hidden="1">#REF!</definedName>
    <definedName name="BExXSVQ2WOJJ73YEO8Q2FK60V4G8" localSheetId="17" hidden="1">#REF!</definedName>
    <definedName name="BExXTHLRNL82GN7KZY3TOLO508N7" localSheetId="17" hidden="1">#REF!</definedName>
    <definedName name="BExXTL72MKEQSQH9L2OTFLU8DM2B" localSheetId="17" hidden="1">#REF!</definedName>
    <definedName name="BExXTM3M4RTCRSX7VGAXGQNPP668" localSheetId="17" hidden="1">#REF!</definedName>
    <definedName name="BExXTOCF78J7WY6FOVBRY1N2RBBR" localSheetId="17" hidden="1">#REF!</definedName>
    <definedName name="BExXTP3GYO6Z9RTKKT10XA0UTV3T" localSheetId="17" hidden="1">#REF!</definedName>
    <definedName name="BExXTZKZ4CG92ZQLIRKEXXH9BFIR" localSheetId="17" hidden="1">#REF!</definedName>
    <definedName name="BExXU4J2BM2964GD5UZHM752Q4NS" localSheetId="17" hidden="1">#REF!</definedName>
    <definedName name="BExXU6XDTT7RM93KILIDEYPA9XKF" localSheetId="17" hidden="1">#REF!</definedName>
    <definedName name="BExXU8VLZA7WLPZ3RAQZGNERUD26" localSheetId="17" hidden="1">#REF!</definedName>
    <definedName name="BExXUB9RSLSCNN5ETLXY72DAPZZM" localSheetId="17" hidden="1">#REF!</definedName>
    <definedName name="BExXUFRM82XQIN2T8KGLDQL1IBQW" localSheetId="17" hidden="1">#REF!</definedName>
    <definedName name="BExXUQEQBF6FI240ZGIF9YXZSRAU" localSheetId="17" hidden="1">#REF!</definedName>
    <definedName name="BExXUYND6EJO7CJ5KRICV4O1JNWK" localSheetId="17" hidden="1">#REF!</definedName>
    <definedName name="BExXV6FWG4H3S2QEUJZYIXILNGJ7" localSheetId="17" hidden="1">#REF!</definedName>
    <definedName name="BExXV9FTAZVDJFHB49EQSWTF9TFT" localSheetId="17" hidden="1">#REF!</definedName>
    <definedName name="BExXVGMPSU251HN0MOPMZ4DTSPE2" localSheetId="17" hidden="1">#REF!</definedName>
    <definedName name="BExXVJXGEVKUU5N2GONQFA9E1HFP" localSheetId="17" hidden="1">#REF!</definedName>
    <definedName name="BExXVK87BMMO6LHKV0CFDNIQVIBS" localSheetId="17" hidden="1">#REF!</definedName>
    <definedName name="BExXVKZ9WXPGL6IVY6T61IDD771I" localSheetId="17" hidden="1">#REF!</definedName>
    <definedName name="BExXW0K72T1Y8K1I4VZT87UY9S2G" localSheetId="17" hidden="1">#REF!</definedName>
    <definedName name="BExXW27MMXHXUXX78SDTBE1JYTHT" localSheetId="17" hidden="1">#REF!</definedName>
    <definedName name="BExXW2YIM2MYBSHRIX0RP9D4PRMN" localSheetId="17" hidden="1">#REF!</definedName>
    <definedName name="BExXW6JY31I0ZWSB9Y3NC3GJRJTL" localSheetId="17" hidden="1">#REF!</definedName>
    <definedName name="BExXWBNE4KTFSXKVSRF6WX039WPB" localSheetId="17" hidden="1">#REF!</definedName>
    <definedName name="BExXWFP5AYE7EHYTJWBZSQ8PQ0YX" localSheetId="17" hidden="1">#REF!</definedName>
    <definedName name="BExXWFZWPMP02KEX478AWUYZAAT9" localSheetId="17" hidden="1">#REF!</definedName>
    <definedName name="BExXWT6H9M5TYI9EUD0JCK8ECE1N" localSheetId="17" hidden="1">#REF!</definedName>
    <definedName name="BExXWVFIBQT8OY1O41FRFPFGXQHK" localSheetId="17" hidden="1">#REF!</definedName>
    <definedName name="BExXWWXHBZHA9J3N8K47F84X0M0L" localSheetId="17" hidden="1">#REF!</definedName>
    <definedName name="BExXX2MHREYDYKRMFKTEG8F1SGLW" localSheetId="17" hidden="1">#REF!</definedName>
    <definedName name="BExXXBM521DL8R4ZX7NZ3DBCUOR5" localSheetId="17" hidden="1">#REF!</definedName>
    <definedName name="BExXXC7OZI33XZ03NRMEP7VRLQK4" localSheetId="17" hidden="1">#REF!</definedName>
    <definedName name="BExXXH5N3NKBQ7BCJPJTBF8CYM2Q" localSheetId="17" hidden="1">#REF!</definedName>
    <definedName name="BExXXKWLM4D541BH6O8GOJMHFHMW" localSheetId="17" hidden="1">#REF!</definedName>
    <definedName name="BExXXM93P8Y8QGBXPQLOT05H17B4" localSheetId="17" hidden="1">#REF!</definedName>
    <definedName name="BExXXPPA1Q87XPI97X0OXCPBPDON" localSheetId="17" hidden="1">#REF!</definedName>
    <definedName name="BExXXVUDA98IZTQ6MANKU4MTTDVR" localSheetId="17" hidden="1">#REF!</definedName>
    <definedName name="BExXXXHROK4BFR3Z8Y8FQXFW6LVF" localSheetId="17" hidden="1">#REF!</definedName>
    <definedName name="BExXXZQNZY6IZI45DJXJK0MQZWA7" localSheetId="17" hidden="1">#REF!</definedName>
    <definedName name="BExXY1OTGRKFRJTXOW6IJIFV48QI" localSheetId="17" hidden="1">#REF!</definedName>
    <definedName name="BExXY5QFG6QP94SFT3935OBM8Y4K" localSheetId="17" hidden="1">#REF!</definedName>
    <definedName name="BExXY7TYEBFXRYUYIFHTN65RJ8EW" localSheetId="17" hidden="1">#REF!</definedName>
    <definedName name="BExXYA89NRN1HYTOK91PBJO3M738" localSheetId="17" hidden="1">#REF!</definedName>
    <definedName name="BExXYKPWUUKXAHAU41313KMXCUW9" localSheetId="17" hidden="1">#REF!</definedName>
    <definedName name="BExXYLBHANUXC5FCTDDTGOVD3GQS" localSheetId="17" hidden="1">#REF!</definedName>
    <definedName name="BExXYMNYAYH3WA2ZCFAYKZID9ZCI" localSheetId="17" hidden="1">#REF!</definedName>
    <definedName name="BExXYYT12SVN2VDMLVNV4P3ISD8T" localSheetId="17" hidden="1">#REF!</definedName>
    <definedName name="BExXZ11UQTE8QV2O33Y5ZJO20LWS" localSheetId="17" hidden="1">#REF!</definedName>
    <definedName name="BExXZEDWSTNMXHYAK3QML3IUJWFJ" localSheetId="17" hidden="1">#REF!</definedName>
    <definedName name="BExXZEDWUYH25UZMW2QU2RXFILJE" localSheetId="17" hidden="1">#REF!</definedName>
    <definedName name="BExXZFVV4YB42AZ3H1I40YG3JAPU" localSheetId="17" hidden="1">#REF!</definedName>
    <definedName name="BExXZHJ9T2JELF12CHHGD54J1B0C" localSheetId="17" hidden="1">#REF!</definedName>
    <definedName name="BExXZM14LCKC01C1Y3B0OIRKXPR0" localSheetId="17" hidden="1">#REF!</definedName>
    <definedName name="BExXZNJ2X1TK2LRK5ZY3MX49H5T7" localSheetId="17" hidden="1">#REF!</definedName>
    <definedName name="BExXZOVPCEP495TQSON6PSRQ8XCY" localSheetId="17" hidden="1">#REF!</definedName>
    <definedName name="BExXZXKH7NBARQQAZM69Z57IH1MM" localSheetId="17" hidden="1">#REF!</definedName>
    <definedName name="BExY07WSDH5QEVM7BJXJK2ZRAI1O" localSheetId="17" hidden="1">#REF!</definedName>
    <definedName name="BExY0C3UBVC4M59JIRXVQ8OWAJC1" localSheetId="17" hidden="1">#REF!</definedName>
    <definedName name="BExY0OE8GFHMLLTEAFIOQTOPEVPB" localSheetId="17" hidden="1">#REF!</definedName>
    <definedName name="BExY0OJHW85S0VKBA8T4HTYPYBOS" localSheetId="17" hidden="1">#REF!</definedName>
    <definedName name="BExY0T1E034D7XAXNC6F7540LLIE" localSheetId="17" hidden="1">#REF!</definedName>
    <definedName name="BExY0XTZLHN49J2JH94BYTKBJLT3" localSheetId="17" hidden="1">#REF!</definedName>
    <definedName name="BExY11FH9TXHERUYGG8FE50U7H7J" localSheetId="17" hidden="1">#REF!</definedName>
    <definedName name="BExY180UKNW5NIAWD6ZUYTFEH8QS" localSheetId="17" hidden="1">#REF!</definedName>
    <definedName name="BExY1DPTV4LSY9MEOUGXF8X052NA" localSheetId="17" hidden="1">#REF!</definedName>
    <definedName name="BExY1GK9ELBEKDD7O6HR6DUO8YGO" localSheetId="17" hidden="1">#REF!</definedName>
    <definedName name="BExY1NWOXXFV9GGZ3PX444LZ8TVX" localSheetId="17" hidden="1">#REF!</definedName>
    <definedName name="BExY1R7E61J436W2LYGRWL07ZIT9" localSheetId="17" hidden="1">#REF!</definedName>
    <definedName name="BExY1UCL0RND63LLSM9X5SFRG117" localSheetId="17" hidden="1">#REF!</definedName>
    <definedName name="BExY1WAT3937L08HLHIRQHMP2A3H" localSheetId="17" hidden="1">#REF!</definedName>
    <definedName name="BExY1YEBOSLMID7LURP8QB46AI91" localSheetId="17" hidden="1">#REF!</definedName>
    <definedName name="BExY25AI7609LLDM04OPR3GG6OD7" localSheetId="17" hidden="1">#REF!</definedName>
    <definedName name="BExY27ZKYHSLEAFR10S8OW7VQPWV" localSheetId="17" hidden="1">#REF!</definedName>
    <definedName name="BExY2FS4LFX9OHOTQT7SJ2PXAC25" localSheetId="17" hidden="1">#REF!</definedName>
    <definedName name="BExY2GDPCZPVU0IQ6IJIB1YQQRQ6" localSheetId="17" hidden="1">#REF!</definedName>
    <definedName name="BExY2GTSZ3VA9TXLY7KW1LIAKJ61" localSheetId="17" hidden="1">#REF!</definedName>
    <definedName name="BExY2IXBR1SGYZH08T7QHKEFS8HA" localSheetId="17" hidden="1">#REF!</definedName>
    <definedName name="BExY2Q4B5FUDA5VU4VRUHX327QN0" localSheetId="17" hidden="1">#REF!</definedName>
    <definedName name="BExY2XB7S6PR9RPI3GB0RLONV1LB" localSheetId="17" hidden="1">#REF!</definedName>
    <definedName name="BExY3HOSK7YI364K15OX70AVR6F1" localSheetId="17" hidden="1">#REF!</definedName>
    <definedName name="BExY3O4V4YDZAEFNICL1P02QE7M1" localSheetId="17" hidden="1">#REF!</definedName>
    <definedName name="BExY3T89AUR83SOAZZ3OMDEJDQ39" localSheetId="17" hidden="1">#REF!</definedName>
    <definedName name="BExY3TJ2T29CBTTNYSCFBLQXZUYK" localSheetId="17" hidden="1">#REF!</definedName>
    <definedName name="BExY3VMLU6H6IDX2CR5GAYYTSLDI" localSheetId="17" hidden="1">#REF!</definedName>
    <definedName name="BExY40KJDMUEPCGZT9PRO4SN0HN6" localSheetId="17" hidden="1">#REF!</definedName>
    <definedName name="BExY4MG771JQ84EMIVB6HQGGHZY7" localSheetId="17" hidden="1">#REF!</definedName>
    <definedName name="BExY4PWCSFB8P3J3TBQB2MD67263" localSheetId="17" hidden="1">#REF!</definedName>
    <definedName name="BExY4RZW3KK11JLYBA4DWZ92M6LQ" localSheetId="17" hidden="1">#REF!</definedName>
    <definedName name="BExY4XOVTTNVZ577RLIEC7NZQFIX" localSheetId="17" hidden="1">#REF!</definedName>
    <definedName name="BExY50JAF5CG01GTHAUS7I4ZLUDC" localSheetId="17" hidden="1">#REF!</definedName>
    <definedName name="BExY53J7EXFEOFTRNAHLK7IH3ACB" localSheetId="17" hidden="1">#REF!</definedName>
    <definedName name="BExY53TYJKQ6WLVR4N5DG87YRKWC" localSheetId="17" hidden="1">#REF!</definedName>
    <definedName name="BExY5515SJTJS3VM80M3YYR0WF37" localSheetId="17" hidden="1">#REF!</definedName>
    <definedName name="BExY5515WE39FQ3EG5QHG67V9C0O" localSheetId="17" hidden="1">#REF!</definedName>
    <definedName name="BExY5986WNAD8NFCPXC9TVLBU4FG" localSheetId="17" hidden="1">#REF!</definedName>
    <definedName name="BExY5DF9MS25IFNWGJ1YAS5MDN8R" localSheetId="17" hidden="1">#REF!</definedName>
    <definedName name="BExY5ERVGL3UM2MGT8LJ0XPKTZEK" localSheetId="17" hidden="1">#REF!</definedName>
    <definedName name="BExY5EX6NJFK8W754ZVZDN5DS04K" localSheetId="17" hidden="1">#REF!</definedName>
    <definedName name="BExY5J48065U4NLKD1SJ6MNJYBZS" localSheetId="17" hidden="1">#REF!</definedName>
    <definedName name="BExY5S3XD1NJT109CV54IFOHVLQ6" localSheetId="17" hidden="1">#REF!</definedName>
    <definedName name="BExY5TB2VAI3GHKCPXMCVIOM8B8W" localSheetId="17" hidden="1">#REF!</definedName>
    <definedName name="BExY6KVS1MMZ2R34PGEFR2BMTU9W" localSheetId="17" hidden="1">#REF!</definedName>
    <definedName name="BExY6Q9YY7LW745GP7CYOGGSPHGE" localSheetId="17" hidden="1">#REF!</definedName>
    <definedName name="BExZIA3C8LKJTEH3MKQ57KJH5TA2" localSheetId="17" hidden="1">#REF!</definedName>
    <definedName name="BExZIIHH3QNQE3GFMHEE4UMHY6WQ" localSheetId="17" hidden="1">#REF!</definedName>
    <definedName name="BExZIM2W4PEH76G23WQ2O80XCAF4" localSheetId="17" hidden="1">#REF!</definedName>
    <definedName name="BExZIYO22G5UXOB42GDLYGVRJ6U7" localSheetId="17" hidden="1">#REF!</definedName>
    <definedName name="BExZJ7I9T8XU4MZRKJ1VVU76V2LZ" localSheetId="17" hidden="1">#REF!</definedName>
    <definedName name="BExZJMY170JCUU1RWASNZ1HJPRTA" localSheetId="17" hidden="1">#REF!</definedName>
    <definedName name="BExZJOQR77H0P4SUKVYACDCFBBXO" localSheetId="17" hidden="1">#REF!</definedName>
    <definedName name="BExZJS6RG34ODDY9HMZ0O34MEMSB" localSheetId="17" hidden="1">#REF!</definedName>
    <definedName name="BExZK34NR4BAD7HJAP7SQ926UQP3" localSheetId="17" hidden="1">#REF!</definedName>
    <definedName name="BExZK3FGPHH5H771U7D5XY7XBS6E" localSheetId="17" hidden="1">#REF!</definedName>
    <definedName name="BExZKDMBO8DJDGU6RLT8366753MU" localSheetId="17" hidden="1">#REF!</definedName>
    <definedName name="BExZKHYORG3O8C772XPFHM1N8T80" localSheetId="17" hidden="1">#REF!</definedName>
    <definedName name="BExZKJRF2IRR57DG9CLC7MSHWNNN" localSheetId="17" hidden="1">#REF!</definedName>
    <definedName name="BExZKNYGK25A5A2VMRG3NDX2XRQM" localSheetId="17" hidden="1">#REF!</definedName>
    <definedName name="BExZKV5GYXO0X760SBD9TWTIQHGI" localSheetId="17" hidden="1">#REF!</definedName>
    <definedName name="BExZL6E4YVXRUN7ZGF2BIGIXFR8K" localSheetId="17" hidden="1">#REF!</definedName>
    <definedName name="BExZLGVLMKTPFXG42QYT0PO81G7F" localSheetId="17" hidden="1">#REF!</definedName>
    <definedName name="BExZLKMK7LRK14S09WLMH7MXSQXM" localSheetId="17" hidden="1">#REF!</definedName>
    <definedName name="BExZM7JVLG0W8EG5RBU915U3SKBY" localSheetId="17" hidden="1">#REF!</definedName>
    <definedName name="BExZM7JW5PQUIBL9FN0JEFVMNP4I" localSheetId="17" hidden="1">#REF!</definedName>
    <definedName name="BExZM85FOVUFF110XMQ9O2ODSJUK" localSheetId="17" hidden="1">#REF!</definedName>
    <definedName name="BExZMDUG6NU0WGS8KW4PKMHXCM64" localSheetId="17" hidden="1">#REF!</definedName>
    <definedName name="BExZMF1MMTZ1TA14PZ8ASSU2CBSP" localSheetId="17" hidden="1">#REF!</definedName>
    <definedName name="BExZMKL5YQZD7F0FUCSVFGLPFK52" localSheetId="17" hidden="1">#REF!</definedName>
    <definedName name="BExZMOC3VNZALJM71X2T6FV91GTB" localSheetId="17" hidden="1">#REF!</definedName>
    <definedName name="BExZMXH39OB0I43XEL3K11U3G9PM" localSheetId="17" hidden="1">#REF!</definedName>
    <definedName name="BExZMZQ3RBKDHT5GLFNLS52OSJA0" localSheetId="17" hidden="1">#REF!</definedName>
    <definedName name="BExZN2F7Y2J2L2LN5WZRG949MS4A" localSheetId="17" hidden="1">#REF!</definedName>
    <definedName name="BExZN4YTWJWBT5QSMDUZ7FRFJ2XM" localSheetId="17" hidden="1">#REF!</definedName>
    <definedName name="BExZN847WUWKRYTZWG9TCQZJS3OL" localSheetId="17" hidden="1">#REF!</definedName>
    <definedName name="BExZNH3VISFF4NQI11BZDP5IQ7VG" localSheetId="17" hidden="1">#REF!</definedName>
    <definedName name="BExZNJYCFYVMAOI62GB2BABK1ELE" localSheetId="17" hidden="1">#REF!</definedName>
    <definedName name="BExZNMY7XJVJ3WW7LIY11NAQJ1JO" localSheetId="17" hidden="1">#REF!</definedName>
    <definedName name="BExZNV707LIU6Z5H6QI6H67LHTI1" localSheetId="17" hidden="1">#REF!</definedName>
    <definedName name="BExZNVCBKB930QQ9QW7KSGOZ0V1M" localSheetId="17" hidden="1">#REF!</definedName>
    <definedName name="BExZNW8QJ18X0RSGFDWAE9ZSDX39" localSheetId="17" hidden="1">#REF!</definedName>
    <definedName name="BExZNZDWRS6Q40L8OCWFEIVI0A1O" localSheetId="17" hidden="1">#REF!</definedName>
    <definedName name="BExZOBO9NYLGVJQ31LVQ9XS2ZT4N" localSheetId="17" hidden="1">#REF!</definedName>
    <definedName name="BExZOETNB1CJ3Y2RKLI1ZK0S8Z6H" localSheetId="17" hidden="1">#REF!</definedName>
    <definedName name="BExZOGGXELQYWTJNTL72DC4QXU26" localSheetId="17" hidden="1">#REF!</definedName>
    <definedName name="BExZOL9K1RUXBTLZ6FJ65BIE9G5R" localSheetId="17" hidden="1">#REF!</definedName>
    <definedName name="BExZOREMVSK4E5VSWM838KHUB8AI" localSheetId="17" hidden="1">#REF!</definedName>
    <definedName name="BExZOVR745T5P1KS9NV2PXZPZVRG" localSheetId="17" hidden="1">#REF!</definedName>
    <definedName name="BExZOZSWGLSY2XYVRIS6VSNJDSGD" localSheetId="17" hidden="1">#REF!</definedName>
    <definedName name="BExZP7AIJKLM6C6CSUIIFAHFBNX2" localSheetId="17" hidden="1">#REF!</definedName>
    <definedName name="BExZP8710NGWLJQZFWZQ9G16PRCE" localSheetId="17" hidden="1">#REF!</definedName>
    <definedName name="BExZPOZ4GAJ4JUQAWTMYHWIMFZQ0" localSheetId="17" hidden="1">#REF!</definedName>
    <definedName name="BExZPQ0XY507N8FJMVPKCTK8HC9H" localSheetId="17" hidden="1">#REF!</definedName>
    <definedName name="BExZPUO4CB129T88WJB1FJA6GOYC" localSheetId="17" hidden="1">#REF!</definedName>
    <definedName name="BExZQ37OVBR25U32CO2YYVPZOMR5" localSheetId="17" hidden="1">#REF!</definedName>
    <definedName name="BExZQ3IHNAFF2HI20IH754T349LH" localSheetId="17" hidden="1">#REF!</definedName>
    <definedName name="BExZQ3NT7H06VO0AR48WHZULZB93" localSheetId="17" hidden="1">#REF!</definedName>
    <definedName name="BExZQ7PJU07SEJMDX18U9YVDC2GU" localSheetId="17" hidden="1">#REF!</definedName>
    <definedName name="BExZQIHTGHK7OOI2Y2PN3JYBY82I" localSheetId="17" hidden="1">#REF!</definedName>
    <definedName name="BExZQJJMGU5MHQOILGXGJPAQI5XI" localSheetId="17" hidden="1">#REF!</definedName>
    <definedName name="BExZQXBYEBN28QUH1KOVW6KKA5UM" localSheetId="17" hidden="1">#REF!</definedName>
    <definedName name="BExZQXMRBU0L5J1HYZDU0LXLEIX0" localSheetId="17" hidden="1">#REF!</definedName>
    <definedName name="BExZQYDNHDN37U6VEBPKV9HRJEPC" localSheetId="17" hidden="1">#REF!</definedName>
    <definedName name="BExZQZKT146WEN8FTVZ7Y5TSB8L5" localSheetId="17" hidden="1">#REF!</definedName>
    <definedName name="BExZR485AKBH93YZ08CMUC3WROED" localSheetId="17" hidden="1">#REF!</definedName>
    <definedName name="BExZR7TL98P2PPUVGIZYR5873DWW" localSheetId="17" hidden="1">#REF!</definedName>
    <definedName name="BExZRGD1603X5ACFALUUDKCD7X48" localSheetId="17" hidden="1">#REF!</definedName>
    <definedName name="BExZRP1X6UVLN1UOLHH5VF4STP1O" localSheetId="17" hidden="1">#REF!</definedName>
    <definedName name="BExZRQ930U6OCYNV00CH5I0Q4LPE" localSheetId="17" hidden="1">#REF!</definedName>
    <definedName name="BExZRT8ZWZNTV0LRDJE3NRR55SIX" localSheetId="17" hidden="1">#REF!</definedName>
    <definedName name="BExZRW8W514W8OZ72YBONYJ64GXF" localSheetId="17" hidden="1">#REF!</definedName>
    <definedName name="BExZRWJP2BUVFJPO8U8ATQEP0LZU" localSheetId="17" hidden="1">#REF!</definedName>
    <definedName name="BExZS2OY9JTSSP01ZQ6V2T2LO5R9" localSheetId="17" hidden="1">#REF!</definedName>
    <definedName name="BExZSI9USDLZAN8LI8M4YYQL24GZ" localSheetId="17" hidden="1">#REF!</definedName>
    <definedName name="BExZSS0LA2JY4ZLJ1Z5YCMLJJZCH" localSheetId="17" hidden="1">#REF!</definedName>
    <definedName name="BExZSY5OAHPQLHA4WPD8P8YG7LE1" localSheetId="17" hidden="1">#REF!</definedName>
    <definedName name="BExZTAQV2QVSZY5Y3VCCWUBSBW9P" localSheetId="17" hidden="1">#REF!</definedName>
    <definedName name="BExZTHSI2FX56PWRSNX9H5EWTZFO" localSheetId="17" hidden="1">#REF!</definedName>
    <definedName name="BExZTJL3HVBFY139H6CJHEQCT1EL" localSheetId="17" hidden="1">#REF!</definedName>
    <definedName name="BExZTKC4F08I0270327A7RCGQFHB" localSheetId="17" hidden="1">#REF!</definedName>
    <definedName name="BExZTLOL8OPABZI453E0KVNA1GJS" localSheetId="17" hidden="1">#REF!</definedName>
    <definedName name="BExZTT6J3X0TOX0ZY6YPLUVMCW9X" localSheetId="17" hidden="1">#REF!</definedName>
    <definedName name="BExZTW6ECBRA0BBITWBQ8R93RMCL" localSheetId="17" hidden="1">#REF!</definedName>
    <definedName name="BExZU2BHYAOKSCBM3C5014ZF6IXS" localSheetId="17" hidden="1">#REF!</definedName>
    <definedName name="BExZU2RMJTXOCS0ROPMYPE6WTD87" localSheetId="17" hidden="1">#REF!</definedName>
    <definedName name="BExZUF7G8FENTJKH9R1XUWXM6CWD" localSheetId="17" hidden="1">#REF!</definedName>
    <definedName name="BExZUNARUJBIZ08VCAV3GEVBIR3D" localSheetId="17" hidden="1">#REF!</definedName>
    <definedName name="BExZUSZT5496UMBP4LFSLTR1GVEW" localSheetId="17" hidden="1">#REF!</definedName>
    <definedName name="BExZUT54340I38GVCV79EL116WR0" localSheetId="17" hidden="1">#REF!</definedName>
    <definedName name="BExZUYDULCX65H9OZ9JHPBNKF3MI" localSheetId="17" hidden="1">#REF!</definedName>
    <definedName name="BExZV2QD5ZDK3AGDRULLA7JB46C3" localSheetId="17" hidden="1">#REF!</definedName>
    <definedName name="BExZVBQ29OM0V8XAL3HL0JIM0MMU" localSheetId="17" hidden="1">#REF!</definedName>
    <definedName name="BExZVEPYS6HYXG8RN9GMWZTHDEMK" localSheetId="17" hidden="1">#REF!</definedName>
    <definedName name="BExZVJ2GE8LRFLUOY65DVMTKYPZB" localSheetId="17" hidden="1">#REF!</definedName>
    <definedName name="BExZVLM4T9ORS4ZWHME46U4Q103C" localSheetId="17" hidden="1">#REF!</definedName>
    <definedName name="BExZVM7OZWPPRH5YQW50EYMMIW1A" localSheetId="17" hidden="1">#REF!</definedName>
    <definedName name="BExZVPYGX2C5OSHMZ6F0KBKZ6B1S" localSheetId="17" hidden="1">#REF!</definedName>
    <definedName name="BExZVYI34GUY0YHRJAX8NAEO7TH4" localSheetId="17" hidden="1">#REF!</definedName>
    <definedName name="BExZW5UARC8W9AQNLJX2I5WQWS5F" localSheetId="17" hidden="1">#REF!</definedName>
    <definedName name="BExZW7HRGN6A9YS41KI2B2UUMJ7X" localSheetId="17" hidden="1">#REF!</definedName>
    <definedName name="BExZW8ZPNV43UXGOT98FDNIBQHZY" localSheetId="17" hidden="1">#REF!</definedName>
    <definedName name="BExZWE34WLHXW41SZ9QCACZ6SVF0" localSheetId="17" hidden="1">#REF!</definedName>
    <definedName name="BExZWKZ5N3RDXU8MZ8HQVYYD8O0F" localSheetId="17" hidden="1">#REF!</definedName>
    <definedName name="BExZWSMC9T48W74GFGQCIUJ8ZPP3" localSheetId="17" hidden="1">#REF!</definedName>
    <definedName name="BExZWUF2V4HY3HI8JN9ZVPRWK1H3" localSheetId="17" hidden="1">#REF!</definedName>
    <definedName name="BExZWX45URTK9KYDJHEXL1OTZ833" localSheetId="17" hidden="1">#REF!</definedName>
    <definedName name="BExZX0EWQEZO86WDAD9A4EAEZ012" localSheetId="17" hidden="1">#REF!</definedName>
    <definedName name="BExZX2T6ZT2DZLYSDJJBPVIT5OK2" localSheetId="17" hidden="1">#REF!</definedName>
    <definedName name="BExZXCP42U5HL8V0ND1DHZMXHV3O" localSheetId="17" hidden="1">#REF!</definedName>
    <definedName name="BExZXOJDELULNLEH7WG0OYJT0NJ4" localSheetId="17" hidden="1">#REF!</definedName>
    <definedName name="BExZXOOTRNUK8LGEAZ8ZCFW9KXQ1" localSheetId="17" hidden="1">#REF!</definedName>
    <definedName name="BExZXT6JOXNKEDU23DKL8XZAJZIH" localSheetId="17" hidden="1">#REF!</definedName>
    <definedName name="BExZXUTYW1HWEEZ1LIX4OQWC7HL1" localSheetId="17" hidden="1">#REF!</definedName>
    <definedName name="BExZXY4NKQL9QD76YMQJ15U1C2G8" localSheetId="17" hidden="1">#REF!</definedName>
    <definedName name="BExZXYQ7U5G08FQGUIGYT14QCBOF" localSheetId="17" hidden="1">#REF!</definedName>
    <definedName name="BExZY02V77YJBMODJSWZOYCMPS5X" localSheetId="17" hidden="1">#REF!</definedName>
    <definedName name="BExZY49QRZIR6CA41LFA9LM6EULU" localSheetId="17" hidden="1">#REF!</definedName>
    <definedName name="BExZYSZXZLA9AIL6C8UFO5UMYLOL" localSheetId="17" hidden="1">#REF!</definedName>
    <definedName name="BExZZ2FQA9A8C7CJKMEFQ9VPSLCE" localSheetId="17" hidden="1">#REF!</definedName>
    <definedName name="BExZZ4315ZM8JCWPVO1MCZXHL1P2" localSheetId="17" hidden="1">#REF!</definedName>
    <definedName name="BExZZCHAVHW8C2H649KRGVQ0WVRT" localSheetId="17" hidden="1">#REF!</definedName>
    <definedName name="BExZZIX86XGUYCDC9LRDYXCWSZ4X" localSheetId="17" hidden="1">#REF!</definedName>
    <definedName name="BExZZTK54OTLF2YB68BHGOS27GEN" localSheetId="17" hidden="1">#REF!</definedName>
    <definedName name="BExZZVIC2F5RTBYPLNKOKF5NVGJG" localSheetId="17" hidden="1">#REF!</definedName>
    <definedName name="BExZZW3YBYAO27O0Y6XQ1YJ6J7S4" localSheetId="17" hidden="1">#REF!</definedName>
    <definedName name="BExZZXB3JQQG4SIZS4MRU6NNW7HI" localSheetId="17" hidden="1">#REF!</definedName>
    <definedName name="BExZZZEMIIFKMLLV4DJKX5TB9R5V" localSheetId="17" hidden="1">#REF!</definedName>
    <definedName name="BF1_" localSheetId="17">#REF!</definedName>
    <definedName name="BF2_" localSheetId="17">#REF!</definedName>
    <definedName name="BF3_" localSheetId="17">#REF!</definedName>
    <definedName name="BFBS" localSheetId="17">#REF!</definedName>
    <definedName name="bfdfdffggf" localSheetId="17" hidden="1">{"with_oth_curr",#N/A,FALSE,"2225"}</definedName>
    <definedName name="BFES" localSheetId="17">#REF!</definedName>
    <definedName name="BFS" localSheetId="17">#REF!</definedName>
    <definedName name="bftbk0600" localSheetId="17" hidden="1">#REF!</definedName>
    <definedName name="bfvsghnh" localSheetId="17" hidden="1">{"with_oth_curr",#N/A,FALSE,"2225"}</definedName>
    <definedName name="bfvv" localSheetId="17" hidden="1">{"with_oth_curr",#N/A,FALSE,"2225"}</definedName>
    <definedName name="BFX" localSheetId="17">#REF!</definedName>
    <definedName name="bgb" localSheetId="17" hidden="1">{"BP général",#N/A,TRUE,"BP";"BP Auto",#N/A,TRUE,"BP Auto";"Fondam. et CD MRH",#N/A,TRUE,"BP MRH";"Bilan MRH",#N/A,TRUE,"BP MRH";"Hypothèse Auto",#N/A,TRUE,"Hyp Auto";"Marketing auto canada",#N/A,TRUE,"Marketing";"Gestion auto canada",#N/A,TRUE,"Gestion";"Hypothèses générales Habitation",#N/A,TRUE,"Habitation";"MRH gestion et marketing",#N/A,TRUE,"Habitation"}</definedName>
    <definedName name="bgbg" localSheetId="17" hidden="1">{"BP général",#N/A,TRUE,"BP";"BP Auto",#N/A,TRUE,"BP Auto";"Fondam. et CD MRH",#N/A,TRUE,"BP MRH";"Bilan MRH",#N/A,TRUE,"BP MRH";"Hypothèse Auto",#N/A,TRUE,"Hyp Auto";"Marketing auto canada",#N/A,TRUE,"Marketing";"Gestion auto canada",#N/A,TRUE,"Gestion";"Hypothèses générales Habitation",#N/A,TRUE,"Habitation";"MRH gestion et marketing",#N/A,TRUE,"Habitation"}</definedName>
    <definedName name="bgdbvvbvbv" localSheetId="17" hidden="1">{"rp_only",#N/A,FALSE,"2225"}</definedName>
    <definedName name="bgfv" localSheetId="17" hidden="1">{"with_oth_curr",#N/A,FALSE,"2225"}</definedName>
    <definedName name="bgfvbgbg" localSheetId="17" hidden="1">{"with_oth_curr",#N/A,FALSE,"2225"}</definedName>
    <definedName name="bgm" localSheetId="17">#REF!</definedName>
    <definedName name="Bgt_asumsi" localSheetId="17">#REF!</definedName>
    <definedName name="Bgt_asumsi_mtd" localSheetId="17">#REF!</definedName>
    <definedName name="Bgt_asumsi_ytd" localSheetId="17">#REF!</definedName>
    <definedName name="Bgt_BS_mtd" localSheetId="17">#REF!</definedName>
    <definedName name="Bgt_BS_ytd" localSheetId="17">#REF!</definedName>
    <definedName name="Bgt_Int_Asumsi_mtd_06" localSheetId="17">#REF!</definedName>
    <definedName name="Bgt_Int_Asumsi_ytd_06" localSheetId="17">#REF!</definedName>
    <definedName name="Bgt_Int_BS_mtd_06" localSheetId="17">#REF!</definedName>
    <definedName name="Bgt_Int_BS_ytd_06" localSheetId="17">#REF!</definedName>
    <definedName name="Bgt_Int_IS_mtd_06" localSheetId="17">#REF!</definedName>
    <definedName name="Bgt_Int_IS_ytd_06" localSheetId="17">#REF!</definedName>
    <definedName name="Bgt_Int_MP_mtd_06" localSheetId="17">#REF!</definedName>
    <definedName name="Bgt_Int_MP_ytd_06" localSheetId="17">#REF!</definedName>
    <definedName name="Bgt_Int_Opex_mtd_06" localSheetId="17">#REF!</definedName>
    <definedName name="Bgt_Int_Opex_ytd_06" localSheetId="17">#REF!</definedName>
    <definedName name="Bgt_Int_others_mtd_06" localSheetId="17">#REF!</definedName>
    <definedName name="Bgt_Int_others_ytd_06" localSheetId="17">#REF!</definedName>
    <definedName name="Bgt_IS_mtd" localSheetId="17">#REF!</definedName>
    <definedName name="Bgt_IS_ytd" localSheetId="17">#REF!</definedName>
    <definedName name="Bgt_MP_mtd" localSheetId="17">#REF!</definedName>
    <definedName name="Bgt_MP_ytd" localSheetId="17">#REF!</definedName>
    <definedName name="Bgt_Mtd_05" localSheetId="17">#REF!</definedName>
    <definedName name="Bgt_Opex_mtd" localSheetId="17">#REF!</definedName>
    <definedName name="Bgt_Opex_ytd" localSheetId="17">#REF!</definedName>
    <definedName name="Bgt_Ytd_05" localSheetId="17">#REF!</definedName>
    <definedName name="bgt04_1st" localSheetId="17">#REF!</definedName>
    <definedName name="bgt04_2nd" localSheetId="17">#REF!</definedName>
    <definedName name="bgtppcadm" localSheetId="17">#REF!</definedName>
    <definedName name="bgvgddgs" localSheetId="17" hidden="1">{"rp_only",#N/A,FALSE,"2225"}</definedName>
    <definedName name="BH" localSheetId="17">#REF!</definedName>
    <definedName name="bhn_baku" localSheetId="17">#REF!</definedName>
    <definedName name="bhoj" localSheetId="17" hidden="1">{"YTDACT1",#N/A,TRUE,"YTDACTAUST";"YTDACT2",#N/A,TRUE,"YTDACTAUST";"YTDACT3",#N/A,TRUE,"YTDACTAUST";"CCTR",#N/A,TRUE,"YTDACTCC"}</definedName>
    <definedName name="BHS" localSheetId="17">#REF!</definedName>
    <definedName name="BI_rate" localSheetId="17">#REF!</definedName>
    <definedName name="BI98I" localSheetId="17">#REF!</definedName>
    <definedName name="BI98P" localSheetId="17">#REF!</definedName>
    <definedName name="BI99I" localSheetId="17">#REF!</definedName>
    <definedName name="BI99P" localSheetId="17">#REF!</definedName>
    <definedName name="biasa" localSheetId="17">#REF!</definedName>
    <definedName name="Biaya_Administrasi_Bank" localSheetId="17">#REF!</definedName>
    <definedName name="Biaya_Alat_Tulis___FC___Cetakan" localSheetId="17">#REF!</definedName>
    <definedName name="Biaya_Asuransi_Kesehatan" localSheetId="17">#REF!</definedName>
    <definedName name="Biaya_ATK___IT_Dept." localSheetId="17">#REF!</definedName>
    <definedName name="Biaya_Audit_Konsultan_Notaris" localSheetId="17">#REF!</definedName>
    <definedName name="Biaya_Benda_Pos___Pengiriman" localSheetId="17">#REF!</definedName>
    <definedName name="Biaya_Biaya_1" localSheetId="17">#REF!</definedName>
    <definedName name="Biaya_Bunga_Dana_Baru___Alokasi_ke_Komersial_Unit" localSheetId="17">#REF!</definedName>
    <definedName name="Biaya_Bunga_Dana_Baru___Alokasi_ke_PMVD_Unit" localSheetId="17">#REF!</definedName>
    <definedName name="Biaya_Bunga_JEXIM_dialokasi_ke_Komersial_Unit" localSheetId="17">#REF!</definedName>
    <definedName name="Biaya_Bunga_JEXIM_dialokasi_ke_PMVD_Unit" localSheetId="17">#REF!</definedName>
    <definedName name="Biaya_Bunga_RDI_I_II_dialokasi_ke_Komersial_Unit" localSheetId="17">#REF!</definedName>
    <definedName name="Biaya_Bunga_RDI_I_II_dialokasi_ke_PMVD_Unit" localSheetId="17">#REF!</definedName>
    <definedName name="Biaya_Eksploitasi_Kendaraan" localSheetId="17">#REF!</definedName>
    <definedName name="Biaya_Entertainment" localSheetId="17">#REF!</definedName>
    <definedName name="Biaya_Gaji" localSheetId="17">#REF!</definedName>
    <definedName name="Biaya_Keamanan_Kebersihan_Sumbangan" localSheetId="17">#REF!</definedName>
    <definedName name="Biaya_Lain_lain" localSheetId="17">#REF!</definedName>
    <definedName name="Biaya_Listrik_Air___Pam" localSheetId="17">#REF!</definedName>
    <definedName name="Biaya_Maintenance_Perangkat_IT" localSheetId="17">#REF!</definedName>
    <definedName name="Biaya_Pajak" localSheetId="17">#REF!</definedName>
    <definedName name="Biaya_Penyusutan" localSheetId="17">#REF!</definedName>
    <definedName name="Biaya_Perawatan_Peralatan_Kantor" localSheetId="17">#REF!</definedName>
    <definedName name="Biaya_Perjalanan_Dinas" localSheetId="17">#REF!</definedName>
    <definedName name="Biaya_Promosi" localSheetId="17">#REF!</definedName>
    <definedName name="Biaya_Rumah_Tangga_Kantor" localSheetId="17">#REF!</definedName>
    <definedName name="Biaya_Selisih_Kurs" localSheetId="17">#REF!</definedName>
    <definedName name="Biaya_Telekomunikasi" localSheetId="17">#REF!</definedName>
    <definedName name="Biaya_Tunjangan_Lain_lain" localSheetId="17">#REF!</definedName>
    <definedName name="Biaya_Tunjangan_Makan___Transport" localSheetId="17">#REF!</definedName>
    <definedName name="biayakode" localSheetId="17">#REF!</definedName>
    <definedName name="biayarp" localSheetId="17">#REF!</definedName>
    <definedName name="bidang" localSheetId="17" hidden="1">#REF!</definedName>
    <definedName name="BidOff" localSheetId="17">#REF!</definedName>
    <definedName name="BIG" localSheetId="17">#REF!</definedName>
    <definedName name="BII" localSheetId="17">#REF!</definedName>
    <definedName name="BIIMAN" localSheetId="17" hidden="1">{#N/A,#N/A,FALSE,"BS"}</definedName>
    <definedName name="BIK" localSheetId="17">#REF!</definedName>
    <definedName name="BIK_4" localSheetId="17">#REF!</definedName>
    <definedName name="BIK_5" localSheetId="17">#REF!</definedName>
    <definedName name="BIK_7" localSheetId="17">#REF!</definedName>
    <definedName name="BIK2_4" localSheetId="17">#REF!</definedName>
    <definedName name="BIK2_5" localSheetId="17">#REF!</definedName>
    <definedName name="BIK2_7" localSheetId="17">#REF!</definedName>
    <definedName name="bikexpenses" localSheetId="17">#REF!</definedName>
    <definedName name="bikexpenses_4" localSheetId="17">#REF!</definedName>
    <definedName name="bikexpenses_5" localSheetId="17">#REF!</definedName>
    <definedName name="bikexpenses_7" localSheetId="17">#REF!</definedName>
    <definedName name="bikxpenses" localSheetId="17">#REF!</definedName>
    <definedName name="bim_type" localSheetId="17">#REF!</definedName>
    <definedName name="bin" localSheetId="17" hidden="1">{"'Income Statement'!$A$1:$L$32"}</definedName>
    <definedName name="bingung" localSheetId="17" hidden="1">{#N/A,#N/A,FALSE,"DATA"}</definedName>
    <definedName name="bip" localSheetId="17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BIP001L1" localSheetId="17">#REF!</definedName>
    <definedName name="BIP001L1new" localSheetId="17">#REF!</definedName>
    <definedName name="BIP003L1" localSheetId="17">#REF!</definedName>
    <definedName name="BIP003new" localSheetId="17">#REF!</definedName>
    <definedName name="BIPSCheckingResult" localSheetId="17">#REF!</definedName>
    <definedName name="bird" localSheetId="17" hidden="1">{"'Income Statement'!$A$1:$L$32"}</definedName>
    <definedName name="biyasa" localSheetId="17">#REF!</definedName>
    <definedName name="bjo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K" localSheetId="17">#REF!</definedName>
    <definedName name="bkhjhj" localSheetId="17" hidden="1">{"with_oth_curr",#N/A,FALSE,"2225"}</definedName>
    <definedName name="BLAB" localSheetId="17">#REF!</definedName>
    <definedName name="black" localSheetId="17">#REF!</definedName>
    <definedName name="black1" localSheetId="17">#REF!</definedName>
    <definedName name="BLANK" localSheetId="17">#REF!</definedName>
    <definedName name="Blankinsert" localSheetId="17">#REF!</definedName>
    <definedName name="bleurgh" localSheetId="17" hidden="1">{"comp1",#N/A,FALSE,"COMPS";"footnotes",#N/A,FALSE,"COMPS"}</definedName>
    <definedName name="bll" localSheetId="17">#REF!</definedName>
    <definedName name="BLL_102" localSheetId="17">#REF!</definedName>
    <definedName name="BLL_103" localSheetId="17">#REF!</definedName>
    <definedName name="BLL_104" localSheetId="17">#REF!</definedName>
    <definedName name="BLL_105" localSheetId="17">#REF!</definedName>
    <definedName name="BLL_106" localSheetId="17">#REF!</definedName>
    <definedName name="BLL_107" localSheetId="17">#REF!</definedName>
    <definedName name="BLL_108" localSheetId="17">#REF!</definedName>
    <definedName name="BLL_109" localSheetId="17">#REF!</definedName>
    <definedName name="BLL_110" localSheetId="17">#REF!</definedName>
    <definedName name="BLL_21" localSheetId="17">#REF!</definedName>
    <definedName name="BLL_22" localSheetId="17">#REF!</definedName>
    <definedName name="BLL_23" localSheetId="17">#REF!</definedName>
    <definedName name="BLL_3" localSheetId="17">#REF!</definedName>
    <definedName name="BLL_41" localSheetId="17">#REF!</definedName>
    <definedName name="BLL_43" localSheetId="17">#REF!</definedName>
    <definedName name="BLL_61" localSheetId="17">#REF!</definedName>
    <definedName name="BLL_74" localSheetId="17">#REF!</definedName>
    <definedName name="BLL_75" localSheetId="17">#REF!</definedName>
    <definedName name="BLL_76" localSheetId="17">#REF!</definedName>
    <definedName name="BLL_77" localSheetId="17">#REF!</definedName>
    <definedName name="BLL_78" localSheetId="17">#REF!</definedName>
    <definedName name="BLL_79" localSheetId="17">#REF!</definedName>
    <definedName name="BLL_80" localSheetId="17">#REF!</definedName>
    <definedName name="BLL_81" localSheetId="17">#REF!</definedName>
    <definedName name="BLL_82" localSheetId="17">#REF!</definedName>
    <definedName name="BLL_83" localSheetId="17">#REF!</definedName>
    <definedName name="BLL_84" localSheetId="17">#REF!</definedName>
    <definedName name="BLL_85" localSheetId="17">#REF!</definedName>
    <definedName name="BLL_86" localSheetId="17">#REF!</definedName>
    <definedName name="BLL_87" localSheetId="17">#REF!</definedName>
    <definedName name="BLL_88" localSheetId="17">#REF!</definedName>
    <definedName name="BLL_89" localSheetId="17">#REF!</definedName>
    <definedName name="BLL_94" localSheetId="17">#REF!</definedName>
    <definedName name="BLL_95" localSheetId="17">#REF!</definedName>
    <definedName name="BLL_96" localSheetId="17">#REF!</definedName>
    <definedName name="BLL_97" localSheetId="17">#REF!</definedName>
    <definedName name="BLL_99" localSheetId="17">#REF!</definedName>
    <definedName name="BLN" localSheetId="17">#REF!</definedName>
    <definedName name="bln_ini" localSheetId="17">#REF!</definedName>
    <definedName name="BLOK" localSheetId="17">#REF!</definedName>
    <definedName name="BLOK1" localSheetId="17">#REF!</definedName>
    <definedName name="BLOK2" localSheetId="17">#REF!</definedName>
    <definedName name="BLPB1" localSheetId="17" hidden="1">#REF!</definedName>
    <definedName name="BLPB10" localSheetId="17" hidden="1">#REF!</definedName>
    <definedName name="BLPB11" localSheetId="17" hidden="1">#REF!</definedName>
    <definedName name="BLPB12" localSheetId="17" hidden="1">#REF!</definedName>
    <definedName name="BLPB13" localSheetId="17" hidden="1">#REF!</definedName>
    <definedName name="BLPB14" localSheetId="17" hidden="1">#REF!</definedName>
    <definedName name="BLPB15" localSheetId="17" hidden="1">#REF!</definedName>
    <definedName name="BLPB16" localSheetId="17" hidden="1">#REF!</definedName>
    <definedName name="BLPB17" localSheetId="17" hidden="1">#REF!</definedName>
    <definedName name="BLPB18" localSheetId="17" hidden="1">#REF!</definedName>
    <definedName name="BLPB19" localSheetId="17" hidden="1">#REF!</definedName>
    <definedName name="BLPB2" localSheetId="17" hidden="1">#REF!</definedName>
    <definedName name="BLPB20" localSheetId="17" hidden="1">#REF!</definedName>
    <definedName name="BLPB21" localSheetId="17" hidden="1">#REF!</definedName>
    <definedName name="BLPB22" localSheetId="17" hidden="1">#REF!</definedName>
    <definedName name="BLPB23" localSheetId="17" hidden="1">#REF!</definedName>
    <definedName name="BLPB24" localSheetId="17" hidden="1">#REF!</definedName>
    <definedName name="BLPB25" localSheetId="17" hidden="1">#REF!</definedName>
    <definedName name="BLPB26" localSheetId="17" hidden="1">#REF!</definedName>
    <definedName name="BLPB27" localSheetId="17" hidden="1">#REF!</definedName>
    <definedName name="BLPB28" localSheetId="17" hidden="1">#REF!</definedName>
    <definedName name="BLPB29" localSheetId="17" hidden="1">#REF!</definedName>
    <definedName name="BLPB3" localSheetId="17" hidden="1">#REF!</definedName>
    <definedName name="BLPB30" localSheetId="17" hidden="1">#REF!</definedName>
    <definedName name="BLPB4" localSheetId="17" hidden="1">#REF!</definedName>
    <definedName name="BLPB5" localSheetId="17" hidden="1">#REF!</definedName>
    <definedName name="BLPB6" localSheetId="17" hidden="1">#REF!</definedName>
    <definedName name="BLPB7" localSheetId="17" hidden="1">#REF!</definedName>
    <definedName name="BLPB8" localSheetId="17" hidden="1">#REF!</definedName>
    <definedName name="BLPB9" localSheetId="17" hidden="1">#REF!</definedName>
    <definedName name="BLPH1" localSheetId="17" hidden="1">#REF!</definedName>
    <definedName name="BLPH10" localSheetId="17" hidden="1">#REF!</definedName>
    <definedName name="BLPH100" localSheetId="17" hidden="1">#REF!</definedName>
    <definedName name="BLPH1000" localSheetId="17" hidden="1">#REF!</definedName>
    <definedName name="BLPH1001" localSheetId="17" hidden="1">#REF!</definedName>
    <definedName name="BLPH1002" localSheetId="17" hidden="1">#REF!</definedName>
    <definedName name="BLPH1003" localSheetId="17" hidden="1">#REF!</definedName>
    <definedName name="BLPH1004" localSheetId="17" hidden="1">#REF!</definedName>
    <definedName name="BLPH1005" localSheetId="17" hidden="1">#REF!</definedName>
    <definedName name="BLPH1006" localSheetId="17" hidden="1">#REF!</definedName>
    <definedName name="BLPH1007" localSheetId="17" hidden="1">#REF!</definedName>
    <definedName name="BLPH1008" localSheetId="17" hidden="1">#REF!</definedName>
    <definedName name="BLPH1009" localSheetId="17" hidden="1">#REF!</definedName>
    <definedName name="BLPH101" localSheetId="17" hidden="1">#REF!</definedName>
    <definedName name="BLPH1010" localSheetId="17" hidden="1">#REF!</definedName>
    <definedName name="BLPH1011" localSheetId="17" hidden="1">#REF!</definedName>
    <definedName name="BLPH1012" localSheetId="17" hidden="1">#REF!</definedName>
    <definedName name="BLPH1013" localSheetId="17" hidden="1">#REF!</definedName>
    <definedName name="BLPH1014" localSheetId="17" hidden="1">#REF!</definedName>
    <definedName name="BLPH1015" localSheetId="17" hidden="1">#REF!</definedName>
    <definedName name="BLPH1016" localSheetId="17" hidden="1">#REF!</definedName>
    <definedName name="BLPH1017" localSheetId="17" hidden="1">#REF!</definedName>
    <definedName name="BLPH1018" localSheetId="17" hidden="1">#REF!</definedName>
    <definedName name="BLPH1019" localSheetId="17" hidden="1">#REF!</definedName>
    <definedName name="BLPH102" localSheetId="17" hidden="1">#REF!</definedName>
    <definedName name="BLPH1020" localSheetId="17" hidden="1">#REF!</definedName>
    <definedName name="BLPH1021" localSheetId="17" hidden="1">#REF!</definedName>
    <definedName name="BLPH1022" localSheetId="17" hidden="1">#REF!</definedName>
    <definedName name="BLPH1023" localSheetId="17" hidden="1">#REF!</definedName>
    <definedName name="BLPH1024" localSheetId="17" hidden="1">#REF!</definedName>
    <definedName name="BLPH1025" localSheetId="17" hidden="1">#REF!</definedName>
    <definedName name="BLPH1026" localSheetId="17" hidden="1">#REF!</definedName>
    <definedName name="BLPH1027" localSheetId="17" hidden="1">#REF!</definedName>
    <definedName name="BLPH1028" localSheetId="17" hidden="1">#REF!</definedName>
    <definedName name="BLPH1029" localSheetId="17" hidden="1">#REF!</definedName>
    <definedName name="BLPH103" localSheetId="17" hidden="1">#REF!</definedName>
    <definedName name="BLPH1030" localSheetId="17" hidden="1">#REF!</definedName>
    <definedName name="BLPH1031" localSheetId="17" hidden="1">#REF!</definedName>
    <definedName name="BLPH1032" localSheetId="17" hidden="1">#REF!</definedName>
    <definedName name="BLPH1033" localSheetId="17" hidden="1">#REF!</definedName>
    <definedName name="BLPH1034" localSheetId="17" hidden="1">#REF!</definedName>
    <definedName name="BLPH1035" localSheetId="17" hidden="1">#REF!</definedName>
    <definedName name="BLPH1036" localSheetId="17" hidden="1">#REF!</definedName>
    <definedName name="BLPH1037" localSheetId="17" hidden="1">#REF!</definedName>
    <definedName name="BLPH1038" localSheetId="17" hidden="1">#REF!</definedName>
    <definedName name="BLPH1039" localSheetId="17" hidden="1">#REF!</definedName>
    <definedName name="BLPH104" localSheetId="17" hidden="1">#REF!</definedName>
    <definedName name="BLPH1040" localSheetId="17" hidden="1">#REF!</definedName>
    <definedName name="BLPH1041" localSheetId="17" hidden="1">#REF!</definedName>
    <definedName name="BLPH1042" localSheetId="17" hidden="1">#REF!</definedName>
    <definedName name="BLPH1043" localSheetId="17" hidden="1">#REF!</definedName>
    <definedName name="BLPH1044" localSheetId="17" hidden="1">#REF!</definedName>
    <definedName name="BLPH1045" localSheetId="17" hidden="1">#REF!</definedName>
    <definedName name="BLPH1046" localSheetId="17" hidden="1">#REF!</definedName>
    <definedName name="BLPH1047" localSheetId="17" hidden="1">#REF!</definedName>
    <definedName name="BLPH1048" localSheetId="17" hidden="1">#REF!</definedName>
    <definedName name="BLPH1049" localSheetId="17" hidden="1">#REF!</definedName>
    <definedName name="BLPH105" localSheetId="17" hidden="1">#REF!</definedName>
    <definedName name="BLPH1050" localSheetId="17" hidden="1">#REF!</definedName>
    <definedName name="BLPH1051" localSheetId="17" hidden="1">#REF!</definedName>
    <definedName name="BLPH1052" localSheetId="17" hidden="1">#REF!</definedName>
    <definedName name="BLPH1053" localSheetId="17" hidden="1">#REF!</definedName>
    <definedName name="BLPH1054" localSheetId="17" hidden="1">#REF!</definedName>
    <definedName name="BLPH1055" localSheetId="17" hidden="1">#REF!</definedName>
    <definedName name="BLPH1056" localSheetId="17" hidden="1">#REF!</definedName>
    <definedName name="BLPH1057" localSheetId="17" hidden="1">#REF!</definedName>
    <definedName name="BLPH1058" localSheetId="17" hidden="1">#REF!</definedName>
    <definedName name="BLPH1059" localSheetId="17" hidden="1">#REF!</definedName>
    <definedName name="BLPH106" localSheetId="17" hidden="1">#REF!</definedName>
    <definedName name="BLPH1060" localSheetId="17" hidden="1">#REF!</definedName>
    <definedName name="BLPH1061" localSheetId="17" hidden="1">#REF!</definedName>
    <definedName name="BLPH1062" localSheetId="17" hidden="1">#REF!</definedName>
    <definedName name="BLPH1063" localSheetId="17" hidden="1">#REF!</definedName>
    <definedName name="BLPH1064" localSheetId="17" hidden="1">#REF!</definedName>
    <definedName name="BLPH1065" localSheetId="17" hidden="1">#REF!</definedName>
    <definedName name="BLPH1066" localSheetId="17" hidden="1">#REF!</definedName>
    <definedName name="BLPH1067" localSheetId="17" hidden="1">#REF!</definedName>
    <definedName name="BLPH1068" localSheetId="17" hidden="1">#REF!</definedName>
    <definedName name="BLPH1069" localSheetId="17" hidden="1">#REF!</definedName>
    <definedName name="BLPH107" localSheetId="17" hidden="1">#REF!</definedName>
    <definedName name="BLPH1070" localSheetId="17" hidden="1">#REF!</definedName>
    <definedName name="BLPH1071" localSheetId="17" hidden="1">#REF!</definedName>
    <definedName name="BLPH1072" localSheetId="17" hidden="1">#REF!</definedName>
    <definedName name="BLPH1073" localSheetId="17" hidden="1">#REF!</definedName>
    <definedName name="BLPH1074" localSheetId="17" hidden="1">#REF!</definedName>
    <definedName name="BLPH1075" localSheetId="17" hidden="1">#REF!</definedName>
    <definedName name="BLPH1076" localSheetId="17" hidden="1">#REF!</definedName>
    <definedName name="BLPH1077" localSheetId="17" hidden="1">#REF!</definedName>
    <definedName name="BLPH1078" localSheetId="17" hidden="1">#REF!</definedName>
    <definedName name="BLPH1079" localSheetId="17" hidden="1">#REF!</definedName>
    <definedName name="BLPH108" localSheetId="17" hidden="1">#REF!</definedName>
    <definedName name="BLPH1080" localSheetId="17" hidden="1">#REF!</definedName>
    <definedName name="BLPH1081" localSheetId="17" hidden="1">#REF!</definedName>
    <definedName name="BLPH1082" localSheetId="17" hidden="1">#REF!</definedName>
    <definedName name="BLPH1083" localSheetId="17" hidden="1">#REF!</definedName>
    <definedName name="BLPH1084" localSheetId="17" hidden="1">#REF!</definedName>
    <definedName name="BLPH1085" localSheetId="17" hidden="1">#REF!</definedName>
    <definedName name="BLPH1086" localSheetId="17" hidden="1">#REF!</definedName>
    <definedName name="BLPH1087" localSheetId="17" hidden="1">#REF!</definedName>
    <definedName name="BLPH1088" localSheetId="17" hidden="1">#REF!</definedName>
    <definedName name="BLPH1089" localSheetId="17" hidden="1">#REF!</definedName>
    <definedName name="BLPH109" localSheetId="17" hidden="1">#REF!</definedName>
    <definedName name="BLPH1090" localSheetId="17" hidden="1">#REF!</definedName>
    <definedName name="BLPH1091" localSheetId="17" hidden="1">#REF!</definedName>
    <definedName name="BLPH1092" localSheetId="17" hidden="1">#REF!</definedName>
    <definedName name="BLPH1093" localSheetId="17" hidden="1">#REF!</definedName>
    <definedName name="BLPH1094" localSheetId="17" hidden="1">#REF!</definedName>
    <definedName name="BLPH1095" localSheetId="17" hidden="1">#REF!</definedName>
    <definedName name="BLPH1096" localSheetId="17" hidden="1">#REF!</definedName>
    <definedName name="BLPH1097" localSheetId="17" hidden="1">#REF!</definedName>
    <definedName name="BLPH1098" localSheetId="17" hidden="1">#REF!</definedName>
    <definedName name="BLPH1099" localSheetId="17" hidden="1">#REF!</definedName>
    <definedName name="BLPH11" localSheetId="17" hidden="1">#REF!</definedName>
    <definedName name="BLPH110" localSheetId="17" hidden="1">#REF!</definedName>
    <definedName name="BLPH1100" localSheetId="17" hidden="1">#REF!</definedName>
    <definedName name="BLPH1101" localSheetId="17" hidden="1">#REF!</definedName>
    <definedName name="BLPH1102" localSheetId="17" hidden="1">#REF!</definedName>
    <definedName name="BLPH1103" localSheetId="17" hidden="1">#REF!</definedName>
    <definedName name="BLPH1104" localSheetId="17" hidden="1">#REF!</definedName>
    <definedName name="BLPH1105" localSheetId="17" hidden="1">#REF!</definedName>
    <definedName name="BLPH1106" localSheetId="17" hidden="1">#REF!</definedName>
    <definedName name="BLPH1107" localSheetId="17" hidden="1">#REF!</definedName>
    <definedName name="BLPH1108" localSheetId="17" hidden="1">#REF!</definedName>
    <definedName name="BLPH1109" localSheetId="17" hidden="1">#REF!</definedName>
    <definedName name="BLPH111" localSheetId="17" hidden="1">#REF!</definedName>
    <definedName name="BLPH1110" localSheetId="17" hidden="1">#REF!</definedName>
    <definedName name="BLPH1111" localSheetId="17" hidden="1">#REF!</definedName>
    <definedName name="BLPH1112" localSheetId="17" hidden="1">#REF!</definedName>
    <definedName name="BLPH1113" localSheetId="17" hidden="1">#REF!</definedName>
    <definedName name="BLPH1114" localSheetId="17" hidden="1">#REF!</definedName>
    <definedName name="BLPH1115" localSheetId="17" hidden="1">#REF!</definedName>
    <definedName name="BLPH1116" localSheetId="17" hidden="1">#REF!</definedName>
    <definedName name="BLPH1117" localSheetId="17" hidden="1">#REF!</definedName>
    <definedName name="BLPH1118" localSheetId="17" hidden="1">#REF!</definedName>
    <definedName name="BLPH1119" localSheetId="17" hidden="1">#REF!</definedName>
    <definedName name="BLPH112" localSheetId="17" hidden="1">#REF!</definedName>
    <definedName name="BLPH1120" localSheetId="17" hidden="1">#REF!</definedName>
    <definedName name="BLPH1121" localSheetId="17" hidden="1">#REF!</definedName>
    <definedName name="BLPH1122" localSheetId="17" hidden="1">#REF!</definedName>
    <definedName name="BLPH1123" localSheetId="17" hidden="1">#REF!</definedName>
    <definedName name="BLPH1124" localSheetId="17" hidden="1">#REF!</definedName>
    <definedName name="BLPH1125" localSheetId="17" hidden="1">#REF!</definedName>
    <definedName name="BLPH1126" localSheetId="17" hidden="1">#REF!</definedName>
    <definedName name="BLPH1127" localSheetId="17" hidden="1">#REF!</definedName>
    <definedName name="BLPH1128" localSheetId="17" hidden="1">#REF!</definedName>
    <definedName name="BLPH1129" localSheetId="17" hidden="1">#REF!</definedName>
    <definedName name="BLPH113" localSheetId="17" hidden="1">#REF!</definedName>
    <definedName name="BLPH1130" localSheetId="17" hidden="1">#REF!</definedName>
    <definedName name="BLPH1131" localSheetId="17" hidden="1">#REF!</definedName>
    <definedName name="BLPH1132" localSheetId="17" hidden="1">#REF!</definedName>
    <definedName name="BLPH1133" localSheetId="17" hidden="1">#REF!</definedName>
    <definedName name="BLPH1134" localSheetId="17" hidden="1">#REF!</definedName>
    <definedName name="BLPH1135" localSheetId="17" hidden="1">#REF!</definedName>
    <definedName name="BLPH1136" localSheetId="17" hidden="1">#REF!</definedName>
    <definedName name="BLPH1137" localSheetId="17" hidden="1">#REF!</definedName>
    <definedName name="BLPH1138" localSheetId="17" hidden="1">#REF!</definedName>
    <definedName name="BLPH1139" localSheetId="17" hidden="1">#REF!</definedName>
    <definedName name="BLPH114" localSheetId="17" hidden="1">#REF!</definedName>
    <definedName name="BLPH1140" localSheetId="17" hidden="1">#REF!</definedName>
    <definedName name="BLPH1141" localSheetId="17" hidden="1">#REF!</definedName>
    <definedName name="BLPH1142" localSheetId="17" hidden="1">#REF!</definedName>
    <definedName name="BLPH1143" localSheetId="17" hidden="1">#REF!</definedName>
    <definedName name="BLPH1144" localSheetId="17" hidden="1">#REF!</definedName>
    <definedName name="BLPH1145" localSheetId="17" hidden="1">#REF!</definedName>
    <definedName name="BLPH1146" localSheetId="17" hidden="1">#REF!</definedName>
    <definedName name="BLPH1147" localSheetId="17" hidden="1">#REF!</definedName>
    <definedName name="BLPH1148" localSheetId="17" hidden="1">#REF!</definedName>
    <definedName name="BLPH1149" localSheetId="17" hidden="1">#REF!</definedName>
    <definedName name="BLPH115" localSheetId="17" hidden="1">#REF!</definedName>
    <definedName name="BLPH1150" localSheetId="17" hidden="1">#REF!</definedName>
    <definedName name="BLPH1151" localSheetId="17" hidden="1">#REF!</definedName>
    <definedName name="BLPH1152" localSheetId="17" hidden="1">#REF!</definedName>
    <definedName name="BLPH1153" localSheetId="17" hidden="1">#REF!</definedName>
    <definedName name="BLPH1154" localSheetId="17" hidden="1">#REF!</definedName>
    <definedName name="BLPH1155" localSheetId="17" hidden="1">#REF!</definedName>
    <definedName name="BLPH1156" localSheetId="17" hidden="1">#REF!</definedName>
    <definedName name="BLPH1157" localSheetId="17" hidden="1">#REF!</definedName>
    <definedName name="BLPH1158" localSheetId="17" hidden="1">#REF!</definedName>
    <definedName name="BLPH1159" localSheetId="17" hidden="1">#REF!</definedName>
    <definedName name="BLPH116" localSheetId="17" hidden="1">#REF!</definedName>
    <definedName name="BLPH1160" localSheetId="17" hidden="1">#REF!</definedName>
    <definedName name="BLPH1161" localSheetId="17" hidden="1">#REF!</definedName>
    <definedName name="BLPH1162" localSheetId="17" hidden="1">#REF!</definedName>
    <definedName name="BLPH1163" localSheetId="17" hidden="1">#REF!</definedName>
    <definedName name="BLPH1164" localSheetId="17" hidden="1">#REF!</definedName>
    <definedName name="BLPH1165" localSheetId="17" hidden="1">#REF!</definedName>
    <definedName name="BLPH1166" localSheetId="17" hidden="1">#REF!</definedName>
    <definedName name="BLPH1167" localSheetId="17" hidden="1">#REF!</definedName>
    <definedName name="BLPH1168" localSheetId="17" hidden="1">#REF!</definedName>
    <definedName name="BLPH1169" localSheetId="17" hidden="1">#REF!</definedName>
    <definedName name="BLPH117" localSheetId="17" hidden="1">#REF!</definedName>
    <definedName name="BLPH1170" localSheetId="17" hidden="1">#REF!</definedName>
    <definedName name="BLPH1171" localSheetId="17" hidden="1">#REF!</definedName>
    <definedName name="BLPH1172" localSheetId="17" hidden="1">#REF!</definedName>
    <definedName name="BLPH1173" localSheetId="17" hidden="1">#REF!</definedName>
    <definedName name="BLPH1174" localSheetId="17" hidden="1">#REF!</definedName>
    <definedName name="BLPH1175" localSheetId="17" hidden="1">#REF!</definedName>
    <definedName name="BLPH1176" localSheetId="17" hidden="1">#REF!</definedName>
    <definedName name="BLPH1177" localSheetId="17" hidden="1">#REF!</definedName>
    <definedName name="BLPH1178" localSheetId="17" hidden="1">#REF!</definedName>
    <definedName name="BLPH1179" localSheetId="17" hidden="1">#REF!</definedName>
    <definedName name="BLPH118" localSheetId="17" hidden="1">#REF!</definedName>
    <definedName name="BLPH1180" localSheetId="17" hidden="1">#REF!</definedName>
    <definedName name="BLPH1181" localSheetId="17" hidden="1">#REF!</definedName>
    <definedName name="BLPH1182" localSheetId="17" hidden="1">#REF!</definedName>
    <definedName name="BLPH1183" localSheetId="17" hidden="1">#REF!</definedName>
    <definedName name="BLPH1184" localSheetId="17" hidden="1">#REF!</definedName>
    <definedName name="BLPH1185" localSheetId="17" hidden="1">#REF!</definedName>
    <definedName name="BLPH1186" localSheetId="17" hidden="1">#REF!</definedName>
    <definedName name="BLPH1187" localSheetId="17" hidden="1">#REF!</definedName>
    <definedName name="BLPH1188" localSheetId="17" hidden="1">#REF!</definedName>
    <definedName name="BLPH1189" localSheetId="17" hidden="1">#REF!</definedName>
    <definedName name="BLPH119" localSheetId="17" hidden="1">#REF!</definedName>
    <definedName name="BLPH1190" localSheetId="17" hidden="1">#REF!</definedName>
    <definedName name="BLPH1191" localSheetId="17" hidden="1">#REF!</definedName>
    <definedName name="BLPH1192" localSheetId="17" hidden="1">#REF!</definedName>
    <definedName name="BLPH1193" localSheetId="17" hidden="1">#REF!</definedName>
    <definedName name="BLPH1194" localSheetId="17" hidden="1">#REF!</definedName>
    <definedName name="BLPH1195" localSheetId="17" hidden="1">#REF!</definedName>
    <definedName name="BLPH1196" localSheetId="17" hidden="1">#REF!</definedName>
    <definedName name="BLPH1197" localSheetId="17" hidden="1">#REF!</definedName>
    <definedName name="BLPH1198" localSheetId="17" hidden="1">#REF!</definedName>
    <definedName name="BLPH1199" localSheetId="17" hidden="1">#REF!</definedName>
    <definedName name="BLPH12" localSheetId="17" hidden="1">#REF!</definedName>
    <definedName name="BLPH120" localSheetId="17" hidden="1">#REF!</definedName>
    <definedName name="BLPH1200" localSheetId="17" hidden="1">#REF!</definedName>
    <definedName name="BLPH1201" localSheetId="17" hidden="1">#REF!</definedName>
    <definedName name="BLPH1202" localSheetId="17" hidden="1">#REF!</definedName>
    <definedName name="BLPH1203" localSheetId="17" hidden="1">#REF!</definedName>
    <definedName name="BLPH1204" localSheetId="17" hidden="1">#REF!</definedName>
    <definedName name="BLPH1205" localSheetId="17" hidden="1">#REF!</definedName>
    <definedName name="BLPH1206" localSheetId="17" hidden="1">#REF!</definedName>
    <definedName name="BLPH1207" localSheetId="17" hidden="1">#REF!</definedName>
    <definedName name="BLPH1208" localSheetId="17" hidden="1">#REF!</definedName>
    <definedName name="BLPH1209" localSheetId="17" hidden="1">#REF!</definedName>
    <definedName name="BLPH121" localSheetId="17" hidden="1">#REF!</definedName>
    <definedName name="BLPH1210" localSheetId="17" hidden="1">#REF!</definedName>
    <definedName name="BLPH1211" localSheetId="17" hidden="1">#REF!</definedName>
    <definedName name="BLPH1212" localSheetId="17" hidden="1">#REF!</definedName>
    <definedName name="BLPH1213" localSheetId="17" hidden="1">#REF!</definedName>
    <definedName name="BLPH1214" localSheetId="17" hidden="1">#REF!</definedName>
    <definedName name="BLPH1215" localSheetId="17" hidden="1">#REF!</definedName>
    <definedName name="BLPH1216" localSheetId="17" hidden="1">#REF!</definedName>
    <definedName name="BLPH1217" localSheetId="17" hidden="1">#REF!</definedName>
    <definedName name="BLPH1218" localSheetId="17" hidden="1">#REF!</definedName>
    <definedName name="BLPH1219" localSheetId="17" hidden="1">#REF!</definedName>
    <definedName name="BLPH122" localSheetId="17" hidden="1">#REF!</definedName>
    <definedName name="BLPH1220" localSheetId="17" hidden="1">#REF!</definedName>
    <definedName name="BLPH1221" localSheetId="17" hidden="1">#REF!</definedName>
    <definedName name="BLPH1222" localSheetId="17" hidden="1">#REF!</definedName>
    <definedName name="BLPH1223" localSheetId="17" hidden="1">#REF!</definedName>
    <definedName name="BLPH1224" localSheetId="17" hidden="1">#REF!</definedName>
    <definedName name="BLPH1225" localSheetId="17" hidden="1">#REF!</definedName>
    <definedName name="BLPH1226" localSheetId="17" hidden="1">#REF!</definedName>
    <definedName name="BLPH1227" localSheetId="17" hidden="1">#REF!</definedName>
    <definedName name="BLPH1228" localSheetId="17" hidden="1">#REF!</definedName>
    <definedName name="BLPH1229" localSheetId="17" hidden="1">#REF!</definedName>
    <definedName name="BLPH123" localSheetId="17" hidden="1">#REF!</definedName>
    <definedName name="BLPH1230" localSheetId="17" hidden="1">#REF!</definedName>
    <definedName name="BLPH1231" localSheetId="17" hidden="1">#REF!</definedName>
    <definedName name="BLPH1232" localSheetId="17" hidden="1">#REF!</definedName>
    <definedName name="BLPH1233" localSheetId="17" hidden="1">#REF!</definedName>
    <definedName name="BLPH1234" localSheetId="17" hidden="1">#REF!</definedName>
    <definedName name="BLPH1235" localSheetId="17" hidden="1">#REF!</definedName>
    <definedName name="BLPH1236" localSheetId="17" hidden="1">#REF!</definedName>
    <definedName name="BLPH1237" localSheetId="17" hidden="1">#REF!</definedName>
    <definedName name="BLPH1238" localSheetId="17" hidden="1">#REF!</definedName>
    <definedName name="BLPH1239" localSheetId="17" hidden="1">#REF!</definedName>
    <definedName name="BLPH124" localSheetId="17" hidden="1">#REF!</definedName>
    <definedName name="BLPH1240" localSheetId="17" hidden="1">#REF!</definedName>
    <definedName name="BLPH1241" localSheetId="17" hidden="1">#REF!</definedName>
    <definedName name="BLPH1242" localSheetId="17" hidden="1">#REF!</definedName>
    <definedName name="BLPH1243" localSheetId="17" hidden="1">#REF!</definedName>
    <definedName name="BLPH1244" localSheetId="17" hidden="1">#REF!</definedName>
    <definedName name="BLPH1245" localSheetId="17" hidden="1">#REF!</definedName>
    <definedName name="BLPH1246" localSheetId="17" hidden="1">#REF!</definedName>
    <definedName name="BLPH1247" localSheetId="17" hidden="1">#REF!</definedName>
    <definedName name="BLPH1248" localSheetId="17" hidden="1">#REF!</definedName>
    <definedName name="BLPH1249" localSheetId="17" hidden="1">#REF!</definedName>
    <definedName name="BLPH125" localSheetId="17" hidden="1">#REF!</definedName>
    <definedName name="BLPH1250" localSheetId="17" hidden="1">#REF!</definedName>
    <definedName name="BLPH1251" localSheetId="17" hidden="1">#REF!</definedName>
    <definedName name="BLPH1252" localSheetId="17" hidden="1">#REF!</definedName>
    <definedName name="BLPH1253" localSheetId="17" hidden="1">#REF!</definedName>
    <definedName name="BLPH1254" localSheetId="17" hidden="1">#REF!</definedName>
    <definedName name="BLPH1255" localSheetId="17" hidden="1">#REF!</definedName>
    <definedName name="BLPH1256" localSheetId="17" hidden="1">#REF!</definedName>
    <definedName name="BLPH1257" localSheetId="17" hidden="1">#REF!</definedName>
    <definedName name="BLPH1258" localSheetId="17" hidden="1">#REF!</definedName>
    <definedName name="BLPH1259" localSheetId="17" hidden="1">#REF!</definedName>
    <definedName name="BLPH126" localSheetId="17" hidden="1">#REF!</definedName>
    <definedName name="BLPH1260" localSheetId="17" hidden="1">#REF!</definedName>
    <definedName name="BLPH1261" localSheetId="17" hidden="1">#REF!</definedName>
    <definedName name="BLPH1262" localSheetId="17" hidden="1">#REF!</definedName>
    <definedName name="BLPH1263" localSheetId="17" hidden="1">#REF!</definedName>
    <definedName name="BLPH1264" localSheetId="17" hidden="1">#REF!</definedName>
    <definedName name="BLPH1265" localSheetId="17" hidden="1">#REF!</definedName>
    <definedName name="BLPH1266" localSheetId="17" hidden="1">#REF!</definedName>
    <definedName name="BLPH1267" localSheetId="17" hidden="1">#REF!</definedName>
    <definedName name="BLPH1268" localSheetId="17" hidden="1">#REF!</definedName>
    <definedName name="BLPH1269" localSheetId="17" hidden="1">#REF!</definedName>
    <definedName name="BLPH127" localSheetId="17" hidden="1">#REF!</definedName>
    <definedName name="BLPH1270" localSheetId="17" hidden="1">#REF!</definedName>
    <definedName name="BLPH1271" localSheetId="17" hidden="1">#REF!</definedName>
    <definedName name="BLPH1272" localSheetId="17" hidden="1">#REF!</definedName>
    <definedName name="BLPH1273" localSheetId="17" hidden="1">#REF!</definedName>
    <definedName name="BLPH1274" localSheetId="17" hidden="1">#REF!</definedName>
    <definedName name="BLPH1275" localSheetId="17" hidden="1">#REF!</definedName>
    <definedName name="BLPH1276" localSheetId="17" hidden="1">#REF!</definedName>
    <definedName name="BLPH1277" localSheetId="17" hidden="1">#REF!</definedName>
    <definedName name="BLPH1278" localSheetId="17" hidden="1">#REF!</definedName>
    <definedName name="BLPH1279" localSheetId="17" hidden="1">#REF!</definedName>
    <definedName name="BLPH128" localSheetId="17" hidden="1">#REF!</definedName>
    <definedName name="BLPH1280" localSheetId="17" hidden="1">#REF!</definedName>
    <definedName name="BLPH1281" localSheetId="17" hidden="1">#REF!</definedName>
    <definedName name="BLPH1282" localSheetId="17" hidden="1">#REF!</definedName>
    <definedName name="BLPH1283" localSheetId="17" hidden="1">#REF!</definedName>
    <definedName name="BLPH1284" localSheetId="17" hidden="1">#REF!</definedName>
    <definedName name="BLPH1285" localSheetId="17" hidden="1">#REF!</definedName>
    <definedName name="BLPH1286" localSheetId="17" hidden="1">#REF!</definedName>
    <definedName name="BLPH1287" localSheetId="17" hidden="1">#REF!</definedName>
    <definedName name="BLPH1288" localSheetId="17" hidden="1">#REF!</definedName>
    <definedName name="BLPH1289" localSheetId="17" hidden="1">#REF!</definedName>
    <definedName name="BLPH129" localSheetId="17" hidden="1">#REF!</definedName>
    <definedName name="BLPH1290" localSheetId="17" hidden="1">#REF!</definedName>
    <definedName name="BLPH1291" localSheetId="17" hidden="1">#REF!</definedName>
    <definedName name="BLPH1292" localSheetId="17" hidden="1">#REF!</definedName>
    <definedName name="BLPH1293" localSheetId="17" hidden="1">#REF!</definedName>
    <definedName name="BLPH1294" localSheetId="17" hidden="1">#REF!</definedName>
    <definedName name="BLPH1295" localSheetId="17" hidden="1">#REF!</definedName>
    <definedName name="BLPH1296" localSheetId="17" hidden="1">#REF!</definedName>
    <definedName name="BLPH1297" localSheetId="17" hidden="1">#REF!</definedName>
    <definedName name="BLPH1298" localSheetId="17" hidden="1">#REF!</definedName>
    <definedName name="BLPH1299" localSheetId="17" hidden="1">#REF!</definedName>
    <definedName name="BLPH13" localSheetId="17" hidden="1">#REF!</definedName>
    <definedName name="BLPH130" localSheetId="17" hidden="1">#REF!</definedName>
    <definedName name="BLPH1300" localSheetId="17" hidden="1">#REF!</definedName>
    <definedName name="BLPH1301" localSheetId="17" hidden="1">#REF!</definedName>
    <definedName name="BLPH1302" localSheetId="17" hidden="1">#REF!</definedName>
    <definedName name="BLPH1303" localSheetId="17" hidden="1">#REF!</definedName>
    <definedName name="BLPH1304" localSheetId="17" hidden="1">#REF!</definedName>
    <definedName name="BLPH1305" localSheetId="17" hidden="1">#REF!</definedName>
    <definedName name="BLPH1306" localSheetId="17" hidden="1">#REF!</definedName>
    <definedName name="BLPH1307" localSheetId="17" hidden="1">#REF!</definedName>
    <definedName name="BLPH1308" localSheetId="17" hidden="1">#REF!</definedName>
    <definedName name="BLPH1309" localSheetId="17" hidden="1">#REF!</definedName>
    <definedName name="BLPH131" localSheetId="17" hidden="1">#REF!</definedName>
    <definedName name="BLPH1310" localSheetId="17" hidden="1">#REF!</definedName>
    <definedName name="BLPH1311" localSheetId="17" hidden="1">#REF!</definedName>
    <definedName name="BLPH1312" localSheetId="17" hidden="1">#REF!</definedName>
    <definedName name="BLPH1313" localSheetId="17" hidden="1">#REF!</definedName>
    <definedName name="BLPH1314" localSheetId="17" hidden="1">#REF!</definedName>
    <definedName name="BLPH1315" localSheetId="17" hidden="1">#REF!</definedName>
    <definedName name="BLPH1316" localSheetId="17" hidden="1">#REF!</definedName>
    <definedName name="BLPH1317" localSheetId="17" hidden="1">#REF!</definedName>
    <definedName name="BLPH1318" localSheetId="17" hidden="1">#REF!</definedName>
    <definedName name="BLPH1319" localSheetId="17" hidden="1">#REF!</definedName>
    <definedName name="BLPH132" localSheetId="17" hidden="1">#REF!</definedName>
    <definedName name="BLPH1320" localSheetId="17" hidden="1">#REF!</definedName>
    <definedName name="BLPH1321" localSheetId="17" hidden="1">#REF!</definedName>
    <definedName name="BLPH1322" localSheetId="17" hidden="1">#REF!</definedName>
    <definedName name="BLPH1323" localSheetId="17" hidden="1">#REF!</definedName>
    <definedName name="BLPH1324" localSheetId="17" hidden="1">#REF!</definedName>
    <definedName name="BLPH1325" localSheetId="17" hidden="1">#REF!</definedName>
    <definedName name="BLPH1326" localSheetId="17" hidden="1">#REF!</definedName>
    <definedName name="BLPH1327" localSheetId="17" hidden="1">#REF!</definedName>
    <definedName name="BLPH1328" localSheetId="17" hidden="1">#REF!</definedName>
    <definedName name="BLPH1329" localSheetId="17" hidden="1">#REF!</definedName>
    <definedName name="BLPH133" localSheetId="17" hidden="1">#REF!</definedName>
    <definedName name="BLPH1330" localSheetId="17" hidden="1">#REF!</definedName>
    <definedName name="BLPH1331" localSheetId="17" hidden="1">#REF!</definedName>
    <definedName name="BLPH1332" localSheetId="17" hidden="1">#REF!</definedName>
    <definedName name="BLPH1333" localSheetId="17" hidden="1">#REF!</definedName>
    <definedName name="BLPH1334" localSheetId="17" hidden="1">#REF!</definedName>
    <definedName name="BLPH1335" localSheetId="17" hidden="1">#REF!</definedName>
    <definedName name="BLPH1336" localSheetId="17" hidden="1">#REF!</definedName>
    <definedName name="BLPH1337" localSheetId="17" hidden="1">#REF!</definedName>
    <definedName name="BLPH1338" localSheetId="17" hidden="1">#REF!</definedName>
    <definedName name="BLPH1339" localSheetId="17" hidden="1">#REF!</definedName>
    <definedName name="BLPH134" localSheetId="17" hidden="1">#REF!</definedName>
    <definedName name="BLPH1340" localSheetId="17" hidden="1">#REF!</definedName>
    <definedName name="BLPH1341" localSheetId="17" hidden="1">#REF!</definedName>
    <definedName name="BLPH1342" localSheetId="17" hidden="1">#REF!</definedName>
    <definedName name="BLPH1343" localSheetId="17" hidden="1">#REF!</definedName>
    <definedName name="BLPH1344" localSheetId="17" hidden="1">#REF!</definedName>
    <definedName name="BLPH1345" localSheetId="17" hidden="1">#REF!</definedName>
    <definedName name="BLPH1346" localSheetId="17" hidden="1">#REF!</definedName>
    <definedName name="BLPH1347" localSheetId="17" hidden="1">#REF!</definedName>
    <definedName name="BLPH1348" localSheetId="17" hidden="1">#REF!</definedName>
    <definedName name="BLPH1349" localSheetId="17" hidden="1">#REF!</definedName>
    <definedName name="BLPH135" localSheetId="17" hidden="1">#REF!</definedName>
    <definedName name="BLPH1350" localSheetId="17" hidden="1">#REF!</definedName>
    <definedName name="BLPH1351" localSheetId="17" hidden="1">#REF!</definedName>
    <definedName name="BLPH1352" localSheetId="17" hidden="1">#REF!</definedName>
    <definedName name="BLPH1353" localSheetId="17" hidden="1">#REF!</definedName>
    <definedName name="BLPH1354" localSheetId="17" hidden="1">#REF!</definedName>
    <definedName name="BLPH1355" localSheetId="17" hidden="1">#REF!</definedName>
    <definedName name="BLPH1356" localSheetId="17" hidden="1">#REF!</definedName>
    <definedName name="BLPH1357" localSheetId="17" hidden="1">#REF!</definedName>
    <definedName name="BLPH1358" localSheetId="17" hidden="1">#REF!</definedName>
    <definedName name="BLPH1359" localSheetId="17" hidden="1">#REF!</definedName>
    <definedName name="BLPH136" localSheetId="17" hidden="1">#REF!</definedName>
    <definedName name="BLPH1360" localSheetId="17" hidden="1">#REF!</definedName>
    <definedName name="BLPH1361" localSheetId="17" hidden="1">#REF!</definedName>
    <definedName name="BLPH1362" localSheetId="17" hidden="1">#REF!</definedName>
    <definedName name="BLPH1363" localSheetId="17" hidden="1">#REF!</definedName>
    <definedName name="BLPH1364" localSheetId="17" hidden="1">#REF!</definedName>
    <definedName name="BLPH1365" localSheetId="17" hidden="1">#REF!</definedName>
    <definedName name="BLPH1366" localSheetId="17" hidden="1">#REF!</definedName>
    <definedName name="BLPH1367" localSheetId="17" hidden="1">#REF!</definedName>
    <definedName name="BLPH1368" localSheetId="17" hidden="1">#REF!</definedName>
    <definedName name="BLPH1369" localSheetId="17" hidden="1">#REF!</definedName>
    <definedName name="BLPH137" localSheetId="17" hidden="1">#REF!</definedName>
    <definedName name="BLPH1370" localSheetId="17" hidden="1">#REF!</definedName>
    <definedName name="BLPH1371" localSheetId="17" hidden="1">#REF!</definedName>
    <definedName name="BLPH1372" localSheetId="17" hidden="1">#REF!</definedName>
    <definedName name="BLPH1373" localSheetId="17" hidden="1">#REF!</definedName>
    <definedName name="BLPH1374" localSheetId="17" hidden="1">#REF!</definedName>
    <definedName name="BLPH1375" localSheetId="17" hidden="1">#REF!</definedName>
    <definedName name="BLPH1376" localSheetId="17" hidden="1">#REF!</definedName>
    <definedName name="BLPH1377" localSheetId="17" hidden="1">#REF!</definedName>
    <definedName name="BLPH1378" localSheetId="17" hidden="1">#REF!</definedName>
    <definedName name="BLPH1379" localSheetId="17" hidden="1">#REF!</definedName>
    <definedName name="BLPH138" localSheetId="17" hidden="1">#REF!</definedName>
    <definedName name="BLPH1380" localSheetId="17" hidden="1">#REF!</definedName>
    <definedName name="BLPH1381" localSheetId="17" hidden="1">#REF!</definedName>
    <definedName name="BLPH1382" localSheetId="17" hidden="1">#REF!</definedName>
    <definedName name="BLPH1383" localSheetId="17" hidden="1">#REF!</definedName>
    <definedName name="BLPH1384" localSheetId="17" hidden="1">#REF!</definedName>
    <definedName name="BLPH1385" localSheetId="17" hidden="1">#REF!</definedName>
    <definedName name="BLPH1386" localSheetId="17" hidden="1">#REF!</definedName>
    <definedName name="BLPH1387" localSheetId="17" hidden="1">#REF!</definedName>
    <definedName name="BLPH1388" localSheetId="17" hidden="1">#REF!</definedName>
    <definedName name="BLPH1389" localSheetId="17" hidden="1">#REF!</definedName>
    <definedName name="BLPH139" localSheetId="17" hidden="1">#REF!</definedName>
    <definedName name="BLPH1390" localSheetId="17" hidden="1">#REF!</definedName>
    <definedName name="BLPH1391" localSheetId="17" hidden="1">#REF!</definedName>
    <definedName name="BLPH1392" localSheetId="17" hidden="1">#REF!</definedName>
    <definedName name="BLPH1393" localSheetId="17" hidden="1">#REF!</definedName>
    <definedName name="BLPH1394" localSheetId="17" hidden="1">#REF!</definedName>
    <definedName name="BLPH1395" localSheetId="17" hidden="1">#REF!</definedName>
    <definedName name="BLPH1396" localSheetId="17" hidden="1">#REF!</definedName>
    <definedName name="BLPH1397" localSheetId="17" hidden="1">#REF!</definedName>
    <definedName name="BLPH1398" localSheetId="17" hidden="1">#REF!</definedName>
    <definedName name="BLPH1399" localSheetId="17" hidden="1">#REF!</definedName>
    <definedName name="BLPH14" localSheetId="17" hidden="1">#REF!</definedName>
    <definedName name="BLPH140" localSheetId="17" hidden="1">#REF!</definedName>
    <definedName name="BLPH1400" localSheetId="17" hidden="1">#REF!</definedName>
    <definedName name="BLPH1401" localSheetId="17" hidden="1">#REF!</definedName>
    <definedName name="BLPH1402" localSheetId="17" hidden="1">#REF!</definedName>
    <definedName name="BLPH1403" localSheetId="17" hidden="1">#REF!</definedName>
    <definedName name="BLPH1404" localSheetId="17" hidden="1">#REF!</definedName>
    <definedName name="BLPH1405" localSheetId="17" hidden="1">#REF!</definedName>
    <definedName name="BLPH1406" localSheetId="17" hidden="1">#REF!</definedName>
    <definedName name="BLPH1407" localSheetId="17" hidden="1">#REF!</definedName>
    <definedName name="BLPH1408" localSheetId="17" hidden="1">#REF!</definedName>
    <definedName name="BLPH1409" localSheetId="17" hidden="1">#REF!</definedName>
    <definedName name="BLPH141" localSheetId="17" hidden="1">#REF!</definedName>
    <definedName name="BLPH1410" localSheetId="17" hidden="1">#REF!</definedName>
    <definedName name="BLPH1411" localSheetId="17" hidden="1">#REF!</definedName>
    <definedName name="BLPH1412" localSheetId="17" hidden="1">#REF!</definedName>
    <definedName name="BLPH1413" localSheetId="17" hidden="1">#REF!</definedName>
    <definedName name="BLPH1414" localSheetId="17" hidden="1">#REF!</definedName>
    <definedName name="BLPH1415" localSheetId="17" hidden="1">#REF!</definedName>
    <definedName name="BLPH1416" localSheetId="17" hidden="1">#REF!</definedName>
    <definedName name="BLPH1417" localSheetId="17" hidden="1">#REF!</definedName>
    <definedName name="BLPH1418" localSheetId="17" hidden="1">#REF!</definedName>
    <definedName name="BLPH1419" localSheetId="17" hidden="1">#REF!</definedName>
    <definedName name="BLPH142" localSheetId="17" hidden="1">#REF!</definedName>
    <definedName name="BLPH1420" localSheetId="17" hidden="1">#REF!</definedName>
    <definedName name="BLPH1421" localSheetId="17" hidden="1">#REF!</definedName>
    <definedName name="BLPH1422" localSheetId="17" hidden="1">#REF!</definedName>
    <definedName name="BLPH1423" localSheetId="17" hidden="1">#REF!</definedName>
    <definedName name="BLPH1424" localSheetId="17" hidden="1">#REF!</definedName>
    <definedName name="BLPH1425" localSheetId="17" hidden="1">#REF!</definedName>
    <definedName name="BLPH1426" localSheetId="17" hidden="1">#REF!</definedName>
    <definedName name="BLPH1427" localSheetId="17" hidden="1">#REF!</definedName>
    <definedName name="BLPH1428" localSheetId="17" hidden="1">#REF!</definedName>
    <definedName name="BLPH1429" localSheetId="17" hidden="1">#REF!</definedName>
    <definedName name="BLPH143" localSheetId="17" hidden="1">#REF!</definedName>
    <definedName name="BLPH1430" localSheetId="17" hidden="1">#REF!</definedName>
    <definedName name="BLPH1431" localSheetId="17" hidden="1">#REF!</definedName>
    <definedName name="BLPH1432" localSheetId="17" hidden="1">#REF!</definedName>
    <definedName name="BLPH1433" localSheetId="17" hidden="1">#REF!</definedName>
    <definedName name="BLPH1434" localSheetId="17" hidden="1">#REF!</definedName>
    <definedName name="BLPH1435" localSheetId="17" hidden="1">#REF!</definedName>
    <definedName name="BLPH1436" localSheetId="17" hidden="1">#REF!</definedName>
    <definedName name="BLPH1437" localSheetId="17" hidden="1">#REF!</definedName>
    <definedName name="BLPH1438" localSheetId="17" hidden="1">#REF!</definedName>
    <definedName name="BLPH1439" localSheetId="17" hidden="1">#REF!</definedName>
    <definedName name="BLPH144" localSheetId="17" hidden="1">#REF!</definedName>
    <definedName name="BLPH1440" localSheetId="17" hidden="1">#REF!</definedName>
    <definedName name="BLPH1441" localSheetId="17" hidden="1">#REF!</definedName>
    <definedName name="BLPH1442" localSheetId="17" hidden="1">#REF!</definedName>
    <definedName name="BLPH1443" localSheetId="17" hidden="1">#REF!</definedName>
    <definedName name="BLPH1444" localSheetId="17" hidden="1">#REF!</definedName>
    <definedName name="BLPH1445" localSheetId="17" hidden="1">#REF!</definedName>
    <definedName name="BLPH1446" localSheetId="17" hidden="1">#REF!</definedName>
    <definedName name="BLPH1447" localSheetId="17" hidden="1">#REF!</definedName>
    <definedName name="BLPH1448" localSheetId="17" hidden="1">#REF!</definedName>
    <definedName name="BLPH1449" localSheetId="17" hidden="1">#REF!</definedName>
    <definedName name="BLPH145" localSheetId="17" hidden="1">#REF!</definedName>
    <definedName name="BLPH1450" localSheetId="17" hidden="1">#REF!</definedName>
    <definedName name="BLPH1451" localSheetId="17" hidden="1">#REF!</definedName>
    <definedName name="BLPH1452" localSheetId="17" hidden="1">#REF!</definedName>
    <definedName name="BLPH1453" localSheetId="17" hidden="1">#REF!</definedName>
    <definedName name="BLPH1454" localSheetId="17" hidden="1">#REF!</definedName>
    <definedName name="BLPH1455" localSheetId="17" hidden="1">#REF!</definedName>
    <definedName name="BLPH1456" localSheetId="17" hidden="1">#REF!</definedName>
    <definedName name="BLPH1457" localSheetId="17" hidden="1">#REF!</definedName>
    <definedName name="BLPH1458" localSheetId="17" hidden="1">#REF!</definedName>
    <definedName name="BLPH1459" localSheetId="17" hidden="1">#REF!</definedName>
    <definedName name="BLPH146" localSheetId="17" hidden="1">#REF!</definedName>
    <definedName name="BLPH1460" localSheetId="17" hidden="1">#REF!</definedName>
    <definedName name="BLPH1461" localSheetId="17" hidden="1">#REF!</definedName>
    <definedName name="BLPH1462" localSheetId="17" hidden="1">#REF!</definedName>
    <definedName name="BLPH1463" localSheetId="17" hidden="1">#REF!</definedName>
    <definedName name="BLPH1464" localSheetId="17" hidden="1">#REF!</definedName>
    <definedName name="BLPH1465" localSheetId="17" hidden="1">#REF!</definedName>
    <definedName name="BLPH1466" localSheetId="17" hidden="1">#REF!</definedName>
    <definedName name="BLPH1467" localSheetId="17" hidden="1">#REF!</definedName>
    <definedName name="BLPH1468" localSheetId="17" hidden="1">#REF!</definedName>
    <definedName name="BLPH1469" localSheetId="17" hidden="1">#REF!</definedName>
    <definedName name="BLPH147" localSheetId="17" hidden="1">#REF!</definedName>
    <definedName name="BLPH1470" localSheetId="17" hidden="1">#REF!</definedName>
    <definedName name="BLPH1471" localSheetId="17" hidden="1">#REF!</definedName>
    <definedName name="BLPH1472" localSheetId="17" hidden="1">#REF!</definedName>
    <definedName name="BLPH1473" localSheetId="17" hidden="1">#REF!</definedName>
    <definedName name="BLPH1474" localSheetId="17" hidden="1">#REF!</definedName>
    <definedName name="BLPH1475" localSheetId="17" hidden="1">#REF!</definedName>
    <definedName name="BLPH1476" localSheetId="17" hidden="1">#REF!</definedName>
    <definedName name="BLPH1477" localSheetId="17" hidden="1">#REF!</definedName>
    <definedName name="BLPH1478" localSheetId="17" hidden="1">#REF!</definedName>
    <definedName name="BLPH1479" localSheetId="17" hidden="1">#REF!</definedName>
    <definedName name="BLPH148" localSheetId="17" hidden="1">#REF!</definedName>
    <definedName name="BLPH1480" localSheetId="17" hidden="1">#REF!</definedName>
    <definedName name="BLPH1481" localSheetId="17" hidden="1">#REF!</definedName>
    <definedName name="BLPH1482" localSheetId="17" hidden="1">#REF!</definedName>
    <definedName name="BLPH1483" localSheetId="17" hidden="1">#REF!</definedName>
    <definedName name="BLPH1484" localSheetId="17" hidden="1">#REF!</definedName>
    <definedName name="BLPH1485" localSheetId="17" hidden="1">#REF!</definedName>
    <definedName name="BLPH1486" localSheetId="17" hidden="1">#REF!</definedName>
    <definedName name="BLPH1487" localSheetId="17" hidden="1">#REF!</definedName>
    <definedName name="BLPH1488" localSheetId="17" hidden="1">#REF!</definedName>
    <definedName name="BLPH1489" localSheetId="17" hidden="1">#REF!</definedName>
    <definedName name="BLPH149" localSheetId="17" hidden="1">#REF!</definedName>
    <definedName name="BLPH1490" localSheetId="17" hidden="1">#REF!</definedName>
    <definedName name="BLPH1491" localSheetId="17" hidden="1">#REF!</definedName>
    <definedName name="BLPH1492" localSheetId="17" hidden="1">#REF!</definedName>
    <definedName name="BLPH1493" localSheetId="17" hidden="1">#REF!</definedName>
    <definedName name="BLPH1494" localSheetId="17" hidden="1">#REF!</definedName>
    <definedName name="BLPH1495" localSheetId="17" hidden="1">#REF!</definedName>
    <definedName name="BLPH1496" localSheetId="17" hidden="1">#REF!</definedName>
    <definedName name="BLPH1497" localSheetId="17" hidden="1">#REF!</definedName>
    <definedName name="BLPH1498" localSheetId="17" hidden="1">#REF!</definedName>
    <definedName name="BLPH1499" localSheetId="17" hidden="1">#REF!</definedName>
    <definedName name="BLPH15" localSheetId="17" hidden="1">#REF!</definedName>
    <definedName name="BLPH150" localSheetId="17" hidden="1">#REF!</definedName>
    <definedName name="BLPH1500" localSheetId="17" hidden="1">#REF!</definedName>
    <definedName name="BLPH1501" localSheetId="17" hidden="1">#REF!</definedName>
    <definedName name="BLPH1502" localSheetId="17" hidden="1">#REF!</definedName>
    <definedName name="BLPH1503" localSheetId="17" hidden="1">#REF!</definedName>
    <definedName name="BLPH1504" localSheetId="17" hidden="1">#REF!</definedName>
    <definedName name="BLPH1505" localSheetId="17" hidden="1">#REF!</definedName>
    <definedName name="BLPH1506" localSheetId="17" hidden="1">#REF!</definedName>
    <definedName name="BLPH1507" localSheetId="17" hidden="1">#REF!</definedName>
    <definedName name="BLPH1508" localSheetId="17" hidden="1">#REF!</definedName>
    <definedName name="BLPH1509" localSheetId="17" hidden="1">#REF!</definedName>
    <definedName name="BLPH151" localSheetId="17" hidden="1">#REF!</definedName>
    <definedName name="BLPH1510" localSheetId="17" hidden="1">#REF!</definedName>
    <definedName name="BLPH1511" localSheetId="17" hidden="1">#REF!</definedName>
    <definedName name="BLPH1512" localSheetId="17" hidden="1">#REF!</definedName>
    <definedName name="BLPH1513" localSheetId="17" hidden="1">#REF!</definedName>
    <definedName name="BLPH1514" localSheetId="17" hidden="1">#REF!</definedName>
    <definedName name="BLPH1515" localSheetId="17" hidden="1">#REF!</definedName>
    <definedName name="BLPH1516" localSheetId="17" hidden="1">#REF!</definedName>
    <definedName name="BLPH1517" localSheetId="17" hidden="1">#REF!</definedName>
    <definedName name="BLPH1518" localSheetId="17" hidden="1">#REF!</definedName>
    <definedName name="BLPH1519" localSheetId="17" hidden="1">#REF!</definedName>
    <definedName name="BLPH152" localSheetId="17" hidden="1">#REF!</definedName>
    <definedName name="BLPH1520" localSheetId="17" hidden="1">#REF!</definedName>
    <definedName name="BLPH1521" localSheetId="17" hidden="1">#REF!</definedName>
    <definedName name="BLPH1522" localSheetId="17" hidden="1">#REF!</definedName>
    <definedName name="BLPH1523" localSheetId="17" hidden="1">#REF!</definedName>
    <definedName name="BLPH1524" localSheetId="17" hidden="1">#REF!</definedName>
    <definedName name="BLPH1525" localSheetId="17" hidden="1">#REF!</definedName>
    <definedName name="BLPH1526" localSheetId="17" hidden="1">#REF!</definedName>
    <definedName name="BLPH1527" localSheetId="17" hidden="1">#REF!</definedName>
    <definedName name="BLPH1528" localSheetId="17" hidden="1">#REF!</definedName>
    <definedName name="BLPH1529" localSheetId="17" hidden="1">#REF!</definedName>
    <definedName name="BLPH153" localSheetId="17" hidden="1">#REF!</definedName>
    <definedName name="BLPH1530" localSheetId="17" hidden="1">#REF!</definedName>
    <definedName name="BLPH1531" localSheetId="17" hidden="1">#REF!</definedName>
    <definedName name="BLPH1532" localSheetId="17" hidden="1">#REF!</definedName>
    <definedName name="BLPH1533" localSheetId="17" hidden="1">#REF!</definedName>
    <definedName name="BLPH1534" localSheetId="17" hidden="1">#REF!</definedName>
    <definedName name="BLPH1535" localSheetId="17" hidden="1">#REF!</definedName>
    <definedName name="BLPH1536" localSheetId="17" hidden="1">#REF!</definedName>
    <definedName name="BLPH1537" localSheetId="17" hidden="1">#REF!</definedName>
    <definedName name="BLPH1538" localSheetId="17" hidden="1">#REF!</definedName>
    <definedName name="BLPH1539" localSheetId="17" hidden="1">#REF!</definedName>
    <definedName name="BLPH154" localSheetId="17" hidden="1">#REF!</definedName>
    <definedName name="BLPH1540" localSheetId="17" hidden="1">#REF!</definedName>
    <definedName name="BLPH1541" localSheetId="17" hidden="1">#REF!</definedName>
    <definedName name="BLPH1542" localSheetId="17" hidden="1">#REF!</definedName>
    <definedName name="BLPH1543" localSheetId="17" hidden="1">#REF!</definedName>
    <definedName name="BLPH1544" localSheetId="17" hidden="1">#REF!</definedName>
    <definedName name="BLPH1545" localSheetId="17" hidden="1">#REF!</definedName>
    <definedName name="BLPH1546" localSheetId="17" hidden="1">#REF!</definedName>
    <definedName name="BLPH1547" localSheetId="17" hidden="1">#REF!</definedName>
    <definedName name="BLPH1548" localSheetId="17" hidden="1">#REF!</definedName>
    <definedName name="BLPH1549" localSheetId="17" hidden="1">#REF!</definedName>
    <definedName name="BLPH155" localSheetId="17" hidden="1">#REF!</definedName>
    <definedName name="BLPH1550" localSheetId="17" hidden="1">#REF!</definedName>
    <definedName name="BLPH1551" localSheetId="17" hidden="1">#REF!</definedName>
    <definedName name="BLPH1552" localSheetId="17" hidden="1">#REF!</definedName>
    <definedName name="BLPH1553" localSheetId="17" hidden="1">#REF!</definedName>
    <definedName name="BLPH1554" localSheetId="17" hidden="1">#REF!</definedName>
    <definedName name="BLPH1555" localSheetId="17" hidden="1">#REF!</definedName>
    <definedName name="BLPH1556" localSheetId="17" hidden="1">#REF!</definedName>
    <definedName name="BLPH1557" localSheetId="17" hidden="1">#REF!</definedName>
    <definedName name="BLPH1558" localSheetId="17" hidden="1">#REF!</definedName>
    <definedName name="BLPH1559" localSheetId="17" hidden="1">#REF!</definedName>
    <definedName name="BLPH156" localSheetId="17" hidden="1">#REF!</definedName>
    <definedName name="BLPH1560" localSheetId="17" hidden="1">#REF!</definedName>
    <definedName name="BLPH1561" localSheetId="17" hidden="1">#REF!</definedName>
    <definedName name="BLPH1562" localSheetId="17" hidden="1">#REF!</definedName>
    <definedName name="BLPH1563" localSheetId="17" hidden="1">#REF!</definedName>
    <definedName name="BLPH1564" localSheetId="17" hidden="1">#REF!</definedName>
    <definedName name="BLPH1565" localSheetId="17" hidden="1">#REF!</definedName>
    <definedName name="BLPH1566" localSheetId="17" hidden="1">#REF!</definedName>
    <definedName name="BLPH1567" localSheetId="17" hidden="1">#REF!</definedName>
    <definedName name="BLPH1568" localSheetId="17" hidden="1">#REF!</definedName>
    <definedName name="BLPH1569" localSheetId="17" hidden="1">#REF!</definedName>
    <definedName name="BLPH157" localSheetId="17" hidden="1">#REF!</definedName>
    <definedName name="BLPH1570" localSheetId="17" hidden="1">#REF!</definedName>
    <definedName name="BLPH1571" localSheetId="17" hidden="1">#REF!</definedName>
    <definedName name="BLPH1572" localSheetId="17" hidden="1">#REF!</definedName>
    <definedName name="BLPH1573" localSheetId="17" hidden="1">#REF!</definedName>
    <definedName name="BLPH1574" localSheetId="17" hidden="1">#REF!</definedName>
    <definedName name="BLPH1575" localSheetId="17" hidden="1">#REF!</definedName>
    <definedName name="BLPH1576" localSheetId="17" hidden="1">#REF!</definedName>
    <definedName name="BLPH1577" localSheetId="17" hidden="1">#REF!</definedName>
    <definedName name="BLPH1578" localSheetId="17" hidden="1">#REF!</definedName>
    <definedName name="BLPH1579" localSheetId="17" hidden="1">#REF!</definedName>
    <definedName name="BLPH158" localSheetId="17" hidden="1">#REF!</definedName>
    <definedName name="BLPH1580" localSheetId="17" hidden="1">#REF!</definedName>
    <definedName name="BLPH1581" localSheetId="17" hidden="1">#REF!</definedName>
    <definedName name="BLPH1582" localSheetId="17" hidden="1">#REF!</definedName>
    <definedName name="BLPH1583" localSheetId="17" hidden="1">#REF!</definedName>
    <definedName name="BLPH1584" localSheetId="17" hidden="1">#REF!</definedName>
    <definedName name="BLPH1585" localSheetId="17" hidden="1">#REF!</definedName>
    <definedName name="BLPH1586" localSheetId="17" hidden="1">#REF!</definedName>
    <definedName name="BLPH1587" localSheetId="17" hidden="1">#REF!</definedName>
    <definedName name="BLPH1588" localSheetId="17" hidden="1">#REF!</definedName>
    <definedName name="BLPH1589" localSheetId="17" hidden="1">#REF!</definedName>
    <definedName name="BLPH159" localSheetId="17" hidden="1">#REF!</definedName>
    <definedName name="BLPH1590" localSheetId="17" hidden="1">#REF!</definedName>
    <definedName name="BLPH1591" localSheetId="17" hidden="1">#REF!</definedName>
    <definedName name="BLPH1592" localSheetId="17" hidden="1">#REF!</definedName>
    <definedName name="BLPH1593" localSheetId="17" hidden="1">#REF!</definedName>
    <definedName name="BLPH1594" localSheetId="17" hidden="1">#REF!</definedName>
    <definedName name="BLPH1595" localSheetId="17" hidden="1">#REF!</definedName>
    <definedName name="BLPH1596" localSheetId="17" hidden="1">#REF!</definedName>
    <definedName name="BLPH1597" localSheetId="17" hidden="1">#REF!</definedName>
    <definedName name="BLPH1598" localSheetId="17" hidden="1">#REF!</definedName>
    <definedName name="BLPH1599" localSheetId="17" hidden="1">#REF!</definedName>
    <definedName name="BLPH16" localSheetId="17" hidden="1">#REF!</definedName>
    <definedName name="BLPH160" localSheetId="17" hidden="1">#REF!</definedName>
    <definedName name="BLPH1600" localSheetId="17" hidden="1">#REF!</definedName>
    <definedName name="BLPH1601" localSheetId="17" hidden="1">#REF!</definedName>
    <definedName name="BLPH1602" localSheetId="17" hidden="1">#REF!</definedName>
    <definedName name="BLPH1603" localSheetId="17" hidden="1">#REF!</definedName>
    <definedName name="BLPH1604" localSheetId="17" hidden="1">#REF!</definedName>
    <definedName name="BLPH1605" localSheetId="17" hidden="1">#REF!</definedName>
    <definedName name="BLPH1606" localSheetId="17" hidden="1">#REF!</definedName>
    <definedName name="BLPH1607" localSheetId="17" hidden="1">#REF!</definedName>
    <definedName name="BLPH1608" localSheetId="17" hidden="1">#REF!</definedName>
    <definedName name="BLPH1609" localSheetId="17" hidden="1">#REF!</definedName>
    <definedName name="BLPH161" localSheetId="17" hidden="1">#REF!</definedName>
    <definedName name="BLPH1610" localSheetId="17" hidden="1">#REF!</definedName>
    <definedName name="BLPH1611" localSheetId="17" hidden="1">#REF!</definedName>
    <definedName name="BLPH1612" localSheetId="17" hidden="1">#REF!</definedName>
    <definedName name="BLPH1613" localSheetId="17" hidden="1">#REF!</definedName>
    <definedName name="BLPH1614" localSheetId="17" hidden="1">#REF!</definedName>
    <definedName name="BLPH1615" localSheetId="17" hidden="1">#REF!</definedName>
    <definedName name="BLPH1616" localSheetId="17" hidden="1">#REF!</definedName>
    <definedName name="BLPH1617" localSheetId="17" hidden="1">#REF!</definedName>
    <definedName name="BLPH1618" localSheetId="17" hidden="1">#REF!</definedName>
    <definedName name="BLPH1619" localSheetId="17" hidden="1">#REF!</definedName>
    <definedName name="BLPH162" localSheetId="17" hidden="1">#REF!</definedName>
    <definedName name="BLPH1620" localSheetId="17" hidden="1">#REF!</definedName>
    <definedName name="BLPH1621" localSheetId="17" hidden="1">#REF!</definedName>
    <definedName name="BLPH1622" localSheetId="17" hidden="1">#REF!</definedName>
    <definedName name="BLPH1623" localSheetId="17" hidden="1">#REF!</definedName>
    <definedName name="BLPH1624" localSheetId="17" hidden="1">#REF!</definedName>
    <definedName name="BLPH1625" localSheetId="17" hidden="1">#REF!</definedName>
    <definedName name="BLPH1626" localSheetId="17" hidden="1">#REF!</definedName>
    <definedName name="BLPH1627" localSheetId="17" hidden="1">#REF!</definedName>
    <definedName name="BLPH1628" localSheetId="17" hidden="1">#REF!</definedName>
    <definedName name="BLPH1629" localSheetId="17" hidden="1">#REF!</definedName>
    <definedName name="BLPH163" localSheetId="17" hidden="1">#REF!</definedName>
    <definedName name="BLPH1630" localSheetId="17" hidden="1">#REF!</definedName>
    <definedName name="BLPH1631" localSheetId="17" hidden="1">#REF!</definedName>
    <definedName name="BLPH1632" localSheetId="17" hidden="1">#REF!</definedName>
    <definedName name="BLPH1633" localSheetId="17" hidden="1">#REF!</definedName>
    <definedName name="BLPH1634" localSheetId="17" hidden="1">#REF!</definedName>
    <definedName name="BLPH1635" localSheetId="17" hidden="1">#REF!</definedName>
    <definedName name="BLPH1636" localSheetId="17" hidden="1">#REF!</definedName>
    <definedName name="BLPH1637" localSheetId="17" hidden="1">#REF!</definedName>
    <definedName name="BLPH1638" localSheetId="17" hidden="1">#REF!</definedName>
    <definedName name="BLPH1639" localSheetId="17" hidden="1">#REF!</definedName>
    <definedName name="BLPH164" localSheetId="17" hidden="1">#REF!</definedName>
    <definedName name="BLPH1640" localSheetId="17" hidden="1">#REF!</definedName>
    <definedName name="BLPH1641" localSheetId="17" hidden="1">#REF!</definedName>
    <definedName name="BLPH1642" localSheetId="17" hidden="1">#REF!</definedName>
    <definedName name="BLPH1643" localSheetId="17" hidden="1">#REF!</definedName>
    <definedName name="BLPH1644" localSheetId="17" hidden="1">#REF!</definedName>
    <definedName name="BLPH1645" localSheetId="17" hidden="1">#REF!</definedName>
    <definedName name="BLPH1646" localSheetId="17" hidden="1">#REF!</definedName>
    <definedName name="BLPH1647" localSheetId="17" hidden="1">#REF!</definedName>
    <definedName name="BLPH1648" localSheetId="17" hidden="1">#REF!</definedName>
    <definedName name="BLPH1649" localSheetId="17" hidden="1">#REF!</definedName>
    <definedName name="BLPH165" localSheetId="17" hidden="1">#REF!</definedName>
    <definedName name="BLPH1650" localSheetId="17" hidden="1">#REF!</definedName>
    <definedName name="BLPH1651" localSheetId="17" hidden="1">#REF!</definedName>
    <definedName name="BLPH1652" localSheetId="17" hidden="1">#REF!</definedName>
    <definedName name="BLPH1653" localSheetId="17" hidden="1">#REF!</definedName>
    <definedName name="BLPH1654" localSheetId="17" hidden="1">#REF!</definedName>
    <definedName name="BLPH1655" localSheetId="17" hidden="1">#REF!</definedName>
    <definedName name="BLPH1656" localSheetId="17" hidden="1">#REF!</definedName>
    <definedName name="BLPH1657" localSheetId="17" hidden="1">#REF!</definedName>
    <definedName name="BLPH1658" localSheetId="17" hidden="1">#REF!</definedName>
    <definedName name="BLPH1659" localSheetId="17" hidden="1">#REF!</definedName>
    <definedName name="BLPH166" localSheetId="17" hidden="1">#REF!</definedName>
    <definedName name="BLPH1660" localSheetId="17" hidden="1">#REF!</definedName>
    <definedName name="BLPH1661" localSheetId="17" hidden="1">#REF!</definedName>
    <definedName name="BLPH1662" localSheetId="17" hidden="1">#REF!</definedName>
    <definedName name="BLPH1663" localSheetId="17" hidden="1">#REF!</definedName>
    <definedName name="BLPH1664" localSheetId="17" hidden="1">#REF!</definedName>
    <definedName name="BLPH1665" localSheetId="17" hidden="1">#REF!</definedName>
    <definedName name="BLPH1666" localSheetId="17" hidden="1">#REF!</definedName>
    <definedName name="BLPH1667" localSheetId="17" hidden="1">#REF!</definedName>
    <definedName name="BLPH1668" localSheetId="17" hidden="1">#REF!</definedName>
    <definedName name="BLPH1669" localSheetId="17" hidden="1">#REF!</definedName>
    <definedName name="BLPH167" localSheetId="17" hidden="1">#REF!</definedName>
    <definedName name="BLPH1670" localSheetId="17" hidden="1">#REF!</definedName>
    <definedName name="BLPH1671" localSheetId="17" hidden="1">#REF!</definedName>
    <definedName name="BLPH1672" localSheetId="17" hidden="1">#REF!</definedName>
    <definedName name="BLPH1673" localSheetId="17" hidden="1">#REF!</definedName>
    <definedName name="BLPH1674" localSheetId="17" hidden="1">#REF!</definedName>
    <definedName name="BLPH1675" localSheetId="17" hidden="1">#REF!</definedName>
    <definedName name="BLPH1676" localSheetId="17" hidden="1">#REF!</definedName>
    <definedName name="BLPH1677" localSheetId="17" hidden="1">#REF!</definedName>
    <definedName name="BLPH1678" localSheetId="17" hidden="1">#REF!</definedName>
    <definedName name="BLPH1679" localSheetId="17" hidden="1">#REF!</definedName>
    <definedName name="BLPH168" localSheetId="17" hidden="1">#REF!</definedName>
    <definedName name="BLPH1680" localSheetId="17" hidden="1">#REF!</definedName>
    <definedName name="BLPH1681" localSheetId="17" hidden="1">#REF!</definedName>
    <definedName name="BLPH1682" localSheetId="17" hidden="1">#REF!</definedName>
    <definedName name="BLPH1683" localSheetId="17" hidden="1">#REF!</definedName>
    <definedName name="BLPH1684" localSheetId="17" hidden="1">#REF!</definedName>
    <definedName name="BLPH1685" localSheetId="17" hidden="1">#REF!</definedName>
    <definedName name="BLPH1686" localSheetId="17" hidden="1">#REF!</definedName>
    <definedName name="BLPH1687" localSheetId="17" hidden="1">#REF!</definedName>
    <definedName name="BLPH1688" localSheetId="17" hidden="1">#REF!</definedName>
    <definedName name="BLPH1689" localSheetId="17" hidden="1">#REF!</definedName>
    <definedName name="BLPH169" localSheetId="17" hidden="1">#REF!</definedName>
    <definedName name="BLPH1690" localSheetId="17" hidden="1">#REF!</definedName>
    <definedName name="BLPH1691" localSheetId="17" hidden="1">#REF!</definedName>
    <definedName name="BLPH1692" localSheetId="17" hidden="1">#REF!</definedName>
    <definedName name="BLPH1693" localSheetId="17" hidden="1">#REF!</definedName>
    <definedName name="BLPH1694" localSheetId="17" hidden="1">#REF!</definedName>
    <definedName name="BLPH1695" localSheetId="17" hidden="1">#REF!</definedName>
    <definedName name="BLPH1696" localSheetId="17" hidden="1">#REF!</definedName>
    <definedName name="BLPH1697" localSheetId="17" hidden="1">#REF!</definedName>
    <definedName name="BLPH1698" localSheetId="17" hidden="1">#REF!</definedName>
    <definedName name="BLPH1699" localSheetId="17" hidden="1">#REF!</definedName>
    <definedName name="BLPH17" localSheetId="17" hidden="1">#REF!</definedName>
    <definedName name="BLPH170" localSheetId="17" hidden="1">#REF!</definedName>
    <definedName name="BLPH1700" localSheetId="17" hidden="1">#REF!</definedName>
    <definedName name="BLPH1701" localSheetId="17" hidden="1">#REF!</definedName>
    <definedName name="BLPH1702" localSheetId="17" hidden="1">#REF!</definedName>
    <definedName name="BLPH1703" localSheetId="17" hidden="1">#REF!</definedName>
    <definedName name="BLPH1704" localSheetId="17" hidden="1">#REF!</definedName>
    <definedName name="BLPH1705" localSheetId="17" hidden="1">#REF!</definedName>
    <definedName name="BLPH1706" localSheetId="17" hidden="1">#REF!</definedName>
    <definedName name="BLPH1707" localSheetId="17" hidden="1">#REF!</definedName>
    <definedName name="BLPH1708" localSheetId="17" hidden="1">#REF!</definedName>
    <definedName name="BLPH1709" localSheetId="17" hidden="1">#REF!</definedName>
    <definedName name="BLPH171" localSheetId="17" hidden="1">#REF!</definedName>
    <definedName name="BLPH1710" localSheetId="17" hidden="1">#REF!</definedName>
    <definedName name="BLPH1711" localSheetId="17" hidden="1">#REF!</definedName>
    <definedName name="BLPH1712" localSheetId="17" hidden="1">#REF!</definedName>
    <definedName name="BLPH1713" localSheetId="17" hidden="1">#REF!</definedName>
    <definedName name="BLPH1714" localSheetId="17" hidden="1">#REF!</definedName>
    <definedName name="BLPH1715" localSheetId="17" hidden="1">#REF!</definedName>
    <definedName name="BLPH1716" localSheetId="17" hidden="1">#REF!</definedName>
    <definedName name="BLPH1717" localSheetId="17" hidden="1">#REF!</definedName>
    <definedName name="BLPH1718" localSheetId="17" hidden="1">#REF!</definedName>
    <definedName name="BLPH1719" localSheetId="17" hidden="1">#REF!</definedName>
    <definedName name="BLPH172" localSheetId="17" hidden="1">#REF!</definedName>
    <definedName name="BLPH1720" localSheetId="17" hidden="1">#REF!</definedName>
    <definedName name="BLPH1721" localSheetId="17" hidden="1">#REF!</definedName>
    <definedName name="BLPH1722" localSheetId="17" hidden="1">#REF!</definedName>
    <definedName name="BLPH1723" localSheetId="17" hidden="1">#REF!</definedName>
    <definedName name="BLPH1724" localSheetId="17" hidden="1">#REF!</definedName>
    <definedName name="BLPH1725" localSheetId="17" hidden="1">#REF!</definedName>
    <definedName name="BLPH1726" localSheetId="17" hidden="1">#REF!</definedName>
    <definedName name="BLPH1727" localSheetId="17" hidden="1">#REF!</definedName>
    <definedName name="BLPH1728" localSheetId="17" hidden="1">#REF!</definedName>
    <definedName name="BLPH1729" localSheetId="17" hidden="1">#REF!</definedName>
    <definedName name="BLPH173" localSheetId="17" hidden="1">#REF!</definedName>
    <definedName name="BLPH1730" localSheetId="17" hidden="1">#REF!</definedName>
    <definedName name="BLPH1731" localSheetId="17" hidden="1">#REF!</definedName>
    <definedName name="BLPH1732" localSheetId="17" hidden="1">#REF!</definedName>
    <definedName name="BLPH1733" localSheetId="17" hidden="1">#REF!</definedName>
    <definedName name="BLPH1734" localSheetId="17" hidden="1">#REF!</definedName>
    <definedName name="BLPH1735" localSheetId="17" hidden="1">#REF!</definedName>
    <definedName name="BLPH1736" localSheetId="17" hidden="1">#REF!</definedName>
    <definedName name="BLPH1737" localSheetId="17" hidden="1">#REF!</definedName>
    <definedName name="BLPH1738" localSheetId="17" hidden="1">#REF!</definedName>
    <definedName name="BLPH1739" localSheetId="17" hidden="1">#REF!</definedName>
    <definedName name="BLPH174" localSheetId="17" hidden="1">#REF!</definedName>
    <definedName name="BLPH1740" localSheetId="17" hidden="1">#REF!</definedName>
    <definedName name="BLPH1741" localSheetId="17" hidden="1">#REF!</definedName>
    <definedName name="BLPH1742" localSheetId="17" hidden="1">#REF!</definedName>
    <definedName name="BLPH1743" localSheetId="17" hidden="1">#REF!</definedName>
    <definedName name="BLPH1744" localSheetId="17" hidden="1">#REF!</definedName>
    <definedName name="BLPH1745" localSheetId="17" hidden="1">#REF!</definedName>
    <definedName name="BLPH1746" localSheetId="17" hidden="1">#REF!</definedName>
    <definedName name="BLPH1747" localSheetId="17" hidden="1">#REF!</definedName>
    <definedName name="BLPH1748" localSheetId="17" hidden="1">#REF!</definedName>
    <definedName name="BLPH1749" localSheetId="17" hidden="1">#REF!</definedName>
    <definedName name="BLPH175" localSheetId="17" hidden="1">#REF!</definedName>
    <definedName name="BLPH1750" localSheetId="17" hidden="1">#REF!</definedName>
    <definedName name="BLPH1751" localSheetId="17" hidden="1">#REF!</definedName>
    <definedName name="BLPH1752" localSheetId="17" hidden="1">#REF!</definedName>
    <definedName name="BLPH1753" localSheetId="17" hidden="1">#REF!</definedName>
    <definedName name="BLPH1754" localSheetId="17" hidden="1">#REF!</definedName>
    <definedName name="BLPH1755" localSheetId="17" hidden="1">#REF!</definedName>
    <definedName name="BLPH1756" localSheetId="17" hidden="1">#REF!</definedName>
    <definedName name="BLPH1757" localSheetId="17" hidden="1">#REF!</definedName>
    <definedName name="BLPH1758" localSheetId="17" hidden="1">#REF!</definedName>
    <definedName name="BLPH1759" localSheetId="17" hidden="1">#REF!</definedName>
    <definedName name="BLPH176" localSheetId="17" hidden="1">#REF!</definedName>
    <definedName name="BLPH1760" localSheetId="17" hidden="1">#REF!</definedName>
    <definedName name="BLPH1761" localSheetId="17" hidden="1">#REF!</definedName>
    <definedName name="BLPH1762" localSheetId="17" hidden="1">#REF!</definedName>
    <definedName name="BLPH1763" localSheetId="17" hidden="1">#REF!</definedName>
    <definedName name="BLPH1764" localSheetId="17" hidden="1">#REF!</definedName>
    <definedName name="BLPH1765" localSheetId="17" hidden="1">#REF!</definedName>
    <definedName name="BLPH1766" localSheetId="17" hidden="1">#REF!</definedName>
    <definedName name="BLPH1767" localSheetId="17" hidden="1">#REF!</definedName>
    <definedName name="BLPH1768" localSheetId="17" hidden="1">#REF!</definedName>
    <definedName name="BLPH1769" localSheetId="17" hidden="1">#REF!</definedName>
    <definedName name="BLPH177" localSheetId="17" hidden="1">#REF!</definedName>
    <definedName name="BLPH1770" localSheetId="17" hidden="1">#REF!</definedName>
    <definedName name="BLPH1771" localSheetId="17" hidden="1">#REF!</definedName>
    <definedName name="BLPH1772" localSheetId="17" hidden="1">#REF!</definedName>
    <definedName name="BLPH1773" localSheetId="17" hidden="1">#REF!</definedName>
    <definedName name="BLPH1774" localSheetId="17" hidden="1">#REF!</definedName>
    <definedName name="BLPH1775" localSheetId="17" hidden="1">#REF!</definedName>
    <definedName name="BLPH1776" localSheetId="17" hidden="1">#REF!</definedName>
    <definedName name="BLPH1777" localSheetId="17" hidden="1">#REF!</definedName>
    <definedName name="BLPH1778" localSheetId="17" hidden="1">#REF!</definedName>
    <definedName name="BLPH1779" localSheetId="17" hidden="1">#REF!</definedName>
    <definedName name="BLPH178" localSheetId="17" hidden="1">#REF!</definedName>
    <definedName name="BLPH1780" localSheetId="17" hidden="1">#REF!</definedName>
    <definedName name="BLPH1781" localSheetId="17" hidden="1">#REF!</definedName>
    <definedName name="BLPH1782" localSheetId="17" hidden="1">#REF!</definedName>
    <definedName name="BLPH1783" localSheetId="17" hidden="1">#REF!</definedName>
    <definedName name="BLPH1784" localSheetId="17" hidden="1">#REF!</definedName>
    <definedName name="BLPH1785" localSheetId="17" hidden="1">#REF!</definedName>
    <definedName name="BLPH1786" localSheetId="17" hidden="1">#REF!</definedName>
    <definedName name="BLPH1787" localSheetId="17" hidden="1">#REF!</definedName>
    <definedName name="BLPH1788" localSheetId="17" hidden="1">#REF!</definedName>
    <definedName name="BLPH1789" localSheetId="17" hidden="1">#REF!</definedName>
    <definedName name="BLPH179" localSheetId="17" hidden="1">#REF!</definedName>
    <definedName name="BLPH1790" localSheetId="17" hidden="1">#REF!</definedName>
    <definedName name="BLPH1791" localSheetId="17" hidden="1">#REF!</definedName>
    <definedName name="BLPH1792" localSheetId="17" hidden="1">#REF!</definedName>
    <definedName name="BLPH1793" localSheetId="17" hidden="1">#REF!</definedName>
    <definedName name="BLPH1794" localSheetId="17" hidden="1">#REF!</definedName>
    <definedName name="BLPH1795" localSheetId="17" hidden="1">#REF!</definedName>
    <definedName name="BLPH1796" localSheetId="17" hidden="1">#REF!</definedName>
    <definedName name="BLPH1797" localSheetId="17" hidden="1">#REF!</definedName>
    <definedName name="BLPH1798" localSheetId="17" hidden="1">#REF!</definedName>
    <definedName name="BLPH1799" localSheetId="17" hidden="1">#REF!</definedName>
    <definedName name="BLPH18" localSheetId="17" hidden="1">#REF!</definedName>
    <definedName name="BLPH180" localSheetId="17" hidden="1">#REF!</definedName>
    <definedName name="BLPH1800" localSheetId="17" hidden="1">#REF!</definedName>
    <definedName name="BLPH1801" localSheetId="17" hidden="1">#REF!</definedName>
    <definedName name="BLPH1802" localSheetId="17" hidden="1">#REF!</definedName>
    <definedName name="BLPH1803" localSheetId="17" hidden="1">#REF!</definedName>
    <definedName name="BLPH1804" localSheetId="17" hidden="1">#REF!</definedName>
    <definedName name="BLPH1805" localSheetId="17" hidden="1">#REF!</definedName>
    <definedName name="BLPH1806" localSheetId="17" hidden="1">#REF!</definedName>
    <definedName name="BLPH1807" localSheetId="17" hidden="1">#REF!</definedName>
    <definedName name="BLPH1808" localSheetId="17" hidden="1">#REF!</definedName>
    <definedName name="BLPH1809" localSheetId="17" hidden="1">#REF!</definedName>
    <definedName name="BLPH181" localSheetId="17" hidden="1">#REF!</definedName>
    <definedName name="BLPH1810" localSheetId="17" hidden="1">#REF!</definedName>
    <definedName name="BLPH1811" localSheetId="17" hidden="1">#REF!</definedName>
    <definedName name="BLPH1812" localSheetId="17" hidden="1">#REF!</definedName>
    <definedName name="BLPH1813" localSheetId="17" hidden="1">#REF!</definedName>
    <definedName name="BLPH1814" localSheetId="17" hidden="1">#REF!</definedName>
    <definedName name="BLPH1815" localSheetId="17" hidden="1">#REF!</definedName>
    <definedName name="BLPH1816" localSheetId="17" hidden="1">#REF!</definedName>
    <definedName name="BLPH1817" localSheetId="17" hidden="1">#REF!</definedName>
    <definedName name="BLPH1818" localSheetId="17" hidden="1">#REF!</definedName>
    <definedName name="BLPH1819" localSheetId="17" hidden="1">#REF!</definedName>
    <definedName name="BLPH182" localSheetId="17" hidden="1">#REF!</definedName>
    <definedName name="BLPH1820" localSheetId="17" hidden="1">#REF!</definedName>
    <definedName name="BLPH1821" localSheetId="17" hidden="1">#REF!</definedName>
    <definedName name="BLPH1822" localSheetId="17" hidden="1">#REF!</definedName>
    <definedName name="BLPH1823" localSheetId="17" hidden="1">#REF!</definedName>
    <definedName name="BLPH1824" localSheetId="17" hidden="1">#REF!</definedName>
    <definedName name="BLPH1825" localSheetId="17" hidden="1">#REF!</definedName>
    <definedName name="BLPH1826" localSheetId="17" hidden="1">#REF!</definedName>
    <definedName name="BLPH1827" localSheetId="17" hidden="1">#REF!</definedName>
    <definedName name="BLPH1828" localSheetId="17" hidden="1">#REF!</definedName>
    <definedName name="BLPH1829" localSheetId="17" hidden="1">#REF!</definedName>
    <definedName name="BLPH183" localSheetId="17" hidden="1">#REF!</definedName>
    <definedName name="BLPH1830" localSheetId="17" hidden="1">#REF!</definedName>
    <definedName name="BLPH1831" localSheetId="17" hidden="1">#REF!</definedName>
    <definedName name="BLPH1832" localSheetId="17" hidden="1">#REF!</definedName>
    <definedName name="BLPH1833" localSheetId="17" hidden="1">#REF!</definedName>
    <definedName name="BLPH1834" localSheetId="17" hidden="1">#REF!</definedName>
    <definedName name="BLPH1835" localSheetId="17" hidden="1">#REF!</definedName>
    <definedName name="BLPH1836" localSheetId="17" hidden="1">#REF!</definedName>
    <definedName name="BLPH1837" localSheetId="17" hidden="1">#REF!</definedName>
    <definedName name="BLPH1838" localSheetId="17" hidden="1">#REF!</definedName>
    <definedName name="BLPH1839" localSheetId="17" hidden="1">#REF!</definedName>
    <definedName name="BLPH184" localSheetId="17" hidden="1">#REF!</definedName>
    <definedName name="BLPH1840" localSheetId="17" hidden="1">#REF!</definedName>
    <definedName name="BLPH1841" localSheetId="17" hidden="1">#REF!</definedName>
    <definedName name="BLPH1842" localSheetId="17" hidden="1">#REF!</definedName>
    <definedName name="BLPH1843" localSheetId="17" hidden="1">#REF!</definedName>
    <definedName name="BLPH1844" localSheetId="17" hidden="1">#REF!</definedName>
    <definedName name="BLPH1845" localSheetId="17" hidden="1">#REF!</definedName>
    <definedName name="BLPH1846" localSheetId="17" hidden="1">#REF!</definedName>
    <definedName name="BLPH1847" localSheetId="17" hidden="1">#REF!</definedName>
    <definedName name="BLPH1848" localSheetId="17" hidden="1">#REF!</definedName>
    <definedName name="BLPH1849" localSheetId="17" hidden="1">#REF!</definedName>
    <definedName name="BLPH185" localSheetId="17" hidden="1">#REF!</definedName>
    <definedName name="BLPH1850" localSheetId="17" hidden="1">#REF!</definedName>
    <definedName name="BLPH1851" localSheetId="17" hidden="1">#REF!</definedName>
    <definedName name="BLPH1852" localSheetId="17" hidden="1">#REF!</definedName>
    <definedName name="BLPH1853" localSheetId="17" hidden="1">#REF!</definedName>
    <definedName name="BLPH1854" localSheetId="17" hidden="1">#REF!</definedName>
    <definedName name="BLPH1855" localSheetId="17" hidden="1">#REF!</definedName>
    <definedName name="BLPH1856" localSheetId="17" hidden="1">#REF!</definedName>
    <definedName name="BLPH1857" localSheetId="17" hidden="1">#REF!</definedName>
    <definedName name="BLPH1858" localSheetId="17" hidden="1">#REF!</definedName>
    <definedName name="BLPH1859" localSheetId="17" hidden="1">#REF!</definedName>
    <definedName name="BLPH186" localSheetId="17" hidden="1">#REF!</definedName>
    <definedName name="BLPH1860" localSheetId="17" hidden="1">#REF!</definedName>
    <definedName name="BLPH1861" localSheetId="17" hidden="1">#REF!</definedName>
    <definedName name="BLPH1862" localSheetId="17" hidden="1">#REF!</definedName>
    <definedName name="BLPH1863" localSheetId="17" hidden="1">#REF!</definedName>
    <definedName name="BLPH1864" localSheetId="17" hidden="1">#REF!</definedName>
    <definedName name="BLPH1865" localSheetId="17" hidden="1">#REF!</definedName>
    <definedName name="BLPH1866" localSheetId="17" hidden="1">#REF!</definedName>
    <definedName name="BLPH1867" localSheetId="17" hidden="1">#REF!</definedName>
    <definedName name="BLPH1868" localSheetId="17" hidden="1">#REF!</definedName>
    <definedName name="BLPH1869" localSheetId="17" hidden="1">#REF!</definedName>
    <definedName name="BLPH187" localSheetId="17" hidden="1">#REF!</definedName>
    <definedName name="BLPH1870" localSheetId="17" hidden="1">#REF!</definedName>
    <definedName name="BLPH1871" localSheetId="17" hidden="1">#REF!</definedName>
    <definedName name="BLPH1872" localSheetId="17" hidden="1">#REF!</definedName>
    <definedName name="BLPH1873" localSheetId="17" hidden="1">#REF!</definedName>
    <definedName name="BLPH1874" localSheetId="17" hidden="1">#REF!</definedName>
    <definedName name="BLPH1875" localSheetId="17" hidden="1">#REF!</definedName>
    <definedName name="BLPH1876" localSheetId="17" hidden="1">#REF!</definedName>
    <definedName name="BLPH1877" localSheetId="17" hidden="1">#REF!</definedName>
    <definedName name="BLPH1878" localSheetId="17" hidden="1">#REF!</definedName>
    <definedName name="BLPH1879" localSheetId="17" hidden="1">#REF!</definedName>
    <definedName name="BLPH188" localSheetId="17" hidden="1">#REF!</definedName>
    <definedName name="BLPH1880" localSheetId="17" hidden="1">#REF!</definedName>
    <definedName name="BLPH1881" localSheetId="17" hidden="1">#REF!</definedName>
    <definedName name="BLPH1882" localSheetId="17" hidden="1">#REF!</definedName>
    <definedName name="BLPH1883" localSheetId="17" hidden="1">#REF!</definedName>
    <definedName name="BLPH1884" localSheetId="17" hidden="1">#REF!</definedName>
    <definedName name="BLPH1885" localSheetId="17" hidden="1">#REF!</definedName>
    <definedName name="BLPH1886" localSheetId="17" hidden="1">#REF!</definedName>
    <definedName name="BLPH1887" localSheetId="17" hidden="1">#REF!</definedName>
    <definedName name="BLPH1888" localSheetId="17" hidden="1">#REF!</definedName>
    <definedName name="BLPH1889" localSheetId="17" hidden="1">#REF!</definedName>
    <definedName name="BLPH189" localSheetId="17" hidden="1">#REF!</definedName>
    <definedName name="BLPH1890" localSheetId="17" hidden="1">#REF!</definedName>
    <definedName name="BLPH1891" localSheetId="17" hidden="1">#REF!</definedName>
    <definedName name="BLPH1892" localSheetId="17" hidden="1">#REF!</definedName>
    <definedName name="BLPH1893" localSheetId="17" hidden="1">#REF!</definedName>
    <definedName name="BLPH1894" localSheetId="17" hidden="1">#REF!</definedName>
    <definedName name="BLPH1895" localSheetId="17" hidden="1">#REF!</definedName>
    <definedName name="BLPH1896" localSheetId="17" hidden="1">#REF!</definedName>
    <definedName name="BLPH1897" localSheetId="17" hidden="1">#REF!</definedName>
    <definedName name="BLPH1898" localSheetId="17" hidden="1">#REF!</definedName>
    <definedName name="BLPH1899" localSheetId="17" hidden="1">#REF!</definedName>
    <definedName name="BLPH19" localSheetId="17" hidden="1">#REF!</definedName>
    <definedName name="BLPH190" localSheetId="17" hidden="1">#REF!</definedName>
    <definedName name="BLPH1900" localSheetId="17" hidden="1">#REF!</definedName>
    <definedName name="BLPH1901" localSheetId="17" hidden="1">#REF!</definedName>
    <definedName name="BLPH1902" localSheetId="17" hidden="1">#REF!</definedName>
    <definedName name="BLPH1903" localSheetId="17" hidden="1">#REF!</definedName>
    <definedName name="BLPH1904" localSheetId="17" hidden="1">#REF!</definedName>
    <definedName name="BLPH1905" localSheetId="17" hidden="1">#REF!</definedName>
    <definedName name="BLPH1906" localSheetId="17" hidden="1">#REF!</definedName>
    <definedName name="BLPH1907" localSheetId="17" hidden="1">#REF!</definedName>
    <definedName name="BLPH1908" localSheetId="17" hidden="1">#REF!</definedName>
    <definedName name="BLPH1909" localSheetId="17" hidden="1">#REF!</definedName>
    <definedName name="BLPH191" localSheetId="17" hidden="1">#REF!</definedName>
    <definedName name="BLPH1910" localSheetId="17" hidden="1">#REF!</definedName>
    <definedName name="BLPH1911" localSheetId="17" hidden="1">#REF!</definedName>
    <definedName name="BLPH1912" localSheetId="17" hidden="1">#REF!</definedName>
    <definedName name="BLPH1913" localSheetId="17" hidden="1">#REF!</definedName>
    <definedName name="BLPH1914" localSheetId="17" hidden="1">#REF!</definedName>
    <definedName name="BLPH1915" localSheetId="17" hidden="1">#REF!</definedName>
    <definedName name="BLPH1916" localSheetId="17" hidden="1">#REF!</definedName>
    <definedName name="BLPH1917" localSheetId="17" hidden="1">#REF!</definedName>
    <definedName name="BLPH1918" localSheetId="17" hidden="1">#REF!</definedName>
    <definedName name="BLPH1919" localSheetId="17" hidden="1">#REF!</definedName>
    <definedName name="BLPH192" localSheetId="17" hidden="1">#REF!</definedName>
    <definedName name="BLPH1920" localSheetId="17" hidden="1">#REF!</definedName>
    <definedName name="BLPH1921" localSheetId="17" hidden="1">#REF!</definedName>
    <definedName name="BLPH1922" localSheetId="17" hidden="1">#REF!</definedName>
    <definedName name="BLPH1923" localSheetId="17" hidden="1">#REF!</definedName>
    <definedName name="BLPH1924" localSheetId="17" hidden="1">#REF!</definedName>
    <definedName name="BLPH1925" localSheetId="17" hidden="1">#REF!</definedName>
    <definedName name="BLPH1926" localSheetId="17" hidden="1">#REF!</definedName>
    <definedName name="BLPH1927" localSheetId="17" hidden="1">#REF!</definedName>
    <definedName name="BLPH1928" localSheetId="17" hidden="1">#REF!</definedName>
    <definedName name="BLPH1929" localSheetId="17" hidden="1">#REF!</definedName>
    <definedName name="BLPH193" localSheetId="17" hidden="1">#REF!</definedName>
    <definedName name="BLPH1930" localSheetId="17" hidden="1">#REF!</definedName>
    <definedName name="BLPH1931" localSheetId="17" hidden="1">#REF!</definedName>
    <definedName name="BLPH1932" localSheetId="17" hidden="1">#REF!</definedName>
    <definedName name="BLPH1933" localSheetId="17" hidden="1">#REF!</definedName>
    <definedName name="BLPH1934" localSheetId="17" hidden="1">#REF!</definedName>
    <definedName name="BLPH1935" localSheetId="17" hidden="1">#REF!</definedName>
    <definedName name="BLPH1936" localSheetId="17" hidden="1">#REF!</definedName>
    <definedName name="BLPH1937" localSheetId="17" hidden="1">#REF!</definedName>
    <definedName name="BLPH1938" localSheetId="17" hidden="1">#REF!</definedName>
    <definedName name="BLPH1939" localSheetId="17" hidden="1">#REF!</definedName>
    <definedName name="BLPH194" localSheetId="17" hidden="1">#REF!</definedName>
    <definedName name="BLPH1940" localSheetId="17" hidden="1">#REF!</definedName>
    <definedName name="BLPH1941" localSheetId="17" hidden="1">#REF!</definedName>
    <definedName name="BLPH1942" localSheetId="17" hidden="1">#REF!</definedName>
    <definedName name="BLPH1943" localSheetId="17" hidden="1">#REF!</definedName>
    <definedName name="BLPH1944" localSheetId="17" hidden="1">#REF!</definedName>
    <definedName name="BLPH1945" localSheetId="17" hidden="1">#REF!</definedName>
    <definedName name="BLPH1946" localSheetId="17" hidden="1">#REF!</definedName>
    <definedName name="BLPH1947" localSheetId="17" hidden="1">#REF!</definedName>
    <definedName name="BLPH1948" localSheetId="17" hidden="1">#REF!</definedName>
    <definedName name="BLPH1949" localSheetId="17" hidden="1">#REF!</definedName>
    <definedName name="BLPH195" localSheetId="17" hidden="1">#REF!</definedName>
    <definedName name="BLPH1950" localSheetId="17" hidden="1">#REF!</definedName>
    <definedName name="BLPH1951" localSheetId="17" hidden="1">#REF!</definedName>
    <definedName name="BLPH1952" localSheetId="17" hidden="1">#REF!</definedName>
    <definedName name="BLPH1953" localSheetId="17" hidden="1">#REF!</definedName>
    <definedName name="BLPH1954" localSheetId="17" hidden="1">#REF!</definedName>
    <definedName name="BLPH1955" localSheetId="17" hidden="1">#REF!</definedName>
    <definedName name="BLPH1956" localSheetId="17" hidden="1">#REF!</definedName>
    <definedName name="BLPH1957" localSheetId="17" hidden="1">#REF!</definedName>
    <definedName name="BLPH1958" localSheetId="17" hidden="1">#REF!</definedName>
    <definedName name="BLPH1959" localSheetId="17" hidden="1">#REF!</definedName>
    <definedName name="BLPH196" localSheetId="17" hidden="1">#REF!</definedName>
    <definedName name="BLPH1960" localSheetId="17" hidden="1">#REF!</definedName>
    <definedName name="BLPH1961" localSheetId="17" hidden="1">#REF!</definedName>
    <definedName name="BLPH1962" localSheetId="17" hidden="1">#REF!</definedName>
    <definedName name="BLPH1963" localSheetId="17" hidden="1">#REF!</definedName>
    <definedName name="BLPH1964" localSheetId="17" hidden="1">#REF!</definedName>
    <definedName name="BLPH1965" localSheetId="17" hidden="1">#REF!</definedName>
    <definedName name="BLPH1966" localSheetId="17" hidden="1">#REF!</definedName>
    <definedName name="BLPH1967" localSheetId="17" hidden="1">#REF!</definedName>
    <definedName name="BLPH1968" localSheetId="17" hidden="1">#REF!</definedName>
    <definedName name="BLPH1969" localSheetId="17" hidden="1">#REF!</definedName>
    <definedName name="BLPH197" localSheetId="17" hidden="1">#REF!</definedName>
    <definedName name="BLPH1970" localSheetId="17" hidden="1">#REF!</definedName>
    <definedName name="BLPH1971" localSheetId="17" hidden="1">#REF!</definedName>
    <definedName name="BLPH1972" localSheetId="17" hidden="1">#REF!</definedName>
    <definedName name="BLPH1973" localSheetId="17" hidden="1">#REF!</definedName>
    <definedName name="BLPH1974" localSheetId="17" hidden="1">#REF!</definedName>
    <definedName name="BLPH1975" localSheetId="17" hidden="1">#REF!</definedName>
    <definedName name="BLPH1976" localSheetId="17" hidden="1">#REF!</definedName>
    <definedName name="BLPH1977" localSheetId="17" hidden="1">#REF!</definedName>
    <definedName name="BLPH1978" localSheetId="17" hidden="1">#REF!</definedName>
    <definedName name="BLPH1979" localSheetId="17" hidden="1">#REF!</definedName>
    <definedName name="BLPH198" localSheetId="17" hidden="1">#REF!</definedName>
    <definedName name="BLPH1980" localSheetId="17" hidden="1">#REF!</definedName>
    <definedName name="BLPH1981" localSheetId="17" hidden="1">#REF!</definedName>
    <definedName name="BLPH1982" localSheetId="17" hidden="1">#REF!</definedName>
    <definedName name="BLPH1983" localSheetId="17" hidden="1">#REF!</definedName>
    <definedName name="BLPH1984" localSheetId="17" hidden="1">#REF!</definedName>
    <definedName name="BLPH1985" localSheetId="17" hidden="1">#REF!</definedName>
    <definedName name="BLPH1986" localSheetId="17" hidden="1">#REF!</definedName>
    <definedName name="BLPH1987" localSheetId="17" hidden="1">#REF!</definedName>
    <definedName name="BLPH1988" localSheetId="17" hidden="1">#REF!</definedName>
    <definedName name="BLPH1989" localSheetId="17" hidden="1">#REF!</definedName>
    <definedName name="BLPH199" localSheetId="17" hidden="1">#REF!</definedName>
    <definedName name="BLPH1990" localSheetId="17" hidden="1">#REF!</definedName>
    <definedName name="BLPH1991" localSheetId="17" hidden="1">#REF!</definedName>
    <definedName name="BLPH1992" localSheetId="17" hidden="1">#REF!</definedName>
    <definedName name="BLPH1993" localSheetId="17" hidden="1">#REF!</definedName>
    <definedName name="BLPH1994" localSheetId="17" hidden="1">#REF!</definedName>
    <definedName name="BLPH1995" localSheetId="17" hidden="1">#REF!</definedName>
    <definedName name="BLPH1996" localSheetId="17" hidden="1">#REF!</definedName>
    <definedName name="BLPH1997" localSheetId="17" hidden="1">#REF!</definedName>
    <definedName name="BLPH1998" localSheetId="17" hidden="1">#REF!</definedName>
    <definedName name="BLPH1999" localSheetId="17" hidden="1">#REF!</definedName>
    <definedName name="BLPH1F2" localSheetId="17">#REF!</definedName>
    <definedName name="BLPH2" localSheetId="17" hidden="1">#REF!</definedName>
    <definedName name="BLPH20" localSheetId="17" hidden="1">#REF!</definedName>
    <definedName name="BLPH200" localSheetId="17" hidden="1">#REF!</definedName>
    <definedName name="BLPH2000" localSheetId="17" hidden="1">#REF!</definedName>
    <definedName name="BLPH2001" localSheetId="17" hidden="1">#REF!</definedName>
    <definedName name="BLPH2002" localSheetId="17" hidden="1">#REF!</definedName>
    <definedName name="BLPH2003" localSheetId="17" hidden="1">#REF!</definedName>
    <definedName name="BLPH2004" localSheetId="17" hidden="1">#REF!</definedName>
    <definedName name="BLPH2005" localSheetId="17" hidden="1">#REF!</definedName>
    <definedName name="BLPH2006" localSheetId="17" hidden="1">#REF!</definedName>
    <definedName name="BLPH2007" localSheetId="17" hidden="1">#REF!</definedName>
    <definedName name="BLPH2008" localSheetId="17" hidden="1">#REF!</definedName>
    <definedName name="BLPH2009" localSheetId="17" hidden="1">#REF!</definedName>
    <definedName name="BLPH201" localSheetId="17" hidden="1">#REF!</definedName>
    <definedName name="BLPH2010" localSheetId="17" hidden="1">#REF!</definedName>
    <definedName name="BLPH2011" localSheetId="17" hidden="1">#REF!</definedName>
    <definedName name="BLPH2012" localSheetId="17" hidden="1">#REF!</definedName>
    <definedName name="BLPH2013" localSheetId="17" hidden="1">#REF!</definedName>
    <definedName name="BLPH2014" localSheetId="17" hidden="1">#REF!</definedName>
    <definedName name="BLPH2015" localSheetId="17" hidden="1">#REF!</definedName>
    <definedName name="BLPH2016" localSheetId="17" hidden="1">#REF!</definedName>
    <definedName name="BLPH2017" localSheetId="17" hidden="1">#REF!</definedName>
    <definedName name="BLPH2018" localSheetId="17" hidden="1">#REF!</definedName>
    <definedName name="BLPH2019" localSheetId="17" hidden="1">#REF!</definedName>
    <definedName name="BLPH202" localSheetId="17" hidden="1">#REF!</definedName>
    <definedName name="BLPH2020" localSheetId="17" hidden="1">#REF!</definedName>
    <definedName name="BLPH2021" localSheetId="17" hidden="1">#REF!</definedName>
    <definedName name="BLPH2022" localSheetId="17" hidden="1">#REF!</definedName>
    <definedName name="BLPH2023" localSheetId="17" hidden="1">#REF!</definedName>
    <definedName name="BLPH2024" localSheetId="17" hidden="1">#REF!</definedName>
    <definedName name="BLPH2025" localSheetId="17" hidden="1">#REF!</definedName>
    <definedName name="BLPH2026" localSheetId="17" hidden="1">#REF!</definedName>
    <definedName name="BLPH2027" localSheetId="17" hidden="1">#REF!</definedName>
    <definedName name="BLPH2028" localSheetId="17" hidden="1">#REF!</definedName>
    <definedName name="BLPH2029" localSheetId="17" hidden="1">#REF!</definedName>
    <definedName name="BLPH203" localSheetId="17" hidden="1">#REF!</definedName>
    <definedName name="BLPH2030" localSheetId="17" hidden="1">#REF!</definedName>
    <definedName name="BLPH2031" localSheetId="17" hidden="1">#REF!</definedName>
    <definedName name="BLPH2032" localSheetId="17" hidden="1">#REF!</definedName>
    <definedName name="BLPH2033" localSheetId="17" hidden="1">#REF!</definedName>
    <definedName name="BLPH2034" localSheetId="17" hidden="1">#REF!</definedName>
    <definedName name="BLPH2035" localSheetId="17" hidden="1">#REF!</definedName>
    <definedName name="BLPH2036" localSheetId="17" hidden="1">#REF!</definedName>
    <definedName name="BLPH2037" localSheetId="17" hidden="1">#REF!</definedName>
    <definedName name="BLPH2038" localSheetId="17" hidden="1">#REF!</definedName>
    <definedName name="BLPH2039" localSheetId="17" hidden="1">#REF!</definedName>
    <definedName name="BLPH204" localSheetId="17" hidden="1">#REF!</definedName>
    <definedName name="BLPH2040" localSheetId="17" hidden="1">#REF!</definedName>
    <definedName name="BLPH2041" localSheetId="17" hidden="1">#REF!</definedName>
    <definedName name="BLPH2042" localSheetId="17" hidden="1">#REF!</definedName>
    <definedName name="BLPH2043" localSheetId="17" hidden="1">#REF!</definedName>
    <definedName name="BLPH2044" localSheetId="17" hidden="1">#REF!</definedName>
    <definedName name="BLPH2045" localSheetId="17" hidden="1">#REF!</definedName>
    <definedName name="BLPH2046" localSheetId="17" hidden="1">#REF!</definedName>
    <definedName name="BLPH2047" localSheetId="17" hidden="1">#REF!</definedName>
    <definedName name="BLPH2048" localSheetId="17" hidden="1">#REF!</definedName>
    <definedName name="BLPH2049" localSheetId="17" hidden="1">#REF!</definedName>
    <definedName name="BLPH205" localSheetId="17" hidden="1">#REF!</definedName>
    <definedName name="BLPH2050" localSheetId="17" hidden="1">#REF!</definedName>
    <definedName name="BLPH2051" localSheetId="17" hidden="1">#REF!</definedName>
    <definedName name="BLPH2052" localSheetId="17" hidden="1">#REF!</definedName>
    <definedName name="BLPH2053" localSheetId="17" hidden="1">#REF!</definedName>
    <definedName name="BLPH2054" localSheetId="17" hidden="1">#REF!</definedName>
    <definedName name="BLPH2055" localSheetId="17" hidden="1">#REF!</definedName>
    <definedName name="BLPH2056" localSheetId="17" hidden="1">#REF!</definedName>
    <definedName name="BLPH2057" localSheetId="17" hidden="1">#REF!</definedName>
    <definedName name="BLPH2058" localSheetId="17" hidden="1">#REF!</definedName>
    <definedName name="BLPH2059" localSheetId="17" hidden="1">#REF!</definedName>
    <definedName name="BLPH206" localSheetId="17" hidden="1">#REF!</definedName>
    <definedName name="BLPH2060" localSheetId="17" hidden="1">#REF!</definedName>
    <definedName name="BLPH2061" localSheetId="17" hidden="1">#REF!</definedName>
    <definedName name="BLPH2062" localSheetId="17" hidden="1">#REF!</definedName>
    <definedName name="BLPH2063" localSheetId="17" hidden="1">#REF!</definedName>
    <definedName name="BLPH2064" localSheetId="17" hidden="1">#REF!</definedName>
    <definedName name="BLPH2065" localSheetId="17" hidden="1">#REF!</definedName>
    <definedName name="BLPH2066" localSheetId="17" hidden="1">#REF!</definedName>
    <definedName name="BLPH2067" localSheetId="17" hidden="1">#REF!</definedName>
    <definedName name="BLPH2068" localSheetId="17" hidden="1">#REF!</definedName>
    <definedName name="BLPH2069" localSheetId="17" hidden="1">#REF!</definedName>
    <definedName name="BLPH207" localSheetId="17" hidden="1">#REF!</definedName>
    <definedName name="BLPH2070" localSheetId="17" hidden="1">#REF!</definedName>
    <definedName name="BLPH2071" localSheetId="17" hidden="1">#REF!</definedName>
    <definedName name="BLPH2072" localSheetId="17" hidden="1">#REF!</definedName>
    <definedName name="BLPH2073" localSheetId="17" hidden="1">#REF!</definedName>
    <definedName name="BLPH2074" localSheetId="17" hidden="1">#REF!</definedName>
    <definedName name="BLPH2075" localSheetId="17" hidden="1">#REF!</definedName>
    <definedName name="BLPH2076" localSheetId="17" hidden="1">#REF!</definedName>
    <definedName name="BLPH2077" localSheetId="17" hidden="1">#REF!</definedName>
    <definedName name="BLPH2078" localSheetId="17" hidden="1">#REF!</definedName>
    <definedName name="BLPH2079" localSheetId="17" hidden="1">#REF!</definedName>
    <definedName name="BLPH208" localSheetId="17" hidden="1">#REF!</definedName>
    <definedName name="BLPH2080" localSheetId="17" hidden="1">#REF!</definedName>
    <definedName name="BLPH2081" localSheetId="17" hidden="1">#REF!</definedName>
    <definedName name="BLPH2082" localSheetId="17" hidden="1">#REF!</definedName>
    <definedName name="BLPH2083" localSheetId="17" hidden="1">#REF!</definedName>
    <definedName name="BLPH2084" localSheetId="17" hidden="1">#REF!</definedName>
    <definedName name="BLPH2085" localSheetId="17" hidden="1">#REF!</definedName>
    <definedName name="BLPH2086" localSheetId="17" hidden="1">#REF!</definedName>
    <definedName name="BLPH2087" localSheetId="17" hidden="1">#REF!</definedName>
    <definedName name="BLPH2088" localSheetId="17" hidden="1">#REF!</definedName>
    <definedName name="BLPH2089" localSheetId="17" hidden="1">#REF!</definedName>
    <definedName name="BLPH209" localSheetId="17" hidden="1">#REF!</definedName>
    <definedName name="BLPH2090" localSheetId="17" hidden="1">#REF!</definedName>
    <definedName name="BLPH2091" localSheetId="17" hidden="1">#REF!</definedName>
    <definedName name="BLPH2092" localSheetId="17" hidden="1">#REF!</definedName>
    <definedName name="BLPH2093" localSheetId="17" hidden="1">#REF!</definedName>
    <definedName name="BLPH2094" localSheetId="17" hidden="1">#REF!</definedName>
    <definedName name="BLPH2095" localSheetId="17" hidden="1">#REF!</definedName>
    <definedName name="BLPH2096" localSheetId="17" hidden="1">#REF!</definedName>
    <definedName name="BLPH2097" localSheetId="17" hidden="1">#REF!</definedName>
    <definedName name="BLPH2098" localSheetId="17" hidden="1">#REF!</definedName>
    <definedName name="BLPH2099" localSheetId="17" hidden="1">#REF!</definedName>
    <definedName name="BLPH21" localSheetId="17" hidden="1">#REF!</definedName>
    <definedName name="BLPH210" localSheetId="17" hidden="1">#REF!</definedName>
    <definedName name="BLPH2100" localSheetId="17" hidden="1">#REF!</definedName>
    <definedName name="BLPH2101" localSheetId="17" hidden="1">#REF!</definedName>
    <definedName name="BLPH2102" localSheetId="17" hidden="1">#REF!</definedName>
    <definedName name="BLPH2103" localSheetId="17" hidden="1">#REF!</definedName>
    <definedName name="BLPH2104" localSheetId="17" hidden="1">#REF!</definedName>
    <definedName name="BLPH2105" localSheetId="17" hidden="1">#REF!</definedName>
    <definedName name="BLPH2106" localSheetId="17" hidden="1">#REF!</definedName>
    <definedName name="BLPH2107" localSheetId="17" hidden="1">#REF!</definedName>
    <definedName name="BLPH2108" localSheetId="17" hidden="1">#REF!</definedName>
    <definedName name="BLPH2109" localSheetId="17" hidden="1">#REF!</definedName>
    <definedName name="BLPH211" localSheetId="17" hidden="1">#REF!</definedName>
    <definedName name="BLPH2110" localSheetId="17" hidden="1">#REF!</definedName>
    <definedName name="BLPH2111" localSheetId="17" hidden="1">#REF!</definedName>
    <definedName name="BLPH2112" localSheetId="17" hidden="1">#REF!</definedName>
    <definedName name="BLPH2113" localSheetId="17" hidden="1">#REF!</definedName>
    <definedName name="BLPH2114" localSheetId="17" hidden="1">#REF!</definedName>
    <definedName name="BLPH2115" localSheetId="17" hidden="1">#REF!</definedName>
    <definedName name="BLPH2116" localSheetId="17" hidden="1">#REF!</definedName>
    <definedName name="BLPH2117" localSheetId="17" hidden="1">#REF!</definedName>
    <definedName name="BLPH2118" localSheetId="17" hidden="1">#REF!</definedName>
    <definedName name="BLPH2119" localSheetId="17" hidden="1">#REF!</definedName>
    <definedName name="BLPH212" localSheetId="17" hidden="1">#REF!</definedName>
    <definedName name="BLPH2120" localSheetId="17" hidden="1">#REF!</definedName>
    <definedName name="BLPH2121" localSheetId="17" hidden="1">#REF!</definedName>
    <definedName name="BLPH2122" localSheetId="17" hidden="1">#REF!</definedName>
    <definedName name="BLPH2123" localSheetId="17" hidden="1">#REF!</definedName>
    <definedName name="BLPH2124" localSheetId="17" hidden="1">#REF!</definedName>
    <definedName name="BLPH2125" localSheetId="17" hidden="1">#REF!</definedName>
    <definedName name="BLPH2126" localSheetId="17" hidden="1">#REF!</definedName>
    <definedName name="BLPH2127" localSheetId="17" hidden="1">#REF!</definedName>
    <definedName name="BLPH2128" localSheetId="17" hidden="1">#REF!</definedName>
    <definedName name="BLPH2129" localSheetId="17" hidden="1">#REF!</definedName>
    <definedName name="BLPH213" localSheetId="17" hidden="1">#REF!</definedName>
    <definedName name="BLPH2130" localSheetId="17" hidden="1">#REF!</definedName>
    <definedName name="BLPH2131" localSheetId="17" hidden="1">#REF!</definedName>
    <definedName name="BLPH2132" localSheetId="17" hidden="1">#REF!</definedName>
    <definedName name="BLPH2133" localSheetId="17" hidden="1">#REF!</definedName>
    <definedName name="BLPH2134" localSheetId="17" hidden="1">#REF!</definedName>
    <definedName name="BLPH2135" localSheetId="17" hidden="1">#REF!</definedName>
    <definedName name="BLPH2136" localSheetId="17" hidden="1">#REF!</definedName>
    <definedName name="BLPH2137" localSheetId="17" hidden="1">#REF!</definedName>
    <definedName name="BLPH2138" localSheetId="17" hidden="1">#REF!</definedName>
    <definedName name="BLPH2139" localSheetId="17" hidden="1">#REF!</definedName>
    <definedName name="BLPH214" localSheetId="17" hidden="1">#REF!</definedName>
    <definedName name="BLPH2140" localSheetId="17" hidden="1">#REF!</definedName>
    <definedName name="BLPH2141" localSheetId="17" hidden="1">#REF!</definedName>
    <definedName name="BLPH2142" localSheetId="17" hidden="1">#REF!</definedName>
    <definedName name="BLPH2143" localSheetId="17" hidden="1">#REF!</definedName>
    <definedName name="BLPH2144" localSheetId="17" hidden="1">#REF!</definedName>
    <definedName name="BLPH2145" localSheetId="17" hidden="1">#REF!</definedName>
    <definedName name="BLPH2146" localSheetId="17" hidden="1">#REF!</definedName>
    <definedName name="BLPH2147" localSheetId="17" hidden="1">#REF!</definedName>
    <definedName name="BLPH2148" localSheetId="17" hidden="1">#REF!</definedName>
    <definedName name="BLPH2149" localSheetId="17" hidden="1">#REF!</definedName>
    <definedName name="BLPH215" localSheetId="17" hidden="1">#REF!</definedName>
    <definedName name="BLPH2150" localSheetId="17" hidden="1">#REF!</definedName>
    <definedName name="BLPH2151" localSheetId="17" hidden="1">#REF!</definedName>
    <definedName name="BLPH2152" localSheetId="17" hidden="1">#REF!</definedName>
    <definedName name="BLPH2153" localSheetId="17" hidden="1">#REF!</definedName>
    <definedName name="BLPH2154" localSheetId="17" hidden="1">#REF!</definedName>
    <definedName name="BLPH2155" localSheetId="17" hidden="1">#REF!</definedName>
    <definedName name="BLPH2156" localSheetId="17" hidden="1">#REF!</definedName>
    <definedName name="BLPH2157" localSheetId="17" hidden="1">#REF!</definedName>
    <definedName name="BLPH2158" localSheetId="17" hidden="1">#REF!</definedName>
    <definedName name="BLPH2159" localSheetId="17" hidden="1">#REF!</definedName>
    <definedName name="BLPH216" localSheetId="17" hidden="1">#REF!</definedName>
    <definedName name="BLPH2160" localSheetId="17" hidden="1">#REF!</definedName>
    <definedName name="BLPH2161" localSheetId="17" hidden="1">#REF!</definedName>
    <definedName name="BLPH2162" localSheetId="17" hidden="1">#REF!</definedName>
    <definedName name="BLPH2163" localSheetId="17" hidden="1">#REF!</definedName>
    <definedName name="BLPH2164" localSheetId="17" hidden="1">#REF!</definedName>
    <definedName name="BLPH2165" localSheetId="17" hidden="1">#REF!</definedName>
    <definedName name="BLPH2166" localSheetId="17" hidden="1">#REF!</definedName>
    <definedName name="BLPH2167" localSheetId="17" hidden="1">#REF!</definedName>
    <definedName name="BLPH2168" localSheetId="17" hidden="1">#REF!</definedName>
    <definedName name="BLPH2169" localSheetId="17" hidden="1">#REF!</definedName>
    <definedName name="BLPH217" localSheetId="17" hidden="1">#REF!</definedName>
    <definedName name="BLPH2170" localSheetId="17" hidden="1">#REF!</definedName>
    <definedName name="BLPH2171" localSheetId="17" hidden="1">#REF!</definedName>
    <definedName name="BLPH2172" localSheetId="17" hidden="1">#REF!</definedName>
    <definedName name="BLPH2173" localSheetId="17" hidden="1">#REF!</definedName>
    <definedName name="BLPH2174" localSheetId="17" hidden="1">#REF!</definedName>
    <definedName name="BLPH2175" localSheetId="17" hidden="1">#REF!</definedName>
    <definedName name="BLPH2176" localSheetId="17" hidden="1">#REF!</definedName>
    <definedName name="BLPH2177" localSheetId="17" hidden="1">#REF!</definedName>
    <definedName name="BLPH2178" localSheetId="17" hidden="1">#REF!</definedName>
    <definedName name="BLPH2179" localSheetId="17" hidden="1">#REF!</definedName>
    <definedName name="BLPH218" localSheetId="17" hidden="1">#REF!</definedName>
    <definedName name="BLPH2180" localSheetId="17" hidden="1">#REF!</definedName>
    <definedName name="BLPH2181" localSheetId="17" hidden="1">#REF!</definedName>
    <definedName name="BLPH2182" localSheetId="17" hidden="1">#REF!</definedName>
    <definedName name="BLPH2183" localSheetId="17" hidden="1">#REF!</definedName>
    <definedName name="BLPH2184" localSheetId="17" hidden="1">#REF!</definedName>
    <definedName name="BLPH2185" localSheetId="17" hidden="1">#REF!</definedName>
    <definedName name="BLPH2186" localSheetId="17" hidden="1">#REF!</definedName>
    <definedName name="BLPH2187" localSheetId="17" hidden="1">#REF!</definedName>
    <definedName name="BLPH2188" localSheetId="17" hidden="1">#REF!</definedName>
    <definedName name="BLPH2189" localSheetId="17" hidden="1">#REF!</definedName>
    <definedName name="BLPH219" localSheetId="17" hidden="1">#REF!</definedName>
    <definedName name="BLPH2190" localSheetId="17" hidden="1">#REF!</definedName>
    <definedName name="BLPH2191" localSheetId="17" hidden="1">#REF!</definedName>
    <definedName name="BLPH2192" localSheetId="17" hidden="1">#REF!</definedName>
    <definedName name="BLPH2193" localSheetId="17" hidden="1">#REF!</definedName>
    <definedName name="BLPH2194" localSheetId="17" hidden="1">#REF!</definedName>
    <definedName name="BLPH2195" localSheetId="17" hidden="1">#REF!</definedName>
    <definedName name="BLPH2196" localSheetId="17" hidden="1">#REF!</definedName>
    <definedName name="BLPH2197" localSheetId="17" hidden="1">#REF!</definedName>
    <definedName name="BLPH2198" localSheetId="17" hidden="1">#REF!</definedName>
    <definedName name="BLPH2199" localSheetId="17" hidden="1">#REF!</definedName>
    <definedName name="BLPH22" localSheetId="17" hidden="1">#REF!</definedName>
    <definedName name="BLPH220" localSheetId="17" hidden="1">#REF!</definedName>
    <definedName name="BLPH2200" localSheetId="17" hidden="1">#REF!</definedName>
    <definedName name="BLPH2201" localSheetId="17" hidden="1">#REF!</definedName>
    <definedName name="BLPH2202" localSheetId="17" hidden="1">#REF!</definedName>
    <definedName name="BLPH2203" localSheetId="17" hidden="1">#REF!</definedName>
    <definedName name="BLPH2204" localSheetId="17" hidden="1">#REF!</definedName>
    <definedName name="BLPH2205" localSheetId="17" hidden="1">#REF!</definedName>
    <definedName name="BLPH2206" localSheetId="17" hidden="1">#REF!</definedName>
    <definedName name="BLPH2207" localSheetId="17" hidden="1">#REF!</definedName>
    <definedName name="BLPH2208" localSheetId="17" hidden="1">#REF!</definedName>
    <definedName name="BLPH2209" localSheetId="17" hidden="1">#REF!</definedName>
    <definedName name="BLPH221" localSheetId="17" hidden="1">#REF!</definedName>
    <definedName name="BLPH2210" localSheetId="17" hidden="1">#REF!</definedName>
    <definedName name="BLPH2211" localSheetId="17" hidden="1">#REF!</definedName>
    <definedName name="BLPH2212" localSheetId="17" hidden="1">#REF!</definedName>
    <definedName name="BLPH2213" localSheetId="17" hidden="1">#REF!</definedName>
    <definedName name="BLPH2214" localSheetId="17" hidden="1">#REF!</definedName>
    <definedName name="BLPH2215" localSheetId="17" hidden="1">#REF!</definedName>
    <definedName name="BLPH2216" localSheetId="17" hidden="1">#REF!</definedName>
    <definedName name="BLPH2217" localSheetId="17" hidden="1">#REF!</definedName>
    <definedName name="BLPH2218" localSheetId="17" hidden="1">#REF!</definedName>
    <definedName name="BLPH2219" localSheetId="17" hidden="1">#REF!</definedName>
    <definedName name="BLPH222" localSheetId="17" hidden="1">#REF!</definedName>
    <definedName name="BLPH2220" localSheetId="17" hidden="1">#REF!</definedName>
    <definedName name="BLPH2221" localSheetId="17" hidden="1">#REF!</definedName>
    <definedName name="BLPH2222" localSheetId="17" hidden="1">#REF!</definedName>
    <definedName name="BLPH2223" localSheetId="17" hidden="1">#REF!</definedName>
    <definedName name="BLPH2224" localSheetId="17" hidden="1">#REF!</definedName>
    <definedName name="BLPH2225" localSheetId="17" hidden="1">#REF!</definedName>
    <definedName name="BLPH2226" localSheetId="17" hidden="1">#REF!</definedName>
    <definedName name="BLPH2227" localSheetId="17" hidden="1">#REF!</definedName>
    <definedName name="BLPH2228" localSheetId="17" hidden="1">#REF!</definedName>
    <definedName name="BLPH2229" localSheetId="17" hidden="1">#REF!</definedName>
    <definedName name="BLPH223" localSheetId="17" hidden="1">#REF!</definedName>
    <definedName name="BLPH2230" localSheetId="17" hidden="1">#REF!</definedName>
    <definedName name="BLPH2231" localSheetId="17" hidden="1">#REF!</definedName>
    <definedName name="BLPH2232" localSheetId="17" hidden="1">#REF!</definedName>
    <definedName name="BLPH2233" localSheetId="17" hidden="1">#REF!</definedName>
    <definedName name="BLPH2234" localSheetId="17" hidden="1">#REF!</definedName>
    <definedName name="BLPH2235" localSheetId="17" hidden="1">#REF!</definedName>
    <definedName name="BLPH2236" localSheetId="17" hidden="1">#REF!</definedName>
    <definedName name="BLPH2237" localSheetId="17" hidden="1">#REF!</definedName>
    <definedName name="BLPH2238" localSheetId="17" hidden="1">#REF!</definedName>
    <definedName name="BLPH2239" localSheetId="17" hidden="1">#REF!</definedName>
    <definedName name="BLPH224" localSheetId="17" hidden="1">#REF!</definedName>
    <definedName name="BLPH2240" localSheetId="17" hidden="1">#REF!</definedName>
    <definedName name="BLPH2241" localSheetId="17" hidden="1">#REF!</definedName>
    <definedName name="BLPH2242" localSheetId="17" hidden="1">#REF!</definedName>
    <definedName name="BLPH2243" localSheetId="17" hidden="1">#REF!</definedName>
    <definedName name="BLPH2244" localSheetId="17" hidden="1">#REF!</definedName>
    <definedName name="BLPH2245" localSheetId="17" hidden="1">#REF!</definedName>
    <definedName name="BLPH2246" localSheetId="17" hidden="1">#REF!</definedName>
    <definedName name="BLPH2247" localSheetId="17" hidden="1">#REF!</definedName>
    <definedName name="BLPH2248" localSheetId="17" hidden="1">#REF!</definedName>
    <definedName name="BLPH2249" localSheetId="17" hidden="1">#REF!</definedName>
    <definedName name="BLPH225" localSheetId="17" hidden="1">#REF!</definedName>
    <definedName name="BLPH2250" localSheetId="17" hidden="1">#REF!</definedName>
    <definedName name="BLPH2251" localSheetId="17" hidden="1">#REF!</definedName>
    <definedName name="BLPH2252" localSheetId="17" hidden="1">#REF!</definedName>
    <definedName name="BLPH2253" localSheetId="17" hidden="1">#REF!</definedName>
    <definedName name="BLPH2254" localSheetId="17" hidden="1">#REF!</definedName>
    <definedName name="BLPH2255" localSheetId="17" hidden="1">#REF!</definedName>
    <definedName name="BLPH2256" localSheetId="17" hidden="1">#REF!</definedName>
    <definedName name="BLPH2257" localSheetId="17" hidden="1">#REF!</definedName>
    <definedName name="BLPH2258" localSheetId="17" hidden="1">#REF!</definedName>
    <definedName name="BLPH2259" localSheetId="17" hidden="1">#REF!</definedName>
    <definedName name="BLPH226" localSheetId="17" hidden="1">#REF!</definedName>
    <definedName name="BLPH2260" localSheetId="17" hidden="1">#REF!</definedName>
    <definedName name="BLPH2261" localSheetId="17" hidden="1">#REF!</definedName>
    <definedName name="BLPH2262" localSheetId="17" hidden="1">#REF!</definedName>
    <definedName name="BLPH2263" localSheetId="17" hidden="1">#REF!</definedName>
    <definedName name="BLPH2264" localSheetId="17" hidden="1">#REF!</definedName>
    <definedName name="BLPH2265" localSheetId="17" hidden="1">#REF!</definedName>
    <definedName name="BLPH2266" localSheetId="17" hidden="1">#REF!</definedName>
    <definedName name="BLPH2267" localSheetId="17" hidden="1">#REF!</definedName>
    <definedName name="BLPH2268" localSheetId="17" hidden="1">#REF!</definedName>
    <definedName name="BLPH2269" localSheetId="17" hidden="1">#REF!</definedName>
    <definedName name="BLPH227" localSheetId="17" hidden="1">#REF!</definedName>
    <definedName name="BLPH2270" localSheetId="17" hidden="1">#REF!</definedName>
    <definedName name="BLPH2271" localSheetId="17" hidden="1">#REF!</definedName>
    <definedName name="BLPH2272" localSheetId="17" hidden="1">#REF!</definedName>
    <definedName name="BLPH2273" localSheetId="17" hidden="1">#REF!</definedName>
    <definedName name="BLPH2274" localSheetId="17" hidden="1">#REF!</definedName>
    <definedName name="BLPH2275" localSheetId="17" hidden="1">#REF!</definedName>
    <definedName name="BLPH2276" localSheetId="17" hidden="1">#REF!</definedName>
    <definedName name="BLPH2277" localSheetId="17" hidden="1">#REF!</definedName>
    <definedName name="BLPH2278" localSheetId="17" hidden="1">#REF!</definedName>
    <definedName name="BLPH2279" localSheetId="17" hidden="1">#REF!</definedName>
    <definedName name="BLPH228" localSheetId="17" hidden="1">#REF!</definedName>
    <definedName name="BLPH2280" localSheetId="17" hidden="1">#REF!</definedName>
    <definedName name="BLPH2281" localSheetId="17" hidden="1">#REF!</definedName>
    <definedName name="BLPH2282" localSheetId="17" hidden="1">#REF!</definedName>
    <definedName name="BLPH2283" localSheetId="17" hidden="1">#REF!</definedName>
    <definedName name="BLPH2284" localSheetId="17" hidden="1">#REF!</definedName>
    <definedName name="BLPH2285" localSheetId="17" hidden="1">#REF!</definedName>
    <definedName name="BLPH2286" localSheetId="17" hidden="1">#REF!</definedName>
    <definedName name="BLPH2287" localSheetId="17" hidden="1">#REF!</definedName>
    <definedName name="BLPH2288" localSheetId="17" hidden="1">#REF!</definedName>
    <definedName name="BLPH2289" localSheetId="17" hidden="1">#REF!</definedName>
    <definedName name="BLPH229" localSheetId="17" hidden="1">#REF!</definedName>
    <definedName name="BLPH2290" localSheetId="17" hidden="1">#REF!</definedName>
    <definedName name="BLPH2291" localSheetId="17" hidden="1">#REF!</definedName>
    <definedName name="BLPH2292" localSheetId="17" hidden="1">#REF!</definedName>
    <definedName name="BLPH2293" localSheetId="17" hidden="1">#REF!</definedName>
    <definedName name="BLPH2294" localSheetId="17" hidden="1">#REF!</definedName>
    <definedName name="BLPH2295" localSheetId="17" hidden="1">#REF!</definedName>
    <definedName name="BLPH2296" localSheetId="17" hidden="1">#REF!</definedName>
    <definedName name="BLPH2297" localSheetId="17" hidden="1">#REF!</definedName>
    <definedName name="BLPH2298" localSheetId="17" hidden="1">#REF!</definedName>
    <definedName name="BLPH2299" localSheetId="17" hidden="1">#REF!</definedName>
    <definedName name="BLPH23" localSheetId="17" hidden="1">#REF!</definedName>
    <definedName name="BLPH230" localSheetId="17" hidden="1">#REF!</definedName>
    <definedName name="BLPH2300" localSheetId="17" hidden="1">#REF!</definedName>
    <definedName name="BLPH2301" localSheetId="17" hidden="1">#REF!</definedName>
    <definedName name="BLPH2302" localSheetId="17" hidden="1">#REF!</definedName>
    <definedName name="BLPH2303" localSheetId="17" hidden="1">#REF!</definedName>
    <definedName name="BLPH2304" localSheetId="17" hidden="1">#REF!</definedName>
    <definedName name="BLPH231" localSheetId="17" hidden="1">#REF!</definedName>
    <definedName name="BLPH232" localSheetId="17" hidden="1">#REF!</definedName>
    <definedName name="BLPH233" localSheetId="17" hidden="1">#REF!</definedName>
    <definedName name="BLPH234" localSheetId="17" hidden="1">#REF!</definedName>
    <definedName name="BLPH235" localSheetId="17" hidden="1">#REF!</definedName>
    <definedName name="BLPH236" localSheetId="17" hidden="1">#REF!</definedName>
    <definedName name="BLPH237" localSheetId="17" hidden="1">#REF!</definedName>
    <definedName name="BLPH238" localSheetId="17" hidden="1">#REF!</definedName>
    <definedName name="BLPH239" localSheetId="17" hidden="1">#REF!</definedName>
    <definedName name="BLPH24" localSheetId="17" hidden="1">#REF!</definedName>
    <definedName name="BLPH240" localSheetId="17" hidden="1">#REF!</definedName>
    <definedName name="BLPH241" localSheetId="17" hidden="1">#REF!</definedName>
    <definedName name="BLPH242" localSheetId="17" hidden="1">#REF!</definedName>
    <definedName name="BLPH243" localSheetId="17" hidden="1">#REF!</definedName>
    <definedName name="BLPH244" localSheetId="17" hidden="1">#REF!</definedName>
    <definedName name="BLPH245" localSheetId="17" hidden="1">#REF!</definedName>
    <definedName name="BLPH246" localSheetId="17" hidden="1">#REF!</definedName>
    <definedName name="BLPH247" localSheetId="17" hidden="1">#REF!</definedName>
    <definedName name="BLPH248" localSheetId="17" hidden="1">#REF!</definedName>
    <definedName name="BLPH249" localSheetId="17" hidden="1">#REF!</definedName>
    <definedName name="BLPH25" localSheetId="17" hidden="1">#REF!</definedName>
    <definedName name="BLPH250" localSheetId="17" hidden="1">#REF!</definedName>
    <definedName name="BLPH251" localSheetId="17" hidden="1">#REF!</definedName>
    <definedName name="BLPH252" localSheetId="17" hidden="1">#REF!</definedName>
    <definedName name="BLPH253" localSheetId="17" hidden="1">#REF!</definedName>
    <definedName name="BLPH254" localSheetId="17" hidden="1">#REF!</definedName>
    <definedName name="BLPH255" localSheetId="17" hidden="1">#REF!</definedName>
    <definedName name="BLPH256" localSheetId="17" hidden="1">#REF!</definedName>
    <definedName name="BLPH257" localSheetId="17" hidden="1">#REF!</definedName>
    <definedName name="BLPH258" localSheetId="17" hidden="1">#REF!</definedName>
    <definedName name="BLPH259" localSheetId="17" hidden="1">#REF!</definedName>
    <definedName name="BLPH26" localSheetId="17" hidden="1">#REF!</definedName>
    <definedName name="BLPH260" localSheetId="17" hidden="1">#REF!</definedName>
    <definedName name="BLPH261" localSheetId="17" hidden="1">#REF!</definedName>
    <definedName name="BLPH262" localSheetId="17" hidden="1">#REF!</definedName>
    <definedName name="BLPH263" localSheetId="17" hidden="1">#REF!</definedName>
    <definedName name="BLPH264" localSheetId="17" hidden="1">#REF!</definedName>
    <definedName name="BLPH265" localSheetId="17" hidden="1">#REF!</definedName>
    <definedName name="BLPH266" localSheetId="17" hidden="1">#REF!</definedName>
    <definedName name="BLPH267" localSheetId="17" hidden="1">#REF!</definedName>
    <definedName name="BLPH268" localSheetId="17" hidden="1">#REF!</definedName>
    <definedName name="BLPH269" localSheetId="17" hidden="1">#REF!</definedName>
    <definedName name="BLPH27" localSheetId="17" hidden="1">#REF!</definedName>
    <definedName name="BLPH270" localSheetId="17" hidden="1">#REF!</definedName>
    <definedName name="BLPH271" localSheetId="17" hidden="1">#REF!</definedName>
    <definedName name="BLPH272" localSheetId="17" hidden="1">#REF!</definedName>
    <definedName name="BLPH273" localSheetId="17" hidden="1">#REF!</definedName>
    <definedName name="BLPH274" localSheetId="17" hidden="1">#REF!</definedName>
    <definedName name="BLPH275" localSheetId="17" hidden="1">#REF!</definedName>
    <definedName name="BLPH276" localSheetId="17" hidden="1">#REF!</definedName>
    <definedName name="BLPH277" localSheetId="17" hidden="1">#REF!</definedName>
    <definedName name="BLPH278" localSheetId="17" hidden="1">#REF!</definedName>
    <definedName name="BLPH279" localSheetId="17" hidden="1">#REF!</definedName>
    <definedName name="BLPH28" localSheetId="17" hidden="1">#REF!</definedName>
    <definedName name="BLPH280" localSheetId="17" hidden="1">#REF!</definedName>
    <definedName name="BLPH281" localSheetId="17" hidden="1">#REF!</definedName>
    <definedName name="BLPH282" localSheetId="17" hidden="1">#REF!</definedName>
    <definedName name="BLPH283" localSheetId="17" hidden="1">#REF!</definedName>
    <definedName name="BLPH284" localSheetId="17" hidden="1">#REF!</definedName>
    <definedName name="BLPH285" localSheetId="17" hidden="1">#REF!</definedName>
    <definedName name="BLPH286" localSheetId="17" hidden="1">#REF!</definedName>
    <definedName name="BLPH287" localSheetId="17" hidden="1">#REF!</definedName>
    <definedName name="BLPH288" localSheetId="17" hidden="1">#REF!</definedName>
    <definedName name="BLPH289" localSheetId="17" hidden="1">#REF!</definedName>
    <definedName name="BLPH29" localSheetId="17" hidden="1">#REF!</definedName>
    <definedName name="BLPH290" localSheetId="17" hidden="1">#REF!</definedName>
    <definedName name="BLPH291" localSheetId="17" hidden="1">#REF!</definedName>
    <definedName name="BLPH292" localSheetId="17" hidden="1">#REF!</definedName>
    <definedName name="BLPH293" localSheetId="17" hidden="1">#REF!</definedName>
    <definedName name="BLPH294" localSheetId="17" hidden="1">#REF!</definedName>
    <definedName name="BLPH295" localSheetId="17" hidden="1">#REF!</definedName>
    <definedName name="BLPH296" localSheetId="17" hidden="1">#REF!</definedName>
    <definedName name="BLPH297" localSheetId="17" hidden="1">#REF!</definedName>
    <definedName name="BLPH298" localSheetId="17" hidden="1">#REF!</definedName>
    <definedName name="BLPH299" localSheetId="17" hidden="1">#REF!</definedName>
    <definedName name="BLPH3" localSheetId="17" hidden="1">#REF!</definedName>
    <definedName name="BLPH30" localSheetId="17" hidden="1">#REF!</definedName>
    <definedName name="BLPH300" localSheetId="17" hidden="1">#REF!</definedName>
    <definedName name="BLPH301" localSheetId="17" hidden="1">#REF!</definedName>
    <definedName name="BLPH302" localSheetId="17" hidden="1">#REF!</definedName>
    <definedName name="BLPH303" localSheetId="17" hidden="1">#REF!</definedName>
    <definedName name="BLPH304" localSheetId="17" hidden="1">#REF!</definedName>
    <definedName name="BLPH305" localSheetId="17" hidden="1">#REF!</definedName>
    <definedName name="BLPH306" localSheetId="17" hidden="1">#REF!</definedName>
    <definedName name="BLPH307" localSheetId="17" hidden="1">#REF!</definedName>
    <definedName name="BLPH308" localSheetId="17" hidden="1">#REF!</definedName>
    <definedName name="BLPH309" localSheetId="17" hidden="1">#REF!</definedName>
    <definedName name="BLPH31" localSheetId="17" hidden="1">#REF!</definedName>
    <definedName name="BLPH310" localSheetId="17" hidden="1">#REF!</definedName>
    <definedName name="BLPH311" localSheetId="17" hidden="1">#REF!</definedName>
    <definedName name="BLPH312" localSheetId="17" hidden="1">#REF!</definedName>
    <definedName name="BLPH313" localSheetId="17" hidden="1">#REF!</definedName>
    <definedName name="BLPH314" localSheetId="17" hidden="1">#REF!</definedName>
    <definedName name="BLPH315" localSheetId="17" hidden="1">#REF!</definedName>
    <definedName name="BLPH316" localSheetId="17" hidden="1">#REF!</definedName>
    <definedName name="BLPH317" localSheetId="17" hidden="1">#REF!</definedName>
    <definedName name="BLPH318" localSheetId="17" hidden="1">#REF!</definedName>
    <definedName name="BLPH319" localSheetId="17" hidden="1">#REF!</definedName>
    <definedName name="BLPH32" localSheetId="17" hidden="1">#REF!</definedName>
    <definedName name="BLPH320" localSheetId="17" hidden="1">#REF!</definedName>
    <definedName name="BLPH321" localSheetId="17" hidden="1">#REF!</definedName>
    <definedName name="BLPH322" localSheetId="17" hidden="1">#REF!</definedName>
    <definedName name="BLPH323" localSheetId="17" hidden="1">#REF!</definedName>
    <definedName name="BLPH324" localSheetId="17" hidden="1">#REF!</definedName>
    <definedName name="BLPH325" localSheetId="17" hidden="1">#REF!</definedName>
    <definedName name="BLPH326" localSheetId="17" hidden="1">#REF!</definedName>
    <definedName name="BLPH327" localSheetId="17" hidden="1">#REF!</definedName>
    <definedName name="BLPH328" localSheetId="17" hidden="1">#REF!</definedName>
    <definedName name="BLPH329" localSheetId="17" hidden="1">#REF!</definedName>
    <definedName name="BLPH33" localSheetId="17" hidden="1">#REF!</definedName>
    <definedName name="BLPH330" localSheetId="17" hidden="1">#REF!</definedName>
    <definedName name="BLPH331" localSheetId="17" hidden="1">#REF!</definedName>
    <definedName name="BLPH332" localSheetId="17" hidden="1">#REF!</definedName>
    <definedName name="BLPH333" localSheetId="17" hidden="1">#REF!</definedName>
    <definedName name="BLPH334" localSheetId="17" hidden="1">#REF!</definedName>
    <definedName name="BLPH335" localSheetId="17" hidden="1">#REF!</definedName>
    <definedName name="BLPH336" localSheetId="17" hidden="1">#REF!</definedName>
    <definedName name="BLPH337" localSheetId="17" hidden="1">#REF!</definedName>
    <definedName name="BLPH338" localSheetId="17" hidden="1">#REF!</definedName>
    <definedName name="BLPH339" localSheetId="17" hidden="1">#REF!</definedName>
    <definedName name="BLPH34" localSheetId="17" hidden="1">#REF!</definedName>
    <definedName name="BLPH340" localSheetId="17" hidden="1">#REF!</definedName>
    <definedName name="BLPH341" localSheetId="17" hidden="1">#REF!</definedName>
    <definedName name="BLPH342" localSheetId="17" hidden="1">#REF!</definedName>
    <definedName name="BLPH343" localSheetId="17" hidden="1">#REF!</definedName>
    <definedName name="BLPH344" localSheetId="17" hidden="1">#REF!</definedName>
    <definedName name="BLPH345" localSheetId="17" hidden="1">#REF!</definedName>
    <definedName name="BLPH346" localSheetId="17" hidden="1">#REF!</definedName>
    <definedName name="BLPH347" localSheetId="17" hidden="1">#REF!</definedName>
    <definedName name="BLPH348" localSheetId="17" hidden="1">#REF!</definedName>
    <definedName name="BLPH349" localSheetId="17" hidden="1">#REF!</definedName>
    <definedName name="BLPH35" localSheetId="17" hidden="1">#REF!</definedName>
    <definedName name="BLPH350" localSheetId="17" hidden="1">#REF!</definedName>
    <definedName name="BLPH351" localSheetId="17" hidden="1">#REF!</definedName>
    <definedName name="BLPH352" localSheetId="17" hidden="1">#REF!</definedName>
    <definedName name="BLPH353" localSheetId="17" hidden="1">#REF!</definedName>
    <definedName name="BLPH354" localSheetId="17" hidden="1">#REF!</definedName>
    <definedName name="BLPH355" localSheetId="17" hidden="1">#REF!</definedName>
    <definedName name="BLPH356" localSheetId="17" hidden="1">#REF!</definedName>
    <definedName name="BLPH357" localSheetId="17" hidden="1">#REF!</definedName>
    <definedName name="BLPH358" localSheetId="17" hidden="1">#REF!</definedName>
    <definedName name="BLPH359" localSheetId="17" hidden="1">#REF!</definedName>
    <definedName name="BLPH36" localSheetId="17" hidden="1">#REF!</definedName>
    <definedName name="BLPH360" localSheetId="17" hidden="1">#REF!</definedName>
    <definedName name="BLPH361" localSheetId="17" hidden="1">#REF!</definedName>
    <definedName name="BLPH362" localSheetId="17" hidden="1">#REF!</definedName>
    <definedName name="BLPH363" localSheetId="17" hidden="1">#REF!</definedName>
    <definedName name="BLPH364" localSheetId="17" hidden="1">#REF!</definedName>
    <definedName name="BLPH365" localSheetId="17" hidden="1">#REF!</definedName>
    <definedName name="BLPH366" localSheetId="17" hidden="1">#REF!</definedName>
    <definedName name="BLPH367" localSheetId="17" hidden="1">#REF!</definedName>
    <definedName name="BLPH368" localSheetId="17" hidden="1">#REF!</definedName>
    <definedName name="BLPH369" localSheetId="17" hidden="1">#REF!</definedName>
    <definedName name="BLPH37" localSheetId="17" hidden="1">#REF!</definedName>
    <definedName name="BLPH370" localSheetId="17" hidden="1">#REF!</definedName>
    <definedName name="BLPH371" localSheetId="17" hidden="1">#REF!</definedName>
    <definedName name="BLPH372" localSheetId="17" hidden="1">#REF!</definedName>
    <definedName name="BLPH373" localSheetId="17" hidden="1">#REF!</definedName>
    <definedName name="BLPH374" localSheetId="17" hidden="1">#REF!</definedName>
    <definedName name="BLPH375" localSheetId="17" hidden="1">#REF!</definedName>
    <definedName name="BLPH376" localSheetId="17" hidden="1">#REF!</definedName>
    <definedName name="BLPH377" localSheetId="17" hidden="1">#REF!</definedName>
    <definedName name="BLPH378" localSheetId="17" hidden="1">#REF!</definedName>
    <definedName name="BLPH379" localSheetId="17" hidden="1">#REF!</definedName>
    <definedName name="BLPH38" localSheetId="17" hidden="1">#REF!</definedName>
    <definedName name="BLPH380" localSheetId="17" hidden="1">#REF!</definedName>
    <definedName name="BLPH381" localSheetId="17" hidden="1">#REF!</definedName>
    <definedName name="BLPH382" localSheetId="17" hidden="1">#REF!</definedName>
    <definedName name="BLPH383" localSheetId="17" hidden="1">#REF!</definedName>
    <definedName name="BLPH384" localSheetId="17" hidden="1">#REF!</definedName>
    <definedName name="BLPH385" localSheetId="17" hidden="1">#REF!</definedName>
    <definedName name="BLPH386" localSheetId="17" hidden="1">#REF!</definedName>
    <definedName name="BLPH387" localSheetId="17" hidden="1">#REF!</definedName>
    <definedName name="BLPH388" localSheetId="17" hidden="1">#REF!</definedName>
    <definedName name="BLPH389" localSheetId="17" hidden="1">#REF!</definedName>
    <definedName name="BLPH39" localSheetId="17" hidden="1">#REF!</definedName>
    <definedName name="BLPH390" localSheetId="17" hidden="1">#REF!</definedName>
    <definedName name="BLPH391" localSheetId="17" hidden="1">#REF!</definedName>
    <definedName name="BLPH392" localSheetId="17" hidden="1">#REF!</definedName>
    <definedName name="BLPH393" localSheetId="17" hidden="1">#REF!</definedName>
    <definedName name="BLPH394" localSheetId="17" hidden="1">#REF!</definedName>
    <definedName name="BLPH395" localSheetId="17" hidden="1">#REF!</definedName>
    <definedName name="BLPH396" localSheetId="17" hidden="1">#REF!</definedName>
    <definedName name="BLPH397" localSheetId="17" hidden="1">#REF!</definedName>
    <definedName name="BLPH398" localSheetId="17" hidden="1">#REF!</definedName>
    <definedName name="BLPH399" localSheetId="17" hidden="1">#REF!</definedName>
    <definedName name="BLPH3A2" localSheetId="17">#REF!</definedName>
    <definedName name="BLPH3AA2" localSheetId="17">#REF!</definedName>
    <definedName name="BLPH3AC2" localSheetId="17">#REF!</definedName>
    <definedName name="BLPH3AE2" localSheetId="17">#REF!</definedName>
    <definedName name="BLPH3AG2" localSheetId="17">#REF!</definedName>
    <definedName name="BLPH3AI2" localSheetId="17">#REF!</definedName>
    <definedName name="BLPH3AK2" localSheetId="17">#REF!</definedName>
    <definedName name="BLPH3AM2" localSheetId="17">#REF!</definedName>
    <definedName name="BLPH3AO2" localSheetId="17">#REF!</definedName>
    <definedName name="BLPH3AQ2" localSheetId="17">#REF!</definedName>
    <definedName name="BLPH3AS2" localSheetId="17">#REF!</definedName>
    <definedName name="BLPH3AU2" localSheetId="17">#REF!</definedName>
    <definedName name="BLPH3AW2" localSheetId="17">#REF!</definedName>
    <definedName name="BLPH3AY2" localSheetId="17">#REF!</definedName>
    <definedName name="BLPH3BA2" localSheetId="17">#REF!</definedName>
    <definedName name="BLPH3BC2" localSheetId="17">#REF!</definedName>
    <definedName name="BLPH3BE2" localSheetId="17">#REF!</definedName>
    <definedName name="BLPH3BG2" localSheetId="17">#REF!</definedName>
    <definedName name="BLPH3BI2" localSheetId="17">#REF!</definedName>
    <definedName name="BLPH3BK2" localSheetId="17">#REF!</definedName>
    <definedName name="BLPH3BM2" localSheetId="17">#REF!</definedName>
    <definedName name="BLPH3BO2" localSheetId="17">#REF!</definedName>
    <definedName name="BLPH3BQ2" localSheetId="17">#REF!</definedName>
    <definedName name="BLPH3BS2" localSheetId="17">#REF!</definedName>
    <definedName name="BLPH3BU2" localSheetId="17">#REF!</definedName>
    <definedName name="BLPH3BW2" localSheetId="17">#REF!</definedName>
    <definedName name="BLPH3BY2" localSheetId="17">#REF!</definedName>
    <definedName name="BLPH3C2" localSheetId="17">#REF!</definedName>
    <definedName name="BLPH3CA2" localSheetId="17">#REF!</definedName>
    <definedName name="BLPH3CC2" localSheetId="17">#REF!</definedName>
    <definedName name="BLPH3CE2" localSheetId="17">#REF!</definedName>
    <definedName name="BLPH3CG2" localSheetId="17">#REF!</definedName>
    <definedName name="BLPH3CI2" localSheetId="17">#REF!</definedName>
    <definedName name="BLPH3CK2" localSheetId="17">#REF!</definedName>
    <definedName name="BLPH3CM2" localSheetId="17">#REF!</definedName>
    <definedName name="BLPH3CO2" localSheetId="17">#REF!</definedName>
    <definedName name="BLPH3CQ2" localSheetId="17">#REF!</definedName>
    <definedName name="BLPH3CS2" localSheetId="17">#REF!</definedName>
    <definedName name="BLPH3CU2" localSheetId="17">#REF!</definedName>
    <definedName name="BLPH3CW2" localSheetId="17">#REF!</definedName>
    <definedName name="BLPH3CY2" localSheetId="17">#REF!</definedName>
    <definedName name="BLPH3DA2" localSheetId="17">#REF!</definedName>
    <definedName name="BLPH3DC2" localSheetId="17">#REF!</definedName>
    <definedName name="BLPH3DE2" localSheetId="17">#REF!</definedName>
    <definedName name="BLPH3DG2" localSheetId="17">#REF!</definedName>
    <definedName name="BLPH3DI2" localSheetId="17">#REF!</definedName>
    <definedName name="BLPH3DK2" localSheetId="17">#REF!</definedName>
    <definedName name="BLPH3DM2" localSheetId="17">#REF!</definedName>
    <definedName name="BLPH3DO2" localSheetId="17">#REF!</definedName>
    <definedName name="BLPH3DQ2" localSheetId="17">#REF!</definedName>
    <definedName name="BLPH3DS2" localSheetId="17">#REF!</definedName>
    <definedName name="BLPH3DU2" localSheetId="17">#REF!</definedName>
    <definedName name="BLPH3DW2" localSheetId="17">#REF!</definedName>
    <definedName name="BLPH3DY2" localSheetId="17">#REF!</definedName>
    <definedName name="BLPH3E2" localSheetId="17">#REF!</definedName>
    <definedName name="BLPH3EA2" localSheetId="17">#REF!</definedName>
    <definedName name="BLPH3EC2" localSheetId="17">#REF!</definedName>
    <definedName name="BLPH3EE2" localSheetId="17">#REF!</definedName>
    <definedName name="BLPH3EG2" localSheetId="17">#REF!</definedName>
    <definedName name="BLPH3EI2" localSheetId="17">#REF!</definedName>
    <definedName name="BLPH3EK2" localSheetId="17">#REF!</definedName>
    <definedName name="BLPH3EM2" localSheetId="17">#REF!</definedName>
    <definedName name="BLPH3EO2" localSheetId="17">#REF!</definedName>
    <definedName name="BLPH3EQ2" localSheetId="17">#REF!</definedName>
    <definedName name="BLPH3ES2" localSheetId="17">#REF!</definedName>
    <definedName name="BLPH3EU2" localSheetId="17">#REF!</definedName>
    <definedName name="BLPH3EW2" localSheetId="17">#REF!</definedName>
    <definedName name="BLPH3G2" localSheetId="17">#REF!</definedName>
    <definedName name="BLPH3I2" localSheetId="17">#REF!</definedName>
    <definedName name="BLPH3K2" localSheetId="17">#REF!</definedName>
    <definedName name="BLPH3M2" localSheetId="17">#REF!</definedName>
    <definedName name="BLPH3O2" localSheetId="17">#REF!</definedName>
    <definedName name="BLPH3Q2" localSheetId="17">#REF!</definedName>
    <definedName name="BLPH3S2" localSheetId="17">#REF!</definedName>
    <definedName name="BLPH3U2" localSheetId="17">#REF!</definedName>
    <definedName name="BLPH3W2" localSheetId="17">#REF!</definedName>
    <definedName name="BLPH3Y2" localSheetId="17">#REF!</definedName>
    <definedName name="BLPH4" localSheetId="17" hidden="1">#REF!</definedName>
    <definedName name="BLPH40" localSheetId="17" hidden="1">#REF!</definedName>
    <definedName name="BLPH400" localSheetId="17" hidden="1">#REF!</definedName>
    <definedName name="BLPH401" localSheetId="17" hidden="1">#REF!</definedName>
    <definedName name="BLPH402" localSheetId="17" hidden="1">#REF!</definedName>
    <definedName name="BLPH403" localSheetId="17" hidden="1">#REF!</definedName>
    <definedName name="BLPH404" localSheetId="17" hidden="1">#REF!</definedName>
    <definedName name="BLPH405" localSheetId="17" hidden="1">#REF!</definedName>
    <definedName name="BLPH406" localSheetId="17" hidden="1">#REF!</definedName>
    <definedName name="BLPH407" localSheetId="17" hidden="1">#REF!</definedName>
    <definedName name="BLPH408" localSheetId="17" hidden="1">#REF!</definedName>
    <definedName name="BLPH409" localSheetId="17" hidden="1">#REF!</definedName>
    <definedName name="BLPH41" localSheetId="17" hidden="1">#REF!</definedName>
    <definedName name="BLPH410" localSheetId="17" hidden="1">#REF!</definedName>
    <definedName name="BLPH411" localSheetId="17" hidden="1">#REF!</definedName>
    <definedName name="BLPH412" localSheetId="17" hidden="1">#REF!</definedName>
    <definedName name="BLPH413" localSheetId="17" hidden="1">#REF!</definedName>
    <definedName name="BLPH414" localSheetId="17" hidden="1">#REF!</definedName>
    <definedName name="BLPH415" localSheetId="17" hidden="1">#REF!</definedName>
    <definedName name="BLPH416" localSheetId="17" hidden="1">#REF!</definedName>
    <definedName name="BLPH417" localSheetId="17" hidden="1">#REF!</definedName>
    <definedName name="BLPH418" localSheetId="17" hidden="1">#REF!</definedName>
    <definedName name="BLPH419" localSheetId="17" hidden="1">#REF!</definedName>
    <definedName name="BLPH42" localSheetId="17" hidden="1">#REF!</definedName>
    <definedName name="BLPH420" localSheetId="17" hidden="1">#REF!</definedName>
    <definedName name="BLPH421" localSheetId="17" hidden="1">#REF!</definedName>
    <definedName name="BLPH422" localSheetId="17" hidden="1">#REF!</definedName>
    <definedName name="BLPH423" localSheetId="17" hidden="1">#REF!</definedName>
    <definedName name="BLPH424" localSheetId="17" hidden="1">#REF!</definedName>
    <definedName name="BLPH425" localSheetId="17" hidden="1">#REF!</definedName>
    <definedName name="BLPH426" localSheetId="17" hidden="1">#REF!</definedName>
    <definedName name="BLPH427" localSheetId="17" hidden="1">#REF!</definedName>
    <definedName name="BLPH428" localSheetId="17" hidden="1">#REF!</definedName>
    <definedName name="BLPH429" localSheetId="17" hidden="1">#REF!</definedName>
    <definedName name="BLPH43" localSheetId="17" hidden="1">#REF!</definedName>
    <definedName name="BLPH430" localSheetId="17" hidden="1">#REF!</definedName>
    <definedName name="BLPH431" localSheetId="17" hidden="1">#REF!</definedName>
    <definedName name="BLPH432" localSheetId="17" hidden="1">#REF!</definedName>
    <definedName name="BLPH433" localSheetId="17" hidden="1">#REF!</definedName>
    <definedName name="BLPH434" localSheetId="17" hidden="1">#REF!</definedName>
    <definedName name="BLPH435" localSheetId="17" hidden="1">#REF!</definedName>
    <definedName name="BLPH436" localSheetId="17" hidden="1">#REF!</definedName>
    <definedName name="BLPH437" localSheetId="17" hidden="1">#REF!</definedName>
    <definedName name="BLPH438" localSheetId="17" hidden="1">#REF!</definedName>
    <definedName name="BLPH439" localSheetId="17" hidden="1">#REF!</definedName>
    <definedName name="BLPH44" localSheetId="17" hidden="1">#REF!</definedName>
    <definedName name="BLPH440" localSheetId="17" hidden="1">#REF!</definedName>
    <definedName name="BLPH441" localSheetId="17" hidden="1">#REF!</definedName>
    <definedName name="BLPH442" localSheetId="17" hidden="1">#REF!</definedName>
    <definedName name="BLPH443" localSheetId="17" hidden="1">#REF!</definedName>
    <definedName name="BLPH444" localSheetId="17" hidden="1">#REF!</definedName>
    <definedName name="BLPH445" localSheetId="17" hidden="1">#REF!</definedName>
    <definedName name="BLPH446" localSheetId="17" hidden="1">#REF!</definedName>
    <definedName name="BLPH447" localSheetId="17" hidden="1">#REF!</definedName>
    <definedName name="BLPH448" localSheetId="17" hidden="1">#REF!</definedName>
    <definedName name="BLPH449" localSheetId="17" hidden="1">#REF!</definedName>
    <definedName name="BLPH45" localSheetId="17" hidden="1">#REF!</definedName>
    <definedName name="BLPH450" localSheetId="17" hidden="1">#REF!</definedName>
    <definedName name="BLPH451" localSheetId="17" hidden="1">#REF!</definedName>
    <definedName name="BLPH452" localSheetId="17" hidden="1">#REF!</definedName>
    <definedName name="BLPH453" localSheetId="17" hidden="1">#REF!</definedName>
    <definedName name="BLPH454" localSheetId="17" hidden="1">#REF!</definedName>
    <definedName name="BLPH455" localSheetId="17" hidden="1">#REF!</definedName>
    <definedName name="BLPH456" localSheetId="17" hidden="1">#REF!</definedName>
    <definedName name="BLPH457" localSheetId="17" hidden="1">#REF!</definedName>
    <definedName name="BLPH458" localSheetId="17" hidden="1">#REF!</definedName>
    <definedName name="BLPH459" localSheetId="17" hidden="1">#REF!</definedName>
    <definedName name="BLPH46" localSheetId="17" hidden="1">#REF!</definedName>
    <definedName name="BLPH460" localSheetId="17" hidden="1">#REF!</definedName>
    <definedName name="BLPH461" localSheetId="17" hidden="1">#REF!</definedName>
    <definedName name="BLPH462" localSheetId="17" hidden="1">#REF!</definedName>
    <definedName name="BLPH463" localSheetId="17" hidden="1">#REF!</definedName>
    <definedName name="BLPH464" localSheetId="17" hidden="1">#REF!</definedName>
    <definedName name="BLPH465" localSheetId="17" hidden="1">#REF!</definedName>
    <definedName name="BLPH466" localSheetId="17" hidden="1">#REF!</definedName>
    <definedName name="BLPH467" localSheetId="17" hidden="1">#REF!</definedName>
    <definedName name="BLPH468" localSheetId="17" hidden="1">#REF!</definedName>
    <definedName name="BLPH469" localSheetId="17" hidden="1">#REF!</definedName>
    <definedName name="BLPH47" localSheetId="17" hidden="1">#REF!</definedName>
    <definedName name="BLPH470" localSheetId="17" hidden="1">#REF!</definedName>
    <definedName name="BLPH471" localSheetId="17" hidden="1">#REF!</definedName>
    <definedName name="BLPH472" localSheetId="17" hidden="1">#REF!</definedName>
    <definedName name="BLPH473" localSheetId="17" hidden="1">#REF!</definedName>
    <definedName name="BLPH474" localSheetId="17" hidden="1">#REF!</definedName>
    <definedName name="BLPH475" localSheetId="17" hidden="1">#REF!</definedName>
    <definedName name="BLPH476" localSheetId="17" hidden="1">#REF!</definedName>
    <definedName name="BLPH477" localSheetId="17" hidden="1">#REF!</definedName>
    <definedName name="BLPH478" localSheetId="17" hidden="1">#REF!</definedName>
    <definedName name="BLPH479" localSheetId="17" hidden="1">#REF!</definedName>
    <definedName name="BLPH48" localSheetId="17" hidden="1">#REF!</definedName>
    <definedName name="BLPH480" localSheetId="17" hidden="1">#REF!</definedName>
    <definedName name="BLPH481" localSheetId="17" hidden="1">#REF!</definedName>
    <definedName name="BLPH482" localSheetId="17" hidden="1">#REF!</definedName>
    <definedName name="BLPH483" localSheetId="17" hidden="1">#REF!</definedName>
    <definedName name="BLPH484" localSheetId="17" hidden="1">#REF!</definedName>
    <definedName name="BLPH485" localSheetId="17" hidden="1">#REF!</definedName>
    <definedName name="BLPH486" localSheetId="17" hidden="1">#REF!</definedName>
    <definedName name="BLPH487" localSheetId="17" hidden="1">#REF!</definedName>
    <definedName name="BLPH488" localSheetId="17" hidden="1">#REF!</definedName>
    <definedName name="BLPH489" localSheetId="17" hidden="1">#REF!</definedName>
    <definedName name="BLPH49" localSheetId="17" hidden="1">#REF!</definedName>
    <definedName name="BLPH490" localSheetId="17" hidden="1">#REF!</definedName>
    <definedName name="BLPH491" localSheetId="17" hidden="1">#REF!</definedName>
    <definedName name="BLPH492" localSheetId="17" hidden="1">#REF!</definedName>
    <definedName name="BLPH493" localSheetId="17" hidden="1">#REF!</definedName>
    <definedName name="BLPH494" localSheetId="17" hidden="1">#REF!</definedName>
    <definedName name="BLPH495" localSheetId="17" hidden="1">#REF!</definedName>
    <definedName name="BLPH496" localSheetId="17" hidden="1">#REF!</definedName>
    <definedName name="BLPH497" localSheetId="17" hidden="1">#REF!</definedName>
    <definedName name="BLPH498" localSheetId="17" hidden="1">#REF!</definedName>
    <definedName name="BLPH499" localSheetId="17" hidden="1">#REF!</definedName>
    <definedName name="BLPH5" localSheetId="17" hidden="1">#REF!</definedName>
    <definedName name="BLPH50" localSheetId="17" hidden="1">#REF!</definedName>
    <definedName name="BLPH500" localSheetId="17" hidden="1">#REF!</definedName>
    <definedName name="BLPH501" localSheetId="17" hidden="1">#REF!</definedName>
    <definedName name="BLPH502" localSheetId="17" hidden="1">#REF!</definedName>
    <definedName name="BLPH503" localSheetId="17" hidden="1">#REF!</definedName>
    <definedName name="BLPH504" localSheetId="17" hidden="1">#REF!</definedName>
    <definedName name="BLPH505" localSheetId="17" hidden="1">#REF!</definedName>
    <definedName name="BLPH506" localSheetId="17" hidden="1">#REF!</definedName>
    <definedName name="BLPH507" localSheetId="17" hidden="1">#REF!</definedName>
    <definedName name="BLPH508" localSheetId="17" hidden="1">#REF!</definedName>
    <definedName name="BLPH509" localSheetId="17" hidden="1">#REF!</definedName>
    <definedName name="BLPH51" localSheetId="17" hidden="1">#REF!</definedName>
    <definedName name="BLPH510" localSheetId="17" hidden="1">#REF!</definedName>
    <definedName name="BLPH511" localSheetId="17" hidden="1">#REF!</definedName>
    <definedName name="BLPH512" localSheetId="17" hidden="1">#REF!</definedName>
    <definedName name="BLPH513" localSheetId="17" hidden="1">#REF!</definedName>
    <definedName name="BLPH514" localSheetId="17" hidden="1">#REF!</definedName>
    <definedName name="BLPH515" localSheetId="17" hidden="1">#REF!</definedName>
    <definedName name="BLPH516" localSheetId="17" hidden="1">#REF!</definedName>
    <definedName name="BLPH517" localSheetId="17" hidden="1">#REF!</definedName>
    <definedName name="BLPH518" localSheetId="17" hidden="1">#REF!</definedName>
    <definedName name="BLPH519" localSheetId="17" hidden="1">#REF!</definedName>
    <definedName name="BLPH52" localSheetId="17" hidden="1">#REF!</definedName>
    <definedName name="BLPH520" localSheetId="17" hidden="1">#REF!</definedName>
    <definedName name="BLPH521" localSheetId="17" hidden="1">#REF!</definedName>
    <definedName name="BLPH522" localSheetId="17" hidden="1">#REF!</definedName>
    <definedName name="BLPH523" localSheetId="17" hidden="1">#REF!</definedName>
    <definedName name="BLPH524" localSheetId="17" hidden="1">#REF!</definedName>
    <definedName name="BLPH525" localSheetId="17" hidden="1">#REF!</definedName>
    <definedName name="BLPH526" localSheetId="17" hidden="1">#REF!</definedName>
    <definedName name="BLPH527" localSheetId="17" hidden="1">#REF!</definedName>
    <definedName name="BLPH528" localSheetId="17" hidden="1">#REF!</definedName>
    <definedName name="BLPH529" localSheetId="17" hidden="1">#REF!</definedName>
    <definedName name="BLPH53" localSheetId="17" hidden="1">#REF!</definedName>
    <definedName name="BLPH530" localSheetId="17" hidden="1">#REF!</definedName>
    <definedName name="BLPH531" localSheetId="17" hidden="1">#REF!</definedName>
    <definedName name="BLPH532" localSheetId="17" hidden="1">#REF!</definedName>
    <definedName name="BLPH533" localSheetId="17" hidden="1">#REF!</definedName>
    <definedName name="BLPH534" localSheetId="17" hidden="1">#REF!</definedName>
    <definedName name="BLPH535" localSheetId="17" hidden="1">#REF!</definedName>
    <definedName name="BLPH536" localSheetId="17" hidden="1">#REF!</definedName>
    <definedName name="BLPH537" localSheetId="17" hidden="1">#REF!</definedName>
    <definedName name="BLPH538" localSheetId="17" hidden="1">#REF!</definedName>
    <definedName name="BLPH539" localSheetId="17" hidden="1">#REF!</definedName>
    <definedName name="BLPH54" localSheetId="17" hidden="1">#REF!</definedName>
    <definedName name="BLPH540" localSheetId="17" hidden="1">#REF!</definedName>
    <definedName name="BLPH541" localSheetId="17" hidden="1">#REF!</definedName>
    <definedName name="BLPH542" localSheetId="17" hidden="1">#REF!</definedName>
    <definedName name="BLPH543" localSheetId="17" hidden="1">#REF!</definedName>
    <definedName name="BLPH544" localSheetId="17" hidden="1">#REF!</definedName>
    <definedName name="BLPH545" localSheetId="17" hidden="1">#REF!</definedName>
    <definedName name="BLPH546" localSheetId="17" hidden="1">#REF!</definedName>
    <definedName name="BLPH547" localSheetId="17" hidden="1">#REF!</definedName>
    <definedName name="BLPH548" localSheetId="17" hidden="1">#REF!</definedName>
    <definedName name="BLPH549" localSheetId="17" hidden="1">#REF!</definedName>
    <definedName name="BLPH55" localSheetId="17" hidden="1">#REF!</definedName>
    <definedName name="BLPH550" localSheetId="17" hidden="1">#REF!</definedName>
    <definedName name="BLPH551" localSheetId="17" hidden="1">#REF!</definedName>
    <definedName name="BLPH552" localSheetId="17" hidden="1">#REF!</definedName>
    <definedName name="BLPH553" localSheetId="17" hidden="1">#REF!</definedName>
    <definedName name="BLPH554" localSheetId="17" hidden="1">#REF!</definedName>
    <definedName name="BLPH555" localSheetId="17" hidden="1">#REF!</definedName>
    <definedName name="BLPH556" localSheetId="17" hidden="1">#REF!</definedName>
    <definedName name="BLPH557" localSheetId="17" hidden="1">#REF!</definedName>
    <definedName name="BLPH558" localSheetId="17" hidden="1">#REF!</definedName>
    <definedName name="BLPH559" localSheetId="17" hidden="1">#REF!</definedName>
    <definedName name="BLPH56" localSheetId="17" hidden="1">#REF!</definedName>
    <definedName name="BLPH560" localSheetId="17" hidden="1">#REF!</definedName>
    <definedName name="BLPH561" localSheetId="17" hidden="1">#REF!</definedName>
    <definedName name="BLPH562" localSheetId="17" hidden="1">#REF!</definedName>
    <definedName name="BLPH563" localSheetId="17" hidden="1">#REF!</definedName>
    <definedName name="BLPH564" localSheetId="17" hidden="1">#REF!</definedName>
    <definedName name="BLPH565" localSheetId="17" hidden="1">#REF!</definedName>
    <definedName name="BLPH566" localSheetId="17" hidden="1">#REF!</definedName>
    <definedName name="BLPH567" localSheetId="17" hidden="1">#REF!</definedName>
    <definedName name="BLPH568" localSheetId="17" hidden="1">#REF!</definedName>
    <definedName name="BLPH569" localSheetId="17" hidden="1">#REF!</definedName>
    <definedName name="BLPH57" localSheetId="17" hidden="1">#REF!</definedName>
    <definedName name="BLPH570" localSheetId="17" hidden="1">#REF!</definedName>
    <definedName name="BLPH571" localSheetId="17" hidden="1">#REF!</definedName>
    <definedName name="BLPH572" localSheetId="17" hidden="1">#REF!</definedName>
    <definedName name="BLPH573" localSheetId="17" hidden="1">#REF!</definedName>
    <definedName name="BLPH574" localSheetId="17" hidden="1">#REF!</definedName>
    <definedName name="BLPH575" localSheetId="17" hidden="1">#REF!</definedName>
    <definedName name="BLPH576" localSheetId="17" hidden="1">#REF!</definedName>
    <definedName name="BLPH577" localSheetId="17" hidden="1">#REF!</definedName>
    <definedName name="BLPH578" localSheetId="17" hidden="1">#REF!</definedName>
    <definedName name="BLPH579" localSheetId="17" hidden="1">#REF!</definedName>
    <definedName name="BLPH58" localSheetId="17" hidden="1">#REF!</definedName>
    <definedName name="BLPH580" localSheetId="17" hidden="1">#REF!</definedName>
    <definedName name="BLPH581" localSheetId="17" hidden="1">#REF!</definedName>
    <definedName name="BLPH582" localSheetId="17" hidden="1">#REF!</definedName>
    <definedName name="BLPH583" localSheetId="17" hidden="1">#REF!</definedName>
    <definedName name="BLPH584" localSheetId="17" hidden="1">#REF!</definedName>
    <definedName name="BLPH585" localSheetId="17" hidden="1">#REF!</definedName>
    <definedName name="BLPH586" localSheetId="17" hidden="1">#REF!</definedName>
    <definedName name="BLPH587" localSheetId="17" hidden="1">#REF!</definedName>
    <definedName name="BLPH588" localSheetId="17" hidden="1">#REF!</definedName>
    <definedName name="BLPH589" localSheetId="17" hidden="1">#REF!</definedName>
    <definedName name="BLPH59" localSheetId="17" hidden="1">#REF!</definedName>
    <definedName name="BLPH590" localSheetId="17" hidden="1">#REF!</definedName>
    <definedName name="BLPH591" localSheetId="17" hidden="1">#REF!</definedName>
    <definedName name="BLPH592" localSheetId="17" hidden="1">#REF!</definedName>
    <definedName name="BLPH593" localSheetId="17" hidden="1">#REF!</definedName>
    <definedName name="BLPH594" localSheetId="17" hidden="1">#REF!</definedName>
    <definedName name="BLPH595" localSheetId="17" hidden="1">#REF!</definedName>
    <definedName name="BLPH596" localSheetId="17" hidden="1">#REF!</definedName>
    <definedName name="BLPH597" localSheetId="17" hidden="1">#REF!</definedName>
    <definedName name="BLPH598" localSheetId="17" hidden="1">#REF!</definedName>
    <definedName name="BLPH599" localSheetId="17" hidden="1">#REF!</definedName>
    <definedName name="BLPH6" localSheetId="17" hidden="1">#REF!</definedName>
    <definedName name="BLPH60" localSheetId="17" hidden="1">#REF!</definedName>
    <definedName name="BLPH600" localSheetId="17" hidden="1">#REF!</definedName>
    <definedName name="BLPH601" localSheetId="17" hidden="1">#REF!</definedName>
    <definedName name="BLPH602" localSheetId="17" hidden="1">#REF!</definedName>
    <definedName name="BLPH603" localSheetId="17" hidden="1">#REF!</definedName>
    <definedName name="BLPH604" localSheetId="17" hidden="1">#REF!</definedName>
    <definedName name="BLPH605" localSheetId="17" hidden="1">#REF!</definedName>
    <definedName name="BLPH606" localSheetId="17" hidden="1">#REF!</definedName>
    <definedName name="BLPH607" localSheetId="17" hidden="1">#REF!</definedName>
    <definedName name="BLPH608" localSheetId="17" hidden="1">#REF!</definedName>
    <definedName name="BLPH609" localSheetId="17" hidden="1">#REF!</definedName>
    <definedName name="BLPH61" localSheetId="17" hidden="1">#REF!</definedName>
    <definedName name="BLPH610" localSheetId="17" hidden="1">#REF!</definedName>
    <definedName name="BLPH611" localSheetId="17" hidden="1">#REF!</definedName>
    <definedName name="BLPH612" localSheetId="17" hidden="1">#REF!</definedName>
    <definedName name="BLPH613" localSheetId="17" hidden="1">#REF!</definedName>
    <definedName name="BLPH614" localSheetId="17" hidden="1">#REF!</definedName>
    <definedName name="BLPH615" localSheetId="17" hidden="1">#REF!</definedName>
    <definedName name="BLPH616" localSheetId="17" hidden="1">#REF!</definedName>
    <definedName name="BLPH617" localSheetId="17" hidden="1">#REF!</definedName>
    <definedName name="BLPH618" localSheetId="17" hidden="1">#REF!</definedName>
    <definedName name="BLPH619" localSheetId="17" hidden="1">#REF!</definedName>
    <definedName name="BLPH62" localSheetId="17" hidden="1">#REF!</definedName>
    <definedName name="BLPH620" localSheetId="17" hidden="1">#REF!</definedName>
    <definedName name="BLPH621" localSheetId="17" hidden="1">#REF!</definedName>
    <definedName name="BLPH622" localSheetId="17" hidden="1">#REF!</definedName>
    <definedName name="BLPH623" localSheetId="17" hidden="1">#REF!</definedName>
    <definedName name="BLPH624" localSheetId="17" hidden="1">#REF!</definedName>
    <definedName name="BLPH625" localSheetId="17" hidden="1">#REF!</definedName>
    <definedName name="BLPH626" localSheetId="17" hidden="1">#REF!</definedName>
    <definedName name="BLPH627" localSheetId="17" hidden="1">#REF!</definedName>
    <definedName name="BLPH628" localSheetId="17" hidden="1">#REF!</definedName>
    <definedName name="BLPH629" localSheetId="17" hidden="1">#REF!</definedName>
    <definedName name="BLPH63" localSheetId="17" hidden="1">#REF!</definedName>
    <definedName name="BLPH630" localSheetId="17" hidden="1">#REF!</definedName>
    <definedName name="BLPH631" localSheetId="17" hidden="1">#REF!</definedName>
    <definedName name="BLPH632" localSheetId="17" hidden="1">#REF!</definedName>
    <definedName name="BLPH633" localSheetId="17" hidden="1">#REF!</definedName>
    <definedName name="BLPH634" localSheetId="17" hidden="1">#REF!</definedName>
    <definedName name="BLPH635" localSheetId="17" hidden="1">#REF!</definedName>
    <definedName name="BLPH636" localSheetId="17" hidden="1">#REF!</definedName>
    <definedName name="BLPH637" localSheetId="17" hidden="1">#REF!</definedName>
    <definedName name="BLPH638" localSheetId="17" hidden="1">#REF!</definedName>
    <definedName name="BLPH639" localSheetId="17" hidden="1">#REF!</definedName>
    <definedName name="BLPH64" localSheetId="17" hidden="1">#REF!</definedName>
    <definedName name="BLPH640" localSheetId="17" hidden="1">#REF!</definedName>
    <definedName name="BLPH641" localSheetId="17" hidden="1">#REF!</definedName>
    <definedName name="BLPH642" localSheetId="17" hidden="1">#REF!</definedName>
    <definedName name="BLPH643" localSheetId="17" hidden="1">#REF!</definedName>
    <definedName name="BLPH644" localSheetId="17" hidden="1">#REF!</definedName>
    <definedName name="BLPH645" localSheetId="17" hidden="1">#REF!</definedName>
    <definedName name="BLPH646" localSheetId="17" hidden="1">#REF!</definedName>
    <definedName name="BLPH647" localSheetId="17" hidden="1">#REF!</definedName>
    <definedName name="BLPH648" localSheetId="17" hidden="1">#REF!</definedName>
    <definedName name="BLPH649" localSheetId="17" hidden="1">#REF!</definedName>
    <definedName name="BLPH65" localSheetId="17" hidden="1">#REF!</definedName>
    <definedName name="BLPH650" localSheetId="17" hidden="1">#REF!</definedName>
    <definedName name="BLPH651" localSheetId="17" hidden="1">#REF!</definedName>
    <definedName name="BLPH652" localSheetId="17" hidden="1">#REF!</definedName>
    <definedName name="BLPH653" localSheetId="17" hidden="1">#REF!</definedName>
    <definedName name="BLPH654" localSheetId="17" hidden="1">#REF!</definedName>
    <definedName name="BLPH655" localSheetId="17" hidden="1">#REF!</definedName>
    <definedName name="BLPH656" localSheetId="17" hidden="1">#REF!</definedName>
    <definedName name="BLPH657" localSheetId="17" hidden="1">#REF!</definedName>
    <definedName name="BLPH658" localSheetId="17" hidden="1">#REF!</definedName>
    <definedName name="BLPH659" localSheetId="17" hidden="1">#REF!</definedName>
    <definedName name="BLPH66" localSheetId="17" hidden="1">#REF!</definedName>
    <definedName name="BLPH660" localSheetId="17" hidden="1">#REF!</definedName>
    <definedName name="BLPH661" localSheetId="17" hidden="1">#REF!</definedName>
    <definedName name="BLPH662" localSheetId="17" hidden="1">#REF!</definedName>
    <definedName name="BLPH663" localSheetId="17" hidden="1">#REF!</definedName>
    <definedName name="BLPH664" localSheetId="17" hidden="1">#REF!</definedName>
    <definedName name="BLPH665" localSheetId="17" hidden="1">#REF!</definedName>
    <definedName name="BLPH666" localSheetId="17" hidden="1">#REF!</definedName>
    <definedName name="BLPH667" localSheetId="17" hidden="1">#REF!</definedName>
    <definedName name="BLPH668" localSheetId="17" hidden="1">#REF!</definedName>
    <definedName name="BLPH669" localSheetId="17" hidden="1">#REF!</definedName>
    <definedName name="BLPH67" localSheetId="17" hidden="1">#REF!</definedName>
    <definedName name="BLPH670" localSheetId="17" hidden="1">#REF!</definedName>
    <definedName name="BLPH671" localSheetId="17" hidden="1">#REF!</definedName>
    <definedName name="BLPH672" localSheetId="17" hidden="1">#REF!</definedName>
    <definedName name="BLPH673" localSheetId="17" hidden="1">#REF!</definedName>
    <definedName name="BLPH674" localSheetId="17" hidden="1">#REF!</definedName>
    <definedName name="BLPH675" localSheetId="17" hidden="1">#REF!</definedName>
    <definedName name="BLPH676" localSheetId="17" hidden="1">#REF!</definedName>
    <definedName name="BLPH677" localSheetId="17" hidden="1">#REF!</definedName>
    <definedName name="BLPH678" localSheetId="17" hidden="1">#REF!</definedName>
    <definedName name="BLPH679" localSheetId="17" hidden="1">#REF!</definedName>
    <definedName name="BLPH68" localSheetId="17" hidden="1">#REF!</definedName>
    <definedName name="BLPH680" localSheetId="17" hidden="1">#REF!</definedName>
    <definedName name="BLPH681" localSheetId="17" hidden="1">#REF!</definedName>
    <definedName name="BLPH682" localSheetId="17" hidden="1">#REF!</definedName>
    <definedName name="BLPH683" localSheetId="17" hidden="1">#REF!</definedName>
    <definedName name="BLPH684" localSheetId="17" hidden="1">#REF!</definedName>
    <definedName name="BLPH685" localSheetId="17" hidden="1">#REF!</definedName>
    <definedName name="BLPH686" localSheetId="17" hidden="1">#REF!</definedName>
    <definedName name="BLPH687" localSheetId="17" hidden="1">#REF!</definedName>
    <definedName name="BLPH688" localSheetId="17" hidden="1">#REF!</definedName>
    <definedName name="BLPH689" localSheetId="17" hidden="1">#REF!</definedName>
    <definedName name="BLPH69" localSheetId="17" hidden="1">#REF!</definedName>
    <definedName name="BLPH690" localSheetId="17" hidden="1">#REF!</definedName>
    <definedName name="BLPH691" localSheetId="17" hidden="1">#REF!</definedName>
    <definedName name="BLPH692" localSheetId="17" hidden="1">#REF!</definedName>
    <definedName name="BLPH693" localSheetId="17" hidden="1">#REF!</definedName>
    <definedName name="BLPH694" localSheetId="17" hidden="1">#REF!</definedName>
    <definedName name="BLPH695" localSheetId="17" hidden="1">#REF!</definedName>
    <definedName name="BLPH696" localSheetId="17" hidden="1">#REF!</definedName>
    <definedName name="BLPH697" localSheetId="17" hidden="1">#REF!</definedName>
    <definedName name="BLPH698" localSheetId="17" hidden="1">#REF!</definedName>
    <definedName name="BLPH699" localSheetId="17" hidden="1">#REF!</definedName>
    <definedName name="BLPH7" localSheetId="17" hidden="1">#REF!</definedName>
    <definedName name="BLPH70" localSheetId="17" hidden="1">#REF!</definedName>
    <definedName name="BLPH700" localSheetId="17" hidden="1">#REF!</definedName>
    <definedName name="BLPH701" localSheetId="17" hidden="1">#REF!</definedName>
    <definedName name="BLPH702" localSheetId="17" hidden="1">#REF!</definedName>
    <definedName name="BLPH703" localSheetId="17" hidden="1">#REF!</definedName>
    <definedName name="BLPH704" localSheetId="17" hidden="1">#REF!</definedName>
    <definedName name="BLPH705" localSheetId="17" hidden="1">#REF!</definedName>
    <definedName name="BLPH706" localSheetId="17" hidden="1">#REF!</definedName>
    <definedName name="BLPH707" localSheetId="17" hidden="1">#REF!</definedName>
    <definedName name="BLPH708" localSheetId="17" hidden="1">#REF!</definedName>
    <definedName name="BLPH709" localSheetId="17" hidden="1">#REF!</definedName>
    <definedName name="BLPH71" localSheetId="17" hidden="1">#REF!</definedName>
    <definedName name="BLPH710" localSheetId="17" hidden="1">#REF!</definedName>
    <definedName name="BLPH711" localSheetId="17" hidden="1">#REF!</definedName>
    <definedName name="BLPH712" localSheetId="17" hidden="1">#REF!</definedName>
    <definedName name="BLPH713" localSheetId="17" hidden="1">#REF!</definedName>
    <definedName name="BLPH714" localSheetId="17" hidden="1">#REF!</definedName>
    <definedName name="BLPH715" localSheetId="17" hidden="1">#REF!</definedName>
    <definedName name="BLPH716" localSheetId="17" hidden="1">#REF!</definedName>
    <definedName name="BLPH717" localSheetId="17" hidden="1">#REF!</definedName>
    <definedName name="BLPH718" localSheetId="17" hidden="1">#REF!</definedName>
    <definedName name="BLPH719" localSheetId="17" hidden="1">#REF!</definedName>
    <definedName name="BLPH72" localSheetId="17" hidden="1">#REF!</definedName>
    <definedName name="BLPH720" localSheetId="17" hidden="1">#REF!</definedName>
    <definedName name="BLPH721" localSheetId="17" hidden="1">#REF!</definedName>
    <definedName name="BLPH722" localSheetId="17" hidden="1">#REF!</definedName>
    <definedName name="BLPH723" localSheetId="17" hidden="1">#REF!</definedName>
    <definedName name="BLPH724" localSheetId="17" hidden="1">#REF!</definedName>
    <definedName name="BLPH725" localSheetId="17" hidden="1">#REF!</definedName>
    <definedName name="BLPH726" localSheetId="17" hidden="1">#REF!</definedName>
    <definedName name="BLPH727" localSheetId="17" hidden="1">#REF!</definedName>
    <definedName name="BLPH728" localSheetId="17" hidden="1">#REF!</definedName>
    <definedName name="BLPH729" localSheetId="17" hidden="1">#REF!</definedName>
    <definedName name="BLPH73" localSheetId="17" hidden="1">#REF!</definedName>
    <definedName name="BLPH730" localSheetId="17" hidden="1">#REF!</definedName>
    <definedName name="BLPH731" localSheetId="17" hidden="1">#REF!</definedName>
    <definedName name="BLPH732" localSheetId="17" hidden="1">#REF!</definedName>
    <definedName name="BLPH733" localSheetId="17" hidden="1">#REF!</definedName>
    <definedName name="BLPH734" localSheetId="17" hidden="1">#REF!</definedName>
    <definedName name="BLPH735" localSheetId="17" hidden="1">#REF!</definedName>
    <definedName name="BLPH736" localSheetId="17" hidden="1">#REF!</definedName>
    <definedName name="BLPH737" localSheetId="17" hidden="1">#REF!</definedName>
    <definedName name="BLPH738" localSheetId="17" hidden="1">#REF!</definedName>
    <definedName name="BLPH739" localSheetId="17" hidden="1">#REF!</definedName>
    <definedName name="BLPH74" localSheetId="17" hidden="1">#REF!</definedName>
    <definedName name="BLPH740" localSheetId="17" hidden="1">#REF!</definedName>
    <definedName name="BLPH741" localSheetId="17" hidden="1">#REF!</definedName>
    <definedName name="BLPH742" localSheetId="17" hidden="1">#REF!</definedName>
    <definedName name="BLPH743" localSheetId="17" hidden="1">#REF!</definedName>
    <definedName name="BLPH744" localSheetId="17" hidden="1">#REF!</definedName>
    <definedName name="BLPH745" localSheetId="17" hidden="1">#REF!</definedName>
    <definedName name="BLPH746" localSheetId="17" hidden="1">#REF!</definedName>
    <definedName name="BLPH747" localSheetId="17" hidden="1">#REF!</definedName>
    <definedName name="BLPH748" localSheetId="17" hidden="1">#REF!</definedName>
    <definedName name="BLPH749" localSheetId="17" hidden="1">#REF!</definedName>
    <definedName name="BLPH75" localSheetId="17" hidden="1">#REF!</definedName>
    <definedName name="BLPH750" localSheetId="17" hidden="1">#REF!</definedName>
    <definedName name="BLPH751" localSheetId="17" hidden="1">#REF!</definedName>
    <definedName name="BLPH752" localSheetId="17" hidden="1">#REF!</definedName>
    <definedName name="BLPH753" localSheetId="17" hidden="1">#REF!</definedName>
    <definedName name="BLPH754" localSheetId="17" hidden="1">#REF!</definedName>
    <definedName name="BLPH755" localSheetId="17" hidden="1">#REF!</definedName>
    <definedName name="BLPH756" localSheetId="17" hidden="1">#REF!</definedName>
    <definedName name="BLPH757" localSheetId="17" hidden="1">#REF!</definedName>
    <definedName name="BLPH758" localSheetId="17" hidden="1">#REF!</definedName>
    <definedName name="BLPH759" localSheetId="17" hidden="1">#REF!</definedName>
    <definedName name="BLPH76" localSheetId="17" hidden="1">#REF!</definedName>
    <definedName name="BLPH760" localSheetId="17" hidden="1">#REF!</definedName>
    <definedName name="BLPH761" localSheetId="17" hidden="1">#REF!</definedName>
    <definedName name="BLPH762" localSheetId="17" hidden="1">#REF!</definedName>
    <definedName name="BLPH763" localSheetId="17" hidden="1">#REF!</definedName>
    <definedName name="BLPH764" localSheetId="17" hidden="1">#REF!</definedName>
    <definedName name="BLPH765" localSheetId="17" hidden="1">#REF!</definedName>
    <definedName name="BLPH766" localSheetId="17" hidden="1">#REF!</definedName>
    <definedName name="BLPH767" localSheetId="17" hidden="1">#REF!</definedName>
    <definedName name="BLPH768" localSheetId="17" hidden="1">#REF!</definedName>
    <definedName name="BLPH769" localSheetId="17" hidden="1">#REF!</definedName>
    <definedName name="BLPH77" localSheetId="17" hidden="1">#REF!</definedName>
    <definedName name="BLPH770" localSheetId="17" hidden="1">#REF!</definedName>
    <definedName name="BLPH771" localSheetId="17" hidden="1">#REF!</definedName>
    <definedName name="BLPH772" localSheetId="17" hidden="1">#REF!</definedName>
    <definedName name="BLPH773" localSheetId="17" hidden="1">#REF!</definedName>
    <definedName name="BLPH774" localSheetId="17" hidden="1">#REF!</definedName>
    <definedName name="BLPH775" localSheetId="17" hidden="1">#REF!</definedName>
    <definedName name="BLPH776" localSheetId="17" hidden="1">#REF!</definedName>
    <definedName name="BLPH777" localSheetId="17" hidden="1">#REF!</definedName>
    <definedName name="BLPH778" localSheetId="17" hidden="1">#REF!</definedName>
    <definedName name="BLPH779" localSheetId="17" hidden="1">#REF!</definedName>
    <definedName name="BLPH78" localSheetId="17" hidden="1">#REF!</definedName>
    <definedName name="BLPH780" localSheetId="17" hidden="1">#REF!</definedName>
    <definedName name="BLPH781" localSheetId="17" hidden="1">#REF!</definedName>
    <definedName name="BLPH782" localSheetId="17" hidden="1">#REF!</definedName>
    <definedName name="BLPH783" localSheetId="17" hidden="1">#REF!</definedName>
    <definedName name="BLPH784" localSheetId="17" hidden="1">#REF!</definedName>
    <definedName name="BLPH785" localSheetId="17" hidden="1">#REF!</definedName>
    <definedName name="BLPH786" localSheetId="17" hidden="1">#REF!</definedName>
    <definedName name="BLPH787" localSheetId="17" hidden="1">#REF!</definedName>
    <definedName name="BLPH788" localSheetId="17" hidden="1">#REF!</definedName>
    <definedName name="BLPH789" localSheetId="17" hidden="1">#REF!</definedName>
    <definedName name="BLPH79" localSheetId="17" hidden="1">#REF!</definedName>
    <definedName name="BLPH790" localSheetId="17" hidden="1">#REF!</definedName>
    <definedName name="BLPH791" localSheetId="17" hidden="1">#REF!</definedName>
    <definedName name="BLPH792" localSheetId="17" hidden="1">#REF!</definedName>
    <definedName name="BLPH793" localSheetId="17" hidden="1">#REF!</definedName>
    <definedName name="BLPH794" localSheetId="17" hidden="1">#REF!</definedName>
    <definedName name="BLPH795" localSheetId="17" hidden="1">#REF!</definedName>
    <definedName name="BLPH796" localSheetId="17" hidden="1">#REF!</definedName>
    <definedName name="BLPH797" localSheetId="17" hidden="1">#REF!</definedName>
    <definedName name="BLPH798" localSheetId="17" hidden="1">#REF!</definedName>
    <definedName name="BLPH799" localSheetId="17" hidden="1">#REF!</definedName>
    <definedName name="BLPH8" localSheetId="17" hidden="1">#REF!</definedName>
    <definedName name="BLPH80" localSheetId="17" hidden="1">#REF!</definedName>
    <definedName name="BLPH800" localSheetId="17" hidden="1">#REF!</definedName>
    <definedName name="BLPH801" localSheetId="17" hidden="1">#REF!</definedName>
    <definedName name="BLPH802" localSheetId="17" hidden="1">#REF!</definedName>
    <definedName name="BLPH803" localSheetId="17" hidden="1">#REF!</definedName>
    <definedName name="BLPH804" localSheetId="17" hidden="1">#REF!</definedName>
    <definedName name="BLPH805" localSheetId="17" hidden="1">#REF!</definedName>
    <definedName name="BLPH806" localSheetId="17" hidden="1">#REF!</definedName>
    <definedName name="BLPH807" localSheetId="17" hidden="1">#REF!</definedName>
    <definedName name="BLPH808" localSheetId="17" hidden="1">#REF!</definedName>
    <definedName name="BLPH809" localSheetId="17" hidden="1">#REF!</definedName>
    <definedName name="BLPH81" localSheetId="17" hidden="1">#REF!</definedName>
    <definedName name="BLPH810" localSheetId="17" hidden="1">#REF!</definedName>
    <definedName name="BLPH811" localSheetId="17" hidden="1">#REF!</definedName>
    <definedName name="BLPH812" localSheetId="17" hidden="1">#REF!</definedName>
    <definedName name="BLPH813" localSheetId="17" hidden="1">#REF!</definedName>
    <definedName name="BLPH814" localSheetId="17" hidden="1">#REF!</definedName>
    <definedName name="BLPH815" localSheetId="17" hidden="1">#REF!</definedName>
    <definedName name="BLPH816" localSheetId="17" hidden="1">#REF!</definedName>
    <definedName name="BLPH817" localSheetId="17" hidden="1">#REF!</definedName>
    <definedName name="BLPH818" localSheetId="17" hidden="1">#REF!</definedName>
    <definedName name="BLPH819" localSheetId="17" hidden="1">#REF!</definedName>
    <definedName name="BLPH82" localSheetId="17" hidden="1">#REF!</definedName>
    <definedName name="BLPH820" localSheetId="17" hidden="1">#REF!</definedName>
    <definedName name="BLPH821" localSheetId="17" hidden="1">#REF!</definedName>
    <definedName name="BLPH822" localSheetId="17" hidden="1">#REF!</definedName>
    <definedName name="BLPH823" localSheetId="17" hidden="1">#REF!</definedName>
    <definedName name="BLPH824" localSheetId="17" hidden="1">#REF!</definedName>
    <definedName name="BLPH825" localSheetId="17" hidden="1">#REF!</definedName>
    <definedName name="BLPH826" localSheetId="17" hidden="1">#REF!</definedName>
    <definedName name="BLPH827" localSheetId="17" hidden="1">#REF!</definedName>
    <definedName name="BLPH828" localSheetId="17" hidden="1">#REF!</definedName>
    <definedName name="BLPH829" localSheetId="17" hidden="1">#REF!</definedName>
    <definedName name="BLPH83" localSheetId="17" hidden="1">#REF!</definedName>
    <definedName name="BLPH830" localSheetId="17" hidden="1">#REF!</definedName>
    <definedName name="BLPH831" localSheetId="17" hidden="1">#REF!</definedName>
    <definedName name="BLPH832" localSheetId="17" hidden="1">#REF!</definedName>
    <definedName name="BLPH833" localSheetId="17" hidden="1">#REF!</definedName>
    <definedName name="BLPH834" localSheetId="17" hidden="1">#REF!</definedName>
    <definedName name="BLPH835" localSheetId="17" hidden="1">#REF!</definedName>
    <definedName name="BLPH836" localSheetId="17" hidden="1">#REF!</definedName>
    <definedName name="BLPH837" localSheetId="17" hidden="1">#REF!</definedName>
    <definedName name="BLPH838" localSheetId="17" hidden="1">#REF!</definedName>
    <definedName name="BLPH839" localSheetId="17" hidden="1">#REF!</definedName>
    <definedName name="BLPH84" localSheetId="17" hidden="1">#REF!</definedName>
    <definedName name="BLPH840" localSheetId="17" hidden="1">#REF!</definedName>
    <definedName name="BLPH841" localSheetId="17" hidden="1">#REF!</definedName>
    <definedName name="BLPH842" localSheetId="17" hidden="1">#REF!</definedName>
    <definedName name="BLPH843" localSheetId="17" hidden="1">#REF!</definedName>
    <definedName name="BLPH844" localSheetId="17" hidden="1">#REF!</definedName>
    <definedName name="BLPH845" localSheetId="17" hidden="1">#REF!</definedName>
    <definedName name="BLPH846" localSheetId="17" hidden="1">#REF!</definedName>
    <definedName name="BLPH847" localSheetId="17" hidden="1">#REF!</definedName>
    <definedName name="BLPH848" localSheetId="17" hidden="1">#REF!</definedName>
    <definedName name="BLPH849" localSheetId="17" hidden="1">#REF!</definedName>
    <definedName name="BLPH85" localSheetId="17" hidden="1">#REF!</definedName>
    <definedName name="BLPH850" localSheetId="17" hidden="1">#REF!</definedName>
    <definedName name="BLPH851" localSheetId="17" hidden="1">#REF!</definedName>
    <definedName name="BLPH852" localSheetId="17" hidden="1">#REF!</definedName>
    <definedName name="BLPH853" localSheetId="17" hidden="1">#REF!</definedName>
    <definedName name="BLPH854" localSheetId="17" hidden="1">#REF!</definedName>
    <definedName name="BLPH855" localSheetId="17" hidden="1">#REF!</definedName>
    <definedName name="BLPH856" localSheetId="17" hidden="1">#REF!</definedName>
    <definedName name="BLPH857" localSheetId="17" hidden="1">#REF!</definedName>
    <definedName name="BLPH858" localSheetId="17" hidden="1">#REF!</definedName>
    <definedName name="BLPH859" localSheetId="17" hidden="1">#REF!</definedName>
    <definedName name="BLPH86" localSheetId="17" hidden="1">#REF!</definedName>
    <definedName name="BLPH860" localSheetId="17" hidden="1">#REF!</definedName>
    <definedName name="BLPH861" localSheetId="17" hidden="1">#REF!</definedName>
    <definedName name="BLPH862" localSheetId="17" hidden="1">#REF!</definedName>
    <definedName name="BLPH863" localSheetId="17" hidden="1">#REF!</definedName>
    <definedName name="BLPH864" localSheetId="17" hidden="1">#REF!</definedName>
    <definedName name="BLPH865" localSheetId="17" hidden="1">#REF!</definedName>
    <definedName name="BLPH866" localSheetId="17" hidden="1">#REF!</definedName>
    <definedName name="BLPH867" localSheetId="17" hidden="1">#REF!</definedName>
    <definedName name="BLPH868" localSheetId="17" hidden="1">#REF!</definedName>
    <definedName name="BLPH869" localSheetId="17" hidden="1">#REF!</definedName>
    <definedName name="BLPH87" localSheetId="17" hidden="1">#REF!</definedName>
    <definedName name="BLPH870" localSheetId="17" hidden="1">#REF!</definedName>
    <definedName name="BLPH871" localSheetId="17" hidden="1">#REF!</definedName>
    <definedName name="BLPH872" localSheetId="17" hidden="1">#REF!</definedName>
    <definedName name="BLPH873" localSheetId="17" hidden="1">#REF!</definedName>
    <definedName name="BLPH874" localSheetId="17" hidden="1">#REF!</definedName>
    <definedName name="BLPH875" localSheetId="17" hidden="1">#REF!</definedName>
    <definedName name="BLPH876" localSheetId="17" hidden="1">#REF!</definedName>
    <definedName name="BLPH877" localSheetId="17" hidden="1">#REF!</definedName>
    <definedName name="BLPH878" localSheetId="17" hidden="1">#REF!</definedName>
    <definedName name="BLPH879" localSheetId="17" hidden="1">#REF!</definedName>
    <definedName name="BLPH88" localSheetId="17" hidden="1">#REF!</definedName>
    <definedName name="BLPH880" localSheetId="17" hidden="1">#REF!</definedName>
    <definedName name="BLPH881" localSheetId="17" hidden="1">#REF!</definedName>
    <definedName name="BLPH882" localSheetId="17" hidden="1">#REF!</definedName>
    <definedName name="BLPH883" localSheetId="17" hidden="1">#REF!</definedName>
    <definedName name="BLPH884" localSheetId="17" hidden="1">#REF!</definedName>
    <definedName name="BLPH885" localSheetId="17" hidden="1">#REF!</definedName>
    <definedName name="BLPH886" localSheetId="17" hidden="1">#REF!</definedName>
    <definedName name="BLPH887" localSheetId="17" hidden="1">#REF!</definedName>
    <definedName name="BLPH888" localSheetId="17" hidden="1">#REF!</definedName>
    <definedName name="BLPH889" localSheetId="17" hidden="1">#REF!</definedName>
    <definedName name="BLPH89" localSheetId="17" hidden="1">#REF!</definedName>
    <definedName name="BLPH890" localSheetId="17" hidden="1">#REF!</definedName>
    <definedName name="BLPH891" localSheetId="17" hidden="1">#REF!</definedName>
    <definedName name="BLPH892" localSheetId="17" hidden="1">#REF!</definedName>
    <definedName name="BLPH893" localSheetId="17" hidden="1">#REF!</definedName>
    <definedName name="BLPH894" localSheetId="17" hidden="1">#REF!</definedName>
    <definedName name="BLPH895" localSheetId="17" hidden="1">#REF!</definedName>
    <definedName name="BLPH896" localSheetId="17" hidden="1">#REF!</definedName>
    <definedName name="BLPH897" localSheetId="17" hidden="1">#REF!</definedName>
    <definedName name="BLPH898" localSheetId="17" hidden="1">#REF!</definedName>
    <definedName name="BLPH899" localSheetId="17" hidden="1">#REF!</definedName>
    <definedName name="BLPH9" localSheetId="17" hidden="1">#REF!</definedName>
    <definedName name="BLPH90" localSheetId="17" hidden="1">#REF!</definedName>
    <definedName name="BLPH900" localSheetId="17" hidden="1">#REF!</definedName>
    <definedName name="BLPH901" localSheetId="17" hidden="1">#REF!</definedName>
    <definedName name="BLPH902" localSheetId="17" hidden="1">#REF!</definedName>
    <definedName name="BLPH903" localSheetId="17" hidden="1">#REF!</definedName>
    <definedName name="BLPH904" localSheetId="17" hidden="1">#REF!</definedName>
    <definedName name="BLPH905" localSheetId="17" hidden="1">#REF!</definedName>
    <definedName name="BLPH906" localSheetId="17" hidden="1">#REF!</definedName>
    <definedName name="BLPH907" localSheetId="17" hidden="1">#REF!</definedName>
    <definedName name="BLPH908" localSheetId="17" hidden="1">#REF!</definedName>
    <definedName name="BLPH909" localSheetId="17" hidden="1">#REF!</definedName>
    <definedName name="BLPH91" localSheetId="17" hidden="1">#REF!</definedName>
    <definedName name="BLPH910" localSheetId="17" hidden="1">#REF!</definedName>
    <definedName name="BLPH911" localSheetId="17" hidden="1">#REF!</definedName>
    <definedName name="BLPH912" localSheetId="17" hidden="1">#REF!</definedName>
    <definedName name="BLPH913" localSheetId="17" hidden="1">#REF!</definedName>
    <definedName name="BLPH914" localSheetId="17" hidden="1">#REF!</definedName>
    <definedName name="BLPH915" localSheetId="17" hidden="1">#REF!</definedName>
    <definedName name="BLPH916" localSheetId="17" hidden="1">#REF!</definedName>
    <definedName name="BLPH917" localSheetId="17" hidden="1">#REF!</definedName>
    <definedName name="BLPH918" localSheetId="17" hidden="1">#REF!</definedName>
    <definedName name="BLPH919" localSheetId="17" hidden="1">#REF!</definedName>
    <definedName name="BLPH92" localSheetId="17" hidden="1">#REF!</definedName>
    <definedName name="BLPH920" localSheetId="17" hidden="1">#REF!</definedName>
    <definedName name="BLPH921" localSheetId="17" hidden="1">#REF!</definedName>
    <definedName name="BLPH922" localSheetId="17" hidden="1">#REF!</definedName>
    <definedName name="BLPH923" localSheetId="17" hidden="1">#REF!</definedName>
    <definedName name="BLPH924" localSheetId="17" hidden="1">#REF!</definedName>
    <definedName name="BLPH925" localSheetId="17" hidden="1">#REF!</definedName>
    <definedName name="BLPH926" localSheetId="17" hidden="1">#REF!</definedName>
    <definedName name="BLPH927" localSheetId="17" hidden="1">#REF!</definedName>
    <definedName name="BLPH928" localSheetId="17" hidden="1">#REF!</definedName>
    <definedName name="BLPH929" localSheetId="17" hidden="1">#REF!</definedName>
    <definedName name="BLPH93" localSheetId="17" hidden="1">#REF!</definedName>
    <definedName name="BLPH930" localSheetId="17" hidden="1">#REF!</definedName>
    <definedName name="BLPH931" localSheetId="17" hidden="1">#REF!</definedName>
    <definedName name="BLPH932" localSheetId="17" hidden="1">#REF!</definedName>
    <definedName name="BLPH933" localSheetId="17" hidden="1">#REF!</definedName>
    <definedName name="BLPH934" localSheetId="17" hidden="1">#REF!</definedName>
    <definedName name="BLPH935" localSheetId="17" hidden="1">#REF!</definedName>
    <definedName name="BLPH936" localSheetId="17" hidden="1">#REF!</definedName>
    <definedName name="BLPH937" localSheetId="17" hidden="1">#REF!</definedName>
    <definedName name="BLPH938" localSheetId="17" hidden="1">#REF!</definedName>
    <definedName name="BLPH939" localSheetId="17" hidden="1">#REF!</definedName>
    <definedName name="BLPH94" localSheetId="17" hidden="1">#REF!</definedName>
    <definedName name="BLPH940" localSheetId="17" hidden="1">#REF!</definedName>
    <definedName name="BLPH941" localSheetId="17" hidden="1">#REF!</definedName>
    <definedName name="BLPH942" localSheetId="17" hidden="1">#REF!</definedName>
    <definedName name="BLPH943" localSheetId="17" hidden="1">#REF!</definedName>
    <definedName name="BLPH944" localSheetId="17" hidden="1">#REF!</definedName>
    <definedName name="BLPH945" localSheetId="17" hidden="1">#REF!</definedName>
    <definedName name="BLPH946" localSheetId="17" hidden="1">#REF!</definedName>
    <definedName name="BLPH947" localSheetId="17" hidden="1">#REF!</definedName>
    <definedName name="BLPH948" localSheetId="17" hidden="1">#REF!</definedName>
    <definedName name="BLPH949" localSheetId="17" hidden="1">#REF!</definedName>
    <definedName name="BLPH95" localSheetId="17" hidden="1">#REF!</definedName>
    <definedName name="BLPH950" localSheetId="17" hidden="1">#REF!</definedName>
    <definedName name="BLPH951" localSheetId="17" hidden="1">#REF!</definedName>
    <definedName name="BLPH952" localSheetId="17" hidden="1">#REF!</definedName>
    <definedName name="BLPH953" localSheetId="17" hidden="1">#REF!</definedName>
    <definedName name="BLPH954" localSheetId="17" hidden="1">#REF!</definedName>
    <definedName name="BLPH955" localSheetId="17" hidden="1">#REF!</definedName>
    <definedName name="BLPH956" localSheetId="17" hidden="1">#REF!</definedName>
    <definedName name="BLPH957" localSheetId="17" hidden="1">#REF!</definedName>
    <definedName name="BLPH958" localSheetId="17" hidden="1">#REF!</definedName>
    <definedName name="BLPH959" localSheetId="17" hidden="1">#REF!</definedName>
    <definedName name="BLPH96" localSheetId="17" hidden="1">#REF!</definedName>
    <definedName name="BLPH960" localSheetId="17" hidden="1">#REF!</definedName>
    <definedName name="BLPH961" localSheetId="17" hidden="1">#REF!</definedName>
    <definedName name="BLPH962" localSheetId="17" hidden="1">#REF!</definedName>
    <definedName name="BLPH963" localSheetId="17" hidden="1">#REF!</definedName>
    <definedName name="BLPH964" localSheetId="17" hidden="1">#REF!</definedName>
    <definedName name="BLPH965" localSheetId="17" hidden="1">#REF!</definedName>
    <definedName name="BLPH966" localSheetId="17" hidden="1">#REF!</definedName>
    <definedName name="BLPH967" localSheetId="17" hidden="1">#REF!</definedName>
    <definedName name="BLPH968" localSheetId="17" hidden="1">#REF!</definedName>
    <definedName name="BLPH969" localSheetId="17" hidden="1">#REF!</definedName>
    <definedName name="BLPH97" localSheetId="17" hidden="1">#REF!</definedName>
    <definedName name="BLPH970" localSheetId="17" hidden="1">#REF!</definedName>
    <definedName name="BLPH971" localSheetId="17" hidden="1">#REF!</definedName>
    <definedName name="BLPH972" localSheetId="17" hidden="1">#REF!</definedName>
    <definedName name="BLPH973" localSheetId="17" hidden="1">#REF!</definedName>
    <definedName name="BLPH974" localSheetId="17" hidden="1">#REF!</definedName>
    <definedName name="BLPH975" localSheetId="17" hidden="1">#REF!</definedName>
    <definedName name="BLPH976" localSheetId="17" hidden="1">#REF!</definedName>
    <definedName name="BLPH977" localSheetId="17" hidden="1">#REF!</definedName>
    <definedName name="BLPH978" localSheetId="17" hidden="1">#REF!</definedName>
    <definedName name="BLPH979" localSheetId="17" hidden="1">#REF!</definedName>
    <definedName name="BLPH98" localSheetId="17" hidden="1">#REF!</definedName>
    <definedName name="BLPH980" localSheetId="17" hidden="1">#REF!</definedName>
    <definedName name="BLPH981" localSheetId="17" hidden="1">#REF!</definedName>
    <definedName name="BLPH982" localSheetId="17" hidden="1">#REF!</definedName>
    <definedName name="BLPH983" localSheetId="17" hidden="1">#REF!</definedName>
    <definedName name="BLPH984" localSheetId="17" hidden="1">#REF!</definedName>
    <definedName name="BLPH985" localSheetId="17" hidden="1">#REF!</definedName>
    <definedName name="BLPH986" localSheetId="17" hidden="1">#REF!</definedName>
    <definedName name="BLPH987" localSheetId="17" hidden="1">#REF!</definedName>
    <definedName name="BLPH988" localSheetId="17" hidden="1">#REF!</definedName>
    <definedName name="BLPH989" localSheetId="17" hidden="1">#REF!</definedName>
    <definedName name="BLPH99" localSheetId="17" hidden="1">#REF!</definedName>
    <definedName name="BLPH990" localSheetId="17" hidden="1">#REF!</definedName>
    <definedName name="BLPH991" localSheetId="17" hidden="1">#REF!</definedName>
    <definedName name="BLPH992" localSheetId="17" hidden="1">#REF!</definedName>
    <definedName name="BLPH993" localSheetId="17" hidden="1">#REF!</definedName>
    <definedName name="BLPH994" localSheetId="17" hidden="1">#REF!</definedName>
    <definedName name="BLPH995" localSheetId="17" hidden="1">#REF!</definedName>
    <definedName name="BLPH996" localSheetId="17" hidden="1">#REF!</definedName>
    <definedName name="BLPH997" localSheetId="17" hidden="1">#REF!</definedName>
    <definedName name="BLPH998" localSheetId="17" hidden="1">#REF!</definedName>
    <definedName name="BLPH999" localSheetId="17" hidden="1">#REF!</definedName>
    <definedName name="blue" localSheetId="17">#REF!</definedName>
    <definedName name="BM" localSheetId="17">#REF!</definedName>
    <definedName name="bmbnmb" localSheetId="17" hidden="1">{"with_oth_curr",#N/A,FALSE,"2225"}</definedName>
    <definedName name="bmbnmbnm" localSheetId="17" hidden="1">{"rp_only",#N/A,FALSE,"2225"}</definedName>
    <definedName name="BMC" localSheetId="17">#REF!</definedName>
    <definedName name="BMCFADJ" localSheetId="17">#REF!</definedName>
    <definedName name="BMCFCIG" localSheetId="17">#REF!</definedName>
    <definedName name="BMCFCON" localSheetId="17">#REF!</definedName>
    <definedName name="BMCFKAR" localSheetId="17">#REF!</definedName>
    <definedName name="bmhjkhjkghk" localSheetId="17" hidden="1">{"rp_only",#N/A,FALSE,"2225"}</definedName>
    <definedName name="bmnbmn" localSheetId="17" hidden="1">{"rp_only",#N/A,FALSE,"2225"}</definedName>
    <definedName name="BMRI" localSheetId="17">#REF!</definedName>
    <definedName name="BMSUMCF" localSheetId="17">#REF!</definedName>
    <definedName name="BMWC" localSheetId="17">#REF!</definedName>
    <definedName name="bn" localSheetId="17" hidden="1">{#N/A,#N/A,FALSE,"Aging Summary";#N/A,#N/A,FALSE,"Ratio Analysis";#N/A,#N/A,FALSE,"Test 120 Day Accts";#N/A,#N/A,FALSE,"Tickmarks"}</definedName>
    <definedName name="bnbn" localSheetId="17" hidden="1">{"rp_only",#N/A,FALSE,"2225"}</definedName>
    <definedName name="bnbnnvnv" localSheetId="17" hidden="1">{"with_oth_curr",#N/A,FALSE,"2225"}</definedName>
    <definedName name="bnbnvbcvbc" localSheetId="17" hidden="1">{"rp_only",#N/A,FALSE,"2225"}</definedName>
    <definedName name="BNE" localSheetId="17" hidden="1">#REF!</definedName>
    <definedName name="BNE_MESSAGES_HIDDEN" localSheetId="17" hidden="1">#REF!</definedName>
    <definedName name="bnfdhhfc" localSheetId="17" hidden="1">{"rp_only",#N/A,FALSE,"2225"}</definedName>
    <definedName name="bnm" localSheetId="17">#REF!</definedName>
    <definedName name="bnmbmbm" localSheetId="17" hidden="1">{"rp_only",#N/A,FALSE,"2225"}</definedName>
    <definedName name="bnmbmbvm" localSheetId="17" hidden="1">{"rp_only",#N/A,FALSE,"2225"}</definedName>
    <definedName name="bnmbnmbnm" localSheetId="17" hidden="1">{"rp_only",#N/A,FALSE,"2225"}</definedName>
    <definedName name="bnmbnmbnmbm" localSheetId="17" hidden="1">{"rp_only",#N/A,FALSE,"2225"}</definedName>
    <definedName name="bnmbvmnb" localSheetId="17" hidden="1">{"rp_only",#N/A,FALSE,"2225"}</definedName>
    <definedName name="bnnvvn" localSheetId="17" hidden="1">{"rp_only",#N/A,FALSE,"2225"}</definedName>
    <definedName name="bnsf" localSheetId="17">#REF!</definedName>
    <definedName name="bnvbnbvnvbnvnvnbnbvnvbnvbn" localSheetId="17" hidden="1">{"rp_only",#N/A,FALSE,"2225"}</definedName>
    <definedName name="bnvbnv" localSheetId="17" hidden="1">{"rp_only",#N/A,FALSE,"2225"}</definedName>
    <definedName name="bnvbv" localSheetId="17" hidden="1">{"rp_only",#N/A,FALSE,"2225"}</definedName>
    <definedName name="bnvn" localSheetId="17" hidden="1">{"with_oth_curr",#N/A,FALSE,"2225"}</definedName>
    <definedName name="bnvnbnb" localSheetId="17" hidden="1">{"rp_only",#N/A,FALSE,"2225"}</definedName>
    <definedName name="bnvnv" localSheetId="17" hidden="1">{"rp_only",#N/A,FALSE,"2225"}</definedName>
    <definedName name="bnvnvb" localSheetId="17" hidden="1">{"with_oth_curr",#N/A,FALSE,"2225"}</definedName>
    <definedName name="board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.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..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1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2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2.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3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3.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d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BC31E642B8EC46B7AA9758EDFB9CFB2F" localSheetId="17" hidden="1">#REF!</definedName>
    <definedName name="BODE41370A17FD4D8EAF585C9A0C9DA42B" localSheetId="17" hidden="1">#REF!</definedName>
    <definedName name="BODYAPR" localSheetId="17">#REF!</definedName>
    <definedName name="BODYCC" localSheetId="17">#REF!</definedName>
    <definedName name="BODYPROD" localSheetId="17">#REF!</definedName>
    <definedName name="BODYQC" localSheetId="17">#REF!</definedName>
    <definedName name="BODYRIS" localSheetId="17">#REF!</definedName>
    <definedName name="BODYSTA" localSheetId="17">#REF!</definedName>
    <definedName name="BODYSUM" localSheetId="17">#REF!</definedName>
    <definedName name="BODYSUM1" localSheetId="17">#REF!</definedName>
    <definedName name="BODYVAL" localSheetId="17">#REF!</definedName>
    <definedName name="BODYWIP" localSheetId="17">#REF!</definedName>
    <definedName name="BON_0002" localSheetId="17">#REF!</definedName>
    <definedName name="BON_0003" localSheetId="17">#REF!</definedName>
    <definedName name="BON_0004" localSheetId="17">#REF!</definedName>
    <definedName name="BON_0005" localSheetId="17">#REF!</definedName>
    <definedName name="BON_0006" localSheetId="17">#REF!</definedName>
    <definedName name="BON_0007" localSheetId="17">#REF!</definedName>
    <definedName name="Bond_High" localSheetId="17">#REF!</definedName>
    <definedName name="Bond_Low" localSheetId="17">#REF!</definedName>
    <definedName name="Bond_Medium" localSheetId="17">#REF!</definedName>
    <definedName name="BondCharges" localSheetId="17">#REF!</definedName>
    <definedName name="Bonding" localSheetId="17">#REF!</definedName>
    <definedName name="BONDPAYABLE" localSheetId="17">#REF!</definedName>
    <definedName name="BondPn" localSheetId="17">#REF!</definedName>
    <definedName name="bone" localSheetId="17">#REF!</definedName>
    <definedName name="Bonjer_ass" localSheetId="17">#REF!</definedName>
    <definedName name="Bonjer_expense" localSheetId="17">#REF!</definedName>
    <definedName name="Bonjer_income" localSheetId="17">#REF!</definedName>
    <definedName name="Bonjer_liab" localSheetId="17">#REF!</definedName>
    <definedName name="BONUS1" localSheetId="17">#REF!</definedName>
    <definedName name="book1" localSheetId="17">#REF!</definedName>
    <definedName name="book2" localSheetId="17">#REF!</definedName>
    <definedName name="book3" localSheetId="17">#REF!</definedName>
    <definedName name="book4" localSheetId="17">#REF!</definedName>
    <definedName name="book5" localSheetId="17">#REF!</definedName>
    <definedName name="book6" localSheetId="17">#REF!</definedName>
    <definedName name="book7" localSheetId="17">#REF!</definedName>
    <definedName name="bookyear" localSheetId="17">#REF!</definedName>
    <definedName name="bookyear_5" localSheetId="17">#REF!</definedName>
    <definedName name="bookyear_6" localSheetId="17">#REF!</definedName>
    <definedName name="booolll" localSheetId="17" hidden="1">#REF!</definedName>
    <definedName name="BOQ" localSheetId="17">#REF!</definedName>
    <definedName name="BOR" localSheetId="17">#REF!</definedName>
    <definedName name="BORDER" localSheetId="17">#REF!</definedName>
    <definedName name="borrow" localSheetId="17" hidden="1">#REF!</definedName>
    <definedName name="borrow1" localSheetId="17" hidden="1">#REF!</definedName>
    <definedName name="Borrowing_Rate" localSheetId="17">#REF!</definedName>
    <definedName name="Borsby" localSheetId="17">#REF!</definedName>
    <definedName name="BOU" localSheetId="17">#REF!</definedName>
    <definedName name="box" localSheetId="17">#REF!</definedName>
    <definedName name="BP" localSheetId="17" hidden="1">{"BPot_23",#N/A,FALSE,"April'96"}</definedName>
    <definedName name="bpaiddoc" localSheetId="17">#REF!</definedName>
    <definedName name="bpaidmt" localSheetId="17">#REF!</definedName>
    <definedName name="bpaidovk" localSheetId="17">#REF!</definedName>
    <definedName name="BPD" localSheetId="17" hidden="1">#REF!</definedName>
    <definedName name="BPI_RP" localSheetId="17">#REF!</definedName>
    <definedName name="BPI_RPD" localSheetId="17">#REF!</definedName>
    <definedName name="BPI_USD" localSheetId="17">#REF!</definedName>
    <definedName name="BPI_USD1" localSheetId="17">#REF!</definedName>
    <definedName name="BPLL" localSheetId="17">#REF!</definedName>
    <definedName name="BPN" localSheetId="17">#REF!</definedName>
    <definedName name="bptcalculation" localSheetId="17">#REF!</definedName>
    <definedName name="BPTL" localSheetId="17">#REF!</definedName>
    <definedName name="BR" localSheetId="17">#REF!</definedName>
    <definedName name="Branch" localSheetId="17">#REF!</definedName>
    <definedName name="BRAND" localSheetId="17">#REF!</definedName>
    <definedName name="break" localSheetId="17" hidden="1">#REF!</definedName>
    <definedName name="brg" localSheetId="17">#REF!</definedName>
    <definedName name="brg_jadui" localSheetId="17">#REF!</definedName>
    <definedName name="BRI_GATSU" localSheetId="17">#REF!</definedName>
    <definedName name="briefing" localSheetId="17" hidden="1">#REF!</definedName>
    <definedName name="brtle20" localSheetId="17">#REF!</definedName>
    <definedName name="brtle20nb" localSheetId="17">#REF!</definedName>
    <definedName name="BS" localSheetId="17">#REF!</definedName>
    <definedName name="BS_1" localSheetId="17" hidden="1">{#N/A,#N/A,FALSE,"DATA"}</definedName>
    <definedName name="BS_3" localSheetId="17" hidden="1">{#N/A,#N/A,FALSE,"DATA"}</definedName>
    <definedName name="BS_Data_Col" localSheetId="17" hidden="1">#REF!</definedName>
    <definedName name="BS_Global" localSheetId="17">#REF!</definedName>
    <definedName name="BS_Monthly" localSheetId="17">#REF!</definedName>
    <definedName name="BS_R1" localSheetId="17">#REF!</definedName>
    <definedName name="BS_R2" localSheetId="17">#REF!</definedName>
    <definedName name="BS_R3" localSheetId="17">#REF!</definedName>
    <definedName name="BS_R4" localSheetId="17">#REF!</definedName>
    <definedName name="BS_R5" localSheetId="17">#REF!</definedName>
    <definedName name="BS_R6" localSheetId="17">#REF!</definedName>
    <definedName name="BS_TRIAL" localSheetId="17">#REF!</definedName>
    <definedName name="BS\AC\DATA" localSheetId="17">#REF!</definedName>
    <definedName name="BSAMCI" localSheetId="17">#REF!</definedName>
    <definedName name="BSB" localSheetId="17">#REF!</definedName>
    <definedName name="BSBIPRINENG" localSheetId="17">#REF!</definedName>
    <definedName name="BSBIPRINTENG" localSheetId="17">#REF!</definedName>
    <definedName name="BSBIPRINTIND" localSheetId="17">#REF!</definedName>
    <definedName name="BSCCBJ" localSheetId="17">#REF!</definedName>
    <definedName name="BSCCT" localSheetId="17">#REF!</definedName>
    <definedName name="BSCON" localSheetId="17">#REF!</definedName>
    <definedName name="BSdl1" localSheetId="17" hidden="1">{"'OTARI- IKAHO'!$A$11:$AF$42"}</definedName>
    <definedName name="BSDT1" localSheetId="17">#REF!</definedName>
    <definedName name="BSDT2" localSheetId="17">#REF!</definedName>
    <definedName name="BSETM" localSheetId="17">#REF!</definedName>
    <definedName name="BSFS1" localSheetId="17">#REF!</definedName>
    <definedName name="BSFS2" localSheetId="17">#REF!</definedName>
    <definedName name="BSHEET" localSheetId="17">#REF!</definedName>
    <definedName name="BSHK" localSheetId="17">#REF!</definedName>
    <definedName name="BSHOPRINTENG" localSheetId="17">#REF!</definedName>
    <definedName name="BSHOPRINTIND" localSheetId="17">#REF!</definedName>
    <definedName name="BSMADJ" localSheetId="17">#REF!</definedName>
    <definedName name="BSMCIG" localSheetId="17">#REF!</definedName>
    <definedName name="BSMCON" localSheetId="17">#REF!</definedName>
    <definedName name="BSMKAR" localSheetId="17">#REF!</definedName>
    <definedName name="BSpb" localSheetId="17" hidden="1">#REF!</definedName>
    <definedName name="BSPJ" localSheetId="17">#REF!</definedName>
    <definedName name="BSPL" localSheetId="17" hidden="1">{"'Table C-1 OK'!$A$7:$E$7"}</definedName>
    <definedName name="BSPL_1" localSheetId="17" hidden="1">{"'Table C-1 OK'!$A$7:$E$7"}</definedName>
    <definedName name="BSUS" localSheetId="17">#REF!</definedName>
    <definedName name="bsw" localSheetId="17">#REF!</definedName>
    <definedName name="bswip" localSheetId="17">#REF!</definedName>
    <definedName name="BT" localSheetId="17">#REF!</definedName>
    <definedName name="BT_4" localSheetId="17">#REF!</definedName>
    <definedName name="BTA" localSheetId="17">#REF!</definedName>
    <definedName name="btcocnhoi" localSheetId="17">#REF!</definedName>
    <definedName name="BTERM" localSheetId="17">#REF!</definedName>
    <definedName name="BTL" localSheetId="17">#REF!</definedName>
    <definedName name="BTLG" localSheetId="17" hidden="1">#REF!</definedName>
    <definedName name="btm" localSheetId="17">#REF!</definedName>
    <definedName name="Btm_Ass" localSheetId="17">#REF!</definedName>
    <definedName name="Btm_Expense" localSheetId="17">#REF!</definedName>
    <definedName name="Btm_Income" localSheetId="17">#REF!</definedName>
    <definedName name="Btm_Liab" localSheetId="17">#REF!</definedName>
    <definedName name="BTMPC" localSheetId="17">#REF!</definedName>
    <definedName name="Btn_Ass" localSheetId="17">#REF!</definedName>
    <definedName name="Btn_Expense" localSheetId="17">#REF!</definedName>
    <definedName name="Btn_Income" localSheetId="17">#REF!</definedName>
    <definedName name="Btn_Liab" localSheetId="17">#REF!</definedName>
    <definedName name="BTN_R._SAID" localSheetId="17">#REF!</definedName>
    <definedName name="BTS1BW" localSheetId="17">#REF!</definedName>
    <definedName name="BTS1FW" localSheetId="17">#REF!</definedName>
    <definedName name="BTS1HW" localSheetId="17">#REF!</definedName>
    <definedName name="BTS2BW" localSheetId="17">#REF!</definedName>
    <definedName name="BTS2FW" localSheetId="17">#REF!</definedName>
    <definedName name="BTS2HW" localSheetId="17">#REF!</definedName>
    <definedName name="bu" localSheetId="17">#REF!</definedName>
    <definedName name="BU_LIST" localSheetId="17">#REF!</definedName>
    <definedName name="BUA" localSheetId="17">#REF!</definedName>
    <definedName name="bud_prod" localSheetId="17">#REF!</definedName>
    <definedName name="Bud_sale" localSheetId="17">#REF!</definedName>
    <definedName name="BUDescrip" localSheetId="17">#REF!</definedName>
    <definedName name="budg" localSheetId="17">#REF!</definedName>
    <definedName name="BUDGA00" localSheetId="17">#REF!</definedName>
    <definedName name="budget" localSheetId="17" hidden="1">#REF!</definedName>
    <definedName name="BUDGET_1995_96_PROFIT_AND_LOSS" localSheetId="17">#REF!</definedName>
    <definedName name="Budget_by_month" localSheetId="17">#REF!</definedName>
    <definedName name="budget_x" localSheetId="17">#REF!</definedName>
    <definedName name="BudgetTab" localSheetId="17">#REF!</definedName>
    <definedName name="budi" localSheetId="17">#REF!</definedName>
    <definedName name="budmthddindo" localSheetId="17">#REF!</definedName>
    <definedName name="budytdddindo" localSheetId="17">#REF!</definedName>
    <definedName name="BUGET91V" localSheetId="17">#REF!</definedName>
    <definedName name="BUGET91V_1" localSheetId="17">#REF!</definedName>
    <definedName name="BUILDING" localSheetId="17">#REF!</definedName>
    <definedName name="BuiltIn_AutoFilter___3" localSheetId="17">#REF!</definedName>
    <definedName name="bujang" localSheetId="17">#REF!</definedName>
    <definedName name="Buku_Besar_Rugi_Laba_2" localSheetId="17">#REF!</definedName>
    <definedName name="Bulan" localSheetId="17">#REF!</definedName>
    <definedName name="Bulan_16" localSheetId="17">#REF!</definedName>
    <definedName name="Bulan_2" localSheetId="17">#REF!</definedName>
    <definedName name="Bulan_22" localSheetId="17">#REF!</definedName>
    <definedName name="Bulan_23" localSheetId="17">#REF!</definedName>
    <definedName name="Bulan_3" localSheetId="17">#REF!</definedName>
    <definedName name="Bulan_32" localSheetId="17">#REF!</definedName>
    <definedName name="Bulan_35" localSheetId="17">#REF!</definedName>
    <definedName name="BulanName" localSheetId="17">#REF!</definedName>
    <definedName name="BULANREAL" localSheetId="17">#REF!</definedName>
    <definedName name="BUMN" localSheetId="17">#REF!</definedName>
    <definedName name="BUN" localSheetId="17">#REF!</definedName>
    <definedName name="BUName" localSheetId="17">#REF!</definedName>
    <definedName name="BUNGA" localSheetId="17">#REF!</definedName>
    <definedName name="BUNGA1" localSheetId="17">#REF!</definedName>
    <definedName name="businesstype" localSheetId="17">#REF!</definedName>
    <definedName name="businesstype_5" localSheetId="17">#REF!</definedName>
    <definedName name="businesstype_6" localSheetId="17">#REF!</definedName>
    <definedName name="businesstype01" localSheetId="17">#REF!</definedName>
    <definedName name="businesstype02" localSheetId="17">#REF!</definedName>
    <definedName name="businesstype03" localSheetId="17">#REF!</definedName>
    <definedName name="businesstype04" localSheetId="17">#REF!</definedName>
    <definedName name="businesstype05" localSheetId="17">#REF!</definedName>
    <definedName name="businesstype06" localSheetId="17">#REF!</definedName>
    <definedName name="businesstype07" localSheetId="17">#REF!</definedName>
    <definedName name="businesstype08" localSheetId="17">#REF!</definedName>
    <definedName name="businesstype09" localSheetId="17">#REF!</definedName>
    <definedName name="businesstype10" localSheetId="17">#REF!</definedName>
    <definedName name="businesstype11" localSheetId="17">#REF!</definedName>
    <definedName name="businesstype12" localSheetId="17">#REF!</definedName>
    <definedName name="businesstype13" localSheetId="17">#REF!</definedName>
    <definedName name="businesstype14" localSheetId="17">#REF!</definedName>
    <definedName name="businesstype15" localSheetId="17">#REF!</definedName>
    <definedName name="businesstype16" localSheetId="17">#REF!</definedName>
    <definedName name="businesstype17" localSheetId="17">#REF!</definedName>
    <definedName name="businesstype18" localSheetId="17">#REF!</definedName>
    <definedName name="businesstype19" localSheetId="17">#REF!</definedName>
    <definedName name="businesstype20" localSheetId="17">#REF!</definedName>
    <definedName name="businesstype21" localSheetId="17">#REF!</definedName>
    <definedName name="BUV" localSheetId="17">#REF!</definedName>
    <definedName name="Buy" localSheetId="17">#REF!</definedName>
    <definedName name="bv" localSheetId="17" hidden="1">#REF!</definedName>
    <definedName name="bvb" localSheetId="17" hidden="1">{"rp_only",#N/A,FALSE,"2225"}</definedName>
    <definedName name="bvbbv" localSheetId="17" hidden="1">{"rp_only",#N/A,FALSE,"2225"}</definedName>
    <definedName name="bvbcb" localSheetId="17" hidden="1">{"with_oth_curr",#N/A,FALSE,"2225"}</definedName>
    <definedName name="bvbcbc" localSheetId="17" hidden="1">{"with_oth_curr",#N/A,FALSE,"2225"}</definedName>
    <definedName name="bvbcvb" localSheetId="17" hidden="1">{"rp_only",#N/A,FALSE,"2225"}</definedName>
    <definedName name="bvbget" localSheetId="17" hidden="1">{"rp_only",#N/A,FALSE,"2225"}</definedName>
    <definedName name="bvbnvbnbvnbn" localSheetId="17" hidden="1">{"rp_only",#N/A,FALSE,"2225"}</definedName>
    <definedName name="bvbv" localSheetId="17" hidden="1">{"rp_only",#N/A,FALSE,"2225"}</definedName>
    <definedName name="bvbvb" localSheetId="17" hidden="1">{"rp_only",#N/A,FALSE,"2225"}</definedName>
    <definedName name="bvbvvb" localSheetId="17" hidden="1">{"rp_only",#N/A,FALSE,"2225"}</definedName>
    <definedName name="bvbvvnv" localSheetId="17" hidden="1">{"with_oth_curr",#N/A,FALSE,"2225"}</definedName>
    <definedName name="bvbxcgfx" localSheetId="17" hidden="1">{"rp_only",#N/A,FALSE,"2225"}</definedName>
    <definedName name="bvc" localSheetId="17" hidden="1">{"rp_only",#N/A,FALSE,"2225"}</definedName>
    <definedName name="bvcbbcbc" localSheetId="17" hidden="1">{"with_oth_curr",#N/A,FALSE,"2225"}</definedName>
    <definedName name="bvcbcbcb" localSheetId="17" hidden="1">{"rp_only",#N/A,FALSE,"2225"}</definedName>
    <definedName name="bvcbcvbvc" localSheetId="17" hidden="1">{"rp_only",#N/A,FALSE,"2225"}</definedName>
    <definedName name="bvcbvbv" localSheetId="17" hidden="1">{"rp_only",#N/A,FALSE,"2225"}</definedName>
    <definedName name="bvcbvcvbcv" localSheetId="17" hidden="1">{"rp_only",#N/A,FALSE,"2225"}</definedName>
    <definedName name="bvcbvcvcbcvb" localSheetId="17" hidden="1">{"rp_only",#N/A,FALSE,"2225"}</definedName>
    <definedName name="bvccvb" localSheetId="17" hidden="1">{"with_oth_curr",#N/A,FALSE,"2225"}</definedName>
    <definedName name="BVCISUMMARY" localSheetId="17">#REF!</definedName>
    <definedName name="bvctrytyr" localSheetId="17" hidden="1">{"rp_only",#N/A,FALSE,"2225"}</definedName>
    <definedName name="bvcvbcbcb" localSheetId="17" hidden="1">{"rp_only",#N/A,FALSE,"2225"}</definedName>
    <definedName name="bvcvbcv" localSheetId="17" hidden="1">{"rp_only",#N/A,FALSE,"2225"}</definedName>
    <definedName name="bvcvbcvbcvb" localSheetId="17" hidden="1">{"with_oth_curr",#N/A,FALSE,"2225"}</definedName>
    <definedName name="bvcvbcvbcvbcb" localSheetId="17" hidden="1">{"rp_only",#N/A,FALSE,"2225"}</definedName>
    <definedName name="bvcvbv" localSheetId="17" hidden="1">{"rp_only",#N/A,FALSE,"2225"}</definedName>
    <definedName name="bvcvbvnbm" localSheetId="17" hidden="1">{"rp_only",#N/A,FALSE,"2225"}</definedName>
    <definedName name="bvcvvbbvbvbv" localSheetId="17" hidden="1">{"rp_only",#N/A,FALSE,"2225"}</definedName>
    <definedName name="bvcvvc" localSheetId="17" hidden="1">{"rp_only",#N/A,FALSE,"2225"}</definedName>
    <definedName name="bvd0.5" localSheetId="17">#REF!</definedName>
    <definedName name="bvd1.25" localSheetId="17">#REF!</definedName>
    <definedName name="bvd1.5" localSheetId="17">#REF!</definedName>
    <definedName name="bvdfgc" localSheetId="17" hidden="1">{"rp_only",#N/A,FALSE,"2225"}</definedName>
    <definedName name="bvfvvfbvbcvbv" localSheetId="17" hidden="1">{"with_oth_curr",#N/A,FALSE,"2225"}</definedName>
    <definedName name="bvgfgf" localSheetId="17" hidden="1">{"rp_only",#N/A,FALSE,"2225"}</definedName>
    <definedName name="bvhp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vmbnmbnvm" localSheetId="17" hidden="1">{"rp_only",#N/A,FALSE,"2225"}</definedName>
    <definedName name="bvmbvnmb" localSheetId="17" hidden="1">{"with_oth_curr",#N/A,FALSE,"2225"}</definedName>
    <definedName name="bvnbbn" localSheetId="17" hidden="1">{"with_oth_curr",#N/A,FALSE,"2225"}</definedName>
    <definedName name="bvnbn" localSheetId="17" hidden="1">{"with_oth_curr",#N/A,FALSE,"2225"}</definedName>
    <definedName name="bvnvbnv" localSheetId="17" hidden="1">{"rp_only",#N/A,FALSE,"2225"}</definedName>
    <definedName name="bvnvbnvbnvnbvnbvnvbnn" localSheetId="17" hidden="1">{"rp_only",#N/A,FALSE,"2225"}</definedName>
    <definedName name="bvnvbnvn" localSheetId="17" hidden="1">{"rp_only",#N/A,FALSE,"2225"}</definedName>
    <definedName name="bvnvn" localSheetId="17" hidden="1">{"rp_only",#N/A,FALSE,"2225"}</definedName>
    <definedName name="bvnvnv" localSheetId="17" hidden="1">{"rp_only",#N/A,FALSE,"2225"}</definedName>
    <definedName name="bvnvnvbn" localSheetId="17" hidden="1">{"rp_only",#N/A,FALSE,"2225"}</definedName>
    <definedName name="bvnvnvcn" localSheetId="17" hidden="1">{"with_oth_curr",#N/A,FALSE,"2225"}</definedName>
    <definedName name="bvnvnvn" localSheetId="17" hidden="1">{"with_oth_curr",#N/A,FALSE,"2225"}</definedName>
    <definedName name="bvv" localSheetId="17" hidden="1">{"with_oth_curr",#N/A,FALSE,"2225"}</definedName>
    <definedName name="bvvb" localSheetId="17" hidden="1">{"with_oth_curr",#N/A,FALSE,"2225"}</definedName>
    <definedName name="bvxbvvb" localSheetId="17" hidden="1">{"rp_only",#N/A,FALSE,"2225"}</definedName>
    <definedName name="bx" localSheetId="17">#REF!</definedName>
    <definedName name="bx_1" localSheetId="17" hidden="1">{"INV_INSURANCE",#N/A,FALSE,"PREPAID-1"}</definedName>
    <definedName name="bx_2" localSheetId="17" hidden="1">{"INV_INSURANCE",#N/A,FALSE,"PREPAID-1"}</definedName>
    <definedName name="bx_3" localSheetId="17" hidden="1">{"INV_INSURANCE",#N/A,FALSE,"PREPAID-1"}</definedName>
    <definedName name="bxbc" localSheetId="17" hidden="1">{"with_oth_curr",#N/A,FALSE,"2225"}</definedName>
    <definedName name="bxggrbgdb" localSheetId="17" hidden="1">{"rp_only",#N/A,FALSE,"2225"}</definedName>
    <definedName name="BY" localSheetId="17">#REF!</definedName>
    <definedName name="bybunga" localSheetId="17">#REF!</definedName>
    <definedName name="BYDT" localSheetId="17">#REF!</definedName>
    <definedName name="ByJbtnPens" localSheetId="17">#REF!</definedName>
    <definedName name="BYMH" localSheetId="17">#REF!</definedName>
    <definedName name="BYPJKDIMUKA" localSheetId="17">#REF!</definedName>
    <definedName name="BZZB_7ST" localSheetId="17">#REF!</definedName>
    <definedName name="C_" localSheetId="17">#REF!</definedName>
    <definedName name="C_BAJA" localSheetId="17">#REF!</definedName>
    <definedName name="C_CE" localSheetId="17">#REF!</definedName>
    <definedName name="C_EE" localSheetId="17">#REF!</definedName>
    <definedName name="C_F_RP" localSheetId="17">#REF!</definedName>
    <definedName name="C_F_USD" localSheetId="17">#REF!</definedName>
    <definedName name="C_FE" localSheetId="17">#REF!</definedName>
    <definedName name="C_FUIBAJA" localSheetId="17">#REF!</definedName>
    <definedName name="C_MC3Q86" localSheetId="17">#REF!</definedName>
    <definedName name="C_MCS3Q86" localSheetId="17">#REF!</definedName>
    <definedName name="C_VE" localSheetId="17">#REF!</definedName>
    <definedName name="C.1.1..Phat_tuyen" localSheetId="17">#REF!</definedName>
    <definedName name="C.1.10..VC_Thu_cong_CG" localSheetId="17">#REF!</definedName>
    <definedName name="C.1.2..Chat_cay_thu_cong" localSheetId="17">#REF!</definedName>
    <definedName name="C.1.3..Chat_cay_may" localSheetId="17">#REF!</definedName>
    <definedName name="C.1.4..Dao_goc_cay" localSheetId="17">#REF!</definedName>
    <definedName name="C.1.5..Lam_duong_tam" localSheetId="17">#REF!</definedName>
    <definedName name="C.1.6..Lam_cau_tam" localSheetId="17">#REF!</definedName>
    <definedName name="C.1.7..Rai_da_chong_lun" localSheetId="17">#REF!</definedName>
    <definedName name="C.1.8..Lam_kho_tam" localSheetId="17">#REF!</definedName>
    <definedName name="C.1.8..San_mat_bang" localSheetId="17">#REF!</definedName>
    <definedName name="C.2.1..VC_Thu_cong" localSheetId="17">#REF!</definedName>
    <definedName name="C.2.2..VC_T_cong_CG" localSheetId="17">#REF!</definedName>
    <definedName name="C.2.3..Boc_do" localSheetId="17">#REF!</definedName>
    <definedName name="C.3.1..Dao_dat_mong_cot" localSheetId="17">#REF!</definedName>
    <definedName name="C.3.2..Dao_dat_de_dap" localSheetId="17">#REF!</definedName>
    <definedName name="C.3.3..Dap_dat_mong" localSheetId="17">#REF!</definedName>
    <definedName name="C.3.4..Dao_dap_TDia" localSheetId="17">#REF!</definedName>
    <definedName name="C.3.5..Dap_bo_bao" localSheetId="17">#REF!</definedName>
    <definedName name="C.3.6..Bom_tat_nuoc" localSheetId="17">#REF!</definedName>
    <definedName name="C.3.7..Dao_bun" localSheetId="17">#REF!</definedName>
    <definedName name="C.3.8..Dap_cat_CT" localSheetId="17">#REF!</definedName>
    <definedName name="C.3.9..Dao_pha_da" localSheetId="17">#REF!</definedName>
    <definedName name="C.4.1.Cot_thep" localSheetId="17">#REF!</definedName>
    <definedName name="C.4.2..Van_khuon" localSheetId="17">#REF!</definedName>
    <definedName name="C.4.3..Be_tong" localSheetId="17">#REF!</definedName>
    <definedName name="C.4.4..Lap_BT_D.San" localSheetId="17">#REF!</definedName>
    <definedName name="C.4.5..Xay_da_hoc" localSheetId="17">#REF!</definedName>
    <definedName name="C.4.6..Dong_coc" localSheetId="17">#REF!</definedName>
    <definedName name="C.4.7..Quet_Bi_tum" localSheetId="17">#REF!</definedName>
    <definedName name="C.5.1..Lap_cot_thep" localSheetId="17">#REF!</definedName>
    <definedName name="C.5.2..Lap_cot_BT" localSheetId="17">#REF!</definedName>
    <definedName name="C.5.3..Lap_dat_xa" localSheetId="17">#REF!</definedName>
    <definedName name="C.5.4..Lap_tiep_dia" localSheetId="17">#REF!</definedName>
    <definedName name="C.5.5..Son_sat_thep" localSheetId="17">#REF!</definedName>
    <definedName name="C.6.1..Lap_su_dung" localSheetId="17">#REF!</definedName>
    <definedName name="C.6.2..Lap_su_CS" localSheetId="17">#REF!</definedName>
    <definedName name="C.6.3..Su_chuoi_do" localSheetId="17">#REF!</definedName>
    <definedName name="C.6.4..Su_chuoi_neo" localSheetId="17">#REF!</definedName>
    <definedName name="C.6.5..Lap_phu_kien" localSheetId="17">#REF!</definedName>
    <definedName name="C.6.6..Ep_noi_day" localSheetId="17">#REF!</definedName>
    <definedName name="C.6.7..KD_vuot_CN" localSheetId="17">#REF!</definedName>
    <definedName name="C.6.8..Rai_cang_day" localSheetId="17">#REF!</definedName>
    <definedName name="C.6.9..Cap_quang" localSheetId="17">#REF!</definedName>
    <definedName name="C.7" localSheetId="17" hidden="1">{"BAL_SHEET",#N/A,FALSE,"BS"}</definedName>
    <definedName name="c.LTMYear" localSheetId="17" hidden="1">#REF!</definedName>
    <definedName name="CA_ID" localSheetId="17">#REF!</definedName>
    <definedName name="cab" localSheetId="17">#REF!</definedName>
    <definedName name="cab_adj" localSheetId="17">#REF!</definedName>
    <definedName name="cabang" localSheetId="17">#REF!</definedName>
    <definedName name="Cabang9" localSheetId="17">#REF!</definedName>
    <definedName name="CabangAjun_Analis_PUKK8" localSheetId="17">#REF!</definedName>
    <definedName name="cabangdokter" localSheetId="17">#REF!</definedName>
    <definedName name="cabangphno" localSheetId="17">#REF!</definedName>
    <definedName name="CAD" localSheetId="17">#REF!</definedName>
    <definedName name="Cadangan_Akhir_Periode___Komersial" localSheetId="17">#REF!</definedName>
    <definedName name="Cadangan_Akhir_Periode___PMVD" localSheetId="17">#REF!</definedName>
    <definedName name="Cadangan_Awal_Periode___Komersial" localSheetId="17">#REF!</definedName>
    <definedName name="Cadangan_Awal_Periode___PMVD" localSheetId="17">#REF!</definedName>
    <definedName name="CADJ" localSheetId="17">#REF!</definedName>
    <definedName name="CAE" localSheetId="17">#REF!</definedName>
    <definedName name="caforward" localSheetId="17">#REF!</definedName>
    <definedName name="caforward_5" localSheetId="17">#REF!</definedName>
    <definedName name="caforward_6" localSheetId="17">#REF!</definedName>
    <definedName name="caje" localSheetId="17">#REF!</definedName>
    <definedName name="CAJE2" localSheetId="17" hidden="1">{#N/A,#N/A,FALSE,"Aging Summary";#N/A,#N/A,FALSE,"Ratio Analysis";#N/A,#N/A,FALSE,"Test 120 Day Accts";#N/A,#N/A,FALSE,"Tickmarks"}</definedName>
    <definedName name="calc" localSheetId="17">#REF!</definedName>
    <definedName name="Calculated_payment" localSheetId="17">#REF!</definedName>
    <definedName name="calculation" localSheetId="17">#REF!</definedName>
    <definedName name="CALDERERIA" localSheetId="17">#REF!</definedName>
    <definedName name="calendar" localSheetId="17">#REF!</definedName>
    <definedName name="calendar_5" localSheetId="17">#REF!</definedName>
    <definedName name="calendar_6" localSheetId="17">#REF!</definedName>
    <definedName name="Calendar10Month" localSheetId="17">#REF!</definedName>
    <definedName name="Calendar10Year" localSheetId="17">#REF!</definedName>
    <definedName name="Calendar11Month" localSheetId="17">#REF!</definedName>
    <definedName name="Calendar11Year" localSheetId="17">#REF!</definedName>
    <definedName name="Calendar12Month" localSheetId="17">#REF!</definedName>
    <definedName name="Calendar12Year" localSheetId="17">#REF!</definedName>
    <definedName name="Calendar1Month" localSheetId="17">#REF!</definedName>
    <definedName name="Calendar1Year" localSheetId="17">#REF!</definedName>
    <definedName name="Calendar2Month" localSheetId="17">#REF!</definedName>
    <definedName name="Calendar2Year" localSheetId="17">#REF!</definedName>
    <definedName name="Calendar3Month" localSheetId="17">#REF!</definedName>
    <definedName name="Calendar3Year" localSheetId="17">#REF!</definedName>
    <definedName name="Calendar4Month" localSheetId="17">#REF!</definedName>
    <definedName name="Calendar4Year" localSheetId="17">#REF!</definedName>
    <definedName name="Calendar5Month" localSheetId="17">#REF!</definedName>
    <definedName name="Calendar5Year" localSheetId="17">#REF!</definedName>
    <definedName name="Calendar6Month" localSheetId="17">#REF!</definedName>
    <definedName name="Calendar6Year" localSheetId="17">#REF!</definedName>
    <definedName name="Calendar7Month" localSheetId="17">#REF!</definedName>
    <definedName name="Calendar7Year" localSheetId="17">#REF!</definedName>
    <definedName name="Calendar8Month" localSheetId="17">#REF!</definedName>
    <definedName name="Calendar8Year" localSheetId="17">#REF!</definedName>
    <definedName name="Calendar9Month" localSheetId="17">#REF!</definedName>
    <definedName name="Calendar9Year" localSheetId="17">#REF!</definedName>
    <definedName name="CALIDAD" localSheetId="17">#REF!</definedName>
    <definedName name="CANAL" localSheetId="17" hidden="1">#REF!</definedName>
    <definedName name="Cap" localSheetId="17" hidden="1">#REF!</definedName>
    <definedName name="Capaci" localSheetId="17">#REF!</definedName>
    <definedName name="Capacity" localSheetId="17">#REF!</definedName>
    <definedName name="CAPEX" localSheetId="17" hidden="1">#REF!</definedName>
    <definedName name="Capex_Savings_Inflated" localSheetId="17" hidden="1">{"comp1",#N/A,FALSE,"COMPS";"footnotes",#N/A,FALSE,"COMPS"}</definedName>
    <definedName name="capex2" localSheetId="17" hidden="1">#REF!</definedName>
    <definedName name="CAPEX3" localSheetId="17">#REF!</definedName>
    <definedName name="CAPEX98" localSheetId="17" hidden="1">#REF!</definedName>
    <definedName name="capexnov" localSheetId="1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_1" localSheetId="1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_1_1" localSheetId="1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_2" localSheetId="1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gain" localSheetId="17">#REF!</definedName>
    <definedName name="CAPGAINS" localSheetId="17">#REF!</definedName>
    <definedName name="CAPGAINS_4" localSheetId="17">#REF!</definedName>
    <definedName name="CAPGAINS_5" localSheetId="17">#REF!</definedName>
    <definedName name="CAPGAINS_7" localSheetId="17">#REF!</definedName>
    <definedName name="CAPIN99A" localSheetId="17">#REF!</definedName>
    <definedName name="CAPITAL" localSheetId="17">#REF!</definedName>
    <definedName name="capitalinvestment" localSheetId="17">#REF!</definedName>
    <definedName name="Capitalization_PPE" localSheetId="17">#REF!</definedName>
    <definedName name="Capitalpb" localSheetId="17" hidden="1">#REF!</definedName>
    <definedName name="CapitalStructure" localSheetId="17" hidden="1">#REF!</definedName>
    <definedName name="CAPLOSS" localSheetId="17">#REF!</definedName>
    <definedName name="CAPLOSS_4" localSheetId="17">#REF!</definedName>
    <definedName name="CAPLOSS_5" localSheetId="17">#REF!</definedName>
    <definedName name="CAPLOSS_7" localSheetId="17">#REF!</definedName>
    <definedName name="CAPPAIDINEXCESSOFPARVALUE" localSheetId="17">#REF!</definedName>
    <definedName name="car" localSheetId="17">#REF!</definedName>
    <definedName name="CAR_Ago" localSheetId="17">#REF!</definedName>
    <definedName name="CAR_Bank" localSheetId="17">#REF!</definedName>
    <definedName name="CAR_Now" localSheetId="17">#REF!</definedName>
    <definedName name="CARGOTAXH6BA" localSheetId="17">#REF!</definedName>
    <definedName name="CARGOTAXH6BB" localSheetId="17">#REF!</definedName>
    <definedName name="CARINPP" localSheetId="17">#REF!</definedName>
    <definedName name="Cartesis" localSheetId="17" hidden="1">{#N/A,#N/A,FALSE,"Aging Summary";#N/A,#N/A,FALSE,"Ratio Analysis";#N/A,#N/A,FALSE,"Test 120 Day Accts";#N/A,#N/A,FALSE,"Tickmarks"}</definedName>
    <definedName name="carton" localSheetId="17">#REF!</definedName>
    <definedName name="cartontw" localSheetId="17">#REF!</definedName>
    <definedName name="case" localSheetId="17">#REF!</definedName>
    <definedName name="casf80" localSheetId="17">#REF!</definedName>
    <definedName name="Casfl01" localSheetId="17" hidden="1">{#N/A,#N/A,FALSE,"Aging Summary";#N/A,#N/A,FALSE,"Ratio Analysis";#N/A,#N/A,FALSE,"Test 120 Day Accts";#N/A,#N/A,FALSE,"Tickmarks"}</definedName>
    <definedName name="Casfl01_1" localSheetId="17" hidden="1">{#N/A,#N/A,FALSE,"Aging Summary";#N/A,#N/A,FALSE,"Ratio Analysis";#N/A,#N/A,FALSE,"Test 120 Day Accts";#N/A,#N/A,FALSE,"Tickmarks"}</definedName>
    <definedName name="cash" localSheetId="17">#REF!</definedName>
    <definedName name="CASH___BORROWINGS" localSheetId="17">#REF!</definedName>
    <definedName name="cash_5" localSheetId="17">#REF!</definedName>
    <definedName name="cash_6" localSheetId="17">#REF!</definedName>
    <definedName name="CASH_FLOW_BRIDGE2" localSheetId="17">#REF!</definedName>
    <definedName name="Cash_fore" localSheetId="17">#REF!</definedName>
    <definedName name="Cash_growth_fore" localSheetId="17">#REF!</definedName>
    <definedName name="Cash_High" localSheetId="17">#REF!</definedName>
    <definedName name="CASH_LOAN" localSheetId="17">#REF!</definedName>
    <definedName name="Cash_Medium" localSheetId="17">#REF!</definedName>
    <definedName name="Cash_operating_taxes_fore" localSheetId="17">#REF!</definedName>
    <definedName name="Cashbook" localSheetId="17" hidden="1">{#N/A,#N/A,FALSE,"Sheet1"}</definedName>
    <definedName name="cashflow" localSheetId="17" hidden="1">{#N/A,#N/A,FALSE,"Aging Summary";#N/A,#N/A,FALSE,"Ratio Analysis";#N/A,#N/A,FALSE,"Test 120 Day Accts";#N/A,#N/A,FALSE,"Tickmarks"}</definedName>
    <definedName name="Cashflow_Monthly" localSheetId="17">#REF!</definedName>
    <definedName name="CASHFLOW3" localSheetId="17">#REF!</definedName>
    <definedName name="Cashflows" localSheetId="17" hidden="1">{#N/A,#N/A,FALSE,"Act.Fcst Costs"}</definedName>
    <definedName name="Cashflows_1" localSheetId="17" hidden="1">{#N/A,#N/A,FALSE,"Act.Fcst Costs"}</definedName>
    <definedName name="Cashpb" localSheetId="17" hidden="1">#REF!</definedName>
    <definedName name="CASHTIMEDEPOSIT" localSheetId="17">#REF!</definedName>
    <definedName name="CAST" localSheetId="17">#REF!</definedName>
    <definedName name="CAT" localSheetId="17">#REF!</definedName>
    <definedName name="categori" localSheetId="17">#REF!</definedName>
    <definedName name="Catek" localSheetId="17">#REF!</definedName>
    <definedName name="Cathay_Pacific" localSheetId="17">#REF!</definedName>
    <definedName name="CB" localSheetId="17">#REF!</definedName>
    <definedName name="cbbvbv" localSheetId="17" hidden="1">{"with_oth_curr",#N/A,FALSE,"2225"}</definedName>
    <definedName name="cbc" localSheetId="17" hidden="1">{"rp_only",#N/A,FALSE,"2225"}</definedName>
    <definedName name="cbcbbc" localSheetId="17" hidden="1">{"rp_only",#N/A,FALSE,"2225"}</definedName>
    <definedName name="cbcbcb" localSheetId="17" hidden="1">{"rp_only",#N/A,FALSE,"2225"}</definedName>
    <definedName name="cbcbcbv" localSheetId="17" hidden="1">{"rp_only",#N/A,FALSE,"2225"}</definedName>
    <definedName name="cbcvb" localSheetId="17" hidden="1">{"rp_only",#N/A,FALSE,"2225"}</definedName>
    <definedName name="cbcvbcvb" localSheetId="17" hidden="1">{"rp_only",#N/A,FALSE,"2225"}</definedName>
    <definedName name="cbcvbcvbbcvb" localSheetId="17" hidden="1">{"rp_only",#N/A,FALSE,"2225"}</definedName>
    <definedName name="cbg" localSheetId="17">#REF!</definedName>
    <definedName name="CBSts" localSheetId="17">#REF!</definedName>
    <definedName name="cbvbbv" localSheetId="17" hidden="1">{"rp_only",#N/A,FALSE,"2225"}</definedName>
    <definedName name="cbvc" localSheetId="17" hidden="1">{"rp_only",#N/A,FALSE,"2225"}</definedName>
    <definedName name="cbvcb" localSheetId="17" hidden="1">{"with_oth_curr",#N/A,FALSE,"2225"}</definedName>
    <definedName name="cbvcbcbcv" localSheetId="17" hidden="1">{"with_oth_curr",#N/A,FALSE,"2225"}</definedName>
    <definedName name="cbvcbcvb" localSheetId="17" hidden="1">{"rp_only",#N/A,FALSE,"2225"}</definedName>
    <definedName name="cbvccb" localSheetId="17" hidden="1">{"rp_only",#N/A,FALSE,"2225"}</definedName>
    <definedName name="cbvcvbcbc" localSheetId="17" hidden="1">{"with_oth_curr",#N/A,FALSE,"2225"}</definedName>
    <definedName name="cc" localSheetId="17" hidden="1">#REF!</definedName>
    <definedName name="ccbbv" localSheetId="17" hidden="1">{"rp_only",#N/A,FALSE,"2225"}</definedName>
    <definedName name="CCBJ" localSheetId="17">#REF!</definedName>
    <definedName name="ccc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ccc" localSheetId="17" hidden="1">#REF!</definedName>
    <definedName name="ccccc" localSheetId="17" hidden="1">#REF!</definedName>
    <definedName name="cccccccc" localSheetId="17" hidden="1">#REF!</definedName>
    <definedName name="cccv" localSheetId="17" hidden="1">{"rp_only",#N/A,FALSE,"2225"}</definedName>
    <definedName name="CCD" localSheetId="17" hidden="1">#REF!</definedName>
    <definedName name="CCEXPAPR00" localSheetId="17">#REF!</definedName>
    <definedName name="CCEXPAPR00A" localSheetId="17">#REF!</definedName>
    <definedName name="CCEXPJUNE00" localSheetId="17">#REF!</definedName>
    <definedName name="CCEXPMAY00" localSheetId="17">#REF!</definedName>
    <definedName name="cci" localSheetId="17" hidden="1">{"with_oth_curr",#N/A,FALSE,"2225"}</definedName>
    <definedName name="CCRS" localSheetId="17">#REF!</definedName>
    <definedName name="CCT" localSheetId="17">#REF!</definedName>
    <definedName name="ccy" localSheetId="17">#REF!</definedName>
    <definedName name="cdx" localSheetId="17" hidden="1">{"rp_only",#N/A,FALSE,"2225"}</definedName>
    <definedName name="cdzxcvcx" localSheetId="17" hidden="1">{"with_oth_curr",#N/A,FALSE,"2225"}</definedName>
    <definedName name="CE" localSheetId="17">#REF!</definedName>
    <definedName name="Ceded" localSheetId="17">#REF!</definedName>
    <definedName name="CEK" localSheetId="17">#REF!</definedName>
    <definedName name="CEKDC" localSheetId="17">#REF!</definedName>
    <definedName name="cekhc" localSheetId="17">#REF!</definedName>
    <definedName name="CEKMC" localSheetId="17">#REF!</definedName>
    <definedName name="celaka" localSheetId="17">#REF!</definedName>
    <definedName name="Cellular_Sub" localSheetId="17" hidden="1">{"Outputs",#N/A,TRUE,"North America";"Outputs",#N/A,TRUE,"Europe";"Outputs",#N/A,TRUE,"Asia Pacific";"Outputs",#N/A,TRUE,"Latin America";"Outputs",#N/A,TRUE,"Wireless"}</definedName>
    <definedName name="CENTRAL_PACK" localSheetId="17">#REF!</definedName>
    <definedName name="CET" localSheetId="17">#REF!</definedName>
    <definedName name="CETAK" localSheetId="17">#REF!</definedName>
    <definedName name="CETAK_SUMMARY" localSheetId="17">#REF!</definedName>
    <definedName name="CETAK1" localSheetId="17">#REF!</definedName>
    <definedName name="CETAK2" localSheetId="17">#REF!</definedName>
    <definedName name="CETAK2001" localSheetId="17">#REF!</definedName>
    <definedName name="CETAK3" localSheetId="17">#REF!</definedName>
    <definedName name="CETAK4" localSheetId="17">#REF!</definedName>
    <definedName name="CF" localSheetId="17" hidden="1">{"DCF","UPSIDE CASE",FALSE,"Sheet1";"DCF","BASE CASE",FALSE,"Sheet1";"DCF","DOWNSIDE CASE",FALSE,"Sheet1"}</definedName>
    <definedName name="CF_5" localSheetId="17">#REF!</definedName>
    <definedName name="CF_6" localSheetId="17">#REF!</definedName>
    <definedName name="CF.LC" localSheetId="17">#REF!</definedName>
    <definedName name="CF.US" localSheetId="17">#REF!</definedName>
    <definedName name="CF7Description" localSheetId="17">#REF!</definedName>
    <definedName name="CF7Name" localSheetId="17">#REF!</definedName>
    <definedName name="CF8Description" localSheetId="17">#REF!</definedName>
    <definedName name="CF8Name" localSheetId="17">#REF!</definedName>
    <definedName name="CF9Description" localSheetId="17">#REF!</definedName>
    <definedName name="CF9Name" localSheetId="17">#REF!</definedName>
    <definedName name="CFAA" localSheetId="17">OFFSET(#REF!,0,0,1,#REF!)</definedName>
    <definedName name="cfbvbcxvbbvvb" localSheetId="17" hidden="1">{"rp_only",#N/A,FALSE,"2225"}</definedName>
    <definedName name="CFCL1" localSheetId="17">#REF!</definedName>
    <definedName name="CFCL2" localSheetId="17">#REF!</definedName>
    <definedName name="CFD" localSheetId="17">#REF!</definedName>
    <definedName name="cfk" localSheetId="17">#REF!</definedName>
    <definedName name="CFPA" localSheetId="17">#REF!</definedName>
    <definedName name="CFPB" localSheetId="17">#REF!</definedName>
    <definedName name="CFPC" localSheetId="17">#REF!</definedName>
    <definedName name="CFPD" localSheetId="17">#REF!</definedName>
    <definedName name="cfvg" localSheetId="17">#REF!</definedName>
    <definedName name="cgdg" localSheetId="17" hidden="1">{"rp_only",#N/A,FALSE,"2225"}</definedName>
    <definedName name="CGRTIT" localSheetId="17">#REF!</definedName>
    <definedName name="cgxc" localSheetId="17">#REF!</definedName>
    <definedName name="CH" localSheetId="17">#REF!</definedName>
    <definedName name="Ch4_DataRange" localSheetId="17">#REF!</definedName>
    <definedName name="Ch4_Period" localSheetId="17">#REF!</definedName>
    <definedName name="Ch4_PeriodLink" localSheetId="17">#REF!</definedName>
    <definedName name="Ch4_ProdCol" localSheetId="17">#REF!</definedName>
    <definedName name="Ch4_ProdLink" localSheetId="17">#REF!</definedName>
    <definedName name="Ch4_SeCo" localSheetId="17">#REF!</definedName>
    <definedName name="Ch4_SeriesLink" localSheetId="17">#REF!</definedName>
    <definedName name="Ch4_SheetName" localSheetId="17">#REF!</definedName>
    <definedName name="Ch4_Title" localSheetId="17">#REF!</definedName>
    <definedName name="CHANGE_CF" localSheetId="17">#REF!</definedName>
    <definedName name="Change_in_Cash" localSheetId="17" hidden="1">#REF!</definedName>
    <definedName name="CHANGE_TP" localSheetId="17">#REF!</definedName>
    <definedName name="ChangeRange" localSheetId="17" hidden="1">#REF!</definedName>
    <definedName name="Channeling_SU005_IDR" localSheetId="17">#REF!</definedName>
    <definedName name="Channeling_SU005_ke_MVI__IDR" localSheetId="17">#REF!</definedName>
    <definedName name="Chargeabl" localSheetId="17">#REF!</definedName>
    <definedName name="Chargeable" localSheetId="17">#REF!</definedName>
    <definedName name="CHARTACCOUNT" localSheetId="17">#REF!</definedName>
    <definedName name="check" localSheetId="17">#REF!</definedName>
    <definedName name="CHECK_1" localSheetId="17">#REF!</definedName>
    <definedName name="CHECK_1_1" localSheetId="17">#REF!</definedName>
    <definedName name="Check_to_Cash" localSheetId="17" hidden="1">#REF!</definedName>
    <definedName name="Check46_1" localSheetId="17">#REF!</definedName>
    <definedName name="Check46_1_4" localSheetId="17">#REF!</definedName>
    <definedName name="Check46_1_5" localSheetId="17">#REF!</definedName>
    <definedName name="Check46_1_7" localSheetId="17">#REF!</definedName>
    <definedName name="Checking_Error" localSheetId="17">#REF!</definedName>
    <definedName name="checkup" localSheetId="17">#REF!</definedName>
    <definedName name="chf" localSheetId="17">#REF!</definedName>
    <definedName name="chiyoko" localSheetId="17">#REF!</definedName>
    <definedName name="chtTotalFUM" localSheetId="17">#REF!</definedName>
    <definedName name="CHUSWTC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CHUSWTC_1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CHUSWTC_2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CHUSWTC_3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Chutang" localSheetId="17">#REF!</definedName>
    <definedName name="CI_TPD_Dth_Ann" localSheetId="17">#REF!</definedName>
    <definedName name="ciao" localSheetId="17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CIB" localSheetId="17">#REF!</definedName>
    <definedName name="CIB_102" localSheetId="17">#REF!</definedName>
    <definedName name="CIB_103" localSheetId="17">#REF!</definedName>
    <definedName name="CIB_104" localSheetId="17">#REF!</definedName>
    <definedName name="CIB_105" localSheetId="17">#REF!</definedName>
    <definedName name="CIB_106" localSheetId="17">#REF!</definedName>
    <definedName name="CIB_107" localSheetId="17">#REF!</definedName>
    <definedName name="CIB_108" localSheetId="17">#REF!</definedName>
    <definedName name="CIB_109" localSheetId="17">#REF!</definedName>
    <definedName name="CIB_110" localSheetId="17">#REF!</definedName>
    <definedName name="CIB_21" localSheetId="17">#REF!</definedName>
    <definedName name="CIB_22" localSheetId="17">#REF!</definedName>
    <definedName name="CIB_23" localSheetId="17">#REF!</definedName>
    <definedName name="CIB_3" localSheetId="17">#REF!</definedName>
    <definedName name="CIB_41" localSheetId="17">#REF!</definedName>
    <definedName name="CIB_43" localSheetId="17">#REF!</definedName>
    <definedName name="CIB_61" localSheetId="17">#REF!</definedName>
    <definedName name="CIB_74" localSheetId="17">#REF!</definedName>
    <definedName name="CIB_75" localSheetId="17">#REF!</definedName>
    <definedName name="CIB_76" localSheetId="17">#REF!</definedName>
    <definedName name="CIB_77" localSheetId="17">#REF!</definedName>
    <definedName name="CIB_78" localSheetId="17">#REF!</definedName>
    <definedName name="CIB_79" localSheetId="17">#REF!</definedName>
    <definedName name="CIB_80" localSheetId="17">#REF!</definedName>
    <definedName name="CIB_81" localSheetId="17">#REF!</definedName>
    <definedName name="CIB_82" localSheetId="17">#REF!</definedName>
    <definedName name="CIB_83" localSheetId="17">#REF!</definedName>
    <definedName name="CIB_84" localSheetId="17">#REF!</definedName>
    <definedName name="CIB_85" localSheetId="17">#REF!</definedName>
    <definedName name="CIB_86" localSheetId="17">#REF!</definedName>
    <definedName name="CIB_87" localSheetId="17">#REF!</definedName>
    <definedName name="CIB_88" localSheetId="17">#REF!</definedName>
    <definedName name="CIB_89" localSheetId="17">#REF!</definedName>
    <definedName name="CIB_94" localSheetId="17">#REF!</definedName>
    <definedName name="CIB_95" localSheetId="17">#REF!</definedName>
    <definedName name="CIB_96" localSheetId="17">#REF!</definedName>
    <definedName name="CIB_97" localSheetId="17">#REF!</definedName>
    <definedName name="CIB_99" localSheetId="17">#REF!</definedName>
    <definedName name="CIG" localSheetId="17">#REF!</definedName>
    <definedName name="CIGS1" localSheetId="17">#REF!</definedName>
    <definedName name="CIGS2" localSheetId="17">#REF!</definedName>
    <definedName name="CILEGON_2006" localSheetId="17">#REF!</definedName>
    <definedName name="cip" localSheetId="17">#REF!</definedName>
    <definedName name="CIPHSJ" localSheetId="17" hidden="1">#REF!</definedName>
    <definedName name="cipta" localSheetId="17" hidden="1">{"DCF","UPSIDE CASE",FALSE,"Sheet1";"DCF","BASE CASE",FALSE,"Sheet1";"DCF","DOWNSIDE CASE",FALSE,"Sheet1"}</definedName>
    <definedName name="cipta2008" localSheetId="17" hidden="1">{"EVA",#N/A,FALSE,"EVA";"WACC",#N/A,FALSE,"WACC"}</definedName>
    <definedName name="cis" localSheetId="17">#REF!</definedName>
    <definedName name="CITAX" localSheetId="17">#REF!</definedName>
    <definedName name="CITI" localSheetId="17">#REF!</definedName>
    <definedName name="City" localSheetId="17">#REF!</definedName>
    <definedName name="city01" localSheetId="17">#REF!</definedName>
    <definedName name="city02" localSheetId="17">#REF!</definedName>
    <definedName name="city03" localSheetId="17">#REF!</definedName>
    <definedName name="city04" localSheetId="17">#REF!</definedName>
    <definedName name="city05" localSheetId="17">#REF!</definedName>
    <definedName name="city06" localSheetId="17">#REF!</definedName>
    <definedName name="city07" localSheetId="17">#REF!</definedName>
    <definedName name="city08" localSheetId="17">#REF!</definedName>
    <definedName name="city09" localSheetId="17">#REF!</definedName>
    <definedName name="CITY1" localSheetId="17">#REF!</definedName>
    <definedName name="city10" localSheetId="17">#REF!</definedName>
    <definedName name="city11" localSheetId="17">#REF!</definedName>
    <definedName name="city12" localSheetId="17">#REF!</definedName>
    <definedName name="city13" localSheetId="17">#REF!</definedName>
    <definedName name="city14" localSheetId="17">#REF!</definedName>
    <definedName name="city15" localSheetId="17">#REF!</definedName>
    <definedName name="city16" localSheetId="17">#REF!</definedName>
    <definedName name="CITY2" localSheetId="17">#REF!</definedName>
    <definedName name="CITY3" localSheetId="17">#REF!</definedName>
    <definedName name="CITY4" localSheetId="17">#REF!</definedName>
    <definedName name="CITY5" localSheetId="17">#REF!</definedName>
    <definedName name="civ" localSheetId="17" hidden="1">#REF!</definedName>
    <definedName name="CJ_1" localSheetId="17">#REF!</definedName>
    <definedName name="CJ_2" localSheetId="17">#REF!</definedName>
    <definedName name="CJ_3" localSheetId="17">#REF!</definedName>
    <definedName name="CK_BANK" localSheetId="17">#REF!</definedName>
    <definedName name="Ck_Rs" localSheetId="17">#REF!</definedName>
    <definedName name="Ck_USD" localSheetId="17">#REF!</definedName>
    <definedName name="Ck_Yr1" localSheetId="17">#REF!</definedName>
    <definedName name="Ck_Yr2" localSheetId="17">#REF!</definedName>
    <definedName name="Ck_Yr3" localSheetId="17">#REF!</definedName>
    <definedName name="Ck_Yr4" localSheetId="17">#REF!</definedName>
    <definedName name="CKGDECAST" localSheetId="17">#REF!</definedName>
    <definedName name="CKGDECBNS" localSheetId="17">#REF!</definedName>
    <definedName name="CKGDECPEN" localSheetId="17">#REF!</definedName>
    <definedName name="CKGDECSAL" localSheetId="17">#REF!</definedName>
    <definedName name="CKGDECTHR" localSheetId="17">#REF!</definedName>
    <definedName name="CKGNOVAST" localSheetId="17">#REF!</definedName>
    <definedName name="CKGNOVBNS" localSheetId="17">#REF!</definedName>
    <definedName name="CKGNOVPEN" localSheetId="17">#REF!</definedName>
    <definedName name="CKGNOVSAL" localSheetId="17">#REF!</definedName>
    <definedName name="CKGNOVTHR" localSheetId="17">#REF!</definedName>
    <definedName name="CKGOCTAST" localSheetId="17">#REF!</definedName>
    <definedName name="CKGOCTBNS" localSheetId="17">#REF!</definedName>
    <definedName name="CKGOCTPEN" localSheetId="17">#REF!</definedName>
    <definedName name="CKGOCTSAL" localSheetId="17">#REF!</definedName>
    <definedName name="CKGOCTTHR" localSheetId="17">#REF!</definedName>
    <definedName name="CKGQ100AST" localSheetId="17">#REF!</definedName>
    <definedName name="CKGQ100BNS" localSheetId="17">#REF!</definedName>
    <definedName name="CKGQ100PEN" localSheetId="17">#REF!</definedName>
    <definedName name="CKGQ100SAL" localSheetId="17">#REF!</definedName>
    <definedName name="CKGQ100THR" localSheetId="17">#REF!</definedName>
    <definedName name="CKGQ101AST" localSheetId="17">#REF!</definedName>
    <definedName name="CKGQ101BNS" localSheetId="17">#REF!</definedName>
    <definedName name="CKGQ101PEN" localSheetId="17">#REF!</definedName>
    <definedName name="CKGQ101SAL" localSheetId="17">#REF!</definedName>
    <definedName name="CKGQ101THR" localSheetId="17">#REF!</definedName>
    <definedName name="CKGQ102AST" localSheetId="17">#REF!</definedName>
    <definedName name="CKGQ102BNS" localSheetId="17">#REF!</definedName>
    <definedName name="CKGQ102PEN" localSheetId="17">#REF!</definedName>
    <definedName name="CKGQ102SAL" localSheetId="17">#REF!</definedName>
    <definedName name="CKGQ102THR" localSheetId="17">#REF!</definedName>
    <definedName name="CKGQ200AST" localSheetId="17">#REF!</definedName>
    <definedName name="CKGQ200BNS" localSheetId="17">#REF!</definedName>
    <definedName name="CKGQ200PEN" localSheetId="17">#REF!</definedName>
    <definedName name="CKGQ200SAL" localSheetId="17">#REF!</definedName>
    <definedName name="CKGQ200THR" localSheetId="17">#REF!</definedName>
    <definedName name="CKGQ201AST" localSheetId="17">#REF!</definedName>
    <definedName name="CKGQ201BNS" localSheetId="17">#REF!</definedName>
    <definedName name="CKGQ201PEN" localSheetId="17">#REF!</definedName>
    <definedName name="CKGQ201SAL" localSheetId="17">#REF!</definedName>
    <definedName name="CKGQ201THR" localSheetId="17">#REF!</definedName>
    <definedName name="CKGQ202AST" localSheetId="17">#REF!</definedName>
    <definedName name="CKGQ202BNS" localSheetId="17">#REF!</definedName>
    <definedName name="CKGQ202PEN" localSheetId="17">#REF!</definedName>
    <definedName name="CKGQ202SAL" localSheetId="17">#REF!</definedName>
    <definedName name="CKGQ202THR" localSheetId="17">#REF!</definedName>
    <definedName name="CKGQ300AST" localSheetId="17">#REF!</definedName>
    <definedName name="CKGQ300BNS" localSheetId="17">#REF!</definedName>
    <definedName name="CKGQ300PEN" localSheetId="17">#REF!</definedName>
    <definedName name="CKGQ300SAL" localSheetId="17">#REF!</definedName>
    <definedName name="CKGQ300THR" localSheetId="17">#REF!</definedName>
    <definedName name="CKGQ301AST" localSheetId="17">#REF!</definedName>
    <definedName name="CKGQ301BNS" localSheetId="17">#REF!</definedName>
    <definedName name="CKGQ301PEN" localSheetId="17">#REF!</definedName>
    <definedName name="CKGQ301SAL" localSheetId="17">#REF!</definedName>
    <definedName name="CKGQ301THR" localSheetId="17">#REF!</definedName>
    <definedName name="CKGQ302AST" localSheetId="17">#REF!</definedName>
    <definedName name="CKGQ302BNS" localSheetId="17">#REF!</definedName>
    <definedName name="CKGQ302PEN" localSheetId="17">#REF!</definedName>
    <definedName name="CKGQ302SAL" localSheetId="17">#REF!</definedName>
    <definedName name="CKGQ302THR" localSheetId="17">#REF!</definedName>
    <definedName name="CKGQ400AST" localSheetId="17">#REF!</definedName>
    <definedName name="CKGQ400BNS" localSheetId="17">#REF!</definedName>
    <definedName name="CKGQ400PEN" localSheetId="17">#REF!</definedName>
    <definedName name="CKGQ400SAL" localSheetId="17">#REF!</definedName>
    <definedName name="CKGQ400THR" localSheetId="17">#REF!</definedName>
    <definedName name="CKGQ401AST" localSheetId="17">#REF!</definedName>
    <definedName name="CKGQ401BNS" localSheetId="17">#REF!</definedName>
    <definedName name="CKGQ401PEN" localSheetId="17">#REF!</definedName>
    <definedName name="CKGQ401SAL" localSheetId="17">#REF!</definedName>
    <definedName name="CKGQ401THR" localSheetId="17">#REF!</definedName>
    <definedName name="CKGQ402AST" localSheetId="17">#REF!</definedName>
    <definedName name="CKGQ402BNS" localSheetId="17">#REF!</definedName>
    <definedName name="CKGQ402PEN" localSheetId="17">#REF!</definedName>
    <definedName name="CKGQ402SAL" localSheetId="17">#REF!</definedName>
    <definedName name="CKGQ402THR" localSheetId="17">#REF!</definedName>
    <definedName name="CKGSEPAST" localSheetId="17">#REF!</definedName>
    <definedName name="CKGSEPBNS" localSheetId="17">#REF!</definedName>
    <definedName name="CKGSEPPEN" localSheetId="17">#REF!</definedName>
    <definedName name="CKGSEPSAL" localSheetId="17">#REF!</definedName>
    <definedName name="CKGSEPTHR" localSheetId="17">#REF!</definedName>
    <definedName name="ckoica" localSheetId="17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CKPN_34" localSheetId="17">#REF!</definedName>
    <definedName name="CL" localSheetId="17">#REF!</definedName>
    <definedName name="CLAIMFEB" localSheetId="17">#REF!</definedName>
    <definedName name="ClaimonABNAmroGroup" localSheetId="17">#REF!</definedName>
    <definedName name="Claimonbanks" localSheetId="17">#REF!</definedName>
    <definedName name="CLAIMTLO" localSheetId="17">#REF!</definedName>
    <definedName name="CLEANSUPPLY" localSheetId="17">#REF!</definedName>
    <definedName name="clear" localSheetId="17">#REF!</definedName>
    <definedName name="CLEARING_PERIOD" localSheetId="17">#REF!</definedName>
    <definedName name="client" localSheetId="17">#REF!</definedName>
    <definedName name="CLIENT_NAME" localSheetId="17">#REF!</definedName>
    <definedName name="CLIENT_NAME_54" localSheetId="17">#REF!</definedName>
    <definedName name="CLIENT_NAME_60" localSheetId="17">#REF!</definedName>
    <definedName name="CM" localSheetId="17">#REF!</definedName>
    <definedName name="CMB" localSheetId="17">#REF!</definedName>
    <definedName name="CMK" localSheetId="17">#REF!</definedName>
    <definedName name="CMKL" localSheetId="17">#REF!</definedName>
    <definedName name="CML" localSheetId="17">#REF!</definedName>
    <definedName name="CMLL" localSheetId="17">#REF!</definedName>
    <definedName name="cmr_co" localSheetId="17">#REF!</definedName>
    <definedName name="cn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NAME" localSheetId="17">#REF!</definedName>
    <definedName name="cncel" localSheetId="17">#REF!</definedName>
    <definedName name="cnvbn" localSheetId="17" hidden="1">{"rp_only",#N/A,FALSE,"2225"}</definedName>
    <definedName name="CO" localSheetId="17">#REF!</definedName>
    <definedName name="co_name" localSheetId="17">#REF!</definedName>
    <definedName name="COA" localSheetId="17">#REF!</definedName>
    <definedName name="CoA_Name" localSheetId="17">#REF!</definedName>
    <definedName name="coa_oracle" localSheetId="17">#REF!</definedName>
    <definedName name="coaAMF" localSheetId="17">#REF!</definedName>
    <definedName name="COAGT" localSheetId="17">#REF!</definedName>
    <definedName name="coalama" localSheetId="17">#REF!</definedName>
    <definedName name="coamaster" localSheetId="17">#REF!</definedName>
    <definedName name="COAT" localSheetId="17">#REF!</definedName>
    <definedName name="COBA" localSheetId="17" hidden="1">{#N/A,#N/A,TRUE,"USD Cons.";#N/A,#N/A,TRUE,"CONSLD";#N/A,#N/A,TRUE,"REFINERY";#N/A,#N/A,TRUE,"Consldtg IS";#N/A,#N/A,TRUE,"Consldtg BS";#N/A,#N/A,TRUE,"assmp";#N/A,#N/A,TRUE,"mill cpcty";#N/A,#N/A,TRUE,"upkeep,etc"}</definedName>
    <definedName name="COBA_1" localSheetId="17" hidden="1">{#N/A,#N/A,TRUE,"USD Cons.";#N/A,#N/A,TRUE,"CONSLD";#N/A,#N/A,TRUE,"REFINERY";#N/A,#N/A,TRUE,"Consldtg IS";#N/A,#N/A,TRUE,"Consldtg BS";#N/A,#N/A,TRUE,"assmp";#N/A,#N/A,TRUE,"mill cpcty";#N/A,#N/A,TRUE,"upkeep,etc"}</definedName>
    <definedName name="coba1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ode_25" localSheetId="17">#REF!</definedName>
    <definedName name="Code_53" localSheetId="17">#REF!</definedName>
    <definedName name="COE" localSheetId="17">#REF!</definedName>
    <definedName name="cof" localSheetId="17" hidden="1">{"'Int. Rate'!$B$2:$U$77"}</definedName>
    <definedName name="cogm1.5pet" localSheetId="17">#REF!</definedName>
    <definedName name="cogm1L" localSheetId="17">#REF!</definedName>
    <definedName name="cogmcan250trandshr12x3" localSheetId="17">#REF!</definedName>
    <definedName name="cogmcan330reg24x1" localSheetId="17">#REF!</definedName>
    <definedName name="cogmfresteargb" localSheetId="17">#REF!</definedName>
    <definedName name="cogmmedium" localSheetId="17">#REF!</definedName>
    <definedName name="cogmsmall" localSheetId="17">#REF!</definedName>
    <definedName name="COGS" localSheetId="17">#REF!</definedName>
    <definedName name="COGS__Details_" localSheetId="17">#REF!</definedName>
    <definedName name="COGS_5" localSheetId="17">#REF!</definedName>
    <definedName name="COGS_6" localSheetId="17">#REF!</definedName>
    <definedName name="cogs1" localSheetId="17">#REF!</definedName>
    <definedName name="cogs2" localSheetId="17">#REF!</definedName>
    <definedName name="cogs3" localSheetId="17">#REF!</definedName>
    <definedName name="cogs4" localSheetId="17">#REF!</definedName>
    <definedName name="cogs5" localSheetId="17">#REF!</definedName>
    <definedName name="cogs6" localSheetId="17">#REF!</definedName>
    <definedName name="cogsbiaya" localSheetId="17">#REF!</definedName>
    <definedName name="COL" localSheetId="17">#REF!</definedName>
    <definedName name="COLLECTOR" localSheetId="17">#REF!</definedName>
    <definedName name="ColMth" localSheetId="17">#REF!</definedName>
    <definedName name="color" localSheetId="17">#REF!</definedName>
    <definedName name="COM" localSheetId="17">#REF!</definedName>
    <definedName name="COM_RP" localSheetId="17">#REF!</definedName>
    <definedName name="COM_USD" localSheetId="17">#REF!</definedName>
    <definedName name="COMM" localSheetId="17">#REF!</definedName>
    <definedName name="comm." localSheetId="17">#REF!</definedName>
    <definedName name="comm1.5pet" localSheetId="17">#REF!</definedName>
    <definedName name="comm1L" localSheetId="17">#REF!</definedName>
    <definedName name="commcan250trandshr12x3" localSheetId="17">#REF!</definedName>
    <definedName name="commcan330reg24x1" localSheetId="17">#REF!</definedName>
    <definedName name="Comment" localSheetId="17">#REF!</definedName>
    <definedName name="COMMENTARY" localSheetId="17">#REF!</definedName>
    <definedName name="commfresteargb" localSheetId="17">#REF!</definedName>
    <definedName name="CommissionTable" localSheetId="17">#REF!</definedName>
    <definedName name="CommissionTable2" localSheetId="17">#REF!</definedName>
    <definedName name="COMMITS" localSheetId="17">#REF!</definedName>
    <definedName name="commjoint" localSheetId="17">#REF!</definedName>
    <definedName name="commmedium" localSheetId="17">#REF!</definedName>
    <definedName name="COMMON" localSheetId="17">#REF!</definedName>
    <definedName name="COMMSCALC" localSheetId="17">#REF!</definedName>
    <definedName name="Commscalc1" localSheetId="17">#REF!</definedName>
    <definedName name="COMMSINSTR" localSheetId="17">#REF!</definedName>
    <definedName name="commsmall" localSheetId="17">#REF!</definedName>
    <definedName name="COMMSTOCKSUBSCRIPTIONRECEIVABLE" localSheetId="17">#REF!</definedName>
    <definedName name="communi20720" localSheetId="17">#REF!</definedName>
    <definedName name="comp" localSheetId="17">#REF!</definedName>
    <definedName name="comp.wm2" localSheetId="17">#REF!</definedName>
    <definedName name="comp.wtc" localSheetId="17">#REF!</definedName>
    <definedName name="comp2" localSheetId="17">#REF!</definedName>
    <definedName name="Company" localSheetId="17">#REF!</definedName>
    <definedName name="companyofficer" localSheetId="17">#REF!</definedName>
    <definedName name="companyofficer_5" localSheetId="17">#REF!</definedName>
    <definedName name="companyofficer_6" localSheetId="17">#REF!</definedName>
    <definedName name="compare" localSheetId="17">#REF!</definedName>
    <definedName name="comparison" localSheetId="17">#REF!</definedName>
    <definedName name="CompletionStatus" localSheetId="17">#REF!</definedName>
    <definedName name="COMPREHENSIF" localSheetId="17">#REF!</definedName>
    <definedName name="COMPREHENSIVE" localSheetId="17">#REF!</definedName>
    <definedName name="COMPRESD10JT1" localSheetId="17">#REF!</definedName>
    <definedName name="COMPREUP10JT1" localSheetId="17">#REF!</definedName>
    <definedName name="comprof" localSheetId="17">#REF!</definedName>
    <definedName name="Comps" localSheetId="17">#REF!</definedName>
    <definedName name="COMPUTER" localSheetId="17">#REF!</definedName>
    <definedName name="computer_5" localSheetId="17">#REF!</definedName>
    <definedName name="computer_6" localSheetId="17">#REF!</definedName>
    <definedName name="CON" localSheetId="17">#REF!</definedName>
    <definedName name="CON_CCNR" localSheetId="17">#REF!</definedName>
    <definedName name="CON_CONSIN" localSheetId="17">#REF!</definedName>
    <definedName name="CON_EQP_COS" localSheetId="17">#REF!</definedName>
    <definedName name="CON_INDIA" localSheetId="17">#REF!</definedName>
    <definedName name="CON_INDO" localSheetId="17">#REF!</definedName>
    <definedName name="CON_MAL" localSheetId="17">#REF!</definedName>
    <definedName name="CON_SWA" localSheetId="17">#REF!</definedName>
    <definedName name="CON_THAI" localSheetId="17">#REF!</definedName>
    <definedName name="CONC25" localSheetId="17">#REF!</definedName>
    <definedName name="CONC30" localSheetId="17">#REF!</definedName>
    <definedName name="conccost" localSheetId="17">#REF!</definedName>
    <definedName name="concentrate_FY" localSheetId="17">#REF!</definedName>
    <definedName name="concentrate_Q1" localSheetId="17">#REF!</definedName>
    <definedName name="concentrate_Q2" localSheetId="17">#REF!</definedName>
    <definedName name="concentrate_Q3" localSheetId="17">#REF!</definedName>
    <definedName name="concentrate_Q4" localSheetId="17">#REF!</definedName>
    <definedName name="CONCS25" localSheetId="17">#REF!</definedName>
    <definedName name="CONCS30" localSheetId="17">#REF!</definedName>
    <definedName name="conflict" localSheetId="17" hidden="1">#REF!</definedName>
    <definedName name="conflict_b" localSheetId="17" hidden="1">#REF!</definedName>
    <definedName name="Cong_HM_DTCT" localSheetId="17">#REF!</definedName>
    <definedName name="Cong_M_DTCT" localSheetId="17">#REF!</definedName>
    <definedName name="Cong_NC_DTCT" localSheetId="17">#REF!</definedName>
    <definedName name="Cong_VL_DTCT" localSheetId="17">#REF!</definedName>
    <definedName name="consi" localSheetId="17">#REF!</definedName>
    <definedName name="CONSL" localSheetId="17">#REF!</definedName>
    <definedName name="CONSOLIDATED" localSheetId="17">#REF!</definedName>
    <definedName name="CONSOLK" localSheetId="17">#REF!</definedName>
    <definedName name="CONSOLL" localSheetId="17">#REF!</definedName>
    <definedName name="CONSOLM" localSheetId="17">#REF!</definedName>
    <definedName name="consolpack" localSheetId="17" hidden="1">#REF!</definedName>
    <definedName name="CONSOLPROJ" localSheetId="17">#REF!</definedName>
    <definedName name="constrct" localSheetId="17">#REF!</definedName>
    <definedName name="consu_label" localSheetId="17">#REF!</definedName>
    <definedName name="consu_sparep" localSheetId="17">#REF!</definedName>
    <definedName name="cont" localSheetId="17">#REF!</definedName>
    <definedName name="contact_number" localSheetId="17">#REF!</definedName>
    <definedName name="container1.5pet" localSheetId="17">#REF!</definedName>
    <definedName name="container1L" localSheetId="17">#REF!</definedName>
    <definedName name="containercan250trandshr12x3" localSheetId="17">#REF!</definedName>
    <definedName name="containercan330reg24x1" localSheetId="17">#REF!</definedName>
    <definedName name="containerfrestea" localSheetId="17">#REF!</definedName>
    <definedName name="containermedium" localSheetId="17">#REF!</definedName>
    <definedName name="containersmall" localSheetId="17">#REF!</definedName>
    <definedName name="Content" localSheetId="17">#REF!</definedName>
    <definedName name="CONTENTS" localSheetId="17">#REF!</definedName>
    <definedName name="ContentsHelp" localSheetId="17" hidden="1">#REF!</definedName>
    <definedName name="contr_jk" localSheetId="17">#REF!</definedName>
    <definedName name="contr_sb" localSheetId="17">#REF!</definedName>
    <definedName name="Converted" localSheetId="17">#REF!</definedName>
    <definedName name="CONVERTIBLENOTES" localSheetId="17">#REF!</definedName>
    <definedName name="COOL02" localSheetId="17">#REF!</definedName>
    <definedName name="COOL03" localSheetId="17">#REF!</definedName>
    <definedName name="cool04" localSheetId="17">#REF!</definedName>
    <definedName name="COOL05" localSheetId="17">#REF!</definedName>
    <definedName name="cooperation" localSheetId="17">#REF!</definedName>
    <definedName name="cooperation_5" localSheetId="17">#REF!</definedName>
    <definedName name="cooperation_6" localSheetId="17">#REF!</definedName>
    <definedName name="cop" localSheetId="17">#REF!</definedName>
    <definedName name="COPSTOTAL" localSheetId="17">#REF!</definedName>
    <definedName name="COPSWMIA" localSheetId="17">#REF!</definedName>
    <definedName name="COPSWMIB" localSheetId="17">#REF!</definedName>
    <definedName name="COPSWMIC" localSheetId="17">#REF!</definedName>
    <definedName name="COPSWMIIA" localSheetId="17">#REF!</definedName>
    <definedName name="COPSWMIIB" localSheetId="17">#REF!</definedName>
    <definedName name="COPSWMIIC" localSheetId="17">#REF!</definedName>
    <definedName name="COPSWTCA" localSheetId="17">#REF!</definedName>
    <definedName name="COPSWTCB" localSheetId="17">#REF!</definedName>
    <definedName name="COPSWTCC" localSheetId="17">#REF!</definedName>
    <definedName name="COPY" localSheetId="17">#REF!</definedName>
    <definedName name="COPY1" localSheetId="17">#REF!</definedName>
    <definedName name="COPYDATA" localSheetId="17">#REF!</definedName>
    <definedName name="COPYSDM" localSheetId="17">#REF!</definedName>
    <definedName name="COPYUBS" localSheetId="17">#REF!</definedName>
    <definedName name="copyyear" localSheetId="17">#REF!</definedName>
    <definedName name="Core_Summary" localSheetId="17">#REF!</definedName>
    <definedName name="CORP" localSheetId="17">#REF!</definedName>
    <definedName name="CORP_PERF" localSheetId="17">#REF!</definedName>
    <definedName name="Corporate" localSheetId="17">#REF!</definedName>
    <definedName name="CORPORATIONTAX" localSheetId="17">#REF!</definedName>
    <definedName name="CORPSUMM" localSheetId="17">#REF!</definedName>
    <definedName name="cost_all" localSheetId="17">#REF!</definedName>
    <definedName name="Cost_Center_Name" localSheetId="17">#REF!</definedName>
    <definedName name="Cost_Center_No." localSheetId="17">#REF!</definedName>
    <definedName name="Cost_of_Money" localSheetId="17">#REF!</definedName>
    <definedName name="costa" localSheetId="17">#REF!</definedName>
    <definedName name="costbegbalBuildingsandimprovements" localSheetId="17">#REF!</definedName>
    <definedName name="costbegbalCIP" localSheetId="17">#REF!</definedName>
    <definedName name="costbegbalfurniture_Fixture" localSheetId="17">#REF!</definedName>
    <definedName name="costbegbalLandandlandrights" localSheetId="17">#REF!</definedName>
    <definedName name="costbegbalLandimprovements" localSheetId="17">#REF!</definedName>
    <definedName name="costbegbalLease" localSheetId="17">#REF!</definedName>
    <definedName name="costbegbalMachineryandequipment" localSheetId="17">#REF!</definedName>
    <definedName name="costbegbalMatureplantations" localSheetId="17">#REF!</definedName>
    <definedName name="costbegbalOfficeequipment" localSheetId="17">#REF!</definedName>
    <definedName name="costbegbalTelecommunicationsequipment" localSheetId="17">#REF!</definedName>
    <definedName name="costbegbalTransportationequipment" localSheetId="17">#REF!</definedName>
    <definedName name="COSTBUILD" localSheetId="17">#REF!</definedName>
    <definedName name="COSTHABA" localSheetId="17">#REF!</definedName>
    <definedName name="COSTHABB" localSheetId="17">#REF!</definedName>
    <definedName name="COSTS" localSheetId="17">#REF!</definedName>
    <definedName name="cot7.5" localSheetId="17">#REF!</definedName>
    <definedName name="cot8.5" localSheetId="17">#REF!</definedName>
    <definedName name="COUNT" localSheetId="17">#REF!</definedName>
    <definedName name="Country" localSheetId="17">#REF!</definedName>
    <definedName name="Country_ID_TL" localSheetId="17">#REF!</definedName>
    <definedName name="Country_ID_UL" localSheetId="17">#REF!</definedName>
    <definedName name="cours" localSheetId="17">#REF!</definedName>
    <definedName name="COV" localSheetId="17">#REF!</definedName>
    <definedName name="Cover" localSheetId="17" hidden="1">{#N/A,#N/A,FALSE,"Development Spend"}</definedName>
    <definedName name="COVER_MBR" localSheetId="17">#REF!</definedName>
    <definedName name="COVER_MBR_25" localSheetId="17">#REF!</definedName>
    <definedName name="COVER_MBR_53" localSheetId="17">#REF!</definedName>
    <definedName name="cover2" localSheetId="17" hidden="1">{#N/A,#N/A,FALSE,"Aging Summary";#N/A,#N/A,FALSE,"Ratio Analysis";#N/A,#N/A,FALSE,"Test 120 Day Accts";#N/A,#N/A,FALSE,"Tickmarks"}</definedName>
    <definedName name="Coverage" localSheetId="17">#REF!</definedName>
    <definedName name="Coy_cel" localSheetId="17">#REF!</definedName>
    <definedName name="Coy_cell" localSheetId="17">#REF!</definedName>
    <definedName name="Coy_name" localSheetId="17">#REF!</definedName>
    <definedName name="cp" localSheetId="17">#REF!</definedName>
    <definedName name="CPC" localSheetId="17">#REF!</definedName>
    <definedName name="CPFEB00" localSheetId="17">#REF!</definedName>
    <definedName name="cpfemrp" localSheetId="17">#REF!</definedName>
    <definedName name="cpfemud" localSheetId="17">#REF!</definedName>
    <definedName name="CPFProduct" localSheetId="17">#REF!</definedName>
    <definedName name="CPIN" localSheetId="17">#REF!</definedName>
    <definedName name="CPJAN00" localSheetId="17">#REF!</definedName>
    <definedName name="CPM" localSheetId="17">#REF!</definedName>
    <definedName name="cpmalerp" localSheetId="17">#REF!</definedName>
    <definedName name="cpmaleud" localSheetId="17">#REF!</definedName>
    <definedName name="CPMAR00" localSheetId="17">#REF!</definedName>
    <definedName name="CPN" localSheetId="17">#REF!</definedName>
    <definedName name="cpo" localSheetId="17">#REF!</definedName>
    <definedName name="CR" localSheetId="17">#REF!</definedName>
    <definedName name="CRE" localSheetId="17">#REF!</definedName>
    <definedName name="CreateTable" localSheetId="17" hidden="1">#REF!</definedName>
    <definedName name="CreditStats" localSheetId="17" hidden="1">#REF!</definedName>
    <definedName name="CREW" localSheetId="1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RG_Juni" localSheetId="17">#REF!</definedName>
    <definedName name="crinf" localSheetId="17">#REF!</definedName>
    <definedName name="CRIT" localSheetId="17">#REF!</definedName>
    <definedName name="Criteria_MI" localSheetId="17">#REF!</definedName>
    <definedName name="Criteria_MI_4" localSheetId="17">#REF!</definedName>
    <definedName name="Criteria_MI_5" localSheetId="17">#REF!</definedName>
    <definedName name="Criteria_MI_5_1" localSheetId="17">#REF!</definedName>
    <definedName name="Criteria_MI_6" localSheetId="17">#REF!</definedName>
    <definedName name="Criteria_MI_7" localSheetId="17">#REF!</definedName>
    <definedName name="critFI" localSheetId="17">#REF!</definedName>
    <definedName name="critFI0" localSheetId="17">#REF!</definedName>
    <definedName name="critFI1" localSheetId="17">#REF!</definedName>
    <definedName name="critFI10" localSheetId="17">#REF!</definedName>
    <definedName name="critFI11" localSheetId="17">#REF!</definedName>
    <definedName name="critFI12" localSheetId="17">#REF!</definedName>
    <definedName name="critFI13" localSheetId="17">#REF!</definedName>
    <definedName name="critFI14" localSheetId="17">#REF!</definedName>
    <definedName name="critFI15" localSheetId="17">#REF!</definedName>
    <definedName name="critFI16" localSheetId="17">#REF!</definedName>
    <definedName name="critFI17" localSheetId="17">#REF!</definedName>
    <definedName name="critFI2" localSheetId="17">#REF!</definedName>
    <definedName name="critFI3" localSheetId="17">#REF!</definedName>
    <definedName name="critFI4" localSheetId="17">#REF!</definedName>
    <definedName name="critFI5" localSheetId="17">#REF!</definedName>
    <definedName name="critFI6" localSheetId="17">#REF!</definedName>
    <definedName name="critFI7" localSheetId="17">#REF!</definedName>
    <definedName name="critFI8" localSheetId="17">#REF!</definedName>
    <definedName name="critFI9" localSheetId="17">#REF!</definedName>
    <definedName name="critFIApr1" localSheetId="17">#REF!</definedName>
    <definedName name="critFIApr2" localSheetId="17">#REF!</definedName>
    <definedName name="critFIApr3" localSheetId="17">#REF!</definedName>
    <definedName name="critFIApr4" localSheetId="17">#REF!</definedName>
    <definedName name="critFIApr5" localSheetId="17">#REF!</definedName>
    <definedName name="critFIAug1" localSheetId="17">#REF!</definedName>
    <definedName name="critFIAug2" localSheetId="17">#REF!</definedName>
    <definedName name="critFIAug3" localSheetId="17">#REF!</definedName>
    <definedName name="critFIAug4" localSheetId="17">#REF!</definedName>
    <definedName name="critFIAug5" localSheetId="17">#REF!</definedName>
    <definedName name="critFICasSal" localSheetId="17">#REF!</definedName>
    <definedName name="critFICasWage" localSheetId="17">#REF!</definedName>
    <definedName name="critFID" localSheetId="17">#REF!</definedName>
    <definedName name="critFIDec1" localSheetId="17">#REF!</definedName>
    <definedName name="critFIDec2" localSheetId="17">#REF!</definedName>
    <definedName name="critFIDec3" localSheetId="17">#REF!</definedName>
    <definedName name="critFIDec4" localSheetId="17">#REF!</definedName>
    <definedName name="critFIDec5" localSheetId="17">#REF!</definedName>
    <definedName name="critFIE" localSheetId="17">#REF!</definedName>
    <definedName name="critFIExp1" localSheetId="17">#REF!</definedName>
    <definedName name="critFIExp10" localSheetId="17">#REF!</definedName>
    <definedName name="critFIExp11" localSheetId="17">#REF!</definedName>
    <definedName name="critFIExp12" localSheetId="17">#REF!</definedName>
    <definedName name="critFIExp13" localSheetId="17">#REF!</definedName>
    <definedName name="critFIExp14" localSheetId="17">#REF!</definedName>
    <definedName name="critFIExp15" localSheetId="17">#REF!</definedName>
    <definedName name="critFIExp16" localSheetId="17">#REF!</definedName>
    <definedName name="critFIExp17" localSheetId="17">#REF!</definedName>
    <definedName name="critFIExp2" localSheetId="17">#REF!</definedName>
    <definedName name="critFIExp3" localSheetId="17">#REF!</definedName>
    <definedName name="critFIExp4" localSheetId="17">#REF!</definedName>
    <definedName name="critFIExp5" localSheetId="17">#REF!</definedName>
    <definedName name="critFIExp6" localSheetId="17">#REF!</definedName>
    <definedName name="critFIExp7" localSheetId="17">#REF!</definedName>
    <definedName name="critFIExp8" localSheetId="17">#REF!</definedName>
    <definedName name="critFIExp9" localSheetId="17">#REF!</definedName>
    <definedName name="critFIExpD" localSheetId="17">#REF!</definedName>
    <definedName name="critFIExpE" localSheetId="17">#REF!</definedName>
    <definedName name="critFIExpF" localSheetId="17">#REF!</definedName>
    <definedName name="critFIF" localSheetId="17">#REF!</definedName>
    <definedName name="critFIFeb1" localSheetId="17">#REF!</definedName>
    <definedName name="critFIFeb2" localSheetId="17">#REF!</definedName>
    <definedName name="critFIFeb3" localSheetId="17">#REF!</definedName>
    <definedName name="critFIFeb4" localSheetId="17">#REF!</definedName>
    <definedName name="critFIFeb5" localSheetId="17">#REF!</definedName>
    <definedName name="critFIJan1" localSheetId="17">#REF!</definedName>
    <definedName name="critFIJan2" localSheetId="17">#REF!</definedName>
    <definedName name="critFIJan3" localSheetId="17">#REF!</definedName>
    <definedName name="critFIJan4" localSheetId="17">#REF!</definedName>
    <definedName name="critFIJan5" localSheetId="17">#REF!</definedName>
    <definedName name="critFIJul1" localSheetId="17">#REF!</definedName>
    <definedName name="critFIJul2" localSheetId="17">#REF!</definedName>
    <definedName name="critFIJul3" localSheetId="17">#REF!</definedName>
    <definedName name="critFIJul4" localSheetId="17">#REF!</definedName>
    <definedName name="critFIJul5" localSheetId="17">#REF!</definedName>
    <definedName name="critFIJun1" localSheetId="17">#REF!</definedName>
    <definedName name="critFIJun2" localSheetId="17">#REF!</definedName>
    <definedName name="critFIJun3" localSheetId="17">#REF!</definedName>
    <definedName name="critFIJun4" localSheetId="17">#REF!</definedName>
    <definedName name="critFIJun5" localSheetId="17">#REF!</definedName>
    <definedName name="critFIMar1" localSheetId="17">#REF!</definedName>
    <definedName name="critFIMar2" localSheetId="17">#REF!</definedName>
    <definedName name="critFIMar3" localSheetId="17">#REF!</definedName>
    <definedName name="critFIMar4" localSheetId="17">#REF!</definedName>
    <definedName name="critFIMar5" localSheetId="17">#REF!</definedName>
    <definedName name="critFIMay1" localSheetId="17">#REF!</definedName>
    <definedName name="critFIMay2" localSheetId="17">#REF!</definedName>
    <definedName name="critFIMay3" localSheetId="17">#REF!</definedName>
    <definedName name="critFIMay4" localSheetId="17">#REF!</definedName>
    <definedName name="critFIMay5" localSheetId="17">#REF!</definedName>
    <definedName name="critFINov1" localSheetId="17">#REF!</definedName>
    <definedName name="critFINov2" localSheetId="17">#REF!</definedName>
    <definedName name="critFINov3" localSheetId="17">#REF!</definedName>
    <definedName name="critFINov4" localSheetId="17">#REF!</definedName>
    <definedName name="critFINov5" localSheetId="17">#REF!</definedName>
    <definedName name="critFIOct1" localSheetId="17">#REF!</definedName>
    <definedName name="critFIOct2" localSheetId="17">#REF!</definedName>
    <definedName name="critFIOct3" localSheetId="17">#REF!</definedName>
    <definedName name="critFIOct4" localSheetId="17">#REF!</definedName>
    <definedName name="critFIOct5" localSheetId="17">#REF!</definedName>
    <definedName name="critFISep1" localSheetId="17">#REF!</definedName>
    <definedName name="critFISep2" localSheetId="17">#REF!</definedName>
    <definedName name="critFISep3" localSheetId="17">#REF!</definedName>
    <definedName name="critFISep4" localSheetId="17">#REF!</definedName>
    <definedName name="critFISep5" localSheetId="17">#REF!</definedName>
    <definedName name="critFITerApr1" localSheetId="17">#REF!</definedName>
    <definedName name="critFITerApr2" localSheetId="17">#REF!</definedName>
    <definedName name="critFITerApr3" localSheetId="17">#REF!</definedName>
    <definedName name="critFITerApr4" localSheetId="17">#REF!</definedName>
    <definedName name="critFITerApr5" localSheetId="17">#REF!</definedName>
    <definedName name="critFITerAug1" localSheetId="17">#REF!</definedName>
    <definedName name="critFITerAug2" localSheetId="17">#REF!</definedName>
    <definedName name="critFITerAug3" localSheetId="17">#REF!</definedName>
    <definedName name="critFITerAug4" localSheetId="17">#REF!</definedName>
    <definedName name="critFITerAug5" localSheetId="17">#REF!</definedName>
    <definedName name="critFITerDec1" localSheetId="17">#REF!</definedName>
    <definedName name="critFITerDec2" localSheetId="17">#REF!</definedName>
    <definedName name="critFITerDec3" localSheetId="17">#REF!</definedName>
    <definedName name="critFITerDec4" localSheetId="17">#REF!</definedName>
    <definedName name="critFITerDec5" localSheetId="17">#REF!</definedName>
    <definedName name="critFITerFeb1" localSheetId="17">#REF!</definedName>
    <definedName name="critFITerFeb2" localSheetId="17">#REF!</definedName>
    <definedName name="critFITerFeb3" localSheetId="17">#REF!</definedName>
    <definedName name="critFITerFeb4" localSheetId="17">#REF!</definedName>
    <definedName name="critFITerFeb5" localSheetId="17">#REF!</definedName>
    <definedName name="critFITerJan1" localSheetId="17">#REF!</definedName>
    <definedName name="critFITerJan2" localSheetId="17">#REF!</definedName>
    <definedName name="critFITerJan3" localSheetId="17">#REF!</definedName>
    <definedName name="critFITerJan4" localSheetId="17">#REF!</definedName>
    <definedName name="critFITerJan5" localSheetId="17">#REF!</definedName>
    <definedName name="critFITerJul1" localSheetId="17">#REF!</definedName>
    <definedName name="critFITerJul2" localSheetId="17">#REF!</definedName>
    <definedName name="critFITerJul3" localSheetId="17">#REF!</definedName>
    <definedName name="critFITerJul4" localSheetId="17">#REF!</definedName>
    <definedName name="critFITerJul5" localSheetId="17">#REF!</definedName>
    <definedName name="critFITerJun1" localSheetId="17">#REF!</definedName>
    <definedName name="critFITerJun2" localSheetId="17">#REF!</definedName>
    <definedName name="critFITerJun3" localSheetId="17">#REF!</definedName>
    <definedName name="critFITerJun4" localSheetId="17">#REF!</definedName>
    <definedName name="critFITerJun5" localSheetId="17">#REF!</definedName>
    <definedName name="critFITerMar1" localSheetId="17">#REF!</definedName>
    <definedName name="critFITerMar2" localSheetId="17">#REF!</definedName>
    <definedName name="critFITerMar3" localSheetId="17">#REF!</definedName>
    <definedName name="critFITerMar4" localSheetId="17">#REF!</definedName>
    <definedName name="critFITerMar5" localSheetId="17">#REF!</definedName>
    <definedName name="critFITerMay1" localSheetId="17">#REF!</definedName>
    <definedName name="critFITerMay2" localSheetId="17">#REF!</definedName>
    <definedName name="critFITerMay3" localSheetId="17">#REF!</definedName>
    <definedName name="critFITerMay4" localSheetId="17">#REF!</definedName>
    <definedName name="critFITerMay5" localSheetId="17">#REF!</definedName>
    <definedName name="critFITerNov1" localSheetId="17">#REF!</definedName>
    <definedName name="critFITerNov2" localSheetId="17">#REF!</definedName>
    <definedName name="critFITerNov3" localSheetId="17">#REF!</definedName>
    <definedName name="critFITerNov4" localSheetId="17">#REF!</definedName>
    <definedName name="critFITerNov5" localSheetId="17">#REF!</definedName>
    <definedName name="critFITerOct1" localSheetId="17">#REF!</definedName>
    <definedName name="critFITerOct2" localSheetId="17">#REF!</definedName>
    <definedName name="critFITerOct3" localSheetId="17">#REF!</definedName>
    <definedName name="critFITerOct4" localSheetId="17">#REF!</definedName>
    <definedName name="critFITerOct5" localSheetId="17">#REF!</definedName>
    <definedName name="critFITerSep1" localSheetId="17">#REF!</definedName>
    <definedName name="critFITerSep2" localSheetId="17">#REF!</definedName>
    <definedName name="critFITerSep3" localSheetId="17">#REF!</definedName>
    <definedName name="critFITerSep4" localSheetId="17">#REF!</definedName>
    <definedName name="critFITerSep5" localSheetId="17">#REF!</definedName>
    <definedName name="critGM" localSheetId="17">#REF!</definedName>
    <definedName name="critGM0" localSheetId="17">#REF!</definedName>
    <definedName name="critGM1" localSheetId="17">#REF!</definedName>
    <definedName name="critGM10" localSheetId="17">#REF!</definedName>
    <definedName name="critGM11" localSheetId="17">#REF!</definedName>
    <definedName name="critGM12" localSheetId="17">#REF!</definedName>
    <definedName name="critGM13" localSheetId="17">#REF!</definedName>
    <definedName name="critGM14" localSheetId="17">#REF!</definedName>
    <definedName name="critGM15" localSheetId="17">#REF!</definedName>
    <definedName name="critGM16" localSheetId="17">#REF!</definedName>
    <definedName name="critGM17" localSheetId="17">#REF!</definedName>
    <definedName name="critGM2" localSheetId="17">#REF!</definedName>
    <definedName name="critGM3" localSheetId="17">#REF!</definedName>
    <definedName name="critGM4" localSheetId="17">#REF!</definedName>
    <definedName name="critGM5" localSheetId="17">#REF!</definedName>
    <definedName name="critGM6" localSheetId="17">#REF!</definedName>
    <definedName name="critGM7" localSheetId="17">#REF!</definedName>
    <definedName name="critGM8" localSheetId="17">#REF!</definedName>
    <definedName name="critGM9" localSheetId="17">#REF!</definedName>
    <definedName name="critGMApr1" localSheetId="17">#REF!</definedName>
    <definedName name="critGMApr2" localSheetId="17">#REF!</definedName>
    <definedName name="critGMApr3" localSheetId="17">#REF!</definedName>
    <definedName name="critGMApr4" localSheetId="17">#REF!</definedName>
    <definedName name="critGMApr5" localSheetId="17">#REF!</definedName>
    <definedName name="critGMAug1" localSheetId="17">#REF!</definedName>
    <definedName name="critGMAug2" localSheetId="17">#REF!</definedName>
    <definedName name="critGMAug3" localSheetId="17">#REF!</definedName>
    <definedName name="critGMAug4" localSheetId="17">#REF!</definedName>
    <definedName name="critGMAug5" localSheetId="17">#REF!</definedName>
    <definedName name="critGMCasSal" localSheetId="17">#REF!</definedName>
    <definedName name="critGMCasWage" localSheetId="17">#REF!</definedName>
    <definedName name="critGMD" localSheetId="17">#REF!</definedName>
    <definedName name="critGMDec1" localSheetId="17">#REF!</definedName>
    <definedName name="critGMDec2" localSheetId="17">#REF!</definedName>
    <definedName name="critGMDec3" localSheetId="17">#REF!</definedName>
    <definedName name="critGMDec4" localSheetId="17">#REF!</definedName>
    <definedName name="critGMDec5" localSheetId="17">#REF!</definedName>
    <definedName name="critGME" localSheetId="17">#REF!</definedName>
    <definedName name="critGMExp1" localSheetId="17">#REF!</definedName>
    <definedName name="critGMExp10" localSheetId="17">#REF!</definedName>
    <definedName name="critGMExp11" localSheetId="17">#REF!</definedName>
    <definedName name="critGMExp12" localSheetId="17">#REF!</definedName>
    <definedName name="critGMExp13" localSheetId="17">#REF!</definedName>
    <definedName name="critGMExp14" localSheetId="17">#REF!</definedName>
    <definedName name="critGMExp15" localSheetId="17">#REF!</definedName>
    <definedName name="critGMExp16" localSheetId="17">#REF!</definedName>
    <definedName name="critGMExp17" localSheetId="17">#REF!</definedName>
    <definedName name="critGMExp2" localSheetId="17">#REF!</definedName>
    <definedName name="critGMExp3" localSheetId="17">#REF!</definedName>
    <definedName name="critGMExp4" localSheetId="17">#REF!</definedName>
    <definedName name="critGMExp5" localSheetId="17">#REF!</definedName>
    <definedName name="critGMExp6" localSheetId="17">#REF!</definedName>
    <definedName name="critGMExp7" localSheetId="17">#REF!</definedName>
    <definedName name="critGMExp8" localSheetId="17">#REF!</definedName>
    <definedName name="critGMExp9" localSheetId="17">#REF!</definedName>
    <definedName name="critGMExpD" localSheetId="17">#REF!</definedName>
    <definedName name="critGMExpE" localSheetId="17">#REF!</definedName>
    <definedName name="critGMExpF" localSheetId="17">#REF!</definedName>
    <definedName name="critGMF" localSheetId="17">#REF!</definedName>
    <definedName name="critGMFeb1" localSheetId="17">#REF!</definedName>
    <definedName name="critGMFeb2" localSheetId="17">#REF!</definedName>
    <definedName name="critGMFeb3" localSheetId="17">#REF!</definedName>
    <definedName name="critGMFeb4" localSheetId="17">#REF!</definedName>
    <definedName name="critGMFeb5" localSheetId="17">#REF!</definedName>
    <definedName name="critGMJan1" localSheetId="17">#REF!</definedName>
    <definedName name="critGMJan2" localSheetId="17">#REF!</definedName>
    <definedName name="critGMJan3" localSheetId="17">#REF!</definedName>
    <definedName name="critGMJan4" localSheetId="17">#REF!</definedName>
    <definedName name="critGMJan5" localSheetId="17">#REF!</definedName>
    <definedName name="critGMJul1" localSheetId="17">#REF!</definedName>
    <definedName name="critGMJul2" localSheetId="17">#REF!</definedName>
    <definedName name="critGMJul3" localSheetId="17">#REF!</definedName>
    <definedName name="critGMJul4" localSheetId="17">#REF!</definedName>
    <definedName name="critGMJul5" localSheetId="17">#REF!</definedName>
    <definedName name="critGMJun1" localSheetId="17">#REF!</definedName>
    <definedName name="critGMJun2" localSheetId="17">#REF!</definedName>
    <definedName name="critGMJun3" localSheetId="17">#REF!</definedName>
    <definedName name="critGMJun4" localSheetId="17">#REF!</definedName>
    <definedName name="critGMJun5" localSheetId="17">#REF!</definedName>
    <definedName name="critGMMar1" localSheetId="17">#REF!</definedName>
    <definedName name="critGMMar2" localSheetId="17">#REF!</definedName>
    <definedName name="critGMMar3" localSheetId="17">#REF!</definedName>
    <definedName name="critGMMar4" localSheetId="17">#REF!</definedName>
    <definedName name="critGMMar5" localSheetId="17">#REF!</definedName>
    <definedName name="critGMMay1" localSheetId="17">#REF!</definedName>
    <definedName name="critGMMay2" localSheetId="17">#REF!</definedName>
    <definedName name="critGMMay3" localSheetId="17">#REF!</definedName>
    <definedName name="critGMMay4" localSheetId="17">#REF!</definedName>
    <definedName name="critGMMay5" localSheetId="17">#REF!</definedName>
    <definedName name="critGMNov1" localSheetId="17">#REF!</definedName>
    <definedName name="critGMNov2" localSheetId="17">#REF!</definedName>
    <definedName name="critGMNov3" localSheetId="17">#REF!</definedName>
    <definedName name="critGMNov4" localSheetId="17">#REF!</definedName>
    <definedName name="critGMNov5" localSheetId="17">#REF!</definedName>
    <definedName name="critGMOct1" localSheetId="17">#REF!</definedName>
    <definedName name="critGMOct2" localSheetId="17">#REF!</definedName>
    <definedName name="critGMOct3" localSheetId="17">#REF!</definedName>
    <definedName name="critGMOct4" localSheetId="17">#REF!</definedName>
    <definedName name="critGMOct5" localSheetId="17">#REF!</definedName>
    <definedName name="critGMSep1" localSheetId="17">#REF!</definedName>
    <definedName name="critGMSep2" localSheetId="17">#REF!</definedName>
    <definedName name="critGMSep3" localSheetId="17">#REF!</definedName>
    <definedName name="critGMSep4" localSheetId="17">#REF!</definedName>
    <definedName name="critGMSep5" localSheetId="17">#REF!</definedName>
    <definedName name="critGMTerApr1" localSheetId="17">#REF!</definedName>
    <definedName name="critGMTerApr2" localSheetId="17">#REF!</definedName>
    <definedName name="critGMTerApr3" localSheetId="17">#REF!</definedName>
    <definedName name="critGMTerApr4" localSheetId="17">#REF!</definedName>
    <definedName name="critGMTerApr5" localSheetId="17">#REF!</definedName>
    <definedName name="critGMTerAug1" localSheetId="17">#REF!</definedName>
    <definedName name="critGMTerAug2" localSheetId="17">#REF!</definedName>
    <definedName name="critGMTerAug3" localSheetId="17">#REF!</definedName>
    <definedName name="critGMTerAug4" localSheetId="17">#REF!</definedName>
    <definedName name="critGMTerAug5" localSheetId="17">#REF!</definedName>
    <definedName name="critGMTerDec1" localSheetId="17">#REF!</definedName>
    <definedName name="critGMTerDec2" localSheetId="17">#REF!</definedName>
    <definedName name="critGMTerDec3" localSheetId="17">#REF!</definedName>
    <definedName name="critGMTerDec4" localSheetId="17">#REF!</definedName>
    <definedName name="critGMTerDec5" localSheetId="17">#REF!</definedName>
    <definedName name="critGMTerFeb1" localSheetId="17">#REF!</definedName>
    <definedName name="critGMTerFeb2" localSheetId="17">#REF!</definedName>
    <definedName name="critGMTerFeb3" localSheetId="17">#REF!</definedName>
    <definedName name="critGMTerFeb4" localSheetId="17">#REF!</definedName>
    <definedName name="critGMTerFeb5" localSheetId="17">#REF!</definedName>
    <definedName name="critGMTerJan1" localSheetId="17">#REF!</definedName>
    <definedName name="critGMTerJan2" localSheetId="17">#REF!</definedName>
    <definedName name="critGMTerJan3" localSheetId="17">#REF!</definedName>
    <definedName name="critGMTerJan4" localSheetId="17">#REF!</definedName>
    <definedName name="critGMTerJan5" localSheetId="17">#REF!</definedName>
    <definedName name="critGMTerJul1" localSheetId="17">#REF!</definedName>
    <definedName name="critGMTerJul2" localSheetId="17">#REF!</definedName>
    <definedName name="critGMTerJul3" localSheetId="17">#REF!</definedName>
    <definedName name="critGMTerJul4" localSheetId="17">#REF!</definedName>
    <definedName name="critGMTerJul5" localSheetId="17">#REF!</definedName>
    <definedName name="critGMTerJun1" localSheetId="17">#REF!</definedName>
    <definedName name="critGMTerJun2" localSheetId="17">#REF!</definedName>
    <definedName name="critGMTerJun3" localSheetId="17">#REF!</definedName>
    <definedName name="critGMTerJun4" localSheetId="17">#REF!</definedName>
    <definedName name="critGMTerJun5" localSheetId="17">#REF!</definedName>
    <definedName name="critGMTerMar1" localSheetId="17">#REF!</definedName>
    <definedName name="critGMTerMar2" localSheetId="17">#REF!</definedName>
    <definedName name="critGMTerMar3" localSheetId="17">#REF!</definedName>
    <definedName name="critGMTerMar4" localSheetId="17">#REF!</definedName>
    <definedName name="critGMTerMar5" localSheetId="17">#REF!</definedName>
    <definedName name="critGMTerMay1" localSheetId="17">#REF!</definedName>
    <definedName name="critGMTerMay2" localSheetId="17">#REF!</definedName>
    <definedName name="critGMTerMay3" localSheetId="17">#REF!</definedName>
    <definedName name="critGMTerMay4" localSheetId="17">#REF!</definedName>
    <definedName name="critGMTerMay5" localSheetId="17">#REF!</definedName>
    <definedName name="critGMTerNov1" localSheetId="17">#REF!</definedName>
    <definedName name="critGMTerNov2" localSheetId="17">#REF!</definedName>
    <definedName name="critGMTerNov3" localSheetId="17">#REF!</definedName>
    <definedName name="critGMTerNov4" localSheetId="17">#REF!</definedName>
    <definedName name="critGMTerNov5" localSheetId="17">#REF!</definedName>
    <definedName name="critGMTerOct1" localSheetId="17">#REF!</definedName>
    <definedName name="critGMTerOct2" localSheetId="17">#REF!</definedName>
    <definedName name="critGMTerOct3" localSheetId="17">#REF!</definedName>
    <definedName name="critGMTerOct4" localSheetId="17">#REF!</definedName>
    <definedName name="critGMTerOct5" localSheetId="17">#REF!</definedName>
    <definedName name="critGMTerSep1" localSheetId="17">#REF!</definedName>
    <definedName name="critGMTerSep2" localSheetId="17">#REF!</definedName>
    <definedName name="critGMTerSep3" localSheetId="17">#REF!</definedName>
    <definedName name="critGMTerSep4" localSheetId="17">#REF!</definedName>
    <definedName name="critGMTerSep5" localSheetId="17">#REF!</definedName>
    <definedName name="critHR" localSheetId="17">#REF!</definedName>
    <definedName name="critHR0" localSheetId="17">#REF!</definedName>
    <definedName name="critHR1" localSheetId="17">#REF!</definedName>
    <definedName name="critHR10" localSheetId="17">#REF!</definedName>
    <definedName name="critHR11" localSheetId="17">#REF!</definedName>
    <definedName name="critHR12" localSheetId="17">#REF!</definedName>
    <definedName name="critHR13" localSheetId="17">#REF!</definedName>
    <definedName name="critHR14" localSheetId="17">#REF!</definedName>
    <definedName name="critHR15" localSheetId="17">#REF!</definedName>
    <definedName name="critHR16" localSheetId="17">#REF!</definedName>
    <definedName name="critHR17" localSheetId="17">#REF!</definedName>
    <definedName name="critHR2" localSheetId="17">#REF!</definedName>
    <definedName name="critHR3" localSheetId="17">#REF!</definedName>
    <definedName name="critHR4" localSheetId="17">#REF!</definedName>
    <definedName name="critHR5" localSheetId="17">#REF!</definedName>
    <definedName name="critHR6" localSheetId="17">#REF!</definedName>
    <definedName name="critHR7" localSheetId="17">#REF!</definedName>
    <definedName name="critHR8" localSheetId="17">#REF!</definedName>
    <definedName name="critHR9" localSheetId="17">#REF!</definedName>
    <definedName name="critHRApr1" localSheetId="17">#REF!</definedName>
    <definedName name="critHRApr2" localSheetId="17">#REF!</definedName>
    <definedName name="critHRApr3" localSheetId="17">#REF!</definedName>
    <definedName name="critHRApr4" localSheetId="17">#REF!</definedName>
    <definedName name="critHRApr5" localSheetId="17">#REF!</definedName>
    <definedName name="critHRAug1" localSheetId="17">#REF!</definedName>
    <definedName name="critHRAug2" localSheetId="17">#REF!</definedName>
    <definedName name="critHRAug3" localSheetId="17">#REF!</definedName>
    <definedName name="critHRAug4" localSheetId="17">#REF!</definedName>
    <definedName name="critHRAug5" localSheetId="17">#REF!</definedName>
    <definedName name="critHRCasSal" localSheetId="17">#REF!</definedName>
    <definedName name="critHRCasWage" localSheetId="17">#REF!</definedName>
    <definedName name="critHRD" localSheetId="17">#REF!</definedName>
    <definedName name="critHRDec1" localSheetId="17">#REF!</definedName>
    <definedName name="critHRDec2" localSheetId="17">#REF!</definedName>
    <definedName name="critHRDec3" localSheetId="17">#REF!</definedName>
    <definedName name="critHRDec4" localSheetId="17">#REF!</definedName>
    <definedName name="critHRDec5" localSheetId="17">#REF!</definedName>
    <definedName name="critHRE" localSheetId="17">#REF!</definedName>
    <definedName name="critHRExp1" localSheetId="17">#REF!</definedName>
    <definedName name="critHRExp10" localSheetId="17">#REF!</definedName>
    <definedName name="critHRExp11" localSheetId="17">#REF!</definedName>
    <definedName name="critHRExp12" localSheetId="17">#REF!</definedName>
    <definedName name="critHRExp13" localSheetId="17">#REF!</definedName>
    <definedName name="critHRExp14" localSheetId="17">#REF!</definedName>
    <definedName name="critHRExp15" localSheetId="17">#REF!</definedName>
    <definedName name="critHRExp16" localSheetId="17">#REF!</definedName>
    <definedName name="critHRExp17" localSheetId="17">#REF!</definedName>
    <definedName name="critHRExp2" localSheetId="17">#REF!</definedName>
    <definedName name="critHRExp3" localSheetId="17">#REF!</definedName>
    <definedName name="critHRExp4" localSheetId="17">#REF!</definedName>
    <definedName name="critHRExp5" localSheetId="17">#REF!</definedName>
    <definedName name="critHRExp6" localSheetId="17">#REF!</definedName>
    <definedName name="critHRExp7" localSheetId="17">#REF!</definedName>
    <definedName name="critHRExp8" localSheetId="17">#REF!</definedName>
    <definedName name="critHRExp9" localSheetId="17">#REF!</definedName>
    <definedName name="critHRExpD" localSheetId="17">#REF!</definedName>
    <definedName name="critHRExpE" localSheetId="17">#REF!</definedName>
    <definedName name="critHRExpF" localSheetId="17">#REF!</definedName>
    <definedName name="critHRF" localSheetId="17">#REF!</definedName>
    <definedName name="critHRFeb1" localSheetId="17">#REF!</definedName>
    <definedName name="critHRFeb2" localSheetId="17">#REF!</definedName>
    <definedName name="critHRFeb3" localSheetId="17">#REF!</definedName>
    <definedName name="critHRFeb4" localSheetId="17">#REF!</definedName>
    <definedName name="critHRFeb5" localSheetId="17">#REF!</definedName>
    <definedName name="critHRJan1" localSheetId="17">#REF!</definedName>
    <definedName name="critHRJan2" localSheetId="17">#REF!</definedName>
    <definedName name="critHRJan3" localSheetId="17">#REF!</definedName>
    <definedName name="critHRJan4" localSheetId="17">#REF!</definedName>
    <definedName name="critHRJan5" localSheetId="17">#REF!</definedName>
    <definedName name="critHRJul1" localSheetId="17">#REF!</definedName>
    <definedName name="critHRJul2" localSheetId="17">#REF!</definedName>
    <definedName name="critHRJul3" localSheetId="17">#REF!</definedName>
    <definedName name="critHRJul4" localSheetId="17">#REF!</definedName>
    <definedName name="critHRJul5" localSheetId="17">#REF!</definedName>
    <definedName name="critHRJun1" localSheetId="17">#REF!</definedName>
    <definedName name="critHRJun2" localSheetId="17">#REF!</definedName>
    <definedName name="critHRJun3" localSheetId="17">#REF!</definedName>
    <definedName name="critHRJun4" localSheetId="17">#REF!</definedName>
    <definedName name="critHRJun5" localSheetId="17">#REF!</definedName>
    <definedName name="critHRMar1" localSheetId="17">#REF!</definedName>
    <definedName name="critHRMar2" localSheetId="17">#REF!</definedName>
    <definedName name="critHRMar3" localSheetId="17">#REF!</definedName>
    <definedName name="critHRMar4" localSheetId="17">#REF!</definedName>
    <definedName name="critHRMar5" localSheetId="17">#REF!</definedName>
    <definedName name="critHRMay1" localSheetId="17">#REF!</definedName>
    <definedName name="critHRMay2" localSheetId="17">#REF!</definedName>
    <definedName name="critHRMay3" localSheetId="17">#REF!</definedName>
    <definedName name="critHRMay4" localSheetId="17">#REF!</definedName>
    <definedName name="critHRMay5" localSheetId="17">#REF!</definedName>
    <definedName name="critHRNov1" localSheetId="17">#REF!</definedName>
    <definedName name="critHRNov2" localSheetId="17">#REF!</definedName>
    <definedName name="critHRNov3" localSheetId="17">#REF!</definedName>
    <definedName name="critHRNov4" localSheetId="17">#REF!</definedName>
    <definedName name="critHRNov5" localSheetId="17">#REF!</definedName>
    <definedName name="critHROct1" localSheetId="17">#REF!</definedName>
    <definedName name="critHROct2" localSheetId="17">#REF!</definedName>
    <definedName name="critHROct3" localSheetId="17">#REF!</definedName>
    <definedName name="critHROct4" localSheetId="17">#REF!</definedName>
    <definedName name="critHROct5" localSheetId="17">#REF!</definedName>
    <definedName name="critHRSep1" localSheetId="17">#REF!</definedName>
    <definedName name="critHRSep2" localSheetId="17">#REF!</definedName>
    <definedName name="critHRSep3" localSheetId="17">#REF!</definedName>
    <definedName name="critHRSep4" localSheetId="17">#REF!</definedName>
    <definedName name="critHRSep5" localSheetId="17">#REF!</definedName>
    <definedName name="critHRTerApr1" localSheetId="17">#REF!</definedName>
    <definedName name="critHRTerApr2" localSheetId="17">#REF!</definedName>
    <definedName name="critHRTerApr3" localSheetId="17">#REF!</definedName>
    <definedName name="critHRTerApr4" localSheetId="17">#REF!</definedName>
    <definedName name="critHRTerApr5" localSheetId="17">#REF!</definedName>
    <definedName name="critHRTerAug1" localSheetId="17">#REF!</definedName>
    <definedName name="critHRTerAug2" localSheetId="17">#REF!</definedName>
    <definedName name="critHRTerAug3" localSheetId="17">#REF!</definedName>
    <definedName name="critHRTerAug4" localSheetId="17">#REF!</definedName>
    <definedName name="critHRTerAug5" localSheetId="17">#REF!</definedName>
    <definedName name="critHRTerDec1" localSheetId="17">#REF!</definedName>
    <definedName name="critHRTerDec2" localSheetId="17">#REF!</definedName>
    <definedName name="critHRTerDec3" localSheetId="17">#REF!</definedName>
    <definedName name="critHRTerDec4" localSheetId="17">#REF!</definedName>
    <definedName name="critHRTerDec5" localSheetId="17">#REF!</definedName>
    <definedName name="critHRTerFeb1" localSheetId="17">#REF!</definedName>
    <definedName name="critHRTerFeb2" localSheetId="17">#REF!</definedName>
    <definedName name="critHRTerFeb3" localSheetId="17">#REF!</definedName>
    <definedName name="critHRTerFeb4" localSheetId="17">#REF!</definedName>
    <definedName name="critHRTerFeb5" localSheetId="17">#REF!</definedName>
    <definedName name="critHRTerJan1" localSheetId="17">#REF!</definedName>
    <definedName name="critHRTerJan2" localSheetId="17">#REF!</definedName>
    <definedName name="critHRTerJan3" localSheetId="17">#REF!</definedName>
    <definedName name="critHRTerJan4" localSheetId="17">#REF!</definedName>
    <definedName name="critHRTerJan5" localSheetId="17">#REF!</definedName>
    <definedName name="critHRTerJul1" localSheetId="17">#REF!</definedName>
    <definedName name="critHRTerJul2" localSheetId="17">#REF!</definedName>
    <definedName name="critHRTerJul3" localSheetId="17">#REF!</definedName>
    <definedName name="critHRTerJul4" localSheetId="17">#REF!</definedName>
    <definedName name="critHRTerJul5" localSheetId="17">#REF!</definedName>
    <definedName name="critHRTerJun1" localSheetId="17">#REF!</definedName>
    <definedName name="critHRTerJun2" localSheetId="17">#REF!</definedName>
    <definedName name="critHRTerJun3" localSheetId="17">#REF!</definedName>
    <definedName name="critHRTerJun4" localSheetId="17">#REF!</definedName>
    <definedName name="critHRTerJun5" localSheetId="17">#REF!</definedName>
    <definedName name="critHRTerMar1" localSheetId="17">#REF!</definedName>
    <definedName name="critHRTerMar2" localSheetId="17">#REF!</definedName>
    <definedName name="critHRTerMar3" localSheetId="17">#REF!</definedName>
    <definedName name="critHRTerMar4" localSheetId="17">#REF!</definedName>
    <definedName name="critHRTerMar5" localSheetId="17">#REF!</definedName>
    <definedName name="critHRTerMay1" localSheetId="17">#REF!</definedName>
    <definedName name="critHRTerMay2" localSheetId="17">#REF!</definedName>
    <definedName name="critHRTerMay3" localSheetId="17">#REF!</definedName>
    <definedName name="critHRTerMay4" localSheetId="17">#REF!</definedName>
    <definedName name="critHRTerMay5" localSheetId="17">#REF!</definedName>
    <definedName name="critHRTerNov1" localSheetId="17">#REF!</definedName>
    <definedName name="critHRTerNov2" localSheetId="17">#REF!</definedName>
    <definedName name="critHRTerNov3" localSheetId="17">#REF!</definedName>
    <definedName name="critHRTerNov4" localSheetId="17">#REF!</definedName>
    <definedName name="critHRTerNov5" localSheetId="17">#REF!</definedName>
    <definedName name="critHRTerOct1" localSheetId="17">#REF!</definedName>
    <definedName name="critHRTerOct2" localSheetId="17">#REF!</definedName>
    <definedName name="critHRTerOct3" localSheetId="17">#REF!</definedName>
    <definedName name="critHRTerOct4" localSheetId="17">#REF!</definedName>
    <definedName name="critHRTerOct5" localSheetId="17">#REF!</definedName>
    <definedName name="critHRTerSep1" localSheetId="17">#REF!</definedName>
    <definedName name="critHRTerSep2" localSheetId="17">#REF!</definedName>
    <definedName name="critHRTerSep3" localSheetId="17">#REF!</definedName>
    <definedName name="critHRTerSep4" localSheetId="17">#REF!</definedName>
    <definedName name="critHRTerSep5" localSheetId="17">#REF!</definedName>
    <definedName name="CRITINST" localSheetId="17">#REF!</definedName>
    <definedName name="critIS" localSheetId="17">#REF!</definedName>
    <definedName name="critIS0" localSheetId="17">#REF!</definedName>
    <definedName name="critIS1" localSheetId="17">#REF!</definedName>
    <definedName name="critIS10" localSheetId="17">#REF!</definedName>
    <definedName name="critIS11" localSheetId="17">#REF!</definedName>
    <definedName name="critIS12" localSheetId="17">#REF!</definedName>
    <definedName name="critIS13" localSheetId="17">#REF!</definedName>
    <definedName name="critIS14" localSheetId="17">#REF!</definedName>
    <definedName name="critIS15" localSheetId="17">#REF!</definedName>
    <definedName name="critIS16" localSheetId="17">#REF!</definedName>
    <definedName name="critIS17" localSheetId="17">#REF!</definedName>
    <definedName name="critIS2" localSheetId="17">#REF!</definedName>
    <definedName name="critIS3" localSheetId="17">#REF!</definedName>
    <definedName name="critIS4" localSheetId="17">#REF!</definedName>
    <definedName name="critIS5" localSheetId="17">#REF!</definedName>
    <definedName name="critIS6" localSheetId="17">#REF!</definedName>
    <definedName name="critIS7" localSheetId="17">#REF!</definedName>
    <definedName name="critIS8" localSheetId="17">#REF!</definedName>
    <definedName name="critIS9" localSheetId="17">#REF!</definedName>
    <definedName name="critISApr1" localSheetId="17">#REF!</definedName>
    <definedName name="critISApr2" localSheetId="17">#REF!</definedName>
    <definedName name="critISApr3" localSheetId="17">#REF!</definedName>
    <definedName name="critISApr4" localSheetId="17">#REF!</definedName>
    <definedName name="critISApr5" localSheetId="17">#REF!</definedName>
    <definedName name="critISAug1" localSheetId="17">#REF!</definedName>
    <definedName name="critISAug2" localSheetId="17">#REF!</definedName>
    <definedName name="critISAug3" localSheetId="17">#REF!</definedName>
    <definedName name="critISAug4" localSheetId="17">#REF!</definedName>
    <definedName name="critISAug5" localSheetId="17">#REF!</definedName>
    <definedName name="critISCasSal" localSheetId="17">#REF!</definedName>
    <definedName name="critISCasWage" localSheetId="17">#REF!</definedName>
    <definedName name="critISD" localSheetId="17">#REF!</definedName>
    <definedName name="critISDec1" localSheetId="17">#REF!</definedName>
    <definedName name="critISDec2" localSheetId="17">#REF!</definedName>
    <definedName name="critISDec3" localSheetId="17">#REF!</definedName>
    <definedName name="critISDec4" localSheetId="17">#REF!</definedName>
    <definedName name="critISDec5" localSheetId="17">#REF!</definedName>
    <definedName name="critISE" localSheetId="17">#REF!</definedName>
    <definedName name="critISExp1" localSheetId="17">#REF!</definedName>
    <definedName name="critISExp10" localSheetId="17">#REF!</definedName>
    <definedName name="critISExp11" localSheetId="17">#REF!</definedName>
    <definedName name="critISExp12" localSheetId="17">#REF!</definedName>
    <definedName name="critISExp13" localSheetId="17">#REF!</definedName>
    <definedName name="critISExp14" localSheetId="17">#REF!</definedName>
    <definedName name="critISExp15" localSheetId="17">#REF!</definedName>
    <definedName name="critISExp16" localSheetId="17">#REF!</definedName>
    <definedName name="critISExp17" localSheetId="17">#REF!</definedName>
    <definedName name="critISExp2" localSheetId="17">#REF!</definedName>
    <definedName name="critISExp3" localSheetId="17">#REF!</definedName>
    <definedName name="critISExp4" localSheetId="17">#REF!</definedName>
    <definedName name="critISExp5" localSheetId="17">#REF!</definedName>
    <definedName name="critISExp6" localSheetId="17">#REF!</definedName>
    <definedName name="critISExp7" localSheetId="17">#REF!</definedName>
    <definedName name="critISExp8" localSheetId="17">#REF!</definedName>
    <definedName name="critISExp9" localSheetId="17">#REF!</definedName>
    <definedName name="critISExpD" localSheetId="17">#REF!</definedName>
    <definedName name="critISExpE" localSheetId="17">#REF!</definedName>
    <definedName name="critISExpF" localSheetId="17">#REF!</definedName>
    <definedName name="critISF" localSheetId="17">#REF!</definedName>
    <definedName name="critISFeb1" localSheetId="17">#REF!</definedName>
    <definedName name="critISFeb2" localSheetId="17">#REF!</definedName>
    <definedName name="critISFeb3" localSheetId="17">#REF!</definedName>
    <definedName name="critISFeb4" localSheetId="17">#REF!</definedName>
    <definedName name="critISFeb5" localSheetId="17">#REF!</definedName>
    <definedName name="critISJan1" localSheetId="17">#REF!</definedName>
    <definedName name="critISJan2" localSheetId="17">#REF!</definedName>
    <definedName name="critISJan3" localSheetId="17">#REF!</definedName>
    <definedName name="critISJan4" localSheetId="17">#REF!</definedName>
    <definedName name="critISJan5" localSheetId="17">#REF!</definedName>
    <definedName name="critISJul1" localSheetId="17">#REF!</definedName>
    <definedName name="critISJul2" localSheetId="17">#REF!</definedName>
    <definedName name="critISJul3" localSheetId="17">#REF!</definedName>
    <definedName name="critISJul4" localSheetId="17">#REF!</definedName>
    <definedName name="critISJul5" localSheetId="17">#REF!</definedName>
    <definedName name="critISJun1" localSheetId="17">#REF!</definedName>
    <definedName name="critISJun2" localSheetId="17">#REF!</definedName>
    <definedName name="critISJun3" localSheetId="17">#REF!</definedName>
    <definedName name="critISJun4" localSheetId="17">#REF!</definedName>
    <definedName name="critISJun5" localSheetId="17">#REF!</definedName>
    <definedName name="critISMar1" localSheetId="17">#REF!</definedName>
    <definedName name="critISMar2" localSheetId="17">#REF!</definedName>
    <definedName name="critISMar3" localSheetId="17">#REF!</definedName>
    <definedName name="critISMar4" localSheetId="17">#REF!</definedName>
    <definedName name="critISMar5" localSheetId="17">#REF!</definedName>
    <definedName name="critISMay1" localSheetId="17">#REF!</definedName>
    <definedName name="critISMay2" localSheetId="17">#REF!</definedName>
    <definedName name="critISMay3" localSheetId="17">#REF!</definedName>
    <definedName name="critISMay4" localSheetId="17">#REF!</definedName>
    <definedName name="critISMay5" localSheetId="17">#REF!</definedName>
    <definedName name="critISNov1" localSheetId="17">#REF!</definedName>
    <definedName name="critISNov2" localSheetId="17">#REF!</definedName>
    <definedName name="critISNov3" localSheetId="17">#REF!</definedName>
    <definedName name="critISNov4" localSheetId="17">#REF!</definedName>
    <definedName name="critISNov5" localSheetId="17">#REF!</definedName>
    <definedName name="critISOct1" localSheetId="17">#REF!</definedName>
    <definedName name="critISOct2" localSheetId="17">#REF!</definedName>
    <definedName name="critISOct3" localSheetId="17">#REF!</definedName>
    <definedName name="critISOct4" localSheetId="17">#REF!</definedName>
    <definedName name="critISOct5" localSheetId="17">#REF!</definedName>
    <definedName name="critISSep1" localSheetId="17">#REF!</definedName>
    <definedName name="critISSep2" localSheetId="17">#REF!</definedName>
    <definedName name="critISSep3" localSheetId="17">#REF!</definedName>
    <definedName name="critISSep4" localSheetId="17">#REF!</definedName>
    <definedName name="critISSep5" localSheetId="17">#REF!</definedName>
    <definedName name="critISTerApr1" localSheetId="17">#REF!</definedName>
    <definedName name="critISTerApr2" localSheetId="17">#REF!</definedName>
    <definedName name="critISTerApr3" localSheetId="17">#REF!</definedName>
    <definedName name="critISTerApr4" localSheetId="17">#REF!</definedName>
    <definedName name="critISTerApr5" localSheetId="17">#REF!</definedName>
    <definedName name="critISTerAug1" localSheetId="17">#REF!</definedName>
    <definedName name="critISTerAug2" localSheetId="17">#REF!</definedName>
    <definedName name="critISTerAug3" localSheetId="17">#REF!</definedName>
    <definedName name="critISTerAug4" localSheetId="17">#REF!</definedName>
    <definedName name="critISTerAug5" localSheetId="17">#REF!</definedName>
    <definedName name="critISTerDec1" localSheetId="17">#REF!</definedName>
    <definedName name="critISTerDec2" localSheetId="17">#REF!</definedName>
    <definedName name="critISTerDec3" localSheetId="17">#REF!</definedName>
    <definedName name="critISTerDec4" localSheetId="17">#REF!</definedName>
    <definedName name="critISTerDec5" localSheetId="17">#REF!</definedName>
    <definedName name="critISTerFeb1" localSheetId="17">#REF!</definedName>
    <definedName name="critISTerFeb2" localSheetId="17">#REF!</definedName>
    <definedName name="critISTerFeb3" localSheetId="17">#REF!</definedName>
    <definedName name="critISTerFeb4" localSheetId="17">#REF!</definedName>
    <definedName name="critISTerFeb5" localSheetId="17">#REF!</definedName>
    <definedName name="critISTerJan1" localSheetId="17">#REF!</definedName>
    <definedName name="critISTerJan2" localSheetId="17">#REF!</definedName>
    <definedName name="critISTerJan3" localSheetId="17">#REF!</definedName>
    <definedName name="critISTerJan4" localSheetId="17">#REF!</definedName>
    <definedName name="critISTerJan5" localSheetId="17">#REF!</definedName>
    <definedName name="critISTerJul1" localSheetId="17">#REF!</definedName>
    <definedName name="critISTerJul2" localSheetId="17">#REF!</definedName>
    <definedName name="critISTerJul3" localSheetId="17">#REF!</definedName>
    <definedName name="critISTerJul4" localSheetId="17">#REF!</definedName>
    <definedName name="critISTerJul5" localSheetId="17">#REF!</definedName>
    <definedName name="critISTerJun1" localSheetId="17">#REF!</definedName>
    <definedName name="critISTerJun2" localSheetId="17">#REF!</definedName>
    <definedName name="critISTerJun3" localSheetId="17">#REF!</definedName>
    <definedName name="critISTerJun4" localSheetId="17">#REF!</definedName>
    <definedName name="critISTerJun5" localSheetId="17">#REF!</definedName>
    <definedName name="critISTerMar1" localSheetId="17">#REF!</definedName>
    <definedName name="critISTerMar2" localSheetId="17">#REF!</definedName>
    <definedName name="critISTerMar3" localSheetId="17">#REF!</definedName>
    <definedName name="critISTerMar4" localSheetId="17">#REF!</definedName>
    <definedName name="critISTerMar5" localSheetId="17">#REF!</definedName>
    <definedName name="critISTerMay1" localSheetId="17">#REF!</definedName>
    <definedName name="critISTerMay2" localSheetId="17">#REF!</definedName>
    <definedName name="critISTerMay3" localSheetId="17">#REF!</definedName>
    <definedName name="critISTerMay4" localSheetId="17">#REF!</definedName>
    <definedName name="critISTerMay5" localSheetId="17">#REF!</definedName>
    <definedName name="critISTerNov1" localSheetId="17">#REF!</definedName>
    <definedName name="critISTerNov2" localSheetId="17">#REF!</definedName>
    <definedName name="critISTerNov3" localSheetId="17">#REF!</definedName>
    <definedName name="critISTerNov4" localSheetId="17">#REF!</definedName>
    <definedName name="critISTerNov5" localSheetId="17">#REF!</definedName>
    <definedName name="critISTerOct1" localSheetId="17">#REF!</definedName>
    <definedName name="critISTerOct2" localSheetId="17">#REF!</definedName>
    <definedName name="critISTerOct3" localSheetId="17">#REF!</definedName>
    <definedName name="critISTerOct4" localSheetId="17">#REF!</definedName>
    <definedName name="critISTerOct5" localSheetId="17">#REF!</definedName>
    <definedName name="critISTerSep1" localSheetId="17">#REF!</definedName>
    <definedName name="critISTerSep2" localSheetId="17">#REF!</definedName>
    <definedName name="critISTerSep3" localSheetId="17">#REF!</definedName>
    <definedName name="critISTerSep4" localSheetId="17">#REF!</definedName>
    <definedName name="critISTerSep5" localSheetId="17">#REF!</definedName>
    <definedName name="critLG" localSheetId="17">#REF!</definedName>
    <definedName name="critLG0" localSheetId="17">#REF!</definedName>
    <definedName name="critLG1" localSheetId="17">#REF!</definedName>
    <definedName name="critLG10" localSheetId="17">#REF!</definedName>
    <definedName name="critLG11" localSheetId="17">#REF!</definedName>
    <definedName name="critLG12" localSheetId="17">#REF!</definedName>
    <definedName name="critLG13" localSheetId="17">#REF!</definedName>
    <definedName name="critLG14" localSheetId="17">#REF!</definedName>
    <definedName name="critLG15" localSheetId="17">#REF!</definedName>
    <definedName name="critLG16" localSheetId="17">#REF!</definedName>
    <definedName name="critLG17" localSheetId="17">#REF!</definedName>
    <definedName name="critLG2" localSheetId="17">#REF!</definedName>
    <definedName name="critLG3" localSheetId="17">#REF!</definedName>
    <definedName name="critLG4" localSheetId="17">#REF!</definedName>
    <definedName name="critLG5" localSheetId="17">#REF!</definedName>
    <definedName name="critLG6" localSheetId="17">#REF!</definedName>
    <definedName name="critLG7" localSheetId="17">#REF!</definedName>
    <definedName name="critLG8" localSheetId="17">#REF!</definedName>
    <definedName name="critLG9" localSheetId="17">#REF!</definedName>
    <definedName name="critLGApr1" localSheetId="17">#REF!</definedName>
    <definedName name="critLGApr2" localSheetId="17">#REF!</definedName>
    <definedName name="critLGApr3" localSheetId="17">#REF!</definedName>
    <definedName name="critLGApr4" localSheetId="17">#REF!</definedName>
    <definedName name="critLGApr5" localSheetId="17">#REF!</definedName>
    <definedName name="critLGAug1" localSheetId="17">#REF!</definedName>
    <definedName name="critLGAug2" localSheetId="17">#REF!</definedName>
    <definedName name="critLGAug3" localSheetId="17">#REF!</definedName>
    <definedName name="critLGAug4" localSheetId="17">#REF!</definedName>
    <definedName name="critLGAug5" localSheetId="17">#REF!</definedName>
    <definedName name="critLGCasSal" localSheetId="17">#REF!</definedName>
    <definedName name="critLGCasWage" localSheetId="17">#REF!</definedName>
    <definedName name="critLGD" localSheetId="17">#REF!</definedName>
    <definedName name="critLGDec1" localSheetId="17">#REF!</definedName>
    <definedName name="critLGDec2" localSheetId="17">#REF!</definedName>
    <definedName name="critLGDec3" localSheetId="17">#REF!</definedName>
    <definedName name="critLGDec4" localSheetId="17">#REF!</definedName>
    <definedName name="critLGDec5" localSheetId="17">#REF!</definedName>
    <definedName name="critLGE" localSheetId="17">#REF!</definedName>
    <definedName name="critLGExp1" localSheetId="17">#REF!</definedName>
    <definedName name="critLGExp10" localSheetId="17">#REF!</definedName>
    <definedName name="critLGExp11" localSheetId="17">#REF!</definedName>
    <definedName name="critLGExp12" localSheetId="17">#REF!</definedName>
    <definedName name="critLGExp13" localSheetId="17">#REF!</definedName>
    <definedName name="critLGExp14" localSheetId="17">#REF!</definedName>
    <definedName name="critLGExp15" localSheetId="17">#REF!</definedName>
    <definedName name="critLGExp16" localSheetId="17">#REF!</definedName>
    <definedName name="critLGExp17" localSheetId="17">#REF!</definedName>
    <definedName name="critLGExp2" localSheetId="17">#REF!</definedName>
    <definedName name="critLGExp3" localSheetId="17">#REF!</definedName>
    <definedName name="critLGExp4" localSheetId="17">#REF!</definedName>
    <definedName name="critLGExp5" localSheetId="17">#REF!</definedName>
    <definedName name="critLGExp6" localSheetId="17">#REF!</definedName>
    <definedName name="critLGExp7" localSheetId="17">#REF!</definedName>
    <definedName name="critLGExp8" localSheetId="17">#REF!</definedName>
    <definedName name="critLGExp9" localSheetId="17">#REF!</definedName>
    <definedName name="critLGExpD" localSheetId="17">#REF!</definedName>
    <definedName name="critLGExpE" localSheetId="17">#REF!</definedName>
    <definedName name="critLGExpF" localSheetId="17">#REF!</definedName>
    <definedName name="critLGF" localSheetId="17">#REF!</definedName>
    <definedName name="critLGFeb1" localSheetId="17">#REF!</definedName>
    <definedName name="critLGFeb2" localSheetId="17">#REF!</definedName>
    <definedName name="critLGFeb3" localSheetId="17">#REF!</definedName>
    <definedName name="critLGFeb4" localSheetId="17">#REF!</definedName>
    <definedName name="critLGFeb5" localSheetId="17">#REF!</definedName>
    <definedName name="critLGJan1" localSheetId="17">#REF!</definedName>
    <definedName name="critLGJan2" localSheetId="17">#REF!</definedName>
    <definedName name="critLGJan3" localSheetId="17">#REF!</definedName>
    <definedName name="critLGJan4" localSheetId="17">#REF!</definedName>
    <definedName name="critLGJan5" localSheetId="17">#REF!</definedName>
    <definedName name="critLGJul1" localSheetId="17">#REF!</definedName>
    <definedName name="critLGJul2" localSheetId="17">#REF!</definedName>
    <definedName name="critLGJul3" localSheetId="17">#REF!</definedName>
    <definedName name="critLGJul4" localSheetId="17">#REF!</definedName>
    <definedName name="critLGJul5" localSheetId="17">#REF!</definedName>
    <definedName name="critLGJun1" localSheetId="17">#REF!</definedName>
    <definedName name="critLGJun2" localSheetId="17">#REF!</definedName>
    <definedName name="critLGJun3" localSheetId="17">#REF!</definedName>
    <definedName name="critLGJun4" localSheetId="17">#REF!</definedName>
    <definedName name="critLGJun5" localSheetId="17">#REF!</definedName>
    <definedName name="critLGMar1" localSheetId="17">#REF!</definedName>
    <definedName name="critLGMar2" localSheetId="17">#REF!</definedName>
    <definedName name="critLGMar3" localSheetId="17">#REF!</definedName>
    <definedName name="critLGMar4" localSheetId="17">#REF!</definedName>
    <definedName name="critLGMar5" localSheetId="17">#REF!</definedName>
    <definedName name="critLGMay1" localSheetId="17">#REF!</definedName>
    <definedName name="critLGMay2" localSheetId="17">#REF!</definedName>
    <definedName name="critLGMay3" localSheetId="17">#REF!</definedName>
    <definedName name="critLGMay4" localSheetId="17">#REF!</definedName>
    <definedName name="critLGMay5" localSheetId="17">#REF!</definedName>
    <definedName name="critLGNov1" localSheetId="17">#REF!</definedName>
    <definedName name="critLGNov2" localSheetId="17">#REF!</definedName>
    <definedName name="critLGNov3" localSheetId="17">#REF!</definedName>
    <definedName name="critLGNov4" localSheetId="17">#REF!</definedName>
    <definedName name="critLGNov5" localSheetId="17">#REF!</definedName>
    <definedName name="critLGOct1" localSheetId="17">#REF!</definedName>
    <definedName name="critLGOct2" localSheetId="17">#REF!</definedName>
    <definedName name="critLGOct3" localSheetId="17">#REF!</definedName>
    <definedName name="critLGOct4" localSheetId="17">#REF!</definedName>
    <definedName name="critLGOct5" localSheetId="17">#REF!</definedName>
    <definedName name="critLGSep1" localSheetId="17">#REF!</definedName>
    <definedName name="critLGSep2" localSheetId="17">#REF!</definedName>
    <definedName name="critLGSep3" localSheetId="17">#REF!</definedName>
    <definedName name="critLGSep4" localSheetId="17">#REF!</definedName>
    <definedName name="critLGSep5" localSheetId="17">#REF!</definedName>
    <definedName name="critLGTerApr1" localSheetId="17">#REF!</definedName>
    <definedName name="critLGTerApr2" localSheetId="17">#REF!</definedName>
    <definedName name="critLGTerApr3" localSheetId="17">#REF!</definedName>
    <definedName name="critLGTerApr4" localSheetId="17">#REF!</definedName>
    <definedName name="critLGTerApr5" localSheetId="17">#REF!</definedName>
    <definedName name="critLGTerAug1" localSheetId="17">#REF!</definedName>
    <definedName name="critLGTerAug2" localSheetId="17">#REF!</definedName>
    <definedName name="critLGTerAug3" localSheetId="17">#REF!</definedName>
    <definedName name="critLGTerAug4" localSheetId="17">#REF!</definedName>
    <definedName name="critLGTerAug5" localSheetId="17">#REF!</definedName>
    <definedName name="critLGTerDec1" localSheetId="17">#REF!</definedName>
    <definedName name="critLGTerDec2" localSheetId="17">#REF!</definedName>
    <definedName name="critLGTerDec3" localSheetId="17">#REF!</definedName>
    <definedName name="critLGTerDec4" localSheetId="17">#REF!</definedName>
    <definedName name="critLGTerDec5" localSheetId="17">#REF!</definedName>
    <definedName name="critLGTerFeb1" localSheetId="17">#REF!</definedName>
    <definedName name="critLGTerFeb2" localSheetId="17">#REF!</definedName>
    <definedName name="critLGTerFeb3" localSheetId="17">#REF!</definedName>
    <definedName name="critLGTerFeb4" localSheetId="17">#REF!</definedName>
    <definedName name="critLGTerFeb5" localSheetId="17">#REF!</definedName>
    <definedName name="critLGTerJan1" localSheetId="17">#REF!</definedName>
    <definedName name="critLGTerJan2" localSheetId="17">#REF!</definedName>
    <definedName name="critLGTerJan3" localSheetId="17">#REF!</definedName>
    <definedName name="critLGTerJan4" localSheetId="17">#REF!</definedName>
    <definedName name="critLGTerJan5" localSheetId="17">#REF!</definedName>
    <definedName name="critLGTerJul1" localSheetId="17">#REF!</definedName>
    <definedName name="critLGTerJul2" localSheetId="17">#REF!</definedName>
    <definedName name="critLGTerJul3" localSheetId="17">#REF!</definedName>
    <definedName name="critLGTerJul4" localSheetId="17">#REF!</definedName>
    <definedName name="critLGTerJul5" localSheetId="17">#REF!</definedName>
    <definedName name="critLGTerJun1" localSheetId="17">#REF!</definedName>
    <definedName name="critLGTerJun2" localSheetId="17">#REF!</definedName>
    <definedName name="critLGTerJun3" localSheetId="17">#REF!</definedName>
    <definedName name="critLGTerJun4" localSheetId="17">#REF!</definedName>
    <definedName name="critLGTerJun5" localSheetId="17">#REF!</definedName>
    <definedName name="critLGTerMar1" localSheetId="17">#REF!</definedName>
    <definedName name="critLGTerMar2" localSheetId="17">#REF!</definedName>
    <definedName name="critLGTerMar3" localSheetId="17">#REF!</definedName>
    <definedName name="critLGTerMar4" localSheetId="17">#REF!</definedName>
    <definedName name="critLGTerMar5" localSheetId="17">#REF!</definedName>
    <definedName name="critLGTerMay1" localSheetId="17">#REF!</definedName>
    <definedName name="critLGTerMay2" localSheetId="17">#REF!</definedName>
    <definedName name="critLGTerMay3" localSheetId="17">#REF!</definedName>
    <definedName name="critLGTerMay4" localSheetId="17">#REF!</definedName>
    <definedName name="critLGTerMay5" localSheetId="17">#REF!</definedName>
    <definedName name="critLGTerNov1" localSheetId="17">#REF!</definedName>
    <definedName name="critLGTerNov2" localSheetId="17">#REF!</definedName>
    <definedName name="critLGTerNov3" localSheetId="17">#REF!</definedName>
    <definedName name="critLGTerNov4" localSheetId="17">#REF!</definedName>
    <definedName name="critLGTerNov5" localSheetId="17">#REF!</definedName>
    <definedName name="critLGTerOct1" localSheetId="17">#REF!</definedName>
    <definedName name="critLGTerOct2" localSheetId="17">#REF!</definedName>
    <definedName name="critLGTerOct3" localSheetId="17">#REF!</definedName>
    <definedName name="critLGTerOct4" localSheetId="17">#REF!</definedName>
    <definedName name="critLGTerOct5" localSheetId="17">#REF!</definedName>
    <definedName name="critLGTerSep1" localSheetId="17">#REF!</definedName>
    <definedName name="critLGTerSep2" localSheetId="17">#REF!</definedName>
    <definedName name="critLGTerSep3" localSheetId="17">#REF!</definedName>
    <definedName name="critLGTerSep4" localSheetId="17">#REF!</definedName>
    <definedName name="critLGTerSep5" localSheetId="17">#REF!</definedName>
    <definedName name="critMK" localSheetId="17">#REF!</definedName>
    <definedName name="critMK0" localSheetId="17">#REF!</definedName>
    <definedName name="critMK1" localSheetId="17">#REF!</definedName>
    <definedName name="critMK10" localSheetId="17">#REF!</definedName>
    <definedName name="critMK11" localSheetId="17">#REF!</definedName>
    <definedName name="critMK12" localSheetId="17">#REF!</definedName>
    <definedName name="critMK13" localSheetId="17">#REF!</definedName>
    <definedName name="critMK14" localSheetId="17">#REF!</definedName>
    <definedName name="critMK15" localSheetId="17">#REF!</definedName>
    <definedName name="critMK16" localSheetId="17">#REF!</definedName>
    <definedName name="critMK17" localSheetId="17">#REF!</definedName>
    <definedName name="critMK2" localSheetId="17">#REF!</definedName>
    <definedName name="critMK3" localSheetId="17">#REF!</definedName>
    <definedName name="critMK4" localSheetId="17">#REF!</definedName>
    <definedName name="critMK5" localSheetId="17">#REF!</definedName>
    <definedName name="critMK6" localSheetId="17">#REF!</definedName>
    <definedName name="critMK7" localSheetId="17">#REF!</definedName>
    <definedName name="critMK8" localSheetId="17">#REF!</definedName>
    <definedName name="critMK9" localSheetId="17">#REF!</definedName>
    <definedName name="critMKApr1" localSheetId="17">#REF!</definedName>
    <definedName name="critMKApr2" localSheetId="17">#REF!</definedName>
    <definedName name="critMKApr3" localSheetId="17">#REF!</definedName>
    <definedName name="critMKApr4" localSheetId="17">#REF!</definedName>
    <definedName name="critMKApr5" localSheetId="17">#REF!</definedName>
    <definedName name="critMKAug1" localSheetId="17">#REF!</definedName>
    <definedName name="critMKAug2" localSheetId="17">#REF!</definedName>
    <definedName name="critMKAug3" localSheetId="17">#REF!</definedName>
    <definedName name="critMKAug4" localSheetId="17">#REF!</definedName>
    <definedName name="critMKAug5" localSheetId="17">#REF!</definedName>
    <definedName name="critMKCasSal" localSheetId="17">#REF!</definedName>
    <definedName name="critMKCasWage" localSheetId="17">#REF!</definedName>
    <definedName name="critMKD" localSheetId="17">#REF!</definedName>
    <definedName name="critMKDec1" localSheetId="17">#REF!</definedName>
    <definedName name="critMKDec2" localSheetId="17">#REF!</definedName>
    <definedName name="critMKDec3" localSheetId="17">#REF!</definedName>
    <definedName name="critMKDec4" localSheetId="17">#REF!</definedName>
    <definedName name="critMKDec5" localSheetId="17">#REF!</definedName>
    <definedName name="critMKE" localSheetId="17">#REF!</definedName>
    <definedName name="critMKExp1" localSheetId="17">#REF!</definedName>
    <definedName name="critMKExp10" localSheetId="17">#REF!</definedName>
    <definedName name="critMKExp11" localSheetId="17">#REF!</definedName>
    <definedName name="critMKExp12" localSheetId="17">#REF!</definedName>
    <definedName name="critMKExp13" localSheetId="17">#REF!</definedName>
    <definedName name="critMKExp14" localSheetId="17">#REF!</definedName>
    <definedName name="critMKExp15" localSheetId="17">#REF!</definedName>
    <definedName name="critMKExp16" localSheetId="17">#REF!</definedName>
    <definedName name="critMKExp17" localSheetId="17">#REF!</definedName>
    <definedName name="critMKExp2" localSheetId="17">#REF!</definedName>
    <definedName name="critMKExp3" localSheetId="17">#REF!</definedName>
    <definedName name="critMKExp4" localSheetId="17">#REF!</definedName>
    <definedName name="critMKExp5" localSheetId="17">#REF!</definedName>
    <definedName name="critMKExp6" localSheetId="17">#REF!</definedName>
    <definedName name="critMKExp7" localSheetId="17">#REF!</definedName>
    <definedName name="critMKExp8" localSheetId="17">#REF!</definedName>
    <definedName name="critMKExp9" localSheetId="17">#REF!</definedName>
    <definedName name="critMKExpD" localSheetId="17">#REF!</definedName>
    <definedName name="critMKExpE" localSheetId="17">#REF!</definedName>
    <definedName name="critMKExpF" localSheetId="17">#REF!</definedName>
    <definedName name="critMKF" localSheetId="17">#REF!</definedName>
    <definedName name="critMKFeb1" localSheetId="17">#REF!</definedName>
    <definedName name="critMKFeb2" localSheetId="17">#REF!</definedName>
    <definedName name="critMKFeb3" localSheetId="17">#REF!</definedName>
    <definedName name="critMKFeb4" localSheetId="17">#REF!</definedName>
    <definedName name="critMKFeb5" localSheetId="17">#REF!</definedName>
    <definedName name="critMKJan1" localSheetId="17">#REF!</definedName>
    <definedName name="critMKJan2" localSheetId="17">#REF!</definedName>
    <definedName name="critMKJan3" localSheetId="17">#REF!</definedName>
    <definedName name="critMKJan4" localSheetId="17">#REF!</definedName>
    <definedName name="critMKJan5" localSheetId="17">#REF!</definedName>
    <definedName name="critMKJul1" localSheetId="17">#REF!</definedName>
    <definedName name="critMKJul2" localSheetId="17">#REF!</definedName>
    <definedName name="critMKJul3" localSheetId="17">#REF!</definedName>
    <definedName name="critMKJul4" localSheetId="17">#REF!</definedName>
    <definedName name="critMKJul5" localSheetId="17">#REF!</definedName>
    <definedName name="critMKJun1" localSheetId="17">#REF!</definedName>
    <definedName name="critMKJun2" localSheetId="17">#REF!</definedName>
    <definedName name="critMKJun3" localSheetId="17">#REF!</definedName>
    <definedName name="critMKJun4" localSheetId="17">#REF!</definedName>
    <definedName name="critMKJun5" localSheetId="17">#REF!</definedName>
    <definedName name="critMKMar1" localSheetId="17">#REF!</definedName>
    <definedName name="critMKMar2" localSheetId="17">#REF!</definedName>
    <definedName name="critMKMar3" localSheetId="17">#REF!</definedName>
    <definedName name="critMKMar4" localSheetId="17">#REF!</definedName>
    <definedName name="critMKMar5" localSheetId="17">#REF!</definedName>
    <definedName name="critMKMay1" localSheetId="17">#REF!</definedName>
    <definedName name="critMKMay2" localSheetId="17">#REF!</definedName>
    <definedName name="critMKMay3" localSheetId="17">#REF!</definedName>
    <definedName name="critMKMay4" localSheetId="17">#REF!</definedName>
    <definedName name="critMKMay5" localSheetId="17">#REF!</definedName>
    <definedName name="critMKNov1" localSheetId="17">#REF!</definedName>
    <definedName name="critMKNov2" localSheetId="17">#REF!</definedName>
    <definedName name="critMKNov3" localSheetId="17">#REF!</definedName>
    <definedName name="critMKNov4" localSheetId="17">#REF!</definedName>
    <definedName name="critMKNov5" localSheetId="17">#REF!</definedName>
    <definedName name="critMKOct1" localSheetId="17">#REF!</definedName>
    <definedName name="critMKOct2" localSheetId="17">#REF!</definedName>
    <definedName name="critMKOct3" localSheetId="17">#REF!</definedName>
    <definedName name="critMKOct4" localSheetId="17">#REF!</definedName>
    <definedName name="critMKOct5" localSheetId="17">#REF!</definedName>
    <definedName name="critMKSep1" localSheetId="17">#REF!</definedName>
    <definedName name="critMKSep2" localSheetId="17">#REF!</definedName>
    <definedName name="critMKSep3" localSheetId="17">#REF!</definedName>
    <definedName name="critMKSep4" localSheetId="17">#REF!</definedName>
    <definedName name="critMKSep5" localSheetId="17">#REF!</definedName>
    <definedName name="critMKTerApr1" localSheetId="17">#REF!</definedName>
    <definedName name="critMKTerApr2" localSheetId="17">#REF!</definedName>
    <definedName name="critMKTerApr3" localSheetId="17">#REF!</definedName>
    <definedName name="critMKTerApr4" localSheetId="17">#REF!</definedName>
    <definedName name="critMKTerApr5" localSheetId="17">#REF!</definedName>
    <definedName name="critMKTerAug1" localSheetId="17">#REF!</definedName>
    <definedName name="critMKTerAug2" localSheetId="17">#REF!</definedName>
    <definedName name="critMKTerAug3" localSheetId="17">#REF!</definedName>
    <definedName name="critMKTerAug4" localSheetId="17">#REF!</definedName>
    <definedName name="critMKTerAug5" localSheetId="17">#REF!</definedName>
    <definedName name="critMKTerDec1" localSheetId="17">#REF!</definedName>
    <definedName name="critMKTerDec2" localSheetId="17">#REF!</definedName>
    <definedName name="critMKTerDec3" localSheetId="17">#REF!</definedName>
    <definedName name="critMKTerDec4" localSheetId="17">#REF!</definedName>
    <definedName name="critMKTerDec5" localSheetId="17">#REF!</definedName>
    <definedName name="critMKTerFeb1" localSheetId="17">#REF!</definedName>
    <definedName name="critMKTerFeb2" localSheetId="17">#REF!</definedName>
    <definedName name="critMKTerFeb3" localSheetId="17">#REF!</definedName>
    <definedName name="critMKTerFeb4" localSheetId="17">#REF!</definedName>
    <definedName name="critMKTerFeb5" localSheetId="17">#REF!</definedName>
    <definedName name="critMKTerJan1" localSheetId="17">#REF!</definedName>
    <definedName name="critMKTerJan2" localSheetId="17">#REF!</definedName>
    <definedName name="critMKTerJan3" localSheetId="17">#REF!</definedName>
    <definedName name="critMKTerJan4" localSheetId="17">#REF!</definedName>
    <definedName name="critMKTerJan5" localSheetId="17">#REF!</definedName>
    <definedName name="critMKTerJul1" localSheetId="17">#REF!</definedName>
    <definedName name="critMKTerJul2" localSheetId="17">#REF!</definedName>
    <definedName name="critMKTerJul3" localSheetId="17">#REF!</definedName>
    <definedName name="critMKTerJul4" localSheetId="17">#REF!</definedName>
    <definedName name="critMKTerJul5" localSheetId="17">#REF!</definedName>
    <definedName name="critMKTerJun1" localSheetId="17">#REF!</definedName>
    <definedName name="critMKTerJun2" localSheetId="17">#REF!</definedName>
    <definedName name="critMKTerJun3" localSheetId="17">#REF!</definedName>
    <definedName name="critMKTerJun4" localSheetId="17">#REF!</definedName>
    <definedName name="critMKTerJun5" localSheetId="17">#REF!</definedName>
    <definedName name="critMKTerMar1" localSheetId="17">#REF!</definedName>
    <definedName name="critMKTerMar2" localSheetId="17">#REF!</definedName>
    <definedName name="critMKTerMar3" localSheetId="17">#REF!</definedName>
    <definedName name="critMKTerMar4" localSheetId="17">#REF!</definedName>
    <definedName name="critMKTerMar5" localSheetId="17">#REF!</definedName>
    <definedName name="critMKTerMay1" localSheetId="17">#REF!</definedName>
    <definedName name="critMKTerMay2" localSheetId="17">#REF!</definedName>
    <definedName name="critMKTerMay3" localSheetId="17">#REF!</definedName>
    <definedName name="critMKTerMay4" localSheetId="17">#REF!</definedName>
    <definedName name="critMKTerMay5" localSheetId="17">#REF!</definedName>
    <definedName name="critMKTerNov1" localSheetId="17">#REF!</definedName>
    <definedName name="critMKTerNov2" localSheetId="17">#REF!</definedName>
    <definedName name="critMKTerNov3" localSheetId="17">#REF!</definedName>
    <definedName name="critMKTerNov4" localSheetId="17">#REF!</definedName>
    <definedName name="critMKTerNov5" localSheetId="17">#REF!</definedName>
    <definedName name="critMKTerOct1" localSheetId="17">#REF!</definedName>
    <definedName name="critMKTerOct2" localSheetId="17">#REF!</definedName>
    <definedName name="critMKTerOct3" localSheetId="17">#REF!</definedName>
    <definedName name="critMKTerOct4" localSheetId="17">#REF!</definedName>
    <definedName name="critMKTerOct5" localSheetId="17">#REF!</definedName>
    <definedName name="critMKTerSep1" localSheetId="17">#REF!</definedName>
    <definedName name="critMKTerSep2" localSheetId="17">#REF!</definedName>
    <definedName name="critMKTerSep3" localSheetId="17">#REF!</definedName>
    <definedName name="critMKTerSep4" localSheetId="17">#REF!</definedName>
    <definedName name="critMKTerSep5" localSheetId="17">#REF!</definedName>
    <definedName name="critOP" localSheetId="17">#REF!</definedName>
    <definedName name="critOP0" localSheetId="17">#REF!</definedName>
    <definedName name="critOP1" localSheetId="17">#REF!</definedName>
    <definedName name="critOP10" localSheetId="17">#REF!</definedName>
    <definedName name="critOP11" localSheetId="17">#REF!</definedName>
    <definedName name="critOP12" localSheetId="17">#REF!</definedName>
    <definedName name="critOP13" localSheetId="17">#REF!</definedName>
    <definedName name="critOP14" localSheetId="17">#REF!</definedName>
    <definedName name="critOP15" localSheetId="17">#REF!</definedName>
    <definedName name="critOP16" localSheetId="17">#REF!</definedName>
    <definedName name="critOP17" localSheetId="17">#REF!</definedName>
    <definedName name="critOP2" localSheetId="17">#REF!</definedName>
    <definedName name="critOP3" localSheetId="17">#REF!</definedName>
    <definedName name="critOP4" localSheetId="17">#REF!</definedName>
    <definedName name="critOP5" localSheetId="17">#REF!</definedName>
    <definedName name="critOP6" localSheetId="17">#REF!</definedName>
    <definedName name="critOP7" localSheetId="17">#REF!</definedName>
    <definedName name="critOP8" localSheetId="17">#REF!</definedName>
    <definedName name="critOP9" localSheetId="17">#REF!</definedName>
    <definedName name="critOPApr1" localSheetId="17">#REF!</definedName>
    <definedName name="critOPApr2" localSheetId="17">#REF!</definedName>
    <definedName name="critOPApr3" localSheetId="17">#REF!</definedName>
    <definedName name="critOPApr4" localSheetId="17">#REF!</definedName>
    <definedName name="critOPApr5" localSheetId="17">#REF!</definedName>
    <definedName name="critOPAug1" localSheetId="17">#REF!</definedName>
    <definedName name="critOPAug2" localSheetId="17">#REF!</definedName>
    <definedName name="critOPAug3" localSheetId="17">#REF!</definedName>
    <definedName name="critOPAug4" localSheetId="17">#REF!</definedName>
    <definedName name="critOPAug5" localSheetId="17">#REF!</definedName>
    <definedName name="critOPCasSal" localSheetId="17">#REF!</definedName>
    <definedName name="critOPCasWage" localSheetId="17">#REF!</definedName>
    <definedName name="critOPD" localSheetId="17">#REF!</definedName>
    <definedName name="critOPDec1" localSheetId="17">#REF!</definedName>
    <definedName name="critOPDec2" localSheetId="17">#REF!</definedName>
    <definedName name="critOPDec3" localSheetId="17">#REF!</definedName>
    <definedName name="critOPDec4" localSheetId="17">#REF!</definedName>
    <definedName name="critOPDec5" localSheetId="17">#REF!</definedName>
    <definedName name="critOPE" localSheetId="17">#REF!</definedName>
    <definedName name="critOPExp1" localSheetId="17">#REF!</definedName>
    <definedName name="critOPExp10" localSheetId="17">#REF!</definedName>
    <definedName name="critOPExp11" localSheetId="17">#REF!</definedName>
    <definedName name="critOPExp12" localSheetId="17">#REF!</definedName>
    <definedName name="critOPExp13" localSheetId="17">#REF!</definedName>
    <definedName name="critOPExp14" localSheetId="17">#REF!</definedName>
    <definedName name="critOPExp15" localSheetId="17">#REF!</definedName>
    <definedName name="critOPExp16" localSheetId="17">#REF!</definedName>
    <definedName name="critOPExp17" localSheetId="17">#REF!</definedName>
    <definedName name="critOPExp2" localSheetId="17">#REF!</definedName>
    <definedName name="critOPExp3" localSheetId="17">#REF!</definedName>
    <definedName name="critOPExp4" localSheetId="17">#REF!</definedName>
    <definedName name="critOPExp5" localSheetId="17">#REF!</definedName>
    <definedName name="critOPExp6" localSheetId="17">#REF!</definedName>
    <definedName name="critOPExp7" localSheetId="17">#REF!</definedName>
    <definedName name="critOPExp8" localSheetId="17">#REF!</definedName>
    <definedName name="critOPExp9" localSheetId="17">#REF!</definedName>
    <definedName name="critOPExpD" localSheetId="17">#REF!</definedName>
    <definedName name="critOPExpE" localSheetId="17">#REF!</definedName>
    <definedName name="critOPExpF" localSheetId="17">#REF!</definedName>
    <definedName name="critOPF" localSheetId="17">#REF!</definedName>
    <definedName name="critOPFeb1" localSheetId="17">#REF!</definedName>
    <definedName name="critOPFeb2" localSheetId="17">#REF!</definedName>
    <definedName name="critOPFeb3" localSheetId="17">#REF!</definedName>
    <definedName name="critOPFeb4" localSheetId="17">#REF!</definedName>
    <definedName name="critOPFeb5" localSheetId="17">#REF!</definedName>
    <definedName name="critOPJan1" localSheetId="17">#REF!</definedName>
    <definedName name="critOPJan2" localSheetId="17">#REF!</definedName>
    <definedName name="critOPJan3" localSheetId="17">#REF!</definedName>
    <definedName name="critOPJan4" localSheetId="17">#REF!</definedName>
    <definedName name="critOPJan5" localSheetId="17">#REF!</definedName>
    <definedName name="critOPJul1" localSheetId="17">#REF!</definedName>
    <definedName name="critOPJul2" localSheetId="17">#REF!</definedName>
    <definedName name="critOPJul3" localSheetId="17">#REF!</definedName>
    <definedName name="critOPJul4" localSheetId="17">#REF!</definedName>
    <definedName name="critOPJul5" localSheetId="17">#REF!</definedName>
    <definedName name="critOPJun1" localSheetId="17">#REF!</definedName>
    <definedName name="critOPJun2" localSheetId="17">#REF!</definedName>
    <definedName name="critOPJun3" localSheetId="17">#REF!</definedName>
    <definedName name="critOPJun4" localSheetId="17">#REF!</definedName>
    <definedName name="critOPJun5" localSheetId="17">#REF!</definedName>
    <definedName name="critOPMar1" localSheetId="17">#REF!</definedName>
    <definedName name="critOPMar2" localSheetId="17">#REF!</definedName>
    <definedName name="critOPMar3" localSheetId="17">#REF!</definedName>
    <definedName name="critOPMar4" localSheetId="17">#REF!</definedName>
    <definedName name="critOPMar5" localSheetId="17">#REF!</definedName>
    <definedName name="critOPMay1" localSheetId="17">#REF!</definedName>
    <definedName name="critOPMay2" localSheetId="17">#REF!</definedName>
    <definedName name="critOPMay3" localSheetId="17">#REF!</definedName>
    <definedName name="critOPMay4" localSheetId="17">#REF!</definedName>
    <definedName name="critOPMay5" localSheetId="17">#REF!</definedName>
    <definedName name="critOPNov1" localSheetId="17">#REF!</definedName>
    <definedName name="critOPNov2" localSheetId="17">#REF!</definedName>
    <definedName name="critOPNov3" localSheetId="17">#REF!</definedName>
    <definedName name="critOPNov4" localSheetId="17">#REF!</definedName>
    <definedName name="critOPNov5" localSheetId="17">#REF!</definedName>
    <definedName name="critOPOct1" localSheetId="17">#REF!</definedName>
    <definedName name="critOPOct2" localSheetId="17">#REF!</definedName>
    <definedName name="critOPOct3" localSheetId="17">#REF!</definedName>
    <definedName name="critOPOct4" localSheetId="17">#REF!</definedName>
    <definedName name="critOPOct5" localSheetId="17">#REF!</definedName>
    <definedName name="critOPSep1" localSheetId="17">#REF!</definedName>
    <definedName name="critOPSep2" localSheetId="17">#REF!</definedName>
    <definedName name="critOPSep3" localSheetId="17">#REF!</definedName>
    <definedName name="critOPSep4" localSheetId="17">#REF!</definedName>
    <definedName name="critOPSep5" localSheetId="17">#REF!</definedName>
    <definedName name="critOPTerApr1" localSheetId="17">#REF!</definedName>
    <definedName name="critOPTerApr2" localSheetId="17">#REF!</definedName>
    <definedName name="critOPTerApr3" localSheetId="17">#REF!</definedName>
    <definedName name="critOPTerApr4" localSheetId="17">#REF!</definedName>
    <definedName name="critOPTerApr5" localSheetId="17">#REF!</definedName>
    <definedName name="critOPTerAug1" localSheetId="17">#REF!</definedName>
    <definedName name="critOPTerAug2" localSheetId="17">#REF!</definedName>
    <definedName name="critOPTerAug3" localSheetId="17">#REF!</definedName>
    <definedName name="critOPTerAug4" localSheetId="17">#REF!</definedName>
    <definedName name="critOPTerAug5" localSheetId="17">#REF!</definedName>
    <definedName name="critOPTerDec1" localSheetId="17">#REF!</definedName>
    <definedName name="critOPTerDec2" localSheetId="17">#REF!</definedName>
    <definedName name="critOPTerDec3" localSheetId="17">#REF!</definedName>
    <definedName name="critOPTerDec4" localSheetId="17">#REF!</definedName>
    <definedName name="critOPTerDec5" localSheetId="17">#REF!</definedName>
    <definedName name="critOPTerFeb1" localSheetId="17">#REF!</definedName>
    <definedName name="critOPTerFeb2" localSheetId="17">#REF!</definedName>
    <definedName name="critOPTerFeb3" localSheetId="17">#REF!</definedName>
    <definedName name="critOPTerFeb4" localSheetId="17">#REF!</definedName>
    <definedName name="critOPTerFeb5" localSheetId="17">#REF!</definedName>
    <definedName name="critOPTerJan1" localSheetId="17">#REF!</definedName>
    <definedName name="critOPTerJan2" localSheetId="17">#REF!</definedName>
    <definedName name="critOPTerJan3" localSheetId="17">#REF!</definedName>
    <definedName name="critOPTerJan4" localSheetId="17">#REF!</definedName>
    <definedName name="critOPTerJan5" localSheetId="17">#REF!</definedName>
    <definedName name="critOPTerJul1" localSheetId="17">#REF!</definedName>
    <definedName name="critOPTerJul2" localSheetId="17">#REF!</definedName>
    <definedName name="critOPTerJul3" localSheetId="17">#REF!</definedName>
    <definedName name="critOPTerJul4" localSheetId="17">#REF!</definedName>
    <definedName name="critOPTerJul5" localSheetId="17">#REF!</definedName>
    <definedName name="critOPTerJun1" localSheetId="17">#REF!</definedName>
    <definedName name="critOPTerJun2" localSheetId="17">#REF!</definedName>
    <definedName name="critOPTerJun3" localSheetId="17">#REF!</definedName>
    <definedName name="critOPTerJun4" localSheetId="17">#REF!</definedName>
    <definedName name="critOPTerJun5" localSheetId="17">#REF!</definedName>
    <definedName name="critOPTerMar1" localSheetId="17">#REF!</definedName>
    <definedName name="critOPTerMar2" localSheetId="17">#REF!</definedName>
    <definedName name="critOPTerMar3" localSheetId="17">#REF!</definedName>
    <definedName name="critOPTerMar4" localSheetId="17">#REF!</definedName>
    <definedName name="critOPTerMar5" localSheetId="17">#REF!</definedName>
    <definedName name="critOPTerMay1" localSheetId="17">#REF!</definedName>
    <definedName name="critOPTerMay2" localSheetId="17">#REF!</definedName>
    <definedName name="critOPTerMay3" localSheetId="17">#REF!</definedName>
    <definedName name="critOPTerMay4" localSheetId="17">#REF!</definedName>
    <definedName name="critOPTerMay5" localSheetId="17">#REF!</definedName>
    <definedName name="critOPTerNov1" localSheetId="17">#REF!</definedName>
    <definedName name="critOPTerNov2" localSheetId="17">#REF!</definedName>
    <definedName name="critOPTerNov3" localSheetId="17">#REF!</definedName>
    <definedName name="critOPTerNov4" localSheetId="17">#REF!</definedName>
    <definedName name="critOPTerNov5" localSheetId="17">#REF!</definedName>
    <definedName name="critOPTerOct1" localSheetId="17">#REF!</definedName>
    <definedName name="critOPTerOct2" localSheetId="17">#REF!</definedName>
    <definedName name="critOPTerOct3" localSheetId="17">#REF!</definedName>
    <definedName name="critOPTerOct4" localSheetId="17">#REF!</definedName>
    <definedName name="critOPTerOct5" localSheetId="17">#REF!</definedName>
    <definedName name="critOPTerSep1" localSheetId="17">#REF!</definedName>
    <definedName name="critOPTerSep2" localSheetId="17">#REF!</definedName>
    <definedName name="critOPTerSep3" localSheetId="17">#REF!</definedName>
    <definedName name="critOPTerSep4" localSheetId="17">#REF!</definedName>
    <definedName name="critOPTerSep5" localSheetId="17">#REF!</definedName>
    <definedName name="critPR" localSheetId="17">#REF!</definedName>
    <definedName name="critPR0" localSheetId="17">#REF!</definedName>
    <definedName name="critPR1" localSheetId="17">#REF!</definedName>
    <definedName name="critPR10" localSheetId="17">#REF!</definedName>
    <definedName name="critPR11" localSheetId="17">#REF!</definedName>
    <definedName name="critPR12" localSheetId="17">#REF!</definedName>
    <definedName name="critPR13" localSheetId="17">#REF!</definedName>
    <definedName name="critPR14" localSheetId="17">#REF!</definedName>
    <definedName name="critPR15" localSheetId="17">#REF!</definedName>
    <definedName name="critPR16" localSheetId="17">#REF!</definedName>
    <definedName name="critPR17" localSheetId="17">#REF!</definedName>
    <definedName name="critPR2" localSheetId="17">#REF!</definedName>
    <definedName name="critPR3" localSheetId="17">#REF!</definedName>
    <definedName name="critPR4" localSheetId="17">#REF!</definedName>
    <definedName name="critPR5" localSheetId="17">#REF!</definedName>
    <definedName name="critPR6" localSheetId="17">#REF!</definedName>
    <definedName name="critPR7" localSheetId="17">#REF!</definedName>
    <definedName name="critPR8" localSheetId="17">#REF!</definedName>
    <definedName name="critPR9" localSheetId="17">#REF!</definedName>
    <definedName name="critPRApr1" localSheetId="17">#REF!</definedName>
    <definedName name="critPRApr2" localSheetId="17">#REF!</definedName>
    <definedName name="critPRApr3" localSheetId="17">#REF!</definedName>
    <definedName name="critPRApr4" localSheetId="17">#REF!</definedName>
    <definedName name="critPRApr5" localSheetId="17">#REF!</definedName>
    <definedName name="critPRAug1" localSheetId="17">#REF!</definedName>
    <definedName name="critPRAug2" localSheetId="17">#REF!</definedName>
    <definedName name="critPRAug3" localSheetId="17">#REF!</definedName>
    <definedName name="critPRAug4" localSheetId="17">#REF!</definedName>
    <definedName name="critPRAug5" localSheetId="17">#REF!</definedName>
    <definedName name="critPRCasSal" localSheetId="17">#REF!</definedName>
    <definedName name="critPRCasWage" localSheetId="17">#REF!</definedName>
    <definedName name="critPRD" localSheetId="17">#REF!</definedName>
    <definedName name="critPRDec1" localSheetId="17">#REF!</definedName>
    <definedName name="critPRDec2" localSheetId="17">#REF!</definedName>
    <definedName name="critPRDec3" localSheetId="17">#REF!</definedName>
    <definedName name="critPRDec4" localSheetId="17">#REF!</definedName>
    <definedName name="critPRDec5" localSheetId="17">#REF!</definedName>
    <definedName name="critPRE" localSheetId="17">#REF!</definedName>
    <definedName name="critPRExp1" localSheetId="17">#REF!</definedName>
    <definedName name="critPRExp10" localSheetId="17">#REF!</definedName>
    <definedName name="critPRExp11" localSheetId="17">#REF!</definedName>
    <definedName name="critPRExp12" localSheetId="17">#REF!</definedName>
    <definedName name="critPRExp13" localSheetId="17">#REF!</definedName>
    <definedName name="critPRExp14" localSheetId="17">#REF!</definedName>
    <definedName name="critPRExp15" localSheetId="17">#REF!</definedName>
    <definedName name="critPRExp16" localSheetId="17">#REF!</definedName>
    <definedName name="critPRExp17" localSheetId="17">#REF!</definedName>
    <definedName name="critPRExp2" localSheetId="17">#REF!</definedName>
    <definedName name="critPRExp3" localSheetId="17">#REF!</definedName>
    <definedName name="critPRExp4" localSheetId="17">#REF!</definedName>
    <definedName name="critPRExp5" localSheetId="17">#REF!</definedName>
    <definedName name="critPRExp6" localSheetId="17">#REF!</definedName>
    <definedName name="critPRExp7" localSheetId="17">#REF!</definedName>
    <definedName name="critPRExp8" localSheetId="17">#REF!</definedName>
    <definedName name="critPRExp9" localSheetId="17">#REF!</definedName>
    <definedName name="critPRExpD" localSheetId="17">#REF!</definedName>
    <definedName name="critPRExpE" localSheetId="17">#REF!</definedName>
    <definedName name="critPRExpF" localSheetId="17">#REF!</definedName>
    <definedName name="critPRF" localSheetId="17">#REF!</definedName>
    <definedName name="critPRFeb1" localSheetId="17">#REF!</definedName>
    <definedName name="critPRFeb2" localSheetId="17">#REF!</definedName>
    <definedName name="critPRFeb3" localSheetId="17">#REF!</definedName>
    <definedName name="critPRFeb4" localSheetId="17">#REF!</definedName>
    <definedName name="critPRFeb5" localSheetId="17">#REF!</definedName>
    <definedName name="critPRJan1" localSheetId="17">#REF!</definedName>
    <definedName name="critPRJan2" localSheetId="17">#REF!</definedName>
    <definedName name="critPRJan3" localSheetId="17">#REF!</definedName>
    <definedName name="critPRJan4" localSheetId="17">#REF!</definedName>
    <definedName name="critPRJan5" localSheetId="17">#REF!</definedName>
    <definedName name="critPRJul1" localSheetId="17">#REF!</definedName>
    <definedName name="critPRJul2" localSheetId="17">#REF!</definedName>
    <definedName name="critPRJul3" localSheetId="17">#REF!</definedName>
    <definedName name="critPRJul4" localSheetId="17">#REF!</definedName>
    <definedName name="critPRJul5" localSheetId="17">#REF!</definedName>
    <definedName name="critPRJun1" localSheetId="17">#REF!</definedName>
    <definedName name="critPRJun2" localSheetId="17">#REF!</definedName>
    <definedName name="critPRJun3" localSheetId="17">#REF!</definedName>
    <definedName name="critPRJun4" localSheetId="17">#REF!</definedName>
    <definedName name="critPRJun5" localSheetId="17">#REF!</definedName>
    <definedName name="critPRMar1" localSheetId="17">#REF!</definedName>
    <definedName name="critPRMar2" localSheetId="17">#REF!</definedName>
    <definedName name="critPRMar3" localSheetId="17">#REF!</definedName>
    <definedName name="critPRMar4" localSheetId="17">#REF!</definedName>
    <definedName name="critPRMar5" localSheetId="17">#REF!</definedName>
    <definedName name="critPRMay1" localSheetId="17">#REF!</definedName>
    <definedName name="critPRMay2" localSheetId="17">#REF!</definedName>
    <definedName name="critPRMay3" localSheetId="17">#REF!</definedName>
    <definedName name="critPRMay4" localSheetId="17">#REF!</definedName>
    <definedName name="critPRMay5" localSheetId="17">#REF!</definedName>
    <definedName name="critPRNov1" localSheetId="17">#REF!</definedName>
    <definedName name="critPRNov2" localSheetId="17">#REF!</definedName>
    <definedName name="critPRNov3" localSheetId="17">#REF!</definedName>
    <definedName name="critPRNov4" localSheetId="17">#REF!</definedName>
    <definedName name="critPRNov5" localSheetId="17">#REF!</definedName>
    <definedName name="critPROct1" localSheetId="17">#REF!</definedName>
    <definedName name="critPROct2" localSheetId="17">#REF!</definedName>
    <definedName name="critPROct3" localSheetId="17">#REF!</definedName>
    <definedName name="critPROct4" localSheetId="17">#REF!</definedName>
    <definedName name="critPROct5" localSheetId="17">#REF!</definedName>
    <definedName name="critPRSep1" localSheetId="17">#REF!</definedName>
    <definedName name="critPRSep2" localSheetId="17">#REF!</definedName>
    <definedName name="critPRSep3" localSheetId="17">#REF!</definedName>
    <definedName name="critPRSep4" localSheetId="17">#REF!</definedName>
    <definedName name="critPRSep5" localSheetId="17">#REF!</definedName>
    <definedName name="critPRTerApr1" localSheetId="17">#REF!</definedName>
    <definedName name="critPRTerApr2" localSheetId="17">#REF!</definedName>
    <definedName name="critPRTerApr3" localSheetId="17">#REF!</definedName>
    <definedName name="critPRTerApr4" localSheetId="17">#REF!</definedName>
    <definedName name="critPRTerApr5" localSheetId="17">#REF!</definedName>
    <definedName name="critPRTerAug1" localSheetId="17">#REF!</definedName>
    <definedName name="critPRTerAug2" localSheetId="17">#REF!</definedName>
    <definedName name="critPRTerAug3" localSheetId="17">#REF!</definedName>
    <definedName name="critPRTerAug4" localSheetId="17">#REF!</definedName>
    <definedName name="critPRTerAug5" localSheetId="17">#REF!</definedName>
    <definedName name="critPRTerDec1" localSheetId="17">#REF!</definedName>
    <definedName name="critPRTerDec2" localSheetId="17">#REF!</definedName>
    <definedName name="critPRTerDec3" localSheetId="17">#REF!</definedName>
    <definedName name="critPRTerDec4" localSheetId="17">#REF!</definedName>
    <definedName name="critPRTerDec5" localSheetId="17">#REF!</definedName>
    <definedName name="critPRTerFeb1" localSheetId="17">#REF!</definedName>
    <definedName name="critPRTerFeb2" localSheetId="17">#REF!</definedName>
    <definedName name="critPRTerFeb3" localSheetId="17">#REF!</definedName>
    <definedName name="critPRTerFeb4" localSheetId="17">#REF!</definedName>
    <definedName name="critPRTerFeb5" localSheetId="17">#REF!</definedName>
    <definedName name="critPRTerJan1" localSheetId="17">#REF!</definedName>
    <definedName name="critPRTerJan2" localSheetId="17">#REF!</definedName>
    <definedName name="critPRTerJan3" localSheetId="17">#REF!</definedName>
    <definedName name="critPRTerJan4" localSheetId="17">#REF!</definedName>
    <definedName name="critPRTerJan5" localSheetId="17">#REF!</definedName>
    <definedName name="critPRTerJul1" localSheetId="17">#REF!</definedName>
    <definedName name="critPRTerJul2" localSheetId="17">#REF!</definedName>
    <definedName name="critPRTerJul3" localSheetId="17">#REF!</definedName>
    <definedName name="critPRTerJul4" localSheetId="17">#REF!</definedName>
    <definedName name="critPRTerJul5" localSheetId="17">#REF!</definedName>
    <definedName name="critPRTerJun1" localSheetId="17">#REF!</definedName>
    <definedName name="critPRTerJun2" localSheetId="17">#REF!</definedName>
    <definedName name="critPRTerJun3" localSheetId="17">#REF!</definedName>
    <definedName name="critPRTerJun4" localSheetId="17">#REF!</definedName>
    <definedName name="critPRTerJun5" localSheetId="17">#REF!</definedName>
    <definedName name="critPRTerMar1" localSheetId="17">#REF!</definedName>
    <definedName name="critPRTerMar2" localSheetId="17">#REF!</definedName>
    <definedName name="critPRTerMar3" localSheetId="17">#REF!</definedName>
    <definedName name="critPRTerMar4" localSheetId="17">#REF!</definedName>
    <definedName name="critPRTerMar5" localSheetId="17">#REF!</definedName>
    <definedName name="critPRTerMay1" localSheetId="17">#REF!</definedName>
    <definedName name="critPRTerMay2" localSheetId="17">#REF!</definedName>
    <definedName name="critPRTerMay3" localSheetId="17">#REF!</definedName>
    <definedName name="critPRTerMay4" localSheetId="17">#REF!</definedName>
    <definedName name="critPRTerMay5" localSheetId="17">#REF!</definedName>
    <definedName name="critPRTerNov1" localSheetId="17">#REF!</definedName>
    <definedName name="critPRTerNov2" localSheetId="17">#REF!</definedName>
    <definedName name="critPRTerNov3" localSheetId="17">#REF!</definedName>
    <definedName name="critPRTerNov4" localSheetId="17">#REF!</definedName>
    <definedName name="critPRTerNov5" localSheetId="17">#REF!</definedName>
    <definedName name="critPRTerOct1" localSheetId="17">#REF!</definedName>
    <definedName name="critPRTerOct2" localSheetId="17">#REF!</definedName>
    <definedName name="critPRTerOct3" localSheetId="17">#REF!</definedName>
    <definedName name="critPRTerOct4" localSheetId="17">#REF!</definedName>
    <definedName name="critPRTerOct5" localSheetId="17">#REF!</definedName>
    <definedName name="critPRTerSep1" localSheetId="17">#REF!</definedName>
    <definedName name="critPRTerSep2" localSheetId="17">#REF!</definedName>
    <definedName name="critPRTerSep3" localSheetId="17">#REF!</definedName>
    <definedName name="critPRTerSep4" localSheetId="17">#REF!</definedName>
    <definedName name="critPRTerSep5" localSheetId="17">#REF!</definedName>
    <definedName name="CRITPURC" localSheetId="17">#REF!</definedName>
    <definedName name="critQA" localSheetId="17">#REF!</definedName>
    <definedName name="critQA0" localSheetId="17">#REF!</definedName>
    <definedName name="critQA1" localSheetId="17">#REF!</definedName>
    <definedName name="critQA10" localSheetId="17">#REF!</definedName>
    <definedName name="critQA11" localSheetId="17">#REF!</definedName>
    <definedName name="critQA12" localSheetId="17">#REF!</definedName>
    <definedName name="critQA13" localSheetId="17">#REF!</definedName>
    <definedName name="critQA14" localSheetId="17">#REF!</definedName>
    <definedName name="critQA15" localSheetId="17">#REF!</definedName>
    <definedName name="critQA16" localSheetId="17">#REF!</definedName>
    <definedName name="critQA17" localSheetId="17">#REF!</definedName>
    <definedName name="critQA2" localSheetId="17">#REF!</definedName>
    <definedName name="critQA3" localSheetId="17">#REF!</definedName>
    <definedName name="critQA4" localSheetId="17">#REF!</definedName>
    <definedName name="critQA5" localSheetId="17">#REF!</definedName>
    <definedName name="critQA6" localSheetId="17">#REF!</definedName>
    <definedName name="critQA7" localSheetId="17">#REF!</definedName>
    <definedName name="critQA8" localSheetId="17">#REF!</definedName>
    <definedName name="critQA9" localSheetId="17">#REF!</definedName>
    <definedName name="critQAApr1" localSheetId="17">#REF!</definedName>
    <definedName name="critQAApr2" localSheetId="17">#REF!</definedName>
    <definedName name="critQAApr3" localSheetId="17">#REF!</definedName>
    <definedName name="critQAApr4" localSheetId="17">#REF!</definedName>
    <definedName name="critQAApr5" localSheetId="17">#REF!</definedName>
    <definedName name="critQAAug1" localSheetId="17">#REF!</definedName>
    <definedName name="critQAAug2" localSheetId="17">#REF!</definedName>
    <definedName name="critQAAug3" localSheetId="17">#REF!</definedName>
    <definedName name="critQAAug4" localSheetId="17">#REF!</definedName>
    <definedName name="critQAAug5" localSheetId="17">#REF!</definedName>
    <definedName name="critQACasSal" localSheetId="17">#REF!</definedName>
    <definedName name="critQACasWage" localSheetId="17">#REF!</definedName>
    <definedName name="critQAD" localSheetId="17">#REF!</definedName>
    <definedName name="critQADec1" localSheetId="17">#REF!</definedName>
    <definedName name="critQADec2" localSheetId="17">#REF!</definedName>
    <definedName name="critQADec3" localSheetId="17">#REF!</definedName>
    <definedName name="critQADec4" localSheetId="17">#REF!</definedName>
    <definedName name="critQADec5" localSheetId="17">#REF!</definedName>
    <definedName name="critQAE" localSheetId="17">#REF!</definedName>
    <definedName name="critQAExp1" localSheetId="17">#REF!</definedName>
    <definedName name="critQAExp10" localSheetId="17">#REF!</definedName>
    <definedName name="critQAExp11" localSheetId="17">#REF!</definedName>
    <definedName name="critQAExp12" localSheetId="17">#REF!</definedName>
    <definedName name="critQAExp13" localSheetId="17">#REF!</definedName>
    <definedName name="critQAExp14" localSheetId="17">#REF!</definedName>
    <definedName name="critQAExp15" localSheetId="17">#REF!</definedName>
    <definedName name="critQAExp16" localSheetId="17">#REF!</definedName>
    <definedName name="critQAExp17" localSheetId="17">#REF!</definedName>
    <definedName name="critQAExp2" localSheetId="17">#REF!</definedName>
    <definedName name="critQAExp3" localSheetId="17">#REF!</definedName>
    <definedName name="critQAExp4" localSheetId="17">#REF!</definedName>
    <definedName name="critQAExp5" localSheetId="17">#REF!</definedName>
    <definedName name="critQAExp6" localSheetId="17">#REF!</definedName>
    <definedName name="critQAExp7" localSheetId="17">#REF!</definedName>
    <definedName name="critQAExp8" localSheetId="17">#REF!</definedName>
    <definedName name="critQAExp9" localSheetId="17">#REF!</definedName>
    <definedName name="critQAExpD" localSheetId="17">#REF!</definedName>
    <definedName name="critQAExpE" localSheetId="17">#REF!</definedName>
    <definedName name="critQAExpF" localSheetId="17">#REF!</definedName>
    <definedName name="critQAF" localSheetId="17">#REF!</definedName>
    <definedName name="critQAFeb1" localSheetId="17">#REF!</definedName>
    <definedName name="critQAFeb2" localSheetId="17">#REF!</definedName>
    <definedName name="critQAFeb3" localSheetId="17">#REF!</definedName>
    <definedName name="critQAFeb4" localSheetId="17">#REF!</definedName>
    <definedName name="critQAFeb5" localSheetId="17">#REF!</definedName>
    <definedName name="critQAJan1" localSheetId="17">#REF!</definedName>
    <definedName name="critQAJan2" localSheetId="17">#REF!</definedName>
    <definedName name="critQAJan3" localSheetId="17">#REF!</definedName>
    <definedName name="critQAJan4" localSheetId="17">#REF!</definedName>
    <definedName name="critQAJan5" localSheetId="17">#REF!</definedName>
    <definedName name="critQAJul1" localSheetId="17">#REF!</definedName>
    <definedName name="critQAJul2" localSheetId="17">#REF!</definedName>
    <definedName name="critQAJul3" localSheetId="17">#REF!</definedName>
    <definedName name="critQAJul4" localSheetId="17">#REF!</definedName>
    <definedName name="critQAJul5" localSheetId="17">#REF!</definedName>
    <definedName name="critQAJun1" localSheetId="17">#REF!</definedName>
    <definedName name="critQAJun2" localSheetId="17">#REF!</definedName>
    <definedName name="critQAJun3" localSheetId="17">#REF!</definedName>
    <definedName name="critQAJun4" localSheetId="17">#REF!</definedName>
    <definedName name="critQAJun5" localSheetId="17">#REF!</definedName>
    <definedName name="critQAMar1" localSheetId="17">#REF!</definedName>
    <definedName name="critQAMar2" localSheetId="17">#REF!</definedName>
    <definedName name="critQAMar3" localSheetId="17">#REF!</definedName>
    <definedName name="critQAMar4" localSheetId="17">#REF!</definedName>
    <definedName name="critQAMar5" localSheetId="17">#REF!</definedName>
    <definedName name="critQAMay1" localSheetId="17">#REF!</definedName>
    <definedName name="critQAMay2" localSheetId="17">#REF!</definedName>
    <definedName name="critQAMay3" localSheetId="17">#REF!</definedName>
    <definedName name="critQAMay4" localSheetId="17">#REF!</definedName>
    <definedName name="critQAMay5" localSheetId="17">#REF!</definedName>
    <definedName name="critQANov1" localSheetId="17">#REF!</definedName>
    <definedName name="critQANov2" localSheetId="17">#REF!</definedName>
    <definedName name="critQANov3" localSheetId="17">#REF!</definedName>
    <definedName name="critQANov4" localSheetId="17">#REF!</definedName>
    <definedName name="critQANov5" localSheetId="17">#REF!</definedName>
    <definedName name="critQAOct1" localSheetId="17">#REF!</definedName>
    <definedName name="critQAOct2" localSheetId="17">#REF!</definedName>
    <definedName name="critQAOct3" localSheetId="17">#REF!</definedName>
    <definedName name="critQAOct4" localSheetId="17">#REF!</definedName>
    <definedName name="critQAOct5" localSheetId="17">#REF!</definedName>
    <definedName name="critQASep1" localSheetId="17">#REF!</definedName>
    <definedName name="critQASep2" localSheetId="17">#REF!</definedName>
    <definedName name="critQASep3" localSheetId="17">#REF!</definedName>
    <definedName name="critQASep4" localSheetId="17">#REF!</definedName>
    <definedName name="critQASep5" localSheetId="17">#REF!</definedName>
    <definedName name="critQATerApr1" localSheetId="17">#REF!</definedName>
    <definedName name="critQATerApr2" localSheetId="17">#REF!</definedName>
    <definedName name="critQATerApr3" localSheetId="17">#REF!</definedName>
    <definedName name="critQATerApr4" localSheetId="17">#REF!</definedName>
    <definedName name="critQATerApr5" localSheetId="17">#REF!</definedName>
    <definedName name="critQATerAug1" localSheetId="17">#REF!</definedName>
    <definedName name="critQATerAug2" localSheetId="17">#REF!</definedName>
    <definedName name="critQATerAug3" localSheetId="17">#REF!</definedName>
    <definedName name="critQATerAug4" localSheetId="17">#REF!</definedName>
    <definedName name="critQATerAug5" localSheetId="17">#REF!</definedName>
    <definedName name="critQATerDec1" localSheetId="17">#REF!</definedName>
    <definedName name="critQATerDec2" localSheetId="17">#REF!</definedName>
    <definedName name="critQATerDec3" localSheetId="17">#REF!</definedName>
    <definedName name="critQATerDec4" localSheetId="17">#REF!</definedName>
    <definedName name="critQATerDec5" localSheetId="17">#REF!</definedName>
    <definedName name="critQATerFeb1" localSheetId="17">#REF!</definedName>
    <definedName name="critQATerFeb2" localSheetId="17">#REF!</definedName>
    <definedName name="critQATerFeb3" localSheetId="17">#REF!</definedName>
    <definedName name="critQATerFeb4" localSheetId="17">#REF!</definedName>
    <definedName name="critQATerFeb5" localSheetId="17">#REF!</definedName>
    <definedName name="critQATerJan1" localSheetId="17">#REF!</definedName>
    <definedName name="critQATerJan2" localSheetId="17">#REF!</definedName>
    <definedName name="critQATerJan3" localSheetId="17">#REF!</definedName>
    <definedName name="critQATerJan4" localSheetId="17">#REF!</definedName>
    <definedName name="critQATerJan5" localSheetId="17">#REF!</definedName>
    <definedName name="critQATerJul1" localSheetId="17">#REF!</definedName>
    <definedName name="critQATerJul2" localSheetId="17">#REF!</definedName>
    <definedName name="critQATerJul3" localSheetId="17">#REF!</definedName>
    <definedName name="critQATerJul4" localSheetId="17">#REF!</definedName>
    <definedName name="critQATerJul5" localSheetId="17">#REF!</definedName>
    <definedName name="critQATerJun1" localSheetId="17">#REF!</definedName>
    <definedName name="critQATerJun2" localSheetId="17">#REF!</definedName>
    <definedName name="critQATerJun3" localSheetId="17">#REF!</definedName>
    <definedName name="critQATerJun4" localSheetId="17">#REF!</definedName>
    <definedName name="critQATerJun5" localSheetId="17">#REF!</definedName>
    <definedName name="critQATerMar1" localSheetId="17">#REF!</definedName>
    <definedName name="critQATerMar2" localSheetId="17">#REF!</definedName>
    <definedName name="critQATerMar3" localSheetId="17">#REF!</definedName>
    <definedName name="critQATerMar4" localSheetId="17">#REF!</definedName>
    <definedName name="critQATerMar5" localSheetId="17">#REF!</definedName>
    <definedName name="critQATerMay1" localSheetId="17">#REF!</definedName>
    <definedName name="critQATerMay2" localSheetId="17">#REF!</definedName>
    <definedName name="critQATerMay3" localSheetId="17">#REF!</definedName>
    <definedName name="critQATerMay4" localSheetId="17">#REF!</definedName>
    <definedName name="critQATerMay5" localSheetId="17">#REF!</definedName>
    <definedName name="critQATerNov1" localSheetId="17">#REF!</definedName>
    <definedName name="critQATerNov2" localSheetId="17">#REF!</definedName>
    <definedName name="critQATerNov3" localSheetId="17">#REF!</definedName>
    <definedName name="critQATerNov4" localSheetId="17">#REF!</definedName>
    <definedName name="critQATerNov5" localSheetId="17">#REF!</definedName>
    <definedName name="critQATerOct1" localSheetId="17">#REF!</definedName>
    <definedName name="critQATerOct2" localSheetId="17">#REF!</definedName>
    <definedName name="critQATerOct3" localSheetId="17">#REF!</definedName>
    <definedName name="critQATerOct4" localSheetId="17">#REF!</definedName>
    <definedName name="critQATerOct5" localSheetId="17">#REF!</definedName>
    <definedName name="critQATerSep1" localSheetId="17">#REF!</definedName>
    <definedName name="critQATerSep2" localSheetId="17">#REF!</definedName>
    <definedName name="critQATerSep3" localSheetId="17">#REF!</definedName>
    <definedName name="critQATerSep4" localSheetId="17">#REF!</definedName>
    <definedName name="critQATerSep5" localSheetId="17">#REF!</definedName>
    <definedName name="critRD" localSheetId="17">#REF!</definedName>
    <definedName name="critRD0" localSheetId="17">#REF!</definedName>
    <definedName name="critRD1" localSheetId="17">#REF!</definedName>
    <definedName name="critRD10" localSheetId="17">#REF!</definedName>
    <definedName name="critRD11" localSheetId="17">#REF!</definedName>
    <definedName name="critRD12" localSheetId="17">#REF!</definedName>
    <definedName name="critRD13" localSheetId="17">#REF!</definedName>
    <definedName name="critRD14" localSheetId="17">#REF!</definedName>
    <definedName name="critRD15" localSheetId="17">#REF!</definedName>
    <definedName name="critRD16" localSheetId="17">#REF!</definedName>
    <definedName name="critRD17" localSheetId="17">#REF!</definedName>
    <definedName name="critRD2" localSheetId="17">#REF!</definedName>
    <definedName name="critRD3" localSheetId="17">#REF!</definedName>
    <definedName name="critRD4" localSheetId="17">#REF!</definedName>
    <definedName name="critRD5" localSheetId="17">#REF!</definedName>
    <definedName name="critRD6" localSheetId="17">#REF!</definedName>
    <definedName name="critRD7" localSheetId="17">#REF!</definedName>
    <definedName name="critRD8" localSheetId="17">#REF!</definedName>
    <definedName name="critRD9" localSheetId="17">#REF!</definedName>
    <definedName name="critRDApr1" localSheetId="17">#REF!</definedName>
    <definedName name="critRDApr2" localSheetId="17">#REF!</definedName>
    <definedName name="critRDApr3" localSheetId="17">#REF!</definedName>
    <definedName name="critRDApr4" localSheetId="17">#REF!</definedName>
    <definedName name="critRDApr5" localSheetId="17">#REF!</definedName>
    <definedName name="critRDAug1" localSheetId="17">#REF!</definedName>
    <definedName name="critRDAug2" localSheetId="17">#REF!</definedName>
    <definedName name="critRDAug3" localSheetId="17">#REF!</definedName>
    <definedName name="critRDAug4" localSheetId="17">#REF!</definedName>
    <definedName name="critRDAug5" localSheetId="17">#REF!</definedName>
    <definedName name="critRDCasSal" localSheetId="17">#REF!</definedName>
    <definedName name="critRDCasWage" localSheetId="17">#REF!</definedName>
    <definedName name="critRDD" localSheetId="17">#REF!</definedName>
    <definedName name="critRDDec1" localSheetId="17">#REF!</definedName>
    <definedName name="critRDDec2" localSheetId="17">#REF!</definedName>
    <definedName name="critRDDec3" localSheetId="17">#REF!</definedName>
    <definedName name="critRDDec4" localSheetId="17">#REF!</definedName>
    <definedName name="critRDDec5" localSheetId="17">#REF!</definedName>
    <definedName name="critRDE" localSheetId="17">#REF!</definedName>
    <definedName name="critRDExp1" localSheetId="17">#REF!</definedName>
    <definedName name="critRDExp10" localSheetId="17">#REF!</definedName>
    <definedName name="critRDExp11" localSheetId="17">#REF!</definedName>
    <definedName name="critRDExp12" localSheetId="17">#REF!</definedName>
    <definedName name="critRDExp13" localSheetId="17">#REF!</definedName>
    <definedName name="critRDExp14" localSheetId="17">#REF!</definedName>
    <definedName name="critRDExp15" localSheetId="17">#REF!</definedName>
    <definedName name="critRDExp16" localSheetId="17">#REF!</definedName>
    <definedName name="critRDExp17" localSheetId="17">#REF!</definedName>
    <definedName name="critRDExp2" localSheetId="17">#REF!</definedName>
    <definedName name="critRDExp3" localSheetId="17">#REF!</definedName>
    <definedName name="critRDExp4" localSheetId="17">#REF!</definedName>
    <definedName name="critRDExp5" localSheetId="17">#REF!</definedName>
    <definedName name="critRDExp6" localSheetId="17">#REF!</definedName>
    <definedName name="critRDExp7" localSheetId="17">#REF!</definedName>
    <definedName name="critRDExp8" localSheetId="17">#REF!</definedName>
    <definedName name="critRDExp9" localSheetId="17">#REF!</definedName>
    <definedName name="critRDExpD" localSheetId="17">#REF!</definedName>
    <definedName name="critRDExpE" localSheetId="17">#REF!</definedName>
    <definedName name="critRDExpF" localSheetId="17">#REF!</definedName>
    <definedName name="critRDF" localSheetId="17">#REF!</definedName>
    <definedName name="critRDFeb1" localSheetId="17">#REF!</definedName>
    <definedName name="critRDFeb2" localSheetId="17">#REF!</definedName>
    <definedName name="critRDFeb3" localSheetId="17">#REF!</definedName>
    <definedName name="critRDFeb4" localSheetId="17">#REF!</definedName>
    <definedName name="critRDFeb5" localSheetId="17">#REF!</definedName>
    <definedName name="critRDJan1" localSheetId="17">#REF!</definedName>
    <definedName name="critRDJan2" localSheetId="17">#REF!</definedName>
    <definedName name="critRDJan3" localSheetId="17">#REF!</definedName>
    <definedName name="critRDJan4" localSheetId="17">#REF!</definedName>
    <definedName name="critRDJan5" localSheetId="17">#REF!</definedName>
    <definedName name="critRDJul1" localSheetId="17">#REF!</definedName>
    <definedName name="critRDJul2" localSheetId="17">#REF!</definedName>
    <definedName name="critRDJul3" localSheetId="17">#REF!</definedName>
    <definedName name="critRDJul4" localSheetId="17">#REF!</definedName>
    <definedName name="critRDJul5" localSheetId="17">#REF!</definedName>
    <definedName name="critRDJun1" localSheetId="17">#REF!</definedName>
    <definedName name="critRDJun2" localSheetId="17">#REF!</definedName>
    <definedName name="critRDJun3" localSheetId="17">#REF!</definedName>
    <definedName name="critRDJun4" localSheetId="17">#REF!</definedName>
    <definedName name="critRDJun5" localSheetId="17">#REF!</definedName>
    <definedName name="critRDMar1" localSheetId="17">#REF!</definedName>
    <definedName name="critRDMar2" localSheetId="17">#REF!</definedName>
    <definedName name="critRDMar3" localSheetId="17">#REF!</definedName>
    <definedName name="critRDMar4" localSheetId="17">#REF!</definedName>
    <definedName name="critRDMar5" localSheetId="17">#REF!</definedName>
    <definedName name="critRDMay1" localSheetId="17">#REF!</definedName>
    <definedName name="critRDMay2" localSheetId="17">#REF!</definedName>
    <definedName name="critRDMay3" localSheetId="17">#REF!</definedName>
    <definedName name="critRDMay4" localSheetId="17">#REF!</definedName>
    <definedName name="critRDMay5" localSheetId="17">#REF!</definedName>
    <definedName name="critRDNov1" localSheetId="17">#REF!</definedName>
    <definedName name="critRDNov2" localSheetId="17">#REF!</definedName>
    <definedName name="critRDNov3" localSheetId="17">#REF!</definedName>
    <definedName name="critRDNov4" localSheetId="17">#REF!</definedName>
    <definedName name="critRDNov5" localSheetId="17">#REF!</definedName>
    <definedName name="critRDOct1" localSheetId="17">#REF!</definedName>
    <definedName name="critRDOct2" localSheetId="17">#REF!</definedName>
    <definedName name="critRDOct3" localSheetId="17">#REF!</definedName>
    <definedName name="critRDOct4" localSheetId="17">#REF!</definedName>
    <definedName name="critRDOct5" localSheetId="17">#REF!</definedName>
    <definedName name="critRDSep1" localSheetId="17">#REF!</definedName>
    <definedName name="critRDSep2" localSheetId="17">#REF!</definedName>
    <definedName name="critRDSep3" localSheetId="17">#REF!</definedName>
    <definedName name="critRDSep4" localSheetId="17">#REF!</definedName>
    <definedName name="critRDSep5" localSheetId="17">#REF!</definedName>
    <definedName name="critRDTerApr1" localSheetId="17">#REF!</definedName>
    <definedName name="critRDTerApr2" localSheetId="17">#REF!</definedName>
    <definedName name="critRDTerApr3" localSheetId="17">#REF!</definedName>
    <definedName name="critRDTerApr4" localSheetId="17">#REF!</definedName>
    <definedName name="critRDTerApr5" localSheetId="17">#REF!</definedName>
    <definedName name="critRDTerAug1" localSheetId="17">#REF!</definedName>
    <definedName name="critRDTerAug2" localSheetId="17">#REF!</definedName>
    <definedName name="critRDTerAug3" localSheetId="17">#REF!</definedName>
    <definedName name="critRDTerAug4" localSheetId="17">#REF!</definedName>
    <definedName name="critRDTerAug5" localSheetId="17">#REF!</definedName>
    <definedName name="critRDTerDec1" localSheetId="17">#REF!</definedName>
    <definedName name="critRDTerDec2" localSheetId="17">#REF!</definedName>
    <definedName name="critRDTerDec3" localSheetId="17">#REF!</definedName>
    <definedName name="critRDTerDec4" localSheetId="17">#REF!</definedName>
    <definedName name="critRDTerDec5" localSheetId="17">#REF!</definedName>
    <definedName name="critRDTerFeb1" localSheetId="17">#REF!</definedName>
    <definedName name="critRDTerFeb2" localSheetId="17">#REF!</definedName>
    <definedName name="critRDTerFeb3" localSheetId="17">#REF!</definedName>
    <definedName name="critRDTerFeb4" localSheetId="17">#REF!</definedName>
    <definedName name="critRDTerFeb5" localSheetId="17">#REF!</definedName>
    <definedName name="critRDTerJan1" localSheetId="17">#REF!</definedName>
    <definedName name="critRDTerJan2" localSheetId="17">#REF!</definedName>
    <definedName name="critRDTerJan3" localSheetId="17">#REF!</definedName>
    <definedName name="critRDTerJan4" localSheetId="17">#REF!</definedName>
    <definedName name="critRDTerJan5" localSheetId="17">#REF!</definedName>
    <definedName name="critRDTerJul1" localSheetId="17">#REF!</definedName>
    <definedName name="critRDTerJul2" localSheetId="17">#REF!</definedName>
    <definedName name="critRDTerJul3" localSheetId="17">#REF!</definedName>
    <definedName name="critRDTerJul4" localSheetId="17">#REF!</definedName>
    <definedName name="critRDTerJul5" localSheetId="17">#REF!</definedName>
    <definedName name="critRDTerJun1" localSheetId="17">#REF!</definedName>
    <definedName name="critRDTerJun2" localSheetId="17">#REF!</definedName>
    <definedName name="critRDTerJun3" localSheetId="17">#REF!</definedName>
    <definedName name="critRDTerJun4" localSheetId="17">#REF!</definedName>
    <definedName name="critRDTerJun5" localSheetId="17">#REF!</definedName>
    <definedName name="critRDTerMar1" localSheetId="17">#REF!</definedName>
    <definedName name="critRDTerMar2" localSheetId="17">#REF!</definedName>
    <definedName name="critRDTerMar3" localSheetId="17">#REF!</definedName>
    <definedName name="critRDTerMar4" localSheetId="17">#REF!</definedName>
    <definedName name="critRDTerMar5" localSheetId="17">#REF!</definedName>
    <definedName name="critRDTerMay1" localSheetId="17">#REF!</definedName>
    <definedName name="critRDTerMay2" localSheetId="17">#REF!</definedName>
    <definedName name="critRDTerMay3" localSheetId="17">#REF!</definedName>
    <definedName name="critRDTerMay4" localSheetId="17">#REF!</definedName>
    <definedName name="critRDTerMay5" localSheetId="17">#REF!</definedName>
    <definedName name="critRDTerNov1" localSheetId="17">#REF!</definedName>
    <definedName name="critRDTerNov2" localSheetId="17">#REF!</definedName>
    <definedName name="critRDTerNov3" localSheetId="17">#REF!</definedName>
    <definedName name="critRDTerNov4" localSheetId="17">#REF!</definedName>
    <definedName name="critRDTerNov5" localSheetId="17">#REF!</definedName>
    <definedName name="critRDTerOct1" localSheetId="17">#REF!</definedName>
    <definedName name="critRDTerOct2" localSheetId="17">#REF!</definedName>
    <definedName name="critRDTerOct3" localSheetId="17">#REF!</definedName>
    <definedName name="critRDTerOct4" localSheetId="17">#REF!</definedName>
    <definedName name="critRDTerOct5" localSheetId="17">#REF!</definedName>
    <definedName name="critRDTerSep1" localSheetId="17">#REF!</definedName>
    <definedName name="critRDTerSep2" localSheetId="17">#REF!</definedName>
    <definedName name="critRDTerSep3" localSheetId="17">#REF!</definedName>
    <definedName name="critRDTerSep4" localSheetId="17">#REF!</definedName>
    <definedName name="critRDTerSep5" localSheetId="17">#REF!</definedName>
    <definedName name="critSL" localSheetId="17">#REF!</definedName>
    <definedName name="critSL0" localSheetId="17">#REF!</definedName>
    <definedName name="critSL1" localSheetId="17">#REF!</definedName>
    <definedName name="critSL10" localSheetId="17">#REF!</definedName>
    <definedName name="critSL11" localSheetId="17">#REF!</definedName>
    <definedName name="critSL12" localSheetId="17">#REF!</definedName>
    <definedName name="critSL13" localSheetId="17">#REF!</definedName>
    <definedName name="critSL14" localSheetId="17">#REF!</definedName>
    <definedName name="critSL15" localSheetId="17">#REF!</definedName>
    <definedName name="critSL16" localSheetId="17">#REF!</definedName>
    <definedName name="critSL17" localSheetId="17">#REF!</definedName>
    <definedName name="critSL2" localSheetId="17">#REF!</definedName>
    <definedName name="critSL3" localSheetId="17">#REF!</definedName>
    <definedName name="critSL4" localSheetId="17">#REF!</definedName>
    <definedName name="critSL5" localSheetId="17">#REF!</definedName>
    <definedName name="critSL6" localSheetId="17">#REF!</definedName>
    <definedName name="critSL7" localSheetId="17">#REF!</definedName>
    <definedName name="critSL8" localSheetId="17">#REF!</definedName>
    <definedName name="critSL9" localSheetId="17">#REF!</definedName>
    <definedName name="critSLApr1" localSheetId="17">#REF!</definedName>
    <definedName name="critSLApr2" localSheetId="17">#REF!</definedName>
    <definedName name="critSLApr3" localSheetId="17">#REF!</definedName>
    <definedName name="critSLApr4" localSheetId="17">#REF!</definedName>
    <definedName name="critSLApr5" localSheetId="17">#REF!</definedName>
    <definedName name="critSLAug1" localSheetId="17">#REF!</definedName>
    <definedName name="critSLAug2" localSheetId="17">#REF!</definedName>
    <definedName name="critSLAug3" localSheetId="17">#REF!</definedName>
    <definedName name="critSLAug4" localSheetId="17">#REF!</definedName>
    <definedName name="critSLAug5" localSheetId="17">#REF!</definedName>
    <definedName name="critSLCasSal" localSheetId="17">#REF!</definedName>
    <definedName name="critSLCasWage" localSheetId="17">#REF!</definedName>
    <definedName name="critSLD" localSheetId="17">#REF!</definedName>
    <definedName name="critSLDec1" localSheetId="17">#REF!</definedName>
    <definedName name="critSLDec2" localSheetId="17">#REF!</definedName>
    <definedName name="critSLDec3" localSheetId="17">#REF!</definedName>
    <definedName name="critSLDec4" localSheetId="17">#REF!</definedName>
    <definedName name="critSLDec5" localSheetId="17">#REF!</definedName>
    <definedName name="critSLE" localSheetId="17">#REF!</definedName>
    <definedName name="critSLExp1" localSheetId="17">#REF!</definedName>
    <definedName name="critSLExp10" localSheetId="17">#REF!</definedName>
    <definedName name="critSLExp11" localSheetId="17">#REF!</definedName>
    <definedName name="critSLExp12" localSheetId="17">#REF!</definedName>
    <definedName name="critSLExp13" localSheetId="17">#REF!</definedName>
    <definedName name="critSLExp14" localSheetId="17">#REF!</definedName>
    <definedName name="critSLExp15" localSheetId="17">#REF!</definedName>
    <definedName name="critSLExp16" localSheetId="17">#REF!</definedName>
    <definedName name="critSLExp17" localSheetId="17">#REF!</definedName>
    <definedName name="critSLExp2" localSheetId="17">#REF!</definedName>
    <definedName name="critSLExp3" localSheetId="17">#REF!</definedName>
    <definedName name="critSLExp4" localSheetId="17">#REF!</definedName>
    <definedName name="critSLExp5" localSheetId="17">#REF!</definedName>
    <definedName name="critSLExp6" localSheetId="17">#REF!</definedName>
    <definedName name="critSLExp7" localSheetId="17">#REF!</definedName>
    <definedName name="critSLExp8" localSheetId="17">#REF!</definedName>
    <definedName name="critSLExp9" localSheetId="17">#REF!</definedName>
    <definedName name="critSLExpD" localSheetId="17">#REF!</definedName>
    <definedName name="critSLExpE" localSheetId="17">#REF!</definedName>
    <definedName name="critSLExpF" localSheetId="17">#REF!</definedName>
    <definedName name="critSLF" localSheetId="17">#REF!</definedName>
    <definedName name="critSLFeb1" localSheetId="17">#REF!</definedName>
    <definedName name="critSLFeb2" localSheetId="17">#REF!</definedName>
    <definedName name="critSLFeb3" localSheetId="17">#REF!</definedName>
    <definedName name="critSLFeb4" localSheetId="17">#REF!</definedName>
    <definedName name="critSLFeb5" localSheetId="17">#REF!</definedName>
    <definedName name="critSLJan1" localSheetId="17">#REF!</definedName>
    <definedName name="critSLJan2" localSheetId="17">#REF!</definedName>
    <definedName name="critSLJan3" localSheetId="17">#REF!</definedName>
    <definedName name="critSLJan4" localSheetId="17">#REF!</definedName>
    <definedName name="critSLJan5" localSheetId="17">#REF!</definedName>
    <definedName name="critSLJul1" localSheetId="17">#REF!</definedName>
    <definedName name="critSLJul2" localSheetId="17">#REF!</definedName>
    <definedName name="critSLJul3" localSheetId="17">#REF!</definedName>
    <definedName name="critSLJul4" localSheetId="17">#REF!</definedName>
    <definedName name="critSLJul5" localSheetId="17">#REF!</definedName>
    <definedName name="critSLJun1" localSheetId="17">#REF!</definedName>
    <definedName name="critSLJun2" localSheetId="17">#REF!</definedName>
    <definedName name="critSLJun3" localSheetId="17">#REF!</definedName>
    <definedName name="critSLJun4" localSheetId="17">#REF!</definedName>
    <definedName name="critSLJun5" localSheetId="17">#REF!</definedName>
    <definedName name="critSLMar1" localSheetId="17">#REF!</definedName>
    <definedName name="critSLMar2" localSheetId="17">#REF!</definedName>
    <definedName name="critSLMar3" localSheetId="17">#REF!</definedName>
    <definedName name="critSLMar4" localSheetId="17">#REF!</definedName>
    <definedName name="critSLMar5" localSheetId="17">#REF!</definedName>
    <definedName name="critSLMay1" localSheetId="17">#REF!</definedName>
    <definedName name="critSLMay2" localSheetId="17">#REF!</definedName>
    <definedName name="critSLMay3" localSheetId="17">#REF!</definedName>
    <definedName name="critSLMay4" localSheetId="17">#REF!</definedName>
    <definedName name="critSLMay5" localSheetId="17">#REF!</definedName>
    <definedName name="critSLNov1" localSheetId="17">#REF!</definedName>
    <definedName name="critSLNov2" localSheetId="17">#REF!</definedName>
    <definedName name="critSLNov3" localSheetId="17">#REF!</definedName>
    <definedName name="critSLNov4" localSheetId="17">#REF!</definedName>
    <definedName name="critSLNov5" localSheetId="17">#REF!</definedName>
    <definedName name="critSLOct1" localSheetId="17">#REF!</definedName>
    <definedName name="critSLOct2" localSheetId="17">#REF!</definedName>
    <definedName name="critSLOct3" localSheetId="17">#REF!</definedName>
    <definedName name="critSLOct4" localSheetId="17">#REF!</definedName>
    <definedName name="critSLOct5" localSheetId="17">#REF!</definedName>
    <definedName name="critSLSep1" localSheetId="17">#REF!</definedName>
    <definedName name="critSLSep2" localSheetId="17">#REF!</definedName>
    <definedName name="critSLSep3" localSheetId="17">#REF!</definedName>
    <definedName name="critSLSep4" localSheetId="17">#REF!</definedName>
    <definedName name="critSLSep5" localSheetId="17">#REF!</definedName>
    <definedName name="critSLTerApr1" localSheetId="17">#REF!</definedName>
    <definedName name="critSLTerApr2" localSheetId="17">#REF!</definedName>
    <definedName name="critSLTerApr3" localSheetId="17">#REF!</definedName>
    <definedName name="critSLTerApr4" localSheetId="17">#REF!</definedName>
    <definedName name="critSLTerApr5" localSheetId="17">#REF!</definedName>
    <definedName name="critSLTerAug1" localSheetId="17">#REF!</definedName>
    <definedName name="critSLTerAug2" localSheetId="17">#REF!</definedName>
    <definedName name="critSLTerAug3" localSheetId="17">#REF!</definedName>
    <definedName name="critSLTerAug4" localSheetId="17">#REF!</definedName>
    <definedName name="critSLTerAug5" localSheetId="17">#REF!</definedName>
    <definedName name="critSLTerDec1" localSheetId="17">#REF!</definedName>
    <definedName name="critSLTerDec2" localSheetId="17">#REF!</definedName>
    <definedName name="critSLTerDec3" localSheetId="17">#REF!</definedName>
    <definedName name="critSLTerDec4" localSheetId="17">#REF!</definedName>
    <definedName name="critSLTerDec5" localSheetId="17">#REF!</definedName>
    <definedName name="critSLTerFeb1" localSheetId="17">#REF!</definedName>
    <definedName name="critSLTerFeb2" localSheetId="17">#REF!</definedName>
    <definedName name="critSLTerFeb3" localSheetId="17">#REF!</definedName>
    <definedName name="critSLTerFeb4" localSheetId="17">#REF!</definedName>
    <definedName name="critSLTerFeb5" localSheetId="17">#REF!</definedName>
    <definedName name="critSLTerJan1" localSheetId="17">#REF!</definedName>
    <definedName name="critSLTerJan2" localSheetId="17">#REF!</definedName>
    <definedName name="critSLTerJan3" localSheetId="17">#REF!</definedName>
    <definedName name="critSLTerJan4" localSheetId="17">#REF!</definedName>
    <definedName name="critSLTerJan5" localSheetId="17">#REF!</definedName>
    <definedName name="critSLTerJul1" localSheetId="17">#REF!</definedName>
    <definedName name="critSLTerJul2" localSheetId="17">#REF!</definedName>
    <definedName name="critSLTerJul3" localSheetId="17">#REF!</definedName>
    <definedName name="critSLTerJul4" localSheetId="17">#REF!</definedName>
    <definedName name="critSLTerJul5" localSheetId="17">#REF!</definedName>
    <definedName name="critSLTerJun1" localSheetId="17">#REF!</definedName>
    <definedName name="critSLTerJun2" localSheetId="17">#REF!</definedName>
    <definedName name="critSLTerJun3" localSheetId="17">#REF!</definedName>
    <definedName name="critSLTerJun4" localSheetId="17">#REF!</definedName>
    <definedName name="critSLTerJun5" localSheetId="17">#REF!</definedName>
    <definedName name="critSLTerMar1" localSheetId="17">#REF!</definedName>
    <definedName name="critSLTerMar2" localSheetId="17">#REF!</definedName>
    <definedName name="critSLTerMar3" localSheetId="17">#REF!</definedName>
    <definedName name="critSLTerMar4" localSheetId="17">#REF!</definedName>
    <definedName name="critSLTerMar5" localSheetId="17">#REF!</definedName>
    <definedName name="critSLTerMay1" localSheetId="17">#REF!</definedName>
    <definedName name="critSLTerMay2" localSheetId="17">#REF!</definedName>
    <definedName name="critSLTerMay3" localSheetId="17">#REF!</definedName>
    <definedName name="critSLTerMay4" localSheetId="17">#REF!</definedName>
    <definedName name="critSLTerMay5" localSheetId="17">#REF!</definedName>
    <definedName name="critSLTerNov1" localSheetId="17">#REF!</definedName>
    <definedName name="critSLTerNov2" localSheetId="17">#REF!</definedName>
    <definedName name="critSLTerNov3" localSheetId="17">#REF!</definedName>
    <definedName name="critSLTerNov4" localSheetId="17">#REF!</definedName>
    <definedName name="critSLTerNov5" localSheetId="17">#REF!</definedName>
    <definedName name="critSLTerOct1" localSheetId="17">#REF!</definedName>
    <definedName name="critSLTerOct2" localSheetId="17">#REF!</definedName>
    <definedName name="critSLTerOct3" localSheetId="17">#REF!</definedName>
    <definedName name="critSLTerOct4" localSheetId="17">#REF!</definedName>
    <definedName name="critSLTerOct5" localSheetId="17">#REF!</definedName>
    <definedName name="critSLTerSep1" localSheetId="17">#REF!</definedName>
    <definedName name="critSLTerSep2" localSheetId="17">#REF!</definedName>
    <definedName name="critSLTerSep3" localSheetId="17">#REF!</definedName>
    <definedName name="critSLTerSep4" localSheetId="17">#REF!</definedName>
    <definedName name="critSLTerSep5" localSheetId="17">#REF!</definedName>
    <definedName name="criytd" localSheetId="17">#REF!</definedName>
    <definedName name="CrLdr" localSheetId="17">#REF!</definedName>
    <definedName name="CRRA114..AB165_" localSheetId="17">#REF!</definedName>
    <definedName name="CRRA114..AB243_" localSheetId="17">#REF!</definedName>
    <definedName name="CRRA131..Z181_A" localSheetId="17">#REF!</definedName>
    <definedName name="CRRA168..AB243_" localSheetId="17">#REF!</definedName>
    <definedName name="CRRA185..Z253_A" localSheetId="17">#REF!</definedName>
    <definedName name="CRRA247..AB313_" localSheetId="17">#REF!</definedName>
    <definedName name="CRRA256..Z338_A" localSheetId="17">#REF!</definedName>
    <definedName name="CRRA26..F40_AGQ" localSheetId="17">#REF!</definedName>
    <definedName name="CRRA26..Z51_AG" localSheetId="17">#REF!</definedName>
    <definedName name="CRRA316..AB327_" localSheetId="17">#REF!</definedName>
    <definedName name="CRRA330..AB393_" localSheetId="17">#REF!</definedName>
    <definedName name="CRRA341..Z395_A" localSheetId="17">#REF!</definedName>
    <definedName name="CRRA397..AB483_" localSheetId="17">#REF!</definedName>
    <definedName name="CRRA398..Z465_A" localSheetId="17">#REF!</definedName>
    <definedName name="CRRA467..Z556_A" localSheetId="17">#REF!</definedName>
    <definedName name="CRRA486..AB508_" localSheetId="17">#REF!</definedName>
    <definedName name="CRRA511..AB563_" localSheetId="17">#REF!</definedName>
    <definedName name="CRRA511..AB606_" localSheetId="17">#REF!</definedName>
    <definedName name="CRRA558..Z631_A" localSheetId="17">#REF!</definedName>
    <definedName name="CRRA565..AB606_" localSheetId="17">#REF!</definedName>
    <definedName name="CRRA58..Z129_AG" localSheetId="17">#REF!</definedName>
    <definedName name="CRRA633..Z656_A" localSheetId="17">#REF!</definedName>
    <definedName name="CRRA98..AB112_" localSheetId="17">#REF!</definedName>
    <definedName name="CRRA98..AB112_A" localSheetId="17">#REF!</definedName>
    <definedName name="CRRAG2..AW45_OM" localSheetId="17">#REF!</definedName>
    <definedName name="CRRAG47..AW74_A" localSheetId="17">#REF!</definedName>
    <definedName name="CRRAG77..AW97_A" localSheetId="17">#REF!</definedName>
    <definedName name="CRRAH160..BE222" localSheetId="17">#REF!</definedName>
    <definedName name="CRRAH225..BE287" localSheetId="17">#REF!</definedName>
    <definedName name="CRRAH292..BC348" localSheetId="17">#REF!</definedName>
    <definedName name="CRRAH351..BC414" localSheetId="17">#REF!</definedName>
    <definedName name="CRRAH417..BC469" localSheetId="17">#REF!</definedName>
    <definedName name="CRRAH474..BE520" localSheetId="17">#REF!</definedName>
    <definedName name="CRRAH95..BE157_" localSheetId="17">#REF!</definedName>
    <definedName name="CRRAJ1..AY89_AG" localSheetId="17">#REF!</definedName>
    <definedName name="CRS" localSheetId="17">#REF!</definedName>
    <definedName name="CS" localSheetId="17">#REF!</definedName>
    <definedName name="CS_10" localSheetId="17">#REF!</definedName>
    <definedName name="CS_100" localSheetId="17">#REF!</definedName>
    <definedName name="CS_10S" localSheetId="17">#REF!</definedName>
    <definedName name="CS_120" localSheetId="17">#REF!</definedName>
    <definedName name="CS_140" localSheetId="17">#REF!</definedName>
    <definedName name="CS_160" localSheetId="17">#REF!</definedName>
    <definedName name="CS_20" localSheetId="17">#REF!</definedName>
    <definedName name="CS_30" localSheetId="17">#REF!</definedName>
    <definedName name="CS_40" localSheetId="17">#REF!</definedName>
    <definedName name="CS_40S" localSheetId="17">#REF!</definedName>
    <definedName name="CS_5S" localSheetId="17">#REF!</definedName>
    <definedName name="CS_60" localSheetId="17">#REF!</definedName>
    <definedName name="CS_80" localSheetId="17">#REF!</definedName>
    <definedName name="CS_80S" localSheetId="17">#REF!</definedName>
    <definedName name="CS_STD" localSheetId="17">#REF!</definedName>
    <definedName name="CS_XS" localSheetId="17">#REF!</definedName>
    <definedName name="CS_XXS" localSheetId="17">#REF!</definedName>
    <definedName name="csacfdsafa" localSheetId="17" hidden="1">{#N/A,#N/A,FALSE,"Cost Report";#N/A,#N/A,FALSE,"Qtly Summ.";#N/A,#N/A,FALSE,"Mar  Qtr";#N/A,#N/A,FALSE,"Report Summary"}</definedName>
    <definedName name="cscdcscddc" localSheetId="17" hidden="1">{"with_oth_curr",#N/A,FALSE,"2225"}</definedName>
    <definedName name="CSFEB00" localSheetId="17">#REF!</definedName>
    <definedName name="CSFL" localSheetId="17" hidden="1">#REF!</definedName>
    <definedName name="CSJAN00" localSheetId="17">#REF!</definedName>
    <definedName name="CSL" localSheetId="17">#REF!</definedName>
    <definedName name="CSMAR00" localSheetId="17">#REF!</definedName>
    <definedName name="CT" localSheetId="17">#REF!</definedName>
    <definedName name="ct_besar" localSheetId="17">#REF!</definedName>
    <definedName name="CT125CA1" localSheetId="17">#REF!</definedName>
    <definedName name="CT125CA3" localSheetId="17">#REF!</definedName>
    <definedName name="ct125ca5" localSheetId="17">#REF!</definedName>
    <definedName name="CT125CO1" localSheetId="17">#REF!</definedName>
    <definedName name="CT125CO3" localSheetId="17">#REF!</definedName>
    <definedName name="ct125co5" localSheetId="17">#REF!</definedName>
    <definedName name="CT125CP2" localSheetId="17">#REF!</definedName>
    <definedName name="CT125CY2" localSheetId="17">#REF!</definedName>
    <definedName name="ct125cy5" localSheetId="17">#REF!</definedName>
    <definedName name="CT125DF2" localSheetId="17">#REF!</definedName>
    <definedName name="CT125HE1" localSheetId="17">#REF!</definedName>
    <definedName name="CT125HE3" localSheetId="17">#REF!</definedName>
    <definedName name="ct125he5" localSheetId="17">#REF!</definedName>
    <definedName name="ct1st" localSheetId="17">#REF!</definedName>
    <definedName name="CT285CA1" localSheetId="17">#REF!</definedName>
    <definedName name="CT285CA3" localSheetId="17">#REF!</definedName>
    <definedName name="ct285ca5" localSheetId="17">#REF!</definedName>
    <definedName name="CT285CO1" localSheetId="17">#REF!</definedName>
    <definedName name="CT285CO3" localSheetId="17">#REF!</definedName>
    <definedName name="ct285co5" localSheetId="17">#REF!</definedName>
    <definedName name="CT285CP2" localSheetId="17">#REF!</definedName>
    <definedName name="ct285CRL" localSheetId="17">#REF!</definedName>
    <definedName name="CT285CRR" localSheetId="17">#REF!</definedName>
    <definedName name="CT285CY2" localSheetId="17">#REF!</definedName>
    <definedName name="ct285cy5" localSheetId="17">#REF!</definedName>
    <definedName name="CT285DF2" localSheetId="17">#REF!</definedName>
    <definedName name="CT285HE1" localSheetId="17">#REF!</definedName>
    <definedName name="CT285HE3" localSheetId="17">#REF!</definedName>
    <definedName name="ct285he5" localSheetId="17">#REF!</definedName>
    <definedName name="ct2nd" localSheetId="17">#REF!</definedName>
    <definedName name="CT866CA1" localSheetId="17">#REF!</definedName>
    <definedName name="CT866CA3" localSheetId="17">#REF!</definedName>
    <definedName name="CT866CA5" localSheetId="17">#REF!</definedName>
    <definedName name="CT866CO1" localSheetId="17">#REF!</definedName>
    <definedName name="CT866CO3" localSheetId="17">#REF!</definedName>
    <definedName name="ct866co5" localSheetId="17">#REF!</definedName>
    <definedName name="CT866CP2" localSheetId="17">#REF!</definedName>
    <definedName name="ct866crl" localSheetId="17">#REF!</definedName>
    <definedName name="ct866crr" localSheetId="17">#REF!</definedName>
    <definedName name="CT866CY2" localSheetId="17">#REF!</definedName>
    <definedName name="ct866cy5" localSheetId="17">#REF!</definedName>
    <definedName name="CT866DF2" localSheetId="17">#REF!</definedName>
    <definedName name="CT866HE1" localSheetId="17">#REF!</definedName>
    <definedName name="CT866HE3" localSheetId="17">#REF!</definedName>
    <definedName name="ct866he5" localSheetId="17">#REF!</definedName>
    <definedName name="CT9001CA3" localSheetId="17">#REF!</definedName>
    <definedName name="CT9001CO3" localSheetId="17">#REF!</definedName>
    <definedName name="CT9001CP2" localSheetId="17">#REF!</definedName>
    <definedName name="ct9001crl" localSheetId="17">#REF!</definedName>
    <definedName name="ct9001crr" localSheetId="17">#REF!</definedName>
    <definedName name="CT9001CY2" localSheetId="17">#REF!</definedName>
    <definedName name="CT9001DF2" localSheetId="17">#REF!</definedName>
    <definedName name="CT9001HE3" localSheetId="17">#REF!</definedName>
    <definedName name="CT900CA1" localSheetId="17">#REF!</definedName>
    <definedName name="CT900CA3" localSheetId="17">#REF!</definedName>
    <definedName name="ct900ca5" localSheetId="17">#REF!</definedName>
    <definedName name="CT900CO1" localSheetId="17">#REF!</definedName>
    <definedName name="CT900CO3" localSheetId="17">#REF!</definedName>
    <definedName name="ct900co5" localSheetId="17">#REF!</definedName>
    <definedName name="CT900CP2" localSheetId="17">#REF!</definedName>
    <definedName name="ct900crl" localSheetId="17">#REF!</definedName>
    <definedName name="ct900crr" localSheetId="17">#REF!</definedName>
    <definedName name="CT900CY2" localSheetId="17">#REF!</definedName>
    <definedName name="ct900cy5" localSheetId="17">#REF!</definedName>
    <definedName name="CT900DF2" localSheetId="17">#REF!</definedName>
    <definedName name="CT900HE1" localSheetId="17">#REF!</definedName>
    <definedName name="CT900HE3" localSheetId="17">#REF!</definedName>
    <definedName name="ct900he5" localSheetId="17">#REF!</definedName>
    <definedName name="ctiep" localSheetId="17">#REF!</definedName>
    <definedName name="CTKRCCA1" localSheetId="17">#REF!</definedName>
    <definedName name="CTKRCCA3" localSheetId="17">#REF!</definedName>
    <definedName name="ctkrcca5" localSheetId="17">#REF!</definedName>
    <definedName name="CTKRCCO1" localSheetId="17">#REF!</definedName>
    <definedName name="CTKRCCO3" localSheetId="17">#REF!</definedName>
    <definedName name="ctkrcco5" localSheetId="17">#REF!</definedName>
    <definedName name="CTKRCCP2" localSheetId="17">#REF!</definedName>
    <definedName name="CTKRCCY2" localSheetId="17">#REF!</definedName>
    <definedName name="ctkrccy5" localSheetId="17">#REF!</definedName>
    <definedName name="CTKRCDF2" localSheetId="17">#REF!</definedName>
    <definedName name="CTKRCHE1" localSheetId="17">#REF!</definedName>
    <definedName name="CTKRCHE3" localSheetId="17">#REF!</definedName>
    <definedName name="ctkrche5" localSheetId="17">#REF!</definedName>
    <definedName name="CTRDLP" localSheetId="1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TY_IND" localSheetId="17">#REF!</definedName>
    <definedName name="CTY_LIST" localSheetId="17">#REF!</definedName>
    <definedName name="CU_LY" localSheetId="17">#REF!</definedName>
    <definedName name="Cum.Interest" localSheetId="17">IF(#REF!&lt;&gt;"",#REF!+#REF!,"")</definedName>
    <definedName name="Cuminfla1" localSheetId="17">#REF!</definedName>
    <definedName name="Cuminfla2" localSheetId="17">#REF!</definedName>
    <definedName name="Cuminfla3" localSheetId="17">#REF!</definedName>
    <definedName name="Cuminfla4" localSheetId="17">#REF!</definedName>
    <definedName name="Cumsalary1" localSheetId="17">#REF!</definedName>
    <definedName name="Cumsalary2" localSheetId="17">#REF!</definedName>
    <definedName name="Cumsalary3" localSheetId="17">#REF!</definedName>
    <definedName name="Cumsalary4" localSheetId="17">#REF!</definedName>
    <definedName name="Cumulative_Actual" localSheetId="17">#REF!</definedName>
    <definedName name="Cumulative_Budget" localSheetId="17">#REF!</definedName>
    <definedName name="cuoc_vc" localSheetId="17">#REF!</definedName>
    <definedName name="curr_amount" localSheetId="17">#REF!</definedName>
    <definedName name="Curr_GT_Run_TL" localSheetId="17">#REF!</definedName>
    <definedName name="curr_idr" localSheetId="17">#REF!</definedName>
    <definedName name="Curr_LE_Run_TL" localSheetId="17">#REF!</definedName>
    <definedName name="CURR_USD" localSheetId="17">#REF!</definedName>
    <definedName name="Curr_WkSp_TL" localSheetId="17">#REF!</definedName>
    <definedName name="CURR1" localSheetId="17">#REF!</definedName>
    <definedName name="CURRDATE" localSheetId="17">#REF!</definedName>
    <definedName name="currency" localSheetId="17">#REF!</definedName>
    <definedName name="CURRENCY1" localSheetId="17">#REF!</definedName>
    <definedName name="CURRENCY2" localSheetId="17">#REF!</definedName>
    <definedName name="CURRENCY3" localSheetId="17">#REF!</definedName>
    <definedName name="CURRENCY4" localSheetId="17">#REF!</definedName>
    <definedName name="CURRENCY5" localSheetId="17">#REF!</definedName>
    <definedName name="Current" localSheetId="17">#REF!</definedName>
    <definedName name="Current_Date" localSheetId="17">#REF!</definedName>
    <definedName name="CURRENT_MONTH" localSheetId="17">#REF!</definedName>
    <definedName name="CURRENT_PERIOD" localSheetId="17">#REF!</definedName>
    <definedName name="CURRENT_YEAR" localSheetId="17">#REF!</definedName>
    <definedName name="currentage1" localSheetId="17">#REF!</definedName>
    <definedName name="CurrentAsset02" localSheetId="17">#REF!</definedName>
    <definedName name="CurrentAsset03" localSheetId="17">#REF!</definedName>
    <definedName name="CurrentLiab02" localSheetId="17">#REF!</definedName>
    <definedName name="CurrentLiab03" localSheetId="17">#REF!</definedName>
    <definedName name="CURRLTDDEBTS" localSheetId="17">#REF!</definedName>
    <definedName name="CURRLTDDIFFPAYMONFAACQ" localSheetId="17">#REF!</definedName>
    <definedName name="CURRLTDLOAN" localSheetId="17">#REF!</definedName>
    <definedName name="CURRLTDOBLIGATION" localSheetId="17">#REF!</definedName>
    <definedName name="CURRLTDOTHER" localSheetId="17">#REF!</definedName>
    <definedName name="CURRLTDRELATED" localSheetId="17">#REF!</definedName>
    <definedName name="CURRMATURITIESOFDUEFROMSTOCKHOLDER" localSheetId="17">#REF!</definedName>
    <definedName name="CurrView" localSheetId="17">#REF!</definedName>
    <definedName name="CURS" localSheetId="17">#REF!</definedName>
    <definedName name="CUS" localSheetId="17">#REF!</definedName>
    <definedName name="Cust" localSheetId="17">#REF!</definedName>
    <definedName name="CUSTOM" localSheetId="17">#REF!</definedName>
    <definedName name="Customer_deposits_growth_fore" localSheetId="17">#REF!</definedName>
    <definedName name="CUSTOMERDEPOSIT" localSheetId="17">#REF!</definedName>
    <definedName name="cuti" localSheetId="17">#REF!</definedName>
    <definedName name="cuti1" localSheetId="17">#REF!</definedName>
    <definedName name="cuti2" localSheetId="17">#REF!</definedName>
    <definedName name="cutibesar" localSheetId="17">#REF!</definedName>
    <definedName name="CUY" localSheetId="17">#REF!</definedName>
    <definedName name="cv" localSheetId="17" hidden="1">{#N/A,#N/A,FALSE,"Aging Summary";#N/A,#N/A,FALSE,"Ratio Analysis";#N/A,#N/A,FALSE,"Test 120 Day Accts";#N/A,#N/A,FALSE,"Tickmarks"}</definedName>
    <definedName name="cvb" localSheetId="17" hidden="1">{"rp_only",#N/A,FALSE,"2225"}</definedName>
    <definedName name="cvbbbcb" localSheetId="17" hidden="1">{"rp_only",#N/A,FALSE,"2225"}</definedName>
    <definedName name="cvbbc" localSheetId="17" hidden="1">{"rp_only",#N/A,FALSE,"2225"}</definedName>
    <definedName name="cvbbvbv" localSheetId="17" hidden="1">{"with_oth_curr",#N/A,FALSE,"2225"}</definedName>
    <definedName name="cvbcb" localSheetId="17" hidden="1">{"rp_only",#N/A,FALSE,"2225"}</definedName>
    <definedName name="cvbcbc" localSheetId="17" hidden="1">{"rp_only",#N/A,FALSE,"2225"}</definedName>
    <definedName name="cvbcbcb" localSheetId="17" hidden="1">{"with_oth_curr",#N/A,FALSE,"2225"}</definedName>
    <definedName name="cvbcbcvb" localSheetId="17" hidden="1">{"rp_only",#N/A,FALSE,"2225"}</definedName>
    <definedName name="cvbcbnnbvmn" localSheetId="17" hidden="1">{"rp_only",#N/A,FALSE,"2225"}</definedName>
    <definedName name="cvbcbvc" localSheetId="17" hidden="1">{"rp_only",#N/A,FALSE,"2225"}</definedName>
    <definedName name="cvbcvb" localSheetId="17" hidden="1">{"rp_only",#N/A,FALSE,"2225"}</definedName>
    <definedName name="cvbcvbbv" localSheetId="17" hidden="1">{"with_oth_curr",#N/A,FALSE,"2225"}</definedName>
    <definedName name="cvbcvbc" localSheetId="17" hidden="1">{"with_oth_curr",#N/A,FALSE,"2225"}</definedName>
    <definedName name="cvbcvbcb" localSheetId="17" hidden="1">{"rp_only",#N/A,FALSE,"2225"}</definedName>
    <definedName name="cvbcvbcbc" localSheetId="17" hidden="1">{"rp_only",#N/A,FALSE,"2225"}</definedName>
    <definedName name="cvbcvbcbcvbcvb" localSheetId="17" hidden="1">{"rp_only",#N/A,FALSE,"2225"}</definedName>
    <definedName name="cvbcvbcbv" localSheetId="17" hidden="1">{"rp_only",#N/A,FALSE,"2225"}</definedName>
    <definedName name="cvbcvbcvb" localSheetId="17" hidden="1">{"with_oth_curr",#N/A,FALSE,"2225"}</definedName>
    <definedName name="cvbcvbcvbc" localSheetId="17" hidden="1">{"rp_only",#N/A,FALSE,"2225"}</definedName>
    <definedName name="cvbcvbvb" localSheetId="17" hidden="1">{"with_oth_curr",#N/A,FALSE,"2225"}</definedName>
    <definedName name="cvbcvbvbcbvcbcb" localSheetId="17" hidden="1">{"rp_only",#N/A,FALSE,"2225"}</definedName>
    <definedName name="cvbcvbvc" localSheetId="17" hidden="1">{"rp_only",#N/A,FALSE,"2225"}</definedName>
    <definedName name="cvbvc" localSheetId="17" hidden="1">{"rp_only",#N/A,FALSE,"2225"}</definedName>
    <definedName name="cvbvccb" localSheetId="17" hidden="1">{"rp_only",#N/A,FALSE,"2225"}</definedName>
    <definedName name="cvbvvbbv" localSheetId="17" hidden="1">{"rp_only",#N/A,FALSE,"2225"}</definedName>
    <definedName name="cvbxcbvcnxcvb" localSheetId="17" hidden="1">{"rp_only",#N/A,FALSE,"2225"}</definedName>
    <definedName name="cvbxv" localSheetId="17" hidden="1">{"rp_only",#N/A,FALSE,"2225"}</definedName>
    <definedName name="cvbxvzv" localSheetId="17" hidden="1">{"with_oth_curr",#N/A,FALSE,"2225"}</definedName>
    <definedName name="cvcb" localSheetId="17" hidden="1">{"rp_only",#N/A,FALSE,"2225"}</definedName>
    <definedName name="cvcbbbbbbbbbbbbbbb" localSheetId="17" hidden="1">{"with_oth_curr",#N/A,FALSE,"2225"}</definedName>
    <definedName name="cvcbbc" localSheetId="17" hidden="1">{"rp_only",#N/A,FALSE,"2225"}</definedName>
    <definedName name="cvcbcvb" localSheetId="17" hidden="1">{"rp_only",#N/A,FALSE,"2225"}</definedName>
    <definedName name="CVCV" localSheetId="17" hidden="1">{#N/A,#N/A,FALSE,"Sheet1"}</definedName>
    <definedName name="cvcvb" localSheetId="17" hidden="1">{"rp_only",#N/A,FALSE,"2225"}</definedName>
    <definedName name="cvcvc" localSheetId="17" hidden="1">{"rp_only",#N/A,FALSE,"2225"}</definedName>
    <definedName name="cvcvxvcxvc" localSheetId="17" hidden="1">{"rp_only",#N/A,FALSE,"2225"}</definedName>
    <definedName name="cvcvxvczvxccxv" localSheetId="17" hidden="1">{"rp_only",#N/A,FALSE,"2225"}</definedName>
    <definedName name="cvvbvccvx" localSheetId="17" hidden="1">{"rp_only",#N/A,FALSE,"2225"}</definedName>
    <definedName name="cvx" localSheetId="17" hidden="1">{"with_oth_curr",#N/A,FALSE,"2225"}</definedName>
    <definedName name="cvxcvxcvxcvxxvcx" localSheetId="17" hidden="1">{"rp_only",#N/A,FALSE,"2225"}</definedName>
    <definedName name="cvxv" localSheetId="17" hidden="1">{"rp_only",#N/A,FALSE,"2225"}</definedName>
    <definedName name="cvxvc" localSheetId="17" hidden="1">{"with_oth_curr",#N/A,FALSE,"2225"}</definedName>
    <definedName name="cvxvcxcxvvcxcxvvcx" localSheetId="17" hidden="1">{"with_oth_curr",#N/A,FALSE,"2225"}</definedName>
    <definedName name="cvxvcxcxvzvcxcvxvxccxvzx" localSheetId="17" hidden="1">{"rp_only",#N/A,FALSE,"2225"}</definedName>
    <definedName name="cvxvcxzcvxzczxvcvx" localSheetId="17" hidden="1">{"rp_only",#N/A,FALSE,"2225"}</definedName>
    <definedName name="cvxvsdfvf" localSheetId="17" hidden="1">{"with_oth_curr",#N/A,FALSE,"2225"}</definedName>
    <definedName name="cvxvxvc" localSheetId="17" hidden="1">{"rp_only",#N/A,FALSE,"2225"}</definedName>
    <definedName name="cvxvxvxvvvvvvvvvvvvvvvvvvvvvvv" localSheetId="17" hidden="1">{"rp_only",#N/A,FALSE,"2225"}</definedName>
    <definedName name="cvxzcvcxzv" localSheetId="17" hidden="1">{"with_oth_curr",#N/A,FALSE,"2225"}</definedName>
    <definedName name="cvxzxv" localSheetId="17" hidden="1">{"with_oth_curr",#N/A,FALSE,"2225"}</definedName>
    <definedName name="cvzcxvczvxcz" localSheetId="17" hidden="1">{"rp_only",#N/A,FALSE,"2225"}</definedName>
    <definedName name="cvzx" localSheetId="17" hidden="1">{"rp_only",#N/A,FALSE,"2225"}</definedName>
    <definedName name="cvzxv" localSheetId="17" hidden="1">{"rp_only",#N/A,FALSE,"2225"}</definedName>
    <definedName name="CW" localSheetId="1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wvu.CapersView." localSheetId="17" hidden="1">#REF!</definedName>
    <definedName name="Cwvu.Japan_Capers_Ed_Pub." localSheetId="17" hidden="1">#REF!</definedName>
    <definedName name="Cwvu.KJP_CC." localSheetId="17" hidden="1">#REF!,#REF!,#REF!,#REF!,#REF!,#REF!,#REF!,#REF!,#REF!,#REF!,#REF!,#REF!,#REF!,#REF!,#REF!,#REF!,#REF!,#REF!,#REF!,#REF!</definedName>
    <definedName name="CX" localSheetId="17" hidden="1">#REF!</definedName>
    <definedName name="cxcvxzxcvcxvcxczxv" localSheetId="17" hidden="1">{"with_oth_curr",#N/A,FALSE,"2225"}</definedName>
    <definedName name="cxv" localSheetId="17" hidden="1">{"rp_only",#N/A,FALSE,"2225"}</definedName>
    <definedName name="cxvcvxvxccvxzvxcvcx" localSheetId="17" hidden="1">{"with_oth_curr",#N/A,FALSE,"2225"}</definedName>
    <definedName name="cxvvcxcvxcvxcvx" localSheetId="17" hidden="1">{"rp_only",#N/A,FALSE,"2225"}</definedName>
    <definedName name="cxvvxcvxcvxczdv" localSheetId="17" hidden="1">{"rp_only",#N/A,FALSE,"2225"}</definedName>
    <definedName name="cxvxcv" localSheetId="17" hidden="1">{"with_oth_curr",#N/A,FALSE,"2225"}</definedName>
    <definedName name="cxvxcvxcvxcv" localSheetId="17" hidden="1">{"with_oth_curr",#N/A,FALSE,"2225"}</definedName>
    <definedName name="cxvxv" localSheetId="17" hidden="1">{"with_oth_curr",#N/A,FALSE,"2225"}</definedName>
    <definedName name="cxvxvcxcvxcv" localSheetId="17" hidden="1">{"rp_only",#N/A,FALSE,"2225"}</definedName>
    <definedName name="cxvxvxvcxvx" localSheetId="17" hidden="1">{"rp_only",#N/A,FALSE,"2225"}</definedName>
    <definedName name="cxx" localSheetId="17" hidden="1">{"rp_only",#N/A,FALSE,"2225"}</definedName>
    <definedName name="cxxc" localSheetId="17" hidden="1">{"rp_only",#N/A,FALSE,"2225"}</definedName>
    <definedName name="cxxvx" localSheetId="17" hidden="1">{"with_oth_curr",#N/A,FALSE,"2225"}</definedName>
    <definedName name="cxz" localSheetId="17" hidden="1">{"with_oth_curr",#N/A,FALSE,"2225"}</definedName>
    <definedName name="cxzcvxzcxvvxczcxvvcxz" localSheetId="17" hidden="1">{"rp_only",#N/A,FALSE,"2225"}</definedName>
    <definedName name="CY_Accounts_Receivable" localSheetId="17">#REF!</definedName>
    <definedName name="CY_Cash" localSheetId="17">#REF!</definedName>
    <definedName name="CY_Common_Equity" localSheetId="17">#REF!</definedName>
    <definedName name="CY_Cost_of_Sales" localSheetId="17">#REF!</definedName>
    <definedName name="CY_Current_Liabilities" localSheetId="17">#REF!</definedName>
    <definedName name="CY_Depreciation" localSheetId="17">#REF!</definedName>
    <definedName name="CY_Gross_Profit" localSheetId="17">#REF!</definedName>
    <definedName name="CY_Inc_Bef_Tax" localSheetId="17">#REF!</definedName>
    <definedName name="CY_Intangible_Assets" localSheetId="17">#REF!</definedName>
    <definedName name="CY_Interest_Expense" localSheetId="17">#REF!</definedName>
    <definedName name="CY_Inventory" localSheetId="17">#REF!</definedName>
    <definedName name="CY_LIABIL_EQUITY" localSheetId="17">#REF!</definedName>
    <definedName name="CY_LT_Debt" localSheetId="17">#REF!</definedName>
    <definedName name="CY_Market_Value_of_Equity" localSheetId="17">#REF!</definedName>
    <definedName name="CY_Marketable_Sec" localSheetId="17">#REF!</definedName>
    <definedName name="cy_net_income" localSheetId="17">#REF!</definedName>
    <definedName name="CY_NET_PROFIT" localSheetId="17">#REF!</definedName>
    <definedName name="CY_Net_Revenue" localSheetId="17">#REF!</definedName>
    <definedName name="CY_Operating_Income" localSheetId="17">#REF!</definedName>
    <definedName name="CY_Other_Curr_Assets" localSheetId="17">#REF!</definedName>
    <definedName name="CY_Other_LT_Assets" localSheetId="17">#REF!</definedName>
    <definedName name="CY_Other_LT_Liabilities" localSheetId="17">#REF!</definedName>
    <definedName name="CY_Preferred_Stock" localSheetId="17">#REF!</definedName>
    <definedName name="CY_QUICK_ASSETS" localSheetId="17">#REF!</definedName>
    <definedName name="cy_ret_earn_beg" localSheetId="17">#REF!</definedName>
    <definedName name="CY_Retained_Earnings" localSheetId="17">#REF!</definedName>
    <definedName name="cy_share_equity" localSheetId="17">#REF!</definedName>
    <definedName name="CY_Tangible_Assets" localSheetId="17">#REF!</definedName>
    <definedName name="CY_Tangible_Net_Worth" localSheetId="17">#REF!</definedName>
    <definedName name="CY_Taxes" localSheetId="17">#REF!</definedName>
    <definedName name="cy_throughput" localSheetId="17">#REF!</definedName>
    <definedName name="CY_TOTAL_ASSETS" localSheetId="17">#REF!</definedName>
    <definedName name="CY_TOTAL_CURR_ASSETS" localSheetId="17">#REF!</definedName>
    <definedName name="CY_TOTAL_DEBT" localSheetId="17">#REF!</definedName>
    <definedName name="CY_TOTAL_EQUITY" localSheetId="17">#REF!</definedName>
    <definedName name="CY_Working_Capital" localSheetId="17">#REF!</definedName>
    <definedName name="czc" localSheetId="17" hidden="1">{"rp_only",#N/A,FALSE,"2225"}</definedName>
    <definedName name="czczcxzczx" localSheetId="17" hidden="1">{"with_oth_curr",#N/A,FALSE,"2225"}</definedName>
    <definedName name="czv" localSheetId="17" hidden="1">{"with_oth_curr",#N/A,FALSE,"2225"}</definedName>
    <definedName name="czvcxzv" localSheetId="17" hidden="1">{"rp_only",#N/A,FALSE,"2225"}</definedName>
    <definedName name="czxvcvxzcvxzcvxvxczvxcz" localSheetId="17" hidden="1">{"rp_only",#N/A,FALSE,"2225"}</definedName>
    <definedName name="CZxzc" localSheetId="17" hidden="1">{"with_oth_curr",#N/A,FALSE,"2225"}</definedName>
    <definedName name="czxzxczc" localSheetId="17" hidden="1">{"with_oth_curr",#N/A,FALSE,"2225"}</definedName>
    <definedName name="D" localSheetId="17" hidden="1">#REF!</definedName>
    <definedName name="D_25" localSheetId="17">#REF!</definedName>
    <definedName name="D_53" localSheetId="17">#REF!</definedName>
    <definedName name="D1A" localSheetId="17">#REF!</definedName>
    <definedName name="D1B" localSheetId="17">#REF!</definedName>
    <definedName name="da" localSheetId="17">#REF!</definedName>
    <definedName name="DA_2213332480300004044" localSheetId="17" hidden="1">#REF!</definedName>
    <definedName name="DA_2213332480300004390" localSheetId="17" hidden="1">#REF!</definedName>
    <definedName name="DA_2214216882000000849" localSheetId="17" hidden="1">#REF!</definedName>
    <definedName name="daasda" localSheetId="17" hidden="1">{"with_oth_curr",#N/A,FALSE,"2225"}</definedName>
    <definedName name="dada" localSheetId="17">#REF!</definedName>
    <definedName name="dADAD" localSheetId="17" hidden="1">{"rp_only",#N/A,FALSE,"2225"}</definedName>
    <definedName name="dadassadsad" localSheetId="17" hidden="1">{"rp_only",#N/A,FALSE,"2225"}</definedName>
    <definedName name="dadhgf" localSheetId="17" hidden="1">{#N/A,#N/A,FALSE,"Aging Summary";#N/A,#N/A,FALSE,"Ratio Analysis";#N/A,#N/A,FALSE,"Test 120 Day Accts";#N/A,#N/A,FALSE,"Tickmarks"}</definedName>
    <definedName name="dads" localSheetId="17" hidden="1">{"rp_only",#N/A,FALSE,"2225"}</definedName>
    <definedName name="dadsa" localSheetId="17" hidden="1">{"rp_only",#N/A,FALSE,"2225"}</definedName>
    <definedName name="dadsad" localSheetId="17" hidden="1">{"'PXR_6500'!$A$1:$I$124"}</definedName>
    <definedName name="dadsada" localSheetId="17" hidden="1">{"with_oth_curr",#N/A,FALSE,"2225"}</definedName>
    <definedName name="DAF_12" localSheetId="17">#REF!</definedName>
    <definedName name="DAF_6" localSheetId="17">#REF!</definedName>
    <definedName name="dafgadg" localSheetId="17" hidden="1">{"consolidated",#N/A,FALSE,"Sheet1";"cms",#N/A,FALSE,"Sheet1";"fse",#N/A,FALSE,"Sheet1"}</definedName>
    <definedName name="dafgadgf" localSheetId="17" hidden="1">{"hiden",#N/A,FALSE,"14";"hidden",#N/A,FALSE,"16";"hidden",#N/A,FALSE,"18";"hidden",#N/A,FALSE,"20"}</definedName>
    <definedName name="dafjda" localSheetId="17">#REF!</definedName>
    <definedName name="dafs" localSheetId="17" hidden="1">{"rp_only",#N/A,FALSE,"2225"}</definedName>
    <definedName name="Daftar" localSheetId="17" hidden="1">{#N/A,#N/A,FALSE,"Aging Summary";#N/A,#N/A,FALSE,"Ratio Analysis";#N/A,#N/A,FALSE,"Test 120 Day Accts";#N/A,#N/A,FALSE,"Tickmarks"}</definedName>
    <definedName name="Daftar_Aset" localSheetId="17">#REF!</definedName>
    <definedName name="Dakar" localSheetId="17">#REF!</definedName>
    <definedName name="Dakar_9" localSheetId="17">#REF!</definedName>
    <definedName name="DAL_RESERVED" localSheetId="17" hidden="1">#REF!</definedName>
    <definedName name="DALFirstRange" localSheetId="17" hidden="1">#REF!</definedName>
    <definedName name="DALS_GrandTotal" localSheetId="17" hidden="1">#REF!</definedName>
    <definedName name="DALS_Heading" localSheetId="17" hidden="1">#REF!</definedName>
    <definedName name="damar" localSheetId="17" hidden="1">{#N/A,#N/A,FALSE,"Aging Summary";#N/A,#N/A,FALSE,"Ratio Analysis";#N/A,#N/A,FALSE,"Test 120 Day Accts";#N/A,#N/A,FALSE,"Tickmarks"}</definedName>
    <definedName name="dan" localSheetId="17" hidden="1">{#N/A,#N/A,FALSE,"Aging Summary";#N/A,#N/A,FALSE,"Ratio Analysis";#N/A,#N/A,FALSE,"Test 120 Day Accts";#N/A,#N/A,FALSE,"Tickmarks"}</definedName>
    <definedName name="DANA" localSheetId="17">#REF!</definedName>
    <definedName name="DANAMON" localSheetId="17">#REF!</definedName>
    <definedName name="DANT" localSheetId="17">#REF!</definedName>
    <definedName name="DANT_21" localSheetId="17">#REF!</definedName>
    <definedName name="DANT_56" localSheetId="17">#REF!</definedName>
    <definedName name="danti" localSheetId="17" hidden="1">#REF!</definedName>
    <definedName name="Dapeg52000" localSheetId="17">#REF!</definedName>
    <definedName name="DAS" localSheetId="17">#REF!</definedName>
    <definedName name="dasd" localSheetId="17" hidden="1">{"rp_only",#N/A,FALSE,"2225"}</definedName>
    <definedName name="dasdadad" localSheetId="17" hidden="1">{"rp_only",#N/A,FALSE,"2225"}</definedName>
    <definedName name="dasdasd" localSheetId="17" hidden="1">{"with_oth_curr",#N/A,FALSE,"2225"}</definedName>
    <definedName name="dasdasda" localSheetId="17">#REF!</definedName>
    <definedName name="dasdasdad" localSheetId="17" hidden="1">{"rp_only",#N/A,FALSE,"2225"}</definedName>
    <definedName name="dasdasdasdadasdasd" localSheetId="17" hidden="1">{"rp_only",#N/A,FALSE,"2225"}</definedName>
    <definedName name="dasdsa" localSheetId="17" hidden="1">{"rp_only",#N/A,FALSE,"2225"}</definedName>
    <definedName name="dasfasdfsdf" localSheetId="17" hidden="1">{"rp_only",#N/A,FALSE,"2225"}</definedName>
    <definedName name="dassdsda" localSheetId="17" hidden="1">{"with_oth_curr",#N/A,FALSE,"2225"}</definedName>
    <definedName name="dasx" localSheetId="17" hidden="1">{"rp_only",#N/A,FALSE,"2225"}</definedName>
    <definedName name="dat" localSheetId="17">#REF!</definedName>
    <definedName name="dat_lbbuII" localSheetId="17">#REF!</definedName>
    <definedName name="DAT1___0" localSheetId="17">#REF!</definedName>
    <definedName name="DAT2___0" localSheetId="17">#REF!</definedName>
    <definedName name="DAT3___0" localSheetId="17">#REF!</definedName>
    <definedName name="data" localSheetId="17">#REF!</definedName>
    <definedName name="DATA_05" localSheetId="17" hidden="1">#REF!</definedName>
    <definedName name="DATA_07" localSheetId="17" hidden="1">#REF!</definedName>
    <definedName name="DATA_1" localSheetId="17">#REF!</definedName>
    <definedName name="Data_21" localSheetId="17">#REF!</definedName>
    <definedName name="Data_23" localSheetId="17">#REF!</definedName>
    <definedName name="Data_Dept" localSheetId="17">#REF!</definedName>
    <definedName name="Data_FP" localSheetId="17">#REF!</definedName>
    <definedName name="Data_SSP" localSheetId="17">#REF!</definedName>
    <definedName name="DATA_WP" localSheetId="17">#REF!</definedName>
    <definedName name="Data.Next" localSheetId="17">#REF!</definedName>
    <definedName name="DATA1" localSheetId="17">#REF!</definedName>
    <definedName name="DATA10" localSheetId="17">#REF!</definedName>
    <definedName name="DATA11" localSheetId="17">#REF!</definedName>
    <definedName name="DATA12" localSheetId="17">#REF!</definedName>
    <definedName name="DATA13" localSheetId="17">#REF!</definedName>
    <definedName name="DATA14" localSheetId="17">#REF!</definedName>
    <definedName name="DATA15" localSheetId="17">#REF!</definedName>
    <definedName name="DATA16" localSheetId="17">#REF!</definedName>
    <definedName name="DATA17" localSheetId="17">#REF!</definedName>
    <definedName name="DATA18" localSheetId="17">#REF!</definedName>
    <definedName name="DATA19" localSheetId="17">#REF!</definedName>
    <definedName name="data2" localSheetId="17">#REF!</definedName>
    <definedName name="DATA20" localSheetId="17">#REF!</definedName>
    <definedName name="DATA21" localSheetId="17">#REF!</definedName>
    <definedName name="DATA22" localSheetId="17">#REF!</definedName>
    <definedName name="DATA23" localSheetId="17">#REF!</definedName>
    <definedName name="Data23_2" localSheetId="17">#REF!</definedName>
    <definedName name="DATA24" localSheetId="17">#REF!</definedName>
    <definedName name="DATA25" localSheetId="17">#REF!</definedName>
    <definedName name="DATA26" localSheetId="17">#REF!</definedName>
    <definedName name="DATA27" localSheetId="17">#REF!</definedName>
    <definedName name="DATA28" localSheetId="17">#REF!</definedName>
    <definedName name="data3" localSheetId="17">#REF!,#REF!,#REF!,#REF!,#REF!,#REF!,#REF!,#REF!,#REF!,#REF!,#REF!,#REF!</definedName>
    <definedName name="data31.01.06" localSheetId="17">#REF!</definedName>
    <definedName name="DATA4" localSheetId="17">#REF!</definedName>
    <definedName name="DATA5" localSheetId="17">#REF!</definedName>
    <definedName name="DATA6" localSheetId="17">#REF!</definedName>
    <definedName name="DATA7" localSheetId="17">#REF!</definedName>
    <definedName name="DATA8" localSheetId="17">#REF!</definedName>
    <definedName name="DATA9" localSheetId="17">#REF!</definedName>
    <definedName name="_xlnm.Database" localSheetId="17">#REF!</definedName>
    <definedName name="Database_MI" localSheetId="17">#REF!</definedName>
    <definedName name="Database_MI_4" localSheetId="17">#REF!</definedName>
    <definedName name="Database_MI_5" localSheetId="17">#REF!</definedName>
    <definedName name="Database_MI_5_1" localSheetId="17">#REF!</definedName>
    <definedName name="Database_MI_6" localSheetId="17">#REF!</definedName>
    <definedName name="Database_MI_7" localSheetId="17">#REF!</definedName>
    <definedName name="DATABASE1" localSheetId="17">#REF!</definedName>
    <definedName name="DatabaseFinal" localSheetId="17">#REF!</definedName>
    <definedName name="DataCarton" localSheetId="17">#REF!</definedName>
    <definedName name="DATACC" localSheetId="17">#REF!</definedName>
    <definedName name="DataKF" localSheetId="17">#REF!</definedName>
    <definedName name="datakk1" localSheetId="17">#REF!</definedName>
    <definedName name="dataku" localSheetId="17">#REF!</definedName>
    <definedName name="DATAKU12" localSheetId="17">#REF!</definedName>
    <definedName name="DATAPROD" localSheetId="17">#REF!</definedName>
    <definedName name="DataSF" localSheetId="17">#REF!</definedName>
    <definedName name="DataShippers" localSheetId="17">#REF!</definedName>
    <definedName name="DATASRT" localSheetId="17">#REF!</definedName>
    <definedName name="DATASRT1" localSheetId="17">#REF!</definedName>
    <definedName name="datatkk1" localSheetId="17">#REF!</definedName>
    <definedName name="DataTray" localSheetId="17">#REF!</definedName>
    <definedName name="dataw" localSheetId="17">#REF!</definedName>
    <definedName name="DATAWS" localSheetId="17">OFFSET(#REF!,1,0,COUNTA(#REF!)+1,30)</definedName>
    <definedName name="date" localSheetId="17">#REF!</definedName>
    <definedName name="Date_As_At" localSheetId="17">#REF!</definedName>
    <definedName name="DATES" localSheetId="17">#REF!</definedName>
    <definedName name="DATT" localSheetId="17">#REF!</definedName>
    <definedName name="Days" localSheetId="17">{0,1,2,3,4,5,6}</definedName>
    <definedName name="Days_in_Receivables" localSheetId="17">#REF!,#REF!</definedName>
    <definedName name="Days_in_Receivables_16" localSheetId="17">#REF!,#REF!</definedName>
    <definedName name="DaysOfMonth" localSheetId="17">#REF!</definedName>
    <definedName name="Db" localSheetId="17">#REF!</definedName>
    <definedName name="Db_Name" localSheetId="17">#REF!</definedName>
    <definedName name="DB_option" localSheetId="17">#REF!</definedName>
    <definedName name="DBASE" localSheetId="17">#REF!</definedName>
    <definedName name="DBASE_USD" localSheetId="17">#REF!</definedName>
    <definedName name="DBASE_VND" localSheetId="17">#REF!</definedName>
    <definedName name="DBASEPRO" localSheetId="17">#REF!</definedName>
    <definedName name="dbm" localSheetId="17">#REF!</definedName>
    <definedName name="dbm_5" localSheetId="17">#REF!</definedName>
    <definedName name="dbm_6" localSheetId="17">#REF!</definedName>
    <definedName name="dc" localSheetId="17">#REF!</definedName>
    <definedName name="DCCLAIM" localSheetId="17">#REF!</definedName>
    <definedName name="DCCLAIMJAN" localSheetId="17">#REF!</definedName>
    <definedName name="DCJUN" localSheetId="17">#REF!</definedName>
    <definedName name="DCMAY" localSheetId="17">#REF!</definedName>
    <definedName name="DCRAUG" localSheetId="17">#REF!</definedName>
    <definedName name="DCSTAT" localSheetId="17">#REF!</definedName>
    <definedName name="DCSTATUS" localSheetId="17">#REF!</definedName>
    <definedName name="DCUNEARNED1" localSheetId="17">#REF!</definedName>
    <definedName name="DCUNEARNED1_5" localSheetId="17">#REF!</definedName>
    <definedName name="DCUNEARNED1_6" localSheetId="17">#REF!</definedName>
    <definedName name="DCUNEARNED2" localSheetId="17">#REF!</definedName>
    <definedName name="DCUNEARNED2_5" localSheetId="17">#REF!</definedName>
    <definedName name="DCUNEARNED2_6" localSheetId="17">#REF!</definedName>
    <definedName name="dcxzxc" localSheetId="17" hidden="1">{"with_oth_curr",#N/A,FALSE,"2225"}</definedName>
    <definedName name="DD" localSheetId="17">#REF!</definedName>
    <definedName name="DD_21" localSheetId="17">#REF!</definedName>
    <definedName name="DD_25" localSheetId="17">#REF!</definedName>
    <definedName name="DD_53" localSheetId="17">#REF!</definedName>
    <definedName name="DD_59" localSheetId="17">#REF!</definedName>
    <definedName name="DD_60" localSheetId="17">#REF!</definedName>
    <definedName name="DD_72" localSheetId="17">#REF!</definedName>
    <definedName name="DD_75" localSheetId="17">#REF!</definedName>
    <definedName name="DD_76" localSheetId="17">#REF!</definedName>
    <definedName name="ddadad" localSheetId="17" hidden="1">{#N/A,#N/A,FALSE,"Aging Summary";#N/A,#N/A,FALSE,"Ratio Analysis";#N/A,#N/A,FALSE,"Test 120 Day Accts";#N/A,#N/A,FALSE,"Tickmarks"}</definedName>
    <definedName name="ddas" localSheetId="17" hidden="1">{"with_oth_curr",#N/A,FALSE,"2225"}</definedName>
    <definedName name="ddd" localSheetId="17" hidden="1">{#N/A,#N/A,FALSE,"M01";#N/A,#N/A,FALSE,"M02";#N/A,#N/A,FALSE,"M03";#N/A,#N/A,FALSE,"M04";#N/A,#N/A,FALSE,"M05";#N/A,#N/A,FALSE,"M08"}</definedName>
    <definedName name="dddd" localSheetId="17" hidden="1">#REF!</definedName>
    <definedName name="ddddd" localSheetId="17" hidden="1">#REF!</definedName>
    <definedName name="dddddd" localSheetId="17" hidden="1">#REF!</definedName>
    <definedName name="ddfg" localSheetId="17" hidden="1">{"rp_only",#N/A,FALSE,"2225"}</definedName>
    <definedName name="ddfgd" localSheetId="17" hidden="1">{"rp_only",#N/A,FALSE,"2225"}</definedName>
    <definedName name="ddg" localSheetId="17" hidden="1">{"with_oth_curr",#N/A,FALSE,"2225"}</definedName>
    <definedName name="DDHG" localSheetId="17" hidden="1">{"with_oth_curr",#N/A,FALSE,"2225"}</definedName>
    <definedName name="ddiactcol" localSheetId="17">#REF!</definedName>
    <definedName name="ddibudcol" localSheetId="17">#REF!</definedName>
    <definedName name="ddibuddata" localSheetId="17">#REF!</definedName>
    <definedName name="ddiee" localSheetId="17">#REF!</definedName>
    <definedName name="dDSAD" localSheetId="17" hidden="1">{"with_oth_curr",#N/A,FALSE,"2225"}</definedName>
    <definedName name="ddsadsa" localSheetId="17" hidden="1">{"with_oth_curr",#N/A,FALSE,"2225"}</definedName>
    <definedName name="ddsadsaads" localSheetId="17" hidden="1">{"rp_only",#N/A,FALSE,"2225"}</definedName>
    <definedName name="ddsfasdf" localSheetId="17" hidden="1">#REF!</definedName>
    <definedName name="DDT_RR_Sub" localSheetId="17">#REF!</definedName>
    <definedName name="de" localSheetId="17" hidden="1">{#N/A,#N/A,TRUE,"Intro";#N/A,#N/A,TRUE,"Comments";#N/A,#N/A,TRUE,"KFI";#N/A,#N/A,TRUE,"Baseline";#N/A,#N/A,TRUE,"projets";#N/A,#N/A,TRUE,"TOTAL";#N/A,#N/A,TRUE,"Détail Projets";#N/A,#N/A,TRUE,"ETP";#N/A,#N/A,TRUE,"Factures"}</definedName>
    <definedName name="dea" localSheetId="17" hidden="1">#REF!</definedName>
    <definedName name="Dealpb" localSheetId="17" hidden="1">#REF!</definedName>
    <definedName name="death" localSheetId="17">#REF!</definedName>
    <definedName name="DEATHCLAIM" localSheetId="17">#REF!</definedName>
    <definedName name="DEATHFEB" localSheetId="17">#REF!</definedName>
    <definedName name="DEB" localSheetId="17">#REF!</definedName>
    <definedName name="debit" localSheetId="17">#REF!</definedName>
    <definedName name="DEBIT_adj" localSheetId="17">#REF!</definedName>
    <definedName name="Debitur_Lunas" localSheetId="17">#REF!</definedName>
    <definedName name="Debt_Exp_to_Sales" localSheetId="17">#REF!,#REF!</definedName>
    <definedName name="Debt_Exp_to_Sales_16" localSheetId="17">#REF!,#REF!</definedName>
    <definedName name="Dec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DEC__95" localSheetId="17">#REF!</definedName>
    <definedName name="DECEMBER" localSheetId="17">#REF!</definedName>
    <definedName name="deco" localSheetId="17">#REF!</definedName>
    <definedName name="Deco_MTD" localSheetId="17">#REF!</definedName>
    <definedName name="DECP" localSheetId="17">#REF!</definedName>
    <definedName name="DecUS" localSheetId="17">#REF!</definedName>
    <definedName name="dede" localSheetId="17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dede_1" localSheetId="17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dede_2" localSheetId="17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dede_3" localSheetId="17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Def" localSheetId="17" hidden="1">#REF!</definedName>
    <definedName name="Defect_Jun_2002" localSheetId="17">#REF!</definedName>
    <definedName name="Deferred_tax_asset_growth_fore" localSheetId="17">#REF!</definedName>
    <definedName name="Deferred_tax_liability_growth_fore" localSheetId="17">#REF!</definedName>
    <definedName name="DEFERREDGAINONSALE" localSheetId="17">#REF!</definedName>
    <definedName name="DEFERREDTAX" localSheetId="17">#REF!</definedName>
    <definedName name="DEFFTAX" localSheetId="17">#REF!</definedName>
    <definedName name="Deficit" localSheetId="17">#REF!</definedName>
    <definedName name="deftax" localSheetId="17" hidden="1">{#N/A,#N/A,FALSE,"Aging Summary";#N/A,#N/A,FALSE,"Ratio Analysis";#N/A,#N/A,FALSE,"Test 120 Day Accts";#N/A,#N/A,FALSE,"Tickmarks"}</definedName>
    <definedName name="DELAPAN" localSheetId="17">#REF!</definedName>
    <definedName name="DelData" localSheetId="17">#REF!,#REF!,#REF!,#REF!,#REF!,#REF!,#REF!,#REF!,#REF!,#REF!,#REF!,#REF!,#REF!,#REF!,#REF!,#REF!,#REF!,#REF!,#REF!,#REF!,#REF!,#REF!,#REF!,#REF!,#REF!,#REF!</definedName>
    <definedName name="DelData2" localSheetId="17">#REF!,#REF!,#REF!,#REF!,#REF!,#REF!,#REF!,#REF!,#REF!,#REF!</definedName>
    <definedName name="DeleteRange" localSheetId="17" hidden="1">#REF!</definedName>
    <definedName name="DeleteTable" localSheetId="17" hidden="1">#REF!</definedName>
    <definedName name="delivery1.5pet" localSheetId="17">#REF!</definedName>
    <definedName name="delivery1L" localSheetId="17">#REF!</definedName>
    <definedName name="deliverycan250trandshr12x3" localSheetId="17">#REF!</definedName>
    <definedName name="deliverycan330reg24x1" localSheetId="17">#REF!</definedName>
    <definedName name="deliveryfresteargb" localSheetId="17">#REF!</definedName>
    <definedName name="deliverymedium" localSheetId="17">#REF!</definedName>
    <definedName name="deliverysmall" localSheetId="17">#REF!</definedName>
    <definedName name="DEM" localSheetId="17">#REF!</definedName>
    <definedName name="Demanddepo" localSheetId="17">#REF!</definedName>
    <definedName name="den" localSheetId="17" hidden="1">{#N/A,#N/A,FALSE,"Aging Summary";#N/A,#N/A,FALSE,"Ratio Analysis";#N/A,#N/A,FALSE,"Test 120 Day Accts";#N/A,#N/A,FALSE,"Tickmarks"}</definedName>
    <definedName name="den_bu" localSheetId="17">#REF!</definedName>
    <definedName name="denbu" localSheetId="17">#REF!</definedName>
    <definedName name="dep" localSheetId="17">#REF!</definedName>
    <definedName name="Dep_ESSD" localSheetId="17">#REF!</definedName>
    <definedName name="Dep_margin_fore" localSheetId="17">#REF!</definedName>
    <definedName name="DEPARTMENT" localSheetId="17">#REF!</definedName>
    <definedName name="DEPO_060209_TENTATIF_SMALL" localSheetId="17">#REF!</definedName>
    <definedName name="DEPO_300605_BC_COMMERCIAL_CBC" localSheetId="17">#REF!</definedName>
    <definedName name="DEPO_310805_FINAL_COMMERCIAL_CBC" localSheetId="17">#REF!</definedName>
    <definedName name="DEPO_BPD_250806" localSheetId="17">#REF!</definedName>
    <definedName name="DEPO_DAMAS_250806" localSheetId="17">#REF!</definedName>
    <definedName name="DEPO_SM" localSheetId="17">#REF!</definedName>
    <definedName name="depo1_1" localSheetId="17">#REF!</definedName>
    <definedName name="depo2_1" localSheetId="17">#REF!</definedName>
    <definedName name="Deposit_Rate" localSheetId="17">#REF!</definedName>
    <definedName name="deposito" localSheetId="17">#REF!</definedName>
    <definedName name="DEPOSITO_DAMAS" localSheetId="17">#REF!</definedName>
    <definedName name="depr" localSheetId="17">#REF!</definedName>
    <definedName name="dEPRE" localSheetId="17">#REF!</definedName>
    <definedName name="depre20300" localSheetId="17">#REF!</definedName>
    <definedName name="depre21300" localSheetId="17">#REF!</definedName>
    <definedName name="depreciation" localSheetId="17">#REF!</definedName>
    <definedName name="Depreciation_2" localSheetId="17">#REF!</definedName>
    <definedName name="depreciation_5" localSheetId="17">#REF!</definedName>
    <definedName name="depreciation_6" localSheetId="17">#REF!</definedName>
    <definedName name="Depreciation_fore" localSheetId="17">#REF!</definedName>
    <definedName name="DEPRECIATION0" localSheetId="17">#REF!</definedName>
    <definedName name="DEPRECIATION0_4" localSheetId="17">#REF!</definedName>
    <definedName name="DEPRECIATION0_5" localSheetId="17">#REF!</definedName>
    <definedName name="DEPRECIATION0_5_1" localSheetId="17">#REF!</definedName>
    <definedName name="DEPRECIATION0_6" localSheetId="17">#REF!</definedName>
    <definedName name="DEPRECIATION0_7" localSheetId="17">#REF!</definedName>
    <definedName name="depreciationcalculation" localSheetId="17">#REF!</definedName>
    <definedName name="depreciationcalculation_5" localSheetId="17">#REF!</definedName>
    <definedName name="depreciationcalculation_6" localSheetId="17">#REF!</definedName>
    <definedName name="DepreciationPB" localSheetId="17" hidden="1">#REF!</definedName>
    <definedName name="Depreop" localSheetId="17">#REF!</definedName>
    <definedName name="Depreop_4" localSheetId="17">#REF!</definedName>
    <definedName name="Depreop_5" localSheetId="17">#REF!</definedName>
    <definedName name="Depreop_5_1" localSheetId="17">#REF!</definedName>
    <definedName name="Depreop_6" localSheetId="17">#REF!</definedName>
    <definedName name="Depreop_7" localSheetId="17">#REF!</definedName>
    <definedName name="Deprepro" localSheetId="17">#REF!</definedName>
    <definedName name="Deprepro_4" localSheetId="17">#REF!</definedName>
    <definedName name="Deprepro_5" localSheetId="17">#REF!</definedName>
    <definedName name="Deprepro_5_1" localSheetId="17">#REF!</definedName>
    <definedName name="Deprepro_6" localSheetId="17">#REF!</definedName>
    <definedName name="Deprepro_7" localSheetId="17">#REF!</definedName>
    <definedName name="DEPRESIASI" localSheetId="17">#REF!</definedName>
    <definedName name="DEPRET3A" localSheetId="17">#REF!</definedName>
    <definedName name="DEPRET3B" localSheetId="17">#REF!</definedName>
    <definedName name="DEPRET3C" localSheetId="17">#REF!</definedName>
    <definedName name="Dept_Input" localSheetId="17">#REF!</definedName>
    <definedName name="DeptDescription" localSheetId="17">#REF!</definedName>
    <definedName name="DeptName" localSheetId="17">#REF!</definedName>
    <definedName name="DEPWMI" localSheetId="17">#REF!</definedName>
    <definedName name="DEPWMII" localSheetId="17">#REF!</definedName>
    <definedName name="DEPWTC" localSheetId="17">#REF!</definedName>
    <definedName name="der" localSheetId="17">#REF!</definedName>
    <definedName name="DERIV" localSheetId="17">#REF!</definedName>
    <definedName name="dES" localSheetId="17">#REF!</definedName>
    <definedName name="DESC" localSheetId="17">#REF!</definedName>
    <definedName name="det" localSheetId="17">#REF!</definedName>
    <definedName name="Det_InvTO_new" localSheetId="17">#REF!</definedName>
    <definedName name="Det_LWR_new" localSheetId="17">#REF!</definedName>
    <definedName name="Det32x3" localSheetId="17">#REF!</definedName>
    <definedName name="Det35x3" localSheetId="17">#REF!</definedName>
    <definedName name="Det40x4" localSheetId="17">#REF!</definedName>
    <definedName name="Det50x5" localSheetId="17">#REF!</definedName>
    <definedName name="Det63x6" localSheetId="17">#REF!</definedName>
    <definedName name="Det75x6" localSheetId="17">#REF!</definedName>
    <definedName name="Detai99" localSheetId="17">#REF!</definedName>
    <definedName name="DETAIL" localSheetId="17" hidden="1">#REF!</definedName>
    <definedName name="Detail_Af" localSheetId="17">#REF!</definedName>
    <definedName name="Detail_Be" localSheetId="17">#REF!</definedName>
    <definedName name="Detail_GL_some_accts" localSheetId="17">#REF!</definedName>
    <definedName name="DETAIL_PL_togo" localSheetId="17">#REF!</definedName>
    <definedName name="Detail_Training" localSheetId="17">#REF!</definedName>
    <definedName name="DETAILS" localSheetId="17">#REF!</definedName>
    <definedName name="DETYR" localSheetId="17">#REF!</definedName>
    <definedName name="DEUTSCH" localSheetId="17">#REF!</definedName>
    <definedName name="devy" localSheetId="17">#REF!</definedName>
    <definedName name="dew" localSheetId="17">#REF!</definedName>
    <definedName name="dewi" localSheetId="17">#REF!</definedName>
    <definedName name="df" localSheetId="17" hidden="1">{#N/A,#N/A,FALSE,"Aging Summary";#N/A,#N/A,FALSE,"Ratio Analysis";#N/A,#N/A,FALSE,"Test 120 Day Accts";#N/A,#N/A,FALSE,"Tickmarks"}</definedName>
    <definedName name="dfa" localSheetId="17" hidden="1">{"Annual_Income",#N/A,FALSE,"Report Page";"Balance_Cash_Flow",#N/A,FALSE,"Report Page";"Quarterly_Income",#N/A,FALSE,"Report Page"}</definedName>
    <definedName name="dfad" localSheetId="17">#REF!</definedName>
    <definedName name="dfadsdasffdas" localSheetId="17" hidden="1">{"with_oth_curr",#N/A,FALSE,"2225"}</definedName>
    <definedName name="dfafsdfsdf" localSheetId="17" hidden="1">{"with_oth_curr",#N/A,FALSE,"2225"}</definedName>
    <definedName name="dfalks" localSheetId="17" hidden="1">#REF!</definedName>
    <definedName name="dfasd" localSheetId="17" hidden="1">{"Contribution from Shareholders Funds",#N/A,FALSE,"Deployment of Shareholders Fund"}</definedName>
    <definedName name="dfasdfasdf" localSheetId="17" hidden="1">{"rp_only",#N/A,FALSE,"2225"}</definedName>
    <definedName name="dfasdfgsdfg" localSheetId="17" hidden="1">{"rp_only",#N/A,FALSE,"2225"}</definedName>
    <definedName name="dfasdvfbfxgf" localSheetId="17" hidden="1">{"rp_only",#N/A,FALSE,"2225"}</definedName>
    <definedName name="dfasfas" localSheetId="17" hidden="1">{"rp_only",#N/A,FALSE,"2225"}</definedName>
    <definedName name="dfbdbcv" localSheetId="17" hidden="1">{"rp_only",#N/A,FALSE,"2225"}</definedName>
    <definedName name="dfd" localSheetId="17" hidden="1">#REF!</definedName>
    <definedName name="dfdd" localSheetId="17" hidden="1">{"rp_only",#N/A,FALSE,"2225"}</definedName>
    <definedName name="dfdf" localSheetId="17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d" localSheetId="17">#REF!</definedName>
    <definedName name="dfdfdf" localSheetId="17" hidden="1">{"with_oth_curr",#N/A,FALSE,"2225"}</definedName>
    <definedName name="dfdfdfdaadsf" localSheetId="17" hidden="1">{"rp_only",#N/A,FALSE,"2225"}</definedName>
    <definedName name="dfdfdfdfth" localSheetId="17">#REF!</definedName>
    <definedName name="dfdfgdgd" localSheetId="17" hidden="1">{"rp_only",#N/A,FALSE,"2225"}</definedName>
    <definedName name="dfdfsfds" localSheetId="17" hidden="1">{"rp_only",#N/A,FALSE,"2225"}</definedName>
    <definedName name="dfdg" localSheetId="17" hidden="1">{"with_oth_curr",#N/A,FALSE,"2225"}</definedName>
    <definedName name="dfdgd" localSheetId="17" hidden="1">{"rp_only",#N/A,FALSE,"2225"}</definedName>
    <definedName name="DFDGDFSGDFSGDS" localSheetId="17" hidden="1">{"rp_only",#N/A,FALSE,"2225"}</definedName>
    <definedName name="dfds" localSheetId="17" hidden="1">{"rp_only",#N/A,FALSE,"2225"}</definedName>
    <definedName name="dfdsafdssdgf" localSheetId="17" hidden="1">{"rp_only",#N/A,FALSE,"2225"}</definedName>
    <definedName name="dfdsfds" localSheetId="17" hidden="1">{"with_oth_curr",#N/A,FALSE,"2225"}</definedName>
    <definedName name="dfdtrert" localSheetId="17" hidden="1">{"rp_only",#N/A,FALSE,"2225"}</definedName>
    <definedName name="dfewer" localSheetId="17" hidden="1">{"with_oth_curr",#N/A,FALSE,"2225"}</definedName>
    <definedName name="dff" localSheetId="17" hidden="1">{"with_oth_curr",#N/A,FALSE,"2225"}</definedName>
    <definedName name="dffdsdf" localSheetId="17">#REF!</definedName>
    <definedName name="dffdsfsf" localSheetId="17" hidden="1">{"rp_only",#N/A,FALSE,"2225"}</definedName>
    <definedName name="dfffw" localSheetId="17">#REF!</definedName>
    <definedName name="dffgsfsdgf" localSheetId="17" hidden="1">{"rp_only",#N/A,FALSE,"2225"}</definedName>
    <definedName name="dffsdfsd" localSheetId="17" hidden="1">{"rp_only",#N/A,FALSE,"2225"}</definedName>
    <definedName name="dfg" localSheetId="17" hidden="1">{"rp_only",#N/A,FALSE,"2225"}</definedName>
    <definedName name="dfga" localSheetId="17" hidden="1">{#N/A,#N/A,FALSE,"output";#N/A,#N/A,FALSE,"contrib";#N/A,#N/A,FALSE,"profile";#N/A,#N/A,FALSE,"comps"}</definedName>
    <definedName name="dfgadg" localSheetId="17" hidden="1">{"assumption cash",#N/A,TRUE,"Merger";"has gets cash",#N/A,TRUE,"Merger";"accretion dilution",#N/A,TRUE,"Merger";"comparison credit stats",#N/A,TRUE,"Merger";"pf credit stats",#N/A,TRUE,"Merger";"pf sheets",#N/A,TRUE,"Merger"}</definedName>
    <definedName name="dfgdagfd" localSheetId="17" hidden="1">{"away stand alones",#N/A,FALSE,"Target"}</definedName>
    <definedName name="dfgdf" localSheetId="17" hidden="1">{"rp_only",#N/A,FALSE,"2225"}</definedName>
    <definedName name="dfgdfg" localSheetId="17" hidden="1">{"with_oth_curr",#N/A,FALSE,"2225"}</definedName>
    <definedName name="dfgdfgd" localSheetId="17" hidden="1">{"rp_only",#N/A,FALSE,"2225"}</definedName>
    <definedName name="dfgdfgdf" localSheetId="17" hidden="1">{"rp_only",#N/A,FALSE,"2225"}</definedName>
    <definedName name="dfgdfgdfg" localSheetId="17" hidden="1">{"rp_only",#N/A,FALSE,"2225"}</definedName>
    <definedName name="dfgdfgdfgdf" localSheetId="17" hidden="1">{"rp_only",#N/A,FALSE,"2225"}</definedName>
    <definedName name="dfgdfgdfgdg" localSheetId="17" hidden="1">{"rp_only",#N/A,FALSE,"2225"}</definedName>
    <definedName name="dfgdfgdgd" localSheetId="17" hidden="1">{"rp_only",#N/A,FALSE,"2225"}</definedName>
    <definedName name="dfgdfgdgdfg" localSheetId="17" hidden="1">{"with_oth_curr",#N/A,FALSE,"2225"}</definedName>
    <definedName name="dfgdfgdgdg" localSheetId="17" hidden="1">{"with_oth_curr",#N/A,FALSE,"2225"}</definedName>
    <definedName name="dfgdfgdgf" localSheetId="17" hidden="1">{"rp_only",#N/A,FALSE,"2225"}</definedName>
    <definedName name="dfgdfgdgfdgf" localSheetId="17" hidden="1">{"rp_only",#N/A,FALSE,"2225"}</definedName>
    <definedName name="dfgdfgwereqr" localSheetId="17" hidden="1">{"rp_only",#N/A,FALSE,"2225"}</definedName>
    <definedName name="dfgdg" localSheetId="17" hidden="1">{"casespecific",#N/A,FALSE,"Assumptions"}</definedName>
    <definedName name="dfgdgd" localSheetId="17" hidden="1">{"with_oth_curr",#N/A,FALSE,"2225"}</definedName>
    <definedName name="dfgdgddffg" localSheetId="17" hidden="1">{"rp_only",#N/A,FALSE,"2225"}</definedName>
    <definedName name="dfgdgdf" localSheetId="17" hidden="1">{"rp_only",#N/A,FALSE,"2225"}</definedName>
    <definedName name="dfgdgdfgd" localSheetId="17" hidden="1">{"with_oth_curr",#N/A,FALSE,"2225"}</definedName>
    <definedName name="dfgdgdfgdg" localSheetId="17" hidden="1">{"rp_only",#N/A,FALSE,"2225"}</definedName>
    <definedName name="dfgdgdgd" localSheetId="17" hidden="1">{"rp_only",#N/A,FALSE,"2225"}</definedName>
    <definedName name="dfgdgdgf" localSheetId="17" hidden="1">{"with_oth_curr",#N/A,FALSE,"2225"}</definedName>
    <definedName name="dfgdgdgfdfg" localSheetId="17" hidden="1">{"rp_only",#N/A,FALSE,"2225"}</definedName>
    <definedName name="dfgdgf" localSheetId="17" hidden="1">{"rp_only",#N/A,FALSE,"2225"}</definedName>
    <definedName name="dfgdgfd" localSheetId="17" hidden="1">{"rp_only",#N/A,FALSE,"2225"}</definedName>
    <definedName name="dfgdgfdf" localSheetId="17" hidden="1">{"rp_only",#N/A,FALSE,"2225"}</definedName>
    <definedName name="dfgdgfdfgdg" localSheetId="17" hidden="1">{"rp_only",#N/A,FALSE,"2225"}</definedName>
    <definedName name="dfgdgfdg" localSheetId="17" hidden="1">{"rp_only",#N/A,FALSE,"2225"}</definedName>
    <definedName name="dfgdggd" localSheetId="17" hidden="1">{"rp_only",#N/A,FALSE,"2225"}</definedName>
    <definedName name="DFGDSFFG" localSheetId="17" hidden="1">{"rp_only",#N/A,FALSE,"2225"}</definedName>
    <definedName name="DFGDSFGDSGFFDG" localSheetId="17" hidden="1">{"rp_only",#N/A,FALSE,"2225"}</definedName>
    <definedName name="dfgfdf" localSheetId="17" hidden="1">{"rp_only",#N/A,FALSE,"2225"}</definedName>
    <definedName name="dfgfdgg" localSheetId="17" hidden="1">{"with_oth_curr",#N/A,FALSE,"2225"}</definedName>
    <definedName name="dfgfg" localSheetId="17" hidden="1">{"with_oth_curr",#N/A,FALSE,"2225"}</definedName>
    <definedName name="dfgg" localSheetId="17" hidden="1">{"rp_only",#N/A,FALSE,"2225"}</definedName>
    <definedName name="dfggf" localSheetId="17" hidden="1">{"rp_only",#N/A,FALSE,"2225"}</definedName>
    <definedName name="dfghdfhfd" localSheetId="17" hidden="1">{"rp_only",#N/A,FALSE,"2225"}</definedName>
    <definedName name="dfghfdghfgh" localSheetId="17" hidden="1">{"rp_only",#N/A,FALSE,"2225"}</definedName>
    <definedName name="dfghj" localSheetId="17" hidden="1">{#N/A,#N/A,FALSE,"Aging Summary";#N/A,#N/A,FALSE,"Ratio Analysis";#N/A,#N/A,FALSE,"Test 120 Day Accts";#N/A,#N/A,FALSE,"Tickmarks"}</definedName>
    <definedName name="dfgt" localSheetId="17">#REF!</definedName>
    <definedName name="dfh" localSheetId="17">#REF!</definedName>
    <definedName name="dfhcvbcb" localSheetId="17" hidden="1">{"rp_only",#N/A,FALSE,"2225"}</definedName>
    <definedName name="dfhf" localSheetId="17">#REF!</definedName>
    <definedName name="dfhfd" localSheetId="17">#REF!</definedName>
    <definedName name="dfhfdh" localSheetId="17">#REF!</definedName>
    <definedName name="dfhfgh" localSheetId="17" hidden="1">#REF!</definedName>
    <definedName name="dfhyf" localSheetId="17">#REF!</definedName>
    <definedName name="dfk" localSheetId="17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al" localSheetId="17">#REF!</definedName>
    <definedName name="dfklas" localSheetId="17">#REF!</definedName>
    <definedName name="dfqs" localSheetId="17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dfrldkjl" localSheetId="17" hidden="1">#REF!</definedName>
    <definedName name="dfsa" localSheetId="17" hidden="1">{"rp_only",#N/A,FALSE,"2225"}</definedName>
    <definedName name="dfsaadfsdfsafsdafsda" localSheetId="17" hidden="1">{"rp_only",#N/A,FALSE,"2225"}</definedName>
    <definedName name="dfsadf" localSheetId="17" hidden="1">{"rp_only",#N/A,FALSE,"2225"}</definedName>
    <definedName name="dfsadsfadfsadasf" localSheetId="17" hidden="1">{"with_oth_curr",#N/A,FALSE,"2225"}</definedName>
    <definedName name="dfsadsfdfsa" localSheetId="17" hidden="1">{"rp_only",#N/A,FALSE,"2225"}</definedName>
    <definedName name="dfsafasdfds" localSheetId="17" hidden="1">{"with_oth_curr",#N/A,FALSE,"2225"}</definedName>
    <definedName name="dfsafdsafdsa" localSheetId="17" hidden="1">{"rp_only",#N/A,FALSE,"2225"}</definedName>
    <definedName name="dfsafdsfds" localSheetId="17" hidden="1">{"with_oth_curr",#N/A,FALSE,"2225"}</definedName>
    <definedName name="dfsafgff" localSheetId="17" hidden="1">{"with_oth_curr",#N/A,FALSE,"2225"}</definedName>
    <definedName name="dfsafsdafdsfds" localSheetId="17" hidden="1">{"with_oth_curr",#N/A,FALSE,"2225"}</definedName>
    <definedName name="dfsafsddsaf" localSheetId="17" hidden="1">{"with_oth_curr",#N/A,FALSE,"2225"}</definedName>
    <definedName name="dfsdfs" localSheetId="17" hidden="1">{"rp_only",#N/A,FALSE,"2225"}</definedName>
    <definedName name="dfsdfsafdsa" localSheetId="17" hidden="1">{"rp_only",#N/A,FALSE,"2225"}</definedName>
    <definedName name="dfsdfsafdsadasffads" localSheetId="17" hidden="1">{"rp_only",#N/A,FALSE,"2225"}</definedName>
    <definedName name="dfsdfsd" localSheetId="17" hidden="1">{"rp_only",#N/A,FALSE,"2225"}</definedName>
    <definedName name="dfsdfsdf" localSheetId="17" hidden="1">{"rp_only",#N/A,FALSE,"2225"}</definedName>
    <definedName name="dfsdfsdfs" localSheetId="17" hidden="1">{"rp_only",#N/A,FALSE,"2225"}</definedName>
    <definedName name="dfsdfsdfsdfsfsd" localSheetId="17" hidden="1">{"with_oth_curr",#N/A,FALSE,"2225"}</definedName>
    <definedName name="dfsdfsfdsfdsadfs" localSheetId="17" hidden="1">{"with_oth_curr",#N/A,FALSE,"2225"}</definedName>
    <definedName name="dfsdfsfs" localSheetId="17" hidden="1">{"with_oth_curr",#N/A,FALSE,"2225"}</definedName>
    <definedName name="dfsdfsfsf" localSheetId="17" hidden="1">{"with_oth_curr",#N/A,FALSE,"2225"}</definedName>
    <definedName name="dfsfdfds" localSheetId="17" hidden="1">{"rp_only",#N/A,FALSE,"2225"}</definedName>
    <definedName name="dfsfds" localSheetId="17" hidden="1">{"with_oth_curr",#N/A,FALSE,"2225"}</definedName>
    <definedName name="dfsfdsadfa" localSheetId="17" hidden="1">{"rp_only",#N/A,FALSE,"2225"}</definedName>
    <definedName name="dfsfdsadffdsfdsfdas" localSheetId="17" hidden="1">{"with_oth_curr",#N/A,FALSE,"2225"}</definedName>
    <definedName name="dfsfdsafdsfdssdfa" localSheetId="17" hidden="1">{"with_oth_curr",#N/A,FALSE,"2225"}</definedName>
    <definedName name="dfsfdsafes" localSheetId="17" hidden="1">{"with_oth_curr",#N/A,FALSE,"2225"}</definedName>
    <definedName name="dfsfdsafsdadfsdfasa" localSheetId="17" hidden="1">{"rp_only",#N/A,FALSE,"2225"}</definedName>
    <definedName name="dfsfdsdffd" localSheetId="17" hidden="1">{"rp_only",#N/A,FALSE,"2225"}</definedName>
    <definedName name="dfsfdsdfs" localSheetId="17" hidden="1">{"with_oth_curr",#N/A,FALSE,"2225"}</definedName>
    <definedName name="dfsfdsfds" localSheetId="17" hidden="1">{"with_oth_curr",#N/A,FALSE,"2225"}</definedName>
    <definedName name="dfsfdsfdsfgbvcxv" localSheetId="17" hidden="1">{"rp_only",#N/A,FALSE,"2225"}</definedName>
    <definedName name="dfsfdsfgvcxz" localSheetId="17" hidden="1">{"with_oth_curr",#N/A,FALSE,"2225"}</definedName>
    <definedName name="dfsff" localSheetId="17" hidden="1">{"rp_only",#N/A,FALSE,"2225"}</definedName>
    <definedName name="dfsffds" localSheetId="17" hidden="1">{"rp_only",#N/A,FALSE,"2225"}</definedName>
    <definedName name="dfsffsf" localSheetId="17" hidden="1">{"with_oth_curr",#N/A,FALSE,"2225"}</definedName>
    <definedName name="dfsfs" localSheetId="17" hidden="1">{"rp_only",#N/A,FALSE,"2225"}</definedName>
    <definedName name="dfsfsdafsdafdsfdsa" localSheetId="17" hidden="1">{"with_oth_curr",#N/A,FALSE,"2225"}</definedName>
    <definedName name="dfsfsdasfdfsdfdsa" localSheetId="17" hidden="1">{"with_oth_curr",#N/A,FALSE,"2225"}</definedName>
    <definedName name="dfsfsddfsfdsdvs" localSheetId="17" hidden="1">{"rp_only",#N/A,FALSE,"2225"}</definedName>
    <definedName name="dfsfsdf" localSheetId="17" hidden="1">{"with_oth_curr",#N/A,FALSE,"2225"}</definedName>
    <definedName name="dfsfsdfsf" localSheetId="17" hidden="1">{"rp_only",#N/A,FALSE,"2225"}</definedName>
    <definedName name="dfsfsdfsfs" localSheetId="17" hidden="1">{"rp_only",#N/A,FALSE,"2225"}</definedName>
    <definedName name="dfsfsf" localSheetId="17" hidden="1">{"with_oth_curr",#N/A,FALSE,"2225"}</definedName>
    <definedName name="dfsfsfsdfs" localSheetId="17" hidden="1">{"rp_only",#N/A,FALSE,"2225"}</definedName>
    <definedName name="dfsgsd" localSheetId="17" hidden="1">{"rp_only",#N/A,FALSE,"2225"}</definedName>
    <definedName name="DFSGSDFSDF" localSheetId="17" hidden="1">{"rp_only",#N/A,FALSE,"2225"}</definedName>
    <definedName name="DFSGSDGFDGDF" localSheetId="17" hidden="1">{"with_oth_curr",#N/A,FALSE,"2225"}</definedName>
    <definedName name="dfssadfsadgf" localSheetId="17" hidden="1">{"rp_only",#N/A,FALSE,"2225"}</definedName>
    <definedName name="dfssdffdsfds" localSheetId="17" hidden="1">{"rp_only",#N/A,FALSE,"2225"}</definedName>
    <definedName name="dfssfd" localSheetId="17" hidden="1">{"rp_only",#N/A,FALSE,"2225"}</definedName>
    <definedName name="dfssfsdfs" localSheetId="17" hidden="1">{"with_oth_curr",#N/A,FALSE,"2225"}</definedName>
    <definedName name="DFUNEARNED1" localSheetId="17">#REF!</definedName>
    <definedName name="DFUNEARNED1_4" localSheetId="17">#REF!</definedName>
    <definedName name="DFUNEARNED1_5" localSheetId="17">#REF!</definedName>
    <definedName name="DFUNEARNED1_7" localSheetId="17">#REF!</definedName>
    <definedName name="DFUNEARNED2" localSheetId="17">#REF!</definedName>
    <definedName name="DFUNEARNED2_5" localSheetId="17">#REF!</definedName>
    <definedName name="DFUNEARNED2_6" localSheetId="17">#REF!</definedName>
    <definedName name="dfxgdfgdfg" localSheetId="17" hidden="1">{"with_oth_curr",#N/A,FALSE,"2225"}</definedName>
    <definedName name="dfxvxcvxcv" localSheetId="17" hidden="1">{"rp_only",#N/A,FALSE,"2225"}</definedName>
    <definedName name="dg" localSheetId="17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CTI592" localSheetId="17">#REF!</definedName>
    <definedName name="dgdfg" localSheetId="17" hidden="1">{"rp_only",#N/A,FALSE,"2225"}</definedName>
    <definedName name="dgdfgdg" localSheetId="17" hidden="1">{"rp_only",#N/A,FALSE,"2225"}</definedName>
    <definedName name="dgdg" localSheetId="17" hidden="1">{"rp_only",#N/A,FALSE,"2225"}</definedName>
    <definedName name="dgdgd" localSheetId="17" hidden="1">{"with_oth_curr",#N/A,FALSE,"2225"}</definedName>
    <definedName name="dgdgdg" localSheetId="17" hidden="1">{"rp_only",#N/A,FALSE,"2225"}</definedName>
    <definedName name="dgdgfdhg" localSheetId="17" hidden="1">{"rp_only",#N/A,FALSE,"2225"}</definedName>
    <definedName name="dgdss" localSheetId="17" hidden="1">{"rp_only",#N/A,FALSE,"2225"}</definedName>
    <definedName name="dgfd" localSheetId="17" hidden="1">{"with_oth_curr",#N/A,FALSE,"2225"}</definedName>
    <definedName name="dgfdfgd" localSheetId="17" hidden="1">{"with_oth_curr",#N/A,FALSE,"2225"}</definedName>
    <definedName name="dgfdg" localSheetId="17" hidden="1">{"with_oth_curr",#N/A,FALSE,"2225"}</definedName>
    <definedName name="dgfdgdgdfg" localSheetId="17" hidden="1">{"rp_only",#N/A,FALSE,"2225"}</definedName>
    <definedName name="dgfdgdgdg" localSheetId="17" hidden="1">{"with_oth_curr",#N/A,FALSE,"2225"}</definedName>
    <definedName name="dgfdgf" localSheetId="17" hidden="1">{"rp_only",#N/A,FALSE,"2225"}</definedName>
    <definedName name="DGFIJ" localSheetId="17" hidden="1">#REF!</definedName>
    <definedName name="dgfsgffds" localSheetId="17" hidden="1">{"rp_only",#N/A,FALSE,"2225"}</definedName>
    <definedName name="dgretertr" localSheetId="17" hidden="1">{"rp_only",#N/A,FALSE,"2225"}</definedName>
    <definedName name="DGS" localSheetId="17" hidden="1">{"rp_only",#N/A,FALSE,"2225"}</definedName>
    <definedName name="dgsdadgdsfgdfg" localSheetId="17" hidden="1">{"rp_only",#N/A,FALSE,"2225"}</definedName>
    <definedName name="dgsdg" localSheetId="17" hidden="1">{"rp_only",#N/A,FALSE,"2225"}</definedName>
    <definedName name="dhaodhasd\\" localSheetId="17">#REF!</definedName>
    <definedName name="dhfh" localSheetId="17">#REF!</definedName>
    <definedName name="dhjkl" localSheetId="17" hidden="1">{#N/A,#N/A,FALSE,"DATA"}</definedName>
    <definedName name="dhom" localSheetId="17">#REF!</definedName>
    <definedName name="dhyrtyry" localSheetId="17" hidden="1">{"rp_only",#N/A,FALSE,"2225"}</definedName>
    <definedName name="di" localSheetId="17" hidden="1">{#N/A,#N/A,FALSE,"ENT96"}</definedName>
    <definedName name="di_1" localSheetId="17" hidden="1">{#N/A,#N/A,FALSE,"ENT96"}</definedName>
    <definedName name="di_2" localSheetId="17" hidden="1">{#N/A,#N/A,FALSE,"ENT96"}</definedName>
    <definedName name="di_3" localSheetId="17" hidden="1">{#N/A,#N/A,FALSE,"ENT96"}</definedName>
    <definedName name="dia" localSheetId="17" hidden="1">{#N/A,#N/A,FALSE,"Aging Summary";#N/A,#N/A,FALSE,"Ratio Analysis";#N/A,#N/A,FALSE,"Test 120 Day Accts";#N/A,#N/A,FALSE,"Tickmarks"}</definedName>
    <definedName name="dien" localSheetId="17">#REF!</definedName>
    <definedName name="Difference" localSheetId="17">#REF!</definedName>
    <definedName name="Different" localSheetId="17" hidden="1">{#N/A,#N/A,FALSE,"Aging Summary";#N/A,#N/A,FALSE,"Ratio Analysis";#N/A,#N/A,FALSE,"Test 120 Day Accts";#N/A,#N/A,FALSE,"Tickmarks"}</definedName>
    <definedName name="DIFFINVALUEOFTRANSACTIONWITHUCC" localSheetId="17">#REF!</definedName>
    <definedName name="DIFFRESULTFROMEQUITYTRANSACTIONOFSUBS" localSheetId="17">#REF!</definedName>
    <definedName name="DIFFRESULTFROMFOREXTRANSLATION" localSheetId="17">#REF!</definedName>
    <definedName name="dil200.100" localSheetId="17">#REF!</definedName>
    <definedName name="dil200.150" localSheetId="17">#REF!</definedName>
    <definedName name="dil200.200" localSheetId="17">#REF!</definedName>
    <definedName name="dil300.250" localSheetId="17">#REF!</definedName>
    <definedName name="din" localSheetId="17">#REF!</definedName>
    <definedName name="dina" localSheetId="17" hidden="1">{#N/A,#N/A,FALSE,"Aging Summary";#N/A,#N/A,FALSE,"Ratio Analysis";#N/A,#N/A,FALSE,"Test 120 Day Accts";#N/A,#N/A,FALSE,"Tickmarks"}</definedName>
    <definedName name="dina_1" localSheetId="17" hidden="1">{#N/A,#N/A,FALSE,"Aging Summary";#N/A,#N/A,FALSE,"Ratio Analysis";#N/A,#N/A,FALSE,"Test 120 Day Accts";#N/A,#N/A,FALSE,"Tickmarks"}</definedName>
    <definedName name="dini" localSheetId="17">#REF!</definedName>
    <definedName name="DINO" localSheetId="17">#REF!</definedName>
    <definedName name="dinsa" localSheetId="17" hidden="1">{#N/A,#N/A,FALSE,"Aging Summary";#N/A,#N/A,FALSE,"Ratio Analysis";#N/A,#N/A,FALSE,"Test 120 Day Accts";#N/A,#N/A,FALSE,"Tickmarks"}</definedName>
    <definedName name="DIRABSEN" localSheetId="17">#REF!</definedName>
    <definedName name="Direct" localSheetId="17">#REF!</definedName>
    <definedName name="DIREKSI" localSheetId="17">#REF!</definedName>
    <definedName name="DIREKSI1" localSheetId="17">#REF!</definedName>
    <definedName name="DirRet" localSheetId="17">#REF!</definedName>
    <definedName name="DIS" localSheetId="17">#REF!</definedName>
    <definedName name="disab" localSheetId="17">#REF!</definedName>
    <definedName name="Disaggregations" localSheetId="17">#REF!</definedName>
    <definedName name="DISC_A_PC" localSheetId="17">#REF!</definedName>
    <definedName name="DISC_A_PC_U" localSheetId="17">#REF!</definedName>
    <definedName name="DISCMSR1" localSheetId="17">#REF!</definedName>
    <definedName name="DISCMSR10" localSheetId="17">#REF!</definedName>
    <definedName name="DISCMSR11" localSheetId="17">#REF!</definedName>
    <definedName name="DISCMSR12" localSheetId="17">#REF!</definedName>
    <definedName name="DISCMSR2" localSheetId="17">#REF!</definedName>
    <definedName name="DISCMSR3" localSheetId="17">#REF!</definedName>
    <definedName name="DISCMSR4" localSheetId="17">#REF!</definedName>
    <definedName name="DISCMSR5" localSheetId="17">#REF!</definedName>
    <definedName name="DISCMSR6" localSheetId="17">#REF!</definedName>
    <definedName name="DISCMSR7" localSheetId="17">#REF!</definedName>
    <definedName name="DISCMSR8" localSheetId="17">#REF!</definedName>
    <definedName name="DISCMSR9" localSheetId="17">#REF!</definedName>
    <definedName name="Discount" localSheetId="17" hidden="1">#REF!</definedName>
    <definedName name="Discount_rate" localSheetId="17">#REF!</definedName>
    <definedName name="disebut" localSheetId="17">#REF!</definedName>
    <definedName name="disk" localSheetId="17" hidden="1">{"'Income Statement'!$A$1:$L$32"}</definedName>
    <definedName name="DISP_F" localSheetId="17">#REF!</definedName>
    <definedName name="display_area_2" localSheetId="17" hidden="1">#REF!</definedName>
    <definedName name="DISPYR" localSheetId="17">#REF!</definedName>
    <definedName name="DISS1" localSheetId="17">#REF!</definedName>
    <definedName name="DISS2" localSheetId="17">#REF!</definedName>
    <definedName name="DISTJUNE00" localSheetId="17">#REF!</definedName>
    <definedName name="DistPL" localSheetId="17">#REF!</definedName>
    <definedName name="Distributed" localSheetId="17" hidden="1">{#N/A,#N/A,TRUE,"Budget";#N/A,#N/A,TRUE,"Price Card 2";#N/A,#N/A,TRUE,"Main Bill";#N/A,#N/A,TRUE,"Detailed Bill";#N/A,#N/A,TRUE,"Business Application Bill";#N/A,#N/A,TRUE,"MIPS";#N/A,#N/A,TRUE,"Mainframe GB";#N/A,#N/A,TRUE,"Unix Servers ";#N/A,#N/A,TRUE,"Wintel Servers";#N/A,#N/A,TRUE,"SAN NAS GB";#N/A,#N/A,TRUE,"Doc. Serv.";#N/A,#N/A,TRUE,"Workst. Equipment";#N/A,#N/A,TRUE,"Workst. Support"}</definedName>
    <definedName name="DISTRIBUTION" localSheetId="17">#REF!</definedName>
    <definedName name="DISTRIBUTOR" localSheetId="17">#REF!</definedName>
    <definedName name="DITL" localSheetId="17">#REF!</definedName>
    <definedName name="Div_Inc_pb" localSheetId="17" hidden="1">#REF!</definedName>
    <definedName name="Div_Pay_Ratio" localSheetId="17">#REF!</definedName>
    <definedName name="DIVADJS" localSheetId="17">#REF!</definedName>
    <definedName name="DivApb" localSheetId="17" hidden="1">#REF!</definedName>
    <definedName name="DivBpb" localSheetId="17" hidden="1">#REF!</definedName>
    <definedName name="DivCpb" localSheetId="17" hidden="1">#REF!</definedName>
    <definedName name="DivDpb" localSheetId="17" hidden="1">#REF!</definedName>
    <definedName name="DivEpb" localSheetId="17" hidden="1">#REF!</definedName>
    <definedName name="DivFpb" localSheetId="17" hidden="1">#REF!</definedName>
    <definedName name="DivGpb" localSheetId="17" hidden="1">#REF!</definedName>
    <definedName name="DivHpb" localSheetId="17" hidden="1">#REF!</definedName>
    <definedName name="dividen" localSheetId="17">#REF!</definedName>
    <definedName name="dividend" localSheetId="17">#REF!</definedName>
    <definedName name="dividend_5" localSheetId="17">#REF!</definedName>
    <definedName name="dividend_6" localSheetId="17">#REF!</definedName>
    <definedName name="DIVIDENPAYABLE" localSheetId="17">#REF!</definedName>
    <definedName name="DIVISI" localSheetId="17">#REF!</definedName>
    <definedName name="Divisional_Toggle" localSheetId="17" hidden="1">#REF!</definedName>
    <definedName name="djf" localSheetId="17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djf_1" localSheetId="17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djf_2" localSheetId="17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djf_3" localSheetId="17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dkfj" localSheetId="17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dkfj_1" localSheetId="17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dkfj_2" localSheetId="17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dkfj_3" localSheetId="17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DKHP" localSheetId="17">#REF!</definedName>
    <definedName name="dki" localSheetId="17" hidden="1">#REF!</definedName>
    <definedName name="DKIBM" localSheetId="17">#REF!</definedName>
    <definedName name="DKIBMJG" localSheetId="17">#REF!</definedName>
    <definedName name="DKIMIN" localSheetId="17">#REF!</definedName>
    <definedName name="dklfj" localSheetId="17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dldl1100" localSheetId="17">#REF!</definedName>
    <definedName name="dldl160" localSheetId="17">#REF!</definedName>
    <definedName name="dldl180" localSheetId="17">#REF!</definedName>
    <definedName name="dldlg100" localSheetId="17">#REF!</definedName>
    <definedName name="dlh50nb" localSheetId="17">#REF!</definedName>
    <definedName name="dllg100" localSheetId="17">#REF!</definedName>
    <definedName name="dllg120" localSheetId="17">#REF!</definedName>
    <definedName name="dllg50" localSheetId="17">#REF!</definedName>
    <definedName name="dllg60" localSheetId="17">#REF!</definedName>
    <definedName name="dllg80" localSheetId="17">#REF!</definedName>
    <definedName name="DLR" localSheetId="17">#REF!</definedName>
    <definedName name="DN" localSheetId="17" hidden="1">#REF!</definedName>
    <definedName name="DnA_fore" localSheetId="17">#REF!</definedName>
    <definedName name="DnA_growth_fore" localSheetId="17">#REF!</definedName>
    <definedName name="DÑt45x4" localSheetId="17">#REF!</definedName>
    <definedName name="do" localSheetId="17" hidden="1">{"'Income Statement'!$A$1:$L$32"}</definedName>
    <definedName name="DOC" localSheetId="17">#REF!</definedName>
    <definedName name="dok_teknis" localSheetId="17">#REF!</definedName>
    <definedName name="dokter" localSheetId="17">#REF!</definedName>
    <definedName name="DOL" localSheetId="17">#REF!</definedName>
    <definedName name="DOLKEN" localSheetId="17">#REF!</definedName>
    <definedName name="domc01" localSheetId="17">#REF!</definedName>
    <definedName name="domc02" localSheetId="17">#REF!</definedName>
    <definedName name="domc03" localSheetId="17">#REF!</definedName>
    <definedName name="domc04" localSheetId="17">#REF!</definedName>
    <definedName name="domc05" localSheetId="17">#REF!</definedName>
    <definedName name="domc06" localSheetId="17">#REF!</definedName>
    <definedName name="domc07" localSheetId="17">#REF!</definedName>
    <definedName name="domc08" localSheetId="17">#REF!</definedName>
    <definedName name="domc09" localSheetId="17">#REF!</definedName>
    <definedName name="domc10" localSheetId="17">#REF!</definedName>
    <definedName name="domc11" localSheetId="17">#REF!</definedName>
    <definedName name="domc12" localSheetId="17">#REF!</definedName>
    <definedName name="domc13" localSheetId="17">#REF!</definedName>
    <definedName name="domc14" localSheetId="17">#REF!</definedName>
    <definedName name="domc15" localSheetId="17">#REF!</definedName>
    <definedName name="domc16" localSheetId="17">#REF!</definedName>
    <definedName name="domc17" localSheetId="17">#REF!</definedName>
    <definedName name="domc18" localSheetId="17">#REF!</definedName>
    <definedName name="domc19" localSheetId="17">#REF!</definedName>
    <definedName name="domc20" localSheetId="17">#REF!</definedName>
    <definedName name="domc21" localSheetId="17">#REF!</definedName>
    <definedName name="domc22" localSheetId="17">#REF!</definedName>
    <definedName name="domc23" localSheetId="17">#REF!</definedName>
    <definedName name="DONALD" localSheetId="17" hidden="1">{#N/A,#N/A,FALSE,"Total 1 Qrt";#N/A,#N/A,FALSE,"Total 2 Qrt";#N/A,#N/A,FALSE,"Total 3 Qrt";#N/A,#N/A,FALSE,"Total 4 Qrt"}</definedName>
    <definedName name="DONALD_1" localSheetId="17" hidden="1">{#N/A,#N/A,FALSE,"Total 1 Qrt";#N/A,#N/A,FALSE,"Total 2 Qrt";#N/A,#N/A,FALSE,"Total 3 Qrt";#N/A,#N/A,FALSE,"Total 4 Qrt"}</definedName>
    <definedName name="donation20900" localSheetId="17">#REF!</definedName>
    <definedName name="DONATIONS" localSheetId="17">#REF!</definedName>
    <definedName name="doni" localSheetId="17" hidden="1">{#N/A,#N/A,FALSE,"Aging Summary";#N/A,#N/A,FALSE,"Ratio Analysis";#N/A,#N/A,FALSE,"Test 120 Day Accts";#N/A,#N/A,FALSE,"Tickmarks"}</definedName>
    <definedName name="doub" localSheetId="17">#REF!</definedName>
    <definedName name="dov" localSheetId="17">#REF!</definedName>
    <definedName name="DOVS1" localSheetId="17">#REF!</definedName>
    <definedName name="DOVS2" localSheetId="17">#REF!</definedName>
    <definedName name="Download2" localSheetId="17">#REF!</definedName>
    <definedName name="DownloadAUBS" localSheetId="17">#REF!</definedName>
    <definedName name="DownloadAUBSUSD" localSheetId="17">#REF!</definedName>
    <definedName name="DP" localSheetId="17">#REF!</definedName>
    <definedName name="DPA_KRS" localSheetId="17">#REF!</definedName>
    <definedName name="DPA_RP" localSheetId="17">#REF!</definedName>
    <definedName name="DPA_USD" localSheetId="17">#REF!</definedName>
    <definedName name="dpibuddata" localSheetId="17">#REF!</definedName>
    <definedName name="DPR_JRNL" localSheetId="17">#REF!</definedName>
    <definedName name="DPS" localSheetId="17">#REF!</definedName>
    <definedName name="dpsarif" localSheetId="17">#REF!</definedName>
    <definedName name="dpss" localSheetId="17">#REF!</definedName>
    <definedName name="DPTH" localSheetId="17">#REF!</definedName>
    <definedName name="DPTI" localSheetId="17">#REF!</definedName>
    <definedName name="DPTK" localSheetId="17">#REF!</definedName>
    <definedName name="dpu" localSheetId="17">#REF!</definedName>
    <definedName name="dpus" localSheetId="17">#REF!</definedName>
    <definedName name="dr" localSheetId="17">#REF!</definedName>
    <definedName name="DR_KRS" localSheetId="17">#REF!</definedName>
    <definedName name="DR_RP" localSheetId="17">#REF!</definedName>
    <definedName name="DR_USD" localSheetId="17">#REF!</definedName>
    <definedName name="drd" localSheetId="17" hidden="1">#REF!</definedName>
    <definedName name="dreft" localSheetId="17">#REF!</definedName>
    <definedName name="drgses" localSheetId="17">#REF!</definedName>
    <definedName name="DRS" localSheetId="17">#REF!</definedName>
    <definedName name="drtrdesfsd" localSheetId="17">#REF!</definedName>
    <definedName name="Druckbereich_MI" localSheetId="17">#REF!</definedName>
    <definedName name="Drwawdown_Investasi_Baru" localSheetId="17">#REF!</definedName>
    <definedName name="ds" localSheetId="17" hidden="1">{#N/A,#N/A,FALSE,"Aging Summary";#N/A,#N/A,FALSE,"Ratio Analysis";#N/A,#N/A,FALSE,"Test 120 Day Accts";#N/A,#N/A,FALSE,"Tickmarks"}</definedName>
    <definedName name="DS_21" localSheetId="17">#REF!</definedName>
    <definedName name="DS_25" localSheetId="17">#REF!</definedName>
    <definedName name="DS_53" localSheetId="17">#REF!</definedName>
    <definedName name="DS_59" localSheetId="17">#REF!</definedName>
    <definedName name="DS_60" localSheetId="17">#REF!</definedName>
    <definedName name="DS_72" localSheetId="17">#REF!</definedName>
    <definedName name="DS_75" localSheetId="17">#REF!</definedName>
    <definedName name="DS_76" localSheetId="17">#REF!</definedName>
    <definedName name="dsa" localSheetId="17" hidden="1">{"'Income Statement'!$A$1:$L$32"}</definedName>
    <definedName name="dsaa" localSheetId="17" hidden="1">{"rp_only",#N/A,FALSE,"2225"}</definedName>
    <definedName name="dsaads" localSheetId="17" hidden="1">{"with_oth_curr",#N/A,FALSE,"2225"}</definedName>
    <definedName name="dsaasd" localSheetId="17" hidden="1">{"rp_only",#N/A,FALSE,"2225"}</definedName>
    <definedName name="dsaasdsda" localSheetId="17" hidden="1">{"rp_only",#N/A,FALSE,"2225"}</definedName>
    <definedName name="dsad" localSheetId="17" hidden="1">{"rp_only",#N/A,FALSE,"2225"}</definedName>
    <definedName name="DSADA" localSheetId="17" hidden="1">{"rp_only",#N/A,FALSE,"2225"}</definedName>
    <definedName name="dsadadads" localSheetId="17" hidden="1">{"rp_only",#N/A,FALSE,"2225"}</definedName>
    <definedName name="dsadas" localSheetId="17" hidden="1">{"rp_only",#N/A,FALSE,"2225"}</definedName>
    <definedName name="dsadasads" localSheetId="17" hidden="1">{"with_oth_curr",#N/A,FALSE,"2225"}</definedName>
    <definedName name="dsadasds" localSheetId="17" hidden="1">{"with_oth_curr",#N/A,FALSE,"2225"}</definedName>
    <definedName name="dsadassdasad" localSheetId="17" hidden="1">{"with_oth_curr",#N/A,FALSE,"2225"}</definedName>
    <definedName name="dsaddsa" localSheetId="17" hidden="1">{"rp_only",#N/A,FALSE,"2225"}</definedName>
    <definedName name="dsads" localSheetId="17" hidden="1">{"rp_only",#N/A,FALSE,"2225"}</definedName>
    <definedName name="dsadsa" localSheetId="17" hidden="1">{"rp_only",#N/A,FALSE,"2225"}</definedName>
    <definedName name="dsadsadas" localSheetId="17" hidden="1">{"rp_only",#N/A,FALSE,"2225"}</definedName>
    <definedName name="dsadsadsa" localSheetId="17" hidden="1">{"rp_only",#N/A,FALSE,"2225"}</definedName>
    <definedName name="dsadsadsasda" localSheetId="17" hidden="1">{"rp_only",#N/A,FALSE,"2225"}</definedName>
    <definedName name="dsadsasadsad" localSheetId="17" hidden="1">{"rp_only",#N/A,FALSE,"2225"}</definedName>
    <definedName name="dsadsasd" localSheetId="17" hidden="1">{"with_oth_curr",#N/A,FALSE,"2225"}</definedName>
    <definedName name="dsadsasda" localSheetId="17" hidden="1">{"rp_only",#N/A,FALSE,"2225"}</definedName>
    <definedName name="dsaf" localSheetId="17" hidden="1">{"rp_only",#N/A,FALSE,"2225"}</definedName>
    <definedName name="dsafads" localSheetId="17" hidden="1">{"rp_only",#N/A,FALSE,"2225"}</definedName>
    <definedName name="dsafasdfasdf" localSheetId="17" hidden="1">{"rp_only",#N/A,FALSE,"2225"}</definedName>
    <definedName name="dsafasdfsa" localSheetId="17" hidden="1">{"rp_only",#N/A,FALSE,"2225"}</definedName>
    <definedName name="dsafasgasfg" localSheetId="17" hidden="1">{"rp_only",#N/A,FALSE,"2225"}</definedName>
    <definedName name="dsafd" localSheetId="17" hidden="1">{"rp_only",#N/A,FALSE,"2225"}</definedName>
    <definedName name="dsafds" localSheetId="17" hidden="1">{"with_oth_curr",#N/A,FALSE,"2225"}</definedName>
    <definedName name="dsafdsafsadf" localSheetId="17" hidden="1">{"rp_only",#N/A,FALSE,"2225"}</definedName>
    <definedName name="dsaffds" localSheetId="17" hidden="1">{"rp_only",#N/A,FALSE,"2225"}</definedName>
    <definedName name="dsafsdfdsa" localSheetId="17" hidden="1">{"rp_only",#N/A,FALSE,"2225"}</definedName>
    <definedName name="DSAPR00" localSheetId="17">#REF!</definedName>
    <definedName name="dsasa" localSheetId="17" hidden="1">{"rp_only",#N/A,FALSE,"2225"}</definedName>
    <definedName name="DSASADD" localSheetId="17" hidden="1">{"rp_only",#N/A,FALSE,"2225"}</definedName>
    <definedName name="dsasadsad" localSheetId="17" hidden="1">{"rp_only",#N/A,FALSE,"2225"}</definedName>
    <definedName name="dsasadsd" localSheetId="17" hidden="1">{"rp_only",#N/A,FALSE,"2225"}</definedName>
    <definedName name="dsasadsgf" localSheetId="17" hidden="1">{"rp_only",#N/A,FALSE,"2225"}</definedName>
    <definedName name="dsasd" localSheetId="17" hidden="1">{"rp_only",#N/A,FALSE,"2225"}</definedName>
    <definedName name="dsasdasd" localSheetId="17" hidden="1">{"with_oth_curr",#N/A,FALSE,"2225"}</definedName>
    <definedName name="dsasdsa" localSheetId="17" hidden="1">{"rp_only",#N/A,FALSE,"2225"}</definedName>
    <definedName name="dsasdsad" localSheetId="17" hidden="1">{"rp_only",#N/A,FALSE,"2225"}</definedName>
    <definedName name="DSASDSD" localSheetId="17" hidden="1">{"rp_only",#N/A,FALSE,"2225"}</definedName>
    <definedName name="dsdasda" localSheetId="17" hidden="1">{"with_oth_curr",#N/A,FALSE,"2225"}</definedName>
    <definedName name="dsdd" localSheetId="17">#REF!</definedName>
    <definedName name="dsdfsdfs" localSheetId="17" hidden="1">{"rp_only",#N/A,FALSE,"2225"}</definedName>
    <definedName name="dsdsd" localSheetId="17">#REF!</definedName>
    <definedName name="dsdsd_1" localSheetId="17">#REF!</definedName>
    <definedName name="dsdsdsdsd" localSheetId="17">#REF!</definedName>
    <definedName name="DSDSGDFG" localSheetId="17" hidden="1">{"rp_only",#N/A,FALSE,"2225"}</definedName>
    <definedName name="dsf" localSheetId="17" hidden="1">{"rp_only",#N/A,FALSE,"2225"}</definedName>
    <definedName name="dsfadffds" localSheetId="17" hidden="1">{"rp_only",#N/A,FALSE,"2225"}</definedName>
    <definedName name="dsfads" localSheetId="17" hidden="1">{"rp_only",#N/A,FALSE,"2225"}</definedName>
    <definedName name="dsfafsdadsf" localSheetId="17" hidden="1">{"rp_only",#N/A,FALSE,"2225"}</definedName>
    <definedName name="dsfddsfd" localSheetId="17" hidden="1">{"rp_only",#N/A,FALSE,"2225"}</definedName>
    <definedName name="dsfdfdsf" localSheetId="17" hidden="1">{"with_oth_curr",#N/A,FALSE,"2225"}</definedName>
    <definedName name="dsfdfdsfafdsfd" localSheetId="17" hidden="1">{"rp_only",#N/A,FALSE,"2225"}</definedName>
    <definedName name="dsfdffdsa" localSheetId="17" hidden="1">{"rp_only",#N/A,FALSE,"2225"}</definedName>
    <definedName name="dsfdfsadsfadfsadfsafs" localSheetId="17" hidden="1">{"rp_only",#N/A,FALSE,"2225"}</definedName>
    <definedName name="dsfdfsddsdsd" localSheetId="17" hidden="1">{"rp_only",#N/A,FALSE,"2225"}</definedName>
    <definedName name="dsfdfsfds" localSheetId="17" hidden="1">{"rp_only",#N/A,FALSE,"2225"}</definedName>
    <definedName name="dsfds" localSheetId="17" hidden="1">{"rp_only",#N/A,FALSE,"2225"}</definedName>
    <definedName name="dsfdsaf" localSheetId="17" hidden="1">{"with_oth_curr",#N/A,FALSE,"2225"}</definedName>
    <definedName name="dsfdsafd" localSheetId="17" hidden="1">{"rp_only",#N/A,FALSE,"2225"}</definedName>
    <definedName name="dsfdsdsfdf" localSheetId="17" hidden="1">{"with_oth_curr",#N/A,FALSE,"2225"}</definedName>
    <definedName name="dsfdsfcfdssddsfsd" localSheetId="17" hidden="1">{"with_oth_curr",#N/A,FALSE,"2225"}</definedName>
    <definedName name="dsfdsfdfsadsfafdsa" localSheetId="17" hidden="1">{"with_oth_curr",#N/A,FALSE,"2225"}</definedName>
    <definedName name="dsfdsfsdds" localSheetId="17" hidden="1">{"rp_only",#N/A,FALSE,"2225"}</definedName>
    <definedName name="dsfdsfsdfdasfdfsdfs" localSheetId="17" hidden="1">{"rp_only",#N/A,FALSE,"2225"}</definedName>
    <definedName name="dsfdsg" localSheetId="17" hidden="1">{"rp_only",#N/A,FALSE,"2225"}</definedName>
    <definedName name="DSFEB00" localSheetId="17">#REF!</definedName>
    <definedName name="dsff" localSheetId="17" hidden="1">{"rp_only",#N/A,FALSE,"2225"}</definedName>
    <definedName name="dsffds" localSheetId="17" hidden="1">{"rp_only",#N/A,FALSE,"2225"}</definedName>
    <definedName name="dsffdsafds" localSheetId="17" hidden="1">{"rp_only",#N/A,FALSE,"2225"}</definedName>
    <definedName name="dsffdsfd" localSheetId="17" hidden="1">{"with_oth_curr",#N/A,FALSE,"2225"}</definedName>
    <definedName name="dsffdsfdasdfsaafsd" localSheetId="17" hidden="1">{"rp_only",#N/A,FALSE,"2225"}</definedName>
    <definedName name="DSFGDFGSDG" localSheetId="17" hidden="1">{"rp_only",#N/A,FALSE,"2225"}</definedName>
    <definedName name="dsfgdsgcxgvbcxbv" localSheetId="17" hidden="1">{"rp_only",#N/A,FALSE,"2225"}</definedName>
    <definedName name="DSFGSDGDFG" localSheetId="17" hidden="1">{"rp_only",#N/A,FALSE,"2225"}</definedName>
    <definedName name="dsfgsdgf" localSheetId="17" hidden="1">{"rp_only",#N/A,FALSE,"2225"}</definedName>
    <definedName name="dsfk" localSheetId="17">#REF!</definedName>
    <definedName name="dsfs" localSheetId="17" hidden="1">{"rp_only",#N/A,FALSE,"2225"}</definedName>
    <definedName name="dsfsa" localSheetId="17" hidden="1">{"rp_only",#N/A,FALSE,"2225"}</definedName>
    <definedName name="dsfsadf" localSheetId="17" hidden="1">{"rp_only",#N/A,FALSE,"2225"}</definedName>
    <definedName name="dsfsd" localSheetId="17" hidden="1">{"rp_only",#N/A,FALSE,"2225"}</definedName>
    <definedName name="dsfsdaafsddfs" localSheetId="17" hidden="1">{"rp_only",#N/A,FALSE,"2225"}</definedName>
    <definedName name="dsfsdf" localSheetId="17" hidden="1">{"with_oth_curr",#N/A,FALSE,"2225"}</definedName>
    <definedName name="dsfsdfd" localSheetId="17" hidden="1">{"rp_only",#N/A,FALSE,"2225"}</definedName>
    <definedName name="dsfsdfdf" localSheetId="17" hidden="1">{"rp_only",#N/A,FALSE,"2225"}</definedName>
    <definedName name="dsfsdfds" localSheetId="17" hidden="1">{"rp_only",#N/A,FALSE,"2225"}</definedName>
    <definedName name="dsfsdfs" localSheetId="17" hidden="1">{"with_oth_curr",#N/A,FALSE,"2225"}</definedName>
    <definedName name="dsfsdfsd" localSheetId="17" hidden="1">{"with_oth_curr",#N/A,FALSE,"2225"}</definedName>
    <definedName name="dsfsdfsdfsf" localSheetId="17" hidden="1">{"with_oth_curr",#N/A,FALSE,"2225"}</definedName>
    <definedName name="dsfsdfsf" localSheetId="17" hidden="1">{"rp_only",#N/A,FALSE,"2225"}</definedName>
    <definedName name="dsfsdfsfd" localSheetId="17" hidden="1">{"rp_only",#N/A,FALSE,"2225"}</definedName>
    <definedName name="dsfsdgdg" localSheetId="17" hidden="1">{"rp_only",#N/A,FALSE,"2225"}</definedName>
    <definedName name="dsfsf" localSheetId="17" hidden="1">{"with_oth_curr",#N/A,FALSE,"2225"}</definedName>
    <definedName name="dsfsfdsfsffsdfddddddddddddddddddddddddddd" localSheetId="17" hidden="1">{"rp_only",#N/A,FALSE,"2225"}</definedName>
    <definedName name="dsfsfs" localSheetId="17" hidden="1">{"rp_only",#N/A,FALSE,"2225"}</definedName>
    <definedName name="dsfsfsd" localSheetId="17" hidden="1">{"rp_only",#N/A,FALSE,"2225"}</definedName>
    <definedName name="dsfsfsdf" localSheetId="17" hidden="1">{"rp_only",#N/A,FALSE,"2225"}</definedName>
    <definedName name="dsfsfsdfsf" localSheetId="17" hidden="1">{"with_oth_curr",#N/A,FALSE,"2225"}</definedName>
    <definedName name="dsfsfsf" localSheetId="17" hidden="1">{"rp_only",#N/A,FALSE,"2225"}</definedName>
    <definedName name="dsfsgsfgfh" localSheetId="17" hidden="1">{"rp_only",#N/A,FALSE,"2225"}</definedName>
    <definedName name="dsfssf" localSheetId="17" hidden="1">{"rp_only",#N/A,FALSE,"2225"}</definedName>
    <definedName name="DSG" localSheetId="17" hidden="1">{"rp_only",#N/A,FALSE,"2225"}</definedName>
    <definedName name="DSGDSFD" localSheetId="17" hidden="1">{"rp_only",#N/A,FALSE,"2225"}</definedName>
    <definedName name="dsgdsfgfdgs" localSheetId="17" hidden="1">{"with_oth_curr",#N/A,FALSE,"2225"}</definedName>
    <definedName name="dsgdsg" localSheetId="17" hidden="1">{"rp_only",#N/A,FALSE,"2225"}</definedName>
    <definedName name="dsgdsgfsd" localSheetId="17" hidden="1">{"rp_only",#N/A,FALSE,"2225"}</definedName>
    <definedName name="dsgfg" localSheetId="17" hidden="1">{"rp_only",#N/A,FALSE,"2225"}</definedName>
    <definedName name="dsgrgtgtf" localSheetId="17" hidden="1">{"rp_only",#N/A,FALSE,"2225"}</definedName>
    <definedName name="dsgsags" localSheetId="17" hidden="1">{"rp_only",#N/A,FALSE,"2225"}</definedName>
    <definedName name="dshgjj" localSheetId="17" hidden="1">{"with_oth_curr",#N/A,FALSE,"2225"}</definedName>
    <definedName name="DSJAN00" localSheetId="17">#REF!</definedName>
    <definedName name="DSMAR00" localSheetId="17">#REF!</definedName>
    <definedName name="DSMAY00" localSheetId="17">#REF!</definedName>
    <definedName name="dsrwe" localSheetId="17" hidden="1">{"with_oth_curr",#N/A,FALSE,"2225"}</definedName>
    <definedName name="dssd" localSheetId="17" hidden="1">{#N/A,#N/A,FALSE,"Sheet1";#N/A,#N/A,FALSE,"Sheet2"}</definedName>
    <definedName name="dssdfsd" localSheetId="17" hidden="1">{"rp_only",#N/A,FALSE,"2225"}</definedName>
    <definedName name="dssdg" localSheetId="17" hidden="1">{"with_oth_curr",#N/A,FALSE,"2225"}</definedName>
    <definedName name="dssdsaAF" localSheetId="17" hidden="1">{"rp_only",#N/A,FALSE,"2225"}</definedName>
    <definedName name="dssf" localSheetId="17" hidden="1">{"with_oth_curr",#N/A,FALSE,"2225"}</definedName>
    <definedName name="dssfds" localSheetId="17" hidden="1">{"rp_only",#N/A,FALSE,"2225"}</definedName>
    <definedName name="DSUMDATA" localSheetId="17">#REF!</definedName>
    <definedName name="Dt" localSheetId="17">#REF!</definedName>
    <definedName name="DT_StockMonitoring_MB" localSheetId="17">#REF!</definedName>
    <definedName name="DTH" localSheetId="17">#REF!</definedName>
    <definedName name="dti250.200" localSheetId="17">#REF!</definedName>
    <definedName name="dti850.400" localSheetId="17">#REF!</definedName>
    <definedName name="DTKRED" localSheetId="17">#REF!</definedName>
    <definedName name="dtla" localSheetId="17">#REF!</definedName>
    <definedName name="dtlb" localSheetId="17">#REF!</definedName>
    <definedName name="dtlc" localSheetId="17">#REF!</definedName>
    <definedName name="dtld" localSheetId="17">#REF!</definedName>
    <definedName name="dtle" localSheetId="17">#REF!</definedName>
    <definedName name="DTLF" localSheetId="17">#REF!</definedName>
    <definedName name="DTLG" localSheetId="17">#REF!</definedName>
    <definedName name="DTLH" localSheetId="17">#REF!</definedName>
    <definedName name="DTS" localSheetId="17">#REF!</definedName>
    <definedName name="dtt" localSheetId="17" hidden="1">{"rp_only",#N/A,FALSE,"2225"}</definedName>
    <definedName name="DTT_RB_Sub" localSheetId="17">#REF!</definedName>
    <definedName name="DUA" localSheetId="17">#REF!</definedName>
    <definedName name="DUABELAS" localSheetId="17">#REF!</definedName>
    <definedName name="duaenam" localSheetId="17">#REF!</definedName>
    <definedName name="duasatu" localSheetId="17">#REF!</definedName>
    <definedName name="duatiga" localSheetId="17">#REF!</definedName>
    <definedName name="due" localSheetId="17">#REF!</definedName>
    <definedName name="DUEFROMAFFBB" localSheetId="17">#REF!</definedName>
    <definedName name="DUEFROMAFFCO" localSheetId="17">#REF!</definedName>
    <definedName name="DUEFROMAFFCON" localSheetId="17">#REF!</definedName>
    <definedName name="DUEFROMCOUNTERPART" localSheetId="17">#REF!</definedName>
    <definedName name="DUEFROMOTHSTOCKHOLDER" localSheetId="17">#REF!</definedName>
    <definedName name="DUEFROMSTOCKHOLDER" localSheetId="17">#REF!</definedName>
    <definedName name="DUEFROMSUBSCO" localSheetId="17">#REF!</definedName>
    <definedName name="DUETOAFFBB" localSheetId="17">#REF!</definedName>
    <definedName name="DUETOAFFCO" localSheetId="17">#REF!</definedName>
    <definedName name="DUETOAFFCON" localSheetId="17">#REF!</definedName>
    <definedName name="DueToAffiliated" localSheetId="17">#REF!</definedName>
    <definedName name="DUETOCOUNTERPART" localSheetId="17">#REF!</definedName>
    <definedName name="DUETOPLASMAPROJECT" localSheetId="17">#REF!</definedName>
    <definedName name="DUETOSTOCKHOLDER" localSheetId="17">#REF!</definedName>
    <definedName name="DUETOSTOCKSUBSBB" localSheetId="17">#REF!</definedName>
    <definedName name="DUETOSTOCKSUBSCON" localSheetId="17">#REF!</definedName>
    <definedName name="DULPROJ" localSheetId="17">#REF!</definedName>
    <definedName name="DULUX" localSheetId="17">#REF!</definedName>
    <definedName name="Dumi" localSheetId="17">#REF!</definedName>
    <definedName name="dummy" localSheetId="17">#REF!</definedName>
    <definedName name="DumpCell1" localSheetId="17">#REF!</definedName>
    <definedName name="DumpCell2" localSheetId="17">#REF!</definedName>
    <definedName name="duoi" localSheetId="17">#REF!</definedName>
    <definedName name="Dup_Indiv_30_50" localSheetId="17">#REF!</definedName>
    <definedName name="durat" localSheetId="17">#REF!</definedName>
    <definedName name="DUTA" localSheetId="17">#REF!</definedName>
    <definedName name="DutoanDongmo" localSheetId="17">#REF!</definedName>
    <definedName name="DUXTON" localSheetId="17">#REF!</definedName>
    <definedName name="dvxcv" localSheetId="17" hidden="1">{"rp_only",#N/A,FALSE,"2225"}</definedName>
    <definedName name="dvzcxdfvgffa" localSheetId="17" hidden="1">{"rp_only",#N/A,FALSE,"2225"}</definedName>
    <definedName name="dw" localSheetId="17">#REF!</definedName>
    <definedName name="dwd" localSheetId="17">#REF!</definedName>
    <definedName name="dwe" localSheetId="17">#REF!</definedName>
    <definedName name="Dwi55RBC4" localSheetId="17">#REF!</definedName>
    <definedName name="Dwi55RBC4_58" localSheetId="17">#REF!</definedName>
    <definedName name="Dwi55RBC675" localSheetId="17">#REF!</definedName>
    <definedName name="Dwi56RBC7_58" localSheetId="17">#REF!</definedName>
    <definedName name="Dwi60RBC4" localSheetId="17">#REF!</definedName>
    <definedName name="Dwi60RBC4_58" localSheetId="17">#REF!</definedName>
    <definedName name="Dwi9_RBC" localSheetId="17">#REF!</definedName>
    <definedName name="dx" localSheetId="17">#REF!</definedName>
    <definedName name="dxgg" localSheetId="17" hidden="1">{"rp_only",#N/A,FALSE,"2225"}</definedName>
    <definedName name="dyfdy" localSheetId="17" hidden="1">{"WORK IN PROCESS",#N/A,FALSE,"COGS"}</definedName>
    <definedName name="dyfdy_1" localSheetId="17" hidden="1">{"WORK IN PROCESS",#N/A,FALSE,"COGS"}</definedName>
    <definedName name="dyfdy_2" localSheetId="17" hidden="1">{"WORK IN PROCESS",#N/A,FALSE,"COGS"}</definedName>
    <definedName name="dyfdy_3" localSheetId="17" hidden="1">{"WORK IN PROCESS",#N/A,FALSE,"COGS"}</definedName>
    <definedName name="DZ.DropZone" localSheetId="17" hidden="1">#REF!</definedName>
    <definedName name="DZ.DropZoneIS" localSheetId="17" hidden="1">#REF!</definedName>
    <definedName name="DZ.IndSpec_Left" localSheetId="17" hidden="1">#REF!</definedName>
    <definedName name="DZ.IndSpec_Right" localSheetId="17" hidden="1">#REF!</definedName>
    <definedName name="DZ.LTM" localSheetId="17" hidden="1">#REF!</definedName>
    <definedName name="dz.LTMDate" localSheetId="17" hidden="1">#REF!</definedName>
    <definedName name="DZ.LTMPlus" localSheetId="17" hidden="1">#REF!</definedName>
    <definedName name="DZ.Main" localSheetId="17" hidden="1">#REF!</definedName>
    <definedName name="E" localSheetId="17" hidden="1">{#N/A,#N/A,FALSE,"Aging Summary";#N/A,#N/A,FALSE,"Ratio Analysis";#N/A,#N/A,FALSE,"Test 120 Day Accts";#N/A,#N/A,FALSE,"Tickmarks"}</definedName>
    <definedName name="E..." localSheetId="17" hidden="1">{"with_oth_curr",#N/A,FALSE,"2225"}</definedName>
    <definedName name="e.111" localSheetId="17" hidden="1">{#N/A,#N/A,FALSE,"Aging Summary";#N/A,#N/A,FALSE,"Ratio Analysis";#N/A,#N/A,FALSE,"Test 120 Day Accts";#N/A,#N/A,FALSE,"Tickmarks"}</definedName>
    <definedName name="E.2" localSheetId="17" hidden="1">{"with_oth_curr",#N/A,FALSE,"2225"}</definedName>
    <definedName name="E.2ddsada" localSheetId="17" hidden="1">{"with_oth_curr",#N/A,FALSE,"2225"}</definedName>
    <definedName name="E.3" localSheetId="1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E.3dada" localSheetId="17" hidden="1">{"rp_only",#N/A,FALSE,"2225"}</definedName>
    <definedName name="E.4" localSheetId="17" hidden="1">{"rp_only",#N/A,FALSE,"2225"}</definedName>
    <definedName name="E.4...." localSheetId="17" hidden="1">{"rp_only",#N/A,FALSE,"2225"}</definedName>
    <definedName name="E.4..hgdsaj" localSheetId="17" hidden="1">{"rp_only",#N/A,FALSE,"2225"}</definedName>
    <definedName name="E.sec" localSheetId="17" hidden="1">{"rp_only",#N/A,FALSE,"2225"}</definedName>
    <definedName name="E0" localSheetId="17">#REF!</definedName>
    <definedName name="E1A" localSheetId="17">#REF!</definedName>
    <definedName name="e317." localSheetId="17">#REF!</definedName>
    <definedName name="E8925\" localSheetId="17">#REF!</definedName>
    <definedName name="ea" localSheetId="17" hidden="1">{#N/A,#N/A,FALSE,"Aging Summary";#N/A,#N/A,FALSE,"Ratio Analysis";#N/A,#N/A,FALSE,"Test 120 Day Accts";#N/A,#N/A,FALSE,"Tickmarks"}</definedName>
    <definedName name="eada" localSheetId="17" hidden="1">{"with_oth_curr",#N/A,FALSE,"2225"}</definedName>
    <definedName name="eaga" localSheetId="17" hidden="1">{"up stand alones",#N/A,FALSE,"Acquiror"}</definedName>
    <definedName name="early" localSheetId="17">#REF!</definedName>
    <definedName name="Earn_rate" localSheetId="17">#REF!</definedName>
    <definedName name="Eat_audit" localSheetId="17">#REF!</definedName>
    <definedName name="Eat_audit_102" localSheetId="17">#REF!</definedName>
    <definedName name="Eat_audit_103" localSheetId="17">#REF!</definedName>
    <definedName name="Eat_audit_104" localSheetId="17">#REF!</definedName>
    <definedName name="Eat_audit_105" localSheetId="17">#REF!</definedName>
    <definedName name="Eat_audit_106" localSheetId="17">#REF!</definedName>
    <definedName name="Eat_audit_107" localSheetId="17">#REF!</definedName>
    <definedName name="Eat_audit_108" localSheetId="17">#REF!</definedName>
    <definedName name="Eat_audit_109" localSheetId="17">#REF!</definedName>
    <definedName name="Eat_audit_110" localSheetId="17">#REF!</definedName>
    <definedName name="Eat_audit_21" localSheetId="17">#REF!</definedName>
    <definedName name="Eat_audit_22" localSheetId="17">#REF!</definedName>
    <definedName name="Eat_audit_23" localSheetId="17">#REF!</definedName>
    <definedName name="Eat_audit_3" localSheetId="17">#REF!</definedName>
    <definedName name="Eat_audit_41" localSheetId="17">#REF!</definedName>
    <definedName name="Eat_audit_43" localSheetId="17">#REF!</definedName>
    <definedName name="Eat_audit_61" localSheetId="17">#REF!</definedName>
    <definedName name="Eat_audit_74" localSheetId="17">#REF!</definedName>
    <definedName name="Eat_audit_75" localSheetId="17">#REF!</definedName>
    <definedName name="Eat_audit_76" localSheetId="17">#REF!</definedName>
    <definedName name="Eat_audit_77" localSheetId="17">#REF!</definedName>
    <definedName name="Eat_audit_78" localSheetId="17">#REF!</definedName>
    <definedName name="Eat_audit_79" localSheetId="17">#REF!</definedName>
    <definedName name="Eat_audit_80" localSheetId="17">#REF!</definedName>
    <definedName name="Eat_audit_81" localSheetId="17">#REF!</definedName>
    <definedName name="Eat_audit_82" localSheetId="17">#REF!</definedName>
    <definedName name="Eat_audit_83" localSheetId="17">#REF!</definedName>
    <definedName name="Eat_audit_84" localSheetId="17">#REF!</definedName>
    <definedName name="Eat_audit_85" localSheetId="17">#REF!</definedName>
    <definedName name="Eat_audit_86" localSheetId="17">#REF!</definedName>
    <definedName name="Eat_audit_87" localSheetId="17">#REF!</definedName>
    <definedName name="Eat_audit_88" localSheetId="17">#REF!</definedName>
    <definedName name="Eat_audit_89" localSheetId="17">#REF!</definedName>
    <definedName name="Eat_audit_94" localSheetId="17">#REF!</definedName>
    <definedName name="Eat_audit_95" localSheetId="17">#REF!</definedName>
    <definedName name="Eat_audit_96" localSheetId="17">#REF!</definedName>
    <definedName name="Eat_audit_97" localSheetId="17">#REF!</definedName>
    <definedName name="Eat_audit_99" localSheetId="17">#REF!</definedName>
    <definedName name="Eat_book" localSheetId="17">#REF!</definedName>
    <definedName name="Eat_book_102" localSheetId="17">#REF!</definedName>
    <definedName name="Eat_book_103" localSheetId="17">#REF!</definedName>
    <definedName name="Eat_book_104" localSheetId="17">#REF!</definedName>
    <definedName name="Eat_book_105" localSheetId="17">#REF!</definedName>
    <definedName name="Eat_book_106" localSheetId="17">#REF!</definedName>
    <definedName name="Eat_book_107" localSheetId="17">#REF!</definedName>
    <definedName name="Eat_book_108" localSheetId="17">#REF!</definedName>
    <definedName name="Eat_book_109" localSheetId="17">#REF!</definedName>
    <definedName name="Eat_book_110" localSheetId="17">#REF!</definedName>
    <definedName name="Eat_book_21" localSheetId="17">#REF!</definedName>
    <definedName name="Eat_book_22" localSheetId="17">#REF!</definedName>
    <definedName name="Eat_book_23" localSheetId="17">#REF!</definedName>
    <definedName name="Eat_book_3" localSheetId="17">#REF!</definedName>
    <definedName name="Eat_book_41" localSheetId="17">#REF!</definedName>
    <definedName name="Eat_book_43" localSheetId="17">#REF!</definedName>
    <definedName name="Eat_book_61" localSheetId="17">#REF!</definedName>
    <definedName name="Eat_book_74" localSheetId="17">#REF!</definedName>
    <definedName name="Eat_book_75" localSheetId="17">#REF!</definedName>
    <definedName name="Eat_book_76" localSheetId="17">#REF!</definedName>
    <definedName name="Eat_book_77" localSheetId="17">#REF!</definedName>
    <definedName name="Eat_book_78" localSheetId="17">#REF!</definedName>
    <definedName name="Eat_book_79" localSheetId="17">#REF!</definedName>
    <definedName name="Eat_book_80" localSheetId="17">#REF!</definedName>
    <definedName name="Eat_book_81" localSheetId="17">#REF!</definedName>
    <definedName name="Eat_book_82" localSheetId="17">#REF!</definedName>
    <definedName name="Eat_book_83" localSheetId="17">#REF!</definedName>
    <definedName name="Eat_book_84" localSheetId="17">#REF!</definedName>
    <definedName name="Eat_book_85" localSheetId="17">#REF!</definedName>
    <definedName name="Eat_book_86" localSheetId="17">#REF!</definedName>
    <definedName name="Eat_book_87" localSheetId="17">#REF!</definedName>
    <definedName name="Eat_book_88" localSheetId="17">#REF!</definedName>
    <definedName name="Eat_book_89" localSheetId="17">#REF!</definedName>
    <definedName name="Eat_book_94" localSheetId="17">#REF!</definedName>
    <definedName name="Eat_book_95" localSheetId="17">#REF!</definedName>
    <definedName name="Eat_book_96" localSheetId="17">#REF!</definedName>
    <definedName name="Eat_book_97" localSheetId="17">#REF!</definedName>
    <definedName name="Eat_book_99" localSheetId="17">#REF!</definedName>
    <definedName name="EAWEDA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EBDDECBNS" localSheetId="17">#REF!</definedName>
    <definedName name="EBDDECPEN" localSheetId="17">#REF!</definedName>
    <definedName name="EBDDECSAL" localSheetId="17">#REF!</definedName>
    <definedName name="EBDNOVBNS" localSheetId="17">#REF!</definedName>
    <definedName name="EBDNOVPEN" localSheetId="17">#REF!</definedName>
    <definedName name="EBDNOVSAL" localSheetId="17">#REF!</definedName>
    <definedName name="EBDOCTBNS" localSheetId="17">#REF!</definedName>
    <definedName name="EBDOCTPEN" localSheetId="17">#REF!</definedName>
    <definedName name="EBDOCTSAL" localSheetId="17">#REF!</definedName>
    <definedName name="EBDQ100BNS" localSheetId="17">#REF!</definedName>
    <definedName name="EBDQ100PEN" localSheetId="17">#REF!</definedName>
    <definedName name="EBDQ100SAL" localSheetId="17">#REF!</definedName>
    <definedName name="EBDQ101BNS" localSheetId="17">#REF!</definedName>
    <definedName name="EBDQ101PEN" localSheetId="17">#REF!</definedName>
    <definedName name="EBDQ101SAL" localSheetId="17">#REF!</definedName>
    <definedName name="EBDQ102BNS" localSheetId="17">#REF!</definedName>
    <definedName name="EBDQ102PEN" localSheetId="17">#REF!</definedName>
    <definedName name="EBDQ102SAL" localSheetId="17">#REF!</definedName>
    <definedName name="EBDQ200BNS" localSheetId="17">#REF!</definedName>
    <definedName name="EBDQ200PEN" localSheetId="17">#REF!</definedName>
    <definedName name="EBDQ200SAL" localSheetId="17">#REF!</definedName>
    <definedName name="EBDQ201BNS" localSheetId="17">#REF!</definedName>
    <definedName name="EBDQ201PEN" localSheetId="17">#REF!</definedName>
    <definedName name="EBDQ201SAL" localSheetId="17">#REF!</definedName>
    <definedName name="EBDQ202BNS" localSheetId="17">#REF!</definedName>
    <definedName name="EBDQ202PEN" localSheetId="17">#REF!</definedName>
    <definedName name="EBDQ202SAL" localSheetId="17">#REF!</definedName>
    <definedName name="EBDQ300BNS" localSheetId="17">#REF!</definedName>
    <definedName name="EBDQ300PEN" localSheetId="17">#REF!</definedName>
    <definedName name="EBDQ300SAL" localSheetId="17">#REF!</definedName>
    <definedName name="EBDQ301BNS" localSheetId="17">#REF!</definedName>
    <definedName name="EBDQ301PEN" localSheetId="17">#REF!</definedName>
    <definedName name="EBDQ301SAL" localSheetId="17">#REF!</definedName>
    <definedName name="EBDQ302BNS" localSheetId="17">#REF!</definedName>
    <definedName name="EBDQ302PEN" localSheetId="17">#REF!</definedName>
    <definedName name="EBDQ302SAL" localSheetId="17">#REF!</definedName>
    <definedName name="EBDQ400BNS" localSheetId="17">#REF!</definedName>
    <definedName name="EBDQ400PEN" localSheetId="17">#REF!</definedName>
    <definedName name="EBDQ400SAL" localSheetId="17">#REF!</definedName>
    <definedName name="EBDQ401BNS" localSheetId="17">#REF!</definedName>
    <definedName name="EBDQ401PEN" localSheetId="17">#REF!</definedName>
    <definedName name="EBDQ401SAL" localSheetId="17">#REF!</definedName>
    <definedName name="EBDQ402BNS" localSheetId="17">#REF!</definedName>
    <definedName name="EBDQ402PEN" localSheetId="17">#REF!</definedName>
    <definedName name="EBDQ402SAL" localSheetId="17">#REF!</definedName>
    <definedName name="EBDSEPBNS" localSheetId="17">#REF!</definedName>
    <definedName name="EBDSEPPEN" localSheetId="17">#REF!</definedName>
    <definedName name="EBDSEPSAL" localSheetId="17">#REF!</definedName>
    <definedName name="ebe" localSheetId="17" hidden="1">{#N/A,#N/A,FALSE,"M06";#N/A,#N/A,FALSE,"M07"}</definedName>
    <definedName name="Ebit_audit" localSheetId="17">#REF!</definedName>
    <definedName name="Ebit_audit_102" localSheetId="17">#REF!</definedName>
    <definedName name="Ebit_audit_103" localSheetId="17">#REF!</definedName>
    <definedName name="Ebit_audit_104" localSheetId="17">#REF!</definedName>
    <definedName name="Ebit_audit_105" localSheetId="17">#REF!</definedName>
    <definedName name="Ebit_audit_106" localSheetId="17">#REF!</definedName>
    <definedName name="Ebit_audit_107" localSheetId="17">#REF!</definedName>
    <definedName name="Ebit_audit_108" localSheetId="17">#REF!</definedName>
    <definedName name="Ebit_audit_109" localSheetId="17">#REF!</definedName>
    <definedName name="Ebit_audit_110" localSheetId="17">#REF!</definedName>
    <definedName name="Ebit_audit_21" localSheetId="17">#REF!</definedName>
    <definedName name="Ebit_audit_22" localSheetId="17">#REF!</definedName>
    <definedName name="Ebit_audit_23" localSheetId="17">#REF!</definedName>
    <definedName name="Ebit_audit_3" localSheetId="17">#REF!</definedName>
    <definedName name="Ebit_audit_41" localSheetId="17">#REF!</definedName>
    <definedName name="Ebit_audit_43" localSheetId="17">#REF!</definedName>
    <definedName name="Ebit_audit_61" localSheetId="17">#REF!</definedName>
    <definedName name="Ebit_audit_74" localSheetId="17">#REF!</definedName>
    <definedName name="Ebit_audit_75" localSheetId="17">#REF!</definedName>
    <definedName name="Ebit_audit_76" localSheetId="17">#REF!</definedName>
    <definedName name="Ebit_audit_77" localSheetId="17">#REF!</definedName>
    <definedName name="Ebit_audit_78" localSheetId="17">#REF!</definedName>
    <definedName name="Ebit_audit_79" localSheetId="17">#REF!</definedName>
    <definedName name="Ebit_audit_80" localSheetId="17">#REF!</definedName>
    <definedName name="Ebit_audit_81" localSheetId="17">#REF!</definedName>
    <definedName name="Ebit_audit_82" localSheetId="17">#REF!</definedName>
    <definedName name="Ebit_audit_83" localSheetId="17">#REF!</definedName>
    <definedName name="Ebit_audit_84" localSheetId="17">#REF!</definedName>
    <definedName name="Ebit_audit_85" localSheetId="17">#REF!</definedName>
    <definedName name="Ebit_audit_86" localSheetId="17">#REF!</definedName>
    <definedName name="Ebit_audit_87" localSheetId="17">#REF!</definedName>
    <definedName name="Ebit_audit_88" localSheetId="17">#REF!</definedName>
    <definedName name="Ebit_audit_89" localSheetId="17">#REF!</definedName>
    <definedName name="Ebit_audit_94" localSheetId="17">#REF!</definedName>
    <definedName name="Ebit_audit_95" localSheetId="17">#REF!</definedName>
    <definedName name="Ebit_audit_96" localSheetId="17">#REF!</definedName>
    <definedName name="Ebit_audit_97" localSheetId="17">#REF!</definedName>
    <definedName name="Ebit_audit_99" localSheetId="17">#REF!</definedName>
    <definedName name="Ebit_book" localSheetId="17">#REF!</definedName>
    <definedName name="Ebit_book_102" localSheetId="17">#REF!</definedName>
    <definedName name="Ebit_book_103" localSheetId="17">#REF!</definedName>
    <definedName name="Ebit_book_104" localSheetId="17">#REF!</definedName>
    <definedName name="Ebit_book_105" localSheetId="17">#REF!</definedName>
    <definedName name="Ebit_book_106" localSheetId="17">#REF!</definedName>
    <definedName name="Ebit_book_107" localSheetId="17">#REF!</definedName>
    <definedName name="Ebit_book_108" localSheetId="17">#REF!</definedName>
    <definedName name="Ebit_book_109" localSheetId="17">#REF!</definedName>
    <definedName name="Ebit_book_110" localSheetId="17">#REF!</definedName>
    <definedName name="Ebit_book_21" localSheetId="17">#REF!</definedName>
    <definedName name="Ebit_book_22" localSheetId="17">#REF!</definedName>
    <definedName name="Ebit_book_23" localSheetId="17">#REF!</definedName>
    <definedName name="Ebit_book_3" localSheetId="17">#REF!</definedName>
    <definedName name="Ebit_book_41" localSheetId="17">#REF!</definedName>
    <definedName name="Ebit_book_43" localSheetId="17">#REF!</definedName>
    <definedName name="Ebit_book_61" localSheetId="17">#REF!</definedName>
    <definedName name="Ebit_book_74" localSheetId="17">#REF!</definedName>
    <definedName name="Ebit_book_75" localSheetId="17">#REF!</definedName>
    <definedName name="Ebit_book_76" localSheetId="17">#REF!</definedName>
    <definedName name="Ebit_book_77" localSheetId="17">#REF!</definedName>
    <definedName name="Ebit_book_78" localSheetId="17">#REF!</definedName>
    <definedName name="Ebit_book_79" localSheetId="17">#REF!</definedName>
    <definedName name="Ebit_book_80" localSheetId="17">#REF!</definedName>
    <definedName name="Ebit_book_81" localSheetId="17">#REF!</definedName>
    <definedName name="Ebit_book_82" localSheetId="17">#REF!</definedName>
    <definedName name="Ebit_book_83" localSheetId="17">#REF!</definedName>
    <definedName name="Ebit_book_84" localSheetId="17">#REF!</definedName>
    <definedName name="Ebit_book_85" localSheetId="17">#REF!</definedName>
    <definedName name="Ebit_book_86" localSheetId="17">#REF!</definedName>
    <definedName name="Ebit_book_87" localSheetId="17">#REF!</definedName>
    <definedName name="Ebit_book_88" localSheetId="17">#REF!</definedName>
    <definedName name="Ebit_book_89" localSheetId="17">#REF!</definedName>
    <definedName name="Ebit_book_94" localSheetId="17">#REF!</definedName>
    <definedName name="Ebit_book_95" localSheetId="17">#REF!</definedName>
    <definedName name="Ebit_book_96" localSheetId="17">#REF!</definedName>
    <definedName name="Ebit_book_97" localSheetId="17">#REF!</definedName>
    <definedName name="Ebit_book_99" localSheetId="17">#REF!</definedName>
    <definedName name="EBIT_fore" localSheetId="17">#REF!</definedName>
    <definedName name="EBIT_margin_fore" localSheetId="17">#REF!</definedName>
    <definedName name="EBITA_fore" localSheetId="17">#REF!</definedName>
    <definedName name="EBITDA_fore" localSheetId="17">#REF!</definedName>
    <definedName name="EBITDA_growth_avg" localSheetId="17">#REF!</definedName>
    <definedName name="EBITDA_margin_fore" localSheetId="17">#REF!</definedName>
    <definedName name="EBITDA_Share" localSheetId="17">#REF!</definedName>
    <definedName name="ebittax" localSheetId="17">#REF!</definedName>
    <definedName name="EBM" localSheetId="17">#REF!</definedName>
    <definedName name="EBT_4" localSheetId="17">#REF!</definedName>
    <definedName name="EBT_5" localSheetId="17">#REF!</definedName>
    <definedName name="EBT_7" localSheetId="17">#REF!</definedName>
    <definedName name="ECMDECBNS" localSheetId="17">#REF!</definedName>
    <definedName name="ECMDECPEN" localSheetId="17">#REF!</definedName>
    <definedName name="ECMDECSAL" localSheetId="17">#REF!</definedName>
    <definedName name="ECMNOVBNS" localSheetId="17">#REF!</definedName>
    <definedName name="ECMNOVPEN" localSheetId="17">#REF!</definedName>
    <definedName name="ECMNOVSAL" localSheetId="17">#REF!</definedName>
    <definedName name="ECMOCTBNS" localSheetId="17">#REF!</definedName>
    <definedName name="ECMOCTPEN" localSheetId="17">#REF!</definedName>
    <definedName name="ECMOCTSAL" localSheetId="17">#REF!</definedName>
    <definedName name="ECMQ100BNS" localSheetId="17">#REF!</definedName>
    <definedName name="ECMQ100PEN" localSheetId="17">#REF!</definedName>
    <definedName name="ECMQ100SAL" localSheetId="17">#REF!</definedName>
    <definedName name="ECMQ101BNS" localSheetId="17">#REF!</definedName>
    <definedName name="ECMQ101PEN" localSheetId="17">#REF!</definedName>
    <definedName name="ECMQ101SAL" localSheetId="17">#REF!</definedName>
    <definedName name="ECMQ102BNS" localSheetId="17">#REF!</definedName>
    <definedName name="ECMQ102PEN" localSheetId="17">#REF!</definedName>
    <definedName name="ECMQ102SAL" localSheetId="17">#REF!</definedName>
    <definedName name="ECMQ200BNS" localSheetId="17">#REF!</definedName>
    <definedName name="ECMQ200PEN" localSheetId="17">#REF!</definedName>
    <definedName name="ECMQ200SAL" localSheetId="17">#REF!</definedName>
    <definedName name="ECMQ201BNS" localSheetId="17">#REF!</definedName>
    <definedName name="ECMQ201PEN" localSheetId="17">#REF!</definedName>
    <definedName name="ECMQ201SAL" localSheetId="17">#REF!</definedName>
    <definedName name="ECMQ202BNS" localSheetId="17">#REF!</definedName>
    <definedName name="ECMQ202PEN" localSheetId="17">#REF!</definedName>
    <definedName name="ECMQ202SAL" localSheetId="17">#REF!</definedName>
    <definedName name="ECMQ300BNS" localSheetId="17">#REF!</definedName>
    <definedName name="ECMQ300PEN" localSheetId="17">#REF!</definedName>
    <definedName name="ECMQ300SAL" localSheetId="17">#REF!</definedName>
    <definedName name="ECMQ301BNS" localSheetId="17">#REF!</definedName>
    <definedName name="ECMQ301PEN" localSheetId="17">#REF!</definedName>
    <definedName name="ECMQ301SAL" localSheetId="17">#REF!</definedName>
    <definedName name="ECMQ302BNS" localSheetId="17">#REF!</definedName>
    <definedName name="ECMQ302PEN" localSheetId="17">#REF!</definedName>
    <definedName name="ECMQ302SAL" localSheetId="17">#REF!</definedName>
    <definedName name="ECMQ400BNS" localSheetId="17">#REF!</definedName>
    <definedName name="ECMQ400PEN" localSheetId="17">#REF!</definedName>
    <definedName name="ECMQ400SAL" localSheetId="17">#REF!</definedName>
    <definedName name="ECMQ401BNS" localSheetId="17">#REF!</definedName>
    <definedName name="ECMQ401PEN" localSheetId="17">#REF!</definedName>
    <definedName name="ECMQ401SAL" localSheetId="17">#REF!</definedName>
    <definedName name="ECMQ402BNS" localSheetId="17">#REF!</definedName>
    <definedName name="ECMQ402PEN" localSheetId="17">#REF!</definedName>
    <definedName name="ECMQ402SAL" localSheetId="17">#REF!</definedName>
    <definedName name="ECMSEPBNS" localSheetId="17">#REF!</definedName>
    <definedName name="ECMSEPPEN" localSheetId="17">#REF!</definedName>
    <definedName name="ECMSEPSAL" localSheetId="17">#REF!</definedName>
    <definedName name="ECNOFIBRAS" localSheetId="17" hidden="1">{"'PXR_6500'!$A$1:$I$124"}</definedName>
    <definedName name="ECNOFIBRAS2" localSheetId="17" hidden="1">{"'PXR_6500'!$A$1:$I$124"}</definedName>
    <definedName name="ECO" localSheetId="17">#REF!</definedName>
    <definedName name="ECQ302PEN" localSheetId="17">#REF!</definedName>
    <definedName name="edfqwe" localSheetId="17" hidden="1">{"rp_only",#N/A,FALSE,"2225"}</definedName>
    <definedName name="EDIT" localSheetId="17">#REF!</definedName>
    <definedName name="EDIT__HOME__R_3__DEL__?___BRANCH__P" localSheetId="17">#REF!</definedName>
    <definedName name="EDIT__HOME__R_3__DEL__?___BRANCH_\P" localSheetId="17">#REF!</definedName>
    <definedName name="edl" localSheetId="17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17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ucationFundTable" localSheetId="17">#REF!</definedName>
    <definedName name="EducationSts" localSheetId="17">#REF!</definedName>
    <definedName name="EDY" localSheetId="17">#REF!</definedName>
    <definedName name="EDYQ" localSheetId="17">#REF!</definedName>
    <definedName name="EDZ" localSheetId="17">#REF!</definedName>
    <definedName name="ee" localSheetId="17" hidden="1">{#N/A,#N/A,FALSE,"DATA"}</definedName>
    <definedName name="eee" localSheetId="17" hidden="1">{"Graphic",#N/A,TRUE,"Graphic"}</definedName>
    <definedName name="eeee" localSheetId="17">#REF!</definedName>
    <definedName name="eeeee" localSheetId="17" hidden="1">{#N/A,#N/A,FALSE,"Sheet1";#N/A,#N/A,FALSE,"Sheet2"}</definedName>
    <definedName name="eetrt" localSheetId="17" hidden="1">{"rp_only",#N/A,FALSE,"2225"}</definedName>
    <definedName name="ef" localSheetId="17" hidden="1">#REF!</definedName>
    <definedName name="EFE" localSheetId="1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ff" localSheetId="17">#REF!</definedName>
    <definedName name="Effort_Actual_Fees" localSheetId="17">#REF!</definedName>
    <definedName name="EFGsWGR" localSheetId="17" hidden="1">{#N/A,#N/A,FALSE,"Aging Summary";#N/A,#N/A,FALSE,"Ratio Analysis";#N/A,#N/A,FALSE,"Test 120 Day Accts";#N/A,#N/A,FALSE,"Tickmarks"}</definedName>
    <definedName name="efsdfsdf" localSheetId="17" hidden="1">{"rp_only",#N/A,FALSE,"2225"}</definedName>
    <definedName name="efssdafdswad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EFW" localSheetId="1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GCF" localSheetId="17" hidden="1">{"mult96",#N/A,FALSE,"PETCOMP";"est96",#N/A,FALSE,"PETCOMP";"mult95",#N/A,FALSE,"PETCOMP";"est95",#N/A,FALSE,"PETCOMP";"multltm",#N/A,FALSE,"PETCOMP";"resultltm",#N/A,FALSE,"PETCOMP"}</definedName>
    <definedName name="ehm" localSheetId="17">#REF!</definedName>
    <definedName name="EHS" localSheetId="17">#REF!</definedName>
    <definedName name="EI_1" localSheetId="17">#REF!</definedName>
    <definedName name="EI_2" localSheetId="17">#REF!</definedName>
    <definedName name="EI_3" localSheetId="17">#REF!</definedName>
    <definedName name="EJ_1" localSheetId="17">#REF!</definedName>
    <definedName name="EJ_2" localSheetId="17">#REF!</definedName>
    <definedName name="EJ_5" localSheetId="17">#REF!</definedName>
    <definedName name="eka" localSheetId="17" hidden="1">{#N/A,#N/A,FALSE,"Aging Summary";#N/A,#N/A,FALSE,"Ratio Analysis";#N/A,#N/A,FALSE,"Test 120 Day Accts";#N/A,#N/A,FALSE,"Tickmarks"}</definedName>
    <definedName name="eki" localSheetId="17" hidden="1">#REF!</definedName>
    <definedName name="eko" localSheetId="17" hidden="1">#REF!</definedName>
    <definedName name="EKOP" localSheetId="17" hidden="1">#REF!</definedName>
    <definedName name="ekorintern" localSheetId="17">#REF!</definedName>
    <definedName name="EkspansiExis_CL_NonRelvoving" localSheetId="17">#REF!</definedName>
    <definedName name="EkspansiExis_CL_Relvoving" localSheetId="17">#REF!</definedName>
    <definedName name="Eksposure" localSheetId="17">#REF!</definedName>
    <definedName name="Eksposure_DES" localSheetId="17">#REF!</definedName>
    <definedName name="Ekuitas_audit" localSheetId="17">#REF!</definedName>
    <definedName name="Ekuitas_audit_102" localSheetId="17">#REF!</definedName>
    <definedName name="Ekuitas_audit_103" localSheetId="17">#REF!</definedName>
    <definedName name="Ekuitas_audit_104" localSheetId="17">#REF!</definedName>
    <definedName name="Ekuitas_audit_105" localSheetId="17">#REF!</definedName>
    <definedName name="Ekuitas_audit_106" localSheetId="17">#REF!</definedName>
    <definedName name="Ekuitas_audit_107" localSheetId="17">#REF!</definedName>
    <definedName name="Ekuitas_audit_108" localSheetId="17">#REF!</definedName>
    <definedName name="Ekuitas_audit_109" localSheetId="17">#REF!</definedName>
    <definedName name="Ekuitas_audit_110" localSheetId="17">#REF!</definedName>
    <definedName name="Ekuitas_audit_21" localSheetId="17">#REF!</definedName>
    <definedName name="Ekuitas_audit_22" localSheetId="17">#REF!</definedName>
    <definedName name="Ekuitas_audit_23" localSheetId="17">#REF!</definedName>
    <definedName name="Ekuitas_audit_3" localSheetId="17">#REF!</definedName>
    <definedName name="Ekuitas_audit_41" localSheetId="17">#REF!</definedName>
    <definedName name="Ekuitas_audit_43" localSheetId="17">#REF!</definedName>
    <definedName name="Ekuitas_audit_61" localSheetId="17">#REF!</definedName>
    <definedName name="Ekuitas_audit_74" localSheetId="17">#REF!</definedName>
    <definedName name="Ekuitas_audit_75" localSheetId="17">#REF!</definedName>
    <definedName name="Ekuitas_audit_76" localSheetId="17">#REF!</definedName>
    <definedName name="Ekuitas_audit_77" localSheetId="17">#REF!</definedName>
    <definedName name="Ekuitas_audit_78" localSheetId="17">#REF!</definedName>
    <definedName name="Ekuitas_audit_79" localSheetId="17">#REF!</definedName>
    <definedName name="Ekuitas_audit_80" localSheetId="17">#REF!</definedName>
    <definedName name="Ekuitas_audit_81" localSheetId="17">#REF!</definedName>
    <definedName name="Ekuitas_audit_82" localSheetId="17">#REF!</definedName>
    <definedName name="Ekuitas_audit_83" localSheetId="17">#REF!</definedName>
    <definedName name="Ekuitas_audit_84" localSheetId="17">#REF!</definedName>
    <definedName name="Ekuitas_audit_85" localSheetId="17">#REF!</definedName>
    <definedName name="Ekuitas_audit_86" localSheetId="17">#REF!</definedName>
    <definedName name="Ekuitas_audit_87" localSheetId="17">#REF!</definedName>
    <definedName name="Ekuitas_audit_88" localSheetId="17">#REF!</definedName>
    <definedName name="Ekuitas_audit_89" localSheetId="17">#REF!</definedName>
    <definedName name="Ekuitas_audit_94" localSheetId="17">#REF!</definedName>
    <definedName name="Ekuitas_audit_95" localSheetId="17">#REF!</definedName>
    <definedName name="Ekuitas_audit_96" localSheetId="17">#REF!</definedName>
    <definedName name="Ekuitas_audit_97" localSheetId="17">#REF!</definedName>
    <definedName name="Ekuitas_audit_99" localSheetId="17">#REF!</definedName>
    <definedName name="Ekuitas_book" localSheetId="17">#REF!</definedName>
    <definedName name="Ekuitas_book_102" localSheetId="17">#REF!</definedName>
    <definedName name="Ekuitas_book_103" localSheetId="17">#REF!</definedName>
    <definedName name="Ekuitas_book_104" localSheetId="17">#REF!</definedName>
    <definedName name="Ekuitas_book_105" localSheetId="17">#REF!</definedName>
    <definedName name="Ekuitas_book_106" localSheetId="17">#REF!</definedName>
    <definedName name="Ekuitas_book_107" localSheetId="17">#REF!</definedName>
    <definedName name="Ekuitas_book_108" localSheetId="17">#REF!</definedName>
    <definedName name="Ekuitas_book_109" localSheetId="17">#REF!</definedName>
    <definedName name="Ekuitas_book_110" localSheetId="17">#REF!</definedName>
    <definedName name="Ekuitas_book_21" localSheetId="17">#REF!</definedName>
    <definedName name="Ekuitas_book_22" localSheetId="17">#REF!</definedName>
    <definedName name="Ekuitas_book_23" localSheetId="17">#REF!</definedName>
    <definedName name="Ekuitas_book_3" localSheetId="17">#REF!</definedName>
    <definedName name="Ekuitas_book_41" localSheetId="17">#REF!</definedName>
    <definedName name="Ekuitas_book_43" localSheetId="17">#REF!</definedName>
    <definedName name="Ekuitas_book_61" localSheetId="17">#REF!</definedName>
    <definedName name="Ekuitas_book_74" localSheetId="17">#REF!</definedName>
    <definedName name="Ekuitas_book_75" localSheetId="17">#REF!</definedName>
    <definedName name="Ekuitas_book_76" localSheetId="17">#REF!</definedName>
    <definedName name="Ekuitas_book_77" localSheetId="17">#REF!</definedName>
    <definedName name="Ekuitas_book_78" localSheetId="17">#REF!</definedName>
    <definedName name="Ekuitas_book_79" localSheetId="17">#REF!</definedName>
    <definedName name="Ekuitas_book_80" localSheetId="17">#REF!</definedName>
    <definedName name="Ekuitas_book_81" localSheetId="17">#REF!</definedName>
    <definedName name="Ekuitas_book_82" localSheetId="17">#REF!</definedName>
    <definedName name="Ekuitas_book_83" localSheetId="17">#REF!</definedName>
    <definedName name="Ekuitas_book_84" localSheetId="17">#REF!</definedName>
    <definedName name="Ekuitas_book_85" localSheetId="17">#REF!</definedName>
    <definedName name="Ekuitas_book_86" localSheetId="17">#REF!</definedName>
    <definedName name="Ekuitas_book_87" localSheetId="17">#REF!</definedName>
    <definedName name="Ekuitas_book_88" localSheetId="17">#REF!</definedName>
    <definedName name="Ekuitas_book_89" localSheetId="17">#REF!</definedName>
    <definedName name="Ekuitas_book_94" localSheetId="17">#REF!</definedName>
    <definedName name="Ekuitas_book_95" localSheetId="17">#REF!</definedName>
    <definedName name="Ekuitas_book_96" localSheetId="17">#REF!</definedName>
    <definedName name="Ekuitas_book_97" localSheetId="17">#REF!</definedName>
    <definedName name="Ekuitas_book_99" localSheetId="17">#REF!</definedName>
    <definedName name="Elec_PerPond" localSheetId="17">#REF!</definedName>
    <definedName name="elecfeb" localSheetId="17">#REF!</definedName>
    <definedName name="ELECT" localSheetId="17">#REF!</definedName>
    <definedName name="ELECTRIC" localSheetId="17">#REF!</definedName>
    <definedName name="ELECTRICITY" localSheetId="17">#REF!</definedName>
    <definedName name="element" localSheetId="17">#REF!</definedName>
    <definedName name="ELIK" localSheetId="17">#REF!</definedName>
    <definedName name="ELSA" localSheetId="17">#REF!</definedName>
    <definedName name="eltis2" localSheetId="17" hidden="1">{#N/A,#N/A,FALSE,"DATA"}</definedName>
    <definedName name="EM" localSheetId="17">#REF!</definedName>
    <definedName name="ema" localSheetId="17" hidden="1">{"Admin Costs",#N/A,FALSE,"Act.Fcst Costs"}</definedName>
    <definedName name="Email" localSheetId="17">#REF!</definedName>
    <definedName name="emd" localSheetId="17">#REF!</definedName>
    <definedName name="emily" localSheetId="17" hidden="1">{#N/A,#N/A,FALSE,"Calc";#N/A,#N/A,FALSE,"Sensitivity";#N/A,#N/A,FALSE,"LT Earn.Dil.";#N/A,#N/A,FALSE,"Dil. AVP"}</definedName>
    <definedName name="emp_id" localSheetId="17">#REF!</definedName>
    <definedName name="EMPAT" localSheetId="17">#REF!</definedName>
    <definedName name="EMPATBELAS" localSheetId="17">#REF!</definedName>
    <definedName name="emplinctax20014" localSheetId="17">#REF!</definedName>
    <definedName name="Employee" localSheetId="17">#REF!</definedName>
    <definedName name="employee_id" localSheetId="17">#REF!</definedName>
    <definedName name="EmployeeFixedComponents" localSheetId="17">#REF!</definedName>
    <definedName name="EMPLOYEES" localSheetId="17">#REF!</definedName>
    <definedName name="ENAM" localSheetId="17">#REF!</definedName>
    <definedName name="End_1" localSheetId="17">#REF!</definedName>
    <definedName name="End_10" localSheetId="17">#REF!</definedName>
    <definedName name="End_11" localSheetId="17">#REF!</definedName>
    <definedName name="End_12" localSheetId="17">#REF!</definedName>
    <definedName name="End_13" localSheetId="17">#REF!</definedName>
    <definedName name="End_2" localSheetId="17">#REF!</definedName>
    <definedName name="End_3" localSheetId="17">#REF!</definedName>
    <definedName name="End_4" localSheetId="17">#REF!</definedName>
    <definedName name="End_5" localSheetId="17">#REF!</definedName>
    <definedName name="End_6" localSheetId="17">#REF!</definedName>
    <definedName name="End_7" localSheetId="17">#REF!</definedName>
    <definedName name="End_8" localSheetId="17">#REF!</definedName>
    <definedName name="End_9" localSheetId="17">#REF!</definedName>
    <definedName name="End_Date" localSheetId="17">#REF!</definedName>
    <definedName name="ENDBUILDING" localSheetId="17">#REF!</definedName>
    <definedName name="Ending.Balance" localSheetId="17">IF(#REF!&lt;&gt;"",#REF!-#REF!,"")</definedName>
    <definedName name="ENDPROD" localSheetId="17">#REF!</definedName>
    <definedName name="ENDVEHICLE" localSheetId="17">#REF!</definedName>
    <definedName name="endyear" localSheetId="17">#REF!</definedName>
    <definedName name="endyear_5" localSheetId="17">#REF!</definedName>
    <definedName name="endyear_6" localSheetId="17">#REF!</definedName>
    <definedName name="ENGDIFF" localSheetId="17">#REF!</definedName>
    <definedName name="ENGLISCH" localSheetId="17">#REF!</definedName>
    <definedName name="english" localSheetId="17">#REF!</definedName>
    <definedName name="english_5" localSheetId="17">#REF!</definedName>
    <definedName name="english_6" localSheetId="17">#REF!</definedName>
    <definedName name="ENM" localSheetId="17" hidden="1">#REF!</definedName>
    <definedName name="ENT" localSheetId="17">#REF!</definedName>
    <definedName name="enter" localSheetId="17">#REF!</definedName>
    <definedName name="Entered_payment" localSheetId="17">#REF!</definedName>
    <definedName name="ENTERTAIN" localSheetId="17">#REF!</definedName>
    <definedName name="entertain20810" localSheetId="17">#REF!</definedName>
    <definedName name="Entity" localSheetId="17">#REF!</definedName>
    <definedName name="EntityName" localSheetId="17">#REF!</definedName>
    <definedName name="ENTRY" localSheetId="17">#REF!</definedName>
    <definedName name="ENVIRON" localSheetId="17">#REF!</definedName>
    <definedName name="EOPDECBNS" localSheetId="17">#REF!</definedName>
    <definedName name="EOPDECPEN" localSheetId="17">#REF!</definedName>
    <definedName name="EOPDECSAL" localSheetId="17">#REF!</definedName>
    <definedName name="EOPNOVBNS" localSheetId="17">#REF!</definedName>
    <definedName name="EOPNOVPEN" localSheetId="17">#REF!</definedName>
    <definedName name="EOPNOVSAL" localSheetId="17">#REF!</definedName>
    <definedName name="EOPOCTBNS" localSheetId="17">#REF!</definedName>
    <definedName name="EOPOCTPEN" localSheetId="17">#REF!</definedName>
    <definedName name="EOPOCTSAL" localSheetId="17">#REF!</definedName>
    <definedName name="EOPQ100BNS" localSheetId="17">#REF!</definedName>
    <definedName name="EOPQ100PEN" localSheetId="17">#REF!</definedName>
    <definedName name="EOPQ100SAL" localSheetId="17">#REF!</definedName>
    <definedName name="EOPQ101BNS" localSheetId="17">#REF!</definedName>
    <definedName name="EOPQ101PEN" localSheetId="17">#REF!</definedName>
    <definedName name="EOPQ101SAL" localSheetId="17">#REF!</definedName>
    <definedName name="EOPQ102BNS" localSheetId="17">#REF!</definedName>
    <definedName name="EOPQ102PEN" localSheetId="17">#REF!</definedName>
    <definedName name="EOPQ102SAL" localSheetId="17">#REF!</definedName>
    <definedName name="EOPQ200BNS" localSheetId="17">#REF!</definedName>
    <definedName name="EOPQ200PEN" localSheetId="17">#REF!</definedName>
    <definedName name="EOPQ200SAL" localSheetId="17">#REF!</definedName>
    <definedName name="EOPQ201BNS" localSheetId="17">#REF!</definedName>
    <definedName name="EOPQ201PEN" localSheetId="17">#REF!</definedName>
    <definedName name="EOPQ201SAL" localSheetId="17">#REF!</definedName>
    <definedName name="EOPQ202BNS" localSheetId="17">#REF!</definedName>
    <definedName name="EOPQ202PEN" localSheetId="17">#REF!</definedName>
    <definedName name="EOPQ202SAL" localSheetId="17">#REF!</definedName>
    <definedName name="EOPQ300BNS" localSheetId="17">#REF!</definedName>
    <definedName name="EOPQ300PEN" localSheetId="17">#REF!</definedName>
    <definedName name="EOPQ300SAL" localSheetId="17">#REF!</definedName>
    <definedName name="EOPQ301BNS" localSheetId="17">#REF!</definedName>
    <definedName name="EOPQ301PEN" localSheetId="17">#REF!</definedName>
    <definedName name="EOPQ301SAL" localSheetId="17">#REF!</definedName>
    <definedName name="EOPQ302BNS" localSheetId="17">#REF!</definedName>
    <definedName name="EOPQ302PEN" localSheetId="17">#REF!</definedName>
    <definedName name="EOPQ302SAL" localSheetId="17">#REF!</definedName>
    <definedName name="EOPQ400BNS" localSheetId="17">#REF!</definedName>
    <definedName name="EOPQ400PEN" localSheetId="17">#REF!</definedName>
    <definedName name="EOPQ400SAL" localSheetId="17">#REF!</definedName>
    <definedName name="EOPQ401BNS" localSheetId="17">#REF!</definedName>
    <definedName name="EOPQ401PEN" localSheetId="17">#REF!</definedName>
    <definedName name="EOPQ401SAL" localSheetId="17">#REF!</definedName>
    <definedName name="EOPQ402BNS" localSheetId="17">#REF!</definedName>
    <definedName name="EOPQ402PEN" localSheetId="17">#REF!</definedName>
    <definedName name="EOPQ402SAL" localSheetId="17">#REF!</definedName>
    <definedName name="EOPSEPBNS" localSheetId="17">#REF!</definedName>
    <definedName name="EOPSEPPEN" localSheetId="17">#REF!</definedName>
    <definedName name="EOPSEPSAL" localSheetId="17">#REF!</definedName>
    <definedName name="EP" localSheetId="17">#REF!</definedName>
    <definedName name="EPO" localSheetId="17">#REF!</definedName>
    <definedName name="EPREP" localSheetId="17">#REF!</definedName>
    <definedName name="eprw" localSheetId="17">#REF!</definedName>
    <definedName name="EPS_growth_avg" localSheetId="17">#REF!</definedName>
    <definedName name="eqeqw" localSheetId="17">#REF!</definedName>
    <definedName name="eqewqe" localSheetId="17" hidden="1">{"rp_only",#N/A,FALSE,"2225"}</definedName>
    <definedName name="Equity" localSheetId="17">#REF!</definedName>
    <definedName name="Equity_High" localSheetId="17">#REF!</definedName>
    <definedName name="Equity_Low" localSheetId="17">#REF!</definedName>
    <definedName name="Equity_Medium" localSheetId="17">#REF!</definedName>
    <definedName name="Equity_Trading" localSheetId="17">#REF!</definedName>
    <definedName name="EquityCharges" localSheetId="17">#REF!</definedName>
    <definedName name="EquityPn" localSheetId="17">#REF!</definedName>
    <definedName name="eqwe" localSheetId="17">#REF!</definedName>
    <definedName name="er" localSheetId="17" hidden="1">{#N/A,#N/A,FALSE,"Aging Summary";#N/A,#N/A,FALSE,"Ratio Analysis";#N/A,#N/A,FALSE,"Test 120 Day Accts";#N/A,#N/A,FALSE,"Tickmarks"}</definedName>
    <definedName name="er\" localSheetId="17">#REF!</definedName>
    <definedName name="era" localSheetId="17">#REF!</definedName>
    <definedName name="erby" localSheetId="17" hidden="1">{"Financial Report Summary",#N/A,FALSE,"Summary"}</definedName>
    <definedName name="erer" localSheetId="17" hidden="1">{"rp_only",#N/A,FALSE,"2225"}</definedName>
    <definedName name="ererr" localSheetId="17">#REF!</definedName>
    <definedName name="erertetr" localSheetId="17" hidden="1">{"with_oth_curr",#N/A,FALSE,"2225"}</definedName>
    <definedName name="eresr" localSheetId="17" hidden="1">{#N/A,#N/A,FALSE,"Aging Summary";#N/A,#N/A,FALSE,"Ratio Analysis";#N/A,#N/A,FALSE,"Test 120 Day Accts";#N/A,#N/A,FALSE,"Tickmarks"}</definedName>
    <definedName name="eret" localSheetId="17" hidden="1">{"rp_only",#N/A,FALSE,"2225"}</definedName>
    <definedName name="eretet" localSheetId="17" hidden="1">{"rp_only",#N/A,FALSE,"2225"}</definedName>
    <definedName name="erew" localSheetId="17" hidden="1">{"rp_only",#N/A,FALSE,"2225"}</definedName>
    <definedName name="erewaewr" localSheetId="17" hidden="1">{"rp_only",#N/A,FALSE,"2225"}</definedName>
    <definedName name="erf" localSheetId="17" hidden="1">{"consolidated",#N/A,FALSE,"Sheet1";"cms",#N/A,FALSE,"Sheet1";"fse",#N/A,FALSE,"Sheet1"}</definedName>
    <definedName name="ergf" localSheetId="17" hidden="1">{"rp_only",#N/A,FALSE,"2225"}</definedName>
    <definedName name="ergtret" localSheetId="17" hidden="1">{"rp_only",#N/A,FALSE,"2225"}</definedName>
    <definedName name="ergvfrewg" localSheetId="17">#REF!</definedName>
    <definedName name="eriopw" localSheetId="17" hidden="1">{"'Income Statement'!$A$1:$L$32"}</definedName>
    <definedName name="eroi" localSheetId="17" hidden="1">{"'Income Statement'!$A$1:$L$32"}</definedName>
    <definedName name="EROR" localSheetId="17">#REF!</definedName>
    <definedName name="ERRE" localSheetId="17" hidden="1">{"rp_only",#N/A,FALSE,"2225"}</definedName>
    <definedName name="ERSIM" localSheetId="17">#REF!</definedName>
    <definedName name="ert" localSheetId="17" hidden="1">{#N/A,#N/A,FALSE,"Aging Summary";#N/A,#N/A,FALSE,"Ratio Analysis";#N/A,#N/A,FALSE,"Test 120 Day Accts";#N/A,#N/A,FALSE,"Tickmarks"}</definedName>
    <definedName name="erte" localSheetId="17" hidden="1">{"rp_only",#N/A,FALSE,"2225"}</definedName>
    <definedName name="ertert" localSheetId="17" hidden="1">{"'Income Statement'!$A$1:$L$32"}</definedName>
    <definedName name="erterte" localSheetId="17" hidden="1">{"rp_only",#N/A,FALSE,"2225"}</definedName>
    <definedName name="ertertert" localSheetId="17" hidden="1">{"rp_only",#N/A,FALSE,"2225"}</definedName>
    <definedName name="ertertertert" localSheetId="17" hidden="1">{"rp_only",#N/A,FALSE,"2225"}</definedName>
    <definedName name="ertertertertet" localSheetId="17" hidden="1">{"rp_only",#N/A,FALSE,"2225"}</definedName>
    <definedName name="ertertet" localSheetId="17" hidden="1">{"with_oth_curr",#N/A,FALSE,"2225"}</definedName>
    <definedName name="ertertwerwer" localSheetId="17" hidden="1">{"with_oth_curr",#N/A,FALSE,"2225"}</definedName>
    <definedName name="ertertyre" localSheetId="17" hidden="1">{"with_oth_curr",#N/A,FALSE,"2225"}</definedName>
    <definedName name="ertet" localSheetId="17" hidden="1">{"rp_only",#N/A,FALSE,"2225"}</definedName>
    <definedName name="ertetretet" localSheetId="17" hidden="1">{"rp_only",#N/A,FALSE,"2225"}</definedName>
    <definedName name="ertetrrt" localSheetId="17" hidden="1">{"rp_only",#N/A,FALSE,"2225"}</definedName>
    <definedName name="ertretert" localSheetId="17" hidden="1">{"rp_only",#N/A,FALSE,"2225"}</definedName>
    <definedName name="ertretet" localSheetId="17" hidden="1">{"rp_only",#N/A,FALSE,"2225"}</definedName>
    <definedName name="ertty" localSheetId="17" hidden="1">{#N/A,#N/A,FALSE,"Aging Summary";#N/A,#N/A,FALSE,"Ratio Analysis";#N/A,#N/A,FALSE,"Test 120 Day Accts";#N/A,#N/A,FALSE,"Tickmarks"}</definedName>
    <definedName name="ertwe" localSheetId="17" hidden="1">{"with_oth_curr",#N/A,FALSE,"2225"}</definedName>
    <definedName name="ertwerwe" localSheetId="17" hidden="1">{"rp_only",#N/A,FALSE,"2225"}</definedName>
    <definedName name="ertyuio" localSheetId="17">#REF!</definedName>
    <definedName name="erw" localSheetId="17">#REF!</definedName>
    <definedName name="erwer" localSheetId="17" hidden="1">{"with_oth_curr",#N/A,FALSE,"2225"}</definedName>
    <definedName name="erweretrt" localSheetId="17" hidden="1">{"with_oth_curr",#N/A,FALSE,"2225"}</definedName>
    <definedName name="erwerw" localSheetId="17" hidden="1">{"with_oth_curr",#N/A,FALSE,"2225"}</definedName>
    <definedName name="erwerwe" localSheetId="17" hidden="1">{"with_oth_curr",#N/A,FALSE,"2225"}</definedName>
    <definedName name="erwerwer" localSheetId="17" hidden="1">{"rp_only",#N/A,FALSE,"2225"}</definedName>
    <definedName name="erwerwerwer" localSheetId="17" hidden="1">{"rp_only",#N/A,FALSE,"2225"}</definedName>
    <definedName name="erwerwerwerwer" localSheetId="17" hidden="1">{"rp_only",#N/A,FALSE,"2225"}</definedName>
    <definedName name="erwerwr" localSheetId="17" hidden="1">{"with_oth_curr",#N/A,FALSE,"2225"}</definedName>
    <definedName name="erwewrwe" localSheetId="17" hidden="1">{"rp_only",#N/A,FALSE,"2225"}</definedName>
    <definedName name="erwgf2r3gr" localSheetId="17">#REF!</definedName>
    <definedName name="erwo" localSheetId="17" hidden="1">#REF!</definedName>
    <definedName name="erwp" localSheetId="17" hidden="1">{"'Income Statement'!$A$1:$L$32"}</definedName>
    <definedName name="erwr" localSheetId="17" hidden="1">{"rp_only",#N/A,FALSE,"2225"}</definedName>
    <definedName name="erwrtwetert" localSheetId="17" hidden="1">{"rp_only",#N/A,FALSE,"2225"}</definedName>
    <definedName name="erwrw" localSheetId="17" hidden="1">{"with_oth_curr",#N/A,FALSE,"2225"}</definedName>
    <definedName name="erwrwer" localSheetId="17">#REF!</definedName>
    <definedName name="erww" localSheetId="17">#REF!</definedName>
    <definedName name="erwwerwer" localSheetId="17" hidden="1">{"rp_only",#N/A,FALSE,"2225"}</definedName>
    <definedName name="eryey" localSheetId="17" hidden="1">{"rp_only",#N/A,FALSE,"2225"}</definedName>
    <definedName name="erytrete" localSheetId="17" hidden="1">{"rp_only",#N/A,FALSE,"2225"}</definedName>
    <definedName name="es" localSheetId="17" hidden="1">{#N/A,#N/A,FALSE,"Aging Summary";#N/A,#N/A,FALSE,"Ratio Analysis";#N/A,#N/A,FALSE,"Test 120 Day Accts";#N/A,#N/A,FALSE,"Tickmarks"}</definedName>
    <definedName name="ESC" localSheetId="17">#REF!</definedName>
    <definedName name="eselon" localSheetId="17">#REF!</definedName>
    <definedName name="ESG" localSheetId="17">#REF!</definedName>
    <definedName name="ESK" localSheetId="17">#REF!</definedName>
    <definedName name="ESKL" localSheetId="17">#REF!</definedName>
    <definedName name="ESSD_INT" localSheetId="17">#REF!</definedName>
    <definedName name="essrs" localSheetId="17" hidden="1">{"rp_only",#N/A,FALSE,"2225"}</definedName>
    <definedName name="est" localSheetId="17" hidden="1">{"EVA",#N/A,FALSE,"EVA";"WACC",#N/A,FALSE,"WACC"}</definedName>
    <definedName name="et" localSheetId="17">#REF!</definedName>
    <definedName name="eta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eta_1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eta_2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eta_3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ETB" localSheetId="17">#REF!</definedName>
    <definedName name="etertert" localSheetId="17" hidden="1">{"rp_only",#N/A,FALSE,"2225"}</definedName>
    <definedName name="eterteryt" localSheetId="17" hidden="1">{"with_oth_curr",#N/A,FALSE,"2225"}</definedName>
    <definedName name="etet" localSheetId="17">#REF!</definedName>
    <definedName name="etetretery" localSheetId="17">#REF!</definedName>
    <definedName name="etewrt" localSheetId="17" hidden="1">{"rp_only",#N/A,FALSE,"2225"}</definedName>
    <definedName name="ETM" localSheetId="17">#REF!</definedName>
    <definedName name="etreertert" localSheetId="17" hidden="1">{"rp_only",#N/A,FALSE,"2225"}</definedName>
    <definedName name="etsgt" localSheetId="17" hidden="1">{"rp_only",#N/A,FALSE,"2225"}</definedName>
    <definedName name="etyeye" localSheetId="17" hidden="1">{"rp_only",#N/A,FALSE,"2225"}</definedName>
    <definedName name="eur" localSheetId="17">#REF!</definedName>
    <definedName name="europe_div" localSheetId="17">#REF!</definedName>
    <definedName name="EVI" localSheetId="17">#REF!</definedName>
    <definedName name="EW" localSheetId="17">#REF!</definedName>
    <definedName name="eweew" localSheetId="17" hidden="1">{"rp_only",#N/A,FALSE,"2225"}</definedName>
    <definedName name="eweqweaq" localSheetId="17" hidden="1">{"rp_only",#N/A,FALSE,"2225"}</definedName>
    <definedName name="ewerew" localSheetId="17" hidden="1">{"with_oth_curr",#N/A,FALSE,"2225"}</definedName>
    <definedName name="ewerewr" localSheetId="17" hidden="1">{"rp_only",#N/A,FALSE,"2225"}</definedName>
    <definedName name="ewerwerwerwer" localSheetId="17" hidden="1">{"rp_only",#N/A,FALSE,"2225"}</definedName>
    <definedName name="ewewt" localSheetId="17" hidden="1">{"rp_only",#N/A,FALSE,"2225"}</definedName>
    <definedName name="ewfr" localSheetId="17">#REF!</definedName>
    <definedName name="ewq" localSheetId="17" hidden="1">{"with_oth_curr",#N/A,FALSE,"2225"}</definedName>
    <definedName name="ewqew" localSheetId="17" hidden="1">{"rp_only",#N/A,FALSE,"2225"}</definedName>
    <definedName name="ewrerwerwqewrq" localSheetId="17" hidden="1">{"rp_only",#N/A,FALSE,"2225"}</definedName>
    <definedName name="ewrew" localSheetId="17" hidden="1">{"rp_only",#N/A,FALSE,"2225"}</definedName>
    <definedName name="ewrgtewrterwt" localSheetId="17" hidden="1">{"rp_only",#N/A,FALSE,"2225"}</definedName>
    <definedName name="ewrtwertt" localSheetId="17" hidden="1">{"rp_only",#N/A,FALSE,"2225"}</definedName>
    <definedName name="ewrwer" localSheetId="17" hidden="1">{"rp_only",#N/A,FALSE,"2225"}</definedName>
    <definedName name="ewrwertwer" localSheetId="17" hidden="1">{"rp_only",#N/A,FALSE,"2225"}</definedName>
    <definedName name="ewrwerwer" localSheetId="17" hidden="1">{"rp_only",#N/A,FALSE,"2225"}</definedName>
    <definedName name="ewrwr" localSheetId="17" hidden="1">{"with_oth_curr",#N/A,FALSE,"2225"}</definedName>
    <definedName name="ewrwrew" localSheetId="17" hidden="1">{"rp_only",#N/A,FALSE,"2225"}</definedName>
    <definedName name="ewrwrwr" localSheetId="17" hidden="1">{"rp_only",#N/A,FALSE,"2225"}</definedName>
    <definedName name="EWTEW" localSheetId="17" hidden="1">{"rp_only",#N/A,FALSE,"2225"}</definedName>
    <definedName name="ewwerw" localSheetId="17" hidden="1">{"rp_only",#N/A,FALSE,"2225"}</definedName>
    <definedName name="ewwwerw" localSheetId="17" hidden="1">{"rp_only",#N/A,FALSE,"2225"}</definedName>
    <definedName name="ex" localSheetId="17" hidden="1">#REF!</definedName>
    <definedName name="ex_local" localSheetId="17">#REF!</definedName>
    <definedName name="ex_manu" localSheetId="17">#REF!</definedName>
    <definedName name="EX_RATE" localSheetId="17">#REF!</definedName>
    <definedName name="EXC" localSheetId="17">#REF!</definedName>
    <definedName name="Excel_BuiltIn__FilterDatabase" localSheetId="17">#REF!</definedName>
    <definedName name="Excel_BuiltIn__FilterDatabase_1" localSheetId="17">#REF!</definedName>
    <definedName name="Excel_BuiltIn__FilterDatabase_1_1" localSheetId="17">#REF!</definedName>
    <definedName name="Excel_BuiltIn__FilterDatabase_1_10" localSheetId="17">#REF!</definedName>
    <definedName name="Excel_BuiltIn__FilterDatabase_1_11" localSheetId="17">#REF!</definedName>
    <definedName name="Excel_BuiltIn__FilterDatabase_1_13" localSheetId="17">#REF!</definedName>
    <definedName name="Excel_BuiltIn__FilterDatabase_1_16" localSheetId="17">#REF!</definedName>
    <definedName name="Excel_BuiltIn__FilterDatabase_1_18" localSheetId="17">#REF!</definedName>
    <definedName name="Excel_BuiltIn__FilterDatabase_1_20" localSheetId="17">#REF!</definedName>
    <definedName name="Excel_BuiltIn__FilterDatabase_1_22" localSheetId="17">#REF!</definedName>
    <definedName name="Excel_BuiltIn__FilterDatabase_1_23" localSheetId="17">#REF!</definedName>
    <definedName name="Excel_BuiltIn__FilterDatabase_1_24" localSheetId="17">#REF!</definedName>
    <definedName name="Excel_BuiltIn__FilterDatabase_1_26" localSheetId="17">#REF!</definedName>
    <definedName name="Excel_BuiltIn__FilterDatabase_1_28" localSheetId="17">#REF!</definedName>
    <definedName name="Excel_BuiltIn__FilterDatabase_1_30" localSheetId="17">#REF!</definedName>
    <definedName name="Excel_BuiltIn__FilterDatabase_1_32" localSheetId="17">#REF!</definedName>
    <definedName name="Excel_BuiltIn__FilterDatabase_1_34" localSheetId="17">#REF!</definedName>
    <definedName name="Excel_BuiltIn__FilterDatabase_1_36" localSheetId="17">#REF!</definedName>
    <definedName name="Excel_BuiltIn__FilterDatabase_1_4" localSheetId="17">#REF!</definedName>
    <definedName name="Excel_BuiltIn__FilterDatabase_1_5" localSheetId="17">#REF!</definedName>
    <definedName name="Excel_BuiltIn__FilterDatabase_1_8" localSheetId="17">#REF!</definedName>
    <definedName name="Excel_BuiltIn__FilterDatabase_10" localSheetId="17">#REF!</definedName>
    <definedName name="Excel_BuiltIn__FilterDatabase_10_1" localSheetId="17">#REF!</definedName>
    <definedName name="Excel_BuiltIn__FilterDatabase_10_10" localSheetId="17">#REF!</definedName>
    <definedName name="Excel_BuiltIn__FilterDatabase_10_11" localSheetId="17">#REF!</definedName>
    <definedName name="Excel_BuiltIn__FilterDatabase_10_13" localSheetId="17">#REF!</definedName>
    <definedName name="Excel_BuiltIn__FilterDatabase_10_4" localSheetId="17">#REF!</definedName>
    <definedName name="Excel_BuiltIn__FilterDatabase_10_5" localSheetId="17">#REF!</definedName>
    <definedName name="Excel_BuiltIn__FilterDatabase_10_8" localSheetId="17">#REF!</definedName>
    <definedName name="Excel_BuiltIn__FilterDatabase_11" localSheetId="17">#REF!</definedName>
    <definedName name="Excel_BuiltIn__FilterDatabase_11_1" localSheetId="17">#REF!</definedName>
    <definedName name="Excel_BuiltIn__FilterDatabase_11_10" localSheetId="17">#REF!</definedName>
    <definedName name="Excel_BuiltIn__FilterDatabase_11_11" localSheetId="17">#REF!</definedName>
    <definedName name="Excel_BuiltIn__FilterDatabase_11_13" localSheetId="17">#REF!</definedName>
    <definedName name="Excel_BuiltIn__FilterDatabase_11_4" localSheetId="17">#REF!</definedName>
    <definedName name="Excel_BuiltIn__FilterDatabase_11_5" localSheetId="17">#REF!</definedName>
    <definedName name="Excel_BuiltIn__FilterDatabase_11_8" localSheetId="17">#REF!</definedName>
    <definedName name="Excel_BuiltIn__FilterDatabase_12" localSheetId="17">#REF!</definedName>
    <definedName name="Excel_BuiltIn__FilterDatabase_12_1" localSheetId="17">#REF!</definedName>
    <definedName name="Excel_BuiltIn__FilterDatabase_12_1_1" localSheetId="17">#REF!</definedName>
    <definedName name="Excel_BuiltIn__FilterDatabase_12_10" localSheetId="17">#REF!</definedName>
    <definedName name="Excel_BuiltIn__FilterDatabase_12_11" localSheetId="17">#REF!</definedName>
    <definedName name="Excel_BuiltIn__FilterDatabase_12_13" localSheetId="17">#REF!</definedName>
    <definedName name="Excel_BuiltIn__FilterDatabase_12_4" localSheetId="17">#REF!</definedName>
    <definedName name="Excel_BuiltIn__FilterDatabase_12_5" localSheetId="17">#REF!</definedName>
    <definedName name="Excel_BuiltIn__FilterDatabase_12_8" localSheetId="17">#REF!</definedName>
    <definedName name="Excel_BuiltIn__FilterDatabase_13" localSheetId="17">#REF!</definedName>
    <definedName name="Excel_BuiltIn__FilterDatabase_13_1" localSheetId="17">#REF!</definedName>
    <definedName name="Excel_BuiltIn__FilterDatabase_13_10" localSheetId="17">#REF!</definedName>
    <definedName name="Excel_BuiltIn__FilterDatabase_13_11" localSheetId="17">#REF!</definedName>
    <definedName name="Excel_BuiltIn__FilterDatabase_13_13" localSheetId="17">#REF!</definedName>
    <definedName name="Excel_BuiltIn__FilterDatabase_13_4" localSheetId="17">#REF!</definedName>
    <definedName name="Excel_BuiltIn__FilterDatabase_13_5" localSheetId="17">#REF!</definedName>
    <definedName name="Excel_BuiltIn__FilterDatabase_13_8" localSheetId="17">#REF!</definedName>
    <definedName name="Excel_BuiltIn__FilterDatabase_14" localSheetId="17">#REF!</definedName>
    <definedName name="Excel_BuiltIn__FilterDatabase_14_1" localSheetId="17">#REF!</definedName>
    <definedName name="Excel_BuiltIn__FilterDatabase_14_1_1" localSheetId="17">#REF!</definedName>
    <definedName name="Excel_BuiltIn__FilterDatabase_14_10" localSheetId="17">#REF!</definedName>
    <definedName name="Excel_BuiltIn__FilterDatabase_14_11" localSheetId="17">#REF!</definedName>
    <definedName name="Excel_BuiltIn__FilterDatabase_14_13" localSheetId="17">#REF!</definedName>
    <definedName name="Excel_BuiltIn__FilterDatabase_14_20" localSheetId="17">#REF!</definedName>
    <definedName name="Excel_BuiltIn__FilterDatabase_14_23" localSheetId="17">#REF!</definedName>
    <definedName name="Excel_BuiltIn__FilterDatabase_14_4" localSheetId="17">#REF!</definedName>
    <definedName name="Excel_BuiltIn__FilterDatabase_14_5" localSheetId="17">#REF!</definedName>
    <definedName name="Excel_BuiltIn__FilterDatabase_14_8" localSheetId="17">#REF!</definedName>
    <definedName name="Excel_BuiltIn__FilterDatabase_15" localSheetId="17">#REF!</definedName>
    <definedName name="Excel_BuiltIn__FilterDatabase_15_1" localSheetId="17">#REF!</definedName>
    <definedName name="Excel_BuiltIn__FilterDatabase_15_1_1" localSheetId="17">#REF!</definedName>
    <definedName name="Excel_BuiltIn__FilterDatabase_15_10" localSheetId="17">#REF!</definedName>
    <definedName name="Excel_BuiltIn__FilterDatabase_15_11" localSheetId="17">#REF!</definedName>
    <definedName name="Excel_BuiltIn__FilterDatabase_15_13" localSheetId="17">#REF!</definedName>
    <definedName name="Excel_BuiltIn__FilterDatabase_15_18" localSheetId="17">#REF!</definedName>
    <definedName name="Excel_BuiltIn__FilterDatabase_15_4" localSheetId="17">#REF!</definedName>
    <definedName name="Excel_BuiltIn__FilterDatabase_15_5" localSheetId="17">#REF!</definedName>
    <definedName name="Excel_BuiltIn__FilterDatabase_15_8" localSheetId="17">#REF!</definedName>
    <definedName name="Excel_BuiltIn__FilterDatabase_16" localSheetId="17">#REF!</definedName>
    <definedName name="Excel_BuiltIn__FilterDatabase_16_1" localSheetId="17">#REF!</definedName>
    <definedName name="Excel_BuiltIn__FilterDatabase_16_10" localSheetId="17">#REF!</definedName>
    <definedName name="Excel_BuiltIn__FilterDatabase_16_11" localSheetId="17">#REF!</definedName>
    <definedName name="Excel_BuiltIn__FilterDatabase_16_13" localSheetId="17">#REF!</definedName>
    <definedName name="Excel_BuiltIn__FilterDatabase_16_4" localSheetId="17">#REF!</definedName>
    <definedName name="Excel_BuiltIn__FilterDatabase_16_5" localSheetId="17">#REF!</definedName>
    <definedName name="Excel_BuiltIn__FilterDatabase_16_8" localSheetId="17">#REF!</definedName>
    <definedName name="Excel_BuiltIn__FilterDatabase_17" localSheetId="17">#REF!</definedName>
    <definedName name="Excel_BuiltIn__FilterDatabase_17_1" localSheetId="17">#REF!</definedName>
    <definedName name="Excel_BuiltIn__FilterDatabase_17_1_1" localSheetId="17">#REF!</definedName>
    <definedName name="Excel_BuiltIn__FilterDatabase_17_10" localSheetId="17">#REF!</definedName>
    <definedName name="Excel_BuiltIn__FilterDatabase_17_11" localSheetId="17">#REF!</definedName>
    <definedName name="Excel_BuiltIn__FilterDatabase_17_13" localSheetId="17">#REF!</definedName>
    <definedName name="Excel_BuiltIn__FilterDatabase_17_4" localSheetId="17">#REF!</definedName>
    <definedName name="Excel_BuiltIn__FilterDatabase_17_5" localSheetId="17">#REF!</definedName>
    <definedName name="Excel_BuiltIn__FilterDatabase_17_8" localSheetId="17">#REF!</definedName>
    <definedName name="Excel_BuiltIn__FilterDatabase_19" localSheetId="17">#REF!</definedName>
    <definedName name="Excel_BuiltIn__FilterDatabase_2" localSheetId="17">#REF!</definedName>
    <definedName name="Excel_BuiltIn__FilterDatabase_2_1" localSheetId="17">#REF!</definedName>
    <definedName name="Excel_BuiltIn__FilterDatabase_2_1_1" localSheetId="17">#REF!</definedName>
    <definedName name="Excel_BuiltIn__FilterDatabase_2_10" localSheetId="17">#REF!</definedName>
    <definedName name="Excel_BuiltIn__FilterDatabase_2_11" localSheetId="17">#REF!</definedName>
    <definedName name="Excel_BuiltIn__FilterDatabase_2_13" localSheetId="17">#REF!</definedName>
    <definedName name="Excel_BuiltIn__FilterDatabase_2_16" localSheetId="17">#REF!</definedName>
    <definedName name="Excel_BuiltIn__FilterDatabase_2_18" localSheetId="17">#REF!</definedName>
    <definedName name="Excel_BuiltIn__FilterDatabase_2_20" localSheetId="17">#REF!</definedName>
    <definedName name="Excel_BuiltIn__FilterDatabase_2_22" localSheetId="17">#REF!</definedName>
    <definedName name="Excel_BuiltIn__FilterDatabase_2_23" localSheetId="17">#REF!</definedName>
    <definedName name="Excel_BuiltIn__FilterDatabase_2_24" localSheetId="17">#REF!</definedName>
    <definedName name="Excel_BuiltIn__FilterDatabase_2_34" localSheetId="17">#REF!</definedName>
    <definedName name="Excel_BuiltIn__FilterDatabase_2_4" localSheetId="17">#REF!</definedName>
    <definedName name="Excel_BuiltIn__FilterDatabase_2_5" localSheetId="17">#REF!</definedName>
    <definedName name="Excel_BuiltIn__FilterDatabase_2_8" localSheetId="17">#REF!</definedName>
    <definedName name="Excel_BuiltIn__FilterDatabase_21" localSheetId="17">#REF!</definedName>
    <definedName name="Excel_BuiltIn__FilterDatabase_25" localSheetId="17">#REF!</definedName>
    <definedName name="Excel_BuiltIn__FilterDatabase_27" localSheetId="17">#REF!</definedName>
    <definedName name="Excel_BuiltIn__FilterDatabase_29" localSheetId="17">#REF!</definedName>
    <definedName name="Excel_BuiltIn__FilterDatabase_3_1" localSheetId="17">#REF!</definedName>
    <definedName name="Excel_BuiltIn__FilterDatabase_3_1_1" localSheetId="17">#REF!</definedName>
    <definedName name="Excel_BuiltIn__FilterDatabase_3_10" localSheetId="17">#REF!</definedName>
    <definedName name="Excel_BuiltIn__FilterDatabase_3_11" localSheetId="17">#REF!</definedName>
    <definedName name="Excel_BuiltIn__FilterDatabase_3_13" localSheetId="17">#REF!</definedName>
    <definedName name="Excel_BuiltIn__FilterDatabase_3_16" localSheetId="17">#REF!</definedName>
    <definedName name="Excel_BuiltIn__FilterDatabase_3_18" localSheetId="17">#REF!</definedName>
    <definedName name="Excel_BuiltIn__FilterDatabase_3_20" localSheetId="17">#REF!</definedName>
    <definedName name="Excel_BuiltIn__FilterDatabase_3_22" localSheetId="17">#REF!</definedName>
    <definedName name="Excel_BuiltIn__FilterDatabase_3_23" localSheetId="17">#REF!</definedName>
    <definedName name="Excel_BuiltIn__FilterDatabase_3_24" localSheetId="17">#REF!</definedName>
    <definedName name="Excel_BuiltIn__FilterDatabase_3_32" localSheetId="17">#REF!</definedName>
    <definedName name="Excel_BuiltIn__FilterDatabase_3_4" localSheetId="17">#REF!</definedName>
    <definedName name="Excel_BuiltIn__FilterDatabase_3_5" localSheetId="17">#REF!</definedName>
    <definedName name="Excel_BuiltIn__FilterDatabase_3_8" localSheetId="17">#REF!</definedName>
    <definedName name="Excel_BuiltIn__FilterDatabase_31" localSheetId="17">#REF!</definedName>
    <definedName name="Excel_BuiltIn__FilterDatabase_33" localSheetId="17">#REF!</definedName>
    <definedName name="Excel_BuiltIn__FilterDatabase_35" localSheetId="17">#REF!</definedName>
    <definedName name="Excel_BuiltIn__FilterDatabase_38" localSheetId="17">#REF!</definedName>
    <definedName name="Excel_BuiltIn__FilterDatabase_39" localSheetId="17">#REF!</definedName>
    <definedName name="Excel_BuiltIn__FilterDatabase_4" localSheetId="17">#REF!</definedName>
    <definedName name="Excel_BuiltIn__FilterDatabase_4_1" localSheetId="17">#REF!</definedName>
    <definedName name="Excel_BuiltIn__FilterDatabase_4_10" localSheetId="17">#REF!</definedName>
    <definedName name="Excel_BuiltIn__FilterDatabase_4_11" localSheetId="17">#REF!</definedName>
    <definedName name="Excel_BuiltIn__FilterDatabase_4_13" localSheetId="17">#REF!</definedName>
    <definedName name="Excel_BuiltIn__FilterDatabase_4_16" localSheetId="17">#REF!</definedName>
    <definedName name="Excel_BuiltIn__FilterDatabase_4_18" localSheetId="17">#REF!</definedName>
    <definedName name="Excel_BuiltIn__FilterDatabase_4_20" localSheetId="17">#REF!</definedName>
    <definedName name="Excel_BuiltIn__FilterDatabase_4_22" localSheetId="17">#REF!</definedName>
    <definedName name="Excel_BuiltIn__FilterDatabase_4_23" localSheetId="17">#REF!</definedName>
    <definedName name="Excel_BuiltIn__FilterDatabase_4_24" localSheetId="17">#REF!</definedName>
    <definedName name="Excel_BuiltIn__FilterDatabase_4_26" localSheetId="17">#REF!</definedName>
    <definedName name="Excel_BuiltIn__FilterDatabase_4_28" localSheetId="17">#REF!</definedName>
    <definedName name="Excel_BuiltIn__FilterDatabase_4_4" localSheetId="17">#REF!</definedName>
    <definedName name="Excel_BuiltIn__FilterDatabase_4_5" localSheetId="17">#REF!</definedName>
    <definedName name="Excel_BuiltIn__FilterDatabase_4_8" localSheetId="17">#REF!</definedName>
    <definedName name="Excel_BuiltIn__FilterDatabase_40" localSheetId="17">#REF!</definedName>
    <definedName name="Excel_BuiltIn__FilterDatabase_41" localSheetId="17">#REF!</definedName>
    <definedName name="Excel_BuiltIn__FilterDatabase_42" localSheetId="17">#REF!</definedName>
    <definedName name="Excel_BuiltIn__FilterDatabase_43" localSheetId="17">#REF!</definedName>
    <definedName name="Excel_BuiltIn__FilterDatabase_44" localSheetId="17">#REF!</definedName>
    <definedName name="Excel_BuiltIn__FilterDatabase_46" localSheetId="17">#REF!</definedName>
    <definedName name="Excel_BuiltIn__FilterDatabase_47" localSheetId="17">#REF!</definedName>
    <definedName name="Excel_BuiltIn__FilterDatabase_48" localSheetId="17">#REF!</definedName>
    <definedName name="Excel_BuiltIn__FilterDatabase_49" localSheetId="17">#REF!</definedName>
    <definedName name="Excel_BuiltIn__FilterDatabase_5" localSheetId="17">#REF!</definedName>
    <definedName name="Excel_BuiltIn__FilterDatabase_5_1" localSheetId="17">#REF!</definedName>
    <definedName name="Excel_BuiltIn__FilterDatabase_5_10" localSheetId="17">#REF!</definedName>
    <definedName name="Excel_BuiltIn__FilterDatabase_5_11" localSheetId="17">#REF!</definedName>
    <definedName name="Excel_BuiltIn__FilterDatabase_5_13" localSheetId="17">#REF!</definedName>
    <definedName name="Excel_BuiltIn__FilterDatabase_5_16" localSheetId="17">#REF!</definedName>
    <definedName name="Excel_BuiltIn__FilterDatabase_5_18" localSheetId="17">#REF!</definedName>
    <definedName name="Excel_BuiltIn__FilterDatabase_5_20" localSheetId="17">#REF!</definedName>
    <definedName name="Excel_BuiltIn__FilterDatabase_5_22" localSheetId="17">#REF!</definedName>
    <definedName name="Excel_BuiltIn__FilterDatabase_5_23" localSheetId="17">#REF!</definedName>
    <definedName name="Excel_BuiltIn__FilterDatabase_5_24" localSheetId="17">#REF!</definedName>
    <definedName name="Excel_BuiltIn__FilterDatabase_5_26" localSheetId="17">#REF!</definedName>
    <definedName name="Excel_BuiltIn__FilterDatabase_5_4" localSheetId="17">#REF!</definedName>
    <definedName name="Excel_BuiltIn__FilterDatabase_5_5" localSheetId="17">#REF!</definedName>
    <definedName name="Excel_BuiltIn__FilterDatabase_5_8" localSheetId="17">#REF!</definedName>
    <definedName name="Excel_BuiltIn__FilterDatabase_50" localSheetId="17">#REF!</definedName>
    <definedName name="Excel_BuiltIn__FilterDatabase_51" localSheetId="17">#REF!</definedName>
    <definedName name="Excel_BuiltIn__FilterDatabase_52" localSheetId="17">#REF!</definedName>
    <definedName name="Excel_BuiltIn__FilterDatabase_53" localSheetId="17">#REF!</definedName>
    <definedName name="Excel_BuiltIn__FilterDatabase_54" localSheetId="17">#REF!</definedName>
    <definedName name="Excel_BuiltIn__FilterDatabase_55" localSheetId="17">#REF!</definedName>
    <definedName name="Excel_BuiltIn__FilterDatabase_56" localSheetId="17">#REF!</definedName>
    <definedName name="Excel_BuiltIn__FilterDatabase_57" localSheetId="17">#REF!</definedName>
    <definedName name="Excel_BuiltIn__FilterDatabase_58" localSheetId="17">#REF!</definedName>
    <definedName name="Excel_BuiltIn__FilterDatabase_59" localSheetId="17">#REF!</definedName>
    <definedName name="Excel_BuiltIn__FilterDatabase_6" localSheetId="17">#REF!</definedName>
    <definedName name="Excel_BuiltIn__FilterDatabase_6_1" localSheetId="17">#REF!</definedName>
    <definedName name="Excel_BuiltIn__FilterDatabase_6_1_1" localSheetId="17">#REF!</definedName>
    <definedName name="Excel_BuiltIn__FilterDatabase_6_10" localSheetId="17">#REF!</definedName>
    <definedName name="Excel_BuiltIn__FilterDatabase_6_11" localSheetId="17">#REF!</definedName>
    <definedName name="Excel_BuiltIn__FilterDatabase_6_13" localSheetId="17">#REF!</definedName>
    <definedName name="Excel_BuiltIn__FilterDatabase_6_16" localSheetId="17">#REF!</definedName>
    <definedName name="Excel_BuiltIn__FilterDatabase_6_18" localSheetId="17">#REF!</definedName>
    <definedName name="Excel_BuiltIn__FilterDatabase_6_20" localSheetId="17">#REF!</definedName>
    <definedName name="Excel_BuiltIn__FilterDatabase_6_22" localSheetId="17">#REF!</definedName>
    <definedName name="Excel_BuiltIn__FilterDatabase_6_23" localSheetId="17">#REF!</definedName>
    <definedName name="Excel_BuiltIn__FilterDatabase_6_24" localSheetId="17">#REF!</definedName>
    <definedName name="Excel_BuiltIn__FilterDatabase_6_4" localSheetId="17">#REF!</definedName>
    <definedName name="Excel_BuiltIn__FilterDatabase_6_5" localSheetId="17">#REF!</definedName>
    <definedName name="Excel_BuiltIn__FilterDatabase_6_8" localSheetId="17">#REF!</definedName>
    <definedName name="Excel_BuiltIn__FilterDatabase_60" localSheetId="17">#REF!</definedName>
    <definedName name="Excel_BuiltIn__FilterDatabase_61" localSheetId="17">#REF!</definedName>
    <definedName name="Excel_BuiltIn__FilterDatabase_62" localSheetId="17">#REF!</definedName>
    <definedName name="Excel_BuiltIn__FilterDatabase_63" localSheetId="17">#REF!</definedName>
    <definedName name="Excel_BuiltIn__FilterDatabase_64" localSheetId="17">#REF!</definedName>
    <definedName name="Excel_BuiltIn__FilterDatabase_65" localSheetId="17">#REF!</definedName>
    <definedName name="Excel_BuiltIn__FilterDatabase_66" localSheetId="17">#REF!</definedName>
    <definedName name="Excel_BuiltIn__FilterDatabase_67" localSheetId="17">#REF!</definedName>
    <definedName name="Excel_BuiltIn__FilterDatabase_68" localSheetId="17">#REF!</definedName>
    <definedName name="Excel_BuiltIn__FilterDatabase_69" localSheetId="17">#REF!</definedName>
    <definedName name="Excel_BuiltIn__FilterDatabase_7" localSheetId="17">#REF!</definedName>
    <definedName name="Excel_BuiltIn__FilterDatabase_7_1" localSheetId="17">#REF!</definedName>
    <definedName name="Excel_BuiltIn__FilterDatabase_7_1_1" localSheetId="17">#REF!</definedName>
    <definedName name="Excel_BuiltIn__FilterDatabase_7_10" localSheetId="17">#REF!</definedName>
    <definedName name="Excel_BuiltIn__FilterDatabase_7_11" localSheetId="17">#REF!</definedName>
    <definedName name="Excel_BuiltIn__FilterDatabase_7_13" localSheetId="17">#REF!</definedName>
    <definedName name="Excel_BuiltIn__FilterDatabase_7_16" localSheetId="17">#REF!</definedName>
    <definedName name="Excel_BuiltIn__FilterDatabase_7_18" localSheetId="17">#REF!</definedName>
    <definedName name="Excel_BuiltIn__FilterDatabase_7_20" localSheetId="17">#REF!</definedName>
    <definedName name="Excel_BuiltIn__FilterDatabase_7_22" localSheetId="17">#REF!</definedName>
    <definedName name="Excel_BuiltIn__FilterDatabase_7_23" localSheetId="17">#REF!</definedName>
    <definedName name="Excel_BuiltIn__FilterDatabase_7_24" localSheetId="17">#REF!</definedName>
    <definedName name="Excel_BuiltIn__FilterDatabase_7_4" localSheetId="17">#REF!</definedName>
    <definedName name="Excel_BuiltIn__FilterDatabase_7_5" localSheetId="17">#REF!</definedName>
    <definedName name="Excel_BuiltIn__FilterDatabase_7_8" localSheetId="17">#REF!</definedName>
    <definedName name="Excel_BuiltIn__FilterDatabase_70" localSheetId="17">#REF!</definedName>
    <definedName name="Excel_BuiltIn__FilterDatabase_71" localSheetId="17">#REF!</definedName>
    <definedName name="Excel_BuiltIn__FilterDatabase_8" localSheetId="17">#REF!</definedName>
    <definedName name="Excel_BuiltIn__FilterDatabase_8_1" localSheetId="17">#REF!</definedName>
    <definedName name="Excel_BuiltIn__FilterDatabase_8_10" localSheetId="17">#REF!</definedName>
    <definedName name="Excel_BuiltIn__FilterDatabase_8_11" localSheetId="17">#REF!</definedName>
    <definedName name="Excel_BuiltIn__FilterDatabase_8_13" localSheetId="17">#REF!</definedName>
    <definedName name="Excel_BuiltIn__FilterDatabase_8_22" localSheetId="17">#REF!</definedName>
    <definedName name="Excel_BuiltIn__FilterDatabase_8_24" localSheetId="17">#REF!</definedName>
    <definedName name="Excel_BuiltIn__FilterDatabase_8_4" localSheetId="17">#REF!</definedName>
    <definedName name="Excel_BuiltIn__FilterDatabase_8_5" localSheetId="17">#REF!</definedName>
    <definedName name="Excel_BuiltIn__FilterDatabase_8_8" localSheetId="17">#REF!</definedName>
    <definedName name="Excel_BuiltIn__FilterDatabase_9" localSheetId="17">#REF!</definedName>
    <definedName name="Excel_BuiltIn__FilterDatabase_9_1" localSheetId="17">#REF!</definedName>
    <definedName name="Excel_BuiltIn__FilterDatabase_9_1_1" localSheetId="17">#REF!</definedName>
    <definedName name="Excel_BuiltIn__FilterDatabase_9_10" localSheetId="17">#REF!</definedName>
    <definedName name="Excel_BuiltIn__FilterDatabase_9_11" localSheetId="17">#REF!</definedName>
    <definedName name="Excel_BuiltIn__FilterDatabase_9_13" localSheetId="17">#REF!</definedName>
    <definedName name="Excel_BuiltIn__FilterDatabase_9_4" localSheetId="17">#REF!</definedName>
    <definedName name="Excel_BuiltIn__FilterDatabase_9_5" localSheetId="17">#REF!</definedName>
    <definedName name="Excel_BuiltIn__FilterDatabase_9_8" localSheetId="17">#REF!</definedName>
    <definedName name="Excel_BuiltIn_Criteria" localSheetId="17">#REF!</definedName>
    <definedName name="Excel_BuiltIn_Criteria_1" localSheetId="17">#REF!</definedName>
    <definedName name="Excel_BuiltIn_Criteria_4" localSheetId="17">#REF!</definedName>
    <definedName name="Excel_BuiltIn_Criteria_5" localSheetId="17">#REF!</definedName>
    <definedName name="Excel_BuiltIn_Criteria_5_1" localSheetId="17">#REF!</definedName>
    <definedName name="Excel_BuiltIn_Criteria_6" localSheetId="17">#REF!</definedName>
    <definedName name="Excel_BuiltIn_Criteria_7" localSheetId="17">#REF!</definedName>
    <definedName name="Excel_BuiltIn_Database" localSheetId="17">#REF!</definedName>
    <definedName name="Excel_BuiltIn_Database_0" localSheetId="17">#REF!</definedName>
    <definedName name="Excel_BuiltIn_Database_1" localSheetId="17">#REF!</definedName>
    <definedName name="Excel_BuiltIn_Database_5" localSheetId="17">#REF!</definedName>
    <definedName name="Excel_BuiltIn_Extract" localSheetId="17">#REF!</definedName>
    <definedName name="Excel_BuiltIn_Extract_1" localSheetId="17">#REF!</definedName>
    <definedName name="Excel_BuiltIn_Extract_4" localSheetId="17">#REF!</definedName>
    <definedName name="Excel_BuiltIn_Extract_5" localSheetId="17">#REF!</definedName>
    <definedName name="Excel_BuiltIn_Extract_5_1" localSheetId="17">#REF!</definedName>
    <definedName name="Excel_BuiltIn_Extract_6" localSheetId="17">#REF!</definedName>
    <definedName name="Excel_BuiltIn_Extract_7" localSheetId="17">#REF!</definedName>
    <definedName name="Excel_BuiltIn_Print_Area" localSheetId="17">#REF!</definedName>
    <definedName name="Excel_BuiltIn_Print_Area_0" localSheetId="17">#REF!</definedName>
    <definedName name="Excel_BuiltIn_Print_Area_1" localSheetId="17">#REF!</definedName>
    <definedName name="Excel_BuiltIn_Print_Area_1_1" localSheetId="17">#REF!</definedName>
    <definedName name="Excel_BuiltIn_Print_Area_1_1_1" localSheetId="17">#REF!</definedName>
    <definedName name="Excel_BuiltIn_Print_Area_1_1_1_1" localSheetId="17">#REF!</definedName>
    <definedName name="Excel_BuiltIn_Print_Area_1_1_1_1_1" localSheetId="17">#REF!</definedName>
    <definedName name="Excel_BuiltIn_Print_Area_1_1_1_1_1_1" localSheetId="17">#REF!</definedName>
    <definedName name="Excel_BuiltIn_Print_Area_1_1_1_1_1_1_1" localSheetId="17">#REF!</definedName>
    <definedName name="Excel_BuiltIn_Print_Area_1_1_1_1_1_1_1_1" localSheetId="17">#REF!</definedName>
    <definedName name="Excel_BuiltIn_Print_Area_1_1_1_1_1_1_1_1_1" localSheetId="17">#REF!</definedName>
    <definedName name="Excel_BuiltIn_Print_Area_1_1_1_1_1_1_1_1_1_1" localSheetId="17">#REF!</definedName>
    <definedName name="Excel_BuiltIn_Print_Area_1_1_1_1_1_1_1_1_1_1_1" localSheetId="17">#REF!</definedName>
    <definedName name="Excel_BuiltIn_Print_Area_1_1_1_1_1_1_1_1_1_1_1_1" localSheetId="17">#REF!</definedName>
    <definedName name="Excel_BuiltIn_Print_Area_1_1_1_1_1_1_1_1_1_1_1_1_1" localSheetId="17">#REF!</definedName>
    <definedName name="Excel_BuiltIn_Print_Area_1_1_1_1_1_1_1_1_1_1_1_1_1_1" localSheetId="17">#REF!</definedName>
    <definedName name="Excel_BuiltIn_Print_Area_1_1_1_1_1_1_1_1_1_1_1_1_1_1_1" localSheetId="17">#REF!</definedName>
    <definedName name="Excel_BuiltIn_Print_Area_1_1_1_1_1_1_1_1_1_1_1_1_1_1_1_1" localSheetId="17">#REF!</definedName>
    <definedName name="Excel_BuiltIn_Print_Area_1_1_1_1_1_1_1_1_1_1_1_1_1_1_1_1_1" localSheetId="17">#REF!</definedName>
    <definedName name="Excel_BuiltIn_Print_Area_1_1_1_1_1_1_1_1_1_1_1_1_1_1_1_1_1_1" localSheetId="17">#REF!</definedName>
    <definedName name="Excel_BuiltIn_Print_Area_1_1_1_1_1_1_1_1_1_1_1_1_1_1_1_1_1_1_1" localSheetId="17">#REF!</definedName>
    <definedName name="Excel_BuiltIn_Print_Area_1_1_1_1_1_1_1_1_1_1_1_1_1_1_1_1_1_1_1_1" localSheetId="17">#REF!</definedName>
    <definedName name="Excel_BuiltIn_Print_Area_1_1_1_1_1_1_1_1_1_1_1_1_1_1_1_1_1_1_1_1_1" localSheetId="17">#REF!</definedName>
    <definedName name="Excel_BuiltIn_Print_Area_1_1_1_1_1_1_1_1_1_1_1_1_1_1_1_1_1_1_1_1_1_1" localSheetId="17">#REF!</definedName>
    <definedName name="Excel_BuiltIn_Print_Area_1_1_1_1_1_1_1_1_1_1_1_1_1_1_1_1_1_1_1_1_1_1_1" localSheetId="17">#REF!</definedName>
    <definedName name="Excel_BuiltIn_Print_Area_1_1_1_1_1_1_1_1_1_1_1_1_1_1_1_1_1_1_1_1_1_1_1_1" localSheetId="17">#REF!</definedName>
    <definedName name="Excel_BuiltIn_Print_Area_1_1_1_1_1_1_1_1_1_1_1_1_1_1_1_1_1_1_1_1_1_1_1_1_1" localSheetId="17">#REF!</definedName>
    <definedName name="Excel_BuiltIn_Print_Area_10" localSheetId="17">#REF!</definedName>
    <definedName name="Excel_BuiltIn_Print_Area_10_1" localSheetId="17">#REF!,#REF!</definedName>
    <definedName name="Excel_BuiltIn_Print_Area_10_1_1" localSheetId="17">#REF!</definedName>
    <definedName name="Excel_BuiltIn_Print_Area_11" localSheetId="17">#REF!</definedName>
    <definedName name="Excel_BuiltIn_Print_Area_11_1" localSheetId="17">#REF!</definedName>
    <definedName name="Excel_BuiltIn_Print_Area_11_1_1" localSheetId="17">(#REF!,#REF!)</definedName>
    <definedName name="Excel_BuiltIn_Print_Area_11_1_1_1_1" localSheetId="17">(#REF!,#REF!,#REF!)</definedName>
    <definedName name="Excel_BuiltIn_Print_Area_12" localSheetId="17">#REF!</definedName>
    <definedName name="Excel_BuiltIn_Print_Area_12_1" localSheetId="17">#REF!</definedName>
    <definedName name="Excel_BuiltIn_Print_Area_12_1_1" localSheetId="17">#REF!</definedName>
    <definedName name="Excel_BuiltIn_Print_Area_12_1_1_1" localSheetId="17">#REF!</definedName>
    <definedName name="Excel_BuiltIn_Print_Area_12_1_1_1_1" localSheetId="17">#REF!</definedName>
    <definedName name="Excel_BuiltIn_Print_Area_12_1_1_1_1_1" localSheetId="17">#REF!</definedName>
    <definedName name="Excel_BuiltIn_Print_Area_13" localSheetId="17">#REF!</definedName>
    <definedName name="Excel_BuiltIn_Print_Area_13_1" localSheetId="17">#REF!</definedName>
    <definedName name="Excel_BuiltIn_Print_Area_13_1_1_1_1_1_1_1_1" localSheetId="17">(#REF!,#REF!,#REF!,#REF!)</definedName>
    <definedName name="Excel_BuiltIn_Print_Area_13_1_1_1_1_1_1_1_1_1" localSheetId="17">(#REF!,#REF!,#REF!)</definedName>
    <definedName name="Excel_BuiltIn_Print_Area_13_1_1_1_1_1_1_1_1_1_1" localSheetId="17">(#REF!,#REF!,#REF!,#REF!)</definedName>
    <definedName name="Excel_BuiltIn_Print_Area_14" localSheetId="17">#REF!</definedName>
    <definedName name="Excel_BuiltIn_Print_Area_14_1" localSheetId="17">#REF!</definedName>
    <definedName name="Excel_BuiltIn_Print_Area_14_1_1" localSheetId="17">(#REF!,#REF!,#REF!,#REF!,#REF!,#REF!)</definedName>
    <definedName name="Excel_BuiltIn_Print_Area_14_1_1_1" localSheetId="17">(#REF!,#REF!,#REF!,#REF!,#REF!,#REF!)</definedName>
    <definedName name="Excel_BuiltIn_Print_Area_14_1_1_1_1" localSheetId="17">(#REF!,#REF!,#REF!,#REF!,#REF!,#REF!)</definedName>
    <definedName name="Excel_BuiltIn_Print_Area_14_1_1_1_1_1" localSheetId="17">(#REF!,#REF!,#REF!,#REF!,#REF!,#REF!)</definedName>
    <definedName name="Excel_BuiltIn_Print_Area_14_1_1_1_1_1_1" localSheetId="17">(#REF!,#REF!,#REF!,#REF!,#REF!,#REF!)</definedName>
    <definedName name="Excel_BuiltIn_Print_Area_14_1_1_1_1_1_1_1" localSheetId="17">(#REF!,#REF!,#REF!,#REF!,#REF!,#REF!)</definedName>
    <definedName name="Excel_BuiltIn_Print_Area_14_1_1_1_1_1_1_1_1" localSheetId="17">(#REF!,#REF!,#REF!,#REF!,#REF!,#REF!)</definedName>
    <definedName name="Excel_BuiltIn_Print_Area_14_1_1_1_1_1_1_1_1_1" localSheetId="17">(#REF!,#REF!,#REF!,#REF!)</definedName>
    <definedName name="Excel_BuiltIn_Print_Area_14_1_5" localSheetId="17">#REF!</definedName>
    <definedName name="Excel_BuiltIn_Print_Area_14_1_6" localSheetId="17">#REF!</definedName>
    <definedName name="Excel_BuiltIn_Print_Area_14_1_7" localSheetId="17">#REF!</definedName>
    <definedName name="Excel_BuiltIn_Print_Area_14_2" localSheetId="17">#REF!</definedName>
    <definedName name="Excel_BuiltIn_Print_Area_14_2_5" localSheetId="17">#REF!</definedName>
    <definedName name="Excel_BuiltIn_Print_Area_14_2_6" localSheetId="17">#REF!</definedName>
    <definedName name="Excel_BuiltIn_Print_Area_14_2_7" localSheetId="17">#REF!</definedName>
    <definedName name="Excel_BuiltIn_Print_Area_14_3" localSheetId="17">#REF!</definedName>
    <definedName name="Excel_BuiltIn_Print_Area_14_3_5" localSheetId="17">#REF!</definedName>
    <definedName name="Excel_BuiltIn_Print_Area_14_3_6" localSheetId="17">#REF!</definedName>
    <definedName name="Excel_BuiltIn_Print_Area_14_3_7" localSheetId="17">#REF!</definedName>
    <definedName name="Excel_BuiltIn_Print_Area_14_4" localSheetId="17">#REF!</definedName>
    <definedName name="Excel_BuiltIn_Print_Area_14_4_5" localSheetId="17">#REF!</definedName>
    <definedName name="Excel_BuiltIn_Print_Area_14_4_6" localSheetId="17">#REF!</definedName>
    <definedName name="Excel_BuiltIn_Print_Area_14_4_7" localSheetId="17">#REF!</definedName>
    <definedName name="Excel_BuiltIn_Print_Area_14_5" localSheetId="17">#REF!</definedName>
    <definedName name="Excel_BuiltIn_Print_Area_14_6" localSheetId="17">#REF!</definedName>
    <definedName name="Excel_BuiltIn_Print_Area_14_7" localSheetId="17">#REF!</definedName>
    <definedName name="Excel_BuiltIn_Print_Area_15" localSheetId="17">#REF!</definedName>
    <definedName name="Excel_BuiltIn_Print_Area_15_1" localSheetId="17">#REF!</definedName>
    <definedName name="Excel_BuiltIn_Print_Area_17_1_1_1_1" localSheetId="17">(#REF!,#REF!)</definedName>
    <definedName name="Excel_BuiltIn_Print_Area_17_1_1_1_1_1_1" localSheetId="17">(#REF!,#REF!)</definedName>
    <definedName name="Excel_BuiltIn_Print_Area_19" localSheetId="17">#REF!</definedName>
    <definedName name="Excel_BuiltIn_Print_Area_2" localSheetId="17">#REF!</definedName>
    <definedName name="Excel_BuiltIn_Print_Area_2_1" localSheetId="17">#REF!</definedName>
    <definedName name="Excel_BuiltIn_Print_Area_2_1_1" localSheetId="17">#REF!</definedName>
    <definedName name="Excel_BuiltIn_Print_Area_2_1_1_1_1_1_1_1_1_1_1" localSheetId="17">#REF!</definedName>
    <definedName name="Excel_BuiltIn_Print_Area_25" localSheetId="17">#REF!</definedName>
    <definedName name="Excel_BuiltIn_Print_Area_27" localSheetId="17">#REF!</definedName>
    <definedName name="Excel_BuiltIn_Print_Area_28" localSheetId="17">#REF!</definedName>
    <definedName name="Excel_BuiltIn_Print_Area_28_1" localSheetId="17">#REF!</definedName>
    <definedName name="Excel_BuiltIn_Print_Area_3" localSheetId="17">#REF!</definedName>
    <definedName name="Excel_BuiltIn_Print_Area_3_1" localSheetId="17">#REF!</definedName>
    <definedName name="Excel_BuiltIn_Print_Area_30" localSheetId="17">#REF!</definedName>
    <definedName name="Excel_BuiltIn_Print_Area_32" localSheetId="17">#REF!</definedName>
    <definedName name="Excel_BuiltIn_Print_Area_33" localSheetId="17">#REF!</definedName>
    <definedName name="Excel_BuiltIn_Print_Area_34" localSheetId="17">#REF!</definedName>
    <definedName name="Excel_BuiltIn_Print_Area_35" localSheetId="17">#REF!</definedName>
    <definedName name="Excel_BuiltIn_Print_Area_36_1" localSheetId="17">#REF!</definedName>
    <definedName name="Excel_BuiltIn_Print_Area_37" localSheetId="17">#REF!</definedName>
    <definedName name="Excel_BuiltIn_Print_Area_38" localSheetId="17">#REF!</definedName>
    <definedName name="Excel_BuiltIn_Print_Area_39" localSheetId="17">#REF!</definedName>
    <definedName name="Excel_BuiltIn_Print_Area_4" localSheetId="17">#REF!</definedName>
    <definedName name="Excel_BuiltIn_Print_Area_4_1" localSheetId="17">#REF!</definedName>
    <definedName name="Excel_BuiltIn_Print_Area_4_5" localSheetId="17">#REF!</definedName>
    <definedName name="Excel_BuiltIn_Print_Area_40" localSheetId="17">#REF!</definedName>
    <definedName name="Excel_BuiltIn_Print_Area_41" localSheetId="17">#REF!</definedName>
    <definedName name="Excel_BuiltIn_Print_Area_42" localSheetId="17">#REF!</definedName>
    <definedName name="Excel_BuiltIn_Print_Area_43" localSheetId="17">#REF!</definedName>
    <definedName name="Excel_BuiltIn_Print_Area_44" localSheetId="17">#REF!</definedName>
    <definedName name="Excel_BuiltIn_Print_Area_45" localSheetId="17">#REF!</definedName>
    <definedName name="Excel_BuiltIn_Print_Area_46" localSheetId="17">#REF!</definedName>
    <definedName name="Excel_BuiltIn_Print_Area_5" localSheetId="17">#REF!</definedName>
    <definedName name="Excel_BuiltIn_Print_Area_5_1" localSheetId="17">#REF!</definedName>
    <definedName name="Excel_BuiltIn_Print_Area_53" localSheetId="17">#REF!</definedName>
    <definedName name="Excel_BuiltIn_Print_Area_6" localSheetId="17">#REF!</definedName>
    <definedName name="Excel_BuiltIn_Print_Area_6_1" localSheetId="17">#REF!</definedName>
    <definedName name="Excel_BuiltIn_Print_Area_7" localSheetId="17">#REF!</definedName>
    <definedName name="Excel_BuiltIn_Print_Area_7_1" localSheetId="17">#REF!</definedName>
    <definedName name="Excel_BuiltIn_Print_Area_7_1_1" localSheetId="17">#REF!</definedName>
    <definedName name="Excel_BuiltIn_Print_Area_8" localSheetId="17">#REF!</definedName>
    <definedName name="Excel_BuiltIn_Print_Area_8_1" localSheetId="17">#REF!</definedName>
    <definedName name="Excel_BuiltIn_Print_Area_80" localSheetId="17">#REF!</definedName>
    <definedName name="Excel_BuiltIn_Print_Area_81" localSheetId="17">#REF!</definedName>
    <definedName name="Excel_BuiltIn_Print_Area_82" localSheetId="17">#REF!</definedName>
    <definedName name="Excel_BuiltIn_Print_Area_83" localSheetId="17">#REF!</definedName>
    <definedName name="Excel_BuiltIn_Print_Area_84" localSheetId="17">#REF!</definedName>
    <definedName name="Excel_BuiltIn_Print_Area_85" localSheetId="17">#REF!</definedName>
    <definedName name="Excel_BuiltIn_Print_Area_86" localSheetId="17">#REF!</definedName>
    <definedName name="Excel_BuiltIn_Print_Area_87" localSheetId="17">#REF!</definedName>
    <definedName name="Excel_BuiltIn_Print_Area_88" localSheetId="17">#REF!</definedName>
    <definedName name="Excel_BuiltIn_Print_Area_89" localSheetId="17">#REF!</definedName>
    <definedName name="Excel_BuiltIn_Print_Area_9" localSheetId="17">#REF!</definedName>
    <definedName name="Excel_BuiltIn_Print_Area_9_1" localSheetId="17">#REF!</definedName>
    <definedName name="Excel_BuiltIn_Print_Area_94" localSheetId="17">#REF!</definedName>
    <definedName name="Excel_BuiltIn_Print_Area_95" localSheetId="17">#REF!</definedName>
    <definedName name="Excel_BuiltIn_Print_Area_96" localSheetId="17">#REF!</definedName>
    <definedName name="Excel_BuiltIn_Print_Area_97" localSheetId="17">#REF!</definedName>
    <definedName name="Excel_BuiltIn_Print_Titles_0" localSheetId="17">#REF!</definedName>
    <definedName name="Excel_BuiltIn_Print_Titles_1" localSheetId="17">#REF!</definedName>
    <definedName name="Excel_BuiltIn_Print_Titles_1_1" localSheetId="17">#REF!</definedName>
    <definedName name="Excel_BuiltIn_Print_Titles_1_1_1" localSheetId="17">#REF!</definedName>
    <definedName name="Excel_BuiltIn_Print_Titles_11" localSheetId="17">#REF!</definedName>
    <definedName name="Excel_BuiltIn_Print_Titles_12" localSheetId="17">#REF!</definedName>
    <definedName name="Excel_BuiltIn_Print_Titles_14" localSheetId="17">#REF!</definedName>
    <definedName name="Excel_BuiltIn_Print_Titles_15" localSheetId="17">#REF!</definedName>
    <definedName name="Excel_BuiltIn_Print_Titles_2" localSheetId="17">#REF!</definedName>
    <definedName name="Excel_BuiltIn_Print_Titles_2_1" localSheetId="17">#REF!</definedName>
    <definedName name="Excel_BuiltIn_Print_Titles_2_1_1" localSheetId="17">#REF!</definedName>
    <definedName name="Excel_BuiltIn_Print_Titles_2_1_1_1" localSheetId="17">#REF!</definedName>
    <definedName name="Excel_BuiltIn_Print_Titles_20" localSheetId="17">#REF!</definedName>
    <definedName name="Excel_BuiltIn_Print_Titles_21" localSheetId="17">#REF!</definedName>
    <definedName name="Excel_BuiltIn_Print_Titles_3" localSheetId="17">#REF!</definedName>
    <definedName name="Excel_BuiltIn_Print_Titles_36" localSheetId="17">#REF!</definedName>
    <definedName name="Excel_BuiltIn_Print_Titles_5" localSheetId="17">#REF!</definedName>
    <definedName name="Excel_BuiltIn_Print_Titles_53" localSheetId="17">#REF!</definedName>
    <definedName name="Excel_BuiltIn_Print_Titles_59" localSheetId="17">#REF!</definedName>
    <definedName name="Excel_BuiltIn_Print_Titles_6" localSheetId="17">#REF!</definedName>
    <definedName name="Excel_BuiltIn_Print_Titles_6_1" localSheetId="17">#REF!</definedName>
    <definedName name="Excel_BuiltIn_Print_Titles_60" localSheetId="17">#REF!</definedName>
    <definedName name="Excel_BuiltIn_Print_Titles_7" localSheetId="17">#REF!</definedName>
    <definedName name="Excel_BuiltIn_Print_Titles_7_1" localSheetId="17">#REF!</definedName>
    <definedName name="Excel_BuiltIn_Print_Titles_72" localSheetId="17">#REF!</definedName>
    <definedName name="Excel_BuiltIn_Print_Titles_75" localSheetId="17">#REF!</definedName>
    <definedName name="Excel_BuiltIn_Print_Titles_76" localSheetId="17">#REF!</definedName>
    <definedName name="Excel_BuiltIn_Print_Titles_8" localSheetId="17">#REF!</definedName>
    <definedName name="Excel_BuiltIn_Recorder" localSheetId="17">#REF!</definedName>
    <definedName name="EXCESSOFBOOKVALUEOVERCOST" localSheetId="17">#REF!</definedName>
    <definedName name="EXCESSOFCONSTRUCTIONOVERCLAIM" localSheetId="17">#REF!</definedName>
    <definedName name="exch" localSheetId="17">#REF!</definedName>
    <definedName name="exch_rate" localSheetId="17">#REF!</definedName>
    <definedName name="exch1" localSheetId="17">#REF!</definedName>
    <definedName name="Exchange_Rates" localSheetId="17" hidden="1">#REF!</definedName>
    <definedName name="ExchRate1" localSheetId="17">#REF!</definedName>
    <definedName name="ExchRate2" localSheetId="17">#REF!</definedName>
    <definedName name="EXCL" localSheetId="17">#REF!</definedName>
    <definedName name="EXE" localSheetId="17" hidden="1">#REF!</definedName>
    <definedName name="Executivepb" localSheetId="17" hidden="1">#REF!</definedName>
    <definedName name="Exel" localSheetId="17" hidden="1">{"EVA",#N/A,FALSE,"EVA";"WACC",#N/A,FALSE,"WACC"}</definedName>
    <definedName name="exicov" localSheetId="17">#REF!</definedName>
    <definedName name="exifixlemb" localSheetId="17">#REF!</definedName>
    <definedName name="exiflow" localSheetId="17">#REF!</definedName>
    <definedName name="EXIM" localSheetId="17">#REF!</definedName>
    <definedName name="exiprof" localSheetId="17">#REF!</definedName>
    <definedName name="EXIST" localSheetId="17">#REF!</definedName>
    <definedName name="exitax" localSheetId="17">#REF!</definedName>
    <definedName name="exittax" localSheetId="17">#REF!</definedName>
    <definedName name="exittax_5" localSheetId="17">#REF!</definedName>
    <definedName name="exittax_6" localSheetId="17">#REF!</definedName>
    <definedName name="exittaxtotal" localSheetId="17">#REF!</definedName>
    <definedName name="EXKODAPRIL" localSheetId="17">#REF!</definedName>
    <definedName name="EXKODOKT" localSheetId="17">#REF!</definedName>
    <definedName name="EXMUTADES" localSheetId="17">#REF!</definedName>
    <definedName name="EXMUTAOKT" localSheetId="17">#REF!</definedName>
    <definedName name="EXMUTAPRIL" localSheetId="17">#REF!</definedName>
    <definedName name="exp" localSheetId="17" hidden="1">{#N/A,#N/A,FALSE,"Aging Summary";#N/A,#N/A,FALSE,"Ratio Analysis";#N/A,#N/A,FALSE,"Test 120 Day Accts";#N/A,#N/A,FALSE,"Tickmarks"}</definedName>
    <definedName name="Expected_Return___Equity_Trading" localSheetId="17">#REF!</definedName>
    <definedName name="expen" localSheetId="17">#REF!</definedName>
    <definedName name="Expense" localSheetId="17">#REF!</definedName>
    <definedName name="ExpenseFactor" localSheetId="17">#REF!</definedName>
    <definedName name="EXPENSESUM_17" localSheetId="17">OFFSET(#REF!,0,COUNTA(#REF!))</definedName>
    <definedName name="EXPENSESUM_2" localSheetId="17">OFFSET(#REF!,0,COUNTA(#REF!))</definedName>
    <definedName name="Expl_forecast_1st_yr" localSheetId="17">#REF!</definedName>
    <definedName name="Expl_forecast_2nd_yr" localSheetId="17">#REF!</definedName>
    <definedName name="Expl_forecast_3rd_yr" localSheetId="17">#REF!</definedName>
    <definedName name="expodep" localSheetId="17">#REF!</definedName>
    <definedName name="EXPORT" localSheetId="17">#REF!</definedName>
    <definedName name="EXPORT_DB" localSheetId="17">#REF!</definedName>
    <definedName name="EXPORT_MA" localSheetId="17">#REF!</definedName>
    <definedName name="exposure" localSheetId="17">#REF!</definedName>
    <definedName name="EXPRESS" localSheetId="17" hidden="1">#REF!</definedName>
    <definedName name="EXPUNIT" localSheetId="17">#REF!</definedName>
    <definedName name="EXPUNIT_1" localSheetId="17">#REF!</definedName>
    <definedName name="EXPVALUE" localSheetId="17">#REF!</definedName>
    <definedName name="EXPVALUE_1" localSheetId="17">#REF!</definedName>
    <definedName name="exrate" localSheetId="17">#REF!</definedName>
    <definedName name="ExRate_Yr1" localSheetId="17" hidden="1">#REF!</definedName>
    <definedName name="ExRate_Yr2" localSheetId="17" hidden="1">#REF!</definedName>
    <definedName name="ExRate_Yr3" localSheetId="17" hidden="1">#REF!</definedName>
    <definedName name="ExRate_Yr4" localSheetId="17" hidden="1">#REF!</definedName>
    <definedName name="ExRate_Yr5" localSheetId="17" hidden="1">#REF!</definedName>
    <definedName name="ExRate_Yr6" localSheetId="17" hidden="1">#REF!</definedName>
    <definedName name="ExRate_Yr7" localSheetId="17" hidden="1">#REF!</definedName>
    <definedName name="ExRateLTM_Yr1" localSheetId="17" hidden="1">#REF!</definedName>
    <definedName name="ExRateLTM_Yr2" localSheetId="17" hidden="1">#REF!</definedName>
    <definedName name="ExRateLTM_Yr3" localSheetId="17" hidden="1">#REF!</definedName>
    <definedName name="ExratePE" localSheetId="17">#REF!</definedName>
    <definedName name="ext" localSheetId="17" hidden="1">#REF!</definedName>
    <definedName name="extra" localSheetId="17">#REF!</definedName>
    <definedName name="Extract_MI" localSheetId="17">#REF!</definedName>
    <definedName name="Extract_MI_4" localSheetId="17">#REF!</definedName>
    <definedName name="Extract_MI_5" localSheetId="17">#REF!</definedName>
    <definedName name="Extract_MI_5_1" localSheetId="17">#REF!</definedName>
    <definedName name="Extract_MI_6" localSheetId="17">#REF!</definedName>
    <definedName name="Extract_MI_7" localSheetId="17">#REF!</definedName>
    <definedName name="EY" localSheetId="17" hidden="1">{"'Feb 99'!$A$1:$G$30"}</definedName>
    <definedName name="eyerter" localSheetId="17" hidden="1">{"rp_only",#N/A,FALSE,"2225"}</definedName>
    <definedName name="eytey" localSheetId="17" hidden="1">{"with_oth_curr",#N/A,FALSE,"2225"}</definedName>
    <definedName name="eyuyjghjg" localSheetId="17" hidden="1">{"rp_only",#N/A,FALSE,"2225"}</definedName>
    <definedName name="f" localSheetId="17">#REF!</definedName>
    <definedName name="F...." localSheetId="17" hidden="1">{"with_oth_curr",#N/A,FALSE,"2225"}</definedName>
    <definedName name="F02_S2.10080" localSheetId="17">#REF!</definedName>
    <definedName name="F02_S2.10190" localSheetId="17">#REF!</definedName>
    <definedName name="F02_S2.10200" localSheetId="17">#REF!</definedName>
    <definedName name="F02_S2.10270" localSheetId="17">#REF!</definedName>
    <definedName name="F02_S2.10350" localSheetId="17">#REF!</definedName>
    <definedName name="F02_S2.10360" localSheetId="17">#REF!</definedName>
    <definedName name="F1_TAX_99" localSheetId="17">#REF!</definedName>
    <definedName name="F194as186" localSheetId="17">#REF!</definedName>
    <definedName name="F1A" localSheetId="17">#REF!</definedName>
    <definedName name="F1B" localSheetId="17">#REF!</definedName>
    <definedName name="F5ER98SUM" localSheetId="17">#REF!</definedName>
    <definedName name="F5ER98SUMSALE" localSheetId="17">#REF!</definedName>
    <definedName name="F5TR98SUM" localSheetId="17">#REF!</definedName>
    <definedName name="F5TR98SUMSALE" localSheetId="17">#REF!</definedName>
    <definedName name="F5UR98SUM" localSheetId="17">#REF!</definedName>
    <definedName name="F5UR98SUMSALE" localSheetId="17">#REF!</definedName>
    <definedName name="F5VR98SUM" localSheetId="17">#REF!</definedName>
    <definedName name="F5VR98SUMSALE" localSheetId="17">#REF!</definedName>
    <definedName name="FA" localSheetId="17">#REF!</definedName>
    <definedName name="FA_Mei" localSheetId="17" hidden="1">#REF!</definedName>
    <definedName name="FA.EY" localSheetId="17" hidden="1">{#N/A,#N/A,FALSE,"DATA"}</definedName>
    <definedName name="FA1ACCUMDEPR" localSheetId="17">#REF!</definedName>
    <definedName name="FA1CARRYINGVALUE" localSheetId="17">#REF!</definedName>
    <definedName name="fa20042005" localSheetId="17" hidden="1">{#N/A,#N/A,FALSE,"Aging Summary";#N/A,#N/A,FALSE,"Ratio Analysis";#N/A,#N/A,FALSE,"Test 120 Day Accts";#N/A,#N/A,FALSE,"Tickmarks"}</definedName>
    <definedName name="FA2ACCUMDEPR" localSheetId="17">#REF!</definedName>
    <definedName name="FA2CARRYINGVALUE" localSheetId="17">#REF!</definedName>
    <definedName name="factor" localSheetId="17">#REF!</definedName>
    <definedName name="Factor1" localSheetId="17">#REF!</definedName>
    <definedName name="FACTORY" localSheetId="17">#REF!</definedName>
    <definedName name="Factpb" localSheetId="17" hidden="1">#REF!</definedName>
    <definedName name="Factpb2" localSheetId="17" hidden="1">#REF!</definedName>
    <definedName name="FACTSHEET" localSheetId="17">#REF!</definedName>
    <definedName name="FACTSHEET2" localSheetId="17">#REF!</definedName>
    <definedName name="FACTSHEET3" localSheetId="17">#REF!</definedName>
    <definedName name="FADGDSHFH" localSheetId="17" hidden="1">{"rp_only",#N/A,FALSE,"2225"}</definedName>
    <definedName name="fadsfd" localSheetId="17" hidden="1">{"rp_only",#N/A,FALSE,"2225"}</definedName>
    <definedName name="faefcaw" localSheetId="17" hidden="1">#REF!</definedName>
    <definedName name="FAES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af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AFAD" localSheetId="17" hidden="1">#REF!</definedName>
    <definedName name="fafsa" localSheetId="17" hidden="1">{"rp_only",#N/A,FALSE,"2225"}</definedName>
    <definedName name="faggf" localSheetId="17" hidden="1">{"rp_only",#N/A,FALSE,"2225"}</definedName>
    <definedName name="fail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AKDC" localSheetId="17">#REF!</definedName>
    <definedName name="faktor_obligasi" localSheetId="17">#REF!</definedName>
    <definedName name="faktor_reksadana" localSheetId="17">#REF!</definedName>
    <definedName name="faktor_saham" localSheetId="17">#REF!</definedName>
    <definedName name="FAMWII" localSheetId="17">#REF!</definedName>
    <definedName name="FANBV93" localSheetId="17">#REF!</definedName>
    <definedName name="FANBV94" localSheetId="17">#REF!</definedName>
    <definedName name="FANBV95" localSheetId="17">#REF!</definedName>
    <definedName name="FANBV96" localSheetId="17">#REF!</definedName>
    <definedName name="FANBV97" localSheetId="17">#REF!</definedName>
    <definedName name="FANBV98" localSheetId="17">#REF!</definedName>
    <definedName name="fanta1" localSheetId="17">#REF!</definedName>
    <definedName name="fanta2" localSheetId="17">#REF!</definedName>
    <definedName name="fanta3" localSheetId="17">#REF!</definedName>
    <definedName name="FAR_TABLE" localSheetId="17">#REF!</definedName>
    <definedName name="FARCO" localSheetId="17">#REF!</definedName>
    <definedName name="faschedule" localSheetId="17">#REF!</definedName>
    <definedName name="fasdfsdfs" localSheetId="17" hidden="1">{"with_oth_curr",#N/A,FALSE,"2225"}</definedName>
    <definedName name="fasdgfdagdsfgdsfg" localSheetId="17" hidden="1">{"rp_only",#N/A,FALSE,"2225"}</definedName>
    <definedName name="fasdsaf" localSheetId="17" hidden="1">{"with_oth_curr",#N/A,FALSE,"2225"}</definedName>
    <definedName name="FASfgd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asfsdfgdsgsdg" localSheetId="17" hidden="1">{"with_oth_curr",#N/A,FALSE,"2225"}</definedName>
    <definedName name="fasgfaf" localSheetId="17" hidden="1">{"rp_only",#N/A,FALSE,"2225"}</definedName>
    <definedName name="fassadadsa" localSheetId="17" hidden="1">{"rp_only",#N/A,FALSE,"2225"}</definedName>
    <definedName name="FAsset" localSheetId="17">#REF!</definedName>
    <definedName name="fau" localSheetId="17">#REF!</definedName>
    <definedName name="FAWMI" localSheetId="17">#REF!</definedName>
    <definedName name="FAWTC" localSheetId="17">#REF!</definedName>
    <definedName name="Fax" localSheetId="17">#REF!</definedName>
    <definedName name="FAXNO" localSheetId="17">#REF!</definedName>
    <definedName name="FC" localSheetId="17">#REF!</definedName>
    <definedName name="FC_DECO" localSheetId="17">#REF!</definedName>
    <definedName name="FC_PACK" localSheetId="17">#REF!</definedName>
    <definedName name="Fc228.txt" localSheetId="17">#REF!</definedName>
    <definedName name="FC5_total" localSheetId="17">#REF!</definedName>
    <definedName name="FC6_total" localSheetId="17">#REF!</definedName>
    <definedName name="FCA" localSheetId="17">#REF!</definedName>
    <definedName name="Fcdsds" localSheetId="17" hidden="1">{"rp_only",#N/A,FALSE,"2225"}</definedName>
    <definedName name="FCMTD" localSheetId="17">#REF!</definedName>
    <definedName name="FCode" localSheetId="17" hidden="1">#REF!</definedName>
    <definedName name="FCP" localSheetId="17">#REF!</definedName>
    <definedName name="FCR" localSheetId="17">#REF!</definedName>
    <definedName name="fd" localSheetId="17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dAfdsdfs" localSheetId="17" hidden="1">{"rp_only",#N/A,FALSE,"2225"}</definedName>
    <definedName name="fdafdsfdfdas" localSheetId="17" hidden="1">{"rp_only",#N/A,FALSE,"2225"}</definedName>
    <definedName name="fdasdfsfsda" localSheetId="17" hidden="1">{"rp_only",#N/A,FALSE,"2225"}</definedName>
    <definedName name="fdasdsfafd" localSheetId="17" hidden="1">{"rp_only",#N/A,FALSE,"2225"}</definedName>
    <definedName name="fdasfadsfdsafd" localSheetId="17" hidden="1">{"rp_only",#N/A,FALSE,"2225"}</definedName>
    <definedName name="fdasfasfasf" localSheetId="17" hidden="1">{"rp_only",#N/A,FALSE,"2225"}</definedName>
    <definedName name="fdasfdasfdsafdas" localSheetId="17" hidden="1">{"with_oth_curr",#N/A,FALSE,"2225"}</definedName>
    <definedName name="fdasfdsafdas" localSheetId="17" hidden="1">{"with_oth_curr",#N/A,FALSE,"2225"}</definedName>
    <definedName name="fddfgsdegtgds" localSheetId="17" hidden="1">{"rp_only",#N/A,FALSE,"2225"}</definedName>
    <definedName name="fddfssdfsfd" localSheetId="17" hidden="1">{"rp_only",#N/A,FALSE,"2225"}</definedName>
    <definedName name="fddgsgfgf" localSheetId="17" hidden="1">{"rp_only",#N/A,FALSE,"2225"}</definedName>
    <definedName name="fdfafds" localSheetId="17" hidden="1">{"rp_only",#N/A,FALSE,"2225"}</definedName>
    <definedName name="fdfd" localSheetId="17">#REF!</definedName>
    <definedName name="fdfd_7" localSheetId="17">#REF!</definedName>
    <definedName name="fdfdsadfsa" localSheetId="17" hidden="1">{"rp_only",#N/A,FALSE,"2225"}</definedName>
    <definedName name="fdfdsafdsa" localSheetId="17" hidden="1">{"rp_only",#N/A,FALSE,"2225"}</definedName>
    <definedName name="fdfdsafdsadsfa" localSheetId="17" hidden="1">{"rp_only",#N/A,FALSE,"2225"}</definedName>
    <definedName name="fdfg" localSheetId="17" hidden="1">{"with_oth_curr",#N/A,FALSE,"2225"}</definedName>
    <definedName name="fdfgdfs" localSheetId="17" hidden="1">{"with_oth_curr",#N/A,FALSE,"2225"}</definedName>
    <definedName name="fdfsdsdaf" localSheetId="17" hidden="1">{"rp_only",#N/A,FALSE,"2225"}</definedName>
    <definedName name="fdfsfd" localSheetId="17" hidden="1">{"rp_only",#N/A,FALSE,"2225"}</definedName>
    <definedName name="fdg" localSheetId="17" hidden="1">{"YTDACT1",#N/A,TRUE,"YTDACTAUST";"YTDACT2",#N/A,TRUE,"YTDACTAUST";"YTDACT3",#N/A,TRUE,"YTDACTAUST";"CCTR",#N/A,TRUE,"YTDACTCC"}</definedName>
    <definedName name="fdgcv" localSheetId="17" hidden="1">{"with_oth_curr",#N/A,FALSE,"2225"}</definedName>
    <definedName name="fdgd" localSheetId="17" hidden="1">{"with_oth_curr",#N/A,FALSE,"2225"}</definedName>
    <definedName name="FDGDFD" localSheetId="17" hidden="1">{"rp_only",#N/A,FALSE,"2225"}</definedName>
    <definedName name="fdgdfg" localSheetId="17" hidden="1">{"rp_only",#N/A,FALSE,"2225"}</definedName>
    <definedName name="fdgdfgd" localSheetId="17" hidden="1">{"with_oth_curr",#N/A,FALSE,"2225"}</definedName>
    <definedName name="fdgdfgdf" localSheetId="17" hidden="1">{"rp_only",#N/A,FALSE,"2225"}</definedName>
    <definedName name="fdgdfgdg" localSheetId="17" hidden="1">{"rp_only",#N/A,FALSE,"2225"}</definedName>
    <definedName name="fdgdg" localSheetId="17" hidden="1">{"rp_only",#N/A,FALSE,"2225"}</definedName>
    <definedName name="fdgdgdg" localSheetId="17" hidden="1">{"rp_only",#N/A,FALSE,"2225"}</definedName>
    <definedName name="fdgdgf" localSheetId="17" hidden="1">{"with_oth_curr",#N/A,FALSE,"2225"}</definedName>
    <definedName name="fdgdgtdfg" localSheetId="17" hidden="1">{"rp_only",#N/A,FALSE,"2225"}</definedName>
    <definedName name="fdgdhdfhfghjgf" localSheetId="17" hidden="1">{"with_oth_curr",#N/A,FALSE,"2225"}</definedName>
    <definedName name="fdgfg" localSheetId="17" hidden="1">{"rp_only",#N/A,FALSE,"2225"}</definedName>
    <definedName name="fdgfgf" localSheetId="17" hidden="1">{"rp_only",#N/A,FALSE,"2225"}</definedName>
    <definedName name="fdggf" localSheetId="17" hidden="1">{"rp_only",#N/A,FALSE,"2225"}</definedName>
    <definedName name="fdghcvutfu" localSheetId="17" hidden="1">{"rp_only",#N/A,FALSE,"2225"}</definedName>
    <definedName name="FDGS" localSheetId="17" hidden="1">{"rp_only",#N/A,FALSE,"2225"}</definedName>
    <definedName name="fdgsf" localSheetId="17" hidden="1">{"with_oth_curr",#N/A,FALSE,"2225"}</definedName>
    <definedName name="fdgss" localSheetId="17" hidden="1">{"with_oth_curr",#N/A,FALSE,"2225"}</definedName>
    <definedName name="fdgvdgfrg" localSheetId="17" hidden="1">{"with_oth_curr",#N/A,FALSE,"2225"}</definedName>
    <definedName name="fdhfhf" localSheetId="17">#REF!</definedName>
    <definedName name="fdhfj" localSheetId="17" hidden="1">{"with_oth_curr",#N/A,FALSE,"2225"}</definedName>
    <definedName name="fdjhn" localSheetId="17">#REF!</definedName>
    <definedName name="fds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dsa" localSheetId="17" hidden="1">{"rp_only",#N/A,FALSE,"2225"}</definedName>
    <definedName name="fdsaadfda" localSheetId="17" hidden="1">{"with_oth_curr",#N/A,FALSE,"2225"}</definedName>
    <definedName name="fdsad" localSheetId="17" hidden="1">{"with_oth_curr",#N/A,FALSE,"2225"}</definedName>
    <definedName name="fdsadfsadfsa" localSheetId="17" hidden="1">{"with_oth_curr",#N/A,FALSE,"2225"}</definedName>
    <definedName name="fdsadfsadfsafdasfdas" localSheetId="17" hidden="1">{"with_oth_curr",#N/A,FALSE,"2225"}</definedName>
    <definedName name="fdsads" localSheetId="17" hidden="1">{"rp_only",#N/A,FALSE,"2225"}</definedName>
    <definedName name="fdsadsa" localSheetId="17" hidden="1">{"rp_only",#N/A,FALSE,"2225"}</definedName>
    <definedName name="fdsadsfadsffdas" localSheetId="17" hidden="1">{"with_oth_curr",#N/A,FALSE,"2225"}</definedName>
    <definedName name="fdsaf" localSheetId="17" hidden="1">{"with_oth_curr",#N/A,FALSE,"2225"}</definedName>
    <definedName name="fdsafas" localSheetId="17" hidden="1">{"rp_only",#N/A,FALSE,"2225"}</definedName>
    <definedName name="fdsafdasfdsa" localSheetId="17" hidden="1">{"with_oth_curr",#N/A,FALSE,"2225"}</definedName>
    <definedName name="fdsafdsa" localSheetId="17" hidden="1">{"rp_only",#N/A,FALSE,"2225"}</definedName>
    <definedName name="fdsafdsadsfdsdsfsdf" localSheetId="17" hidden="1">{"rp_only",#N/A,FALSE,"2225"}</definedName>
    <definedName name="fdsafdsafads" localSheetId="17" hidden="1">{"rp_only",#N/A,FALSE,"2225"}</definedName>
    <definedName name="fdsafdsafds" localSheetId="17" hidden="1">{"with_oth_curr",#N/A,FALSE,"2225"}</definedName>
    <definedName name="fdsafdsfd" localSheetId="17" hidden="1">{"with_oth_curr",#N/A,FALSE,"2225"}</definedName>
    <definedName name="fdsafdsfds" localSheetId="17" hidden="1">{"rp_only",#N/A,FALSE,"2225"}</definedName>
    <definedName name="fdsafdsfsa" localSheetId="17" hidden="1">{"rp_only",#N/A,FALSE,"2225"}</definedName>
    <definedName name="fdsafsddfs" localSheetId="17" hidden="1">{"rp_only",#N/A,FALSE,"2225"}</definedName>
    <definedName name="fdsaggds" localSheetId="17" hidden="1">{"with_oth_curr",#N/A,FALSE,"2225"}</definedName>
    <definedName name="fdsasdaf" localSheetId="17" hidden="1">{"with_oth_curr",#N/A,FALSE,"2225"}</definedName>
    <definedName name="fdsddsfdsfdasf" localSheetId="17" hidden="1">{"rp_only",#N/A,FALSE,"2225"}</definedName>
    <definedName name="fdsdffds" localSheetId="17" hidden="1">{"rp_only",#N/A,FALSE,"2225"}</definedName>
    <definedName name="fdsdfsdf" localSheetId="17" hidden="1">{"with_oth_curr",#N/A,FALSE,"2225"}</definedName>
    <definedName name="fdsdfsfds" localSheetId="17" hidden="1">{"rp_only",#N/A,FALSE,"2225"}</definedName>
    <definedName name="fdsdfsfdsfsdasfda" localSheetId="17" hidden="1">{"with_oth_curr",#N/A,FALSE,"2225"}</definedName>
    <definedName name="fdsdfsfsd" localSheetId="17" hidden="1">{"with_oth_curr",#N/A,FALSE,"2225"}</definedName>
    <definedName name="fdsdsdfsdf" localSheetId="17" hidden="1">{"rp_only",#N/A,FALSE,"2225"}</definedName>
    <definedName name="fdsdsfafdsdfsfdasdasf" localSheetId="17" hidden="1">{"rp_only",#N/A,FALSE,"2225"}</definedName>
    <definedName name="fdsdsffd" localSheetId="17" hidden="1">{"with_oth_curr",#N/A,FALSE,"2225"}</definedName>
    <definedName name="fdsf" localSheetId="17" hidden="1">{"general",#N/A,FALSE,"Assumptions"}</definedName>
    <definedName name="fdsfadsfdsafdasdfsafsda" localSheetId="17" hidden="1">{"rp_only",#N/A,FALSE,"2225"}</definedName>
    <definedName name="fdsfafds" localSheetId="17" hidden="1">{"with_oth_curr",#N/A,FALSE,"2225"}</definedName>
    <definedName name="fdsfd" localSheetId="17" hidden="1">{"rp_only",#N/A,FALSE,"2225"}</definedName>
    <definedName name="fdsfdasdsfa" localSheetId="17" hidden="1">{"rp_only",#N/A,FALSE,"2225"}</definedName>
    <definedName name="fdsfdasfsdafdasfsda" localSheetId="17" hidden="1">{"rp_only",#N/A,FALSE,"2225"}</definedName>
    <definedName name="fdsfdfds" localSheetId="17" hidden="1">{"rp_only",#N/A,FALSE,"2225"}</definedName>
    <definedName name="fdsfdfsdafadsfdsa" localSheetId="17" hidden="1">{"rp_only",#N/A,FALSE,"2225"}</definedName>
    <definedName name="fdsfds" localSheetId="17" hidden="1">{"with_oth_curr",#N/A,FALSE,"2225"}</definedName>
    <definedName name="fdsfdsa" localSheetId="17" hidden="1">{"with_oth_curr",#N/A,FALSE,"2225"}</definedName>
    <definedName name="fdsfdsadsffsd" localSheetId="17" hidden="1">{"with_oth_curr",#N/A,FALSE,"2225"}</definedName>
    <definedName name="fdsfdsdfs" localSheetId="17" hidden="1">{"rp_only",#N/A,FALSE,"2225"}</definedName>
    <definedName name="fdsfdsdfsadsf" localSheetId="17" hidden="1">{"rp_only",#N/A,FALSE,"2225"}</definedName>
    <definedName name="fdsfdsdfsfds" localSheetId="17" hidden="1">{"rp_only",#N/A,FALSE,"2225"}</definedName>
    <definedName name="fdsfdsdfssdf" localSheetId="17" hidden="1">{"with_oth_curr",#N/A,FALSE,"2225"}</definedName>
    <definedName name="fdsfdsdsf" localSheetId="17" hidden="1">{"rp_only",#N/A,FALSE,"2225"}</definedName>
    <definedName name="fdsfdsdsgra" localSheetId="17" hidden="1">{"rp_only",#N/A,FALSE,"2225"}</definedName>
    <definedName name="fdsfdsfadsfdsa" localSheetId="17" hidden="1">{"rp_only",#N/A,FALSE,"2225"}</definedName>
    <definedName name="fdsfdsfd" localSheetId="17" hidden="1">{"with_oth_curr",#N/A,FALSE,"2225"}</definedName>
    <definedName name="fdsfdsfds" localSheetId="17" hidden="1">{"rp_only",#N/A,FALSE,"2225"}</definedName>
    <definedName name="fdsfdsfdsa" localSheetId="17" hidden="1">{"rp_only",#N/A,FALSE,"2225"}</definedName>
    <definedName name="fdsfdsfdsdf" localSheetId="17" hidden="1">{"with_oth_curr",#N/A,FALSE,"2225"}</definedName>
    <definedName name="fdsfdsfdsfds" localSheetId="17" hidden="1">{"with_oth_curr",#N/A,FALSE,"2225"}</definedName>
    <definedName name="fdsfdsfdsfdssfd" localSheetId="17" hidden="1">{"rp_only",#N/A,FALSE,"2225"}</definedName>
    <definedName name="fdsfdsfsd" localSheetId="17" hidden="1">{"rp_only",#N/A,FALSE,"2225"}</definedName>
    <definedName name="fdsfdssdf" localSheetId="17" hidden="1">{"with_oth_curr",#N/A,FALSE,"2225"}</definedName>
    <definedName name="fdsfdssfd" localSheetId="17" hidden="1">{"rp_only",#N/A,FALSE,"2225"}</definedName>
    <definedName name="fdsffds" localSheetId="17" hidden="1">{"rp_only",#N/A,FALSE,"2225"}</definedName>
    <definedName name="FDSFFFDS" localSheetId="17" hidden="1">{"with_oth_curr",#N/A,FALSE,"2225"}</definedName>
    <definedName name="fdsfsddfsa" localSheetId="17" hidden="1">{"with_oth_curr",#N/A,FALSE,"2225"}</definedName>
    <definedName name="fdsfsdfds" localSheetId="17" hidden="1">{"rp_only",#N/A,FALSE,"2225"}</definedName>
    <definedName name="fdsfsdfs" localSheetId="17" hidden="1">{"rp_only",#N/A,FALSE,"2225"}</definedName>
    <definedName name="fdsfsdfsd" localSheetId="17" hidden="1">{"with_oth_curr",#N/A,FALSE,"2225"}</definedName>
    <definedName name="fdsfsdfsf" localSheetId="17" hidden="1">{"rp_only",#N/A,FALSE,"2225"}</definedName>
    <definedName name="fdsfsdsdf" localSheetId="17" hidden="1">{"with_oth_curr",#N/A,FALSE,"2225"}</definedName>
    <definedName name="fdsfsfdsf" localSheetId="17" hidden="1">{"with_oth_curr",#N/A,FALSE,"2225"}</definedName>
    <definedName name="fdsfsff" localSheetId="17" hidden="1">{"rp_only",#N/A,FALSE,"2225"}</definedName>
    <definedName name="fdsfsfs" localSheetId="17" hidden="1">{"rp_only",#N/A,FALSE,"2225"}</definedName>
    <definedName name="fdsfsfsf" localSheetId="17" hidden="1">{"with_oth_curr",#N/A,FALSE,"2225"}</definedName>
    <definedName name="fdsgfsdfhufuuyr" localSheetId="17" hidden="1">{"rp_only",#N/A,FALSE,"2225"}</definedName>
    <definedName name="fdsop" localSheetId="17" hidden="1">{"'Income Statement'!$A$1:$L$32"}</definedName>
    <definedName name="fdssadffsdadfsadsf" localSheetId="17" hidden="1">{"with_oth_curr",#N/A,FALSE,"2225"}</definedName>
    <definedName name="fdssdaffdsfds" localSheetId="17" hidden="1">{"with_oth_curr",#N/A,FALSE,"2225"}</definedName>
    <definedName name="fdssdfdfs" localSheetId="17" hidden="1">{"rp_only",#N/A,FALSE,"2225"}</definedName>
    <definedName name="fdssdfdssdfdfs" localSheetId="17" hidden="1">{"with_oth_curr",#N/A,FALSE,"2225"}</definedName>
    <definedName name="fdssfds" localSheetId="17" hidden="1">{"rp_only",#N/A,FALSE,"2225"}</definedName>
    <definedName name="fdssgfhgfj" localSheetId="17" hidden="1">{"with_oth_curr",#N/A,FALSE,"2225"}</definedName>
    <definedName name="FDTS" localSheetId="17" hidden="1">{#N/A,#N/A,FALSE,"Aging Summary";#N/A,#N/A,FALSE,"Ratio Analysis";#N/A,#N/A,FALSE,"Test 120 Day Accts";#N/A,#N/A,FALSE,"Tickmarks"}</definedName>
    <definedName name="fdvbnm" localSheetId="17" hidden="1">#REF!</definedName>
    <definedName name="FE" localSheetId="17">#REF!</definedName>
    <definedName name="FEA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EB" localSheetId="17">#REF!</definedName>
    <definedName name="FEBRUARY" localSheetId="17">#REF!</definedName>
    <definedName name="FebUS" localSheetId="17">#REF!</definedName>
    <definedName name="FEE" localSheetId="17">#REF!</definedName>
    <definedName name="Fee___BAV_Joint_Fin" localSheetId="17">#REF!</definedName>
    <definedName name="Fee___Channeling_MVI" localSheetId="17">#REF!</definedName>
    <definedName name="Fee_BAV_Joint_Fin" localSheetId="17">#REF!</definedName>
    <definedName name="Fee_Channeling" localSheetId="17">#REF!</definedName>
    <definedName name="feg" localSheetId="17">#REF!</definedName>
    <definedName name="FEI" localSheetId="17">#REF!</definedName>
    <definedName name="FEM" localSheetId="17">#REF!</definedName>
    <definedName name="Female" localSheetId="17">#REF!</definedName>
    <definedName name="Female_NSM" localSheetId="17">#REF!</definedName>
    <definedName name="Female_SM" localSheetId="17">#REF!</definedName>
    <definedName name="FER" localSheetId="17">#REF!</definedName>
    <definedName name="fera" localSheetId="17" hidden="1">#REF!</definedName>
    <definedName name="feuil" localSheetId="17">#REF!</definedName>
    <definedName name="FEWG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ewgvrewg" localSheetId="17">#REF!</definedName>
    <definedName name="ff" localSheetId="17" hidden="1">{"adj95mult",#N/A,FALSE,"COMPCO";"adj95est",#N/A,FALSE,"COMPCO"}</definedName>
    <definedName name="FF.1" localSheetId="17" hidden="1">{#N/A,#N/A,FALSE,"Cost Report";#N/A,#N/A,FALSE,"Table 2.1";#N/A,#N/A,FALSE,"Plant Statistics";"Plant Costs",#N/A,FALSE,"Cost Summary"}</definedName>
    <definedName name="ffaf" localSheetId="17">#REF!</definedName>
    <definedName name="ffail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fbdgvzcxv" localSheetId="17" hidden="1">{"with_oth_curr",#N/A,FALSE,"2225"}</definedName>
    <definedName name="ffd" localSheetId="17">#REF!</definedName>
    <definedName name="ffddfsfdsfdsfads" localSheetId="17" hidden="1">{"with_oth_curr",#N/A,FALSE,"2225"}</definedName>
    <definedName name="ffdsadfsa" localSheetId="17" hidden="1">{"rp_only",#N/A,FALSE,"2225"}</definedName>
    <definedName name="ffefe" localSheetId="17" hidden="1">{"adj95mult",#N/A,FALSE,"COMPCO";"adj95est",#N/A,FALSE,"COMPCO"}</definedName>
    <definedName name="fff" localSheetId="17">#REF!</definedName>
    <definedName name="fffd" localSheetId="17" hidden="1">{#N/A,#N/A,FALSE,"Aging Summary";#N/A,#N/A,FALSE,"Ratio Analysis";#N/A,#N/A,FALSE,"Test 120 Day Accts";#N/A,#N/A,FALSE,"Tickmarks"}</definedName>
    <definedName name="FFFF" localSheetId="17" hidden="1">#REF!</definedName>
    <definedName name="fffff" localSheetId="17">#REF!</definedName>
    <definedName name="ffgfgfdgfgfg" localSheetId="17" hidden="1">{"rp_only",#N/A,FALSE,"2225"}</definedName>
    <definedName name="ffghfghf" localSheetId="17" hidden="1">#REF!</definedName>
    <definedName name="ffryf" localSheetId="17" hidden="1">{"with_oth_curr",#N/A,FALSE,"2225"}</definedName>
    <definedName name="ffsad" localSheetId="17" hidden="1">{"with_oth_curr",#N/A,FALSE,"2225"}</definedName>
    <definedName name="ffytu" localSheetId="17" hidden="1">{"with_oth_curr",#N/A,FALSE,"2225"}</definedName>
    <definedName name="fg" localSheetId="17">#REF!</definedName>
    <definedName name="FG_BeginStock_MB" localSheetId="17">#REF!</definedName>
    <definedName name="FGA" localSheetId="17">#REF!</definedName>
    <definedName name="fgafadsfdas" localSheetId="17" hidden="1">{"rp_only",#N/A,FALSE,"2225"}</definedName>
    <definedName name="fgd" localSheetId="17" hidden="1">{#N/A,#N/A,FALSE,"12MFC"}</definedName>
    <definedName name="fgdf" localSheetId="17" hidden="1">{"rp_only",#N/A,FALSE,"2225"}</definedName>
    <definedName name="fgdfg" localSheetId="17" hidden="1">{"with_oth_curr",#N/A,FALSE,"2225"}</definedName>
    <definedName name="fgdfgd" localSheetId="17" hidden="1">{"rp_only",#N/A,FALSE,"2225"}</definedName>
    <definedName name="fgdfgdfg" localSheetId="17" hidden="1">{"rp_only",#N/A,FALSE,"2225"}</definedName>
    <definedName name="fgdfgdfgd" localSheetId="17" hidden="1">{"rp_only",#N/A,FALSE,"2225"}</definedName>
    <definedName name="fgdfggf" localSheetId="17" hidden="1">{"with_oth_curr",#N/A,FALSE,"2225"}</definedName>
    <definedName name="fgdgdg" localSheetId="17" hidden="1">{"with_oth_curr",#N/A,FALSE,"2225"}</definedName>
    <definedName name="fgdgdgf" localSheetId="17" hidden="1">{"rp_only",#N/A,FALSE,"2225"}</definedName>
    <definedName name="fgdgf" localSheetId="17" hidden="1">{"with_oth_curr",#N/A,FALSE,"2225"}</definedName>
    <definedName name="fgdgfd" localSheetId="17" hidden="1">{"rp_only",#N/A,FALSE,"2225"}</definedName>
    <definedName name="fgdgg" localSheetId="17" hidden="1">{"rp_only",#N/A,FALSE,"2225"}</definedName>
    <definedName name="fgdggd" localSheetId="17" hidden="1">{"rp_only",#N/A,FALSE,"2225"}</definedName>
    <definedName name="fgdsgdsg" localSheetId="17" hidden="1">{"rp_only",#N/A,FALSE,"2225"}</definedName>
    <definedName name="fgdsgfasdgfsdfgsdg" localSheetId="17" hidden="1">{"rp_only",#N/A,FALSE,"2225"}</definedName>
    <definedName name="fgfd" localSheetId="17" hidden="1">{"rp_only",#N/A,FALSE,"2225"}</definedName>
    <definedName name="fgfdf" localSheetId="17">#REF!</definedName>
    <definedName name="fgfdg" localSheetId="17" hidden="1">{"with_oth_curr",#N/A,FALSE,"2225"}</definedName>
    <definedName name="fgffdgsfds" localSheetId="17" hidden="1">{"with_oth_curr",#N/A,FALSE,"2225"}</definedName>
    <definedName name="fgfg" localSheetId="17">#REF!</definedName>
    <definedName name="FGFGFG" localSheetId="17">#REF!</definedName>
    <definedName name="fgfgfgff" localSheetId="17">#REF!</definedName>
    <definedName name="fgfgfhgdgffg" localSheetId="17" hidden="1">{"with_oth_curr",#N/A,FALSE,"2225"}</definedName>
    <definedName name="fgfghfh" localSheetId="17" hidden="1">{"rp_only",#N/A,FALSE,"2225"}</definedName>
    <definedName name="fgfgsagfasgfsagdfg" localSheetId="17" hidden="1">{"rp_only",#N/A,FALSE,"2225"}</definedName>
    <definedName name="fgfhf" localSheetId="17" hidden="1">{"rp_only",#N/A,FALSE,"2225"}</definedName>
    <definedName name="fgg" localSheetId="17" hidden="1">{"rp_only",#N/A,FALSE,"2225"}</definedName>
    <definedName name="fggdfgfd" localSheetId="17">#REF!</definedName>
    <definedName name="fggfd" localSheetId="17" hidden="1">{"rp_only",#N/A,FALSE,"2225"}</definedName>
    <definedName name="fggffgfgdgradg" localSheetId="17" hidden="1">{"rp_only",#N/A,FALSE,"2225"}</definedName>
    <definedName name="fggg" localSheetId="17" hidden="1">#REF!</definedName>
    <definedName name="fgh" localSheetId="17" hidden="1">{#N/A,#N/A,FALSE,"CBE";#N/A,#N/A,FALSE,"SWK"}</definedName>
    <definedName name="fghfghf" localSheetId="17" hidden="1">{"rp_only",#N/A,FALSE,"2225"}</definedName>
    <definedName name="fghfghfghfh" localSheetId="17" hidden="1">{"rp_only",#N/A,FALSE,"2225"}</definedName>
    <definedName name="fghfghfh" localSheetId="17" hidden="1">{"rp_only",#N/A,FALSE,"2225"}</definedName>
    <definedName name="fghfhfgh" localSheetId="17" hidden="1">{"with_oth_curr",#N/A,FALSE,"2225"}</definedName>
    <definedName name="fghfhfh" localSheetId="17" hidden="1">{"with_oth_curr",#N/A,FALSE,"2225"}</definedName>
    <definedName name="fghfhg" localSheetId="17" hidden="1">{"rp_only",#N/A,FALSE,"2225"}</definedName>
    <definedName name="fghfhgf" localSheetId="17" hidden="1">{"rp_only",#N/A,FALSE,"2225"}</definedName>
    <definedName name="fghg" localSheetId="17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fghg_1" localSheetId="17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fghgfhgf" localSheetId="17" hidden="1">{"rp_only",#N/A,FALSE,"2225"}</definedName>
    <definedName name="fghhgf" localSheetId="17" hidden="1">{"rp_only",#N/A,FALSE,"2225"}</definedName>
    <definedName name="fghj" localSheetId="17">#REF!</definedName>
    <definedName name="fghjk" localSheetId="17">#REF!</definedName>
    <definedName name="fgjhgmg" localSheetId="17" hidden="1">{"rp_only",#N/A,FALSE,"2225"}</definedName>
    <definedName name="fgreffdsdf" localSheetId="17" hidden="1">{"rp_only",#N/A,FALSE,"2225"}</definedName>
    <definedName name="fgrtete" localSheetId="17" hidden="1">{"rp_only",#N/A,FALSE,"2225"}</definedName>
    <definedName name="FGSA" localSheetId="17">#REF!</definedName>
    <definedName name="FGSB" localSheetId="17">#REF!</definedName>
    <definedName name="FGSC" localSheetId="17">#REF!</definedName>
    <definedName name="fgsdffdfd" localSheetId="17" hidden="1">{"rp_only",#N/A,FALSE,"2225"}</definedName>
    <definedName name="fgsgfg" localSheetId="17" hidden="1">{"rp_only",#N/A,FALSE,"2225"}</definedName>
    <definedName name="fgthdfh" localSheetId="17" hidden="1">{"rp_only",#N/A,FALSE,"2225"}</definedName>
    <definedName name="fgvregv" localSheetId="17">#REF!</definedName>
    <definedName name="fhfghdf" localSheetId="17" hidden="1">{"with_oth_curr",#N/A,FALSE,"2225"}</definedName>
    <definedName name="fhfhfhf" localSheetId="17" hidden="1">{"rp_only",#N/A,FALSE,"2225"}</definedName>
    <definedName name="fhfhfhg" localSheetId="17" hidden="1">{"with_oth_curr",#N/A,FALSE,"2225"}</definedName>
    <definedName name="fhfhgf" localSheetId="17" hidden="1">{"rp_only",#N/A,FALSE,"2225"}</definedName>
    <definedName name="fhgfh" localSheetId="17" hidden="1">{"rp_only",#N/A,FALSE,"2225"}</definedName>
    <definedName name="fhgfhfgh" localSheetId="17" hidden="1">{"rp_only",#N/A,FALSE,"2225"}</definedName>
    <definedName name="fhjghj" localSheetId="17" hidden="1">{"rp_only",#N/A,FALSE,"2225"}</definedName>
    <definedName name="fhjgjgh" localSheetId="17" hidden="1">{"rp_only",#N/A,FALSE,"2225"}</definedName>
    <definedName name="fhnvn" localSheetId="17">#REF!</definedName>
    <definedName name="fifo" localSheetId="17">#REF!</definedName>
    <definedName name="fifo_5" localSheetId="17">#REF!</definedName>
    <definedName name="fifo_6" localSheetId="17">#REF!</definedName>
    <definedName name="FILE" localSheetId="17">#REF!</definedName>
    <definedName name="FILE_1" localSheetId="17">#REF!</definedName>
    <definedName name="FILE1249" localSheetId="17">#REF!</definedName>
    <definedName name="FILEREF" localSheetId="17">#REF!</definedName>
    <definedName name="FileSave_Dir" localSheetId="17">#REF!</definedName>
    <definedName name="fill" localSheetId="17" hidden="1">#REF!</definedName>
    <definedName name="fill1" localSheetId="17" hidden="1">#REF!</definedName>
    <definedName name="Fill2" localSheetId="17" hidden="1">#REF!</definedName>
    <definedName name="FIN" localSheetId="17">#REF!</definedName>
    <definedName name="FIN_PERF" localSheetId="17">#REF!</definedName>
    <definedName name="Fin_Stat2" localSheetId="17">#REF!</definedName>
    <definedName name="Fin_Stat3" localSheetId="17">#REF!</definedName>
    <definedName name="FINAL" localSheetId="17" hidden="1">#REF!</definedName>
    <definedName name="Final_Adjustment" localSheetId="17">#REF!</definedName>
    <definedName name="FINAL_AR_CONCL" localSheetId="17">#REF!</definedName>
    <definedName name="FINAL_TM" localSheetId="17" hidden="1">#REF!</definedName>
    <definedName name="Finance" localSheetId="17">#REF!</definedName>
    <definedName name="FINANCECOST" localSheetId="17">#REF!</definedName>
    <definedName name="Financialpb" localSheetId="17" hidden="1">#REF!</definedName>
    <definedName name="Financialpb2" localSheetId="17" hidden="1">#REF!</definedName>
    <definedName name="financialstatements" localSheetId="17">#REF!</definedName>
    <definedName name="finbnsdec01" localSheetId="17">#REF!</definedName>
    <definedName name="finbnsnov01" localSheetId="17">#REF!</definedName>
    <definedName name="finbnsoct01" localSheetId="17">#REF!</definedName>
    <definedName name="finbnsq102" localSheetId="17">#REF!</definedName>
    <definedName name="finbnsq202" localSheetId="17">#REF!</definedName>
    <definedName name="finbnsq302" localSheetId="17">#REF!</definedName>
    <definedName name="finbnsq402" localSheetId="17">#REF!</definedName>
    <definedName name="finbnssep01" localSheetId="17">#REF!</definedName>
    <definedName name="findaldec01" localSheetId="17">#REF!</definedName>
    <definedName name="findalnov01" localSheetId="17">#REF!</definedName>
    <definedName name="findaloct01" localSheetId="17">#REF!</definedName>
    <definedName name="findalq102" localSheetId="17">#REF!</definedName>
    <definedName name="findalq202" localSheetId="17">#REF!</definedName>
    <definedName name="findalq302" localSheetId="17">#REF!</definedName>
    <definedName name="findalq402" localSheetId="17">#REF!</definedName>
    <definedName name="findalsep01" localSheetId="17">#REF!</definedName>
    <definedName name="FINDECAST" localSheetId="17">#REF!</definedName>
    <definedName name="FINDECBNS" localSheetId="17">#REF!</definedName>
    <definedName name="FINDECPEN" localSheetId="17">#REF!</definedName>
    <definedName name="FINDECSAL" localSheetId="17">#REF!</definedName>
    <definedName name="FINDECTHR" localSheetId="17">#REF!</definedName>
    <definedName name="FINFEB00" localSheetId="17">#REF!</definedName>
    <definedName name="fingood" localSheetId="17">#REF!</definedName>
    <definedName name="finjaldec01" localSheetId="17">#REF!</definedName>
    <definedName name="finjalnov01" localSheetId="17">#REF!</definedName>
    <definedName name="finjaloct01" localSheetId="17">#REF!</definedName>
    <definedName name="finjalq102" localSheetId="17">#REF!</definedName>
    <definedName name="finjalq202" localSheetId="17">#REF!</definedName>
    <definedName name="finjalq302" localSheetId="17">#REF!</definedName>
    <definedName name="finjalq402" localSheetId="17">#REF!</definedName>
    <definedName name="finjalsep01" localSheetId="17">#REF!</definedName>
    <definedName name="FINJAN00" localSheetId="17">#REF!</definedName>
    <definedName name="FINL" localSheetId="17">#REF!</definedName>
    <definedName name="finmaldec01" localSheetId="17">#REF!</definedName>
    <definedName name="finmalnov01" localSheetId="17">#REF!</definedName>
    <definedName name="finmaloct01" localSheetId="17">#REF!</definedName>
    <definedName name="finmalq102" localSheetId="17">#REF!</definedName>
    <definedName name="finmalq202" localSheetId="17">#REF!</definedName>
    <definedName name="finmalq302" localSheetId="17">#REF!</definedName>
    <definedName name="finmalq402" localSheetId="17">#REF!</definedName>
    <definedName name="finmalsep01" localSheetId="17">#REF!</definedName>
    <definedName name="FINMAR00" localSheetId="17">#REF!</definedName>
    <definedName name="FINNOVAST" localSheetId="17">#REF!</definedName>
    <definedName name="FINNOVBNS" localSheetId="17">#REF!</definedName>
    <definedName name="FINNOVPEN" localSheetId="17">#REF!</definedName>
    <definedName name="FINNOVSAL" localSheetId="17">#REF!</definedName>
    <definedName name="FINNOVTHR" localSheetId="17">#REF!</definedName>
    <definedName name="FINOCTAST" localSheetId="17">#REF!</definedName>
    <definedName name="FINOCTBNS" localSheetId="17">#REF!</definedName>
    <definedName name="FINOCTPEN" localSheetId="17">#REF!</definedName>
    <definedName name="FINOCTSAL" localSheetId="17">#REF!</definedName>
    <definedName name="FINOCTTHR" localSheetId="17">#REF!</definedName>
    <definedName name="finpaldec01" localSheetId="17">#REF!</definedName>
    <definedName name="finpalnov01" localSheetId="17">#REF!</definedName>
    <definedName name="finpaloct01" localSheetId="17">#REF!</definedName>
    <definedName name="finpalq102" localSheetId="17">#REF!</definedName>
    <definedName name="finpalq202" localSheetId="17">#REF!</definedName>
    <definedName name="finpalq302" localSheetId="17">#REF!</definedName>
    <definedName name="finpalq402" localSheetId="17">#REF!</definedName>
    <definedName name="finpalsep01" localSheetId="17">#REF!</definedName>
    <definedName name="FINQ100AST" localSheetId="17">#REF!</definedName>
    <definedName name="FINQ100BNS" localSheetId="17">#REF!</definedName>
    <definedName name="FINQ100PEN" localSheetId="17">#REF!</definedName>
    <definedName name="FINQ100SAL" localSheetId="17">#REF!</definedName>
    <definedName name="FINQ100THR" localSheetId="17">#REF!</definedName>
    <definedName name="FINQ101AST" localSheetId="17">#REF!</definedName>
    <definedName name="FINQ101BNS" localSheetId="17">#REF!</definedName>
    <definedName name="FINQ101PEN" localSheetId="17">#REF!</definedName>
    <definedName name="FINQ101SAL" localSheetId="17">#REF!</definedName>
    <definedName name="FINQ101THR" localSheetId="17">#REF!</definedName>
    <definedName name="FINQ102AST" localSheetId="17">#REF!</definedName>
    <definedName name="FINQ102BNS" localSheetId="17">#REF!</definedName>
    <definedName name="FINQ102PEN" localSheetId="17">#REF!</definedName>
    <definedName name="FINQ102SAL" localSheetId="17">#REF!</definedName>
    <definedName name="FINQ102THR" localSheetId="17">#REF!</definedName>
    <definedName name="FINQ200AST" localSheetId="17">#REF!</definedName>
    <definedName name="FINQ200BNS" localSheetId="17">#REF!</definedName>
    <definedName name="FINQ200PEN" localSheetId="17">#REF!</definedName>
    <definedName name="FINQ200SAL" localSheetId="17">#REF!</definedName>
    <definedName name="FINQ200THR" localSheetId="17">#REF!</definedName>
    <definedName name="FINQ201AST" localSheetId="17">#REF!</definedName>
    <definedName name="FINQ201BNS" localSheetId="17">#REF!</definedName>
    <definedName name="FINQ201PEN" localSheetId="17">#REF!</definedName>
    <definedName name="FINQ201SAL" localSheetId="17">#REF!</definedName>
    <definedName name="FINQ201THR" localSheetId="17">#REF!</definedName>
    <definedName name="FINQ202AST" localSheetId="17">#REF!</definedName>
    <definedName name="FINQ202BNS" localSheetId="17">#REF!</definedName>
    <definedName name="FINQ202PEN" localSheetId="17">#REF!</definedName>
    <definedName name="FINQ202SAL" localSheetId="17">#REF!</definedName>
    <definedName name="FINQ202THR" localSheetId="17">#REF!</definedName>
    <definedName name="FINQ300AST" localSheetId="17">#REF!</definedName>
    <definedName name="FINQ300BNS" localSheetId="17">#REF!</definedName>
    <definedName name="FINQ300PEN" localSheetId="17">#REF!</definedName>
    <definedName name="FINQ300SAL" localSheetId="17">#REF!</definedName>
    <definedName name="FINQ300THR" localSheetId="17">#REF!</definedName>
    <definedName name="FINQ301AST" localSheetId="17">#REF!</definedName>
    <definedName name="FINQ301BNS" localSheetId="17">#REF!</definedName>
    <definedName name="FINQ301PEN" localSheetId="17">#REF!</definedName>
    <definedName name="FINQ301SAL" localSheetId="17">#REF!</definedName>
    <definedName name="FINQ301THR" localSheetId="17">#REF!</definedName>
    <definedName name="FINQ302AST" localSheetId="17">#REF!</definedName>
    <definedName name="FINQ302BNS" localSheetId="17">#REF!</definedName>
    <definedName name="FINQ302PEN" localSheetId="17">#REF!</definedName>
    <definedName name="FINQ302SAL" localSheetId="17">#REF!</definedName>
    <definedName name="FINQ302THR" localSheetId="17">#REF!</definedName>
    <definedName name="FINQ400AST" localSheetId="17">#REF!</definedName>
    <definedName name="FINQ400BNS" localSheetId="17">#REF!</definedName>
    <definedName name="FINQ400PEN" localSheetId="17">#REF!</definedName>
    <definedName name="FINQ400SAL" localSheetId="17">#REF!</definedName>
    <definedName name="FINQ400THR" localSheetId="17">#REF!</definedName>
    <definedName name="FINQ401AST" localSheetId="17">#REF!</definedName>
    <definedName name="FINQ401BNS" localSheetId="17">#REF!</definedName>
    <definedName name="FINQ401PEN" localSheetId="17">#REF!</definedName>
    <definedName name="FINQ401SAL" localSheetId="17">#REF!</definedName>
    <definedName name="FINQ401THR" localSheetId="17">#REF!</definedName>
    <definedName name="FINQ402AST" localSheetId="17">#REF!</definedName>
    <definedName name="FINQ402BNS" localSheetId="17">#REF!</definedName>
    <definedName name="FINQ402PEN" localSheetId="17">#REF!</definedName>
    <definedName name="FINQ402SAL" localSheetId="17">#REF!</definedName>
    <definedName name="FINQ402THR" localSheetId="17">#REF!</definedName>
    <definedName name="finsaldec01" localSheetId="17">#REF!</definedName>
    <definedName name="finsalnov01" localSheetId="17">#REF!</definedName>
    <definedName name="finsaloct01" localSheetId="17">#REF!</definedName>
    <definedName name="finsalq102" localSheetId="17">#REF!</definedName>
    <definedName name="finsalq202" localSheetId="17">#REF!</definedName>
    <definedName name="finsalq302" localSheetId="17">#REF!</definedName>
    <definedName name="finsalq402" localSheetId="17">#REF!</definedName>
    <definedName name="finsalsep01" localSheetId="17">#REF!</definedName>
    <definedName name="FINSEPAST" localSheetId="17">#REF!</definedName>
    <definedName name="FINSEPBNS" localSheetId="17">#REF!</definedName>
    <definedName name="FINSEPPEN" localSheetId="17">#REF!</definedName>
    <definedName name="FINSEPSAL" localSheetId="17">#REF!</definedName>
    <definedName name="FINSEPTHR" localSheetId="17">#REF!</definedName>
    <definedName name="finsl" localSheetId="17">#REF!</definedName>
    <definedName name="finthrdec01" localSheetId="17">#REF!</definedName>
    <definedName name="finthrnov01" localSheetId="17">#REF!</definedName>
    <definedName name="finthroct01" localSheetId="17">#REF!</definedName>
    <definedName name="finthrq102" localSheetId="17">#REF!</definedName>
    <definedName name="finthrq202" localSheetId="17">#REF!</definedName>
    <definedName name="finthrq302" localSheetId="17">#REF!</definedName>
    <definedName name="finthrq402" localSheetId="17">#REF!</definedName>
    <definedName name="finthrsep01" localSheetId="17">#REF!</definedName>
    <definedName name="FIOS_V_REPORT_D2" localSheetId="17">#REF!</definedName>
    <definedName name="FirmValue" localSheetId="17">#REF!</definedName>
    <definedName name="First_payment_due" localSheetId="17">#REF!</definedName>
    <definedName name="First_payment_no" localSheetId="17">#REF!</definedName>
    <definedName name="fiscal" localSheetId="17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FISCAL_DEPRECIATION_1999" localSheetId="17">#REF!</definedName>
    <definedName name="FISCAL_DEPRECIATION_1999_25" localSheetId="17">#REF!</definedName>
    <definedName name="FISCAL_DEPRECIATION_1999_53" localSheetId="17">#REF!</definedName>
    <definedName name="FiscalDepr_95" localSheetId="17">#REF!</definedName>
    <definedName name="FiscalDepr_95_25" localSheetId="17">#REF!</definedName>
    <definedName name="FiscalDepr_95_53" localSheetId="17">#REF!</definedName>
    <definedName name="FiscalDepr95_99" localSheetId="17">#REF!</definedName>
    <definedName name="FiscalDepr95_99_25" localSheetId="17">#REF!</definedName>
    <definedName name="FiscalDepr95_99_53" localSheetId="17">#REF!</definedName>
    <definedName name="fiscalprofit" localSheetId="17">#REF!</definedName>
    <definedName name="fiscalprofits" localSheetId="17">#REF!</definedName>
    <definedName name="fiscalprofits_5" localSheetId="17">#REF!</definedName>
    <definedName name="fiscalprofits_6" localSheetId="17">#REF!</definedName>
    <definedName name="FiscalYear" localSheetId="17">#REF!</definedName>
    <definedName name="Fiscloss" localSheetId="17">#REF!</definedName>
    <definedName name="Fiskal" localSheetId="17">#REF!</definedName>
    <definedName name="Fiskal2" localSheetId="17">#REF!</definedName>
    <definedName name="FITB" localSheetId="17">#REF!</definedName>
    <definedName name="five1" localSheetId="17">#REF!</definedName>
    <definedName name="five2" localSheetId="17">#REF!</definedName>
    <definedName name="five3" localSheetId="17">#REF!</definedName>
    <definedName name="five4" localSheetId="17">#REF!</definedName>
    <definedName name="five5" localSheetId="17">#REF!</definedName>
    <definedName name="five6" localSheetId="17">#REF!</definedName>
    <definedName name="five7" localSheetId="17">#REF!</definedName>
    <definedName name="FIVEPLAN" localSheetId="17">#REF!</definedName>
    <definedName name="FixAss" localSheetId="17">#REF!</definedName>
    <definedName name="FIXASSETROLL" localSheetId="17">#REF!</definedName>
    <definedName name="fixed" localSheetId="17">#REF!</definedName>
    <definedName name="Fixed_asset_turns_fore" localSheetId="17">#REF!</definedName>
    <definedName name="FixIndex1_1" localSheetId="17">#REF!</definedName>
    <definedName name="FixIndex1_2" localSheetId="17">#REF!</definedName>
    <definedName name="FixIndex14_1" localSheetId="17">#REF!</definedName>
    <definedName name="FixIndex15_1" localSheetId="17">#REF!</definedName>
    <definedName name="FixIndex16_1" localSheetId="17">#REF!</definedName>
    <definedName name="FixIndex17_1" localSheetId="17">#REF!</definedName>
    <definedName name="FixIndex17_2" localSheetId="17">#REF!</definedName>
    <definedName name="FixIndex17_3" localSheetId="17">#REF!</definedName>
    <definedName name="FixIndex18_1" localSheetId="17">#REF!</definedName>
    <definedName name="FixIndex18_2" localSheetId="17">#REF!</definedName>
    <definedName name="FixIndex18_3" localSheetId="17">#REF!</definedName>
    <definedName name="FixIndex19_1" localSheetId="17">#REF!</definedName>
    <definedName name="FixIndex19_2" localSheetId="17">#REF!</definedName>
    <definedName name="FixIndex19_3" localSheetId="17">#REF!</definedName>
    <definedName name="FixIndex2_1" localSheetId="17">#REF!</definedName>
    <definedName name="FixIndex20_1" localSheetId="17">#REF!</definedName>
    <definedName name="FixIndex24_1" localSheetId="17">#REF!</definedName>
    <definedName name="FixIndex24_2" localSheetId="17">#REF!</definedName>
    <definedName name="FixIndex25_1" localSheetId="17">#REF!</definedName>
    <definedName name="FixIndex25_2" localSheetId="17">#REF!</definedName>
    <definedName name="FixIndex3_1" localSheetId="17">#REF!</definedName>
    <definedName name="FixIndex4_1" localSheetId="17">#REF!</definedName>
    <definedName name="FixIndex5_1" localSheetId="17">#REF!</definedName>
    <definedName name="FixIndex9_1" localSheetId="17">#REF!</definedName>
    <definedName name="fjfjgf" localSheetId="17" hidden="1">{"rp_only",#N/A,FALSE,"2225"}</definedName>
    <definedName name="fjhfjfhjgfj" localSheetId="17">#REF!</definedName>
    <definedName name="fjhg" localSheetId="17" hidden="1">{"WORK IN PROCESS",#N/A,FALSE,"COGS"}</definedName>
    <definedName name="fjhg_1" localSheetId="17" hidden="1">{"WORK IN PROCESS",#N/A,FALSE,"COGS"}</definedName>
    <definedName name="fjhg_2" localSheetId="17" hidden="1">{"WORK IN PROCESS",#N/A,FALSE,"COGS"}</definedName>
    <definedName name="fjhg_3" localSheetId="17" hidden="1">{"WORK IN PROCESS",#N/A,FALSE,"COGS"}</definedName>
    <definedName name="FK" localSheetId="17" hidden="1">#REF!</definedName>
    <definedName name="fkf" localSheetId="17" hidden="1">{#N/A,#N/A,FALSE,"Sheet1";#N/A,#N/A,FALSE,"Sheet2"}</definedName>
    <definedName name="fklag" localSheetId="17" hidden="1">{"'Income Statement'!$A$1:$L$32"}</definedName>
    <definedName name="FKWF" localSheetId="1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FL_KOTA" localSheetId="17">#REF!</definedName>
    <definedName name="fljklas" localSheetId="17">#REF!</definedName>
    <definedName name="FLOW" localSheetId="17">#REF!</definedName>
    <definedName name="FLOW0" localSheetId="17">#REF!</definedName>
    <definedName name="flus" localSheetId="17">#REF!</definedName>
    <definedName name="fm" localSheetId="17" hidden="1">#REF!</definedName>
    <definedName name="FOB_RP" localSheetId="17">#REF!</definedName>
    <definedName name="FOB_USD" localSheetId="17">#REF!</definedName>
    <definedName name="Follow" localSheetId="17">#REF!</definedName>
    <definedName name="FONG" localSheetId="17">#REF!</definedName>
    <definedName name="FOR" localSheetId="17">#REF!</definedName>
    <definedName name="FORECA" localSheetId="17">#REF!</definedName>
    <definedName name="FORECAS" localSheetId="17">#REF!</definedName>
    <definedName name="FORECAST" localSheetId="17">#REF!</definedName>
    <definedName name="ForecastSGA" localSheetId="17">#REF!</definedName>
    <definedName name="foreigntaxcredit" localSheetId="17">#REF!</definedName>
    <definedName name="forex" localSheetId="17">#REF!</definedName>
    <definedName name="Forex_Devaluation" localSheetId="17">#REF!</definedName>
    <definedName name="FORM_05" localSheetId="17">#REF!</definedName>
    <definedName name="form_17" localSheetId="17">#REF!</definedName>
    <definedName name="Form1" localSheetId="17">#REF!</definedName>
    <definedName name="Form2" localSheetId="17">#REF!</definedName>
    <definedName name="Format" localSheetId="17">#REF!</definedName>
    <definedName name="FORMAT3SUM" localSheetId="17">OFFSET(#REF!,0,COUNTA(#REF!))</definedName>
    <definedName name="FORMAT3SUM_1" localSheetId="17">OFFSET(#REF!,0,COUNTA(#REF!))</definedName>
    <definedName name="FORMAT3SUM_2" localSheetId="17">OFFSET(#REF!,0,COUNTA(#REF!))</definedName>
    <definedName name="FormC" localSheetId="17">#REF!</definedName>
    <definedName name="FormKz" localSheetId="17">#REF!</definedName>
    <definedName name="FORNISMO" localSheetId="17">#REF!</definedName>
    <definedName name="fosfeb" localSheetId="17">#REF!</definedName>
    <definedName name="foundation" localSheetId="17">#REF!</definedName>
    <definedName name="foundation_5" localSheetId="17">#REF!</definedName>
    <definedName name="foundation_6" localSheetId="17">#REF!</definedName>
    <definedName name="FP" localSheetId="17">#REF!</definedName>
    <definedName name="fpcchb" localSheetId="17">#REF!</definedName>
    <definedName name="Fr" localSheetId="17" hidden="1">{#N/A,#N/A,TRUE,"Intro";#N/A,#N/A,TRUE,"Comments";#N/A,#N/A,TRUE,"Evol Budget2002";#N/A,#N/A,TRUE,"Baseline Categ";#N/A,#N/A,TRUE,"Projets Categ";#N/A,#N/A,TRUE,"TOTAL Categ";#N/A,#N/A,TRUE,"Baseline N-2";#N/A,#N/A,TRUE,"ETP";#N/A,#N/A,TRUE,"Provis. Factures"}</definedName>
    <definedName name="frc4.25bc16" localSheetId="17">#REF!</definedName>
    <definedName name="frc4.4bc4" localSheetId="17">#REF!</definedName>
    <definedName name="frc4.70bc4" localSheetId="17">#REF!</definedName>
    <definedName name="frdg" localSheetId="17">#REF!</definedName>
    <definedName name="FREIGHTCOST" localSheetId="17">#REF!</definedName>
    <definedName name="Frestea" localSheetId="17" hidden="1">{#N/A,#N/A,FALSE,"b_s &amp; p_l"}</definedName>
    <definedName name="FRG_RP" localSheetId="17">#REF!</definedName>
    <definedName name="FRG_USD" localSheetId="17">#REF!</definedName>
    <definedName name="frida" localSheetId="17">#REF!</definedName>
    <definedName name="fries_density" localSheetId="17">#REF!</definedName>
    <definedName name="FromUpToTransaction_Temp" localSheetId="17">#REF!</definedName>
    <definedName name="FromUpToTransactionQuery" localSheetId="17">#REF!</definedName>
    <definedName name="fs" localSheetId="17" hidden="1">#REF!</definedName>
    <definedName name="fsadasffg" localSheetId="17" hidden="1">{"with_oth_curr",#N/A,FALSE,"2225"}</definedName>
    <definedName name="fsadf" localSheetId="17" hidden="1">{"rp_only",#N/A,FALSE,"2225"}</definedName>
    <definedName name="fsadfasdf" localSheetId="17" hidden="1">{"rp_only",#N/A,FALSE,"2225"}</definedName>
    <definedName name="fsadfsadf" localSheetId="17" hidden="1">{"rp_only",#N/A,FALSE,"2225"}</definedName>
    <definedName name="fsadfsdaf" localSheetId="17" hidden="1">{"rp_only",#N/A,FALSE,"2225"}</definedName>
    <definedName name="fsadfsdfsf" localSheetId="17" hidden="1">{"rp_only",#N/A,FALSE,"2225"}</definedName>
    <definedName name="fsadsa" localSheetId="17" hidden="1">{"rp_only",#N/A,FALSE,"2225"}</definedName>
    <definedName name="FSAF" localSheetId="17">#REF!</definedName>
    <definedName name="fsafds" localSheetId="17" hidden="1">{"rp_only",#N/A,FALSE,"2225"}</definedName>
    <definedName name="fsafdsafdas" localSheetId="17" hidden="1">{"rp_only",#N/A,FALSE,"2225"}</definedName>
    <definedName name="fsagfgfggf" localSheetId="17" hidden="1">{"with_oth_curr",#N/A,FALSE,"2225"}</definedName>
    <definedName name="fsasad" localSheetId="17" hidden="1">{"rp_only",#N/A,FALSE,"2225"}</definedName>
    <definedName name="fsasf" localSheetId="17" hidden="1">#REF!</definedName>
    <definedName name="FSC" localSheetId="17">#REF!</definedName>
    <definedName name="fsdadfsaadfs" localSheetId="17" hidden="1">{"with_oth_curr",#N/A,FALSE,"2225"}</definedName>
    <definedName name="fsdafadsfdsa" localSheetId="17" hidden="1">{"with_oth_curr",#N/A,FALSE,"2225"}</definedName>
    <definedName name="fsdafdsdsfsadfsfafdfs" localSheetId="17" hidden="1">{"rp_only",#N/A,FALSE,"2225"}</definedName>
    <definedName name="fsdafdsfds" localSheetId="17" hidden="1">{"with_oth_curr",#N/A,FALSE,"2225"}</definedName>
    <definedName name="fsddfsadsfafdas" localSheetId="17" hidden="1">{"rp_only",#N/A,FALSE,"2225"}</definedName>
    <definedName name="fsddfsadsffdsa" localSheetId="17" hidden="1">{"rp_only",#N/A,FALSE,"2225"}</definedName>
    <definedName name="fsddgsgffggf" localSheetId="17" hidden="1">{"rp_only",#N/A,FALSE,"2225"}</definedName>
    <definedName name="fsdfdsafdsafdsasadff" localSheetId="17" hidden="1">{"rp_only",#N/A,FALSE,"2225"}</definedName>
    <definedName name="fsdfdsfds" localSheetId="17" hidden="1">{"with_oth_curr",#N/A,FALSE,"2225"}</definedName>
    <definedName name="fsdfdsfdsadfsadfsa" localSheetId="17" hidden="1">{"rp_only",#N/A,FALSE,"2225"}</definedName>
    <definedName name="fsdfdsfsafadsdfas" localSheetId="17" hidden="1">{"rp_only",#N/A,FALSE,"2225"}</definedName>
    <definedName name="fsdfewsfsd" localSheetId="17">#REF!</definedName>
    <definedName name="fsdfs" localSheetId="17" hidden="1">{"rp_only",#N/A,FALSE,"2225"}</definedName>
    <definedName name="fsdfsdadsfdfsfdsadsfa" localSheetId="17" hidden="1">{"with_oth_curr",#N/A,FALSE,"2225"}</definedName>
    <definedName name="fsdfsdf" localSheetId="17" hidden="1">{"with_oth_curr",#N/A,FALSE,"2225"}</definedName>
    <definedName name="fsdfsdfa" localSheetId="17" hidden="1">{"rp_only",#N/A,FALSE,"2225"}</definedName>
    <definedName name="fsdfsdfds" localSheetId="17" hidden="1">{"rp_only",#N/A,FALSE,"2225"}</definedName>
    <definedName name="fsdfsdfsd" localSheetId="17" hidden="1">{"rp_only",#N/A,FALSE,"2225"}</definedName>
    <definedName name="fsdfsdfsdf" localSheetId="17" hidden="1">{"rp_only",#N/A,FALSE,"2225"}</definedName>
    <definedName name="fsdfsdfsfdsdf" localSheetId="17" hidden="1">{"rp_only",#N/A,FALSE,"2225"}</definedName>
    <definedName name="FSDHDSFHDFG" localSheetId="17" hidden="1">{"rp_only",#N/A,FALSE,"2225"}</definedName>
    <definedName name="fsds" localSheetId="17" hidden="1">{"rp_only",#N/A,FALSE,"2225"}</definedName>
    <definedName name="fsdsdfdfsdffff" localSheetId="17" hidden="1">{"with_oth_curr",#N/A,FALSE,"2225"}</definedName>
    <definedName name="fsdsfzesarwedfd" localSheetId="17" hidden="1">{"with_oth_curr",#N/A,FALSE,"2225"}</definedName>
    <definedName name="fsfdsa" localSheetId="17" hidden="1">{"with_oth_curr",#N/A,FALSE,"2225"}</definedName>
    <definedName name="fsfdsfs" localSheetId="17" hidden="1">{"rp_only",#N/A,FALSE,"2225"}</definedName>
    <definedName name="fsffsf" localSheetId="17" hidden="1">{"rp_only",#N/A,FALSE,"2225"}</definedName>
    <definedName name="fsfgfd" localSheetId="17" hidden="1">{"with_oth_curr",#N/A,FALSE,"2225"}</definedName>
    <definedName name="fsfsdfsdfsd" localSheetId="17">#REF!</definedName>
    <definedName name="fsfsfdsdf" localSheetId="17" hidden="1">{"rp_only",#N/A,FALSE,"2225"}</definedName>
    <definedName name="fsgfgfgfgafg" localSheetId="17" hidden="1">{"rp_only",#N/A,FALSE,"2225"}</definedName>
    <definedName name="fsgfs" localSheetId="17">#REF!</definedName>
    <definedName name="FSoPacific" localSheetId="17" hidden="1">{"BS",#N/A,FALSE,"USA"}</definedName>
    <definedName name="FSS" localSheetId="17" hidden="1">{"with_oth_curr",#N/A,FALSE,"2225"}</definedName>
    <definedName name="fsys" localSheetId="17">#REF!</definedName>
    <definedName name="ftdgf" localSheetId="17" hidden="1">{"with_oth_curr",#N/A,FALSE,"2225"}</definedName>
    <definedName name="fte" localSheetId="17" hidden="1">{"F3 Presentation",#N/A,FALSE,"F3 ";"F3 detail",#N/A,FALSE,"F3 "}</definedName>
    <definedName name="ftjgfk" localSheetId="17" hidden="1">{"rp_only",#N/A,FALSE,"2225"}</definedName>
    <definedName name="FTP" localSheetId="17">#REF!</definedName>
    <definedName name="ftutyutrui" localSheetId="17" hidden="1">{"rp_only",#N/A,FALSE,"2225"}</definedName>
    <definedName name="ftyftyfty" localSheetId="17" hidden="1">{"rp_only",#N/A,FALSE,"2225"}</definedName>
    <definedName name="FU_Value" localSheetId="17">#REF!</definedName>
    <definedName name="fuck" localSheetId="17" hidden="1">{#N/A,#N/A,FALSE,"model"}</definedName>
    <definedName name="FUIBAJA" localSheetId="17">#REF!</definedName>
    <definedName name="FUIMANUAL" localSheetId="17">#REF!</definedName>
    <definedName name="FUIMANUAL1" localSheetId="17">#REF!</definedName>
    <definedName name="FULL" localSheetId="17" hidden="1">#REF!</definedName>
    <definedName name="full_accmltd" localSheetId="17">#REF!</definedName>
    <definedName name="Full_accmltd_HO" localSheetId="17">#REF!</definedName>
    <definedName name="FULL_ACCOUNT" localSheetId="17">#REF!</definedName>
    <definedName name="Full_Combined" localSheetId="17">#REF!</definedName>
    <definedName name="Full_Current" localSheetId="17">#REF!</definedName>
    <definedName name="Full_current_HO" localSheetId="17">#REF!</definedName>
    <definedName name="FullYear" localSheetId="17">#REF!</definedName>
    <definedName name="FullYearUS" localSheetId="17">#REF!</definedName>
    <definedName name="FUNC_LIST" localSheetId="17">#REF!</definedName>
    <definedName name="FUND1" localSheetId="17">#REF!</definedName>
    <definedName name="Fund1101" localSheetId="17">#REF!</definedName>
    <definedName name="FUND2" localSheetId="17">#REF!</definedName>
    <definedName name="fund2a" localSheetId="17">#REF!</definedName>
    <definedName name="FUNDB" localSheetId="17">#REF!</definedName>
    <definedName name="FUNDS_UNIT_LINK" localSheetId="17">#REF!</definedName>
    <definedName name="furn2" localSheetId="17">#REF!</definedName>
    <definedName name="furn3" localSheetId="17">#REF!</definedName>
    <definedName name="Furndep" localSheetId="17">#REF!</definedName>
    <definedName name="FURNITURE" localSheetId="17">#REF!</definedName>
    <definedName name="Furnnv" localSheetId="17">#REF!</definedName>
    <definedName name="fvsfsddc" localSheetId="17" hidden="1">{"rp_only",#N/A,FALSE,"2225"}</definedName>
    <definedName name="fvxc" localSheetId="17" hidden="1">{"rp_only",#N/A,FALSE,"2225"}</definedName>
    <definedName name="fwd_p" localSheetId="17">#REF!</definedName>
    <definedName name="fwd_s" localSheetId="17">#REF!</definedName>
    <definedName name="fwfwef" localSheetId="17">#REF!</definedName>
    <definedName name="FX_Criteria1" localSheetId="17">#REF!</definedName>
    <definedName name="FX_Dbase1" localSheetId="17">#REF!</definedName>
    <definedName name="fx_list" localSheetId="17">#REF!</definedName>
    <definedName name="FX_Loss_Full" localSheetId="17">#REF!</definedName>
    <definedName name="FX_Loss_Mill" localSheetId="17">#REF!</definedName>
    <definedName name="fx_table" localSheetId="17">#REF!</definedName>
    <definedName name="FXAU" localSheetId="17">#REF!</definedName>
    <definedName name="fxcvxcvx" localSheetId="17" hidden="1">{"with_oth_curr",#N/A,FALSE,"2225"}</definedName>
    <definedName name="FXHK" localSheetId="17">#REF!</definedName>
    <definedName name="FXIN" localSheetId="17">#REF!</definedName>
    <definedName name="FXKR" localSheetId="17">#REF!</definedName>
    <definedName name="FXMY" localSheetId="17">#REF!</definedName>
    <definedName name="fxn" localSheetId="17">#REF!</definedName>
    <definedName name="FXNZ" localSheetId="17">#REF!</definedName>
    <definedName name="fxrate" localSheetId="17">#REF!</definedName>
    <definedName name="FXSG" localSheetId="17">#REF!</definedName>
    <definedName name="FXTW" localSheetId="17">#REF!</definedName>
    <definedName name="fy" localSheetId="17">#REF!</definedName>
    <definedName name="FY2_" localSheetId="17">#REF!</definedName>
    <definedName name="FY4_" localSheetId="17">#REF!</definedName>
    <definedName name="fyCoverDate" localSheetId="17">#REF!</definedName>
    <definedName name="fyCoverDraft" localSheetId="17">#REF!</definedName>
    <definedName name="fyhfb" localSheetId="17" hidden="1">{"rp_only",#N/A,FALSE,"2225"}</definedName>
    <definedName name="fyouy" localSheetId="17" hidden="1">{#N/A,#N/A,FALSE,"DATA"}</definedName>
    <definedName name="fyProjectName" localSheetId="17">#REF!</definedName>
    <definedName name="fyrtyrt" localSheetId="17" hidden="1">{"with_oth_curr",#N/A,FALSE,"2225"}</definedName>
    <definedName name="fzd" localSheetId="17" hidden="1">{"rp_only",#N/A,FALSE,"2225"}</definedName>
    <definedName name="g" localSheetId="17">#REF!</definedName>
    <definedName name="G..." localSheetId="17" hidden="1">{"with_oth_curr",#N/A,FALSE,"2225"}</definedName>
    <definedName name="G100P98SUM" localSheetId="17">#REF!</definedName>
    <definedName name="G100P98SUMSALE" localSheetId="17">#REF!</definedName>
    <definedName name="G1A" localSheetId="17">#REF!</definedName>
    <definedName name="G1tax" localSheetId="17" hidden="1">#REF!</definedName>
    <definedName name="G5F1R98SUM" localSheetId="17">#REF!</definedName>
    <definedName name="G5F1R98SUMSALE" localSheetId="17">#REF!</definedName>
    <definedName name="G5JR98SUM" localSheetId="17">#REF!</definedName>
    <definedName name="G5JR98SUMSALE" localSheetId="17">#REF!</definedName>
    <definedName name="ga" localSheetId="17" hidden="1">{#N/A,#N/A,FALSE,"Aging Summary";#N/A,#N/A,FALSE,"Ratio Analysis";#N/A,#N/A,FALSE,"Test 120 Day Accts";#N/A,#N/A,FALSE,"Tickmarks"}</definedName>
    <definedName name="GA00B" localSheetId="17">#REF!</definedName>
    <definedName name="GA05W98SUMSALE" localSheetId="17">#REF!</definedName>
    <definedName name="GA09W98SUM" localSheetId="17">#REF!</definedName>
    <definedName name="GA09W98SUMSALE" localSheetId="17">#REF!</definedName>
    <definedName name="GA95W98SUM" localSheetId="17">#REF!</definedName>
    <definedName name="GA99A" localSheetId="17">#REF!</definedName>
    <definedName name="GA99B" localSheetId="17">#REF!</definedName>
    <definedName name="gab" localSheetId="17" hidden="1">{"'Income Statement'!$A$1:$L$32"}</definedName>
    <definedName name="gabung" localSheetId="17">#REF!</definedName>
    <definedName name="GABUNGAN_DET_A_B" localSheetId="17">#REF!</definedName>
    <definedName name="gain" localSheetId="17">#REF!</definedName>
    <definedName name="Gain_loss_on_disposal" localSheetId="17">#REF!</definedName>
    <definedName name="gains" localSheetId="17">#REF!</definedName>
    <definedName name="gains_5" localSheetId="17">#REF!</definedName>
    <definedName name="gains_6" localSheetId="17">#REF!</definedName>
    <definedName name="gaji" localSheetId="17">#REF!</definedName>
    <definedName name="Gaji_2016" localSheetId="17">#REF!</definedName>
    <definedName name="Gakjdlajs" localSheetId="17" hidden="1">{"rp_only",#N/A,FALSE,"2225"}</definedName>
    <definedName name="gamma" localSheetId="17">#REF!</definedName>
    <definedName name="GAPM" localSheetId="17">#REF!</definedName>
    <definedName name="garansi" localSheetId="17">#REF!</definedName>
    <definedName name="gardsagfsafsdagf" localSheetId="17" hidden="1">{"rp_only",#N/A,FALSE,"2225"}</definedName>
    <definedName name="GARIS" localSheetId="17">#REF!</definedName>
    <definedName name="gasing" localSheetId="17">#REF!</definedName>
    <definedName name="Gasn" localSheetId="17">#REF!</definedName>
    <definedName name="gb" localSheetId="17" hidden="1">{"AG hypothèses",#N/A,FALSE,"Marketing";"AG CR",#N/A,FALSE,"Marketing"}</definedName>
    <definedName name="GB09T98SUM" localSheetId="17">#REF!</definedName>
    <definedName name="GB09T98SUMSALE" localSheetId="17">#REF!</definedName>
    <definedName name="gbb" localSheetId="17" hidden="1">{"BP Automobile",#N/A,TRUE,"BP Auto";"Hypothèses Automobiles",#N/A,TRUE,"Hyp Auto";"Marketing",#N/A,TRUE,"Marketing";"Gestion Automobile",#N/A,TRUE,"Gestion";"Ressources Humaines",#N/A,TRUE,"RH";"Financement",#N/A,TRUE,"Financement"}</definedName>
    <definedName name="GBGBF" localSheetId="17" hidden="1">#REF!</definedName>
    <definedName name="GBH" localSheetId="17" hidden="1">{#N/A,#N/A,FALSE,"Aging Summary";#N/A,#N/A,FALSE,"Ratio Analysis";#N/A,#N/A,FALSE,"Test 120 Day Accts";#N/A,#N/A,FALSE,"Tickmarks"}</definedName>
    <definedName name="gbit" localSheetId="17">#REF!</definedName>
    <definedName name="gbp" localSheetId="17">#REF!</definedName>
    <definedName name="GBPC" localSheetId="17">#REF!</definedName>
    <definedName name="GBPN" localSheetId="17">#REF!</definedName>
    <definedName name="GBSLOW" localSheetId="17">#REF!</definedName>
    <definedName name="gc" localSheetId="17">#REF!</definedName>
    <definedName name="GC09UR98SUM" localSheetId="17">#REF!</definedName>
    <definedName name="GC09UR98SUMSALE" localSheetId="17">#REF!</definedName>
    <definedName name="gd" localSheetId="17" hidden="1">{"rp_only",#N/A,FALSE,"2225"}</definedName>
    <definedName name="gdfak" localSheetId="17">#REF!</definedName>
    <definedName name="GDFDH" localSheetId="1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gdfgdfg" localSheetId="17" hidden="1">{"with_oth_curr",#N/A,FALSE,"2225"}</definedName>
    <definedName name="gdfgdfgd" localSheetId="17" hidden="1">{"rp_only",#N/A,FALSE,"2225"}</definedName>
    <definedName name="gdfgdgdg" localSheetId="17" hidden="1">{"with_oth_curr",#N/A,FALSE,"2225"}</definedName>
    <definedName name="gdfgfg" localSheetId="17" hidden="1">{"rp_only",#N/A,FALSE,"2225"}</definedName>
    <definedName name="gdfgsdgfsdfg" localSheetId="17">#REF!</definedName>
    <definedName name="gdfsfdsgdhsfhdgs" localSheetId="17" hidden="1">{"rp_only",#N/A,FALSE,"2225"}</definedName>
    <definedName name="Gdg_Ass" localSheetId="17">#REF!</definedName>
    <definedName name="Gdg_Expense" localSheetId="17">#REF!</definedName>
    <definedName name="Gdg_Income" localSheetId="17">#REF!</definedName>
    <definedName name="Gdg_Liab" localSheetId="17">#REF!</definedName>
    <definedName name="gdgdfgdfg" localSheetId="17" hidden="1">{"rp_only",#N/A,FALSE,"2225"}</definedName>
    <definedName name="gdgdgf" localSheetId="17" hidden="1">{"rp_only",#N/A,FALSE,"2225"}</definedName>
    <definedName name="gdhghg" localSheetId="17" hidden="1">{"with_oth_curr",#N/A,FALSE,"2225"}</definedName>
    <definedName name="GDSFGDFGDSFG" localSheetId="17" hidden="1">{"with_oth_curr",#N/A,FALSE,"2225"}</definedName>
    <definedName name="GDSFGDSFGD" localSheetId="17" hidden="1">{"rp_only",#N/A,FALSE,"2225"}</definedName>
    <definedName name="gdsgf" localSheetId="17" hidden="1">{"rp_only",#N/A,FALSE,"2225"}</definedName>
    <definedName name="gdsgsdhjtg" localSheetId="17">#REF!</definedName>
    <definedName name="gdssdg" localSheetId="17" hidden="1">{"rp_only",#N/A,FALSE,"2225"}</definedName>
    <definedName name="Ge" localSheetId="17" hidden="1">{#N/A,#N/A,TRUE,"Budget";#N/A,#N/A,TRUE,"Price Card 2";#N/A,#N/A,TRUE,"Main Bill";#N/A,#N/A,TRUE,"Detailed Bill";#N/A,#N/A,TRUE,"Business Application Bill";#N/A,#N/A,TRUE,"MIPS";#N/A,#N/A,TRUE,"Mainframe GB";#N/A,#N/A,TRUE,"Unix Servers ";#N/A,#N/A,TRUE,"Wintel Servers";#N/A,#N/A,TRUE,"SAN NAS GB";#N/A,#N/A,TRUE,"Doc. Serv.";#N/A,#N/A,TRUE,"Workst. Equipment";#N/A,#N/A,TRUE,"Workst. Support"}</definedName>
    <definedName name="GEDUNG" localSheetId="17">#REF!</definedName>
    <definedName name="gem" localSheetId="17">#REF!</definedName>
    <definedName name="GEN" localSheetId="17">#REF!</definedName>
    <definedName name="GenandAdmin_Others" localSheetId="17" hidden="1">{#N/A,#N/A,FALSE,"DATA"}</definedName>
    <definedName name="gENERAL" localSheetId="17">#REF!</definedName>
    <definedName name="GENERALEXP." localSheetId="17">#REF!</definedName>
    <definedName name="Ger" localSheetId="17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get" localSheetId="17">#REF!</definedName>
    <definedName name="gf" localSheetId="17" hidden="1">{#N/A,#N/A,FALSE,"Aging Summary";#N/A,#N/A,FALSE,"Ratio Analysis";#N/A,#N/A,FALSE,"Test 120 Day Accts";#N/A,#N/A,FALSE,"Tickmarks"}</definedName>
    <definedName name="gf4r23gf" localSheetId="17">#REF!</definedName>
    <definedName name="gfabfvvfgsd" localSheetId="17" hidden="1">{"rp_only",#N/A,FALSE,"2225"}</definedName>
    <definedName name="gfd" localSheetId="17" hidden="1">#REF!</definedName>
    <definedName name="GFDDF" localSheetId="17" hidden="1">{#N/A,#N/A,FALSE,"DATA"}</definedName>
    <definedName name="gfdfdgdfgfg" localSheetId="17">#REF!</definedName>
    <definedName name="gfdfgdf" localSheetId="17" hidden="1">{"rp_only",#N/A,FALSE,"2225"}</definedName>
    <definedName name="gfdfgdfgdf" localSheetId="17" hidden="1">{"rp_only",#N/A,FALSE,"2225"}</definedName>
    <definedName name="gfdfgdfgdg" localSheetId="17" hidden="1">{"rp_only",#N/A,FALSE,"2225"}</definedName>
    <definedName name="gfdfgdfggf" localSheetId="17" hidden="1">{"rp_only",#N/A,FALSE,"2225"}</definedName>
    <definedName name="gfdfgdg" localSheetId="17" hidden="1">{"rp_only",#N/A,FALSE,"2225"}</definedName>
    <definedName name="gfdfgdgdf" localSheetId="17" hidden="1">{"with_oth_curr",#N/A,FALSE,"2225"}</definedName>
    <definedName name="gfdfgdgf" localSheetId="17" hidden="1">{"rp_only",#N/A,FALSE,"2225"}</definedName>
    <definedName name="gfdfsvfbvxvcx" localSheetId="17" hidden="1">{"rp_only",#N/A,FALSE,"2225"}</definedName>
    <definedName name="gfdg" localSheetId="17" hidden="1">{"rp_only",#N/A,FALSE,"2225"}</definedName>
    <definedName name="gfdgd" localSheetId="17" hidden="1">{"rp_only",#N/A,FALSE,"2225"}</definedName>
    <definedName name="gfdgdfg" localSheetId="17" hidden="1">{"with_oth_curr",#N/A,FALSE,"2225"}</definedName>
    <definedName name="gfdgdfgdg" localSheetId="17" hidden="1">{"rp_only",#N/A,FALSE,"2225"}</definedName>
    <definedName name="gfdgdg" localSheetId="17" hidden="1">{"with_oth_curr",#N/A,FALSE,"2225"}</definedName>
    <definedName name="gfdgdgfdg" localSheetId="17" hidden="1">{"rp_only",#N/A,FALSE,"2225"}</definedName>
    <definedName name="gfdgfdfgdfg" localSheetId="17" hidden="1">{"rp_only",#N/A,FALSE,"2225"}</definedName>
    <definedName name="gfdgfg" localSheetId="17" hidden="1">{"with_oth_curr",#N/A,FALSE,"2225"}</definedName>
    <definedName name="gfdghdfhfh" localSheetId="17" hidden="1">{"rp_only",#N/A,FALSE,"2225"}</definedName>
    <definedName name="gfdhdf" localSheetId="17" hidden="1">{"rp_only",#N/A,FALSE,"2225"}</definedName>
    <definedName name="gfds" localSheetId="17">#REF!</definedName>
    <definedName name="gfdsgfdsh" localSheetId="17" hidden="1">{"rp_only",#N/A,FALSE,"2225"}</definedName>
    <definedName name="gfdsgg" localSheetId="17" hidden="1">{"with_oth_curr",#N/A,FALSE,"2225"}</definedName>
    <definedName name="gffdgfg" localSheetId="17" hidden="1">{"rp_only",#N/A,FALSE,"2225"}</definedName>
    <definedName name="gffgfgdgf" localSheetId="17" hidden="1">{"rp_only",#N/A,FALSE,"2225"}</definedName>
    <definedName name="gfgf" localSheetId="17" hidden="1">{"with_oth_curr",#N/A,FALSE,"2225"}</definedName>
    <definedName name="gfgfasgfdasdfsa" localSheetId="17" hidden="1">{"rp_only",#N/A,FALSE,"2225"}</definedName>
    <definedName name="gfgfdfo" localSheetId="17" hidden="1">{"rp_only",#N/A,FALSE,"2225"}</definedName>
    <definedName name="gfgfdgf" localSheetId="17" hidden="1">{"rp_only",#N/A,FALSE,"2225"}</definedName>
    <definedName name="gfgffggfgf" localSheetId="17" hidden="1">{"rp_only",#N/A,FALSE,"2225"}</definedName>
    <definedName name="GFGFG" localSheetId="17">#REF!</definedName>
    <definedName name="gfgfgf" localSheetId="17" hidden="1">{"rp_only",#N/A,FALSE,"2225"}</definedName>
    <definedName name="gfgfgsagfsgafg" localSheetId="17" hidden="1">{"with_oth_curr",#N/A,FALSE,"2225"}</definedName>
    <definedName name="gfgfhgh" localSheetId="17" hidden="1">{"rp_only",#N/A,FALSE,"2225"}</definedName>
    <definedName name="gfgfvfd" localSheetId="17" hidden="1">{"rp_only",#N/A,FALSE,"2225"}</definedName>
    <definedName name="gfghds" localSheetId="17" hidden="1">{"with_oth_curr",#N/A,FALSE,"2225"}</definedName>
    <definedName name="gfghfgjfgjgj" localSheetId="17" hidden="1">{"with_oth_curr",#N/A,FALSE,"2225"}</definedName>
    <definedName name="gfgsdtsdfg" localSheetId="17" hidden="1">{"with_oth_curr",#N/A,FALSE,"2225"}</definedName>
    <definedName name="gfgsfg" localSheetId="17" hidden="1">{"with_oth_curr",#N/A,FALSE,"2225"}</definedName>
    <definedName name="gfgtsey" localSheetId="17" hidden="1">{"rp_only",#N/A,FALSE,"2225"}</definedName>
    <definedName name="gfh" localSheetId="17" hidden="1">{"up stand alones",#N/A,FALSE,"Acquiror"}</definedName>
    <definedName name="gfhdfh" localSheetId="17" hidden="1">{"rp_only",#N/A,FALSE,"2225"}</definedName>
    <definedName name="gfhdfhfghnbv" localSheetId="17" hidden="1">{"rp_only",#N/A,FALSE,"2225"}</definedName>
    <definedName name="gfhfg" localSheetId="17" hidden="1">{"with_oth_curr",#N/A,FALSE,"2225"}</definedName>
    <definedName name="gfhfgh" localSheetId="17" hidden="1">{"rp_only",#N/A,FALSE,"2225"}</definedName>
    <definedName name="gfhfghbvn" localSheetId="17" hidden="1">{"rp_only",#N/A,FALSE,"2225"}</definedName>
    <definedName name="gfhfghf" localSheetId="17" hidden="1">{"rp_only",#N/A,FALSE,"2225"}</definedName>
    <definedName name="gfhfghfg" localSheetId="17" hidden="1">{"rp_only",#N/A,FALSE,"2225"}</definedName>
    <definedName name="gfhfghfgh" localSheetId="17" hidden="1">{"rp_only",#N/A,FALSE,"2225"}</definedName>
    <definedName name="gfhfghfghf" localSheetId="17" hidden="1">{"rp_only",#N/A,FALSE,"2225"}</definedName>
    <definedName name="gfhfghfghfghgfh" localSheetId="17" hidden="1">{"with_oth_curr",#N/A,FALSE,"2225"}</definedName>
    <definedName name="gfhfghfghh" localSheetId="17" hidden="1">{"rp_only",#N/A,FALSE,"2225"}</definedName>
    <definedName name="gfhfghfh" localSheetId="17" hidden="1">{"rp_only",#N/A,FALSE,"2225"}</definedName>
    <definedName name="gfhfghfhf" localSheetId="17" hidden="1">{"with_oth_curr",#N/A,FALSE,"2225"}</definedName>
    <definedName name="gfhfghg" localSheetId="17" hidden="1">{"rp_only",#N/A,FALSE,"2225"}</definedName>
    <definedName name="gfhfghgfh" localSheetId="17" hidden="1">{"rp_only",#N/A,FALSE,"2225"}</definedName>
    <definedName name="gfhfghgfhfh" localSheetId="17" hidden="1">{"rp_only",#N/A,FALSE,"2225"}</definedName>
    <definedName name="gfhfghh" localSheetId="17" hidden="1">{"rp_only",#N/A,FALSE,"2225"}</definedName>
    <definedName name="gfhfgtryey" localSheetId="17" hidden="1">{"rp_only",#N/A,FALSE,"2225"}</definedName>
    <definedName name="gfhfh" localSheetId="17" hidden="1">{"with_oth_curr",#N/A,FALSE,"2225"}</definedName>
    <definedName name="gfhfhf" localSheetId="17" hidden="1">{"with_oth_curr",#N/A,FALSE,"2225"}</definedName>
    <definedName name="gfhfhfh" localSheetId="17" hidden="1">{"rp_only",#N/A,FALSE,"2225"}</definedName>
    <definedName name="gfhfhfhfgh" localSheetId="17" hidden="1">{"rp_only",#N/A,FALSE,"2225"}</definedName>
    <definedName name="gfhfhgf" localSheetId="17" hidden="1">{"rp_only",#N/A,FALSE,"2225"}</definedName>
    <definedName name="gfhfytryr" localSheetId="17" hidden="1">{"with_oth_curr",#N/A,FALSE,"2225"}</definedName>
    <definedName name="gfhgfhf" localSheetId="17" hidden="1">{"rp_only",#N/A,FALSE,"2225"}</definedName>
    <definedName name="gfhgfhfh" localSheetId="17" hidden="1">{"with_oth_curr",#N/A,FALSE,"2225"}</definedName>
    <definedName name="gfhgfhfhfhfh" localSheetId="17" hidden="1">{"rp_only",#N/A,FALSE,"2225"}</definedName>
    <definedName name="gfhgfhgf" localSheetId="17" hidden="1">{"rp_only",#N/A,FALSE,"2225"}</definedName>
    <definedName name="gfhgfhgfhfdgh" localSheetId="17" hidden="1">{"rp_only",#N/A,FALSE,"2225"}</definedName>
    <definedName name="gfhghfghfhfhg" localSheetId="17" hidden="1">{"rp_only",#N/A,FALSE,"2225"}</definedName>
    <definedName name="gfhjgjg" localSheetId="17" hidden="1">{"rp_only",#N/A,FALSE,"2225"}</definedName>
    <definedName name="gfjgfhjjtyutyuyjghnjbmyj" localSheetId="17" hidden="1">{"rp_only",#N/A,FALSE,"2225"}</definedName>
    <definedName name="gfjgfjgjy" localSheetId="17" hidden="1">{"rp_only",#N/A,FALSE,"2225"}</definedName>
    <definedName name="gfjghj" localSheetId="17" hidden="1">{"rp_only",#N/A,FALSE,"2225"}</definedName>
    <definedName name="gfmgal" localSheetId="17" hidden="1">{"'Income Statement'!$A$1:$L$32"}</definedName>
    <definedName name="gfs" localSheetId="17">#REF!</definedName>
    <definedName name="gfvc" localSheetId="17" hidden="1">{"rp_only",#N/A,FALSE,"2225"}</definedName>
    <definedName name="gfvffv" localSheetId="17" hidden="1">{"rp_only",#N/A,FALSE,"2225"}</definedName>
    <definedName name="gfxczvcxvxczvgfgf" localSheetId="17" hidden="1">{"rp_only",#N/A,FALSE,"2225"}</definedName>
    <definedName name="gfxgfxgzgfz" localSheetId="17" hidden="1">{"with_oth_curr",#N/A,FALSE,"2225"}</definedName>
    <definedName name="gg" localSheetId="17" hidden="1">{"Graphic",#N/A,TRUE,"Graphic"}</definedName>
    <definedName name="GG_1" localSheetId="17" hidden="1">{"INV_INSURANCE",#N/A,FALSE,"PREPAID-1"}</definedName>
    <definedName name="GG_2" localSheetId="17" hidden="1">{"INV_INSURANCE",#N/A,FALSE,"PREPAID-1"}</definedName>
    <definedName name="GG_3" localSheetId="17" hidden="1">{"INV_INSURANCE",#N/A,FALSE,"PREPAID-1"}</definedName>
    <definedName name="ggfg" localSheetId="17" hidden="1">{"rp_only",#N/A,FALSE,"2225"}</definedName>
    <definedName name="ggg" localSheetId="17" hidden="1">{#N/A,#N/A,FALSE,"Aging Summary";#N/A,#N/A,FALSE,"Ratio Analysis";#N/A,#N/A,FALSE,"Test 120 Day Accts";#N/A,#N/A,FALSE,"Tickmarks"}</definedName>
    <definedName name="GGGG" localSheetId="17" hidden="1">{"'PRODUCTIONCOST SHEET'!$B$3:$G$48"}</definedName>
    <definedName name="ggggg" localSheetId="17" hidden="1">#REF!</definedName>
    <definedName name="gggr" localSheetId="17" hidden="1">{"rp_only",#N/A,FALSE,"2225"}</definedName>
    <definedName name="Ggoal3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GGRM" localSheetId="17">#REF!</definedName>
    <definedName name="ggsdd" localSheetId="17" hidden="1">{"rp_only",#N/A,FALSE,"2225"}</definedName>
    <definedName name="ggsgvg" localSheetId="17" hidden="1">{"rp_only",#N/A,FALSE,"2225"}</definedName>
    <definedName name="gh" localSheetId="17" hidden="1">#REF!</definedName>
    <definedName name="GHBGWEJFHIO" localSheetId="17">#REF!</definedName>
    <definedName name="ghcbhcvb" localSheetId="17" hidden="1">{"rp_only",#N/A,FALSE,"2225"}</definedName>
    <definedName name="ghdasfh" localSheetId="17">#REF!</definedName>
    <definedName name="ghdfgdfg" localSheetId="17" hidden="1">{"with_oth_curr",#N/A,FALSE,"2225"}</definedName>
    <definedName name="ghdfhdfgh" localSheetId="17" hidden="1">{"with_oth_curr",#N/A,FALSE,"2225"}</definedName>
    <definedName name="ghdshghgghhghgd" localSheetId="17" hidden="1">{"rp_only",#N/A,FALSE,"2225"}</definedName>
    <definedName name="ghfgh" localSheetId="17" hidden="1">{"rp_only",#N/A,FALSE,"2225"}</definedName>
    <definedName name="ghfghdfg" localSheetId="17" hidden="1">{"rp_only",#N/A,FALSE,"2225"}</definedName>
    <definedName name="ghfghf" localSheetId="17" hidden="1">{"rp_only",#N/A,FALSE,"2225"}</definedName>
    <definedName name="ghfghfh" localSheetId="17" hidden="1">{"with_oth_curr",#N/A,FALSE,"2225"}</definedName>
    <definedName name="ghfghfhg" localSheetId="17" hidden="1">{"rp_only",#N/A,FALSE,"2225"}</definedName>
    <definedName name="ghfghfhgh" localSheetId="17" hidden="1">{"rp_only",#N/A,FALSE,"2225"}</definedName>
    <definedName name="ghfghg" localSheetId="17" hidden="1">{"rp_only",#N/A,FALSE,"2225"}</definedName>
    <definedName name="ghfghgfh" localSheetId="17" hidden="1">{"rp_only",#N/A,FALSE,"2225"}</definedName>
    <definedName name="ghfghgfhfh" localSheetId="17" hidden="1">{"rp_only",#N/A,FALSE,"2225"}</definedName>
    <definedName name="ghfh" localSheetId="17" hidden="1">{"rp_only",#N/A,FALSE,"2225"}</definedName>
    <definedName name="ghfhfghf" localSheetId="17" hidden="1">{"rp_only",#N/A,FALSE,"2225"}</definedName>
    <definedName name="ghfhfhgf" localSheetId="17" hidden="1">{"rp_only",#N/A,FALSE,"2225"}</definedName>
    <definedName name="ghfhgfhj" localSheetId="17" hidden="1">{"rp_only",#N/A,FALSE,"2225"}</definedName>
    <definedName name="ghfhgjg" localSheetId="17" hidden="1">{"rp_only",#N/A,FALSE,"2225"}</definedName>
    <definedName name="GHG" localSheetId="17">#REF!</definedName>
    <definedName name="ghgfgfhgf" localSheetId="17" hidden="1">{"with_oth_curr",#N/A,FALSE,"2225"}</definedName>
    <definedName name="ghgfh" localSheetId="17" hidden="1">#REF!</definedName>
    <definedName name="ghghghjgh" localSheetId="17" hidden="1">{"rp_only",#N/A,FALSE,"2225"}</definedName>
    <definedName name="ghghjg" localSheetId="17" hidden="1">{"rp_only",#N/A,FALSE,"2225"}</definedName>
    <definedName name="ghghjgjghjghj" localSheetId="17" hidden="1">{"rp_only",#N/A,FALSE,"2225"}</definedName>
    <definedName name="ghgjffj" localSheetId="17">#REF!</definedName>
    <definedName name="ghhjkj" localSheetId="17" hidden="1">{"rp_only",#N/A,FALSE,"2225"}</definedName>
    <definedName name="ghip" localSheetId="17">#REF!</definedName>
    <definedName name="ghj" localSheetId="17" hidden="1">{"general",#N/A,FALSE,"Assumptions"}</definedName>
    <definedName name="ghjfg" localSheetId="17" hidden="1">{"rp_only",#N/A,FALSE,"2225"}</definedName>
    <definedName name="ghjfj" localSheetId="17" hidden="1">{"rp_only",#N/A,FALSE,"2225"}</definedName>
    <definedName name="ghjgfjfjhgf" localSheetId="17" hidden="1">{"rp_only",#N/A,FALSE,"2225"}</definedName>
    <definedName name="ghjghgjjgj" localSheetId="17" hidden="1">{"rp_only",#N/A,FALSE,"2225"}</definedName>
    <definedName name="ghjghj" localSheetId="17" hidden="1">{"rp_only",#N/A,FALSE,"2225"}</definedName>
    <definedName name="ghjghjg" localSheetId="17" hidden="1">{"rp_only",#N/A,FALSE,"2225"}</definedName>
    <definedName name="ghjghjgfjf" localSheetId="17" hidden="1">{"with_oth_curr",#N/A,FALSE,"2225"}</definedName>
    <definedName name="ghjghjghj" localSheetId="17" hidden="1">{"rp_only",#N/A,FALSE,"2225"}</definedName>
    <definedName name="ghjghjgj" localSheetId="17" hidden="1">{"rp_only",#N/A,FALSE,"2225"}</definedName>
    <definedName name="ghjghjgjg" localSheetId="17" hidden="1">{"with_oth_curr",#N/A,FALSE,"2225"}</definedName>
    <definedName name="ghjghjhj" localSheetId="17" hidden="1">{"rp_only",#N/A,FALSE,"2225"}</definedName>
    <definedName name="ghjghjnjbmbnm" localSheetId="17" hidden="1">{"rp_only",#N/A,FALSE,"2225"}</definedName>
    <definedName name="ghjgjgh" localSheetId="17" hidden="1">{"rp_only",#N/A,FALSE,"2225"}</definedName>
    <definedName name="ghjgjghj" localSheetId="17" hidden="1">{"rp_only",#N/A,FALSE,"2225"}</definedName>
    <definedName name="ghjgjgj" localSheetId="17" hidden="1">{"rp_only",#N/A,FALSE,"2225"}</definedName>
    <definedName name="ghjgjgjg" localSheetId="17" hidden="1">{"rp_only",#N/A,FALSE,"2225"}</definedName>
    <definedName name="ghjgjhg" localSheetId="17" hidden="1">#REF!</definedName>
    <definedName name="ghjgjhgj" localSheetId="17" hidden="1">{"rp_only",#N/A,FALSE,"2225"}</definedName>
    <definedName name="ghjjghjghj" localSheetId="17" hidden="1">{"rp_only",#N/A,FALSE,"2225"}</definedName>
    <definedName name="ghjk" localSheetId="17" hidden="1">{#N/A,#N/A,FALSE,"Aging Summary";#N/A,#N/A,FALSE,"Ratio Analysis";#N/A,#N/A,FALSE,"Test 120 Day Accts";#N/A,#N/A,FALSE,"Tickmarks"}</definedName>
    <definedName name="ghjkghk" localSheetId="17" hidden="1">{"rp_only",#N/A,FALSE,"2225"}</definedName>
    <definedName name="ghjkkjk" localSheetId="17" hidden="1">{"rp_only",#N/A,FALSE,"2225"}</definedName>
    <definedName name="ghjkl" localSheetId="17" hidden="1">{#N/A,#N/A,FALSE,"Aging Summary";#N/A,#N/A,FALSE,"Ratio Analysis";#N/A,#N/A,FALSE,"Test 120 Day Accts";#N/A,#N/A,FALSE,"Tickmarks"}</definedName>
    <definedName name="ghk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ghk_1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ghk_2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ghk_3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ghkghjk" localSheetId="17" hidden="1">{"rp_only",#N/A,FALSE,"2225"}</definedName>
    <definedName name="ghkhgkh" localSheetId="17" hidden="1">{"rp_only",#N/A,FALSE,"2225"}</definedName>
    <definedName name="ghststhhtw" localSheetId="17" hidden="1">{"rp_only",#N/A,FALSE,"2225"}</definedName>
    <definedName name="ghtrgste" localSheetId="17" hidden="1">{"rp_only",#N/A,FALSE,"2225"}</definedName>
    <definedName name="ghvmnmbmn" localSheetId="17" hidden="1">{"rp_only",#N/A,FALSE,"2225"}</definedName>
    <definedName name="gia" localSheetId="17">#REF!</definedName>
    <definedName name="gia_tien" localSheetId="17">#REF!</definedName>
    <definedName name="gia_tien_BTN" localSheetId="17">#REF!</definedName>
    <definedName name="GIAA" localSheetId="17">#REF!</definedName>
    <definedName name="GIRO" localSheetId="17">#REF!</definedName>
    <definedName name="GIRO_060209_TENTATIF_SMALL" localSheetId="17">#REF!</definedName>
    <definedName name="GIRO_310109_TENTATIF_SMALL" localSheetId="17">#REF!</definedName>
    <definedName name="GIRO_310805_FINAL_COMMERCIAL_CBC_KW_01_04" localSheetId="17">#REF!</definedName>
    <definedName name="GIRO_BPD_250806" localSheetId="17">#REF!</definedName>
    <definedName name="GIRO_DAMAS_250806" localSheetId="17">#REF!</definedName>
    <definedName name="GIRO_NET_JAN" localSheetId="17">#REF!</definedName>
    <definedName name="GIRO_SM" localSheetId="17">#REF!</definedName>
    <definedName name="gjfhfhfh" localSheetId="17" hidden="1">{"rp_only",#N/A,FALSE,"2225"}</definedName>
    <definedName name="gjfhgfjfgf" localSheetId="17" hidden="1">{"with_oth_curr",#N/A,FALSE,"2225"}</definedName>
    <definedName name="gjghj" localSheetId="17" hidden="1">{"rp_only",#N/A,FALSE,"2225"}</definedName>
    <definedName name="gjghjgh" localSheetId="17" hidden="1">{"with_oth_curr",#N/A,FALSE,"2225"}</definedName>
    <definedName name="gjgj" localSheetId="17">#REF!</definedName>
    <definedName name="gjgjghj" localSheetId="17" hidden="1">{"rp_only",#N/A,FALSE,"2225"}</definedName>
    <definedName name="gjhghf" localSheetId="17" hidden="1">{"rp_only",#N/A,FALSE,"2225"}</definedName>
    <definedName name="gjkhjkhjk" localSheetId="17" hidden="1">{"with_oth_curr",#N/A,FALSE,"2225"}</definedName>
    <definedName name="gjkhk" localSheetId="17" hidden="1">{"rp_only",#N/A,FALSE,"2225"}</definedName>
    <definedName name="gjkwebkgtjwhgklwjeg" localSheetId="17">#REF!</definedName>
    <definedName name="gju" localSheetId="17" hidden="1">{#N/A,#N/A,TRUE,"COVER";#N/A,#N/A,TRUE,"DIAGRAM";#N/A,#N/A,TRUE,"DEFINITION";#N/A,#N/A,TRUE,"ALLIANCE"}</definedName>
    <definedName name="gjugjkg" localSheetId="17">#REF!</definedName>
    <definedName name="gk" localSheetId="17" hidden="1">{"YTDACT1",#N/A,TRUE,"YTDACTAUST";"YTDACT2",#N/A,TRUE,"YTDACTAUST";"YTDACT3",#N/A,TRUE,"YTDACTAUST";"CCTR",#N/A,TRUE,"YTDACTCC"}</definedName>
    <definedName name="gkgk" localSheetId="17">#REF!</definedName>
    <definedName name="gkjgh" localSheetId="17" hidden="1">{"with_oth_curr",#N/A,FALSE,"2225"}</definedName>
    <definedName name="gkok" localSheetId="17">#REF!</definedName>
    <definedName name="gl" localSheetId="17">#REF!</definedName>
    <definedName name="GLFCY" localSheetId="17">#REF!</definedName>
    <definedName name="GLIDR" localSheetId="17">#REF!</definedName>
    <definedName name="GLMAST_AKHIR_BULAN_2" localSheetId="17">#REF!</definedName>
    <definedName name="glold" localSheetId="17">#REF!</definedName>
    <definedName name="GLSGA" localSheetId="17">#REF!</definedName>
    <definedName name="GLSource" localSheetId="17">#REF!</definedName>
    <definedName name="glu" localSheetId="17">#REF!</definedName>
    <definedName name="GM" localSheetId="17">#REF!</definedName>
    <definedName name="gms18nb" localSheetId="17">#REF!</definedName>
    <definedName name="GMTD" localSheetId="17">#REF!</definedName>
    <definedName name="go" localSheetId="17">#REF!</definedName>
    <definedName name="GOAL3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Goc32x3" localSheetId="17">#REF!</definedName>
    <definedName name="Goc35x3" localSheetId="17">#REF!</definedName>
    <definedName name="Goc40x4" localSheetId="17">#REF!</definedName>
    <definedName name="Goc45x4" localSheetId="17">#REF!</definedName>
    <definedName name="Goc50x5" localSheetId="17">#REF!</definedName>
    <definedName name="Goc63x6" localSheetId="17">#REF!</definedName>
    <definedName name="Goc75x6" localSheetId="17">#REF!</definedName>
    <definedName name="GOL" localSheetId="17">#REF!</definedName>
    <definedName name="good" localSheetId="17">#REF!</definedName>
    <definedName name="good12" localSheetId="17">#REF!</definedName>
    <definedName name="goodmurni12" localSheetId="17">#REF!</definedName>
    <definedName name="goodpkl12" localSheetId="17">#REF!</definedName>
    <definedName name="goodsmg12" localSheetId="17">#REF!</definedName>
    <definedName name="goodsolo12" localSheetId="17">#REF!</definedName>
    <definedName name="goodstok" localSheetId="17">#REF!</definedName>
    <definedName name="GOODSTOK06" localSheetId="17">#REF!</definedName>
    <definedName name="goodwill" localSheetId="17">#REF!</definedName>
    <definedName name="Goodwill_growth_fore" localSheetId="17">#REF!</definedName>
    <definedName name="GOVTBORNE" localSheetId="17">#REF!</definedName>
    <definedName name="GOVTBORNE_5" localSheetId="17">#REF!</definedName>
    <definedName name="GOVTBORNE_6" localSheetId="17">#REF!</definedName>
    <definedName name="GovtLifting" localSheetId="17">#REF!</definedName>
    <definedName name="gpktht" localSheetId="17">#REF!</definedName>
    <definedName name="Gpok" localSheetId="17">#REF!</definedName>
    <definedName name="GR" localSheetId="17">#REF!</definedName>
    <definedName name="grade1" localSheetId="17">#REF!</definedName>
    <definedName name="grade2" localSheetId="17">#REF!</definedName>
    <definedName name="GRAEME" localSheetId="17">#REF!</definedName>
    <definedName name="Graph_Support_1" localSheetId="17">#REF!</definedName>
    <definedName name="graph_top" localSheetId="17">#REF!</definedName>
    <definedName name="graph_top_a" localSheetId="17">#REF!</definedName>
    <definedName name="grd" localSheetId="17">#REF!</definedName>
    <definedName name="GrDat1" localSheetId="17">#REF!</definedName>
    <definedName name="GrDat2" localSheetId="17">#REF!</definedName>
    <definedName name="grfdsx" localSheetId="17" hidden="1">{"rp_only",#N/A,FALSE,"2225"}</definedName>
    <definedName name="GRID" localSheetId="17">#REF!</definedName>
    <definedName name="GRNAccruals" localSheetId="17">#REF!</definedName>
    <definedName name="Gross" localSheetId="17">#REF!</definedName>
    <definedName name="Gross_inc_growth" localSheetId="17">#REF!</definedName>
    <definedName name="Gross_income_fore" localSheetId="17">#REF!</definedName>
    <definedName name="Gross_income_growth_avg" localSheetId="17">#REF!</definedName>
    <definedName name="Gross_margin_fore" localSheetId="17">#REF!</definedName>
    <definedName name="Group_Debtor" localSheetId="17">#REF!</definedName>
    <definedName name="GROUP_INSURANCE" localSheetId="17">#REF!</definedName>
    <definedName name="GROWTH" localSheetId="17">#REF!</definedName>
    <definedName name="gryr" localSheetId="17" hidden="1">{"rp_only",#N/A,FALSE,"2225"}</definedName>
    <definedName name="gs8g" localSheetId="17">#REF!</definedName>
    <definedName name="GSA" localSheetId="1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ADFGDFG" localSheetId="17" hidden="1">{"rp_only",#N/A,FALSE,"2225"}</definedName>
    <definedName name="gsadfgszgfsdfg" localSheetId="17" hidden="1">{"with_oth_curr",#N/A,FALSE,"2225"}</definedName>
    <definedName name="gsadgsd" localSheetId="17" hidden="1">{"YTDACT1",#N/A,TRUE,"YTDACTAUST";"YTDACT2",#N/A,TRUE,"YTDACTAUST";"YTDACT3",#N/A,TRUE,"YTDACTAUST";"CCTR",#N/A,TRUE,"YTDACTCC"}</definedName>
    <definedName name="gsdfg" localSheetId="17">#REF!</definedName>
    <definedName name="gsdfgs" localSheetId="17">#REF!</definedName>
    <definedName name="gsdfgsd" localSheetId="17">#REF!</definedName>
    <definedName name="gsdfgsfd" localSheetId="17">#REF!</definedName>
    <definedName name="gsdg" localSheetId="17">#REF!</definedName>
    <definedName name="gsdgs" localSheetId="17" hidden="1">{"with_oth_curr",#N/A,FALSE,"2225"}</definedName>
    <definedName name="gsffzgfgrg" localSheetId="17" hidden="1">{"with_oth_curr",#N/A,FALSE,"2225"}</definedName>
    <definedName name="gsgdsf" localSheetId="17" hidden="1">{"rp_only",#N/A,FALSE,"2225"}</definedName>
    <definedName name="gsgsdg" localSheetId="17" hidden="1">{"rp_only",#N/A,FALSE,"2225"}</definedName>
    <definedName name="gssgs" localSheetId="17" hidden="1">{"with_oth_curr",#N/A,FALSE,"2225"}</definedName>
    <definedName name="GT" localSheetId="17">#REF!</definedName>
    <definedName name="gtehgshdjm" localSheetId="17" hidden="1">{"rp_only",#N/A,FALSE,"2225"}</definedName>
    <definedName name="gtfdcx" localSheetId="17" hidden="1">{"rp_only",#N/A,FALSE,"2225"}</definedName>
    <definedName name="gtfv" localSheetId="17">#REF!</definedName>
    <definedName name="gtrdfg" localSheetId="17" hidden="1">{"rp_only",#N/A,FALSE,"2225"}</definedName>
    <definedName name="gttfrtgg" localSheetId="17" hidden="1">{"rp_only",#N/A,FALSE,"2225"}</definedName>
    <definedName name="GTXL" localSheetId="17">#REF!</definedName>
    <definedName name="gty" localSheetId="17">#REF!</definedName>
    <definedName name="guda" localSheetId="17" hidden="1">#REF!</definedName>
    <definedName name="gun" localSheetId="17">OFFSET(#REF!,0,0,1,#REF!)</definedName>
    <definedName name="GUNAWAN" localSheetId="17">#REF!</definedName>
    <definedName name="GWP1.5pet" localSheetId="17">#REF!</definedName>
    <definedName name="GWP1L" localSheetId="17">#REF!</definedName>
    <definedName name="GWP250cantrandshr12x3" localSheetId="17">#REF!</definedName>
    <definedName name="GWPcan330" localSheetId="17">#REF!</definedName>
    <definedName name="GWPfresteargb" localSheetId="17">#REF!</definedName>
    <definedName name="GWPmedium" localSheetId="17">#REF!</definedName>
    <definedName name="GWPsmall" localSheetId="17">#REF!</definedName>
    <definedName name="gxbvgbv" localSheetId="17" hidden="1">{"rp_only",#N/A,FALSE,"2225"}</definedName>
    <definedName name="gyh" localSheetId="17">#REF!</definedName>
    <definedName name="h" localSheetId="17">#REF!</definedName>
    <definedName name="H_Equipment" localSheetId="17">#REF!</definedName>
    <definedName name="H100A98SUM" localSheetId="17">#REF!</definedName>
    <definedName name="H100A98SUMSALE" localSheetId="17">#REF!</definedName>
    <definedName name="H150AR98SUM" localSheetId="17">#REF!</definedName>
    <definedName name="H150AR98SUMSALE" localSheetId="17">#REF!</definedName>
    <definedName name="H1A" localSheetId="17">#REF!</definedName>
    <definedName name="H5161100" localSheetId="17">#REF!</definedName>
    <definedName name="hADY" localSheetId="17">#REF!</definedName>
    <definedName name="hags" localSheetId="17">#REF!</definedName>
    <definedName name="HAJH" localSheetId="17">#REF!</definedName>
    <definedName name="HAJH_21" localSheetId="17">#REF!</definedName>
    <definedName name="HAJH_25" localSheetId="17">#REF!</definedName>
    <definedName name="HAJH_53" localSheetId="17">#REF!</definedName>
    <definedName name="HAJH_59" localSheetId="17">#REF!</definedName>
    <definedName name="HAJH_60" localSheetId="17">#REF!</definedName>
    <definedName name="HAJH_72" localSheetId="17">#REF!</definedName>
    <definedName name="HAJH_75" localSheetId="17">#REF!</definedName>
    <definedName name="HAJH_76" localSheetId="17">#REF!</definedName>
    <definedName name="HandCharges" localSheetId="17">#REF!</definedName>
    <definedName name="HAPER" localSheetId="17">#REF!</definedName>
    <definedName name="HAPUSW" localSheetId="17">#REF!</definedName>
    <definedName name="Harga" localSheetId="17">#REF!</definedName>
    <definedName name="hari" localSheetId="17">#REF!</definedName>
    <definedName name="Hari1" localSheetId="17">#REF!</definedName>
    <definedName name="Hari2" localSheetId="17">#REF!</definedName>
    <definedName name="harian" localSheetId="17">#REF!</definedName>
    <definedName name="HARTA_AMAN_ASURANSI" localSheetId="17">#REF!</definedName>
    <definedName name="HASIL" localSheetId="17">#REF!</definedName>
    <definedName name="Hasil_Panen" localSheetId="17">SUMIF(#REF!,'[51]SUMMARY TOTAL'!$B1,#REF!)</definedName>
    <definedName name="hbo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HCA" localSheetId="17">#REF!</definedName>
    <definedName name="hcentro" localSheetId="17">#REF!</definedName>
    <definedName name="HCNOV" localSheetId="17">#REF!</definedName>
    <definedName name="HCT" localSheetId="17">#REF!</definedName>
    <definedName name="HCust" localSheetId="17">#REF!</definedName>
    <definedName name="HD_AP" localSheetId="17">#REF!</definedName>
    <definedName name="HD_AR" localSheetId="17">#REF!</definedName>
    <definedName name="hddfgdg" localSheetId="17">#REF!</definedName>
    <definedName name="hdgdf" localSheetId="17" hidden="1">{"rp_only",#N/A,FALSE,"2225"}</definedName>
    <definedName name="hdh" localSheetId="17">#REF!</definedName>
    <definedName name="HDP" localSheetId="17">#REF!</definedName>
    <definedName name="hdrehryjhcjn" localSheetId="17" hidden="1">{"rp_only",#N/A,FALSE,"2225"}</definedName>
    <definedName name="HE" localSheetId="17">#REF!</definedName>
    <definedName name="HEADDAYA3" localSheetId="17">#REF!,#REF!,#REF!,#REF!,#REF!,#REF!,#REF!,#REF!,#REF!,#REF!,#REF!,#REF!,#REF!</definedName>
    <definedName name="HEADDAYA4" localSheetId="17">#REF!,#REF!,#REF!,#REF!,#REF!,#REF!,#REF!,#REF!,#REF!,#REF!,#REF!,#REF!,#REF!,#REF!,#REF!,#REF!,#REF!</definedName>
    <definedName name="heading" localSheetId="17">#REF!</definedName>
    <definedName name="HEADWEEKA3" localSheetId="17">#REF!,#REF!,#REF!,#REF!,#REF!,#REF!,#REF!,#REF!,#REF!,#REF!,#REF!,#REF!</definedName>
    <definedName name="HEADWEEKA4" localSheetId="17">#REF!,#REF!,#REF!,#REF!,#REF!,#REF!,#REF!,#REF!,#REF!,#REF!,#REF!,#REF!</definedName>
    <definedName name="heidy" localSheetId="17" hidden="1">{"TREND1",#N/A,FALSE,"MDR";"TREND2",#N/A,FALSE,"MDR";"TREND3",#N/A,FALSE,"MDR"}</definedName>
    <definedName name="HELMI" localSheetId="17">#REF!</definedName>
    <definedName name="HELP" localSheetId="17">#REF!</definedName>
    <definedName name="hendry" localSheetId="17" hidden="1">#REF!</definedName>
    <definedName name="HERI" localSheetId="17">#REF!</definedName>
    <definedName name="hery" localSheetId="17">#REF!</definedName>
    <definedName name="hespecialidad" localSheetId="17">#REF!</definedName>
    <definedName name="HEXA" localSheetId="17">#REF!</definedName>
    <definedName name="HF" localSheetId="17">#REF!</definedName>
    <definedName name="hfghfgh" localSheetId="17" hidden="1">{"with_oth_curr",#N/A,FALSE,"2225"}</definedName>
    <definedName name="hfghfghfh" localSheetId="17" hidden="1">{"rp_only",#N/A,FALSE,"2225"}</definedName>
    <definedName name="hfhf" localSheetId="17" hidden="1">{"rp_only",#N/A,FALSE,"2225"}</definedName>
    <definedName name="hfhfhf" localSheetId="17" hidden="1">{"rp_only",#N/A,FALSE,"2225"}</definedName>
    <definedName name="hfhgfh" localSheetId="17" hidden="1">{"with_oth_curr",#N/A,FALSE,"2225"}</definedName>
    <definedName name="hg" localSheetId="17" hidden="1">{#N/A,#N/A,FALSE,"Aging Summary";#N/A,#N/A,FALSE,"Ratio Analysis";#N/A,#N/A,FALSE,"Test 120 Day Accts";#N/A,#N/A,FALSE,"Tickmarks"}</definedName>
    <definedName name="hgds" localSheetId="17" hidden="1">{"with_oth_curr",#N/A,FALSE,"2225"}</definedName>
    <definedName name="hgertetet" localSheetId="17" hidden="1">{"rp_only",#N/A,FALSE,"2225"}</definedName>
    <definedName name="hgfcd" localSheetId="17" hidden="1">{"with_oth_curr",#N/A,FALSE,"2225"}</definedName>
    <definedName name="hgfd" localSheetId="17" hidden="1">{"rp_only",#N/A,FALSE,"2225"}</definedName>
    <definedName name="hgfds" localSheetId="17" hidden="1">{"with_oth_curr",#N/A,FALSE,"2225"}</definedName>
    <definedName name="hgfghdf" localSheetId="17" hidden="1">{"with_oth_curr",#N/A,FALSE,"2225"}</definedName>
    <definedName name="hgfhfghfgh" localSheetId="17" hidden="1">{"with_oth_curr",#N/A,FALSE,"2225"}</definedName>
    <definedName name="hgfhfhfghf" localSheetId="17" hidden="1">{"with_oth_curr",#N/A,FALSE,"2225"}</definedName>
    <definedName name="hgfhgfh" localSheetId="17" hidden="1">{"rp_only",#N/A,FALSE,"2225"}</definedName>
    <definedName name="hgfhjgj" localSheetId="17" hidden="1">{"rp_only",#N/A,FALSE,"2225"}</definedName>
    <definedName name="hggdxvgxzfx" localSheetId="17" hidden="1">{"with_oth_curr",#N/A,FALSE,"2225"}</definedName>
    <definedName name="hggfbv" localSheetId="17" hidden="1">{"rp_only",#N/A,FALSE,"2225"}</definedName>
    <definedName name="hggfdgffdsafsda" localSheetId="17" hidden="1">{"rp_only",#N/A,FALSE,"2225"}</definedName>
    <definedName name="hghg" localSheetId="17" hidden="1">{"rp_only",#N/A,FALSE,"2225"}</definedName>
    <definedName name="hghggf" localSheetId="17" hidden="1">{"rp_only",#N/A,FALSE,"2225"}</definedName>
    <definedName name="hghgghhjhghj" localSheetId="17" hidden="1">{"with_oth_curr",#N/A,FALSE,"2225"}</definedName>
    <definedName name="hghgytyu" localSheetId="17" hidden="1">{"rp_only",#N/A,FALSE,"2225"}</definedName>
    <definedName name="hghjgh" localSheetId="17" hidden="1">{"rp_only",#N/A,FALSE,"2225"}</definedName>
    <definedName name="hghjghjghj" localSheetId="17" hidden="1">{"rp_only",#N/A,FALSE,"2225"}</definedName>
    <definedName name="hgjfgjgj" localSheetId="17" hidden="1">{"rp_only",#N/A,FALSE,"2225"}</definedName>
    <definedName name="hgjghj" localSheetId="17" hidden="1">{"with_oth_curr",#N/A,FALSE,"2225"}</definedName>
    <definedName name="hgjghjg" localSheetId="17" hidden="1">{"rp_only",#N/A,FALSE,"2225"}</definedName>
    <definedName name="hgjghjj" localSheetId="17" hidden="1">{"rp_only",#N/A,FALSE,"2225"}</definedName>
    <definedName name="hgjghjjj" localSheetId="17" hidden="1">{"rp_only",#N/A,FALSE,"2225"}</definedName>
    <definedName name="hgjgjgj" localSheetId="17" hidden="1">{"rp_only",#N/A,FALSE,"2225"}</definedName>
    <definedName name="hgjhkhjkjh" localSheetId="17" hidden="1">{"rp_only",#N/A,FALSE,"2225"}</definedName>
    <definedName name="hgkghkh" localSheetId="17" hidden="1">{"rp_only",#N/A,FALSE,"2225"}</definedName>
    <definedName name="hgkhjkhgk" localSheetId="17" hidden="1">{"rp_only",#N/A,FALSE,"2225"}</definedName>
    <definedName name="hh" localSheetId="17" hidden="1">{#N/A,#N/A,FALSE,"Sheet1";#N/A,#N/A,FALSE,"Sheet2"}</definedName>
    <definedName name="HHcat" localSheetId="17">#REF!</definedName>
    <definedName name="HHda" localSheetId="17">#REF!</definedName>
    <definedName name="hhh" localSheetId="17">#REF!</definedName>
    <definedName name="hhhhh" localSheetId="17" hidden="1">{"'Sheet1'!$A$1"}</definedName>
    <definedName name="hhhhhhhh" localSheetId="17" hidden="1">#REF!</definedName>
    <definedName name="hhhsdf" localSheetId="17" hidden="1">{"up stand alones",#N/A,FALSE,"Acquiror"}</definedName>
    <definedName name="hhjojpkpk" localSheetId="17" hidden="1">{"rp_only",#N/A,FALSE,"2225"}</definedName>
    <definedName name="hhkhkjj" localSheetId="17" hidden="1">{"rp_only",#N/A,FALSE,"2225"}</definedName>
    <definedName name="hhnhgb" localSheetId="17" hidden="1">{"rp_only",#N/A,FALSE,"2225"}</definedName>
    <definedName name="HHxm" localSheetId="17">#REF!</definedName>
    <definedName name="HiddenRows" localSheetId="17" hidden="1">#REF!</definedName>
    <definedName name="hide" localSheetId="17">#REF!</definedName>
    <definedName name="HIDEDATE" localSheetId="17">#REF!</definedName>
    <definedName name="HIDEENG" localSheetId="17">#REF!</definedName>
    <definedName name="HIDEIND" localSheetId="17">#REF!</definedName>
    <definedName name="hien" localSheetId="17">#REF!</definedName>
    <definedName name="hinv" localSheetId="17">#REF!</definedName>
    <definedName name="HIP" localSheetId="17" hidden="1">{"YTDACT1",#N/A,TRUE,"YTDACTAUST";"YTDACT2",#N/A,TRUE,"YTDACTAUST";"YTDACT3",#N/A,TRUE,"YTDACTAUST";"CCTR",#N/A,TRUE,"YTDACTCC"}</definedName>
    <definedName name="hire" localSheetId="17" hidden="1">{#N/A,#N/A,FALSE,"Aging Summary";#N/A,#N/A,FALSE,"Ratio Analysis";#N/A,#N/A,FALSE,"Test 120 Day Accts";#N/A,#N/A,FALSE,"Tickmarks"}</definedName>
    <definedName name="hire_1" localSheetId="17" hidden="1">{#N/A,#N/A,FALSE,"Aging Summary";#N/A,#N/A,FALSE,"Ratio Analysis";#N/A,#N/A,FALSE,"Test 120 Day Accts";#N/A,#N/A,FALSE,"Tickmarks"}</definedName>
    <definedName name="hirefactor" localSheetId="17">#REF!</definedName>
    <definedName name="HIRP" localSheetId="17">#REF!</definedName>
    <definedName name="HisYear_0" localSheetId="17" hidden="1">#REF!</definedName>
    <definedName name="HisYear_1" localSheetId="17" hidden="1">#REF!</definedName>
    <definedName name="HisYear_2" localSheetId="17" hidden="1">#REF!</definedName>
    <definedName name="HisYear_3" localSheetId="17" hidden="1">#REF!</definedName>
    <definedName name="hiydw" localSheetId="1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hj" localSheetId="17" hidden="1">{#N/A,#N/A,TRUE,"COVER";#N/A,#N/A,TRUE,"DIAGRAM";#N/A,#N/A,TRUE,"DEFINITION";#N/A,#N/A,TRUE,"ALLIANCE"}</definedName>
    <definedName name="hjfgjgfjgj" localSheetId="17" hidden="1">{"with_oth_curr",#N/A,FALSE,"2225"}</definedName>
    <definedName name="hjgfjgj" localSheetId="17" hidden="1">{"with_oth_curr",#N/A,FALSE,"2225"}</definedName>
    <definedName name="hjgg" localSheetId="17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hjghhj" localSheetId="17" hidden="1">{"rp_only",#N/A,FALSE,"2225"}</definedName>
    <definedName name="hjghj" localSheetId="17" hidden="1">{"rp_only",#N/A,FALSE,"2225"}</definedName>
    <definedName name="hjghjg" localSheetId="17" hidden="1">{"rp_only",#N/A,FALSE,"2225"}</definedName>
    <definedName name="hjghjgf" localSheetId="17" hidden="1">{"rp_only",#N/A,FALSE,"2225"}</definedName>
    <definedName name="hjghjghjg" localSheetId="17" hidden="1">{"rp_only",#N/A,FALSE,"2225"}</definedName>
    <definedName name="hjghjghjgh" localSheetId="17" hidden="1">{"with_oth_curr",#N/A,FALSE,"2225"}</definedName>
    <definedName name="hjghjghjghj" localSheetId="17" hidden="1">{"rp_only",#N/A,FALSE,"2225"}</definedName>
    <definedName name="hjghjghjgj" localSheetId="17" hidden="1">{"rp_only",#N/A,FALSE,"2225"}</definedName>
    <definedName name="hjghjghjh" localSheetId="17" hidden="1">{"rp_only",#N/A,FALSE,"2225"}</definedName>
    <definedName name="hjghjgj" localSheetId="17" hidden="1">{"rp_only",#N/A,FALSE,"2225"}</definedName>
    <definedName name="hjghjhj" localSheetId="17" hidden="1">{"with_oth_curr",#N/A,FALSE,"2225"}</definedName>
    <definedName name="hjghjj" localSheetId="17" hidden="1">{"with_oth_curr",#N/A,FALSE,"2225"}</definedName>
    <definedName name="hjgjg" localSheetId="17" hidden="1">{"rp_only",#N/A,FALSE,"2225"}</definedName>
    <definedName name="hjgjghjghjgj" localSheetId="17" hidden="1">{"rp_only",#N/A,FALSE,"2225"}</definedName>
    <definedName name="hjgjgjg" localSheetId="17" hidden="1">{"rp_only",#N/A,FALSE,"2225"}</definedName>
    <definedName name="hjgjh" localSheetId="17" hidden="1">{"rp_only",#N/A,FALSE,"2225"}</definedName>
    <definedName name="hjgjk" localSheetId="17" hidden="1">{"rp_only",#N/A,FALSE,"2225"}</definedName>
    <definedName name="hjgkghkgh" localSheetId="17" hidden="1">{"with_oth_curr",#N/A,FALSE,"2225"}</definedName>
    <definedName name="hjhgjghghhj" localSheetId="17" hidden="1">{"rp_only",#N/A,FALSE,"2225"}</definedName>
    <definedName name="hjhgjghj" localSheetId="17" hidden="1">{"with_oth_curr",#N/A,FALSE,"2225"}</definedName>
    <definedName name="hjhh" localSheetId="17" hidden="1">{"Graphic",#N/A,TRUE,"Graphic"}</definedName>
    <definedName name="hjhjjhg" localSheetId="17" hidden="1">{"with_oth_curr",#N/A,FALSE,"2225"}</definedName>
    <definedName name="HJHJK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HJHJK_1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HJHJK_2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HJHJK_3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hjhjkkh" localSheetId="17" hidden="1">{"with_oth_curr",#N/A,FALSE,"2225"}</definedName>
    <definedName name="hjhygygoui" localSheetId="17" hidden="1">{"rp_only",#N/A,FALSE,"2225"}</definedName>
    <definedName name="hjj" localSheetId="17" hidden="1">{#N/A,#N/A,FALSE,"Aging Summary";#N/A,#N/A,FALSE,"Ratio Analysis";#N/A,#N/A,FALSE,"Test 120 Day Accts";#N/A,#N/A,FALSE,"Tickmarks"}</definedName>
    <definedName name="hjjghjgj" localSheetId="17" hidden="1">{"with_oth_curr",#N/A,FALSE,"2225"}</definedName>
    <definedName name="hjjhkjh" localSheetId="17" hidden="1">#REF!</definedName>
    <definedName name="hjjjgghj" localSheetId="17" hidden="1">{"rp_only",#N/A,FALSE,"2225"}</definedName>
    <definedName name="hjjjjjjjgh" localSheetId="17" hidden="1">{"trans assumptions",#N/A,FALSE,"Merger";"trans accretion",#N/A,FALSE,"Merger"}</definedName>
    <definedName name="hjkghjkgh" localSheetId="17" hidden="1">{"rp_only",#N/A,FALSE,"2225"}</definedName>
    <definedName name="hjkghk" localSheetId="17" hidden="1">{"rp_only",#N/A,FALSE,"2225"}</definedName>
    <definedName name="hjkghkhgjhgk" localSheetId="17" hidden="1">{"rp_only",#N/A,FALSE,"2225"}</definedName>
    <definedName name="hjkgjh" localSheetId="17" hidden="1">{"rp_only",#N/A,FALSE,"2225"}</definedName>
    <definedName name="hjkhgjkgh" localSheetId="17" hidden="1">{"rp_only",#N/A,FALSE,"2225"}</definedName>
    <definedName name="hjkhjk" localSheetId="17" hidden="1">{"rp_only",#N/A,FALSE,"2225"}</definedName>
    <definedName name="hjkhjkhjk" localSheetId="17" hidden="1">{"with_oth_curr",#N/A,FALSE,"2225"}</definedName>
    <definedName name="hjkhjkhjkh" localSheetId="17" hidden="1">{"rp_only",#N/A,FALSE,"2225"}</definedName>
    <definedName name="hjkhk" localSheetId="17" hidden="1">{"rp_only",#N/A,FALSE,"2225"}</definedName>
    <definedName name="hjkhkh" localSheetId="17" hidden="1">{"rp_only",#N/A,FALSE,"2225"}</definedName>
    <definedName name="hjkhkhkh" localSheetId="17" hidden="1">{"with_oth_curr",#N/A,FALSE,"2225"}</definedName>
    <definedName name="hjkhkjkghkghjk" localSheetId="17" hidden="1">{"with_oth_curr",#N/A,FALSE,"2225"}</definedName>
    <definedName name="hjkjkghjkk" localSheetId="17" hidden="1">{"with_oth_curr",#N/A,FALSE,"2225"}</definedName>
    <definedName name="hjkjkh" localSheetId="17" hidden="1">{"with_oth_curr",#N/A,FALSE,"2225"}</definedName>
    <definedName name="hjlj" localSheetId="17">#REF!</definedName>
    <definedName name="hjljhl" localSheetId="17">#REF!</definedName>
    <definedName name="hjlkjh" localSheetId="17" hidden="1">{"rp_only",#N/A,FALSE,"2225"}</definedName>
    <definedName name="hjoiuipo" localSheetId="17" hidden="1">{"rp_only",#N/A,FALSE,"2225"}</definedName>
    <definedName name="hjuhhhui" localSheetId="17" hidden="1">{"rp_only",#N/A,FALSE,"2225"}</definedName>
    <definedName name="hk" localSheetId="17">#REF!</definedName>
    <definedName name="HKD" localSheetId="17">#REF!</definedName>
    <definedName name="HKFX" localSheetId="17">#REF!</definedName>
    <definedName name="hkhgkhjkhkghk" localSheetId="17" hidden="1">{"rp_only",#N/A,FALSE,"2225"}</definedName>
    <definedName name="hkhk" localSheetId="17" hidden="1">{"rp_only",#N/A,FALSE,"2225"}</definedName>
    <definedName name="hkj" localSheetId="17" hidden="1">#REF!</definedName>
    <definedName name="HKPL" localSheetId="17">#REF!</definedName>
    <definedName name="HKSGAUS" localSheetId="17">#REF!</definedName>
    <definedName name="hl" localSheetId="17">#REF!</definedName>
    <definedName name="HL2brm" localSheetId="17">#REF!</definedName>
    <definedName name="HL3brm" localSheetId="17">#REF!</definedName>
    <definedName name="HLP3S1" localSheetId="17">#REF!</definedName>
    <definedName name="HLP3S2" localSheetId="17">#REF!</definedName>
    <definedName name="HLPct" localSheetId="17">#REF!</definedName>
    <definedName name="HLS2BW" localSheetId="17">#REF!</definedName>
    <definedName name="HLS2FW" localSheetId="17">#REF!</definedName>
    <definedName name="HLS2HW" localSheetId="17">#REF!</definedName>
    <definedName name="HLS3BW" localSheetId="17">#REF!</definedName>
    <definedName name="HLS3FW" localSheetId="17">#REF!</definedName>
    <definedName name="HLS3HW" localSheetId="17">#REF!</definedName>
    <definedName name="hn._I006" localSheetId="17" hidden="1">#REF!</definedName>
    <definedName name="hn._I018" localSheetId="17" hidden="1">#REF!</definedName>
    <definedName name="hn._I024" localSheetId="17" hidden="1">#REF!</definedName>
    <definedName name="hn._I028" localSheetId="17" hidden="1">#REF!</definedName>
    <definedName name="hn._I029" localSheetId="17" hidden="1">#REF!</definedName>
    <definedName name="hn._I030" localSheetId="17" hidden="1">#REF!</definedName>
    <definedName name="hn._I031" localSheetId="17" hidden="1">#REF!</definedName>
    <definedName name="hn._I044" localSheetId="17" hidden="1">#REF!</definedName>
    <definedName name="hn._I051" localSheetId="17" hidden="1">#REF!</definedName>
    <definedName name="hn._I059" localSheetId="17" hidden="1">#REF!</definedName>
    <definedName name="hn._I062" localSheetId="17" hidden="1">#REF!</definedName>
    <definedName name="hn._I070" localSheetId="17" hidden="1">#REF!</definedName>
    <definedName name="hn._I071" localSheetId="17" hidden="1">#REF!</definedName>
    <definedName name="hn._I075" localSheetId="17" hidden="1">#REF!</definedName>
    <definedName name="hn._I077" localSheetId="17" hidden="1">#REF!</definedName>
    <definedName name="hn._I083" localSheetId="17" hidden="1">#REF!</definedName>
    <definedName name="hn._I085" localSheetId="17" hidden="1">#REF!</definedName>
    <definedName name="hn._P001" localSheetId="17" hidden="1">#REF!</definedName>
    <definedName name="hn._P002" localSheetId="17" hidden="1">#REF!</definedName>
    <definedName name="hn._P004" localSheetId="17" hidden="1">#REF!</definedName>
    <definedName name="hn._P014" localSheetId="17" hidden="1">#REF!</definedName>
    <definedName name="hn._P016" localSheetId="17" hidden="1">#REF!</definedName>
    <definedName name="hn._P017" localSheetId="17" hidden="1">#REF!</definedName>
    <definedName name="hn._P017g" localSheetId="17" hidden="1">#REF!</definedName>
    <definedName name="hn._P021" localSheetId="17" hidden="1">#REF!</definedName>
    <definedName name="hn._P024" localSheetId="17" hidden="1">#REF!</definedName>
    <definedName name="hn.Add015" localSheetId="17" hidden="1">#REF!</definedName>
    <definedName name="hn.Aggregate" localSheetId="17" hidden="1">#REF!</definedName>
    <definedName name="hn.CompanyInfo" localSheetId="17" hidden="1">#REF!</definedName>
    <definedName name="hn.CompanyName" localSheetId="17" hidden="1">#REF!</definedName>
    <definedName name="hn.CompanyUCN" localSheetId="17" hidden="1">#REF!</definedName>
    <definedName name="hn.ConvertVal1" localSheetId="17" hidden="1">#REF!</definedName>
    <definedName name="hn.ConvertZero1" localSheetId="17" hidden="1">#REF!,#REF!,#REF!,#REF!,#REF!,#REF!,#REF!,#REF!,#REF!,#REF!</definedName>
    <definedName name="hn.ConvertZero2" localSheetId="17" hidden="1">#REF!,#REF!,#REF!,#REF!,#REF!,#REF!,#REF!,#REF!</definedName>
    <definedName name="hn.ConvertZero3" localSheetId="17" hidden="1">#REF!,#REF!,#REF!,#REF!,#REF!</definedName>
    <definedName name="hn.ConvertZero4" localSheetId="17" hidden="1">#REF!,#REF!,#REF!,#REF!,#REF!,#REF!,#REF!,#REF!</definedName>
    <definedName name="hn.ConvertZeroUnhide1" localSheetId="17" hidden="1">#REF!,#REF!,#REF!</definedName>
    <definedName name="hn.CopyforPR" localSheetId="17" hidden="1">#REF!</definedName>
    <definedName name="hn.Delete015" localSheetId="17" hidden="1">#REF!,#REF!,#REF!,#REF!</definedName>
    <definedName name="hn.domestic" localSheetId="17" hidden="1">#REF!</definedName>
    <definedName name="hn.DomesticFlag" localSheetId="17" hidden="1">#REF!</definedName>
    <definedName name="hn.DZ_MultByFXRates" localSheetId="17" hidden="1">#REF!,#REF!,#REF!,#REF!</definedName>
    <definedName name="hn.DZdata" localSheetId="17" hidden="1">#REF!</definedName>
    <definedName name="hn.FromMain" localSheetId="17" hidden="1">#REF!</definedName>
    <definedName name="hn.FromMain1" localSheetId="17" hidden="1">#REF!</definedName>
    <definedName name="hn.FromMain2" localSheetId="17" hidden="1">#REF!</definedName>
    <definedName name="hn.FromMain3" localSheetId="17" hidden="1">#REF!</definedName>
    <definedName name="hn.FromMain4" localSheetId="17" hidden="1">#REF!</definedName>
    <definedName name="hn.FromMain5" localSheetId="17" hidden="1">#REF!</definedName>
    <definedName name="hn.Global" localSheetId="17" hidden="1">#REF!</definedName>
    <definedName name="hn.IssuerID" localSheetId="17" hidden="1">#REF!</definedName>
    <definedName name="hn.IssuerNameShort" localSheetId="17" hidden="1">#REF!</definedName>
    <definedName name="hn.LTM_MultByFXRates" localSheetId="17" hidden="1">#REF!,#REF!,#REF!,#REF!,#REF!,#REF!,#REF!</definedName>
    <definedName name="hn.LTMData" localSheetId="17" hidden="1">#REF!</definedName>
    <definedName name="hn.MultbyFXRates" localSheetId="17" hidden="1">#REF!,#REF!,#REF!,#REF!,#REF!,#REF!,#REF!</definedName>
    <definedName name="hn.MultByFXRates1" localSheetId="17" hidden="1">#REF!,#REF!,#REF!,#REF!,#REF!</definedName>
    <definedName name="hn.MultByFXRates2" localSheetId="17" hidden="1">#REF!,#REF!,#REF!,#REF!,#REF!</definedName>
    <definedName name="hn.MultByFXRates3" localSheetId="17" hidden="1">#REF!,#REF!,#REF!,#REF!,#REF!</definedName>
    <definedName name="hn.MultbyFxrates4" localSheetId="17" hidden="1">#REF!,#REF!,#REF!,#REF!,#REF!,#REF!,#REF!</definedName>
    <definedName name="hn.multbyfxrates5" localSheetId="17" hidden="1">#REF!,#REF!,#REF!,#REF!,#REF!</definedName>
    <definedName name="hn.multbyfxrates6" localSheetId="17" hidden="1">#REF!,#REF!,#REF!,#REF!,#REF!</definedName>
    <definedName name="hn.multbyfxrates7" localSheetId="17" hidden="1">#REF!,#REF!,#REF!,#REF!,#REF!</definedName>
    <definedName name="hn.MultByFXRatesBot1" localSheetId="17" hidden="1">#REF!,#REF!,#REF!,#REF!,#REF!,#REF!,#REF!,#REF!,#REF!,#REF!,#REF!,#REF!</definedName>
    <definedName name="hn.MultByFXRatesBot2" localSheetId="17" hidden="1">#REF!,#REF!,#REF!,#REF!,#REF!,#REF!,#REF!,#REF!,#REF!,#REF!,#REF!,#REF!</definedName>
    <definedName name="hn.MultByFXRatesBot3" localSheetId="17" hidden="1">#REF!,#REF!,#REF!,#REF!,#REF!,#REF!,#REF!,#REF!,#REF!,#REF!,#REF!,#REF!</definedName>
    <definedName name="hn.MultByFXRatesBot4" localSheetId="17" hidden="1">#REF!,#REF!,#REF!,#REF!,#REF!,#REF!,#REF!,#REF!,#REF!,#REF!,#REF!,#REF!,#REF!</definedName>
    <definedName name="hn.MultByFXRatesBot5" localSheetId="17" hidden="1">#REF!,#REF!,#REF!,#REF!,#REF!,#REF!,#REF!,#REF!,#REF!,#REF!,#REF!</definedName>
    <definedName name="hn.MultByFXRatesBot6" localSheetId="17" hidden="1">#REF!,#REF!,#REF!,#REF!,#REF!,#REF!,#REF!,#REF!,#REF!,#REF!,#REF!</definedName>
    <definedName name="hn.MultByFXRatesBot7" localSheetId="17" hidden="1">#REF!,#REF!,#REF!,#REF!,#REF!,#REF!,#REF!,#REF!,#REF!,#REF!,#REF!</definedName>
    <definedName name="hn.MultByFXRatesTop1" localSheetId="17" hidden="1">#REF!,#REF!,#REF!,#REF!,#REF!,#REF!,#REF!,#REF!,#REF!,#REF!,#REF!,#REF!</definedName>
    <definedName name="hn.MultByFXRatesTop2" localSheetId="17" hidden="1">#REF!,#REF!,#REF!,#REF!,#REF!,#REF!,#REF!,#REF!,#REF!,#REF!,#REF!,#REF!,#REF!,#REF!,#REF!</definedName>
    <definedName name="hn.MultByFXRatesTop3" localSheetId="17" hidden="1">#REF!,#REF!,#REF!,#REF!,#REF!,#REF!,#REF!,#REF!,#REF!,#REF!,#REF!,#REF!,#REF!,#REF!,#REF!</definedName>
    <definedName name="hn.MultByFXRatesTop4" localSheetId="17" hidden="1">#REF!,#REF!,#REF!,#REF!,#REF!,#REF!,#REF!,#REF!,#REF!,#REF!,#REF!,#REF!,#REF!,#REF!,#REF!</definedName>
    <definedName name="hn.MultByFXRatesTop5" localSheetId="17" hidden="1">#REF!,#REF!,#REF!,#REF!,#REF!,#REF!,#REF!,#REF!,#REF!,#REF!,#REF!,#REF!</definedName>
    <definedName name="hn.MultByFXRatesTop6" localSheetId="17" hidden="1">#REF!,#REF!,#REF!,#REF!,#REF!,#REF!,#REF!,#REF!,#REF!,#REF!,#REF!,#REF!,#REF!,#REF!,#REF!</definedName>
    <definedName name="hn.MultByFXRatesTop7" localSheetId="17" hidden="1">#REF!,#REF!,#REF!,#REF!,#REF!,#REF!,#REF!,#REF!,#REF!,#REF!,#REF!,#REF!,#REF!,#REF!,#REF!</definedName>
    <definedName name="hn.ObligorGrade" localSheetId="17" hidden="1">#REF!</definedName>
    <definedName name="hn.ParentName" localSheetId="17" hidden="1">#REF!</definedName>
    <definedName name="hn.ParentUCN" localSheetId="17" hidden="1">#REF!</definedName>
    <definedName name="hn.ParityCheck" localSheetId="17" hidden="1">#REF!</definedName>
    <definedName name="hn.PrivateEndMonth" localSheetId="17" hidden="1">#REF!</definedName>
    <definedName name="hn.PrivateLTM" localSheetId="17" hidden="1">#REF!</definedName>
    <definedName name="hn.PrivateLTMYear" localSheetId="17" hidden="1">#REF!</definedName>
    <definedName name="hn.PrivateQuarter" localSheetId="17" hidden="1">#REF!</definedName>
    <definedName name="hn.PrivateYear" localSheetId="17" hidden="1">#REF!</definedName>
    <definedName name="hn.PrivateYearEnd" localSheetId="17" hidden="1">#REF!</definedName>
    <definedName name="hn.PublicFlag" localSheetId="17" hidden="1">#REF!</definedName>
    <definedName name="hn.ReviewDescription" localSheetId="17" hidden="1">#REF!</definedName>
    <definedName name="hn.ReviewID" localSheetId="17" hidden="1">#REF!</definedName>
    <definedName name="hn.ReviewYear" localSheetId="17" hidden="1">#REF!</definedName>
    <definedName name="hn.Segment" localSheetId="17" hidden="1">#REF!</definedName>
    <definedName name="hn.SegmentDesc" localSheetId="17" hidden="1">#REF!</definedName>
    <definedName name="hn.SegmentID" localSheetId="17" hidden="1">#REF!</definedName>
    <definedName name="hn.Ticker" localSheetId="17" hidden="1">#REF!</definedName>
    <definedName name="hn.UserLogin" localSheetId="17" hidden="1">#REF!</definedName>
    <definedName name="hn.USLast" localSheetId="17" hidden="1">#REF!</definedName>
    <definedName name="hn.YearLabel" localSheetId="17" hidden="1">#REF!</definedName>
    <definedName name="hnbvmnh" localSheetId="17" hidden="1">{"rp_only",#N/A,FALSE,"2225"}</definedName>
    <definedName name="hnhbv" localSheetId="17" hidden="1">{"with_oth_curr",#N/A,FALSE,"2225"}</definedName>
    <definedName name="HOJA0" localSheetId="17">#REF!</definedName>
    <definedName name="HOJA1" localSheetId="17">#REF!</definedName>
    <definedName name="HOJA2" localSheetId="17">#REF!</definedName>
    <definedName name="HOJA3" localSheetId="17">#REF!</definedName>
    <definedName name="HOJA4" localSheetId="17">#REF!</definedName>
    <definedName name="HOLIL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HOME" localSheetId="17">#REF!</definedName>
    <definedName name="HOME_MANP" localSheetId="17">#REF!</definedName>
    <definedName name="homeaddress" localSheetId="17">#REF!</definedName>
    <definedName name="homeaddress_5" localSheetId="17">#REF!</definedName>
    <definedName name="homeaddress_6" localSheetId="17">#REF!</definedName>
    <definedName name="HOMEOFFICE_COST" localSheetId="17">#REF!</definedName>
    <definedName name="homephone" localSheetId="17">#REF!</definedName>
    <definedName name="homephone_5" localSheetId="17">#REF!</definedName>
    <definedName name="homephone_6" localSheetId="17">#REF!</definedName>
    <definedName name="homo" localSheetId="17">#REF!</definedName>
    <definedName name="HOOFD" localSheetId="17">#REF!</definedName>
    <definedName name="HOP" localSheetId="17" hidden="1">{"YTDACT1",#N/A,TRUE,"YTDACTAUST";"YTDACT2",#N/A,TRUE,"YTDACTAUST";"YTDACT3",#N/A,TRUE,"YTDACTAUST";"CCTR",#N/A,TRUE,"YTDACTCC"}</definedName>
    <definedName name="horno3" localSheetId="17">#REF!</definedName>
    <definedName name="HOSPITAL___PT_BII" localSheetId="17">#REF!</definedName>
    <definedName name="HOSPITAL___PT_BII_1" localSheetId="17">#REF!</definedName>
    <definedName name="hospitl20030" localSheetId="17">#REF!</definedName>
    <definedName name="Hospitl21030" localSheetId="17">#REF!</definedName>
    <definedName name="hostel6220" localSheetId="17">#REF!</definedName>
    <definedName name="HOSTT" localSheetId="17">#REF!</definedName>
    <definedName name="Hotel" localSheetId="17" hidden="1">{"DCF","UPSIDE CASE",FALSE,"Sheet1";"DCF","BASE CASE",FALSE,"Sheet1";"DCF","DOWNSIDE CASE",FALSE,"Sheet1"}</definedName>
    <definedName name="House___Etc" localSheetId="17">#REF!</definedName>
    <definedName name="HOUSING" localSheetId="17">#REF!</definedName>
    <definedName name="HP" localSheetId="17" hidden="1">{#N/A,#N/A,FALSE,"Aging Summary";#N/A,#N/A,FALSE,"Ratio Analysis";#N/A,#N/A,FALSE,"Test 120 Day Accts";#N/A,#N/A,FALSE,"Tickmarks"}</definedName>
    <definedName name="hpab" localSheetId="17">#REF!</definedName>
    <definedName name="HPH_Shareholding" localSheetId="17">#REF!</definedName>
    <definedName name="hpp" localSheetId="17">#REF!</definedName>
    <definedName name="HPP_0503_CPN" localSheetId="17">#REF!</definedName>
    <definedName name="hpp_audit" localSheetId="17">#REF!</definedName>
    <definedName name="hpp_audit_102" localSheetId="17">#REF!</definedName>
    <definedName name="hpp_audit_103" localSheetId="17">#REF!</definedName>
    <definedName name="hpp_audit_104" localSheetId="17">#REF!</definedName>
    <definedName name="hpp_audit_105" localSheetId="17">#REF!</definedName>
    <definedName name="hpp_audit_106" localSheetId="17">#REF!</definedName>
    <definedName name="hpp_audit_107" localSheetId="17">#REF!</definedName>
    <definedName name="hpp_audit_108" localSheetId="17">#REF!</definedName>
    <definedName name="hpp_audit_109" localSheetId="17">#REF!</definedName>
    <definedName name="hpp_audit_110" localSheetId="17">#REF!</definedName>
    <definedName name="hpp_audit_21" localSheetId="17">#REF!</definedName>
    <definedName name="hpp_audit_22" localSheetId="17">#REF!</definedName>
    <definedName name="hpp_audit_23" localSheetId="17">#REF!</definedName>
    <definedName name="hpp_audit_3" localSheetId="17">#REF!</definedName>
    <definedName name="hpp_audit_41" localSheetId="17">#REF!</definedName>
    <definedName name="hpp_audit_43" localSheetId="17">#REF!</definedName>
    <definedName name="hpp_audit_61" localSheetId="17">#REF!</definedName>
    <definedName name="hpp_audit_74" localSheetId="17">#REF!</definedName>
    <definedName name="hpp_audit_75" localSheetId="17">#REF!</definedName>
    <definedName name="hpp_audit_76" localSheetId="17">#REF!</definedName>
    <definedName name="hpp_audit_77" localSheetId="17">#REF!</definedName>
    <definedName name="hpp_audit_78" localSheetId="17">#REF!</definedName>
    <definedName name="hpp_audit_79" localSheetId="17">#REF!</definedName>
    <definedName name="hpp_audit_80" localSheetId="17">#REF!</definedName>
    <definedName name="hpp_audit_81" localSheetId="17">#REF!</definedName>
    <definedName name="hpp_audit_82" localSheetId="17">#REF!</definedName>
    <definedName name="hpp_audit_83" localSheetId="17">#REF!</definedName>
    <definedName name="hpp_audit_84" localSheetId="17">#REF!</definedName>
    <definedName name="hpp_audit_85" localSheetId="17">#REF!</definedName>
    <definedName name="hpp_audit_86" localSheetId="17">#REF!</definedName>
    <definedName name="hpp_audit_87" localSheetId="17">#REF!</definedName>
    <definedName name="hpp_audit_88" localSheetId="17">#REF!</definedName>
    <definedName name="hpp_audit_89" localSheetId="17">#REF!</definedName>
    <definedName name="hpp_audit_94" localSheetId="17">#REF!</definedName>
    <definedName name="hpp_audit_95" localSheetId="17">#REF!</definedName>
    <definedName name="hpp_audit_96" localSheetId="17">#REF!</definedName>
    <definedName name="hpp_audit_97" localSheetId="17">#REF!</definedName>
    <definedName name="hpp_audit_99" localSheetId="17">#REF!</definedName>
    <definedName name="hpp_book" localSheetId="17">#REF!</definedName>
    <definedName name="hpp_book_102" localSheetId="17">#REF!</definedName>
    <definedName name="hpp_book_103" localSheetId="17">#REF!</definedName>
    <definedName name="hpp_book_104" localSheetId="17">#REF!</definedName>
    <definedName name="hpp_book_105" localSheetId="17">#REF!</definedName>
    <definedName name="hpp_book_106" localSheetId="17">#REF!</definedName>
    <definedName name="hpp_book_107" localSheetId="17">#REF!</definedName>
    <definedName name="hpp_book_108" localSheetId="17">#REF!</definedName>
    <definedName name="hpp_book_109" localSheetId="17">#REF!</definedName>
    <definedName name="hpp_book_110" localSheetId="17">#REF!</definedName>
    <definedName name="hpp_book_21" localSheetId="17">#REF!</definedName>
    <definedName name="hpp_book_22" localSheetId="17">#REF!</definedName>
    <definedName name="hpp_book_23" localSheetId="17">#REF!</definedName>
    <definedName name="hpp_book_3" localSheetId="17">#REF!</definedName>
    <definedName name="hpp_book_41" localSheetId="17">#REF!</definedName>
    <definedName name="hpp_book_43" localSheetId="17">#REF!</definedName>
    <definedName name="hpp_book_61" localSheetId="17">#REF!</definedName>
    <definedName name="hpp_book_74" localSheetId="17">#REF!</definedName>
    <definedName name="hpp_book_75" localSheetId="17">#REF!</definedName>
    <definedName name="hpp_book_76" localSheetId="17">#REF!</definedName>
    <definedName name="hpp_book_77" localSheetId="17">#REF!</definedName>
    <definedName name="hpp_book_78" localSheetId="17">#REF!</definedName>
    <definedName name="hpp_book_79" localSheetId="17">#REF!</definedName>
    <definedName name="hpp_book_80" localSheetId="17">#REF!</definedName>
    <definedName name="hpp_book_81" localSheetId="17">#REF!</definedName>
    <definedName name="hpp_book_82" localSheetId="17">#REF!</definedName>
    <definedName name="hpp_book_83" localSheetId="17">#REF!</definedName>
    <definedName name="hpp_book_84" localSheetId="17">#REF!</definedName>
    <definedName name="hpp_book_85" localSheetId="17">#REF!</definedName>
    <definedName name="hpp_book_86" localSheetId="17">#REF!</definedName>
    <definedName name="hpp_book_87" localSheetId="17">#REF!</definedName>
    <definedName name="hpp_book_88" localSheetId="17">#REF!</definedName>
    <definedName name="hpp_book_89" localSheetId="17">#REF!</definedName>
    <definedName name="hpp_book_94" localSheetId="17">#REF!</definedName>
    <definedName name="hpp_book_95" localSheetId="17">#REF!</definedName>
    <definedName name="hpp_book_96" localSheetId="17">#REF!</definedName>
    <definedName name="hpp_book_97" localSheetId="17">#REF!</definedName>
    <definedName name="hpp_book_99" localSheetId="17">#REF!</definedName>
    <definedName name="HPP_LK" localSheetId="17">#REF!</definedName>
    <definedName name="HPPBKS" localSheetId="17">#REF!</definedName>
    <definedName name="HPPCPN" localSheetId="17">#REF!</definedName>
    <definedName name="HPPH25" localSheetId="17">#REF!</definedName>
    <definedName name="HPPH25_102" localSheetId="17">#REF!</definedName>
    <definedName name="HPPH25_103" localSheetId="17">#REF!</definedName>
    <definedName name="HPPH25_104" localSheetId="17">#REF!</definedName>
    <definedName name="HPPH25_105" localSheetId="17">#REF!</definedName>
    <definedName name="HPPH25_106" localSheetId="17">#REF!</definedName>
    <definedName name="HPPH25_107" localSheetId="17">#REF!</definedName>
    <definedName name="HPPH25_108" localSheetId="17">#REF!</definedName>
    <definedName name="HPPH25_109" localSheetId="17">#REF!</definedName>
    <definedName name="HPPH25_110" localSheetId="17">#REF!</definedName>
    <definedName name="HPPH25_21" localSheetId="17">#REF!</definedName>
    <definedName name="HPPH25_22" localSheetId="17">#REF!</definedName>
    <definedName name="HPPH25_23" localSheetId="17">#REF!</definedName>
    <definedName name="HPPH25_3" localSheetId="17">#REF!</definedName>
    <definedName name="HPPH25_41" localSheetId="17">#REF!</definedName>
    <definedName name="HPPH25_43" localSheetId="17">#REF!</definedName>
    <definedName name="HPPH25_61" localSheetId="17">#REF!</definedName>
    <definedName name="HPPH25_74" localSheetId="17">#REF!</definedName>
    <definedName name="HPPH25_75" localSheetId="17">#REF!</definedName>
    <definedName name="HPPH25_76" localSheetId="17">#REF!</definedName>
    <definedName name="HPPH25_77" localSheetId="17">#REF!</definedName>
    <definedName name="HPPH25_78" localSheetId="17">#REF!</definedName>
    <definedName name="HPPH25_79" localSheetId="17">#REF!</definedName>
    <definedName name="HPPH25_80" localSheetId="17">#REF!</definedName>
    <definedName name="HPPH25_81" localSheetId="17">#REF!</definedName>
    <definedName name="HPPH25_82" localSheetId="17">#REF!</definedName>
    <definedName name="HPPH25_83" localSheetId="17">#REF!</definedName>
    <definedName name="HPPH25_84" localSheetId="17">#REF!</definedName>
    <definedName name="HPPH25_85" localSheetId="17">#REF!</definedName>
    <definedName name="HPPH25_86" localSheetId="17">#REF!</definedName>
    <definedName name="HPPH25_87" localSheetId="17">#REF!</definedName>
    <definedName name="HPPH25_88" localSheetId="17">#REF!</definedName>
    <definedName name="HPPH25_89" localSheetId="17">#REF!</definedName>
    <definedName name="HPPH25_94" localSheetId="17">#REF!</definedName>
    <definedName name="HPPH25_95" localSheetId="17">#REF!</definedName>
    <definedName name="HPPH25_96" localSheetId="17">#REF!</definedName>
    <definedName name="HPPH25_97" localSheetId="17">#REF!</definedName>
    <definedName name="HPPH25_99" localSheetId="17">#REF!</definedName>
    <definedName name="hppjtng11" localSheetId="17">#REF!</definedName>
    <definedName name="HPPNON" localSheetId="17">#REF!</definedName>
    <definedName name="hpppkl1203" localSheetId="17">#REF!</definedName>
    <definedName name="HPPSL11" localSheetId="17">#REF!</definedName>
    <definedName name="HPPSMG10" localSheetId="17">#REF!</definedName>
    <definedName name="hppsmg11" localSheetId="17">#REF!</definedName>
    <definedName name="hppsmg1203" localSheetId="17">#REF!</definedName>
    <definedName name="hppsolo1203" localSheetId="17">#REF!</definedName>
    <definedName name="HPPSRG" localSheetId="17">#REF!</definedName>
    <definedName name="HPPTGR" localSheetId="17">#REF!</definedName>
    <definedName name="hq" localSheetId="17" hidden="1">{#N/A,#N/A,FALSE,"Aging Summary";#N/A,#N/A,FALSE,"Ratio Analysis";#N/A,#N/A,FALSE,"Test 120 Day Accts";#N/A,#N/A,FALSE,"Tickmarks"}</definedName>
    <definedName name="HR" localSheetId="17">#REF!</definedName>
    <definedName name="hrbnsdec01" localSheetId="17">#REF!</definedName>
    <definedName name="hrbnsnov01" localSheetId="17">#REF!</definedName>
    <definedName name="hrbnsoct01" localSheetId="17">#REF!</definedName>
    <definedName name="hrbnsq102" localSheetId="17">#REF!</definedName>
    <definedName name="hrbnsq202" localSheetId="17">#REF!</definedName>
    <definedName name="hrbnsq302" localSheetId="17">#REF!</definedName>
    <definedName name="hrbnsq402" localSheetId="17">#REF!</definedName>
    <definedName name="hrbnssep01" localSheetId="17">#REF!</definedName>
    <definedName name="HRCODES" localSheetId="17">#REF!</definedName>
    <definedName name="hrdaldec01" localSheetId="17">#REF!</definedName>
    <definedName name="hrdalnov01" localSheetId="17">#REF!</definedName>
    <definedName name="hrdaloct01" localSheetId="17">#REF!</definedName>
    <definedName name="hrdalq102" localSheetId="17">#REF!</definedName>
    <definedName name="hrdalq202" localSheetId="17">#REF!</definedName>
    <definedName name="hrdalq302" localSheetId="17">#REF!</definedName>
    <definedName name="hrdalq402" localSheetId="17">#REF!</definedName>
    <definedName name="hrdalsep01" localSheetId="17">#REF!</definedName>
    <definedName name="HRDECAST" localSheetId="17">#REF!</definedName>
    <definedName name="HRDECBNS" localSheetId="17">#REF!</definedName>
    <definedName name="HRDECPEN" localSheetId="17">#REF!</definedName>
    <definedName name="HRDECSAL" localSheetId="17">#REF!</definedName>
    <definedName name="HRDECTHR" localSheetId="17">#REF!</definedName>
    <definedName name="hrjaldec01" localSheetId="17">#REF!</definedName>
    <definedName name="hrjalnov01" localSheetId="17">#REF!</definedName>
    <definedName name="hrjaloct01" localSheetId="17">#REF!</definedName>
    <definedName name="hrjalq102" localSheetId="17">#REF!</definedName>
    <definedName name="hrjalq202" localSheetId="17">#REF!</definedName>
    <definedName name="hrjalq302" localSheetId="17">#REF!</definedName>
    <definedName name="hrjalq402" localSheetId="17">#REF!</definedName>
    <definedName name="hrjalsep01" localSheetId="17">#REF!</definedName>
    <definedName name="hrmaldec01" localSheetId="17">#REF!</definedName>
    <definedName name="hrmalnov01" localSheetId="17">#REF!</definedName>
    <definedName name="hrmaloct01" localSheetId="17">#REF!</definedName>
    <definedName name="hrmalq102" localSheetId="17">#REF!</definedName>
    <definedName name="hrmalq202" localSheetId="17">#REF!</definedName>
    <definedName name="hrmalq302" localSheetId="17">#REF!</definedName>
    <definedName name="hrmalq402" localSheetId="17">#REF!</definedName>
    <definedName name="hrmalsep01" localSheetId="17">#REF!</definedName>
    <definedName name="HRNOVAST" localSheetId="17">#REF!</definedName>
    <definedName name="HRNOVBNS" localSheetId="17">#REF!</definedName>
    <definedName name="HRNOVPEN" localSheetId="17">#REF!</definedName>
    <definedName name="HRNOVSAL" localSheetId="17">#REF!</definedName>
    <definedName name="HRNOVTHR" localSheetId="17">#REF!</definedName>
    <definedName name="HROCTAST" localSheetId="17">#REF!</definedName>
    <definedName name="HROCTBNS" localSheetId="17">#REF!</definedName>
    <definedName name="HROCTPEN" localSheetId="17">#REF!</definedName>
    <definedName name="HROCTSAL" localSheetId="17">#REF!</definedName>
    <definedName name="HROCTTHR" localSheetId="17">#REF!</definedName>
    <definedName name="hrpaldec01" localSheetId="17">#REF!</definedName>
    <definedName name="hrpalnov01" localSheetId="17">#REF!</definedName>
    <definedName name="hrpaloct01" localSheetId="17">#REF!</definedName>
    <definedName name="hrpalq102" localSheetId="17">#REF!</definedName>
    <definedName name="hrpalq202" localSheetId="17">#REF!</definedName>
    <definedName name="hrpalq302" localSheetId="17">#REF!</definedName>
    <definedName name="hrpalq402" localSheetId="17">#REF!</definedName>
    <definedName name="hrpalsep01" localSheetId="17">#REF!</definedName>
    <definedName name="HRQ100AST" localSheetId="17">#REF!</definedName>
    <definedName name="HRQ100BNS" localSheetId="17">#REF!</definedName>
    <definedName name="HRQ100PEN" localSheetId="17">#REF!</definedName>
    <definedName name="HRQ100SAL" localSheetId="17">#REF!</definedName>
    <definedName name="HRQ100THR" localSheetId="17">#REF!</definedName>
    <definedName name="HRQ101AST" localSheetId="17">#REF!</definedName>
    <definedName name="HRQ101BNS" localSheetId="17">#REF!</definedName>
    <definedName name="HRQ101PEN" localSheetId="17">#REF!</definedName>
    <definedName name="HRQ101SAL" localSheetId="17">#REF!</definedName>
    <definedName name="HRQ101THR" localSheetId="17">#REF!</definedName>
    <definedName name="HRQ102AST" localSheetId="17">#REF!</definedName>
    <definedName name="HRQ102BNS" localSheetId="17">#REF!</definedName>
    <definedName name="HRQ102PEN" localSheetId="17">#REF!</definedName>
    <definedName name="HRQ102SAL" localSheetId="17">#REF!</definedName>
    <definedName name="HRQ102THR" localSheetId="17">#REF!</definedName>
    <definedName name="HRQ200AST" localSheetId="17">#REF!</definedName>
    <definedName name="HRQ200BNS" localSheetId="17">#REF!</definedName>
    <definedName name="HRQ200PEN" localSheetId="17">#REF!</definedName>
    <definedName name="HRQ200SAL" localSheetId="17">#REF!</definedName>
    <definedName name="HRQ200THR" localSheetId="17">#REF!</definedName>
    <definedName name="HRQ201AST" localSheetId="17">#REF!</definedName>
    <definedName name="HRQ201BNS" localSheetId="17">#REF!</definedName>
    <definedName name="HRQ201PEN" localSheetId="17">#REF!</definedName>
    <definedName name="HRQ201SAL" localSheetId="17">#REF!</definedName>
    <definedName name="HRQ201THR" localSheetId="17">#REF!</definedName>
    <definedName name="HRQ202AST" localSheetId="17">#REF!</definedName>
    <definedName name="HRQ202BNS" localSheetId="17">#REF!</definedName>
    <definedName name="HRQ202PEN" localSheetId="17">#REF!</definedName>
    <definedName name="HRQ202SAL" localSheetId="17">#REF!</definedName>
    <definedName name="HRQ202THR" localSheetId="17">#REF!</definedName>
    <definedName name="HRQ300AST" localSheetId="17">#REF!</definedName>
    <definedName name="HRQ300BNS" localSheetId="17">#REF!</definedName>
    <definedName name="HRQ300PEN" localSheetId="17">#REF!</definedName>
    <definedName name="HRQ300SAL" localSheetId="17">#REF!</definedName>
    <definedName name="HRQ300THR" localSheetId="17">#REF!</definedName>
    <definedName name="HRQ301AST" localSheetId="17">#REF!</definedName>
    <definedName name="HRQ301BNS" localSheetId="17">#REF!</definedName>
    <definedName name="HRQ301PEN" localSheetId="17">#REF!</definedName>
    <definedName name="HRQ301SAL" localSheetId="17">#REF!</definedName>
    <definedName name="HRQ301THR" localSheetId="17">#REF!</definedName>
    <definedName name="HRQ302AST" localSheetId="17">#REF!</definedName>
    <definedName name="HRQ302BNS" localSheetId="17">#REF!</definedName>
    <definedName name="HRQ302PEN" localSheetId="17">#REF!</definedName>
    <definedName name="HRQ302SAL" localSheetId="17">#REF!</definedName>
    <definedName name="HRQ302THR" localSheetId="17">#REF!</definedName>
    <definedName name="HRQ400AST" localSheetId="17">#REF!</definedName>
    <definedName name="HRQ400BNS" localSheetId="17">#REF!</definedName>
    <definedName name="HRQ400PEN" localSheetId="17">#REF!</definedName>
    <definedName name="HRQ400SAL" localSheetId="17">#REF!</definedName>
    <definedName name="HRQ400THR" localSheetId="17">#REF!</definedName>
    <definedName name="HRQ401AST" localSheetId="17">#REF!</definedName>
    <definedName name="HRQ401BNS" localSheetId="17">#REF!</definedName>
    <definedName name="HRQ401PEN" localSheetId="17">#REF!</definedName>
    <definedName name="HRQ401SAL" localSheetId="17">#REF!</definedName>
    <definedName name="HRQ401THR" localSheetId="17">#REF!</definedName>
    <definedName name="HRQ402AST" localSheetId="17">#REF!</definedName>
    <definedName name="HRQ402BNS" localSheetId="17">#REF!</definedName>
    <definedName name="HRQ402PEN" localSheetId="17">#REF!</definedName>
    <definedName name="HRQ402SAL" localSheetId="17">#REF!</definedName>
    <definedName name="HRQ402THR" localSheetId="17">#REF!</definedName>
    <definedName name="hrsaldec01" localSheetId="17">#REF!</definedName>
    <definedName name="hrsalnov01" localSheetId="17">#REF!</definedName>
    <definedName name="hrsaloct01" localSheetId="17">#REF!</definedName>
    <definedName name="hrsalq102" localSheetId="17">#REF!</definedName>
    <definedName name="hrsalq202" localSheetId="17">#REF!</definedName>
    <definedName name="hrsalq302" localSheetId="17">#REF!</definedName>
    <definedName name="hrsalq402" localSheetId="17">#REF!</definedName>
    <definedName name="hrsalsep01" localSheetId="17">#REF!</definedName>
    <definedName name="HRSEPAST" localSheetId="17">#REF!</definedName>
    <definedName name="HRSEPBNS" localSheetId="17">#REF!</definedName>
    <definedName name="HRSEPPEN" localSheetId="17">#REF!</definedName>
    <definedName name="HRSEPSAL" localSheetId="17">#REF!</definedName>
    <definedName name="HRSEPTHR" localSheetId="17">#REF!</definedName>
    <definedName name="hrthrdec01" localSheetId="17">#REF!</definedName>
    <definedName name="hrthrnov01" localSheetId="17">#REF!</definedName>
    <definedName name="hrthroct01" localSheetId="17">#REF!</definedName>
    <definedName name="hrthrq102" localSheetId="17">#REF!</definedName>
    <definedName name="hrthrq202" localSheetId="17">#REF!</definedName>
    <definedName name="hrthrq302" localSheetId="17">#REF!</definedName>
    <definedName name="hrthrq402" localSheetId="17">#REF!</definedName>
    <definedName name="hrthrsep01" localSheetId="17">#REF!</definedName>
    <definedName name="HRUM" localSheetId="17">#REF!</definedName>
    <definedName name="HS" localSheetId="17">#REF!</definedName>
    <definedName name="hßm4" localSheetId="17">#REF!</definedName>
    <definedName name="HTML" localSheetId="17" hidden="1">{"'PXR_6500'!$A$1:$I$124"}</definedName>
    <definedName name="HTML_Control" localSheetId="17" hidden="1">{"'Key fig. Rpt'!$B$5:$K$94"}</definedName>
    <definedName name="HTML_Control1" localSheetId="17" hidden="1">{"'Key fig. Rpt'!$B$5:$K$94"}</definedName>
    <definedName name="HTML_Control2" localSheetId="17" hidden="1">{"'OTARI- IKAHO'!$A$11:$AF$42"}</definedName>
    <definedName name="HTML_Control2_1" localSheetId="17" hidden="1">{"'OTARI- IKAHO'!$A$11:$AF$42"}</definedName>
    <definedName name="HUEXISTING" localSheetId="17">#REF!</definedName>
    <definedName name="hut" localSheetId="17">#REF!</definedName>
    <definedName name="HUTAFFI" localSheetId="17">#REF!</definedName>
    <definedName name="HUTNA" localSheetId="17">#REF!</definedName>
    <definedName name="HUTPAJAK" localSheetId="17">#REF!</definedName>
    <definedName name="HUTRI" localSheetId="17">#REF!</definedName>
    <definedName name="HUW" localSheetId="17">#REF!</definedName>
    <definedName name="huy" localSheetId="17" hidden="1">{"'Sheet1'!$L$16"}</definedName>
    <definedName name="hvnbvmbvm" localSheetId="17" hidden="1">{"with_oth_curr",#N/A,FALSE,"2225"}</definedName>
    <definedName name="HWD" localSheetId="17">#REF!</definedName>
    <definedName name="hygtfv" localSheetId="17" hidden="1">{"with_oth_curr",#N/A,FALSE,"2225"}</definedName>
    <definedName name="hygyggj" localSheetId="17" hidden="1">{"rp_only",#N/A,FALSE,"2225"}</definedName>
    <definedName name="hyutuyt" localSheetId="17" hidden="1">{"with_oth_curr",#N/A,FALSE,"2225"}</definedName>
    <definedName name="i" localSheetId="17" hidden="1">#REF!</definedName>
    <definedName name="i_bs" localSheetId="17">#REF!</definedName>
    <definedName name="I1A" localSheetId="17">#REF!</definedName>
    <definedName name="ia" localSheetId="17" hidden="1">{#N/A,#N/A,FALSE,"Aging Summary";#N/A,#N/A,FALSE,"Ratio Analysis";#N/A,#N/A,FALSE,"Test 120 Day Accts";#N/A,#N/A,FALSE,"Tickmarks"}</definedName>
    <definedName name="IAHCCHOTEL" localSheetId="17" hidden="1">{"adj95mult",#N/A,FALSE,"COMPCO";"adj95est",#N/A,FALSE,"COMPCO"}</definedName>
    <definedName name="ICBP" localSheetId="17">#REF!</definedName>
    <definedName name="ICT" localSheetId="17">#REF!</definedName>
    <definedName name="ID" localSheetId="17">#REF!</definedName>
    <definedName name="ida" localSheetId="17" hidden="1">#REF!</definedName>
    <definedName name="IDENTIFIKASI_BMIS_DOUBLE" localSheetId="17">#REF!</definedName>
    <definedName name="IDLAB_COST" localSheetId="17">#REF!</definedName>
    <definedName name="IDN" localSheetId="17">#REF!</definedName>
    <definedName name="idr" localSheetId="17">#REF!</definedName>
    <definedName name="IDR_ONLY" localSheetId="17">#REF!</definedName>
    <definedName name="IDR_TOTAL" localSheetId="17">#REF!</definedName>
    <definedName name="IF_NO" localSheetId="17">#REF!</definedName>
    <definedName name="IFN" localSheetId="17">#REF!</definedName>
    <definedName name="IGE" localSheetId="1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IHH_KRS" localSheetId="17">#REF!</definedName>
    <definedName name="IHH_RP" localSheetId="17">#REF!</definedName>
    <definedName name="ihihuuiy" localSheetId="17">#REF!</definedName>
    <definedName name="II" localSheetId="17">#REF!</definedName>
    <definedName name="III" localSheetId="17" hidden="1">{#N/A,#N/A,FALSE,"Aging Summary";#N/A,#N/A,FALSE,"Ratio Analysis";#N/A,#N/A,FALSE,"Test 120 Day Accts";#N/A,#N/A,FALSE,"Tickmarks"}</definedName>
    <definedName name="IIIIII" localSheetId="17" hidden="1">#REF!</definedName>
    <definedName name="IInvcomm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jiu7866" localSheetId="17" hidden="1">{"rp_only",#N/A,FALSE,"2225"}</definedName>
    <definedName name="ijk" localSheetId="17">#REF!</definedName>
    <definedName name="ijn" localSheetId="17">#REF!</definedName>
    <definedName name="ik" localSheetId="17">#REF!</definedName>
    <definedName name="IK_21" localSheetId="17">#REF!</definedName>
    <definedName name="IK_25" localSheetId="17">#REF!</definedName>
    <definedName name="IK_53" localSheetId="17">#REF!</definedName>
    <definedName name="IK_59" localSheetId="17">#REF!</definedName>
    <definedName name="IK_60" localSheetId="17">#REF!</definedName>
    <definedName name="IK_72" localSheetId="17">#REF!</definedName>
    <definedName name="IK_75" localSheetId="17">#REF!</definedName>
    <definedName name="IK_76" localSheetId="17">#REF!</definedName>
    <definedName name="iKA" localSheetId="17">#REF!</definedName>
    <definedName name="ikd" localSheetId="17">#REF!</definedName>
    <definedName name="Ikhtisar1" localSheetId="17" hidden="1">#REF!</definedName>
    <definedName name="iko" localSheetId="17" hidden="1">{#N/A,#N/A,FALSE,"Aging Summary";#N/A,#N/A,FALSE,"Ratio Analysis";#N/A,#N/A,FALSE,"Test 120 Day Accts";#N/A,#N/A,FALSE,"Tickmarks"}</definedName>
    <definedName name="iktisarcabang" localSheetId="17">#REF!</definedName>
    <definedName name="iktisarcabang_5" localSheetId="17">#REF!</definedName>
    <definedName name="iktisarcabang_6" localSheetId="17">#REF!</definedName>
    <definedName name="iktisarpemegangsaham" localSheetId="17">#REF!</definedName>
    <definedName name="iktisarpemegangsaham_5" localSheetId="17">#REF!</definedName>
    <definedName name="iktisarpemegangsaham_6" localSheetId="17">#REF!</definedName>
    <definedName name="iktisarpenerima" localSheetId="17">#REF!</definedName>
    <definedName name="iktisarpenerima_5" localSheetId="17">#REF!</definedName>
    <definedName name="iktisarpenerima_6" localSheetId="17">#REF!</definedName>
    <definedName name="iktisarpengurus" localSheetId="17">#REF!</definedName>
    <definedName name="iktisarpengurus_5" localSheetId="17">#REF!</definedName>
    <definedName name="iktisarpengurus_6" localSheetId="17">#REF!</definedName>
    <definedName name="iktisarpenyertaanmodal" localSheetId="17">#REF!</definedName>
    <definedName name="iktisarpinjaman" localSheetId="17">#REF!</definedName>
    <definedName name="iktisarpph22" localSheetId="17">#REF!</definedName>
    <definedName name="iktisarpph22_5" localSheetId="17">#REF!</definedName>
    <definedName name="iktisarpph22_6" localSheetId="17">#REF!</definedName>
    <definedName name="iktisarpph23" localSheetId="17">#REF!</definedName>
    <definedName name="iktisarpph23_5" localSheetId="17">#REF!</definedName>
    <definedName name="iktisarpph23_6" localSheetId="17">#REF!</definedName>
    <definedName name="iktisarpph24" localSheetId="17">#REF!</definedName>
    <definedName name="iktisarpph24_5" localSheetId="17">#REF!</definedName>
    <definedName name="iktisarpph24_6" localSheetId="17">#REF!</definedName>
    <definedName name="iktisarpph25" localSheetId="17">#REF!</definedName>
    <definedName name="iktisarpph25_5" localSheetId="17">#REF!</definedName>
    <definedName name="iktisarpph25_6" localSheetId="17">#REF!</definedName>
    <definedName name="iktisarpphgvb" localSheetId="17">#REF!</definedName>
    <definedName name="iktisarpphgvb_5" localSheetId="17">#REF!</definedName>
    <definedName name="iktisarpphgvb_6" localSheetId="17">#REF!</definedName>
    <definedName name="iku" localSheetId="17">#REF!</definedName>
    <definedName name="il" localSheetId="17" hidden="1">{#N/A,#N/A,FALSE,"Aging Summary";#N/A,#N/A,FALSE,"Ratio Analysis";#N/A,#N/A,FALSE,"Test 120 Day Accts";#N/A,#N/A,FALSE,"Tickmarks"}</definedName>
    <definedName name="ILL" localSheetId="17">#REF!</definedName>
    <definedName name="ils" localSheetId="17">#REF!</definedName>
    <definedName name="ilt" localSheetId="17">#REF!</definedName>
    <definedName name="IMMATUREPLANTATION" localSheetId="17">#REF!</definedName>
    <definedName name="immov" localSheetId="17">#REF!</definedName>
    <definedName name="IMPACT" localSheetId="17">#REF!</definedName>
    <definedName name="IMPORTS" localSheetId="17">#REF!</definedName>
    <definedName name="in" localSheetId="17">#REF!</definedName>
    <definedName name="In_GBP" localSheetId="17">#REF!</definedName>
    <definedName name="In_Local_Currency" localSheetId="17">#REF!</definedName>
    <definedName name="in_procces_7" localSheetId="17">#REF!</definedName>
    <definedName name="ina" localSheetId="17" hidden="1">{"'Income Statement'!$A$1:$L$32"}</definedName>
    <definedName name="inboundincomes" localSheetId="17">#REF!</definedName>
    <definedName name="inboundincomes_5" localSheetId="17">#REF!</definedName>
    <definedName name="inboundincomes_6" localSheetId="17">#REF!</definedName>
    <definedName name="Inc_cap_RnD_fore" localSheetId="17">#REF!</definedName>
    <definedName name="INCO" localSheetId="17">#REF!</definedName>
    <definedName name="INCOME" localSheetId="17">#REF!</definedName>
    <definedName name="Income_before_taxes" localSheetId="17">#REF!</definedName>
    <definedName name="Income_equivalents_fore" localSheetId="17">#REF!</definedName>
    <definedName name="Income_form_uncons_subs_fore" localSheetId="17">#REF!</definedName>
    <definedName name="Income_Statement" localSheetId="17">#REF!</definedName>
    <definedName name="Income_tax_fore" localSheetId="17">#REF!</definedName>
    <definedName name="Income_tax_growth_fore" localSheetId="17">#REF!</definedName>
    <definedName name="Income_taxes_payable_growth_fore" localSheetId="17">#REF!</definedName>
    <definedName name="INCOME01" localSheetId="17">#REF!</definedName>
    <definedName name="INCOME02" localSheetId="17">#REF!</definedName>
    <definedName name="INCOME03" localSheetId="17">#REF!</definedName>
    <definedName name="INCOME04" localSheetId="17">#REF!</definedName>
    <definedName name="INCOME05" localSheetId="17">#REF!</definedName>
    <definedName name="Incomepb" localSheetId="17" hidden="1">#REF!</definedName>
    <definedName name="INCR_DCRS_CLAIMS_RESERVE" localSheetId="17">#REF!</definedName>
    <definedName name="INCR_DCRS_PH_LIABILITIES" localSheetId="17">#REF!</definedName>
    <definedName name="INCR_DCRS_UNEARNED_PREMIUM_RESERVE" localSheetId="17">#REF!</definedName>
    <definedName name="INCR_DCRS_UNIT_TRUST" localSheetId="17">#REF!</definedName>
    <definedName name="increase" localSheetId="17">#REF!</definedName>
    <definedName name="Increase_cap_RnD_fore" localSheetId="17">#REF!</definedName>
    <definedName name="Increase_in_other_liabilities" localSheetId="17">#REF!</definedName>
    <definedName name="incsta" localSheetId="17">#REF!</definedName>
    <definedName name="INCTIT" localSheetId="17">#REF!</definedName>
    <definedName name="IND" localSheetId="17">#REF!</definedName>
    <definedName name="indah1" localSheetId="17">#REF!</definedName>
    <definedName name="INDEKS" localSheetId="17">#REF!</definedName>
    <definedName name="INDF" localSheetId="17">#REF!</definedName>
    <definedName name="INDMANP" localSheetId="17">#REF!</definedName>
    <definedName name="Indominco_Amort" localSheetId="17">#REF!</definedName>
    <definedName name="Indominco_Capex" localSheetId="17">#REF!</definedName>
    <definedName name="Indominco_Defer" localSheetId="17">#REF!</definedName>
    <definedName name="Indominco_Depn" localSheetId="17">#REF!</definedName>
    <definedName name="Indominco_PPE" localSheetId="17">#REF!</definedName>
    <definedName name="indonesia" localSheetId="17" hidden="1">{#N/A,#N/A,FALSE,"DATA"}</definedName>
    <definedName name="indonesian" localSheetId="17">#REF!</definedName>
    <definedName name="indonesian_5" localSheetId="17">#REF!</definedName>
    <definedName name="indonesian_6" localSheetId="17">#REF!</definedName>
    <definedName name="indonesiaversion" localSheetId="17" hidden="1">{#N/A,#N/A,FALSE,"DATA"}</definedName>
    <definedName name="INDUK" localSheetId="17" hidden="1">{#N/A,#N/A,FALSE,"DATA"}</definedName>
    <definedName name="industry" localSheetId="17">#REF!</definedName>
    <definedName name="industry_5" localSheetId="17">#REF!</definedName>
    <definedName name="industry_6" localSheetId="17">#REF!</definedName>
    <definedName name="infla1" localSheetId="17">#REF!</definedName>
    <definedName name="infla2" localSheetId="17">#REF!</definedName>
    <definedName name="infla3" localSheetId="17">#REF!</definedName>
    <definedName name="infla4" localSheetId="17">#REF!</definedName>
    <definedName name="Inflation" localSheetId="17">#REF!</definedName>
    <definedName name="infldollar" localSheetId="17">#REF!</definedName>
    <definedName name="INFX" localSheetId="17">#REF!</definedName>
    <definedName name="INI" localSheetId="17">#REF!</definedName>
    <definedName name="INISIAL" localSheetId="17">#REF!</definedName>
    <definedName name="inkjv" localSheetId="17">#REF!</definedName>
    <definedName name="inn" localSheetId="17" hidden="1">{"'Income Statement'!$A$1:$L$32"}</definedName>
    <definedName name="INPUT" localSheetId="17">#REF!</definedName>
    <definedName name="INPUT_54" localSheetId="17">#REF!</definedName>
    <definedName name="INPUT_60" localSheetId="17">#REF!</definedName>
    <definedName name="INPUT_PAYMENTS" localSheetId="17">#REF!</definedName>
    <definedName name="INPUT_PAYMENTS_54" localSheetId="17">#REF!</definedName>
    <definedName name="INPUT_PAYMENTS_60" localSheetId="17">#REF!</definedName>
    <definedName name="input1_1" localSheetId="17">#REF!</definedName>
    <definedName name="input10_1" localSheetId="17">#REF!</definedName>
    <definedName name="input14_1" localSheetId="17">#REF!</definedName>
    <definedName name="input15_1" localSheetId="17">#REF!</definedName>
    <definedName name="input16_1" localSheetId="17">#REF!</definedName>
    <definedName name="input17_1" localSheetId="17">#REF!</definedName>
    <definedName name="input18_1" localSheetId="17">#REF!</definedName>
    <definedName name="input19_1" localSheetId="17">#REF!</definedName>
    <definedName name="input2_1" localSheetId="17">#REF!</definedName>
    <definedName name="input20_1" localSheetId="17">#REF!</definedName>
    <definedName name="input22_1" localSheetId="17">#REF!</definedName>
    <definedName name="input23_1" localSheetId="17">#REF!</definedName>
    <definedName name="input24_1" localSheetId="17">#REF!</definedName>
    <definedName name="input25_1" localSheetId="17">#REF!</definedName>
    <definedName name="input5_1" localSheetId="17">#REF!</definedName>
    <definedName name="input9_1" localSheetId="17">#REF!</definedName>
    <definedName name="inputbln" localSheetId="17">#REF!</definedName>
    <definedName name="INPUTBODY" localSheetId="17">#REF!</definedName>
    <definedName name="inputform3" localSheetId="17">#REF!</definedName>
    <definedName name="INPUTGRID" localSheetId="17">#REF!</definedName>
    <definedName name="INPUTTOP" localSheetId="17">#REF!</definedName>
    <definedName name="INR" localSheetId="17">#REF!</definedName>
    <definedName name="INS_RP" localSheetId="17">#REF!</definedName>
    <definedName name="INS_USD" localSheetId="17">#REF!</definedName>
    <definedName name="InsertCASum" localSheetId="17">#REF!</definedName>
    <definedName name="insfa" localSheetId="17">#REF!</definedName>
    <definedName name="insitr" localSheetId="17">#REF!</definedName>
    <definedName name="inspnrg" localSheetId="17">#REF!</definedName>
    <definedName name="INSRNCE" localSheetId="17">#REF!</definedName>
    <definedName name="inssk" localSheetId="17">#REF!</definedName>
    <definedName name="insss" localSheetId="17">#REF!</definedName>
    <definedName name="installment" localSheetId="17">#REF!</definedName>
    <definedName name="InstallOutright" localSheetId="17">#REF!</definedName>
    <definedName name="instlp" localSheetId="17">#REF!</definedName>
    <definedName name="INSTRI" localSheetId="17">#REF!</definedName>
    <definedName name="int" localSheetId="17">#REF!</definedName>
    <definedName name="Int_Criteria" localSheetId="17">#REF!</definedName>
    <definedName name="Int_PS_IDR" localSheetId="17">#REF!</definedName>
    <definedName name="Int_PS_USD" localSheetId="17">#REF!</definedName>
    <definedName name="intakt" localSheetId="17">#REF!</definedName>
    <definedName name="INTAN" localSheetId="17">#REF!</definedName>
    <definedName name="INTCO" localSheetId="17">#REF!</definedName>
    <definedName name="INTER" localSheetId="17" hidden="1">#REF!</definedName>
    <definedName name="INTERCO" localSheetId="17">#REF!</definedName>
    <definedName name="INTERCO_COMMISION" localSheetId="17">#REF!</definedName>
    <definedName name="INTERCO_COMMISION1" localSheetId="17">#REF!</definedName>
    <definedName name="INTERCO_INVESTMENT_INCOME" localSheetId="17">#REF!</definedName>
    <definedName name="INTERCO_INVESTMENT_INCOME_BANK" localSheetId="17">#REF!</definedName>
    <definedName name="INTERCONTINENTAL_COMMODITIES" localSheetId="17">#REF!</definedName>
    <definedName name="interes" localSheetId="17">#REF!</definedName>
    <definedName name="interest" localSheetId="17">#REF!</definedName>
    <definedName name="interest_5" localSheetId="17">#REF!</definedName>
    <definedName name="interest_6" localSheetId="17">#REF!</definedName>
    <definedName name="Interest_exp_growth_fore" localSheetId="17">#REF!</definedName>
    <definedName name="Interest_exp_inc_fore" localSheetId="17">#REF!</definedName>
    <definedName name="Interest_Rate" localSheetId="17">#REF!</definedName>
    <definedName name="Interestlending" localSheetId="17">#REF!</definedName>
    <definedName name="InterestReserves" localSheetId="17">#REF!</definedName>
    <definedName name="InterestRiskFree" localSheetId="17">#REF!</definedName>
    <definedName name="InterestSecurities" localSheetId="17">#REF!</definedName>
    <definedName name="InterestSurrVal" localSheetId="17">#REF!</definedName>
    <definedName name="INTERIM_RENT" localSheetId="17">#REF!</definedName>
    <definedName name="International" localSheetId="17">#REF!</definedName>
    <definedName name="Interval_cutoff" localSheetId="17">#REF!</definedName>
    <definedName name="IntFinanInst" localSheetId="17">#REF!</definedName>
    <definedName name="INTONLOAN" localSheetId="17">#REF!</definedName>
    <definedName name="IntroPrintArea" localSheetId="17" hidden="1">#REF!</definedName>
    <definedName name="INV" localSheetId="17">#REF!</definedName>
    <definedName name="Inv_Sens2" localSheetId="17">#REF!</definedName>
    <definedName name="InvComm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NVENT" localSheetId="17" hidden="1">{#N/A,#N/A,FALSE,"Aging Summary";#N/A,#N/A,FALSE,"Ratio Analysis";#N/A,#N/A,FALSE,"Test 120 Day Accts";#N/A,#N/A,FALSE,"Tickmarks"}</definedName>
    <definedName name="INVENTORIES" localSheetId="17">#REF!</definedName>
    <definedName name="Inventory" localSheetId="17" hidden="1">{#N/A,#N/A,FALSE,"Aging Summary";#N/A,#N/A,FALSE,"Ratio Analysis";#N/A,#N/A,FALSE,"Test 120 Day Accts";#N/A,#N/A,FALSE,"Tickmarks"}</definedName>
    <definedName name="Inventory_growth_fore" localSheetId="17">#REF!</definedName>
    <definedName name="INVENTORY_NEW" localSheetId="17">#REF!</definedName>
    <definedName name="INVES" localSheetId="17">#REF!</definedName>
    <definedName name="INVESTASI" localSheetId="17">#REF!</definedName>
    <definedName name="INVESTASI_D" localSheetId="17">#REF!</definedName>
    <definedName name="INVESTASI_K" localSheetId="17">#REF!</definedName>
    <definedName name="Invested_capital_growth_fore" localSheetId="17">#REF!</definedName>
    <definedName name="Invested_capital_turns_fore" localSheetId="17">#REF!</definedName>
    <definedName name="INVESTK" localSheetId="17">#REF!</definedName>
    <definedName name="INVESTL" localSheetId="17">#REF!</definedName>
    <definedName name="INVESTM" localSheetId="17">#REF!</definedName>
    <definedName name="investmentcapital" localSheetId="17">#REF!</definedName>
    <definedName name="investmentfund" localSheetId="17">#REF!</definedName>
    <definedName name="investmentfund_5" localSheetId="17">#REF!</definedName>
    <definedName name="investmentfund_6" localSheetId="17">#REF!</definedName>
    <definedName name="INVESTMENTINSHAREOFSTOCKS" localSheetId="17">#REF!</definedName>
    <definedName name="InvestmentMutualFund" localSheetId="17">#REF!</definedName>
    <definedName name="INVOICE" localSheetId="17" hidden="1">#REF!</definedName>
    <definedName name="invrev" localSheetId="17" hidden="1">#REF!</definedName>
    <definedName name="INVT99B" localSheetId="17">#REF!</definedName>
    <definedName name="InvTax" localSheetId="17">#REF!</definedName>
    <definedName name="InvTaxFloor" localSheetId="17">#REF!</definedName>
    <definedName name="invz" localSheetId="17">#REF!</definedName>
    <definedName name="IOHIDRER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ooo" localSheetId="17">#REF!</definedName>
    <definedName name="iop" localSheetId="17">#REF!</definedName>
    <definedName name="iopiopi" localSheetId="17" hidden="1">{"rp_only",#N/A,FALSE,"2225"}</definedName>
    <definedName name="iopiopio" localSheetId="17" hidden="1">{"with_oth_curr",#N/A,FALSE,"2225"}</definedName>
    <definedName name="iopiopiop" localSheetId="17" hidden="1">{"with_oth_curr",#N/A,FALSE,"2225"}</definedName>
    <definedName name="iouioiuo" localSheetId="17" hidden="1">{"rp_only",#N/A,FALSE,"2225"}</definedName>
    <definedName name="iouoiuoiu" localSheetId="17" hidden="1">{"rp_only",#N/A,FALSE,"2225"}</definedName>
    <definedName name="iououiouio" localSheetId="17" hidden="1">{"rp_only",#N/A,FALSE,"2225"}</definedName>
    <definedName name="IRBI98" localSheetId="17">#REF!</definedName>
    <definedName name="IRC06_010" localSheetId="17">#REF!</definedName>
    <definedName name="IRC06_09" localSheetId="17">#REF!</definedName>
    <definedName name="IRM" localSheetId="17" hidden="1">{"bs",#N/A,FALSE,"SCF"}</definedName>
    <definedName name="IRR___Investasi_Baru" localSheetId="17">#REF!</definedName>
    <definedName name="IRR___Investasi_PPU_Existing" localSheetId="17">#REF!</definedName>
    <definedName name="IRR_Joint_Fin_Porsi_BAV" localSheetId="17">#REF!</definedName>
    <definedName name="irrc" localSheetId="17">#REF!</definedName>
    <definedName name="irrc_" localSheetId="17">#REF!</definedName>
    <definedName name="irrc_5" localSheetId="17">#REF!</definedName>
    <definedName name="irrc_6" localSheetId="17">#REF!</definedName>
    <definedName name="IRRNPV" localSheetId="17">OFFSET(#REF!,0,0,1,#REF!)</definedName>
    <definedName name="irrsc" localSheetId="17">#REF!</definedName>
    <definedName name="IRRSC_4" localSheetId="17">#REF!</definedName>
    <definedName name="IRRSC_5" localSheetId="17">#REF!</definedName>
    <definedName name="IRRSC_7" localSheetId="17">#REF!</definedName>
    <definedName name="IS" localSheetId="17" hidden="1">{"'Income Statement'!$A$1:$L$32"}</definedName>
    <definedName name="IS_ABP" localSheetId="17" hidden="1">{#N/A,#N/A,FALSE,"Aging Summary";#N/A,#N/A,FALSE,"Ratio Analysis";#N/A,#N/A,FALSE,"Test 120 Day Accts";#N/A,#N/A,FALSE,"Tickmarks"}</definedName>
    <definedName name="IS_Global" localSheetId="17">#REF!</definedName>
    <definedName name="IS_Monthly" localSheetId="17">#REF!</definedName>
    <definedName name="IS_Regions" localSheetId="17">#REF!</definedName>
    <definedName name="IS_SUPPORT_DETAILED_NOTE" localSheetId="17">#REF!</definedName>
    <definedName name="IS_SUPPORT_DETAILED_VALUE" localSheetId="17">#REF!</definedName>
    <definedName name="IS_TRIAL" localSheetId="17">#REF!</definedName>
    <definedName name="isa" localSheetId="17" hidden="1">{#N/A,#N/A,FALSE,"Aging Summary";#N/A,#N/A,FALSE,"Ratio Analysis";#N/A,#N/A,FALSE,"Test 120 Day Accts";#N/A,#N/A,FALSE,"Tickmarks"}</definedName>
    <definedName name="ISB" localSheetId="17">#REF!</definedName>
    <definedName name="ISC6_010" localSheetId="17">#REF!</definedName>
    <definedName name="ISC6_020" localSheetId="17">#REF!</definedName>
    <definedName name="ISFEB00" localSheetId="17">#REF!</definedName>
    <definedName name="isilx80" localSheetId="17">#REF!</definedName>
    <definedName name="ISJAN00" localSheetId="17">#REF!</definedName>
    <definedName name="iskac" localSheetId="17">#REF!</definedName>
    <definedName name="iskf" localSheetId="17">#REF!</definedName>
    <definedName name="ISMAR00" localSheetId="17">#REF!</definedName>
    <definedName name="ISP" localSheetId="17">#REF!</definedName>
    <definedName name="ISPA" localSheetId="17">#REF!</definedName>
    <definedName name="ISPAM" localSheetId="17">#REF!</definedName>
    <definedName name="IssAge" localSheetId="17">#REF!</definedName>
    <definedName name="IsSecureRevolver" localSheetId="17" hidden="1">#REF!</definedName>
    <definedName name="IsSecureSenior1" localSheetId="17" hidden="1">#REF!</definedName>
    <definedName name="IsSecureSenior2" localSheetId="17" hidden="1">#REF!</definedName>
    <definedName name="IsSecureSenior3" localSheetId="17" hidden="1">#REF!</definedName>
    <definedName name="IsSecureSenior4" localSheetId="17" hidden="1">#REF!</definedName>
    <definedName name="IsSecureSenior5" localSheetId="17" hidden="1">#REF!</definedName>
    <definedName name="IsSecureSenior6" localSheetId="17" hidden="1">#REF!</definedName>
    <definedName name="IsSecureSenior7" localSheetId="17" hidden="1">#REF!</definedName>
    <definedName name="IST" localSheetId="17">#REF!</definedName>
    <definedName name="istf" localSheetId="17">#REF!</definedName>
    <definedName name="istft" localSheetId="17">#REF!</definedName>
    <definedName name="istft_5" localSheetId="17">#REF!</definedName>
    <definedName name="istft_6" localSheetId="17">#REF!</definedName>
    <definedName name="IT" localSheetId="17">#REF!</definedName>
    <definedName name="itaref" localSheetId="17" hidden="1">{#N/A,#N/A,FALSE,"DATA"}</definedName>
    <definedName name="itaref_1" localSheetId="17" hidden="1">{#N/A,#N/A,FALSE,"DATA"}</definedName>
    <definedName name="itaref_2" localSheetId="17" hidden="1">{#N/A,#N/A,FALSE,"DATA"}</definedName>
    <definedName name="itaref_3" localSheetId="17" hidden="1">{#N/A,#N/A,FALSE,"DATA"}</definedName>
    <definedName name="ITASSUME" localSheetId="17">#REF!</definedName>
    <definedName name="ITASSUME1" localSheetId="17">#REF!</definedName>
    <definedName name="itbnsdec01" localSheetId="17">#REF!</definedName>
    <definedName name="itbnsnov01" localSheetId="17">#REF!</definedName>
    <definedName name="itbnsoct01" localSheetId="17">#REF!</definedName>
    <definedName name="itbnsoct0ct01" localSheetId="17">#REF!</definedName>
    <definedName name="itbnsq102" localSheetId="17">#REF!</definedName>
    <definedName name="itbnsq202" localSheetId="17">#REF!</definedName>
    <definedName name="itbnsq302" localSheetId="17">#REF!</definedName>
    <definedName name="itbnsq402" localSheetId="17">#REF!</definedName>
    <definedName name="itbnssep01" localSheetId="17">#REF!</definedName>
    <definedName name="itc10.2.0.6" localSheetId="17">#REF!</definedName>
    <definedName name="itc10.2.06" localSheetId="17">#REF!</definedName>
    <definedName name="ITC100.2.0.6" localSheetId="17">#REF!</definedName>
    <definedName name="ITC2.2.0.6" localSheetId="17">#REF!</definedName>
    <definedName name="itc20.2.0.6" localSheetId="17">#REF!</definedName>
    <definedName name="itc20.2.06" localSheetId="17">#REF!</definedName>
    <definedName name="itc200.2.06" localSheetId="17">#REF!</definedName>
    <definedName name="ITC40.2.06" localSheetId="17">#REF!</definedName>
    <definedName name="itc50.2.06" localSheetId="17">#REF!</definedName>
    <definedName name="ITCALC" localSheetId="17">#REF!</definedName>
    <definedName name="itdaldec01" localSheetId="17">#REF!</definedName>
    <definedName name="itdalnov01" localSheetId="17">#REF!</definedName>
    <definedName name="itdaloct01" localSheetId="17">#REF!</definedName>
    <definedName name="itdalq102" localSheetId="17">#REF!</definedName>
    <definedName name="itdalq202" localSheetId="17">#REF!</definedName>
    <definedName name="itdalq302" localSheetId="17">#REF!</definedName>
    <definedName name="itdalq402" localSheetId="17">#REF!</definedName>
    <definedName name="itdalsep01" localSheetId="17">#REF!</definedName>
    <definedName name="ITDECAST" localSheetId="17">#REF!</definedName>
    <definedName name="ITDECBNS" localSheetId="17">#REF!</definedName>
    <definedName name="ITDECPEN" localSheetId="17">#REF!</definedName>
    <definedName name="ITDECSAL" localSheetId="17">#REF!</definedName>
    <definedName name="ITDECTHR" localSheetId="17">#REF!</definedName>
    <definedName name="ITINPUT" localSheetId="17">#REF!</definedName>
    <definedName name="itjaldec01" localSheetId="17">#REF!</definedName>
    <definedName name="itjalnov01" localSheetId="17">#REF!</definedName>
    <definedName name="itjaloct01" localSheetId="17">#REF!</definedName>
    <definedName name="itjalq102" localSheetId="17">#REF!</definedName>
    <definedName name="itjalq202" localSheetId="17">#REF!</definedName>
    <definedName name="itjalq302" localSheetId="17">#REF!</definedName>
    <definedName name="itjalq402" localSheetId="17">#REF!</definedName>
    <definedName name="itjalsep01" localSheetId="17">#REF!</definedName>
    <definedName name="itmaldec01" localSheetId="17">#REF!</definedName>
    <definedName name="itmalnov01" localSheetId="17">#REF!</definedName>
    <definedName name="itmaloct01" localSheetId="17">#REF!</definedName>
    <definedName name="itmalq102" localSheetId="17">#REF!</definedName>
    <definedName name="itmalq202" localSheetId="17">#REF!</definedName>
    <definedName name="itmalq302" localSheetId="17">#REF!</definedName>
    <definedName name="itmalq402" localSheetId="17">#REF!</definedName>
    <definedName name="itmalsep01" localSheetId="17">#REF!</definedName>
    <definedName name="ITMG" localSheetId="17">#REF!</definedName>
    <definedName name="ITNOVAST" localSheetId="17">#REF!</definedName>
    <definedName name="ITNOVBNS" localSheetId="17">#REF!</definedName>
    <definedName name="ITNOVPEN" localSheetId="17">#REF!</definedName>
    <definedName name="ITNOVSAL" localSheetId="17">#REF!</definedName>
    <definedName name="ITNOVTHR" localSheetId="17">#REF!</definedName>
    <definedName name="ITOCTAST" localSheetId="17">#REF!</definedName>
    <definedName name="ITOCTBNS" localSheetId="17">#REF!</definedName>
    <definedName name="ITOCTPEN" localSheetId="17">#REF!</definedName>
    <definedName name="ITOCTSAL" localSheetId="17">#REF!</definedName>
    <definedName name="ITOCTTHR" localSheetId="17">#REF!</definedName>
    <definedName name="itpaldec01" localSheetId="17">#REF!</definedName>
    <definedName name="itpalnov01" localSheetId="17">#REF!</definedName>
    <definedName name="itpaloct01" localSheetId="17">#REF!</definedName>
    <definedName name="itpalq102" localSheetId="17">#REF!</definedName>
    <definedName name="itpalq202" localSheetId="17">#REF!</definedName>
    <definedName name="itpalq302" localSheetId="17">#REF!</definedName>
    <definedName name="itpalq402" localSheetId="17">#REF!</definedName>
    <definedName name="itpalsep01" localSheetId="17">#REF!</definedName>
    <definedName name="ITQ100AST" localSheetId="17">#REF!</definedName>
    <definedName name="ITQ100BNS" localSheetId="17">#REF!</definedName>
    <definedName name="ITQ100PEN" localSheetId="17">#REF!</definedName>
    <definedName name="ITQ100SAL" localSheetId="17">#REF!</definedName>
    <definedName name="ITQ100THR" localSheetId="17">#REF!</definedName>
    <definedName name="ITQ101AST" localSheetId="17">#REF!</definedName>
    <definedName name="ITQ101BNS" localSheetId="17">#REF!</definedName>
    <definedName name="ITQ101PEN" localSheetId="17">#REF!</definedName>
    <definedName name="ITQ101SAL" localSheetId="17">#REF!</definedName>
    <definedName name="ITQ101THR" localSheetId="17">#REF!</definedName>
    <definedName name="ITQ102AST" localSheetId="17">#REF!</definedName>
    <definedName name="ITQ102BNS" localSheetId="17">#REF!</definedName>
    <definedName name="ITQ102PEN" localSheetId="17">#REF!</definedName>
    <definedName name="ITQ102SAL" localSheetId="17">#REF!</definedName>
    <definedName name="ITQ102THR" localSheetId="17">#REF!</definedName>
    <definedName name="ITQ200AST" localSheetId="17">#REF!</definedName>
    <definedName name="ITQ200BNS" localSheetId="17">#REF!</definedName>
    <definedName name="ITQ200PEN" localSheetId="17">#REF!</definedName>
    <definedName name="ITQ200SAL" localSheetId="17">#REF!</definedName>
    <definedName name="ITQ200THR" localSheetId="17">#REF!</definedName>
    <definedName name="ITQ201AST" localSheetId="17">#REF!</definedName>
    <definedName name="ITQ201BNS" localSheetId="17">#REF!</definedName>
    <definedName name="ITQ201PEN" localSheetId="17">#REF!</definedName>
    <definedName name="ITQ201SAL" localSheetId="17">#REF!</definedName>
    <definedName name="ITQ201THR" localSheetId="17">#REF!</definedName>
    <definedName name="ITQ202AST" localSheetId="17">#REF!</definedName>
    <definedName name="ITQ202BNS" localSheetId="17">#REF!</definedName>
    <definedName name="ITQ202PEN" localSheetId="17">#REF!</definedName>
    <definedName name="ITQ202SAL" localSheetId="17">#REF!</definedName>
    <definedName name="ITQ202THR" localSheetId="17">#REF!</definedName>
    <definedName name="ITQ300AST" localSheetId="17">#REF!</definedName>
    <definedName name="ITQ300BNS" localSheetId="17">#REF!</definedName>
    <definedName name="ITQ300PEN" localSheetId="17">#REF!</definedName>
    <definedName name="ITQ300SAL" localSheetId="17">#REF!</definedName>
    <definedName name="ITQ300THR" localSheetId="17">#REF!</definedName>
    <definedName name="ITQ301AST" localSheetId="17">#REF!</definedName>
    <definedName name="ITQ301BNS" localSheetId="17">#REF!</definedName>
    <definedName name="ITQ301PEN" localSheetId="17">#REF!</definedName>
    <definedName name="ITQ301SAL" localSheetId="17">#REF!</definedName>
    <definedName name="ITQ301THR" localSheetId="17">#REF!</definedName>
    <definedName name="ITQ302AST" localSheetId="17">#REF!</definedName>
    <definedName name="ITQ302BNS" localSheetId="17">#REF!</definedName>
    <definedName name="ITQ302PEN" localSheetId="17">#REF!</definedName>
    <definedName name="ITQ302SAL" localSheetId="17">#REF!</definedName>
    <definedName name="ITQ302THR" localSheetId="17">#REF!</definedName>
    <definedName name="ITQ400AST" localSheetId="17">#REF!</definedName>
    <definedName name="ITQ400BNS" localSheetId="17">#REF!</definedName>
    <definedName name="ITQ400PEN" localSheetId="17">#REF!</definedName>
    <definedName name="ITQ400SAL" localSheetId="17">#REF!</definedName>
    <definedName name="ITQ400THR" localSheetId="17">#REF!</definedName>
    <definedName name="ITQ401AST" localSheetId="17">#REF!</definedName>
    <definedName name="ITQ401BNS" localSheetId="17">#REF!</definedName>
    <definedName name="ITQ401PEN" localSheetId="17">#REF!</definedName>
    <definedName name="ITQ401SAL" localSheetId="17">#REF!</definedName>
    <definedName name="ITQ401THR" localSheetId="17">#REF!</definedName>
    <definedName name="ITQ402AST" localSheetId="17">#REF!</definedName>
    <definedName name="ITQ402BNS" localSheetId="17">#REF!</definedName>
    <definedName name="ITQ402PEN" localSheetId="17">#REF!</definedName>
    <definedName name="ITQ402SAL" localSheetId="17">#REF!</definedName>
    <definedName name="ITQ402THR" localSheetId="17">#REF!</definedName>
    <definedName name="itsaldec01" localSheetId="17">#REF!</definedName>
    <definedName name="itsalnov01" localSheetId="17">#REF!</definedName>
    <definedName name="itsaloct01" localSheetId="17">#REF!</definedName>
    <definedName name="itsalq102" localSheetId="17">#REF!</definedName>
    <definedName name="itsalq202" localSheetId="17">#REF!</definedName>
    <definedName name="itsalq302" localSheetId="17">#REF!</definedName>
    <definedName name="itsalq402" localSheetId="17">#REF!</definedName>
    <definedName name="itsalsep01" localSheetId="17">#REF!</definedName>
    <definedName name="ITSEPAST" localSheetId="17">#REF!</definedName>
    <definedName name="ITSEPBNS" localSheetId="17">#REF!</definedName>
    <definedName name="ITSEPPEN" localSheetId="17">#REF!</definedName>
    <definedName name="ITSEPSAL" localSheetId="17">#REF!</definedName>
    <definedName name="ITSEPTHR" localSheetId="17">#REF!</definedName>
    <definedName name="itthrdec01" localSheetId="17">#REF!</definedName>
    <definedName name="itthrnov01" localSheetId="17">#REF!</definedName>
    <definedName name="itthroct01" localSheetId="17">#REF!</definedName>
    <definedName name="itthrq102" localSheetId="17">#REF!</definedName>
    <definedName name="itthrq202" localSheetId="17">#REF!</definedName>
    <definedName name="itthrq302" localSheetId="17">#REF!</definedName>
    <definedName name="itthrq402" localSheetId="17">#REF!</definedName>
    <definedName name="itthrsep01" localSheetId="17">#REF!</definedName>
    <definedName name="iuiuiu" localSheetId="17" hidden="1">{#N/A,#N/A,TRUE,"Intro";#N/A,#N/A,TRUE,"Comments";#N/A,#N/A,TRUE,"Evol Budget2002";#N/A,#N/A,TRUE,"Baseline Categ";#N/A,#N/A,TRUE,"Projets Categ";#N/A,#N/A,TRUE,"TOTAL Categ";#N/A,#N/A,TRUE,"Baseline N-2";#N/A,#N/A,TRUE,"ETP";#N/A,#N/A,TRUE,"Provis. Factures"}</definedName>
    <definedName name="iuiuiuiuuiiuui" localSheetId="17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IUJHKJH" localSheetId="17" hidden="1">{"rp_only",#N/A,FALSE,"2225"}</definedName>
    <definedName name="iuo809oiu9p" localSheetId="17" hidden="1">{"rp_only",#N/A,FALSE,"2225"}</definedName>
    <definedName name="iuoii" localSheetId="17">#REF!</definedName>
    <definedName name="iuouou" localSheetId="17" hidden="1">{"rp_only",#N/A,FALSE,"2225"}</definedName>
    <definedName name="iuououio" localSheetId="17" hidden="1">{"rp_only",#N/A,FALSE,"2225"}</definedName>
    <definedName name="iur" localSheetId="17">#REF!</definedName>
    <definedName name="IURANthtPens" localSheetId="17">#REF!</definedName>
    <definedName name="iuuhhgg" localSheetId="17" hidden="1">{#N/A,#N/A,FALSE,"Aging Summary";#N/A,#N/A,FALSE,"Ratio Analysis";#N/A,#N/A,FALSE,"Test 120 Day Accts";#N/A,#N/A,FALSE,"Tickmarks"}</definedName>
    <definedName name="iuyuiyuiyui" localSheetId="17" hidden="1">{"rp_only",#N/A,FALSE,"2225"}</definedName>
    <definedName name="iv" localSheetId="17">#REF!</definedName>
    <definedName name="IWB" localSheetId="17">#REF!</definedName>
    <definedName name="IWKBU" localSheetId="17">#REF!</definedName>
    <definedName name="iwkbu2" localSheetId="17">#REF!</definedName>
    <definedName name="ix" localSheetId="17">#REF!</definedName>
    <definedName name="iy6465r7" localSheetId="17" hidden="1">{"rp_only",#N/A,FALSE,"2225"}</definedName>
    <definedName name="iyui" localSheetId="17" hidden="1">{"rp_only",#N/A,FALSE,"2225"}</definedName>
    <definedName name="iyul" localSheetId="17" hidden="1">{#N/A,#N/A,FALSE,"Aging Summary";#N/A,#N/A,FALSE,"Ratio Analysis";#N/A,#N/A,FALSE,"Test 120 Day Accts";#N/A,#N/A,FALSE,"Tickmarks"}</definedName>
    <definedName name="iyung" localSheetId="17">#REF!</definedName>
    <definedName name="IYUNG2" localSheetId="17">#REF!</definedName>
    <definedName name="izat" localSheetId="17">#REF!</definedName>
    <definedName name="izat1" localSheetId="17">#REF!</definedName>
    <definedName name="izat2" localSheetId="17">#REF!</definedName>
    <definedName name="izat3" localSheetId="17">#REF!</definedName>
    <definedName name="izat5" localSheetId="17">#REF!</definedName>
    <definedName name="j" localSheetId="1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J_cutoff" localSheetId="17">#REF!</definedName>
    <definedName name="J1A" localSheetId="17">#REF!</definedName>
    <definedName name="J1B" localSheetId="17">#REF!</definedName>
    <definedName name="J1R1" localSheetId="17">#REF!</definedName>
    <definedName name="j356C8" localSheetId="17">#REF!</definedName>
    <definedName name="JABARBM" localSheetId="17">#REF!</definedName>
    <definedName name="JABARBMJG" localSheetId="17">#REF!</definedName>
    <definedName name="JABARMIN" localSheetId="17">#REF!</definedName>
    <definedName name="jabatan" localSheetId="17">#REF!</definedName>
    <definedName name="JAG_BELT" localSheetId="17">#REF!</definedName>
    <definedName name="jajaja" localSheetId="17" hidden="1">{#N/A,#N/A,FALSE,"Aging Summary";#N/A,#N/A,FALSE,"Ratio Analysis";#N/A,#N/A,FALSE,"Test 120 Day Accts";#N/A,#N/A,FALSE,"Tickmarks"}</definedName>
    <definedName name="jaka" localSheetId="17" hidden="1">{"Admin Costs",#N/A,FALSE,"Act.Fcst Costs"}</definedName>
    <definedName name="JAKARTA" localSheetId="17">#REF!</definedName>
    <definedName name="Jakarta_Int_l_School" localSheetId="17">#REF!</definedName>
    <definedName name="jame" localSheetId="17">#REF!</definedName>
    <definedName name="James" localSheetId="17" hidden="1">#REF!</definedName>
    <definedName name="JAMUAN_MAKAN" localSheetId="17">#REF!</definedName>
    <definedName name="Jan" localSheetId="17">#REF!</definedName>
    <definedName name="Janu" localSheetId="17" hidden="1">#REF!</definedName>
    <definedName name="Januari" localSheetId="17">#REF!</definedName>
    <definedName name="JANUARY" localSheetId="17">#REF!</definedName>
    <definedName name="JanUS" localSheetId="17">#REF!</definedName>
    <definedName name="JARDBAL" localSheetId="17">#REF!</definedName>
    <definedName name="JARDCAP" localSheetId="17">#REF!</definedName>
    <definedName name="jardcap1" localSheetId="17">#REF!</definedName>
    <definedName name="jardcap2" localSheetId="17">#REF!</definedName>
    <definedName name="JARDFISUM" localSheetId="17">#REF!</definedName>
    <definedName name="JARDFLOW" localSheetId="17">#REF!</definedName>
    <definedName name="JARDPROF" localSheetId="17">#REF!</definedName>
    <definedName name="JARDSENS" localSheetId="17">#REF!</definedName>
    <definedName name="jas" localSheetId="17" hidden="1">#REF!</definedName>
    <definedName name="JASA" localSheetId="17">#REF!</definedName>
    <definedName name="JASAAP" localSheetId="17">#REF!</definedName>
    <definedName name="jaspro" localSheetId="17">#REF!</definedName>
    <definedName name="jaspro_jab" localSheetId="17">#REF!</definedName>
    <definedName name="JASPRO1" localSheetId="17">#REF!</definedName>
    <definedName name="JASPRO2" localSheetId="17">#REF!</definedName>
    <definedName name="JASPRO3" localSheetId="17">#REF!</definedName>
    <definedName name="JASPRO4" localSheetId="17">#REF!</definedName>
    <definedName name="JASPRO5" localSheetId="17">#REF!</definedName>
    <definedName name="JASPRO6" localSheetId="17">#REF!</definedName>
    <definedName name="JASPRO7" localSheetId="17">#REF!</definedName>
    <definedName name="JASPRO8" localSheetId="17">#REF!</definedName>
    <definedName name="JASPRO9" localSheetId="17">#REF!</definedName>
    <definedName name="JATIMBM" localSheetId="17">#REF!</definedName>
    <definedName name="JATIMBMJG" localSheetId="17">#REF!</definedName>
    <definedName name="JATIMMIN" localSheetId="17">#REF!</definedName>
    <definedName name="JAWAB" localSheetId="17">#REF!</definedName>
    <definedName name="jdkf" localSheetId="17" hidden="1">#REF!</definedName>
    <definedName name="jeb" localSheetId="17">#REF!</definedName>
    <definedName name="JED" localSheetId="17">#REF!</definedName>
    <definedName name="JEJLLW" localSheetId="1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elas_susut" localSheetId="17">#REF!</definedName>
    <definedName name="Jenis_Kendaraan" localSheetId="17">#REF!</definedName>
    <definedName name="jenis_program_kerja" localSheetId="17">#REF!</definedName>
    <definedName name="JenisAktiva" localSheetId="17">#REF!</definedName>
    <definedName name="JENISDEP" localSheetId="17">#REF!</definedName>
    <definedName name="JenisIncome" localSheetId="17">#REF!</definedName>
    <definedName name="JenisJabatan" localSheetId="17">#REF!</definedName>
    <definedName name="JENISKAF" localSheetId="17">#REF!</definedName>
    <definedName name="JenisPerusahaan" localSheetId="17">#REF!</definedName>
    <definedName name="JenisStartPoint" localSheetId="17">#REF!</definedName>
    <definedName name="jfgjhfgjghj" localSheetId="17">#REF!</definedName>
    <definedName name="jfgjhfgjhfgjg" localSheetId="17">#REF!</definedName>
    <definedName name="jfhjgjghj" localSheetId="17" hidden="1">{"rp_only",#N/A,FALSE,"2225"}</definedName>
    <definedName name="JFNIM" localSheetId="17">#REF!</definedName>
    <definedName name="jghfjhfjgfjh" localSheetId="17">#REF!</definedName>
    <definedName name="jghjghhj" localSheetId="17" hidden="1">{"rp_only",#N/A,FALSE,"2225"}</definedName>
    <definedName name="jghjghj" localSheetId="17" hidden="1">{"rp_only",#N/A,FALSE,"2225"}</definedName>
    <definedName name="jghjghjg" localSheetId="17" hidden="1">{"rp_only",#N/A,FALSE,"2225"}</definedName>
    <definedName name="jghjghjghj" localSheetId="17" hidden="1">{"with_oth_curr",#N/A,FALSE,"2225"}</definedName>
    <definedName name="jghjgj" localSheetId="17" hidden="1">{"rp_only",#N/A,FALSE,"2225"}</definedName>
    <definedName name="jghjgjhj" localSheetId="17" hidden="1">{"rp_only",#N/A,FALSE,"2225"}</definedName>
    <definedName name="jghjmn" localSheetId="17" hidden="1">{"rp_only",#N/A,FALSE,"2225"}</definedName>
    <definedName name="jgjgf" localSheetId="17" hidden="1">{"rp_only",#N/A,FALSE,"2225"}</definedName>
    <definedName name="jgjkjj" localSheetId="17">#REF!</definedName>
    <definedName name="jgkhj" localSheetId="17" hidden="1">{"with_oth_curr",#N/A,FALSE,"2225"}</definedName>
    <definedName name="jh" localSheetId="17" hidden="1">{"DCF","UPSIDE CASE",FALSE,"Sheet1";"DCF","BASE CASE",FALSE,"Sheet1";"DCF","DOWNSIDE CASE",FALSE,"Sheet1"}</definedName>
    <definedName name="jhgf" localSheetId="17" hidden="1">{"BUILD_MACHINERIES",#N/A,FALSE,"PREPAID-1"}</definedName>
    <definedName name="jhgf_1" localSheetId="17" hidden="1">{"BUILD_MACHINERIES",#N/A,FALSE,"PREPAID-1"}</definedName>
    <definedName name="jhgf_2" localSheetId="17" hidden="1">{"BUILD_MACHINERIES",#N/A,FALSE,"PREPAID-1"}</definedName>
    <definedName name="jhgf_3" localSheetId="17" hidden="1">{"BUILD_MACHINERIES",#N/A,FALSE,"PREPAID-1"}</definedName>
    <definedName name="jhgfdc" localSheetId="17" hidden="1">{"rp_only",#N/A,FALSE,"2225"}</definedName>
    <definedName name="jhgfvdc" localSheetId="17" hidden="1">{"with_oth_curr",#N/A,FALSE,"2225"}</definedName>
    <definedName name="jhghnfhnhbg" localSheetId="17" hidden="1">{"with_oth_curr",#N/A,FALSE,"2225"}</definedName>
    <definedName name="jhgj" localSheetId="17" hidden="1">{"with_oth_curr",#N/A,FALSE,"2225"}</definedName>
    <definedName name="jhgjghjgh" localSheetId="17" hidden="1">{"rp_only",#N/A,FALSE,"2225"}</definedName>
    <definedName name="jhgjghjyutyuu" localSheetId="17">#REF!</definedName>
    <definedName name="jhgjhj" localSheetId="17" hidden="1">{"rp_only",#N/A,FALSE,"2225"}</definedName>
    <definedName name="jhgkjhgkj" localSheetId="17" hidden="1">{"rp_only",#N/A,FALSE,"2225"}</definedName>
    <definedName name="jhiyuiuyi" localSheetId="17" hidden="1">{"with_oth_curr",#N/A,FALSE,"2225"}</definedName>
    <definedName name="jhj" localSheetId="17" hidden="1">{"rp_only",#N/A,FALSE,"2225"}</definedName>
    <definedName name="jhjh" localSheetId="17">#REF!</definedName>
    <definedName name="jhjhhhj" localSheetId="17" hidden="1">{"with_oth_curr",#N/A,FALSE,"2225"}</definedName>
    <definedName name="jhjyu" localSheetId="17" hidden="1">{"rp_only",#N/A,FALSE,"2225"}</definedName>
    <definedName name="jhk" localSheetId="17" hidden="1">#REF!</definedName>
    <definedName name="jhkhiyuy8y" localSheetId="17" hidden="1">{"rp_only",#N/A,FALSE,"2225"}</definedName>
    <definedName name="jhkhjkh" localSheetId="17" hidden="1">{"rp_only",#N/A,FALSE,"2225"}</definedName>
    <definedName name="jhkhjkhkjhk" localSheetId="17" hidden="1">{"rp_only",#N/A,FALSE,"2225"}</definedName>
    <definedName name="jhkhk" localSheetId="17" hidden="1">{"rp_only",#N/A,FALSE,"2225"}</definedName>
    <definedName name="jhlh" localSheetId="17">#REF!</definedName>
    <definedName name="jhnbgv" localSheetId="17" hidden="1">{"rp_only",#N/A,FALSE,"2225"}</definedName>
    <definedName name="jhngbvf" localSheetId="17" hidden="1">{"rp_only",#N/A,FALSE,"2225"}</definedName>
    <definedName name="jhnhjn" localSheetId="17" hidden="1">{"rp_only",#N/A,FALSE,"2225"}</definedName>
    <definedName name="JIHPHOO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jik" localSheetId="17">#REF!</definedName>
    <definedName name="JIKA" localSheetId="17" hidden="1">#REF!</definedName>
    <definedName name="jiuy8767" localSheetId="17" hidden="1">{"rp_only",#N/A,FALSE,"2225"}</definedName>
    <definedName name="jiuy886" localSheetId="17" hidden="1">{"rp_only",#N/A,FALSE,"2225"}</definedName>
    <definedName name="JJ" localSheetId="17" hidden="1">#REF!</definedName>
    <definedName name="jja" localSheetId="17" hidden="1">{#N/A,#N/A,FALSE,"Aging Summary";#N/A,#N/A,FALSE,"Ratio Analysis";#N/A,#N/A,FALSE,"Test 120 Day Accts";#N/A,#N/A,FALSE,"Tickmarks"}</definedName>
    <definedName name="jjj" localSheetId="17" hidden="1">{#N/A,#N/A,FALSE,"Aging Summary";#N/A,#N/A,FALSE,"Ratio Analysis";#N/A,#N/A,FALSE,"Test 120 Day Accts";#N/A,#N/A,FALSE,"Tickmarks"}</definedName>
    <definedName name="jjjj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jjjjjj" localSheetId="17">#REF!</definedName>
    <definedName name="jjjjjjjjjjjjjjjjjjjjjjjjjjjjjjjjjjjjjjj" localSheetId="17">#REF!</definedName>
    <definedName name="jk" localSheetId="17" hidden="1">{#N/A,#N/A,FALSE,"Sheet1";#N/A,#N/A,FALSE,"Sheet2"}</definedName>
    <definedName name="jkbhkhj" localSheetId="17" hidden="1">{"with_oth_curr",#N/A,FALSE,"2225"}</definedName>
    <definedName name="jkghjkgh" localSheetId="17" hidden="1">{"rp_only",#N/A,FALSE,"2225"}</definedName>
    <definedName name="jkghkhj" localSheetId="17" hidden="1">{"rp_only",#N/A,FALSE,"2225"}</definedName>
    <definedName name="jkghkhjk" localSheetId="17" hidden="1">{"rp_only",#N/A,FALSE,"2225"}</definedName>
    <definedName name="jkgjh" localSheetId="17" hidden="1">{"consolidated",#N/A,FALSE,"Sheet1";"cms",#N/A,FALSE,"Sheet1";"fse",#N/A,FALSE,"Sheet1"}</definedName>
    <definedName name="jkhjkghjghj" localSheetId="17" hidden="1">{"rp_only",#N/A,FALSE,"2225"}</definedName>
    <definedName name="jkhjkhgkgh" localSheetId="17" hidden="1">{"rp_only",#N/A,FALSE,"2225"}</definedName>
    <definedName name="jkhjkhj" localSheetId="17" hidden="1">{"rp_only",#N/A,FALSE,"2225"}</definedName>
    <definedName name="jkhjkhjkh" localSheetId="17" hidden="1">{"rp_only",#N/A,FALSE,"2225"}</definedName>
    <definedName name="jkhkhj" localSheetId="17" hidden="1">{"rp_only",#N/A,FALSE,"2225"}</definedName>
    <definedName name="jkhkhjk" localSheetId="17" hidden="1">{"rp_only",#N/A,FALSE,"2225"}</definedName>
    <definedName name="jkhkhjkhj" localSheetId="17" hidden="1">{"rp_only",#N/A,FALSE,"2225"}</definedName>
    <definedName name="jkhkj" localSheetId="17" hidden="1">{"rp_only",#N/A,FALSE,"2225"}</definedName>
    <definedName name="jkj" localSheetId="17" hidden="1">{"mult96",#N/A,FALSE,"PETCOMP";"est96",#N/A,FALSE,"PETCOMP";"mult95",#N/A,FALSE,"PETCOMP";"est95",#N/A,FALSE,"PETCOMP";"multltm",#N/A,FALSE,"PETCOMP";"resultltm",#N/A,FALSE,"PETCOMP"}</definedName>
    <definedName name="jkjhkhjkhj" localSheetId="17" hidden="1">{"rp_only",#N/A,FALSE,"2225"}</definedName>
    <definedName name="jkjj" localSheetId="17" hidden="1">{"Graphic",#N/A,TRUE,"Graphic"}</definedName>
    <definedName name="jkjkjkgh" localSheetId="17" hidden="1">{"with_oth_curr",#N/A,FALSE,"2225"}</definedName>
    <definedName name="jkl" localSheetId="17">#REF!</definedName>
    <definedName name="jkljkljl" localSheetId="17" hidden="1">{"with_oth_curr",#N/A,FALSE,"2225"}</definedName>
    <definedName name="jklk" localSheetId="17">#REF!</definedName>
    <definedName name="jkllhgg" localSheetId="17" hidden="1">{#N/A,#N/A,FALSE,"Aging Summary";#N/A,#N/A,FALSE,"Ratio Analysis";#N/A,#N/A,FALSE,"Test 120 Day Accts";#N/A,#N/A,FALSE,"Tickmarks"}</definedName>
    <definedName name="JKP" localSheetId="17" hidden="1">{"YTDACT1",#N/A,TRUE,"YTDACTAUST";"YTDACT2",#N/A,TRUE,"YTDACTAUST";"YTDACT3",#N/A,TRUE,"YTDACTAUST";"CCTR",#N/A,TRUE,"YTDACTCC"}</definedName>
    <definedName name="JKT" localSheetId="17">#REF!</definedName>
    <definedName name="JKT_AMT" localSheetId="17">#REF!</definedName>
    <definedName name="JKT_AMT_NR" localSheetId="17">#REF!</definedName>
    <definedName name="JKT_AMT_R" localSheetId="17">#REF!</definedName>
    <definedName name="Jkt_Ass" localSheetId="17">#REF!</definedName>
    <definedName name="JKT_BAL" localSheetId="17">#REF!</definedName>
    <definedName name="Jkt_Expense" localSheetId="17">#REF!</definedName>
    <definedName name="Jkt_Income" localSheetId="17">#REF!</definedName>
    <definedName name="Jkt_Liab" localSheetId="17">#REF!</definedName>
    <definedName name="JKT_LN_Reg_Cust_30sep04" localSheetId="17">#REF!</definedName>
    <definedName name="jlal" localSheetId="17" hidden="1">{#N/A,#N/A,FALSE,"travel"}</definedName>
    <definedName name="jlal_1" localSheetId="17" hidden="1">{#N/A,#N/A,FALSE,"travel"}</definedName>
    <definedName name="jlal_2" localSheetId="17" hidden="1">{#N/A,#N/A,FALSE,"travel"}</definedName>
    <definedName name="jlal_3" localSheetId="17" hidden="1">{#N/A,#N/A,FALSE,"travel"}</definedName>
    <definedName name="jljh" localSheetId="17">#REF!</definedName>
    <definedName name="jljjoi080" localSheetId="17" hidden="1">{"rp_only",#N/A,FALSE,"2225"}</definedName>
    <definedName name="jme" localSheetId="17" hidden="1">{#N/A,#N/A,FALSE,"Aging Summary";#N/A,#N/A,FALSE,"Ratio Analysis";#N/A,#N/A,FALSE,"Test 120 Day Accts";#N/A,#N/A,FALSE,"Tickmarks"}</definedName>
    <definedName name="jml_peg" localSheetId="17">#REF!</definedName>
    <definedName name="jms" localSheetId="1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JN" localSheetId="17">#REF!</definedName>
    <definedName name="JNGK_WAKTU" localSheetId="17">#REF!</definedName>
    <definedName name="jnhgbvf" localSheetId="17" hidden="1">{"rp_only",#N/A,FALSE,"2225"}</definedName>
    <definedName name="JNL" localSheetId="17">#REF!</definedName>
    <definedName name="JNS_KREDIT" localSheetId="17">#REF!</definedName>
    <definedName name="Job_Cost_Salaries" localSheetId="17">#REF!</definedName>
    <definedName name="joel" localSheetId="17" hidden="1">{#N/A,#N/A,FALSE,"Development Spend"}</definedName>
    <definedName name="JOHAN" localSheetId="17">#REF!</definedName>
    <definedName name="Joint_Financing_Porsi_Bav" localSheetId="17">#REF!</definedName>
    <definedName name="Joint_Financing_Porsi_Pihak_Lain" localSheetId="17">#REF!</definedName>
    <definedName name="joko" localSheetId="17" hidden="1">{#N/A,#N/A,FALSE,"Aging Summary";#N/A,#N/A,FALSE,"Ratio Analysis";#N/A,#N/A,FALSE,"Test 120 Day Accts";#N/A,#N/A,FALSE,"Tickmarks"}</definedName>
    <definedName name="jolh" localSheetId="17">#REF!</definedName>
    <definedName name="jom" localSheetId="17">#REF!</definedName>
    <definedName name="Jon" localSheetId="17" hidden="1">#REF!</definedName>
    <definedName name="Jorong_Amort" localSheetId="17">#REF!</definedName>
    <definedName name="Jorong_Capex" localSheetId="17">#REF!</definedName>
    <definedName name="Jorong_Defer" localSheetId="17">#REF!</definedName>
    <definedName name="Jorong_Depn" localSheetId="17">#REF!</definedName>
    <definedName name="Jorong_PPE" localSheetId="17">#REF!</definedName>
    <definedName name="Journal_Details" localSheetId="17">#REF!</definedName>
    <definedName name="Journal_Headers" localSheetId="17">#REF!</definedName>
    <definedName name="JOURNALWMI" localSheetId="17">#REF!</definedName>
    <definedName name="JOURNALWMII" localSheetId="17">#REF!</definedName>
    <definedName name="JOURNALWTC" localSheetId="17">#REF!</definedName>
    <definedName name="JPEMBA" localSheetId="17">#REF!</definedName>
    <definedName name="JPENING" localSheetId="17">#REF!</definedName>
    <definedName name="jpy" localSheetId="17">#REF!</definedName>
    <definedName name="JQWW" localSheetId="1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JR_PAGE_ANCHOR_0_1" localSheetId="17">#REF!</definedName>
    <definedName name="JREHAB" localSheetId="17">#REF!</definedName>
    <definedName name="JSMR" localSheetId="17">#REF!</definedName>
    <definedName name="JT_1" localSheetId="17">#REF!</definedName>
    <definedName name="JT_2" localSheetId="17">#REF!</definedName>
    <definedName name="JTR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JTRJ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jual" localSheetId="17">#REF!</definedName>
    <definedName name="JUAL06" localSheetId="17">#REF!</definedName>
    <definedName name="JUAL10" localSheetId="17">#REF!</definedName>
    <definedName name="jual11" localSheetId="17">#REF!</definedName>
    <definedName name="jual12" localSheetId="17">#REF!</definedName>
    <definedName name="jualkotor" localSheetId="17">#REF!</definedName>
    <definedName name="JUDUL" localSheetId="17">#REF!</definedName>
    <definedName name="JUHAI" localSheetId="17">#REF!</definedName>
    <definedName name="juhjnhj" localSheetId="17" hidden="1">{"rp_only",#N/A,FALSE,"2225"}</definedName>
    <definedName name="juhujklk" localSheetId="17" hidden="1">{"with_oth_curr",#N/A,FALSE,"2225"}</definedName>
    <definedName name="juhytgvf" localSheetId="17" hidden="1">{"with_oth_curr",#N/A,FALSE,"2225"}</definedName>
    <definedName name="JUIN" localSheetId="17">#REF!</definedName>
    <definedName name="JUL" localSheetId="17">#REF!</definedName>
    <definedName name="juli" localSheetId="17" hidden="1">{"Graphic",#N/A,TRUE,"Graphic"}</definedName>
    <definedName name="julie" localSheetId="17" hidden="1">#REF!</definedName>
    <definedName name="julspt" localSheetId="17">#REF!</definedName>
    <definedName name="JulUS" localSheetId="17">#REF!</definedName>
    <definedName name="JULY" localSheetId="17">#REF!</definedName>
    <definedName name="july00" localSheetId="17">#REF!</definedName>
    <definedName name="JUMLAH" localSheetId="17">#REF!</definedName>
    <definedName name="JUMLAH_BULANAN" localSheetId="17">#REF!</definedName>
    <definedName name="Jun" localSheetId="17" hidden="1">#REF!</definedName>
    <definedName name="jund" localSheetId="17" hidden="1">{"'OTARI- IKAHO'!$A$11:$AF$42"}</definedName>
    <definedName name="june" localSheetId="17">#REF!</definedName>
    <definedName name="JuniNet" localSheetId="17">#REF!</definedName>
    <definedName name="junk" localSheetId="17">#REF!</definedName>
    <definedName name="JunUS" localSheetId="17">#REF!</definedName>
    <definedName name="jurnal" localSheetId="17">#REF!</definedName>
    <definedName name="Jurnal_1_2004" localSheetId="17">#REF!</definedName>
    <definedName name="Jurnal_2_2004" localSheetId="17">#REF!</definedName>
    <definedName name="Jurnal_3_2004" localSheetId="17">#REF!</definedName>
    <definedName name="Jurnal_4_2004" localSheetId="17">#REF!</definedName>
    <definedName name="JurnBNI" localSheetId="17">#REF!</definedName>
    <definedName name="Juta" localSheetId="17">#REF!</definedName>
    <definedName name="juve" localSheetId="17">#REF!</definedName>
    <definedName name="JV" localSheetId="17">#REF!</definedName>
    <definedName name="JV_PREP_EX" localSheetId="17">#REF!</definedName>
    <definedName name="jvrmay" localSheetId="17">#REF!</definedName>
    <definedName name="k" localSheetId="17" hidden="1">#REF!</definedName>
    <definedName name="K_21" localSheetId="17">#REF!</definedName>
    <definedName name="K_23" localSheetId="17">#REF!</definedName>
    <definedName name="K_26" localSheetId="17">#REF!</definedName>
    <definedName name="K_42" localSheetId="17">#REF!</definedName>
    <definedName name="K_FINAL" localSheetId="17">#REF!</definedName>
    <definedName name="K11.1.2" localSheetId="17" hidden="1">#REF!</definedName>
    <definedName name="K1A" localSheetId="17">#REF!</definedName>
    <definedName name="K25g488" localSheetId="17">#REF!</definedName>
    <definedName name="K2a" localSheetId="17" hidden="1">{#N/A,#N/A,FALSE,"Sheet1"}</definedName>
    <definedName name="K9MR98SUM" localSheetId="17">#REF!</definedName>
    <definedName name="K9MR98SUMSALE" localSheetId="17">#REF!</definedName>
    <definedName name="Ka" localSheetId="17">#REF!</definedName>
    <definedName name="kacau" localSheetId="17" hidden="1">#REF!</definedName>
    <definedName name="KAEF" localSheetId="17">#REF!</definedName>
    <definedName name="kagt97" localSheetId="17">#REF!</definedName>
    <definedName name="kagt98" localSheetId="17">#REF!</definedName>
    <definedName name="kajf" localSheetId="17">#REF!</definedName>
    <definedName name="KAKAO" localSheetId="17">#REF!</definedName>
    <definedName name="kalender4" localSheetId="17">#REF!</definedName>
    <definedName name="kanan_dfgc" localSheetId="17">#REF!</definedName>
    <definedName name="KANSTIN" localSheetId="17">#REF!</definedName>
    <definedName name="KANTOR" localSheetId="17">#REF!</definedName>
    <definedName name="kaori" localSheetId="17">#REF!</definedName>
    <definedName name="KAPAL" localSheetId="17">#REF!</definedName>
    <definedName name="KAREB" localSheetId="17">#REF!</definedName>
    <definedName name="KAREB_PERF" localSheetId="17">#REF!</definedName>
    <definedName name="Kartu_Buku_Besar_2005__DES_" localSheetId="17">#REF!</definedName>
    <definedName name="Kartu_Buku_Besar_2006_Feb" localSheetId="17">#REF!</definedName>
    <definedName name="KAS" localSheetId="17" hidden="1">#REF!</definedName>
    <definedName name="KAS__SGD" localSheetId="17">#REF!</definedName>
    <definedName name="KAS_D" localSheetId="17">#REF!</definedName>
    <definedName name="KAS_K" localSheetId="17">#REF!</definedName>
    <definedName name="KAS_USD" localSheetId="17">#REF!</definedName>
    <definedName name="KASBANK" localSheetId="17">#REF!</definedName>
    <definedName name="kat" localSheetId="17">#REF!</definedName>
    <definedName name="kawin" localSheetId="17">#REF!</definedName>
    <definedName name="kazuyo" localSheetId="17">#REF!</definedName>
    <definedName name="KB" localSheetId="17" hidden="1">{#N/A,#N/A,FALSE,"Sheet1"}</definedName>
    <definedName name="KB_TB_BM" localSheetId="17">#REF!</definedName>
    <definedName name="kcong" localSheetId="17">#REF!</definedName>
    <definedName name="Kd" localSheetId="17">#REF!</definedName>
    <definedName name="KD_TARIPOA" localSheetId="17">#REF!</definedName>
    <definedName name="KD_TB_BM" localSheetId="17">#REF!</definedName>
    <definedName name="KDB" localSheetId="17">#REF!</definedName>
    <definedName name="KDC_HDR" localSheetId="17">#REF!</definedName>
    <definedName name="kdes97" localSheetId="17">#REF!</definedName>
    <definedName name="kdes98" localSheetId="17">#REF!</definedName>
    <definedName name="kdkfj" localSheetId="17">#REF!</definedName>
    <definedName name="KdPembeliintern" localSheetId="17">#REF!</definedName>
    <definedName name="ke" localSheetId="17" hidden="1">#REF!</definedName>
    <definedName name="keadilan" localSheetId="17">#REF!</definedName>
    <definedName name="keadilan_4" localSheetId="17">#REF!</definedName>
    <definedName name="keadilan_5" localSheetId="17">#REF!</definedName>
    <definedName name="keadilan_7" localSheetId="17">#REF!</definedName>
    <definedName name="keb" localSheetId="17">#REF!</definedName>
    <definedName name="keb_peg" localSheetId="17">#REF!</definedName>
    <definedName name="keb_peg1" localSheetId="17">#REF!</definedName>
    <definedName name="kelamin" localSheetId="17">#REF!</definedName>
    <definedName name="kelamin1" localSheetId="17">#REF!</definedName>
    <definedName name="KELOLAAN" localSheetId="17">#REF!</definedName>
    <definedName name="KelompokJabatan" localSheetId="17">#REF!</definedName>
    <definedName name="Kenaikan_Biaya_Pegawai" localSheetId="17">#REF!</definedName>
    <definedName name="KEND.KANTOR" localSheetId="17">#REF!</definedName>
    <definedName name="KENDARAAN" localSheetId="17">#REF!</definedName>
    <definedName name="KendaraanKredit" localSheetId="17">#REF!</definedName>
    <definedName name="KEPALA" localSheetId="17">#REF!</definedName>
    <definedName name="KEPMEN" localSheetId="17">#REF!</definedName>
    <definedName name="ker" localSheetId="17">#REF!</definedName>
    <definedName name="KERJA" localSheetId="17">#REF!</definedName>
    <definedName name="KERJA1" localSheetId="17">#REF!</definedName>
    <definedName name="ket_oracle" localSheetId="17">#REF!</definedName>
    <definedName name="kewajiban_lain_lain" localSheetId="17">#REF!</definedName>
    <definedName name="Kewajiban_lancaraudit" localSheetId="17">#REF!</definedName>
    <definedName name="Kewajiban_lancaraudit_102" localSheetId="17">#REF!</definedName>
    <definedName name="Kewajiban_lancaraudit_103" localSheetId="17">#REF!</definedName>
    <definedName name="Kewajiban_lancaraudit_104" localSheetId="17">#REF!</definedName>
    <definedName name="Kewajiban_lancaraudit_105" localSheetId="17">#REF!</definedName>
    <definedName name="Kewajiban_lancaraudit_106" localSheetId="17">#REF!</definedName>
    <definedName name="Kewajiban_lancaraudit_107" localSheetId="17">#REF!</definedName>
    <definedName name="Kewajiban_lancaraudit_108" localSheetId="17">#REF!</definedName>
    <definedName name="Kewajiban_lancaraudit_109" localSheetId="17">#REF!</definedName>
    <definedName name="Kewajiban_lancaraudit_110" localSheetId="17">#REF!</definedName>
    <definedName name="Kewajiban_lancaraudit_21" localSheetId="17">#REF!</definedName>
    <definedName name="Kewajiban_lancaraudit_22" localSheetId="17">#REF!</definedName>
    <definedName name="Kewajiban_lancaraudit_23" localSheetId="17">#REF!</definedName>
    <definedName name="Kewajiban_lancaraudit_3" localSheetId="17">#REF!</definedName>
    <definedName name="Kewajiban_lancaraudit_41" localSheetId="17">#REF!</definedName>
    <definedName name="Kewajiban_lancaraudit_43" localSheetId="17">#REF!</definedName>
    <definedName name="Kewajiban_lancaraudit_61" localSheetId="17">#REF!</definedName>
    <definedName name="Kewajiban_lancaraudit_74" localSheetId="17">#REF!</definedName>
    <definedName name="Kewajiban_lancaraudit_75" localSheetId="17">#REF!</definedName>
    <definedName name="Kewajiban_lancaraudit_76" localSheetId="17">#REF!</definedName>
    <definedName name="Kewajiban_lancaraudit_77" localSheetId="17">#REF!</definedName>
    <definedName name="Kewajiban_lancaraudit_78" localSheetId="17">#REF!</definedName>
    <definedName name="Kewajiban_lancaraudit_79" localSheetId="17">#REF!</definedName>
    <definedName name="Kewajiban_lancaraudit_80" localSheetId="17">#REF!</definedName>
    <definedName name="Kewajiban_lancaraudit_81" localSheetId="17">#REF!</definedName>
    <definedName name="Kewajiban_lancaraudit_82" localSheetId="17">#REF!</definedName>
    <definedName name="Kewajiban_lancaraudit_83" localSheetId="17">#REF!</definedName>
    <definedName name="Kewajiban_lancaraudit_84" localSheetId="17">#REF!</definedName>
    <definedName name="Kewajiban_lancaraudit_85" localSheetId="17">#REF!</definedName>
    <definedName name="Kewajiban_lancaraudit_86" localSheetId="17">#REF!</definedName>
    <definedName name="Kewajiban_lancaraudit_87" localSheetId="17">#REF!</definedName>
    <definedName name="Kewajiban_lancaraudit_88" localSheetId="17">#REF!</definedName>
    <definedName name="Kewajiban_lancaraudit_89" localSheetId="17">#REF!</definedName>
    <definedName name="Kewajiban_lancaraudit_94" localSheetId="17">#REF!</definedName>
    <definedName name="Kewajiban_lancaraudit_95" localSheetId="17">#REF!</definedName>
    <definedName name="Kewajiban_lancaraudit_96" localSheetId="17">#REF!</definedName>
    <definedName name="Kewajiban_lancaraudit_97" localSheetId="17">#REF!</definedName>
    <definedName name="Kewajiban_lancaraudit_99" localSheetId="17">#REF!</definedName>
    <definedName name="Kewajiban_lancarbook" localSheetId="17">#REF!</definedName>
    <definedName name="Kewajiban_lancarbook_102" localSheetId="17">#REF!</definedName>
    <definedName name="Kewajiban_lancarbook_103" localSheetId="17">#REF!</definedName>
    <definedName name="Kewajiban_lancarbook_104" localSheetId="17">#REF!</definedName>
    <definedName name="Kewajiban_lancarbook_105" localSheetId="17">#REF!</definedName>
    <definedName name="Kewajiban_lancarbook_106" localSheetId="17">#REF!</definedName>
    <definedName name="Kewajiban_lancarbook_107" localSheetId="17">#REF!</definedName>
    <definedName name="Kewajiban_lancarbook_108" localSheetId="17">#REF!</definedName>
    <definedName name="Kewajiban_lancarbook_109" localSheetId="17">#REF!</definedName>
    <definedName name="Kewajiban_lancarbook_110" localSheetId="17">#REF!</definedName>
    <definedName name="Kewajiban_lancarbook_21" localSheetId="17">#REF!</definedName>
    <definedName name="Kewajiban_lancarbook_22" localSheetId="17">#REF!</definedName>
    <definedName name="Kewajiban_lancarbook_23" localSheetId="17">#REF!</definedName>
    <definedName name="Kewajiban_lancarbook_3" localSheetId="17">#REF!</definedName>
    <definedName name="Kewajiban_lancarbook_41" localSheetId="17">#REF!</definedName>
    <definedName name="Kewajiban_lancarbook_43" localSheetId="17">#REF!</definedName>
    <definedName name="Kewajiban_lancarbook_61" localSheetId="17">#REF!</definedName>
    <definedName name="Kewajiban_lancarbook_74" localSheetId="17">#REF!</definedName>
    <definedName name="Kewajiban_lancarbook_75" localSheetId="17">#REF!</definedName>
    <definedName name="Kewajiban_lancarbook_76" localSheetId="17">#REF!</definedName>
    <definedName name="Kewajiban_lancarbook_77" localSheetId="17">#REF!</definedName>
    <definedName name="Kewajiban_lancarbook_78" localSheetId="17">#REF!</definedName>
    <definedName name="Kewajiban_lancarbook_79" localSheetId="17">#REF!</definedName>
    <definedName name="Kewajiban_lancarbook_80" localSheetId="17">#REF!</definedName>
    <definedName name="Kewajiban_lancarbook_81" localSheetId="17">#REF!</definedName>
    <definedName name="Kewajiban_lancarbook_82" localSheetId="17">#REF!</definedName>
    <definedName name="Kewajiban_lancarbook_83" localSheetId="17">#REF!</definedName>
    <definedName name="Kewajiban_lancarbook_84" localSheetId="17">#REF!</definedName>
    <definedName name="Kewajiban_lancarbook_85" localSheetId="17">#REF!</definedName>
    <definedName name="Kewajiban_lancarbook_86" localSheetId="17">#REF!</definedName>
    <definedName name="Kewajiban_lancarbook_87" localSheetId="17">#REF!</definedName>
    <definedName name="Kewajiban_lancarbook_88" localSheetId="17">#REF!</definedName>
    <definedName name="Kewajiban_lancarbook_89" localSheetId="17">#REF!</definedName>
    <definedName name="Kewajiban_lancarbook_94" localSheetId="17">#REF!</definedName>
    <definedName name="Kewajiban_lancarbook_95" localSheetId="17">#REF!</definedName>
    <definedName name="Kewajiban_lancarbook_96" localSheetId="17">#REF!</definedName>
    <definedName name="Kewajiban_lancarbook_97" localSheetId="17">#REF!</definedName>
    <definedName name="Kewajiban_lancarbook_99" localSheetId="17">#REF!</definedName>
    <definedName name="Kewajiban_tidaklancaraudit" localSheetId="17">#REF!</definedName>
    <definedName name="Kewajiban_tidaklancaraudit_102" localSheetId="17">#REF!</definedName>
    <definedName name="Kewajiban_tidaklancaraudit_103" localSheetId="17">#REF!</definedName>
    <definedName name="Kewajiban_tidaklancaraudit_104" localSheetId="17">#REF!</definedName>
    <definedName name="Kewajiban_tidaklancaraudit_105" localSheetId="17">#REF!</definedName>
    <definedName name="Kewajiban_tidaklancaraudit_106" localSheetId="17">#REF!</definedName>
    <definedName name="Kewajiban_tidaklancaraudit_107" localSheetId="17">#REF!</definedName>
    <definedName name="Kewajiban_tidaklancaraudit_108" localSheetId="17">#REF!</definedName>
    <definedName name="Kewajiban_tidaklancaraudit_109" localSheetId="17">#REF!</definedName>
    <definedName name="Kewajiban_tidaklancaraudit_110" localSheetId="17">#REF!</definedName>
    <definedName name="Kewajiban_tidaklancaraudit_21" localSheetId="17">#REF!</definedName>
    <definedName name="Kewajiban_tidaklancaraudit_22" localSheetId="17">#REF!</definedName>
    <definedName name="Kewajiban_tidaklancaraudit_23" localSheetId="17">#REF!</definedName>
    <definedName name="Kewajiban_tidaklancaraudit_3" localSheetId="17">#REF!</definedName>
    <definedName name="Kewajiban_tidaklancaraudit_41" localSheetId="17">#REF!</definedName>
    <definedName name="Kewajiban_tidaklancaraudit_43" localSheetId="17">#REF!</definedName>
    <definedName name="Kewajiban_tidaklancaraudit_61" localSheetId="17">#REF!</definedName>
    <definedName name="Kewajiban_tidaklancaraudit_74" localSheetId="17">#REF!</definedName>
    <definedName name="Kewajiban_tidaklancaraudit_75" localSheetId="17">#REF!</definedName>
    <definedName name="Kewajiban_tidaklancaraudit_76" localSheetId="17">#REF!</definedName>
    <definedName name="Kewajiban_tidaklancaraudit_77" localSheetId="17">#REF!</definedName>
    <definedName name="Kewajiban_tidaklancaraudit_78" localSheetId="17">#REF!</definedName>
    <definedName name="Kewajiban_tidaklancaraudit_79" localSheetId="17">#REF!</definedName>
    <definedName name="Kewajiban_tidaklancaraudit_80" localSheetId="17">#REF!</definedName>
    <definedName name="Kewajiban_tidaklancaraudit_81" localSheetId="17">#REF!</definedName>
    <definedName name="Kewajiban_tidaklancaraudit_82" localSheetId="17">#REF!</definedName>
    <definedName name="Kewajiban_tidaklancaraudit_83" localSheetId="17">#REF!</definedName>
    <definedName name="Kewajiban_tidaklancaraudit_84" localSheetId="17">#REF!</definedName>
    <definedName name="Kewajiban_tidaklancaraudit_85" localSheetId="17">#REF!</definedName>
    <definedName name="Kewajiban_tidaklancaraudit_86" localSheetId="17">#REF!</definedName>
    <definedName name="Kewajiban_tidaklancaraudit_87" localSheetId="17">#REF!</definedName>
    <definedName name="Kewajiban_tidaklancaraudit_88" localSheetId="17">#REF!</definedName>
    <definedName name="Kewajiban_tidaklancaraudit_89" localSheetId="17">#REF!</definedName>
    <definedName name="Kewajiban_tidaklancaraudit_94" localSheetId="17">#REF!</definedName>
    <definedName name="Kewajiban_tidaklancaraudit_95" localSheetId="17">#REF!</definedName>
    <definedName name="Kewajiban_tidaklancaraudit_96" localSheetId="17">#REF!</definedName>
    <definedName name="Kewajiban_tidaklancaraudit_97" localSheetId="17">#REF!</definedName>
    <definedName name="Kewajiban_tidaklancaraudit_99" localSheetId="17">#REF!</definedName>
    <definedName name="Kewajiban_tidaklancarbook" localSheetId="17">#REF!</definedName>
    <definedName name="Kewajiban_tidaklancarbook_102" localSheetId="17">#REF!</definedName>
    <definedName name="Kewajiban_tidaklancarbook_103" localSheetId="17">#REF!</definedName>
    <definedName name="Kewajiban_tidaklancarbook_104" localSheetId="17">#REF!</definedName>
    <definedName name="Kewajiban_tidaklancarbook_105" localSheetId="17">#REF!</definedName>
    <definedName name="Kewajiban_tidaklancarbook_106" localSheetId="17">#REF!</definedName>
    <definedName name="Kewajiban_tidaklancarbook_107" localSheetId="17">#REF!</definedName>
    <definedName name="Kewajiban_tidaklancarbook_108" localSheetId="17">#REF!</definedName>
    <definedName name="Kewajiban_tidaklancarbook_109" localSheetId="17">#REF!</definedName>
    <definedName name="Kewajiban_tidaklancarbook_110" localSheetId="17">#REF!</definedName>
    <definedName name="Kewajiban_tidaklancarbook_21" localSheetId="17">#REF!</definedName>
    <definedName name="Kewajiban_tidaklancarbook_22" localSheetId="17">#REF!</definedName>
    <definedName name="Kewajiban_tidaklancarbook_23" localSheetId="17">#REF!</definedName>
    <definedName name="Kewajiban_tidaklancarbook_3" localSheetId="17">#REF!</definedName>
    <definedName name="Kewajiban_tidaklancarbook_41" localSheetId="17">#REF!</definedName>
    <definedName name="Kewajiban_tidaklancarbook_43" localSheetId="17">#REF!</definedName>
    <definedName name="Kewajiban_tidaklancarbook_61" localSheetId="17">#REF!</definedName>
    <definedName name="Kewajiban_tidaklancarbook_74" localSheetId="17">#REF!</definedName>
    <definedName name="Kewajiban_tidaklancarbook_75" localSheetId="17">#REF!</definedName>
    <definedName name="Kewajiban_tidaklancarbook_76" localSheetId="17">#REF!</definedName>
    <definedName name="Kewajiban_tidaklancarbook_77" localSheetId="17">#REF!</definedName>
    <definedName name="Kewajiban_tidaklancarbook_78" localSheetId="17">#REF!</definedName>
    <definedName name="Kewajiban_tidaklancarbook_79" localSheetId="17">#REF!</definedName>
    <definedName name="Kewajiban_tidaklancarbook_80" localSheetId="17">#REF!</definedName>
    <definedName name="Kewajiban_tidaklancarbook_81" localSheetId="17">#REF!</definedName>
    <definedName name="Kewajiban_tidaklancarbook_82" localSheetId="17">#REF!</definedName>
    <definedName name="Kewajiban_tidaklancarbook_83" localSheetId="17">#REF!</definedName>
    <definedName name="Kewajiban_tidaklancarbook_84" localSheetId="17">#REF!</definedName>
    <definedName name="Kewajiban_tidaklancarbook_85" localSheetId="17">#REF!</definedName>
    <definedName name="Kewajiban_tidaklancarbook_86" localSheetId="17">#REF!</definedName>
    <definedName name="Kewajiban_tidaklancarbook_87" localSheetId="17">#REF!</definedName>
    <definedName name="Kewajiban_tidaklancarbook_88" localSheetId="17">#REF!</definedName>
    <definedName name="Kewajiban_tidaklancarbook_89" localSheetId="17">#REF!</definedName>
    <definedName name="Kewajiban_tidaklancarbook_94" localSheetId="17">#REF!</definedName>
    <definedName name="Kewajiban_tidaklancarbook_95" localSheetId="17">#REF!</definedName>
    <definedName name="Kewajiban_tidaklancarbook_96" localSheetId="17">#REF!</definedName>
    <definedName name="Kewajiban_tidaklancarbook_97" localSheetId="17">#REF!</definedName>
    <definedName name="Kewajiban_tidaklancarbook_99" localSheetId="17">#REF!</definedName>
    <definedName name="Key_Ind_Rs" localSheetId="17">#REF!</definedName>
    <definedName name="Key_Ind_USD" localSheetId="17">#REF!</definedName>
    <definedName name="Key_Rs" localSheetId="17">#REF!</definedName>
    <definedName name="keyz" localSheetId="17" hidden="1">#REF!</definedName>
    <definedName name="kfgjks" localSheetId="17" hidden="1">{"'Income Statement'!$A$1:$L$32"}</definedName>
    <definedName name="KFI" localSheetId="17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kfjdkjklfj" localSheetId="17" hidden="1">{"EVA",#N/A,FALSE,"EVA";"WACC",#N/A,FALSE,"WACC"}</definedName>
    <definedName name="kgintern" localSheetId="17">#REF!</definedName>
    <definedName name="khgfjghjfg" localSheetId="17">#REF!</definedName>
    <definedName name="khjggytyu" localSheetId="17" hidden="1">{"rp_only",#N/A,FALSE,"2225"}</definedName>
    <definedName name="khjk" localSheetId="17" hidden="1">{"with_oth_curr",#N/A,FALSE,"2225"}</definedName>
    <definedName name="khjkgh" localSheetId="17" hidden="1">{"rp_only",#N/A,FALSE,"2225"}</definedName>
    <definedName name="khjkghjk" localSheetId="17" hidden="1">{"rp_only",#N/A,FALSE,"2225"}</definedName>
    <definedName name="khjkghkh" localSheetId="17" hidden="1">{"with_oth_curr",#N/A,FALSE,"2225"}</definedName>
    <definedName name="khjkh" localSheetId="17" hidden="1">{"rp_only",#N/A,FALSE,"2225"}</definedName>
    <definedName name="khkhjkh" localSheetId="17" hidden="1">{"rp_only",#N/A,FALSE,"2225"}</definedName>
    <definedName name="khkj" localSheetId="17" hidden="1">{"rp_only",#N/A,FALSE,"2225"}</definedName>
    <definedName name="khkjhk" localSheetId="17" hidden="1">{"rp_only",#N/A,FALSE,"2225"}</definedName>
    <definedName name="khuygftre76ty7" localSheetId="17" hidden="1">{"with_oth_curr",#N/A,FALSE,"2225"}</definedName>
    <definedName name="khyty6r5" localSheetId="17" hidden="1">{"with_oth_curr",#N/A,FALSE,"2225"}</definedName>
    <definedName name="Kiem_tra_trung_ten" localSheetId="17">#REF!</definedName>
    <definedName name="kiki" localSheetId="17" hidden="1">{#N/A,#N/A,FALSE,"Aging Summary";#N/A,#N/A,FALSE,"Ratio Analysis";#N/A,#N/A,FALSE,"Test 120 Day Accts";#N/A,#N/A,FALSE,"Tickmarks"}</definedName>
    <definedName name="kilo" localSheetId="17">#REF!</definedName>
    <definedName name="KIN" localSheetId="1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kind" localSheetId="17">#REF!</definedName>
    <definedName name="kinerja" localSheetId="17">#REF!</definedName>
    <definedName name="kioihyuyft" localSheetId="17" hidden="1">{"rp_only",#N/A,FALSE,"2225"}</definedName>
    <definedName name="kiri_dfgc" localSheetId="17">#REF!</definedName>
    <definedName name="kirim" localSheetId="17">#REF!</definedName>
    <definedName name="Kitadin_Amort" localSheetId="17">#REF!</definedName>
    <definedName name="Kitadin_Capex" localSheetId="17">#REF!</definedName>
    <definedName name="Kitadin_Defer" localSheetId="17">#REF!</definedName>
    <definedName name="Kitadin_PPE" localSheetId="17">#REF!</definedName>
    <definedName name="kiuiy876" localSheetId="17" hidden="1">{"rp_only",#N/A,FALSE,"2225"}</definedName>
    <definedName name="kj" localSheetId="17" hidden="1">#REF!</definedName>
    <definedName name="kjdfal\" localSheetId="17">#REF!</definedName>
    <definedName name="kjgjkhjk" localSheetId="17" hidden="1">{"with_oth_curr",#N/A,FALSE,"2225"}</definedName>
    <definedName name="KJH" localSheetId="17" hidden="1">#REF!</definedName>
    <definedName name="kjhgff" localSheetId="17">#REF!</definedName>
    <definedName name="kjhiuyy8" localSheetId="17" hidden="1">{"with_oth_curr",#N/A,FALSE,"2225"}</definedName>
    <definedName name="kjhkh" localSheetId="17" hidden="1">{"rp_only",#N/A,FALSE,"2225"}</definedName>
    <definedName name="kjhkhj" localSheetId="17" hidden="1">{"rp_only",#N/A,FALSE,"2225"}</definedName>
    <definedName name="kjhkhjkuityu" localSheetId="17">#REF!</definedName>
    <definedName name="kjhljkgbfd" localSheetId="17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kjhn" localSheetId="17" hidden="1">{"rp_only",#N/A,FALSE,"2225"}</definedName>
    <definedName name="kjjhhjlkl" localSheetId="17" hidden="1">{"rp_only",#N/A,FALSE,"2225"}</definedName>
    <definedName name="kjk" localSheetId="17" hidden="1">{#N/A,#N/A,FALSE,"Aging Summary";#N/A,#N/A,FALSE,"Ratio Analysis";#N/A,#N/A,FALSE,"Test 120 Day Accts";#N/A,#N/A,FALSE,"Tickmarks"}</definedName>
    <definedName name="kjkili" localSheetId="17" hidden="1">{#N/A,#N/A,FALSE,"DATA"}</definedName>
    <definedName name="kjkj9jhg" localSheetId="17" hidden="1">{"rp_only",#N/A,FALSE,"2225"}</definedName>
    <definedName name="kjkkkkk" localSheetId="17" hidden="1">{"rp_only",#N/A,FALSE,"2225"}</definedName>
    <definedName name="kjul97" localSheetId="17">#REF!</definedName>
    <definedName name="kjul98" localSheetId="17">#REF!</definedName>
    <definedName name="kjunh" localSheetId="17" hidden="1">{"with_oth_curr",#N/A,FALSE,"2225"}</definedName>
    <definedName name="kjut77t" localSheetId="17" hidden="1">{"rp_only",#N/A,FALSE,"2225"}</definedName>
    <definedName name="KJWEH" localSheetId="1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KK_21" localSheetId="17">#REF!</definedName>
    <definedName name="KK_22" localSheetId="17">#REF!</definedName>
    <definedName name="KKD" localSheetId="17">#REF!</definedName>
    <definedName name="kkk" localSheetId="17" hidden="1">#REF!</definedName>
    <definedName name="Kkp_Modal" localSheetId="17">#REF!</definedName>
    <definedName name="kkzc" localSheetId="17" hidden="1">{#N/A,#N/A,FALSE,"Sheet1"}</definedName>
    <definedName name="kl" localSheetId="17">#REF!</definedName>
    <definedName name="KL_1" localSheetId="17">#REF!</definedName>
    <definedName name="KL_2" localSheetId="17">#REF!</definedName>
    <definedName name="KL_3" localSheetId="17">#REF!</definedName>
    <definedName name="klafdhj" localSheetId="17">#REF!</definedName>
    <definedName name="Klaim" localSheetId="17">#REF!</definedName>
    <definedName name="klaim_2006" localSheetId="17">#REF!</definedName>
    <definedName name="klaim_2007" localSheetId="17">#REF!</definedName>
    <definedName name="klaim_2008" localSheetId="17">#REF!</definedName>
    <definedName name="klaim_2009" localSheetId="17">#REF!</definedName>
    <definedName name="klaim_2010" localSheetId="17">#REF!</definedName>
    <definedName name="klaim_2011" localSheetId="17">#REF!</definedName>
    <definedName name="klaim_2012" localSheetId="17">#REF!</definedName>
    <definedName name="klaim_konven" localSheetId="17">#REF!</definedName>
    <definedName name="KLAIM1" localSheetId="17">#REF!</definedName>
    <definedName name="Klaim2" localSheetId="17">#REF!</definedName>
    <definedName name="KLBF" localSheetId="17">#REF!</definedName>
    <definedName name="klfl" localSheetId="17">#REF!</definedName>
    <definedName name="klien" localSheetId="17">#REF!</definedName>
    <definedName name="kljkljklj" localSheetId="17" hidden="1">{"rp_only",#N/A,FALSE,"2225"}</definedName>
    <definedName name="klk" localSheetId="17" hidden="1">{"'Income Statement'!$A$1:$L$32"}</definedName>
    <definedName name="kll" localSheetId="17" hidden="1">{#N/A,#N/A,FALSE,"Aging Summary";#N/A,#N/A,FALSE,"Ratio Analysis";#N/A,#N/A,FALSE,"Test 120 Day Accts";#N/A,#N/A,FALSE,"Tickmarks"}</definedName>
    <definedName name="klll" localSheetId="17" hidden="1">{#N/A,#N/A,FALSE,"Aging Summary";#N/A,#N/A,FALSE,"Ratio Analysis";#N/A,#N/A,FALSE,"Test 120 Day Accts";#N/A,#N/A,FALSE,"Tickmarks"}</definedName>
    <definedName name="KLPTL" localSheetId="17">#REF!</definedName>
    <definedName name="KLPTL1" localSheetId="17">#REF!</definedName>
    <definedName name="KLU" localSheetId="17">#REF!</definedName>
    <definedName name="KM" localSheetId="17" hidden="1">#REF!</definedName>
    <definedName name="kmjnh" localSheetId="17" hidden="1">{"rp_only",#N/A,FALSE,"2225"}</definedName>
    <definedName name="kmjnhbgv" localSheetId="17" hidden="1">{"rp_only",#N/A,FALSE,"2225"}</definedName>
    <definedName name="kml" localSheetId="17" hidden="1">{#N/A,#N/A,FALSE,"Titles";#N/A,#N/A,FALSE,"Aegis";#N/A,#N/A,FALSE,"Honorguard";#N/A,#N/A,FALSE,"Coast to Coast";#N/A,#N/A,FALSE,"MBPI";#N/A,#N/A,FALSE,"Acceleration";#N/A,#N/A,FALSE,"GECC (40% QS)";#N/A,#N/A,FALSE,"GECC 100%"}</definedName>
    <definedName name="KNFS1" localSheetId="17">#REF!</definedName>
    <definedName name="KNFS2" localSheetId="17">#REF!</definedName>
    <definedName name="kni" localSheetId="17" hidden="1">#REF!</definedName>
    <definedName name="knl" localSheetId="17" hidden="1">{#N/A,#N/A,FALSE,"Aging Summary";#N/A,#N/A,FALSE,"Ratio Analysis";#N/A,#N/A,FALSE,"Test 120 Day Accts";#N/A,#N/A,FALSE,"Tickmarks"}</definedName>
    <definedName name="knov97" localSheetId="17">#REF!</definedName>
    <definedName name="knov98" localSheetId="17">#REF!</definedName>
    <definedName name="KNT" localSheetId="17">#REF!</definedName>
    <definedName name="ko" localSheetId="17" hidden="1">#REF!</definedName>
    <definedName name="kod" localSheetId="17">#REF!</definedName>
    <definedName name="kode" localSheetId="17">#REF!</definedName>
    <definedName name="kode_bond" localSheetId="17">#REF!</definedName>
    <definedName name="KODE_EMITEN" localSheetId="17">#REF!</definedName>
    <definedName name="Kode_k" localSheetId="17">#REF!</definedName>
    <definedName name="kode_saham" localSheetId="17">#REF!</definedName>
    <definedName name="KODE_TGR" localSheetId="17">#REF!</definedName>
    <definedName name="kode_tj" localSheetId="17">#REF!</definedName>
    <definedName name="KODE1" localSheetId="17">#REF!</definedName>
    <definedName name="KODE2" localSheetId="17">#REF!</definedName>
    <definedName name="KodeAktiva" localSheetId="17">#REF!</definedName>
    <definedName name="Kodeawal" localSheetId="17">#REF!</definedName>
    <definedName name="KODECOA" localSheetId="17">#REF!</definedName>
    <definedName name="kodeph" localSheetId="17">#REF!</definedName>
    <definedName name="kodeph2" localSheetId="17">#REF!</definedName>
    <definedName name="KODEX" localSheetId="17">#REF!</definedName>
    <definedName name="KODNAS" localSheetId="17">#REF!</definedName>
    <definedName name="KOEF" localSheetId="17">#REF!</definedName>
    <definedName name="koi" localSheetId="17">#REF!</definedName>
    <definedName name="koita" localSheetId="17" hidden="1">#REF!</definedName>
    <definedName name="koiuu09grer" localSheetId="17" hidden="1">{"rp_only",#N/A,FALSE,"2225"}</definedName>
    <definedName name="kokt97" localSheetId="17">#REF!</definedName>
    <definedName name="kokt98" localSheetId="17">#REF!</definedName>
    <definedName name="kol1sep06" localSheetId="17">#REF!</definedName>
    <definedName name="kol2sep06" localSheetId="17">#REF!</definedName>
    <definedName name="kol3sep06" localSheetId="17">#REF!</definedName>
    <definedName name="kol4sep06" localSheetId="17">#REF!</definedName>
    <definedName name="kol5sep06" localSheetId="17">#REF!</definedName>
    <definedName name="KolomJenis" localSheetId="17">#REF!</definedName>
    <definedName name="KolomMerk" localSheetId="17">#REF!</definedName>
    <definedName name="KolomStartPoint" localSheetId="17">#REF!</definedName>
    <definedName name="KolomType" localSheetId="17">#REF!</definedName>
    <definedName name="kom_komitment" localSheetId="17">#REF!</definedName>
    <definedName name="kom_kontinjensi" localSheetId="17">#REF!</definedName>
    <definedName name="kom_rl2" localSheetId="17">#REF!</definedName>
    <definedName name="KombinasiRendah" localSheetId="17">#REF!</definedName>
    <definedName name="KombinasiSedang" localSheetId="17">#REF!</definedName>
    <definedName name="KombinasiTinggi" localSheetId="17">#REF!</definedName>
    <definedName name="KomHealth_ReasAbsolutAD" localSheetId="17">#REF!</definedName>
    <definedName name="KomHealth_ReasAJK" localSheetId="17">#REF!</definedName>
    <definedName name="KomHealth_ReasAJKCB" localSheetId="17">#REF!</definedName>
    <definedName name="KomHealth_ReasAJKCB15Tahun" localSheetId="17">#REF!</definedName>
    <definedName name="KomHealth_ReasAJKCB20Tahun" localSheetId="17">#REF!</definedName>
    <definedName name="KomHealth_ReasAJKCBSuryaDaindo" localSheetId="17">#REF!</definedName>
    <definedName name="KomHealth_ReasAsuransiJiwaKumpulan" localSheetId="17">#REF!</definedName>
    <definedName name="KomHealth_ReasCenturySmartFuture" localSheetId="17">#REF!</definedName>
    <definedName name="KomHealth_ReasFlexiKadoLink" localSheetId="17">#REF!</definedName>
    <definedName name="KomHealth_ReasHCBC" localSheetId="17">#REF!</definedName>
    <definedName name="KomHealth_ReasHCP" localSheetId="17">#REF!</definedName>
    <definedName name="KomHealth_ReasHealthInsurance" localSheetId="17">#REF!</definedName>
    <definedName name="KomHealth_ReasHolidayDreamPlan" localSheetId="17">#REF!</definedName>
    <definedName name="KomHealth_ReasHOPE" localSheetId="17">#REF!</definedName>
    <definedName name="KomHealth_ReasHospitalMegaBonus" localSheetId="17">#REF!</definedName>
    <definedName name="KomHealth_ReasIdamanIDR" localSheetId="17">#REF!</definedName>
    <definedName name="KomHealth_ReasIdamanLink" localSheetId="17">#REF!</definedName>
    <definedName name="KomHealth_ReasIdamanPastiIDR" localSheetId="17">#REF!</definedName>
    <definedName name="KomHealth_ReasIdamanPastiUSD" localSheetId="17">#REF!</definedName>
    <definedName name="KomHealth_ReasIdamanPradana" localSheetId="17">#REF!</definedName>
    <definedName name="KomHealth_ReasIdamanUSD" localSheetId="17">#REF!</definedName>
    <definedName name="KomHealth_ReasImplant" localSheetId="17">#REF!</definedName>
    <definedName name="KomHealth_ReasKadoIdaman" localSheetId="17">#REF!</definedName>
    <definedName name="KomHealth_ReasKadoIdamanSekaligus" localSheetId="17">#REF!</definedName>
    <definedName name="KomHealth_ReasKadoInvesta" localSheetId="17">#REF!</definedName>
    <definedName name="KomHealth_ReasKadoJenius" localSheetId="17">#REF!</definedName>
    <definedName name="KomHealth_ReasKadoSehat" localSheetId="17">#REF!</definedName>
    <definedName name="KomHealth_ReasKasih" localSheetId="17">#REF!</definedName>
    <definedName name="KomHealth_ReasMantari" localSheetId="17">#REF!</definedName>
    <definedName name="KomHealth_ReasMegaAbsolut" localSheetId="17">#REF!</definedName>
    <definedName name="KomHealth_ReasMegaAbsolutUSD" localSheetId="17">#REF!</definedName>
    <definedName name="KomHealth_ReasMegaComfort" localSheetId="17">#REF!</definedName>
    <definedName name="KomHealth_ReasMegaCovers" localSheetId="17">#REF!</definedName>
    <definedName name="KomHealth_ReasMegaFuture" localSheetId="17">#REF!</definedName>
    <definedName name="KomHealth_ReasMegaHospitalCashBack" localSheetId="17">#REF!</definedName>
    <definedName name="KomHealth_ReasMegaLink" localSheetId="17">#REF!</definedName>
    <definedName name="KomHealth_ReasMegaProteksi" localSheetId="17">#REF!</definedName>
    <definedName name="KomHealth_ReasMegaScholar" localSheetId="17">#REF!</definedName>
    <definedName name="KomHealth_ReasMegaSiaga" localSheetId="17">#REF!</definedName>
    <definedName name="KomHealth_ReasMegaSmartCare" localSheetId="17">#REF!</definedName>
    <definedName name="KomHealth_ReasMegaSmartLife" localSheetId="17">#REF!</definedName>
    <definedName name="KomHealth_ReasMobile8Saving" localSheetId="17">#REF!</definedName>
    <definedName name="KomHealth_ReasOptima" localSheetId="17">#REF!</definedName>
    <definedName name="KomHealth_ReasPowerFund" localSheetId="17">#REF!</definedName>
    <definedName name="KomHealth_ReasRider" localSheetId="17">#REF!</definedName>
    <definedName name="KomHealth_ReasTermPA" localSheetId="17">#REF!</definedName>
    <definedName name="KomHealth_ReasWealthMaxima" localSheetId="17">#REF!</definedName>
    <definedName name="KOMITMENT" localSheetId="17">#REF!</definedName>
    <definedName name="KomLife_ReasAbsolutAD" localSheetId="17">#REF!</definedName>
    <definedName name="KomLife_ReasAJK" localSheetId="17">#REF!</definedName>
    <definedName name="KomLife_ReasAJKCB" localSheetId="17">#REF!</definedName>
    <definedName name="KomLife_ReasAJKCB15Tahun" localSheetId="17">#REF!</definedName>
    <definedName name="KomLife_ReasAJKCB20Tahun" localSheetId="17">#REF!</definedName>
    <definedName name="KomLife_ReasAJKCBSuryaDaindo" localSheetId="17">#REF!</definedName>
    <definedName name="KomLife_ReasAsuransiJiwaKumpulan" localSheetId="17">#REF!</definedName>
    <definedName name="KomLife_ReasCenturySmartFuture" localSheetId="17">#REF!</definedName>
    <definedName name="KomLife_ReasFlexiKadoLink" localSheetId="17">#REF!</definedName>
    <definedName name="KomLife_ReasHCBC" localSheetId="17">#REF!</definedName>
    <definedName name="KomLife_ReasHCP" localSheetId="17">#REF!</definedName>
    <definedName name="KomLife_ReasHealthInsurance" localSheetId="17">#REF!</definedName>
    <definedName name="KomLife_ReasHolidayDreamPlan" localSheetId="17">#REF!</definedName>
    <definedName name="KomLife_ReasHOPE" localSheetId="17">#REF!</definedName>
    <definedName name="KomLife_ReasHospitalMegaBonus" localSheetId="17">#REF!</definedName>
    <definedName name="KomLife_ReasIdamanIDR" localSheetId="17">#REF!</definedName>
    <definedName name="KomLife_ReasIdamanLink" localSheetId="17">#REF!</definedName>
    <definedName name="KomLife_ReasIdamanPastiIDR" localSheetId="17">#REF!</definedName>
    <definedName name="KomLife_ReasIdamanPastiUSD" localSheetId="17">#REF!</definedName>
    <definedName name="KomLife_ReasIdamanPradana" localSheetId="17">#REF!</definedName>
    <definedName name="KomLife_ReasIdamanUSD" localSheetId="17">#REF!</definedName>
    <definedName name="KomLife_ReasImplant" localSheetId="17">#REF!</definedName>
    <definedName name="KomLife_ReasKadoIdaman" localSheetId="17">#REF!</definedName>
    <definedName name="KomLife_ReasKadoIdamanSekaligus" localSheetId="17">#REF!</definedName>
    <definedName name="KomLife_ReasKadoInvesta" localSheetId="17">#REF!</definedName>
    <definedName name="KomLife_ReasKadoJenius" localSheetId="17">#REF!</definedName>
    <definedName name="KomLife_ReasKadoSehat" localSheetId="17">#REF!</definedName>
    <definedName name="KomLife_ReasKasih" localSheetId="17">#REF!</definedName>
    <definedName name="KomLife_ReasMantari" localSheetId="17">#REF!</definedName>
    <definedName name="KomLife_ReasMegaAbsolut" localSheetId="17">#REF!</definedName>
    <definedName name="KomLife_ReasMegaAbsolutUSD" localSheetId="17">#REF!</definedName>
    <definedName name="KomLife_ReasMegaComfort" localSheetId="17">#REF!</definedName>
    <definedName name="KomLife_ReasMegaCovers" localSheetId="17">#REF!</definedName>
    <definedName name="KomLife_ReasMegaFuture" localSheetId="17">#REF!</definedName>
    <definedName name="KomLife_ReasMegaHospitalCashBack" localSheetId="17">#REF!</definedName>
    <definedName name="KomLife_ReasMegaLink" localSheetId="17">#REF!</definedName>
    <definedName name="KomLife_ReasMegaProteksi" localSheetId="17">#REF!</definedName>
    <definedName name="KomLife_ReasMegaScholar" localSheetId="17">#REF!</definedName>
    <definedName name="KomLife_ReasMegaSiaga" localSheetId="17">#REF!</definedName>
    <definedName name="KomLife_ReasMegaSmartCare" localSheetId="17">#REF!</definedName>
    <definedName name="KomLife_ReasMegaSmartLife" localSheetId="17">#REF!</definedName>
    <definedName name="KomLife_ReasMobile8Saving" localSheetId="17">#REF!</definedName>
    <definedName name="KomLife_ReasOptima" localSheetId="17">#REF!</definedName>
    <definedName name="KomLife_ReasPowerFund" localSheetId="17">#REF!</definedName>
    <definedName name="KomLife_ReasRider" localSheetId="17">#REF!</definedName>
    <definedName name="KomLife_ReasTermPA" localSheetId="17">#REF!</definedName>
    <definedName name="KomLife_ReasWealthMaxima" localSheetId="17">#REF!</definedName>
    <definedName name="KOMP" localSheetId="17">#REF!</definedName>
    <definedName name="komp_nrc" localSheetId="17">#REF!</definedName>
    <definedName name="komp_nrc1" localSheetId="17">#REF!</definedName>
    <definedName name="komp_nrc2" localSheetId="17">#REF!</definedName>
    <definedName name="KomPA_ReasAbsolutAD" localSheetId="17">#REF!</definedName>
    <definedName name="KomPA_ReasAJK" localSheetId="17">#REF!</definedName>
    <definedName name="KomPA_ReasAJKCB" localSheetId="17">#REF!</definedName>
    <definedName name="KomPA_ReasAJKCB15Tahun" localSheetId="17">#REF!</definedName>
    <definedName name="KomPA_ReasAJKCB20Tahun" localSheetId="17">#REF!</definedName>
    <definedName name="KomPA_ReasAJKCBSuryaDaindo" localSheetId="17">#REF!</definedName>
    <definedName name="KomPA_ReasAsuransiJiwaKumpulan" localSheetId="17">#REF!</definedName>
    <definedName name="KomPA_ReasCenturySmartFuture" localSheetId="17">#REF!</definedName>
    <definedName name="KomPA_ReasFlexiKadoLink" localSheetId="17">#REF!</definedName>
    <definedName name="KomPA_ReasHCBC" localSheetId="17">#REF!</definedName>
    <definedName name="KomPA_ReasHCP" localSheetId="17">#REF!</definedName>
    <definedName name="KomPA_ReasHealthInsurance" localSheetId="17">#REF!</definedName>
    <definedName name="KomPA_ReasHolidayDreamPlan" localSheetId="17">#REF!</definedName>
    <definedName name="KomPA_ReasHOPE" localSheetId="17">#REF!</definedName>
    <definedName name="KomPA_ReasHospitalMegaBonus" localSheetId="17">#REF!</definedName>
    <definedName name="KomPA_ReasIdamanIDR" localSheetId="17">#REF!</definedName>
    <definedName name="KomPA_ReasIdamanLink" localSheetId="17">#REF!</definedName>
    <definedName name="KomPA_ReasIdamanPastiIDR" localSheetId="17">#REF!</definedName>
    <definedName name="KomPA_ReasIdamanPastiUSD" localSheetId="17">#REF!</definedName>
    <definedName name="KomPA_ReasIdamanPradana" localSheetId="17">#REF!</definedName>
    <definedName name="KomPA_ReasIdamanUSD" localSheetId="17">#REF!</definedName>
    <definedName name="KomPA_ReasImplant" localSheetId="17">#REF!</definedName>
    <definedName name="KomPA_ReasKadoIdaman" localSheetId="17">#REF!</definedName>
    <definedName name="KomPA_ReasKadoIdamanSekaligus" localSheetId="17">#REF!</definedName>
    <definedName name="KomPA_ReasKadoInvesta" localSheetId="17">#REF!</definedName>
    <definedName name="KomPA_ReasKadoJenius" localSheetId="17">#REF!</definedName>
    <definedName name="KomPA_ReasKadoSehat" localSheetId="17">#REF!</definedName>
    <definedName name="KomPA_ReasKasih" localSheetId="17">#REF!</definedName>
    <definedName name="KomPA_ReasMantari" localSheetId="17">#REF!</definedName>
    <definedName name="KomPA_ReasMegaAbsolut" localSheetId="17">#REF!</definedName>
    <definedName name="KomPA_ReasMegaAbsolutUSD" localSheetId="17">#REF!</definedName>
    <definedName name="KomPA_ReasMegaComfort" localSheetId="17">#REF!</definedName>
    <definedName name="KomPA_ReasMegaCovers" localSheetId="17">#REF!</definedName>
    <definedName name="KomPA_ReasMegaFuture" localSheetId="17">#REF!</definedName>
    <definedName name="KomPA_ReasMegaHospitalCashBack" localSheetId="17">#REF!</definedName>
    <definedName name="KomPA_ReasMegaLink" localSheetId="17">#REF!</definedName>
    <definedName name="KomPA_ReasMegaProteksi" localSheetId="17">#REF!</definedName>
    <definedName name="KomPA_ReasMegaScholar" localSheetId="17">#REF!</definedName>
    <definedName name="KomPA_ReasMegaSiaga" localSheetId="17">#REF!</definedName>
    <definedName name="KomPA_ReasMegaSmartCare" localSheetId="17">#REF!</definedName>
    <definedName name="KomPA_ReasMegaSmartLife" localSheetId="17">#REF!</definedName>
    <definedName name="KomPA_ReasMobile8Saving" localSheetId="17">#REF!</definedName>
    <definedName name="KomPA_ReasOptima" localSheetId="17">#REF!</definedName>
    <definedName name="KomPA_ReasPowerFund" localSheetId="17">#REF!</definedName>
    <definedName name="KomPA_ReasRider" localSheetId="17">#REF!</definedName>
    <definedName name="KomPA_ReasTermPA" localSheetId="17">#REF!</definedName>
    <definedName name="KomPA_ReasWealthMaxima" localSheetId="17">#REF!</definedName>
    <definedName name="KOMPNSASI" localSheetId="17">#REF!</definedName>
    <definedName name="Komposisi" localSheetId="17">#REF!</definedName>
    <definedName name="Komposisi1" localSheetId="17">#REF!</definedName>
    <definedName name="KomTotal_ReasAbsolutAD" localSheetId="17">#REF!</definedName>
    <definedName name="KomTotal_ReasAJK" localSheetId="17">#REF!</definedName>
    <definedName name="KomTotal_ReasAJKCB" localSheetId="17">#REF!</definedName>
    <definedName name="KomTotal_ReasAJKCB15Tahun" localSheetId="17">#REF!</definedName>
    <definedName name="KomTotal_ReasAJKCB20Tahun" localSheetId="17">#REF!</definedName>
    <definedName name="KomTotal_ReasAJKCBSuryaDaindo" localSheetId="17">#REF!</definedName>
    <definedName name="KomTotal_ReasAsuransiJiwaKumpulan" localSheetId="17">#REF!</definedName>
    <definedName name="KomTotal_ReasCenturySmartFuture" localSheetId="17">#REF!</definedName>
    <definedName name="KomTotal_ReasFlexiKadoLink" localSheetId="17">#REF!</definedName>
    <definedName name="KomTotal_ReasHCBC" localSheetId="17">#REF!</definedName>
    <definedName name="KomTotal_ReasHCP" localSheetId="17">#REF!</definedName>
    <definedName name="KomTotal_ReasHealthInsurance" localSheetId="17">#REF!</definedName>
    <definedName name="KomTotal_ReasHolidayDreamPlan" localSheetId="17">#REF!</definedName>
    <definedName name="KomTotal_ReasHOPE" localSheetId="17">#REF!</definedName>
    <definedName name="KomTotal_ReasHospitalMegaBonus" localSheetId="17">#REF!</definedName>
    <definedName name="KomTotal_ReasIdamanIDR" localSheetId="17">#REF!</definedName>
    <definedName name="KomTotal_ReasIdamanLink" localSheetId="17">#REF!</definedName>
    <definedName name="KomTotal_ReasIdamanPastiIDR" localSheetId="17">#REF!</definedName>
    <definedName name="KomTotal_ReasIdamanPastiUSD" localSheetId="17">#REF!</definedName>
    <definedName name="KomTotal_ReasIdamanPradana" localSheetId="17">#REF!</definedName>
    <definedName name="KomTotal_ReasIdamanUSD" localSheetId="17">#REF!</definedName>
    <definedName name="KomTotal_ReasImplant" localSheetId="17">#REF!</definedName>
    <definedName name="KomTotal_ReasKadoIdaman" localSheetId="17">#REF!</definedName>
    <definedName name="KomTotal_ReasKadoIdamanSekaligus" localSheetId="17">#REF!</definedName>
    <definedName name="KomTotal_ReasKadoInvesta" localSheetId="17">#REF!</definedName>
    <definedName name="KomTotal_ReasKadoJenius" localSheetId="17">#REF!</definedName>
    <definedName name="KomTotal_ReasKadoSehat" localSheetId="17">#REF!</definedName>
    <definedName name="KomTotal_ReasKasih" localSheetId="17">#REF!</definedName>
    <definedName name="KomTotal_ReasMantari" localSheetId="17">#REF!</definedName>
    <definedName name="KomTotal_ReasMegaAbsolut" localSheetId="17">#REF!</definedName>
    <definedName name="KomTotal_ReasMegaAbsolutUSD" localSheetId="17">#REF!</definedName>
    <definedName name="KomTotal_ReasMegaComfort" localSheetId="17">#REF!</definedName>
    <definedName name="KomTotal_ReasMegaCovers" localSheetId="17">#REF!</definedName>
    <definedName name="KomTotal_ReasMegaFuture" localSheetId="17">#REF!</definedName>
    <definedName name="KomTotal_ReasMegaHospitalCashBack" localSheetId="17">#REF!</definedName>
    <definedName name="KomTotal_ReasMegaLink" localSheetId="17">#REF!</definedName>
    <definedName name="KomTotal_ReasMegaProteksi" localSheetId="17">#REF!</definedName>
    <definedName name="KomTotal_ReasMegaScholar" localSheetId="17">#REF!</definedName>
    <definedName name="KomTotal_ReasMegaSiaga" localSheetId="17">#REF!</definedName>
    <definedName name="KomTotal_ReasMegaSmartCare" localSheetId="17">#REF!</definedName>
    <definedName name="KomTotal_ReasMegaSmartLife" localSheetId="17">#REF!</definedName>
    <definedName name="KomTotal_ReasMobile8Saving" localSheetId="17">#REF!</definedName>
    <definedName name="KomTotal_ReasOptima" localSheetId="17">#REF!</definedName>
    <definedName name="KomTotal_ReasPowerFund" localSheetId="17">#REF!</definedName>
    <definedName name="KomTotal_ReasRider" localSheetId="17">#REF!</definedName>
    <definedName name="KomTotal_ReasTermPA" localSheetId="17">#REF!</definedName>
    <definedName name="KomTotal_ReasWealthMaxima" localSheetId="17">#REF!</definedName>
    <definedName name="KON" localSheetId="17" hidden="1">{#N/A,#N/A,FALSE,"Aging Summary";#N/A,#N/A,FALSE,"Ratio Analysis";#N/A,#N/A,FALSE,"Test 120 Day Accts";#N/A,#N/A,FALSE,"Tickmarks"}</definedName>
    <definedName name="Kondisi_1" localSheetId="17">IF(AND(#REF!&lt;=0),"Belum Panen",IF(AND(#REF!&gt;0,#REF!&gt;0),"Panen Gagal",IF(AND(#REF!&gt;=0,#REF!&lt;=0),"Panen Berhasil")))</definedName>
    <definedName name="Kondisi_2" localSheetId="17">IF(#REF!=1,#REF!,IF(AND(#REF!&gt;=0,#REF!=1),#REF!,#REF!))</definedName>
    <definedName name="konfirmasi_hutang" localSheetId="17">#REF!</definedName>
    <definedName name="konst" localSheetId="17">#REF!</definedName>
    <definedName name="KONTINJENSI" localSheetId="17">#REF!</definedName>
    <definedName name="Kontraktor" localSheetId="17">#REF!</definedName>
    <definedName name="KONVERSI" localSheetId="17">#REF!</definedName>
    <definedName name="kopf" localSheetId="17">#REF!</definedName>
    <definedName name="KORFIS" localSheetId="17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kpgdp" localSheetId="17">#REF!</definedName>
    <definedName name="kpgdp1" localSheetId="17">#REF!</definedName>
    <definedName name="kpgdp2" localSheetId="17">#REF!</definedName>
    <definedName name="KPI_Global" localSheetId="17">#REF!</definedName>
    <definedName name="KPI_NonTreasury" localSheetId="17">#REF!</definedName>
    <definedName name="KPI_R1" localSheetId="17">#REF!</definedName>
    <definedName name="KPI_R2" localSheetId="17">#REF!</definedName>
    <definedName name="KPI_R3" localSheetId="17">#REF!</definedName>
    <definedName name="KPI_R4" localSheetId="17">#REF!</definedName>
    <definedName name="KPI_R5" localSheetId="17">#REF!</definedName>
    <definedName name="KPI_R6" localSheetId="17">#REF!</definedName>
    <definedName name="KPI_Treasury" localSheetId="17">#REF!</definedName>
    <definedName name="KPIP1H" localSheetId="17">#REF!</definedName>
    <definedName name="KPIP1V" localSheetId="17">#REF!</definedName>
    <definedName name="KPMM_Ago" localSheetId="17">#REF!</definedName>
    <definedName name="KPMM_Bank" localSheetId="17">#REF!</definedName>
    <definedName name="KPMM_Now" localSheetId="17">#REF!</definedName>
    <definedName name="KR1BW" localSheetId="17">#REF!</definedName>
    <definedName name="KR1FW" localSheetId="17">#REF!</definedName>
    <definedName name="KR1HW" localSheetId="17">#REF!</definedName>
    <definedName name="KR2BW" localSheetId="17">#REF!</definedName>
    <definedName name="KR2FW" localSheetId="17">#REF!</definedName>
    <definedName name="KR2HW" localSheetId="17">#REF!</definedName>
    <definedName name="KRAS" localSheetId="17">#REF!</definedName>
    <definedName name="KRDGY" localSheetId="17" hidden="1">#REF!</definedName>
    <definedName name="KREAS" localSheetId="17">#REF!</definedName>
    <definedName name="KREAS1" localSheetId="17">#REF!</definedName>
    <definedName name="kredit" localSheetId="17">#REF!</definedName>
    <definedName name="KREDIT_adj" localSheetId="17">#REF!</definedName>
    <definedName name="KREDITTOTAL" localSheetId="17">#REF!</definedName>
    <definedName name="KRFX" localSheetId="17">#REF!</definedName>
    <definedName name="krg" localSheetId="17">#REF!</definedName>
    <definedName name="Kriteria1" localSheetId="17">#REF!</definedName>
    <definedName name="Kriteria2" localSheetId="17">#REF!</definedName>
    <definedName name="KRT" localSheetId="17">#REF!</definedName>
    <definedName name="ksep97" localSheetId="17">#REF!</definedName>
    <definedName name="ksep98" localSheetId="17">#REF!</definedName>
    <definedName name="KSL_LAINNYA" localSheetId="17">#REF!</definedName>
    <definedName name="ksnmvknm" localSheetId="17">#REF!</definedName>
    <definedName name="ksu" localSheetId="17">#REF!</definedName>
    <definedName name="KTO_BILGUV_1" localSheetId="17" hidden="1">#REF!,#REF!,#REF!,#REF!,#REF!,#REF!,#REF!,#REF!,#REF!,#REF!,#REF!,#REF!,#REF!,#REF!,#REF!,#REF!,#REF!,#REF!,#REF!,#REF!,#REF!,#REF!,#REF!,#REF!,#REF!,#REF!,#REF!,#REF!,#REF!,#REF!,#REF!,#REF!,#REF!,#REF!</definedName>
    <definedName name="KTO_BILGUV_2" localSheetId="17" hidden="1">#REF!,#REF!,#REF!,#REF!,#REF!,#REF!,#REF!,#REF!,#REF!,#REF!,#REF!,#REF!,#REF!,#REF!,#REF!,#REF!,#REF!,#REF!,#REF!,#REF!,#REF!,#REF!,#REF!,#REF!,#REF!,#REF!,#REF!,#REF!,#REF!,#REF!,#REF!,#REF!,#REF!,#REF!,#REF!,#REF!,#REF!,#REF!</definedName>
    <definedName name="KTO_BILGUV_3" localSheetId="17" hidden="1">#REF!,#REF!,#REF!,#REF!,#REF!,#REF!,#REF!,#REF!,#REF!,#REF!,#REF!,#REF!,#REF!,#REF!,#REF!,#REF!,#REF!,#REF!,#REF!</definedName>
    <definedName name="KTO_BILGUV_4" localSheetId="17" hidden="1">#REF!,#REF!,#REF!,#REF!,#REF!,#REF!,#REF!,#REF!,#REF!,#REF!,#REF!,#REF!,#REF!,#REF!,#REF!,#REF!,#REF!,#REF!,#REF!,#REF!,#REF!,#REF!,#REF!,#REF!,#REF!</definedName>
    <definedName name="KTO_H" localSheetId="17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KTO_S" localSheetId="17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KtoKnz2_L" localSheetId="17" hidden="1">#REF!,#REF!,#REF!,#REF!,#REF!,#REF!,#REF!,#REF!</definedName>
    <definedName name="KU_WESEL" localSheetId="17">#REF!</definedName>
    <definedName name="Kualitas" localSheetId="17">#REF!</definedName>
    <definedName name="KUALITAS_AKTIVA_PRODUKTIF" localSheetId="17">#REF!</definedName>
    <definedName name="kuitansi" localSheetId="17">#REF!</definedName>
    <definedName name="kunci" localSheetId="17" hidden="1">#REF!</definedName>
    <definedName name="KUNTUL" localSheetId="17">#REF!</definedName>
    <definedName name="KURS" localSheetId="17">#REF!</definedName>
    <definedName name="Kurs_USD" localSheetId="17">#REF!</definedName>
    <definedName name="Kurs_USD1998" localSheetId="17">#REF!</definedName>
    <definedName name="Kurs_Var" localSheetId="17">#REF!</definedName>
    <definedName name="kurs2" localSheetId="17">#REF!</definedName>
    <definedName name="KURX" localSheetId="17">#REF!</definedName>
    <definedName name="KWH_Amount" localSheetId="17">#REF!</definedName>
    <definedName name="kxjisdfhoiefhsaijfwoetagg" localSheetId="17">#REF!</definedName>
    <definedName name="L" localSheetId="17" hidden="1">#REF!</definedName>
    <definedName name="L_" localSheetId="17">#REF!</definedName>
    <definedName name="L_Adjust" localSheetId="17">#REF!</definedName>
    <definedName name="L_AJE_Tot" localSheetId="17">#REF!</definedName>
    <definedName name="l_area" localSheetId="17">#REF!</definedName>
    <definedName name="L_CY_Beg" localSheetId="17">#REF!</definedName>
    <definedName name="L_CY_End" localSheetId="17">#REF!</definedName>
    <definedName name="L_PY_End" localSheetId="17">#REF!</definedName>
    <definedName name="L_RJE_Tot" localSheetId="17">#REF!</definedName>
    <definedName name="L1A" localSheetId="17">#REF!</definedName>
    <definedName name="L5.1" localSheetId="17">#REF!</definedName>
    <definedName name="LA" localSheetId="17">#REF!</definedName>
    <definedName name="LA_RU" localSheetId="17">#REF!</definedName>
    <definedName name="LAB" localSheetId="17">#REF!</definedName>
    <definedName name="LABA" localSheetId="17">#REF!</definedName>
    <definedName name="Laba__Rugi__bersih_bulan_berjalan" localSheetId="17">#REF!</definedName>
    <definedName name="Laba_kotoraudit" localSheetId="17">#REF!</definedName>
    <definedName name="Laba_kotoraudit_102" localSheetId="17">#REF!</definedName>
    <definedName name="Laba_kotoraudit_103" localSheetId="17">#REF!</definedName>
    <definedName name="Laba_kotoraudit_104" localSheetId="17">#REF!</definedName>
    <definedName name="Laba_kotoraudit_105" localSheetId="17">#REF!</definedName>
    <definedName name="Laba_kotoraudit_106" localSheetId="17">#REF!</definedName>
    <definedName name="Laba_kotoraudit_107" localSheetId="17">#REF!</definedName>
    <definedName name="Laba_kotoraudit_108" localSheetId="17">#REF!</definedName>
    <definedName name="Laba_kotoraudit_109" localSheetId="17">#REF!</definedName>
    <definedName name="Laba_kotoraudit_110" localSheetId="17">#REF!</definedName>
    <definedName name="Laba_kotoraudit_21" localSheetId="17">#REF!</definedName>
    <definedName name="Laba_kotoraudit_22" localSheetId="17">#REF!</definedName>
    <definedName name="Laba_kotoraudit_23" localSheetId="17">#REF!</definedName>
    <definedName name="Laba_kotoraudit_3" localSheetId="17">#REF!</definedName>
    <definedName name="Laba_kotoraudit_41" localSheetId="17">#REF!</definedName>
    <definedName name="Laba_kotoraudit_43" localSheetId="17">#REF!</definedName>
    <definedName name="Laba_kotoraudit_61" localSheetId="17">#REF!</definedName>
    <definedName name="Laba_kotoraudit_74" localSheetId="17">#REF!</definedName>
    <definedName name="Laba_kotoraudit_75" localSheetId="17">#REF!</definedName>
    <definedName name="Laba_kotoraudit_76" localSheetId="17">#REF!</definedName>
    <definedName name="Laba_kotoraudit_77" localSheetId="17">#REF!</definedName>
    <definedName name="Laba_kotoraudit_78" localSheetId="17">#REF!</definedName>
    <definedName name="Laba_kotoraudit_79" localSheetId="17">#REF!</definedName>
    <definedName name="Laba_kotoraudit_80" localSheetId="17">#REF!</definedName>
    <definedName name="Laba_kotoraudit_81" localSheetId="17">#REF!</definedName>
    <definedName name="Laba_kotoraudit_82" localSheetId="17">#REF!</definedName>
    <definedName name="Laba_kotoraudit_83" localSheetId="17">#REF!</definedName>
    <definedName name="Laba_kotoraudit_84" localSheetId="17">#REF!</definedName>
    <definedName name="Laba_kotoraudit_85" localSheetId="17">#REF!</definedName>
    <definedName name="Laba_kotoraudit_86" localSheetId="17">#REF!</definedName>
    <definedName name="Laba_kotoraudit_87" localSheetId="17">#REF!</definedName>
    <definedName name="Laba_kotoraudit_88" localSheetId="17">#REF!</definedName>
    <definedName name="Laba_kotoraudit_89" localSheetId="17">#REF!</definedName>
    <definedName name="Laba_kotoraudit_94" localSheetId="17">#REF!</definedName>
    <definedName name="Laba_kotoraudit_95" localSheetId="17">#REF!</definedName>
    <definedName name="Laba_kotoraudit_96" localSheetId="17">#REF!</definedName>
    <definedName name="Laba_kotoraudit_97" localSheetId="17">#REF!</definedName>
    <definedName name="Laba_kotoraudit_99" localSheetId="17">#REF!</definedName>
    <definedName name="Laba_kotorbook" localSheetId="17">#REF!</definedName>
    <definedName name="Laba_kotorbook_102" localSheetId="17">#REF!</definedName>
    <definedName name="Laba_kotorbook_103" localSheetId="17">#REF!</definedName>
    <definedName name="Laba_kotorbook_104" localSheetId="17">#REF!</definedName>
    <definedName name="Laba_kotorbook_105" localSheetId="17">#REF!</definedName>
    <definedName name="Laba_kotorbook_106" localSheetId="17">#REF!</definedName>
    <definedName name="Laba_kotorbook_107" localSheetId="17">#REF!</definedName>
    <definedName name="Laba_kotorbook_108" localSheetId="17">#REF!</definedName>
    <definedName name="Laba_kotorbook_109" localSheetId="17">#REF!</definedName>
    <definedName name="Laba_kotorbook_110" localSheetId="17">#REF!</definedName>
    <definedName name="Laba_kotorbook_21" localSheetId="17">#REF!</definedName>
    <definedName name="Laba_kotorbook_22" localSheetId="17">#REF!</definedName>
    <definedName name="Laba_kotorbook_23" localSheetId="17">#REF!</definedName>
    <definedName name="Laba_kotorbook_3" localSheetId="17">#REF!</definedName>
    <definedName name="Laba_kotorbook_41" localSheetId="17">#REF!</definedName>
    <definedName name="Laba_kotorbook_43" localSheetId="17">#REF!</definedName>
    <definedName name="Laba_kotorbook_61" localSheetId="17">#REF!</definedName>
    <definedName name="Laba_kotorbook_74" localSheetId="17">#REF!</definedName>
    <definedName name="Laba_kotorbook_75" localSheetId="17">#REF!</definedName>
    <definedName name="Laba_kotorbook_76" localSheetId="17">#REF!</definedName>
    <definedName name="Laba_kotorbook_77" localSheetId="17">#REF!</definedName>
    <definedName name="Laba_kotorbook_78" localSheetId="17">#REF!</definedName>
    <definedName name="Laba_kotorbook_79" localSheetId="17">#REF!</definedName>
    <definedName name="Laba_kotorbook_80" localSheetId="17">#REF!</definedName>
    <definedName name="Laba_kotorbook_81" localSheetId="17">#REF!</definedName>
    <definedName name="Laba_kotorbook_82" localSheetId="17">#REF!</definedName>
    <definedName name="Laba_kotorbook_83" localSheetId="17">#REF!</definedName>
    <definedName name="Laba_kotorbook_84" localSheetId="17">#REF!</definedName>
    <definedName name="Laba_kotorbook_85" localSheetId="17">#REF!</definedName>
    <definedName name="Laba_kotorbook_86" localSheetId="17">#REF!</definedName>
    <definedName name="Laba_kotorbook_87" localSheetId="17">#REF!</definedName>
    <definedName name="Laba_kotorbook_88" localSheetId="17">#REF!</definedName>
    <definedName name="Laba_kotorbook_89" localSheetId="17">#REF!</definedName>
    <definedName name="Laba_kotorbook_94" localSheetId="17">#REF!</definedName>
    <definedName name="Laba_kotorbook_95" localSheetId="17">#REF!</definedName>
    <definedName name="Laba_kotorbook_96" localSheetId="17">#REF!</definedName>
    <definedName name="Laba_kotorbook_97" localSheetId="17">#REF!</definedName>
    <definedName name="Laba_kotorbook_99" localSheetId="17">#REF!</definedName>
    <definedName name="labarugiaktiva" localSheetId="17">#REF!</definedName>
    <definedName name="labatut" localSheetId="17" hidden="1">#REF!</definedName>
    <definedName name="Label" localSheetId="17">OFFSET(#REF!,0,0,COUNT(#REF!),1)</definedName>
    <definedName name="lable_1" localSheetId="17">#REF!</definedName>
    <definedName name="labor" localSheetId="17">#REF!</definedName>
    <definedName name="labour_inflation" localSheetId="17">#REF!</definedName>
    <definedName name="lahh" localSheetId="17" hidden="1">{#N/A,#N/A,FALSE,"travel"}</definedName>
    <definedName name="lahh_1" localSheetId="17" hidden="1">{#N/A,#N/A,FALSE,"travel"}</definedName>
    <definedName name="lahh_2" localSheetId="17" hidden="1">{#N/A,#N/A,FALSE,"travel"}</definedName>
    <definedName name="lahh_3" localSheetId="17" hidden="1">{#N/A,#N/A,FALSE,"travel"}</definedName>
    <definedName name="lain" localSheetId="17">#REF!</definedName>
    <definedName name="LAINNYA" localSheetId="17">#REF!</definedName>
    <definedName name="LAINNYA_5" localSheetId="17">#REF!</definedName>
    <definedName name="LAINNYA_6" localSheetId="17">#REF!</definedName>
    <definedName name="LAM1A" localSheetId="17">#REF!</definedName>
    <definedName name="LAM3A1" localSheetId="17">#REF!</definedName>
    <definedName name="lam3a2" localSheetId="17">#REF!</definedName>
    <definedName name="LAMA" localSheetId="17">#REF!</definedName>
    <definedName name="LAMFUI" localSheetId="17">#REF!</definedName>
    <definedName name="LAMFUI1" localSheetId="17">#REF!</definedName>
    <definedName name="lamp" localSheetId="17" hidden="1">#REF!</definedName>
    <definedName name="Lamp_Modal" localSheetId="17">#REF!</definedName>
    <definedName name="Lamp_Rentabilitas" localSheetId="17">#REF!</definedName>
    <definedName name="LampA1" localSheetId="17">#REF!</definedName>
    <definedName name="LampaA1" localSheetId="17">#REF!</definedName>
    <definedName name="LampB11" localSheetId="17">#REF!</definedName>
    <definedName name="LampB12" localSheetId="17">#REF!</definedName>
    <definedName name="LampB13" localSheetId="17">#REF!</definedName>
    <definedName name="LampB14" localSheetId="17">#REF!</definedName>
    <definedName name="LampB15" localSheetId="17">#REF!</definedName>
    <definedName name="LampB16" localSheetId="17">#REF!</definedName>
    <definedName name="LAMPBBM" localSheetId="17">#REF!</definedName>
    <definedName name="lan" localSheetId="17">#REF!</definedName>
    <definedName name="LAND" localSheetId="17">#REF!</definedName>
    <definedName name="LANDALOC" localSheetId="17">#REF!</definedName>
    <definedName name="LANDBUILDTAX" localSheetId="17">#REF!</definedName>
    <definedName name="Landdep" localSheetId="17">#REF!</definedName>
    <definedName name="Landdepac" localSheetId="17">#REF!</definedName>
    <definedName name="LANDEXIST" localSheetId="17">#REF!</definedName>
    <definedName name="Landnv" localSheetId="17">#REF!</definedName>
    <definedName name="LANDSP3L" localSheetId="17">#REF!</definedName>
    <definedName name="Langue" localSheetId="17">#REF!</definedName>
    <definedName name="lap025_3" localSheetId="17">{#N/A,#N/A,FALSE,"Aging Summary";#N/A,#N/A,FALSE,"Ratio Analysis";#N/A,#N/A,FALSE,"Test 120 Day Accts";#N/A,#N/A,FALSE,"Tickmarks"}</definedName>
    <definedName name="lap025.3" localSheetId="17" hidden="1">{#N/A,#N/A,FALSE,"Aging Summary";#N/A,#N/A,FALSE,"Ratio Analysis";#N/A,#N/A,FALSE,"Test 120 Day Accts";#N/A,#N/A,FALSE,"Tickmarks"}</definedName>
    <definedName name="laporan" localSheetId="17" hidden="1">{#N/A,#N/A,FALSE,"DATA"}</definedName>
    <definedName name="LapRekap" localSheetId="17">#REF!</definedName>
    <definedName name="LapseFactor" localSheetId="17">#REF!</definedName>
    <definedName name="LaSt" localSheetId="17">#REF!</definedName>
    <definedName name="LASTCOLUMNCELL" localSheetId="17">#REF!</definedName>
    <definedName name="LastFiscalYear" localSheetId="17">#REF!</definedName>
    <definedName name="LASTP" localSheetId="17">#REF!</definedName>
    <definedName name="LASTYEAR" localSheetId="17">#REF!</definedName>
    <definedName name="Latest_GLTB" localSheetId="17">#REF!</definedName>
    <definedName name="LayoutName" localSheetId="17">#REF!</definedName>
    <definedName name="LayUp" localSheetId="17">#REF!</definedName>
    <definedName name="LB_10" localSheetId="17">#REF!</definedName>
    <definedName name="LBDDB" localSheetId="17">#REF!</definedName>
    <definedName name="LBSL" localSheetId="17">#REF!</definedName>
    <definedName name="LBU_FORM06_Kredit_yg_diberikan_new" localSheetId="17">#REF!</definedName>
    <definedName name="LBU_FORM35___Transaksi_Derivatif_details" localSheetId="17">#REF!</definedName>
    <definedName name="LBU_Neraca" localSheetId="17">#REF!</definedName>
    <definedName name="LBUForm06_Kredit_src_for_sipd" localSheetId="17">#REF!</definedName>
    <definedName name="LC5_total" localSheetId="17">#REF!</definedName>
    <definedName name="LC6_total" localSheetId="17">#REF!</definedName>
    <definedName name="LCMDECAST" localSheetId="17">#REF!</definedName>
    <definedName name="LCMDECBNS" localSheetId="17">#REF!</definedName>
    <definedName name="LCMDECPEN" localSheetId="17">#REF!</definedName>
    <definedName name="LCMDECSAL" localSheetId="17">#REF!</definedName>
    <definedName name="LCMDECTHR" localSheetId="17">#REF!</definedName>
    <definedName name="LCMNOVAST" localSheetId="17">#REF!</definedName>
    <definedName name="LCMNOVBNS" localSheetId="17">#REF!</definedName>
    <definedName name="LCMNOVPEN" localSheetId="17">#REF!</definedName>
    <definedName name="LCMNOVSAL" localSheetId="17">#REF!</definedName>
    <definedName name="LCMNOVTHR" localSheetId="17">#REF!</definedName>
    <definedName name="LCMOCTAST" localSheetId="17">#REF!</definedName>
    <definedName name="LCMOCTBNS" localSheetId="17">#REF!</definedName>
    <definedName name="LCMOCTPEN" localSheetId="17">#REF!</definedName>
    <definedName name="LCMOCTSAL" localSheetId="17">#REF!</definedName>
    <definedName name="LCMOCTTHR" localSheetId="17">#REF!</definedName>
    <definedName name="LCMQ100AST" localSheetId="17">#REF!</definedName>
    <definedName name="LCMQ100BNS" localSheetId="17">#REF!</definedName>
    <definedName name="LCMQ100PEN" localSheetId="17">#REF!</definedName>
    <definedName name="LCMQ100SAL" localSheetId="17">#REF!</definedName>
    <definedName name="LCMQ100THR" localSheetId="17">#REF!</definedName>
    <definedName name="LCMQ101AST" localSheetId="17">#REF!</definedName>
    <definedName name="LCMQ101BNS" localSheetId="17">#REF!</definedName>
    <definedName name="LCMQ101PEN" localSheetId="17">#REF!</definedName>
    <definedName name="LCMQ101SAL" localSheetId="17">#REF!</definedName>
    <definedName name="LCMQ101THR" localSheetId="17">#REF!</definedName>
    <definedName name="LCMQ102AST" localSheetId="17">#REF!</definedName>
    <definedName name="LCMQ102BNS" localSheetId="17">#REF!</definedName>
    <definedName name="LCMQ102PEN" localSheetId="17">#REF!</definedName>
    <definedName name="LCMQ102SAL" localSheetId="17">#REF!</definedName>
    <definedName name="LCMQ102THR" localSheetId="17">#REF!</definedName>
    <definedName name="LCMQ200AST" localSheetId="17">#REF!</definedName>
    <definedName name="LCMQ200BNS" localSheetId="17">#REF!</definedName>
    <definedName name="LCMQ200PEN" localSheetId="17">#REF!</definedName>
    <definedName name="LCMQ200SAL" localSheetId="17">#REF!</definedName>
    <definedName name="LCMQ200THR" localSheetId="17">#REF!</definedName>
    <definedName name="LCMQ201AST" localSheetId="17">#REF!</definedName>
    <definedName name="LCMQ201BNS" localSheetId="17">#REF!</definedName>
    <definedName name="LCMQ201PEN" localSheetId="17">#REF!</definedName>
    <definedName name="LCMQ201SAL" localSheetId="17">#REF!</definedName>
    <definedName name="LCMQ201THR" localSheetId="17">#REF!</definedName>
    <definedName name="LCMQ202AST" localSheetId="17">#REF!</definedName>
    <definedName name="LCMQ202BNS" localSheetId="17">#REF!</definedName>
    <definedName name="LCMQ202PEN" localSheetId="17">#REF!</definedName>
    <definedName name="LCMQ202SAL" localSheetId="17">#REF!</definedName>
    <definedName name="LCMQ202THR" localSheetId="17">#REF!</definedName>
    <definedName name="LCMQ300AST" localSheetId="17">#REF!</definedName>
    <definedName name="LCMQ300BNS" localSheetId="17">#REF!</definedName>
    <definedName name="LCMQ300PEN" localSheetId="17">#REF!</definedName>
    <definedName name="LCMQ300SAL" localSheetId="17">#REF!</definedName>
    <definedName name="LCMQ300THR" localSheetId="17">#REF!</definedName>
    <definedName name="LCMQ301AST" localSheetId="17">#REF!</definedName>
    <definedName name="LCMQ301BNS" localSheetId="17">#REF!</definedName>
    <definedName name="LCMQ301PEN" localSheetId="17">#REF!</definedName>
    <definedName name="LCMQ301SAL" localSheetId="17">#REF!</definedName>
    <definedName name="LCMQ301THR" localSheetId="17">#REF!</definedName>
    <definedName name="LCMQ302AST" localSheetId="17">#REF!</definedName>
    <definedName name="LCMQ302BNS" localSheetId="17">#REF!</definedName>
    <definedName name="LCMQ302PEN" localSheetId="17">#REF!</definedName>
    <definedName name="LCMQ302SAL" localSheetId="17">#REF!</definedName>
    <definedName name="LCMQ302THR" localSheetId="17">#REF!</definedName>
    <definedName name="LCMQ400AST" localSheetId="17">#REF!</definedName>
    <definedName name="LCMQ400BNS" localSheetId="17">#REF!</definedName>
    <definedName name="LCMQ400PEN" localSheetId="17">#REF!</definedName>
    <definedName name="LCMQ400SAL" localSheetId="17">#REF!</definedName>
    <definedName name="LCMQ400THR" localSheetId="17">#REF!</definedName>
    <definedName name="LCMQ401AST" localSheetId="17">#REF!</definedName>
    <definedName name="LCMQ401BNS" localSheetId="17">#REF!</definedName>
    <definedName name="LCMQ401PEN" localSheetId="17">#REF!</definedName>
    <definedName name="LCMQ401SAL" localSheetId="17">#REF!</definedName>
    <definedName name="LCMQ401THR" localSheetId="17">#REF!</definedName>
    <definedName name="LCMQ402AST" localSheetId="17">#REF!</definedName>
    <definedName name="LCMQ402BNS" localSheetId="17">#REF!</definedName>
    <definedName name="LCMQ402PEN" localSheetId="17">#REF!</definedName>
    <definedName name="LCMQ402SAL" localSheetId="17">#REF!</definedName>
    <definedName name="LCMQ402THR" localSheetId="17">#REF!</definedName>
    <definedName name="LCMSEPAST" localSheetId="17">#REF!</definedName>
    <definedName name="LCMSEPBNS" localSheetId="17">#REF!</definedName>
    <definedName name="LCMSEPPEN" localSheetId="17">#REF!</definedName>
    <definedName name="LCMSEPSAL" localSheetId="17">#REF!</definedName>
    <definedName name="LCMSEPTHR" localSheetId="17">#REF!</definedName>
    <definedName name="LD_6" localSheetId="17">#REF!</definedName>
    <definedName name="LE_1A" localSheetId="17">#REF!</definedName>
    <definedName name="LE_6" localSheetId="17">#REF!</definedName>
    <definedName name="LE_IDR" localSheetId="17">#REF!</definedName>
    <definedName name="LE_IDR1" localSheetId="17">#REF!</definedName>
    <definedName name="LE_USD" localSheetId="17">#REF!</definedName>
    <definedName name="lead" localSheetId="17" hidden="1">{#N/A,#N/A,FALSE,"Aging Summary";#N/A,#N/A,FALSE,"Ratio Analysis";#N/A,#N/A,FALSE,"Test 120 Day Accts";#N/A,#N/A,FALSE,"Tickmarks"}</definedName>
    <definedName name="leadsheet" localSheetId="17" hidden="1">{#N/A,#N/A,FALSE,"Sheet1"}</definedName>
    <definedName name="leak" localSheetId="17">#REF!</definedName>
    <definedName name="LEASE" localSheetId="17">#REF!</definedName>
    <definedName name="LeasePayable" localSheetId="17">#REF!</definedName>
    <definedName name="lebar" localSheetId="17">#REF!</definedName>
    <definedName name="LED" localSheetId="17" hidden="1">#REF!</definedName>
    <definedName name="Ledger" localSheetId="17">#REF!</definedName>
    <definedName name="Ledger1" localSheetId="17">#REF!</definedName>
    <definedName name="LedgerName" localSheetId="17">#REF!</definedName>
    <definedName name="leebar" localSheetId="17">#REF!</definedName>
    <definedName name="Left_Header" localSheetId="17" hidden="1">#REF!</definedName>
    <definedName name="leghergeghwu3ghw3g3" localSheetId="17">#REF!</definedName>
    <definedName name="LEMBAR" localSheetId="17">#REF!</definedName>
    <definedName name="LemburTL" localSheetId="17">#REF!</definedName>
    <definedName name="lend" localSheetId="17">#REF!</definedName>
    <definedName name="less" localSheetId="17" hidden="1">{"'Income Statement'!$A$1:$L$32"}</definedName>
    <definedName name="LF_ASS" localSheetId="17">#REF!</definedName>
    <definedName name="LF_LIAB" localSheetId="17">#REF!</definedName>
    <definedName name="LF_NESE" localSheetId="17">#REF!</definedName>
    <definedName name="LF_SGNOP" localSheetId="17">#REF!</definedName>
    <definedName name="LG" localSheetId="17">#REF!</definedName>
    <definedName name="LGDDB" localSheetId="17">#REF!</definedName>
    <definedName name="LGO_ASS" localSheetId="17">#REF!</definedName>
    <definedName name="LGO_LIAB" localSheetId="17">#REF!</definedName>
    <definedName name="LGO_NESE" localSheetId="17">#REF!</definedName>
    <definedName name="LGO_SGNOP" localSheetId="17">#REF!</definedName>
    <definedName name="LGSL" localSheetId="17">#REF!</definedName>
    <definedName name="LH" localSheetId="17">#REF!</definedName>
    <definedName name="LH_CC" localSheetId="17">#REF!</definedName>
    <definedName name="LHI_DEP" localSheetId="17">#REF!</definedName>
    <definedName name="LHI_INT" localSheetId="17">#REF!</definedName>
    <definedName name="lhujkghjk" localSheetId="17">#REF!</definedName>
    <definedName name="LIA" localSheetId="17">#REF!</definedName>
    <definedName name="LIAB" localSheetId="17">#REF!</definedName>
    <definedName name="LIABEQTY" localSheetId="17">#REF!</definedName>
    <definedName name="LIABFORRETIREMENTBENEFIT" localSheetId="17">#REF!</definedName>
    <definedName name="LIABILITIES" localSheetId="17">#REF!</definedName>
    <definedName name="liabnop" localSheetId="17">#REF!</definedName>
    <definedName name="lie" localSheetId="17">#REF!</definedName>
    <definedName name="life" localSheetId="17">#REF!</definedName>
    <definedName name="liftingsum" localSheetId="17">#REF!</definedName>
    <definedName name="LIHAT" localSheetId="17">#REF!</definedName>
    <definedName name="LIK" localSheetId="17">#REF!</definedName>
    <definedName name="LIKUIDITAS" localSheetId="17">#REF!</definedName>
    <definedName name="LILI" localSheetId="17">#REF!</definedName>
    <definedName name="LIMA" localSheetId="17">#REF!</definedName>
    <definedName name="LIMABELAS" localSheetId="17">#REF!</definedName>
    <definedName name="lina" localSheetId="17" hidden="1">{#N/A,#N/A,FALSE,"Aging Summary";#N/A,#N/A,FALSE,"Ratio Analysis";#N/A,#N/A,FALSE,"Test 120 Day Accts";#N/A,#N/A,FALSE,"Tickmarks"}</definedName>
    <definedName name="LINE" localSheetId="17">#REF!</definedName>
    <definedName name="LingkupName" localSheetId="17">#REF!</definedName>
    <definedName name="link" localSheetId="17">#REF!</definedName>
    <definedName name="Linkage" localSheetId="17">#REF!</definedName>
    <definedName name="LIPPO" localSheetId="17">#REF!</definedName>
    <definedName name="List_Country" localSheetId="17">#REF!</definedName>
    <definedName name="List1" localSheetId="17">#REF!</definedName>
    <definedName name="List2" localSheetId="17">#REF!</definedName>
    <definedName name="Liste_underlying" localSheetId="17">#REF!</definedName>
    <definedName name="listfacon" localSheetId="17">#REF!</definedName>
    <definedName name="LISTHC" localSheetId="17">#REF!</definedName>
    <definedName name="ListMerk" localSheetId="17">#REF!</definedName>
    <definedName name="LISTRIK" localSheetId="17">#REF!</definedName>
    <definedName name="listunit" localSheetId="17">#REF!</definedName>
    <definedName name="ljhglhluy" localSheetId="17">#REF!</definedName>
    <definedName name="LK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lkiuo6879" localSheetId="17" hidden="1">{"rp_only",#N/A,FALSE,"2225"}</definedName>
    <definedName name="lkj" localSheetId="17" hidden="1">{#N/A,#N/A,FALSE,"DATA"}</definedName>
    <definedName name="lkjasfjas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lkjljytrvhj" localSheetId="17" hidden="1">{#N/A,#N/A,FALSE,"DATA"}</definedName>
    <definedName name="lkl" localSheetId="17">#REF!</definedName>
    <definedName name="LKP" localSheetId="17">#REF!</definedName>
    <definedName name="lkpFunction" localSheetId="17">#REF!</definedName>
    <definedName name="lkpFunctionL3" localSheetId="17">#REF!</definedName>
    <definedName name="lkpGrade" localSheetId="17">#REF!</definedName>
    <definedName name="lkpStaffGrade" localSheetId="17">#REF!</definedName>
    <definedName name="ll" localSheetId="17" hidden="1">{#N/A,#N/A,FALSE,"Aging Summary";#N/A,#N/A,FALSE,"Ratio Analysis";#N/A,#N/A,FALSE,"Test 120 Day Accts";#N/A,#N/A,FALSE,"Tickmarks"}</definedName>
    <definedName name="LLB_2ST" localSheetId="17">#REF!</definedName>
    <definedName name="LLB_7" localSheetId="17">#REF!</definedName>
    <definedName name="lld" localSheetId="17">#REF!</definedName>
    <definedName name="LLL" localSheetId="17" hidden="1">#REF!</definedName>
    <definedName name="llll" localSheetId="17" hidden="1">{#N/A,#N/A,FALSE,"Aging Summary";#N/A,#N/A,FALSE,"Ratio Analysis";#N/A,#N/A,FALSE,"Test 120 Day Accts";#N/A,#N/A,FALSE,"Tickmarks"}</definedName>
    <definedName name="LLLLL" localSheetId="17">#REF!</definedName>
    <definedName name="lllllllllllllll" localSheetId="17" hidden="1">#REF!</definedName>
    <definedName name="lllllllllllllllllllll" localSheetId="17" hidden="1">{"Financial Report Summary",#N/A,FALSE,"Summary"}</definedName>
    <definedName name="ln" localSheetId="17">#REF!</definedName>
    <definedName name="LNE" localSheetId="17">#REF!</definedName>
    <definedName name="LOAD" localSheetId="17">#REF!</definedName>
    <definedName name="Loading" localSheetId="17">#REF!</definedName>
    <definedName name="loan" localSheetId="17">#REF!</definedName>
    <definedName name="Loan_amount" localSheetId="17">#REF!</definedName>
    <definedName name="Loan_Loss_Provision_fore" localSheetId="17">#REF!</definedName>
    <definedName name="Loan1" localSheetId="17" hidden="1">{"adj95mult",#N/A,FALSE,"COMPCO";"adj95est",#N/A,FALSE,"COMPCO"}</definedName>
    <definedName name="Loanadvances" localSheetId="17">#REF!</definedName>
    <definedName name="loans" localSheetId="17" hidden="1">#REF!</definedName>
    <definedName name="LoanSched" localSheetId="17">#REF!</definedName>
    <definedName name="LOB" localSheetId="17">#REF!</definedName>
    <definedName name="Local_Growth" localSheetId="17">#REF!</definedName>
    <definedName name="LOCAL_MYSQL_DATE_FORMAT" localSheetId="1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centrbank" localSheetId="17">#REF!</definedName>
    <definedName name="location" localSheetId="17">#REF!</definedName>
    <definedName name="LODECAST" localSheetId="17">#REF!</definedName>
    <definedName name="LODECBNS" localSheetId="17">#REF!</definedName>
    <definedName name="LODECPEN" localSheetId="17">#REF!</definedName>
    <definedName name="LODECSAL" localSheetId="17">#REF!</definedName>
    <definedName name="LODECTHR" localSheetId="17">#REF!</definedName>
    <definedName name="loe4a" localSheetId="17">#REF!</definedName>
    <definedName name="loe4b" localSheetId="17">#REF!</definedName>
    <definedName name="lokal" localSheetId="17">#REF!</definedName>
    <definedName name="LOKASI" localSheetId="17">#REF!</definedName>
    <definedName name="LOLA" localSheetId="17">#REF!</definedName>
    <definedName name="LONGTERMRECEIVABLE" localSheetId="17">#REF!</definedName>
    <definedName name="LONOVAST" localSheetId="17">#REF!</definedName>
    <definedName name="LONOVBNS" localSheetId="17">#REF!</definedName>
    <definedName name="LONOVPEN" localSheetId="17">#REF!</definedName>
    <definedName name="LONOVSAL" localSheetId="17">#REF!</definedName>
    <definedName name="LONOVTHR" localSheetId="17">#REF!</definedName>
    <definedName name="LOOCTAST" localSheetId="17">#REF!</definedName>
    <definedName name="LOOCTBNS" localSheetId="17">#REF!</definedName>
    <definedName name="LOOCTPEN" localSheetId="17">#REF!</definedName>
    <definedName name="LOOCTSAL" localSheetId="17">#REF!</definedName>
    <definedName name="LOOCTTHR" localSheetId="17">#REF!</definedName>
    <definedName name="Look1Area" localSheetId="17">#REF!</definedName>
    <definedName name="Look2Area" localSheetId="17">#REF!</definedName>
    <definedName name="Look3Area" localSheetId="17">#REF!</definedName>
    <definedName name="Look4Area" localSheetId="17">#REF!</definedName>
    <definedName name="Look5Area" localSheetId="17">#REF!</definedName>
    <definedName name="LookupIncome" localSheetId="17">#REF!</definedName>
    <definedName name="LOQ100AST" localSheetId="17">#REF!</definedName>
    <definedName name="LOQ100BNS" localSheetId="17">#REF!</definedName>
    <definedName name="LOQ100PEN" localSheetId="17">#REF!</definedName>
    <definedName name="LOQ100SAL" localSheetId="17">#REF!</definedName>
    <definedName name="LOQ100THR" localSheetId="17">#REF!</definedName>
    <definedName name="LOQ101AST" localSheetId="17">#REF!</definedName>
    <definedName name="LOQ101BNS" localSheetId="17">#REF!</definedName>
    <definedName name="LOQ101PEN" localSheetId="17">#REF!</definedName>
    <definedName name="LOQ101SAL" localSheetId="17">#REF!</definedName>
    <definedName name="LOQ101THR" localSheetId="17">#REF!</definedName>
    <definedName name="LOQ102AST" localSheetId="17">#REF!</definedName>
    <definedName name="LOQ102BNS" localSheetId="17">#REF!</definedName>
    <definedName name="LOQ102PEN" localSheetId="17">#REF!</definedName>
    <definedName name="LOQ102SAL" localSheetId="17">#REF!</definedName>
    <definedName name="LOQ102THR" localSheetId="17">#REF!</definedName>
    <definedName name="LOQ200AST" localSheetId="17">#REF!</definedName>
    <definedName name="LOQ200BNS" localSheetId="17">#REF!</definedName>
    <definedName name="LOQ200PEN" localSheetId="17">#REF!</definedName>
    <definedName name="LOQ200SAL" localSheetId="17">#REF!</definedName>
    <definedName name="LOQ200THR" localSheetId="17">#REF!</definedName>
    <definedName name="LOQ201AST" localSheetId="17">#REF!</definedName>
    <definedName name="LOQ201BNS" localSheetId="17">#REF!</definedName>
    <definedName name="LOQ201PEN" localSheetId="17">#REF!</definedName>
    <definedName name="LOQ201SAL" localSheetId="17">#REF!</definedName>
    <definedName name="LOQ201THR" localSheetId="17">#REF!</definedName>
    <definedName name="LOQ202AST" localSheetId="17">#REF!</definedName>
    <definedName name="LOQ202BNS" localSheetId="17">#REF!</definedName>
    <definedName name="LOQ202PEN" localSheetId="17">#REF!</definedName>
    <definedName name="LOQ202SAL" localSheetId="17">#REF!</definedName>
    <definedName name="LOQ202THR" localSheetId="17">#REF!</definedName>
    <definedName name="LOQ300AST" localSheetId="17">#REF!</definedName>
    <definedName name="LOQ300BNS" localSheetId="17">#REF!</definedName>
    <definedName name="LOQ300PEN" localSheetId="17">#REF!</definedName>
    <definedName name="LOQ300SAL" localSheetId="17">#REF!</definedName>
    <definedName name="LOQ300THR" localSheetId="17">#REF!</definedName>
    <definedName name="LOQ301AST" localSheetId="17">#REF!</definedName>
    <definedName name="LOQ301BNS" localSheetId="17">#REF!</definedName>
    <definedName name="LOQ301PEN" localSheetId="17">#REF!</definedName>
    <definedName name="LOQ301SAL" localSheetId="17">#REF!</definedName>
    <definedName name="LOQ301THR" localSheetId="17">#REF!</definedName>
    <definedName name="LOQ302AST" localSheetId="17">#REF!</definedName>
    <definedName name="LOQ302BNS" localSheetId="17">#REF!</definedName>
    <definedName name="LOQ302PEN" localSheetId="17">#REF!</definedName>
    <definedName name="LOQ302SAL" localSheetId="17">#REF!</definedName>
    <definedName name="LOQ302THR" localSheetId="17">#REF!</definedName>
    <definedName name="LOQ400AST" localSheetId="17">#REF!</definedName>
    <definedName name="LOQ400BNS" localSheetId="17">#REF!</definedName>
    <definedName name="LOQ400PEN" localSheetId="17">#REF!</definedName>
    <definedName name="LOQ400SAL" localSheetId="17">#REF!</definedName>
    <definedName name="LOQ400THR" localSheetId="17">#REF!</definedName>
    <definedName name="LOQ401AST" localSheetId="17">#REF!</definedName>
    <definedName name="LOQ401BNS" localSheetId="17">#REF!</definedName>
    <definedName name="LOQ401PEN" localSheetId="17">#REF!</definedName>
    <definedName name="LOQ401SAL" localSheetId="17">#REF!</definedName>
    <definedName name="LOQ401THR" localSheetId="17">#REF!</definedName>
    <definedName name="LOQ402AST" localSheetId="17">#REF!</definedName>
    <definedName name="LOQ402BNS" localSheetId="17">#REF!</definedName>
    <definedName name="LOQ402PEN" localSheetId="17">#REF!</definedName>
    <definedName name="LOQ402SAL" localSheetId="17">#REF!</definedName>
    <definedName name="LOQ402THR" localSheetId="17">#REF!</definedName>
    <definedName name="LOSEPAST" localSheetId="17">#REF!</definedName>
    <definedName name="LOSEPBNS" localSheetId="17">#REF!</definedName>
    <definedName name="LOSEPPEN" localSheetId="17">#REF!</definedName>
    <definedName name="LOSEPSAL" localSheetId="17">#REF!</definedName>
    <definedName name="LOSEPTHR" localSheetId="17">#REF!</definedName>
    <definedName name="loss" localSheetId="17" hidden="1">#REF!</definedName>
    <definedName name="losscompen" localSheetId="17">#REF!</definedName>
    <definedName name="losscompensation01" localSheetId="17">#REF!</definedName>
    <definedName name="losscompensation02" localSheetId="17">#REF!</definedName>
    <definedName name="lossdisposalasset" localSheetId="17">#REF!</definedName>
    <definedName name="LOSSEXCHANGE" localSheetId="17">#REF!</definedName>
    <definedName name="lossondisposals" localSheetId="17">#REF!</definedName>
    <definedName name="lossonfadisposal" localSheetId="17">#REF!</definedName>
    <definedName name="lossonfadisposal_5" localSheetId="17">#REF!</definedName>
    <definedName name="lossonfadisposal_6" localSheetId="17">#REF!</definedName>
    <definedName name="LP" localSheetId="17">#REF!</definedName>
    <definedName name="lpp" localSheetId="17" hidden="1">#REF!</definedName>
    <definedName name="LQOL" localSheetId="1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LR" localSheetId="17">#REF!</definedName>
    <definedName name="lrh" localSheetId="17" hidden="1">#REF!</definedName>
    <definedName name="LSADiscount" localSheetId="17">#REF!</definedName>
    <definedName name="LSIP" localSheetId="17">#REF!</definedName>
    <definedName name="LSK" localSheetId="17">#REF!</definedName>
    <definedName name="LSKL" localSheetId="17">#REF!</definedName>
    <definedName name="lsplfemrp" localSheetId="17">#REF!</definedName>
    <definedName name="lsplfemud" localSheetId="17">#REF!</definedName>
    <definedName name="lsplmalerp" localSheetId="17">#REF!</definedName>
    <definedName name="lsplmaleud" localSheetId="17">#REF!</definedName>
    <definedName name="lspufemrp" localSheetId="17">#REF!</definedName>
    <definedName name="lspufemud" localSheetId="17">#REF!</definedName>
    <definedName name="lspumalerp" localSheetId="17">#REF!</definedName>
    <definedName name="lspumaleud" localSheetId="17">#REF!</definedName>
    <definedName name="LT_debt_growth_fore" localSheetId="17">#REF!</definedName>
    <definedName name="LTD" localSheetId="17">#REF!</definedName>
    <definedName name="LTDDIFFPAYMONFAACQ" localSheetId="17">#REF!</definedName>
    <definedName name="LTDFOREXTRANSLATION" localSheetId="17">#REF!</definedName>
    <definedName name="LTDLOAN" localSheetId="17">#REF!</definedName>
    <definedName name="LTDOBLIGATION" localSheetId="17">#REF!</definedName>
    <definedName name="LTDOTHER" localSheetId="17">#REF!</definedName>
    <definedName name="LTDRELATED" localSheetId="17">#REF!</definedName>
    <definedName name="LTKERJA" localSheetId="17">#REF!</definedName>
    <definedName name="LTL_GROUP" localSheetId="17">#REF!</definedName>
    <definedName name="ltm_BalanceSheet" localSheetId="17" hidden="1">#REF!</definedName>
    <definedName name="ltm_IncomeStatement" localSheetId="17" hidden="1">#REF!</definedName>
    <definedName name="luas" localSheetId="17">#REF!</definedName>
    <definedName name="Lucky" localSheetId="17" hidden="1">{#N/A,#N/A,FALSE,"Aging Summary";#N/A,#N/A,FALSE,"Ratio Analysis";#N/A,#N/A,FALSE,"Test 120 Day Accts";#N/A,#N/A,FALSE,"Tickmarks"}</definedName>
    <definedName name="LVH" localSheetId="17" hidden="1">#REF!</definedName>
    <definedName name="LWK" localSheetId="17" hidden="1">{"'NPL @ 30 June 00'!$B$22"}</definedName>
    <definedName name="lx" localSheetId="17">#REF!</definedName>
    <definedName name="LY" localSheetId="17">#REF!</definedName>
    <definedName name="LYN" localSheetId="17">#REF!</definedName>
    <definedName name="LYR_SALE" localSheetId="17">#REF!</definedName>
    <definedName name="m" localSheetId="17" hidden="1">{"TREND1",#N/A,FALSE,"MDR";"TREND2",#N/A,FALSE,"MDR";"TREND3",#N/A,FALSE,"MDR"}</definedName>
    <definedName name="M_1" localSheetId="17">#REF!</definedName>
    <definedName name="M_2" localSheetId="17">#REF!</definedName>
    <definedName name="M_3" localSheetId="17">#REF!</definedName>
    <definedName name="M_4" localSheetId="17">#REF!</definedName>
    <definedName name="M_5" localSheetId="17">#REF!</definedName>
    <definedName name="M_Input" localSheetId="17">#REF!</definedName>
    <definedName name="M_Menu" localSheetId="17">#REF!</definedName>
    <definedName name="M_Print" localSheetId="17">#REF!</definedName>
    <definedName name="M_Report" localSheetId="17">#REF!</definedName>
    <definedName name="m_s_c" localSheetId="17">#REF!</definedName>
    <definedName name="M1A" localSheetId="17">#REF!</definedName>
    <definedName name="M1B" localSheetId="17">#REF!</definedName>
    <definedName name="m2m" localSheetId="17">#REF!</definedName>
    <definedName name="ma" localSheetId="17">#REF!</definedName>
    <definedName name="macef" localSheetId="17">#REF!</definedName>
    <definedName name="MACHINERY" localSheetId="17">#REF!</definedName>
    <definedName name="MACRO" localSheetId="17">#REF!</definedName>
    <definedName name="MACRO_4" localSheetId="17">#REF!</definedName>
    <definedName name="MACRO_5" localSheetId="17">#REF!</definedName>
    <definedName name="MACRO_7" localSheetId="17">#REF!</definedName>
    <definedName name="MACROS" localSheetId="17">#REF!</definedName>
    <definedName name="mainbranches" localSheetId="17">#REF!</definedName>
    <definedName name="MainChg" localSheetId="17">#REF!</definedName>
    <definedName name="MainData" localSheetId="17">#REF!</definedName>
    <definedName name="MainPath" localSheetId="17">#REF!</definedName>
    <definedName name="Maintenace_rate" localSheetId="17">#REF!</definedName>
    <definedName name="MAINTENANCE" localSheetId="17">#REF!</definedName>
    <definedName name="MaintenancePn" localSheetId="17">#REF!</definedName>
    <definedName name="maipark" localSheetId="17">#REF!</definedName>
    <definedName name="Maithland" localSheetId="17">#REF!</definedName>
    <definedName name="MAJ_CON_EQP" localSheetId="17">#REF!</definedName>
    <definedName name="makan" localSheetId="17">#REF!</definedName>
    <definedName name="Male" localSheetId="17">#REF!</definedName>
    <definedName name="MALE_5YT" localSheetId="17">#REF!</definedName>
    <definedName name="Male_SM" localSheetId="17">#REF!</definedName>
    <definedName name="Managed_High" localSheetId="17">#REF!</definedName>
    <definedName name="Managed_Low" localSheetId="17">#REF!</definedName>
    <definedName name="Managed_Medium" localSheetId="17">#REF!</definedName>
    <definedName name="MANAGER" localSheetId="17">#REF!</definedName>
    <definedName name="MANAGER_5" localSheetId="17">#REF!</definedName>
    <definedName name="MANAGER_6" localSheetId="17">#REF!</definedName>
    <definedName name="MANAJEMEN" localSheetId="17">#REF!</definedName>
    <definedName name="MAND00K0054" localSheetId="17">#REF!</definedName>
    <definedName name="MANDIRI_BAJA" localSheetId="17">#REF!</definedName>
    <definedName name="MANPOW" localSheetId="17">#REF!</definedName>
    <definedName name="manual" localSheetId="17">#REF!</definedName>
    <definedName name="manual_5" localSheetId="17">#REF!</definedName>
    <definedName name="manual_6" localSheetId="17">#REF!</definedName>
    <definedName name="Manulife_GP" localSheetId="17">#REF!</definedName>
    <definedName name="Mapping_pre_adj" localSheetId="17">#REF!</definedName>
    <definedName name="Mapping1" localSheetId="17">#REF!</definedName>
    <definedName name="Mapping2" localSheetId="17">#REF!</definedName>
    <definedName name="Mapping3" localSheetId="17">#REF!</definedName>
    <definedName name="MAQUINAS" localSheetId="17">#REF!</definedName>
    <definedName name="MAR" localSheetId="17">#REF!</definedName>
    <definedName name="March" localSheetId="17">#REF!</definedName>
    <definedName name="MARCH01" localSheetId="17">#REF!</definedName>
    <definedName name="Maret" localSheetId="17">#REF!</definedName>
    <definedName name="margin1" localSheetId="17">#REF!</definedName>
    <definedName name="margin2" localSheetId="17">#REF!</definedName>
    <definedName name="margin3" localSheetId="17">#REF!</definedName>
    <definedName name="Marginsmth07" localSheetId="17">#REF!</definedName>
    <definedName name="Marginsytd07" localSheetId="17">#REF!</definedName>
    <definedName name="maria" localSheetId="17">#REF!</definedName>
    <definedName name="Market_capitalization" localSheetId="17">#REF!</definedName>
    <definedName name="MARKETINGFEEHABA" localSheetId="17">#REF!</definedName>
    <definedName name="MARKETINGFEEHABB" localSheetId="17">#REF!</definedName>
    <definedName name="Marsh" localSheetId="17">#REF!</definedName>
    <definedName name="martha" localSheetId="17">#REF!</definedName>
    <definedName name="martha2" localSheetId="17">#REF!</definedName>
    <definedName name="martin" localSheetId="17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MarUS" localSheetId="17">#REF!</definedName>
    <definedName name="MASA" localSheetId="17">#REF!</definedName>
    <definedName name="Masa21" localSheetId="17">#REF!</definedName>
    <definedName name="masaru" localSheetId="17">#REF!</definedName>
    <definedName name="masasusut" localSheetId="17">#REF!</definedName>
    <definedName name="MASTER" localSheetId="17">#REF!</definedName>
    <definedName name="Master_Acc" localSheetId="17">#REF!</definedName>
    <definedName name="master_akun" localSheetId="17">#REF!</definedName>
    <definedName name="Master_Namabank" localSheetId="17">#REF!</definedName>
    <definedName name="Master_Posisi1" localSheetId="17">#REF!</definedName>
    <definedName name="mastr" localSheetId="17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masuk" localSheetId="17">#REF!</definedName>
    <definedName name="MAT" localSheetId="17">#REF!</definedName>
    <definedName name="mat_age" localSheetId="17">#REF!</definedName>
    <definedName name="mata" localSheetId="17">#REF!</definedName>
    <definedName name="Matching" localSheetId="17">#REF!</definedName>
    <definedName name="mati" localSheetId="17">#REF!</definedName>
    <definedName name="matplan" localSheetId="17">#REF!</definedName>
    <definedName name="maturity" localSheetId="17" hidden="1">#REF!</definedName>
    <definedName name="MaturityBase" localSheetId="17">#REF!</definedName>
    <definedName name="MaturityFactorSts" localSheetId="17">#REF!</definedName>
    <definedName name="MaturityFactorTable" localSheetId="17">#REF!</definedName>
    <definedName name="Maulana" localSheetId="17" hidden="1">{"'Income Statement'!$A$1:$L$32"}</definedName>
    <definedName name="Max" localSheetId="17">#REF!</definedName>
    <definedName name="MAX_Adj" localSheetId="17">#REF!</definedName>
    <definedName name="MAXILITE" localSheetId="17">#REF!</definedName>
    <definedName name="MAYAPADA" localSheetId="17">#REF!</definedName>
    <definedName name="mayumi" localSheetId="17">#REF!</definedName>
    <definedName name="MayUS" localSheetId="17">#REF!</definedName>
    <definedName name="MB" localSheetId="17" hidden="1">{"'Income Statement'!$A$1:$L$32"}</definedName>
    <definedName name="mbangtai10" localSheetId="17">#REF!</definedName>
    <definedName name="mbangtai100" localSheetId="17">#REF!</definedName>
    <definedName name="mbangtai15" localSheetId="17">#REF!</definedName>
    <definedName name="mbangtai150" localSheetId="17">#REF!</definedName>
    <definedName name="mbangtai25" localSheetId="17">#REF!</definedName>
    <definedName name="MBCS1" localSheetId="17">#REF!</definedName>
    <definedName name="MBCS2" localSheetId="17">#REF!</definedName>
    <definedName name="mbnmbm" localSheetId="17" hidden="1">{"with_oth_curr",#N/A,FALSE,"2225"}</definedName>
    <definedName name="mbnmbmbn" localSheetId="17" hidden="1">{"rp_only",#N/A,FALSE,"2225"}</definedName>
    <definedName name="mbnmbmbnmb" localSheetId="17" hidden="1">{"rp_only",#N/A,FALSE,"2225"}</definedName>
    <definedName name="mbnmbnmbm" localSheetId="17" hidden="1">{"rp_only",#N/A,FALSE,"2225"}</definedName>
    <definedName name="mbombtth50" localSheetId="17">#REF!</definedName>
    <definedName name="mbombtth60" localSheetId="17">#REF!</definedName>
    <definedName name="mbomdien0.55" localSheetId="17">#REF!</definedName>
    <definedName name="mbomdien0.75" localSheetId="17">#REF!</definedName>
    <definedName name="mbomdien1.1" localSheetId="17">#REF!</definedName>
    <definedName name="mbomdien1.5" localSheetId="17">#REF!</definedName>
    <definedName name="mbomdien10" localSheetId="17">#REF!</definedName>
    <definedName name="mbomdien113" localSheetId="17">#REF!</definedName>
    <definedName name="mbomdien14" localSheetId="17">#REF!</definedName>
    <definedName name="mbomdien2" localSheetId="17">#REF!</definedName>
    <definedName name="mbomdien2.8" localSheetId="17">#REF!</definedName>
    <definedName name="mbomdien20" localSheetId="17">#REF!</definedName>
    <definedName name="mbomdien22" localSheetId="17">#REF!</definedName>
    <definedName name="mbomdien28" localSheetId="17">#REF!</definedName>
    <definedName name="mbomdien30" localSheetId="17">#REF!</definedName>
    <definedName name="mbomdien4" localSheetId="17">#REF!</definedName>
    <definedName name="mbomdien4.5" localSheetId="17">#REF!</definedName>
    <definedName name="mbomdien40" localSheetId="17">#REF!</definedName>
    <definedName name="mbomdien50" localSheetId="17">#REF!</definedName>
    <definedName name="mbomdien55" localSheetId="17">#REF!</definedName>
    <definedName name="mbomdien7" localSheetId="17">#REF!</definedName>
    <definedName name="mbomdien75" localSheetId="17">#REF!</definedName>
    <definedName name="mbomth10" localSheetId="17">#REF!</definedName>
    <definedName name="mbomth100" localSheetId="17">#REF!</definedName>
    <definedName name="mbomth15" localSheetId="17">#REF!</definedName>
    <definedName name="mbomth150" localSheetId="17">#REF!</definedName>
    <definedName name="mbomth20" localSheetId="17">#REF!</definedName>
    <definedName name="mbomth37" localSheetId="17">#REF!</definedName>
    <definedName name="mbomth45" localSheetId="17">#REF!</definedName>
    <definedName name="mbomth5" localSheetId="17">#REF!</definedName>
    <definedName name="mbomth5.5" localSheetId="17">#REF!</definedName>
    <definedName name="mbomth7" localSheetId="17">#REF!</definedName>
    <definedName name="mbomth7.5" localSheetId="17">#REF!</definedName>
    <definedName name="mbomth75" localSheetId="17">#REF!</definedName>
    <definedName name="mbomthxang3" localSheetId="17">#REF!</definedName>
    <definedName name="mbomthxang4" localSheetId="17">#REF!</definedName>
    <definedName name="mbomthxang6" localSheetId="17">#REF!</definedName>
    <definedName name="mbomthxang7" localSheetId="17">#REF!</definedName>
    <definedName name="mbomthxang8" localSheetId="17">#REF!</definedName>
    <definedName name="mbomvua2" localSheetId="17">#REF!</definedName>
    <definedName name="mbomvua4" localSheetId="17">#REF!</definedName>
    <definedName name="mbomvua6" localSheetId="17">#REF!</definedName>
    <definedName name="mbomvua9" localSheetId="17">#REF!</definedName>
    <definedName name="MBPS1" localSheetId="17">#REF!</definedName>
    <definedName name="MBPS2" localSheetId="17">#REF!</definedName>
    <definedName name="mbuacankhi1.5" localSheetId="17">#REF!</definedName>
    <definedName name="mbuadcocnoi2.5" localSheetId="17">#REF!</definedName>
    <definedName name="mbuadray1.2" localSheetId="17">#REF!</definedName>
    <definedName name="mbuadray1.8" localSheetId="17">#REF!</definedName>
    <definedName name="mbuadray2.2" localSheetId="17">#REF!</definedName>
    <definedName name="mbuadray2.5" localSheetId="17">#REF!</definedName>
    <definedName name="mbuadray3.5" localSheetId="17">#REF!</definedName>
    <definedName name="mbuarung170" localSheetId="17">#REF!</definedName>
    <definedName name="mbuarung40" localSheetId="17">#REF!</definedName>
    <definedName name="mbuarung50" localSheetId="17">#REF!</definedName>
    <definedName name="mbuarungccatth60" localSheetId="17">#REF!</definedName>
    <definedName name="mbuathbx0.6" localSheetId="17">#REF!</definedName>
    <definedName name="mbuathbx1.2" localSheetId="17">#REF!</definedName>
    <definedName name="mbuathbx1.8" localSheetId="17">#REF!</definedName>
    <definedName name="mbuathbx3.5" localSheetId="17">#REF!</definedName>
    <definedName name="mbuathbx4.5" localSheetId="17">#REF!</definedName>
    <definedName name="MC" localSheetId="17" hidden="1">#REF!</definedName>
    <definedName name="mcambactham1" localSheetId="17">#REF!</definedName>
    <definedName name="mcano30" localSheetId="17">#REF!</definedName>
    <definedName name="mcano75" localSheetId="17">#REF!</definedName>
    <definedName name="mcap1g10" localSheetId="17">#REF!</definedName>
    <definedName name="mcap1g16" localSheetId="17">#REF!</definedName>
    <definedName name="mcap1g25" localSheetId="17">#REF!</definedName>
    <definedName name="mcap1g9" localSheetId="17">#REF!</definedName>
    <definedName name="mcatdot2.8" localSheetId="17">#REF!</definedName>
    <definedName name="mcatong5" localSheetId="17">#REF!</definedName>
    <definedName name="mcatton15" localSheetId="17">#REF!</definedName>
    <definedName name="mcatuonthep5" localSheetId="17">#REF!</definedName>
    <definedName name="mcaulongmon10" localSheetId="17">#REF!</definedName>
    <definedName name="mcaulongmon30" localSheetId="17">#REF!</definedName>
    <definedName name="mcaulongmon60" localSheetId="17">#REF!</definedName>
    <definedName name="mcauray20" localSheetId="17">#REF!</definedName>
    <definedName name="mcauray25" localSheetId="17">#REF!</definedName>
    <definedName name="mcayxoidk108" localSheetId="17">#REF!</definedName>
    <definedName name="mcayxoidk60" localSheetId="17">#REF!</definedName>
    <definedName name="mcayxoidk80" localSheetId="17">#REF!</definedName>
    <definedName name="MCC_LIST" localSheetId="17">#REF!</definedName>
    <definedName name="mccaubh10" localSheetId="17">#REF!</definedName>
    <definedName name="mccaubh16" localSheetId="17">#REF!</definedName>
    <definedName name="mccaubh25" localSheetId="17">#REF!</definedName>
    <definedName name="mccaubh3" localSheetId="17">#REF!</definedName>
    <definedName name="mccaubh4" localSheetId="17">#REF!</definedName>
    <definedName name="mccaubh40" localSheetId="17">#REF!</definedName>
    <definedName name="mccaubh5" localSheetId="17">#REF!</definedName>
    <definedName name="mccaubh6" localSheetId="17">#REF!</definedName>
    <definedName name="mccaubh65" localSheetId="17">#REF!</definedName>
    <definedName name="mccaubh7" localSheetId="17">#REF!</definedName>
    <definedName name="mccaubh8" localSheetId="17">#REF!</definedName>
    <definedName name="mccaubh90" localSheetId="17">#REF!</definedName>
    <definedName name="mccaubx10" localSheetId="17">#REF!</definedName>
    <definedName name="mccaubx100" localSheetId="17">#REF!</definedName>
    <definedName name="mccaubx16" localSheetId="17">#REF!</definedName>
    <definedName name="mccaubx25" localSheetId="17">#REF!</definedName>
    <definedName name="mccaubx28" localSheetId="17">#REF!</definedName>
    <definedName name="mccaubx40" localSheetId="17">#REF!</definedName>
    <definedName name="mccaubx5" localSheetId="17">#REF!</definedName>
    <definedName name="mccaubx50" localSheetId="17">#REF!</definedName>
    <definedName name="mccaubx63" localSheetId="17">#REF!</definedName>
    <definedName name="mccaubx7" localSheetId="17">#REF!</definedName>
    <definedName name="mccauladam60" localSheetId="17">#REF!</definedName>
    <definedName name="mccaunoi100" localSheetId="17">#REF!</definedName>
    <definedName name="mccaunoi30" localSheetId="17">#REF!</definedName>
    <definedName name="mccauthap10" localSheetId="17">#REF!</definedName>
    <definedName name="mccauthap12" localSheetId="17">#REF!</definedName>
    <definedName name="mccauthap15" localSheetId="17">#REF!</definedName>
    <definedName name="mccauthap20" localSheetId="17">#REF!</definedName>
    <definedName name="mccauthap25" localSheetId="17">#REF!</definedName>
    <definedName name="mccauthap3" localSheetId="17">#REF!</definedName>
    <definedName name="mccauthap30" localSheetId="17">#REF!</definedName>
    <definedName name="mccauthap40" localSheetId="17">#REF!</definedName>
    <definedName name="mccauthap5" localSheetId="17">#REF!</definedName>
    <definedName name="mccauthap50" localSheetId="17">#REF!</definedName>
    <definedName name="mccauthap8" localSheetId="17">#REF!</definedName>
    <definedName name="mccautnhi0.5" localSheetId="17">#REF!</definedName>
    <definedName name="MCCLAIM" localSheetId="17">#REF!</definedName>
    <definedName name="MCDO" localSheetId="17">#REF!</definedName>
    <definedName name="MCJUN" localSheetId="17">#REF!</definedName>
    <definedName name="MCMAY" localSheetId="17">#REF!</definedName>
    <definedName name="MCSFEB00" localSheetId="17">#REF!</definedName>
    <definedName name="MCSJAN00" localSheetId="17">#REF!</definedName>
    <definedName name="MCSMAR00" localSheetId="17">#REF!</definedName>
    <definedName name="MCSTAT" localSheetId="17">#REF!</definedName>
    <definedName name="MCSTATUS" localSheetId="17">#REF!</definedName>
    <definedName name="mcuakl1.7" localSheetId="17">#REF!</definedName>
    <definedName name="mdamban0.4" localSheetId="17">#REF!</definedName>
    <definedName name="mdamban0.6" localSheetId="17">#REF!</definedName>
    <definedName name="mdamban0.8" localSheetId="17">#REF!</definedName>
    <definedName name="mdamban1" localSheetId="17">#REF!</definedName>
    <definedName name="mdambhdkbx12.5" localSheetId="17">#REF!</definedName>
    <definedName name="mdambhdkbx18" localSheetId="17">#REF!</definedName>
    <definedName name="mdambhdkbx25" localSheetId="17">#REF!</definedName>
    <definedName name="mdambhdkbx26.5" localSheetId="17">#REF!</definedName>
    <definedName name="mdambhdkbx9" localSheetId="17">#REF!</definedName>
    <definedName name="mdambhth16" localSheetId="17">#REF!</definedName>
    <definedName name="mdambhth17.5" localSheetId="17">#REF!</definedName>
    <definedName name="mdambhth25" localSheetId="17">#REF!</definedName>
    <definedName name="mdambthepth10" localSheetId="17">#REF!</definedName>
    <definedName name="mdambthepth12.2" localSheetId="17">#REF!</definedName>
    <definedName name="mdambthepth13" localSheetId="17">#REF!</definedName>
    <definedName name="mdambthepth14.5" localSheetId="17">#REF!</definedName>
    <definedName name="mdambthepth15.5" localSheetId="17">#REF!</definedName>
    <definedName name="mdambthepth8.5" localSheetId="17">#REF!</definedName>
    <definedName name="mdamcanh1" localSheetId="17">#REF!</definedName>
    <definedName name="mdamccdk5.5" localSheetId="17">#REF!</definedName>
    <definedName name="mdamccdk9" localSheetId="17">#REF!</definedName>
    <definedName name="mdamdatct60" localSheetId="17">#REF!</definedName>
    <definedName name="mdamdatct80" localSheetId="17">#REF!</definedName>
    <definedName name="mdamdui0.6" localSheetId="17">#REF!</definedName>
    <definedName name="mdamdui0.8" localSheetId="17">#REF!</definedName>
    <definedName name="mdamdui1" localSheetId="17">#REF!</definedName>
    <definedName name="mdamdui1.5" localSheetId="17">#REF!</definedName>
    <definedName name="mdamdui2.8" localSheetId="17">#REF!</definedName>
    <definedName name="mdamrung15" localSheetId="17">#REF!</definedName>
    <definedName name="mdamrung18" localSheetId="17">#REF!</definedName>
    <definedName name="mdamrung8" localSheetId="17">#REF!</definedName>
    <definedName name="mdao1gbh0.15" localSheetId="17">#REF!</definedName>
    <definedName name="mdao1gbh0.25" localSheetId="17">#REF!</definedName>
    <definedName name="mdao1gbh0.30" localSheetId="17">#REF!</definedName>
    <definedName name="mdao1gbh0.35" localSheetId="17">#REF!</definedName>
    <definedName name="mdao1gbh0.40" localSheetId="17">#REF!</definedName>
    <definedName name="mdao1gbh0.65" localSheetId="17">#REF!</definedName>
    <definedName name="mdao1gbh0.75" localSheetId="17">#REF!</definedName>
    <definedName name="mdao1gbh1.25" localSheetId="17">#REF!</definedName>
    <definedName name="mdao1gbx0.22" localSheetId="17">#REF!</definedName>
    <definedName name="mdao1gbx0.25" localSheetId="17">#REF!</definedName>
    <definedName name="mdao1gbx0.30" localSheetId="17">#REF!</definedName>
    <definedName name="mdao1gbx0.35" localSheetId="17">#REF!</definedName>
    <definedName name="mdao1gbx0.40" localSheetId="17">#REF!</definedName>
    <definedName name="mdao1gbx0.50" localSheetId="17">#REF!</definedName>
    <definedName name="mdao1gbx0.65" localSheetId="17">#REF!</definedName>
    <definedName name="mdao1gbx1.00" localSheetId="17">#REF!</definedName>
    <definedName name="mdao1gbx1.20" localSheetId="17">#REF!</definedName>
    <definedName name="mdao1gbx1.25" localSheetId="17">#REF!</definedName>
    <definedName name="mdao1gbx1.60" localSheetId="17">#REF!</definedName>
    <definedName name="mdao1gbx2.00" localSheetId="17">#REF!</definedName>
    <definedName name="mdao1gbx2.50" localSheetId="17">#REF!</definedName>
    <definedName name="mdao1gbx4.00" localSheetId="17">#REF!</definedName>
    <definedName name="mdao1gbx4.60" localSheetId="17">#REF!</definedName>
    <definedName name="mdao1gbx5.00" localSheetId="17">#REF!</definedName>
    <definedName name="MDRLINE" localSheetId="17">#REF!</definedName>
    <definedName name="ME" localSheetId="17">#REF!</definedName>
    <definedName name="MED" localSheetId="17">#REF!</definedName>
    <definedName name="Medan_Ass" localSheetId="17">#REF!</definedName>
    <definedName name="Medan_Expense" localSheetId="17">#REF!</definedName>
    <definedName name="Medan_Income" localSheetId="17">#REF!</definedName>
    <definedName name="Medan_Liab" localSheetId="17">#REF!</definedName>
    <definedName name="MEDCLAIM" localSheetId="17">#REF!</definedName>
    <definedName name="Medical" localSheetId="17">#REF!</definedName>
    <definedName name="MedStat" localSheetId="17">#REF!</definedName>
    <definedName name="MEE" localSheetId="17" hidden="1">{#N/A,#N/A,FALSE,"Aging Summary";#N/A,#N/A,FALSE,"Ratio Analysis";#N/A,#N/A,FALSE,"Test 120 Day Accts";#N/A,#N/A,FALSE,"Tickmarks"}</definedName>
    <definedName name="MEI" localSheetId="17">#REF!</definedName>
    <definedName name="memo" localSheetId="17">#REF!</definedName>
    <definedName name="MEN" localSheetId="17">#REF!</definedName>
    <definedName name="MENU" localSheetId="17">#REF!</definedName>
    <definedName name="MENU1" localSheetId="17">#REF!</definedName>
    <definedName name="MENUA" localSheetId="17">#REF!</definedName>
    <definedName name="MENUBOQ" localSheetId="17">#REF!</definedName>
    <definedName name="mepcocsau1" localSheetId="17">#REF!</definedName>
    <definedName name="mepcoctr100" localSheetId="17">#REF!</definedName>
    <definedName name="mepcoctr60" localSheetId="17">#REF!</definedName>
    <definedName name="MER_MAPLIST" localSheetId="17">#REF!</definedName>
    <definedName name="merit" localSheetId="17">#REF!</definedName>
    <definedName name="merit3" localSheetId="17">#REF!</definedName>
    <definedName name="MERITALLNBB" localSheetId="17">#REF!</definedName>
    <definedName name="MERITALLNBT" localSheetId="17">#REF!</definedName>
    <definedName name="MERITALLOBB" localSheetId="17">#REF!</definedName>
    <definedName name="merkStartPoint" localSheetId="17">#REF!</definedName>
    <definedName name="MerrillPrintIt" localSheetId="17" hidden="1">#REF!</definedName>
    <definedName name="MESIN" localSheetId="17">#REF!</definedName>
    <definedName name="message" localSheetId="17">#REF!</definedName>
    <definedName name="messing5518" localSheetId="17">#REF!</definedName>
    <definedName name="messing6218" localSheetId="17">#REF!</definedName>
    <definedName name="method1" localSheetId="17">#REF!</definedName>
    <definedName name="method2" localSheetId="17">#REF!</definedName>
    <definedName name="metode_bank" localSheetId="17">#REF!</definedName>
    <definedName name="metode_networth" localSheetId="17">#REF!</definedName>
    <definedName name="metode_sumber" localSheetId="17">#REF!</definedName>
    <definedName name="metode_tnai" localSheetId="17">#REF!</definedName>
    <definedName name="METODOI" localSheetId="17">#REF!</definedName>
    <definedName name="METODOII" localSheetId="17">#REF!</definedName>
    <definedName name="metrocf" localSheetId="17">#REF!</definedName>
    <definedName name="METROPOLITAN2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METROPOLITAN2_1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METROPOLITAN2_2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METROPOLITAN2_3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metroprofit" localSheetId="17">#REF!</definedName>
    <definedName name="MG_A" localSheetId="17">#REF!</definedName>
    <definedName name="MGMNT" localSheetId="17">#REF!</definedName>
    <definedName name="MgmtFees" localSheetId="17">#REF!</definedName>
    <definedName name="mgt_fee" localSheetId="17">#REF!</definedName>
    <definedName name="MGTFEB00" localSheetId="17">#REF!</definedName>
    <definedName name="MGTJAN00" localSheetId="17">#REF!</definedName>
    <definedName name="MGTMAR00" localSheetId="17">#REF!</definedName>
    <definedName name="MH" localSheetId="17" hidden="1">#REF!</definedName>
    <definedName name="mhan1chieu40" localSheetId="17">#REF!</definedName>
    <definedName name="mhan1chieu50" localSheetId="17">#REF!</definedName>
    <definedName name="mhancatnuoc124" localSheetId="17">#REF!</definedName>
    <definedName name="mhand10.2" localSheetId="17">#REF!</definedName>
    <definedName name="mhand27.5" localSheetId="17">#REF!</definedName>
    <definedName name="mhand4" localSheetId="17">#REF!</definedName>
    <definedName name="mhanhoi1000" localSheetId="17">#REF!</definedName>
    <definedName name="mhanhoi2000" localSheetId="17">#REF!</definedName>
    <definedName name="mhanxang20" localSheetId="17">#REF!</definedName>
    <definedName name="mhanxang9" localSheetId="17">#REF!</definedName>
    <definedName name="mhanxchieu23" localSheetId="17">#REF!</definedName>
    <definedName name="mhanxchieu29.2" localSheetId="17">#REF!</definedName>
    <definedName name="mhanxchieu33.5" localSheetId="17">#REF!</definedName>
    <definedName name="mhjkhjk" localSheetId="17" hidden="1">{"with_oth_curr",#N/A,FALSE,"2225"}</definedName>
    <definedName name="mhm" localSheetId="17" hidden="1">{"rp_only",#N/A,FALSE,"2225"}</definedName>
    <definedName name="MI" localSheetId="17">#REF!</definedName>
    <definedName name="Mid_Rate" localSheetId="17">#REF!</definedName>
    <definedName name="MID003_LBU11_Garansi" localSheetId="17">#REF!</definedName>
    <definedName name="MID003_LBU11_Garansi_yang_Diberikan" localSheetId="17">#REF!</definedName>
    <definedName name="MIDD002F" localSheetId="17">#REF!</definedName>
    <definedName name="MIDLE_COMEMERCIAL" localSheetId="17">#REF!</definedName>
    <definedName name="MIFactor" localSheetId="17">#REF!</definedName>
    <definedName name="MIKE" localSheetId="17">#REF!</definedName>
    <definedName name="Milano" localSheetId="17" hidden="1">{#N/A,#N/A,FALSE,"Cipta-All";#N/A,#N/A,FALSE,"Individual"}</definedName>
    <definedName name="Mill_accmltd" localSheetId="17">#REF!</definedName>
    <definedName name="Mill_accmltd_HO" localSheetId="17">#REF!</definedName>
    <definedName name="Mill_Combined" localSheetId="17">#REF!</definedName>
    <definedName name="Mill_curr_HO" localSheetId="17">#REF!</definedName>
    <definedName name="Mill_current" localSheetId="17">#REF!</definedName>
    <definedName name="min" localSheetId="17" hidden="1">{"'Feb 99'!$A$1:$G$30"}</definedName>
    <definedName name="minday" localSheetId="17">#REF!</definedName>
    <definedName name="MINOLTA" localSheetId="17">#REF!</definedName>
    <definedName name="MinPrem" localSheetId="17">#REF!</definedName>
    <definedName name="mip" localSheetId="17">#REF!</definedName>
    <definedName name="misc" localSheetId="17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iscel5540" localSheetId="17">#REF!</definedName>
    <definedName name="miscel6249" localSheetId="17">#REF!</definedName>
    <definedName name="miscellexp20820" localSheetId="17">#REF!</definedName>
    <definedName name="MISts" localSheetId="17">#REF!</definedName>
    <definedName name="mito" localSheetId="17" hidden="1">{#N/A,#N/A,FALSE,"India - 3f";#N/A,#N/A,FALSE,"India - 3";#N/A,#N/A,FALSE,"India - 4f";#N/A,#N/A,FALSE,"India - 4";#N/A,#N/A,FALSE,"Retail Spider"}</definedName>
    <definedName name="mito_1" localSheetId="17" hidden="1">{#N/A,#N/A,FALSE,"India - 3f";#N/A,#N/A,FALSE,"India - 3";#N/A,#N/A,FALSE,"India - 4f";#N/A,#N/A,FALSE,"India - 4";#N/A,#N/A,FALSE,"Retail Spider"}</definedName>
    <definedName name="Mix" localSheetId="17">#REF!</definedName>
    <definedName name="mjnhbgfv" localSheetId="17" hidden="1">{"with_oth_curr",#N/A,FALSE,"2225"}</definedName>
    <definedName name="MK" localSheetId="17" hidden="1">#REF!</definedName>
    <definedName name="mk_jbt" localSheetId="17">#REF!</definedName>
    <definedName name="MK_Lampau" localSheetId="17">#REF!</definedName>
    <definedName name="MK_Total" localSheetId="17">#REF!</definedName>
    <definedName name="MK_YAD" localSheetId="17">#REF!</definedName>
    <definedName name="mkcnGPS15" localSheetId="17">#REF!</definedName>
    <definedName name="mkcnTRC15" localSheetId="17">#REF!</definedName>
    <definedName name="mkcnVRM" localSheetId="17">#REF!</definedName>
    <definedName name="mke" localSheetId="17">#REF!</definedName>
    <definedName name="mkeobh165" localSheetId="17">#REF!</definedName>
    <definedName name="mkeobh215" localSheetId="17">#REF!</definedName>
    <definedName name="mkeobh28" localSheetId="17">#REF!</definedName>
    <definedName name="mkeobh40" localSheetId="17">#REF!</definedName>
    <definedName name="mkeobh50" localSheetId="17">#REF!</definedName>
    <definedName name="mkeobh55" localSheetId="17">#REF!</definedName>
    <definedName name="mkeobh60" localSheetId="17">#REF!</definedName>
    <definedName name="mkeobh80" localSheetId="17">#REF!</definedName>
    <definedName name="mkeobx108" localSheetId="17">#REF!</definedName>
    <definedName name="mkeobx130" localSheetId="17">#REF!</definedName>
    <definedName name="mkeobx45" localSheetId="17">#REF!</definedName>
    <definedName name="mkeobx54" localSheetId="17">#REF!</definedName>
    <definedName name="mkeobx60" localSheetId="17">#REF!</definedName>
    <definedName name="mkeobx75" localSheetId="17">#REF!</definedName>
    <definedName name="mkhoanbttay24" localSheetId="17">#REF!</definedName>
    <definedName name="mkhoanbttay30" localSheetId="17">#REF!</definedName>
    <definedName name="mkhoanbttay38" localSheetId="17">#REF!</definedName>
    <definedName name="mkhoanbttay40" localSheetId="17">#REF!</definedName>
    <definedName name="mkhoandatay30" localSheetId="17">#REF!</definedName>
    <definedName name="mkhoandatay42" localSheetId="17">#REF!</definedName>
    <definedName name="mkhoandung4.5" localSheetId="17">#REF!</definedName>
    <definedName name="mkhoansattay13" localSheetId="17">#REF!</definedName>
    <definedName name="mkhoanxoayth110" localSheetId="17">#REF!</definedName>
    <definedName name="mkhoanxoayth95" localSheetId="17">#REF!</definedName>
    <definedName name="mkichck18" localSheetId="17">#REF!</definedName>
    <definedName name="mkichck250" localSheetId="17">#REF!</definedName>
    <definedName name="mkichday60" localSheetId="17">#REF!</definedName>
    <definedName name="mkichnang100" localSheetId="17">#REF!</definedName>
    <definedName name="mkichnang250" localSheetId="17">#REF!</definedName>
    <definedName name="mkichnang500" localSheetId="17">#REF!</definedName>
    <definedName name="mkjnhbgvfcd" localSheetId="17" hidden="1">{"rp_only",#N/A,FALSE,"2225"}</definedName>
    <definedName name="mkl" localSheetId="17" hidden="1">{#N/A,#N/A,FALSE,"Aging Summary";#N/A,#N/A,FALSE,"Ratio Analysis";#N/A,#N/A,FALSE,"Test 120 Day Accts";#N/A,#N/A,FALSE,"Tickmarks"}</definedName>
    <definedName name="ml1.5pet" localSheetId="17">#REF!</definedName>
    <definedName name="ml1000NRG" localSheetId="17">#REF!</definedName>
    <definedName name="ml1000pet" localSheetId="17">#REF!</definedName>
    <definedName name="ml1L" localSheetId="17">#REF!</definedName>
    <definedName name="ml200nrgtea" localSheetId="17">#REF!</definedName>
    <definedName name="ml250nrgtea" localSheetId="17">#REF!</definedName>
    <definedName name="ml390pet" localSheetId="17">#REF!</definedName>
    <definedName name="ml500pet" localSheetId="17">#REF!</definedName>
    <definedName name="ml6.5" localSheetId="17">#REF!</definedName>
    <definedName name="ml700pet" localSheetId="17">#REF!</definedName>
    <definedName name="ml750nrg" localSheetId="17">#REF!</definedName>
    <definedName name="ml750pet" localSheetId="17">#REF!</definedName>
    <definedName name="mla" localSheetId="17" hidden="1">#REF!</definedName>
    <definedName name="mlcan250trandshr12x3" localSheetId="17">#REF!</definedName>
    <definedName name="mlcan330reg24x1" localSheetId="17">#REF!</definedName>
    <definedName name="mlcan330sh6x4bd" localSheetId="17">#REF!</definedName>
    <definedName name="mlfresteargb" localSheetId="17">#REF!</definedName>
    <definedName name="mlfresteatwa" localSheetId="17">#REF!</definedName>
    <definedName name="mlmedium" localSheetId="17">#REF!</definedName>
    <definedName name="mlsmall" localSheetId="17">#REF!</definedName>
    <definedName name="mlsmall8" localSheetId="17">#REF!</definedName>
    <definedName name="mluoncap15" localSheetId="17">#REF!</definedName>
    <definedName name="MLYSALE_BUD" localSheetId="17">#REF!</definedName>
    <definedName name="mm" localSheetId="17" hidden="1">{"adj95mult",#N/A,FALSE,"COMPCO";"adj95est",#N/A,FALSE,"COMPCO"}</definedName>
    <definedName name="mmai2.7" localSheetId="17">#REF!</definedName>
    <definedName name="MMBR_Admitted_Asset_Obligasi" localSheetId="17">#REF!</definedName>
    <definedName name="MMBR_Admitted_Asset_Penyertaan" localSheetId="17">#REF!</definedName>
    <definedName name="MMBR_Admitted_Asset_PiutangKlaim" localSheetId="17">#REF!</definedName>
    <definedName name="MMBR_Admitted_Asset_PiutangRe" localSheetId="17">#REF!</definedName>
    <definedName name="MMBR_Admitted_Asset_Reksadana" localSheetId="17">#REF!</definedName>
    <definedName name="MMBR_Admitted_Asset_Saham" localSheetId="17">#REF!</definedName>
    <definedName name="MMBR_jml_klaster_Deposito" localSheetId="17">#REF!</definedName>
    <definedName name="MMBR_kategori_klaster_Deposito" localSheetId="17">#REF!</definedName>
    <definedName name="MMBR_kategori_klaster_Obligasi" localSheetId="17">#REF!</definedName>
    <definedName name="MMBR_kategori_reksadana" localSheetId="17">#REF!</definedName>
    <definedName name="MMBR_kategori_Saham" localSheetId="17">#REF!</definedName>
    <definedName name="MMBR_Klaster_PiutangKlaim" localSheetId="17">#REF!</definedName>
    <definedName name="MMBR_Klaster_PiutangRe" localSheetId="17">#REF!</definedName>
    <definedName name="MMBR_Pengawasan_Penyertaan" localSheetId="17">#REF!</definedName>
    <definedName name="mmm" localSheetId="17" hidden="1">{#N/A,#N/A,FALSE,"Aging Summary";#N/A,#N/A,FALSE,"Ratio Analysis";#N/A,#N/A,FALSE,"Test 120 Day Accts";#N/A,#N/A,FALSE,"Tickmarks"}</definedName>
    <definedName name="mmmk" localSheetId="17" hidden="1">{"'Sheet1'!$A$1"}</definedName>
    <definedName name="MMMM" localSheetId="17" hidden="1">{#N/A,#N/A,FALSE,"Aging Summary";#N/A,#N/A,FALSE,"Ratio Analysis";#N/A,#N/A,FALSE,"Test 120 Day Accts";#N/A,#N/A,FALSE,"Tickmarks"}</definedName>
    <definedName name="mmmmmmm" localSheetId="17" hidden="1">{"'Sheet1'!$A$1"}</definedName>
    <definedName name="mmmmmmmmmmmmm" localSheetId="17" hidden="1">{"Disc Clients Business Contributions",#N/A,FALSE,"Clients Funds"}</definedName>
    <definedName name="mmn" localSheetId="17" hidden="1">{#N/A,#N/A,FALSE,"Aging Summary";#N/A,#N/A,FALSE,"Ratio Analysis";#N/A,#N/A,FALSE,"Test 120 Day Accts";#N/A,#N/A,FALSE,"Tickmarks"}</definedName>
    <definedName name="MMProfit" localSheetId="17" hidden="1">{"YTDACT1",#N/A,TRUE,"YTDACTAUST";"YTDACT2",#N/A,TRUE,"YTDACTAUST";"YTDACT3",#N/A,TRUE,"YTDACTAUST";"CCTR",#N/A,TRUE,"YTDACTCC"}</definedName>
    <definedName name="MN" localSheetId="17">#REF!</definedName>
    <definedName name="mnbbnm" localSheetId="17" hidden="1">{"rp_only",#N/A,FALSE,"2225"}</definedName>
    <definedName name="mnbm" localSheetId="17" hidden="1">{"with_oth_curr",#N/A,FALSE,"2225"}</definedName>
    <definedName name="mnbmnb" localSheetId="17" hidden="1">{"rp_only",#N/A,FALSE,"2225"}</definedName>
    <definedName name="mnenkhid102" localSheetId="17">#REF!</definedName>
    <definedName name="mnenkhid120" localSheetId="17">#REF!</definedName>
    <definedName name="mnenkhid1200" localSheetId="17">#REF!</definedName>
    <definedName name="mnenkhid200" localSheetId="17">#REF!</definedName>
    <definedName name="mnenkhid240" localSheetId="17">#REF!</definedName>
    <definedName name="mnenkhid300" localSheetId="17">#REF!</definedName>
    <definedName name="mnenkhid360" localSheetId="17">#REF!</definedName>
    <definedName name="mnenkhid5.5" localSheetId="17">#REF!</definedName>
    <definedName name="mnenkhid540" localSheetId="17">#REF!</definedName>
    <definedName name="mnenkhid600" localSheetId="17">#REF!</definedName>
    <definedName name="mnenkhid660" localSheetId="17">#REF!</definedName>
    <definedName name="mnenkhid75" localSheetId="17">#REF!</definedName>
    <definedName name="mnenkhidien10" localSheetId="17">#REF!</definedName>
    <definedName name="mnenkhidien150" localSheetId="17">#REF!</definedName>
    <definedName name="mnenkhidien216" localSheetId="17">#REF!</definedName>
    <definedName name="mnenkhidien22" localSheetId="17">#REF!</definedName>
    <definedName name="mnenkhidien270" localSheetId="17">#REF!</definedName>
    <definedName name="mnenkhidien30" localSheetId="17">#REF!</definedName>
    <definedName name="mnenkhidien300" localSheetId="17">#REF!</definedName>
    <definedName name="mnenkhidien5" localSheetId="17">#REF!</definedName>
    <definedName name="mnenkhidien56" localSheetId="17">#REF!</definedName>
    <definedName name="mnenkhidien600" localSheetId="17">#REF!</definedName>
    <definedName name="mnenkhixang11" localSheetId="17">#REF!</definedName>
    <definedName name="mnenkhixang120" localSheetId="17">#REF!</definedName>
    <definedName name="mnenkhixang200" localSheetId="17">#REF!</definedName>
    <definedName name="mnenkhixang25" localSheetId="17">#REF!</definedName>
    <definedName name="mnenkhixang3" localSheetId="17">#REF!</definedName>
    <definedName name="mnenkhixang300" localSheetId="17">#REF!</definedName>
    <definedName name="mnenkhixang40" localSheetId="17">#REF!</definedName>
    <definedName name="mnenkhixang600" localSheetId="17">#REF!</definedName>
    <definedName name="MNGDDB" localSheetId="17">#REF!</definedName>
    <definedName name="MNGFEES" localSheetId="17">#REF!</definedName>
    <definedName name="mnghiendad25" localSheetId="17">#REF!</definedName>
    <definedName name="mnghiendadd20" localSheetId="17">#REF!</definedName>
    <definedName name="mnghiendadd6" localSheetId="17">#REF!</definedName>
    <definedName name="mnghiendatho14" localSheetId="17">#REF!</definedName>
    <definedName name="mnghiendatho200" localSheetId="17">#REF!</definedName>
    <definedName name="mngmnt.rprt" localSheetId="17">#REF!</definedName>
    <definedName name="MNGSL" localSheetId="17">#REF!</definedName>
    <definedName name="mnhogcaydk100" localSheetId="17">#REF!</definedName>
    <definedName name="mnhogcaydk54" localSheetId="17">#REF!</definedName>
    <definedName name="mnhogcaydk75" localSheetId="17">#REF!</definedName>
    <definedName name="mnjhbv" localSheetId="17" hidden="1">{"rp_only",#N/A,FALSE,"2225"}</definedName>
    <definedName name="mob" localSheetId="17" hidden="1">{"'Income Statement'!$A$1:$L$32"}</definedName>
    <definedName name="MOBAL" localSheetId="17">#REF!</definedName>
    <definedName name="MOBAL1" localSheetId="17">#REF!</definedName>
    <definedName name="MOBALCO" localSheetId="17">#REF!</definedName>
    <definedName name="MOBALCO1" localSheetId="17">#REF!</definedName>
    <definedName name="MOCF" localSheetId="17">#REF!</definedName>
    <definedName name="MOCF1" localSheetId="17">#REF!</definedName>
    <definedName name="Modal_Ago" localSheetId="17">#REF!</definedName>
    <definedName name="Modal_Inti_Ago" localSheetId="17">#REF!</definedName>
    <definedName name="Modal_Inti_Bank" localSheetId="17">#REF!</definedName>
    <definedName name="Modal_Inti_Now" localSheetId="17">#REF!</definedName>
    <definedName name="Modal_Now" localSheetId="17">#REF!</definedName>
    <definedName name="Modal_Pelengkap_Ago" localSheetId="17">#REF!</definedName>
    <definedName name="Modal_pelengkap_Now" localSheetId="17">#REF!</definedName>
    <definedName name="Mode" localSheetId="17">#REF!</definedName>
    <definedName name="MODERN" localSheetId="17">#REF!</definedName>
    <definedName name="modif" localSheetId="17" hidden="1">{"'Income Statement'!$A$1:$L$32"}</definedName>
    <definedName name="MODIFIER" localSheetId="1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OH99A" localSheetId="17">#REF!</definedName>
    <definedName name="MOH99B" localSheetId="17">#REF!</definedName>
    <definedName name="MON" localSheetId="17">#REF!</definedName>
    <definedName name="Monetary_Precision" localSheetId="17">#REF!</definedName>
    <definedName name="money" localSheetId="17">#REF!</definedName>
    <definedName name="monnn" localSheetId="17" hidden="1">{"'Income Statement'!$A$1:$L$32"}</definedName>
    <definedName name="month" localSheetId="17">#REF!</definedName>
    <definedName name="Month_Default" localSheetId="17">#REF!</definedName>
    <definedName name="Month_Factor" localSheetId="17">#REF!</definedName>
    <definedName name="month_label" localSheetId="17">#REF!</definedName>
    <definedName name="monthbs" localSheetId="17">#REF!</definedName>
    <definedName name="MONTHCOVER" localSheetId="17">#REF!</definedName>
    <definedName name="MONTHFA" localSheetId="17">#REF!</definedName>
    <definedName name="Monthly_Actual" localSheetId="17">#REF!</definedName>
    <definedName name="Monthly_Budget" localSheetId="17">#REF!</definedName>
    <definedName name="Monthly_Change" localSheetId="17">#REF!</definedName>
    <definedName name="monthlypph25" localSheetId="17">#REF!</definedName>
    <definedName name="monthlypph25_" localSheetId="17">#REF!</definedName>
    <definedName name="monthlypph25_5" localSheetId="17">#REF!</definedName>
    <definedName name="monthlypph25_6" localSheetId="17">#REF!</definedName>
    <definedName name="monthname" localSheetId="17">#REF!</definedName>
    <definedName name="Monthof2004" localSheetId="17">#REF!</definedName>
    <definedName name="Months" localSheetId="17">{"January","February","March","April","May","June","July","August","September","October","November","December"}</definedName>
    <definedName name="mooon" localSheetId="17" hidden="1">{"'Income Statement'!$A$1:$L$32"}</definedName>
    <definedName name="MOOTHER" localSheetId="17">#REF!</definedName>
    <definedName name="MOPL" localSheetId="17">#REF!</definedName>
    <definedName name="MOPL1" localSheetId="17">#REF!</definedName>
    <definedName name="MorbidityFactor" localSheetId="17">#REF!</definedName>
    <definedName name="morita" localSheetId="17">#REF!</definedName>
    <definedName name="moritavn" localSheetId="17">#REF!</definedName>
    <definedName name="mort" localSheetId="17">#REF!</definedName>
    <definedName name="Mort_Educare" localSheetId="17">#REF!</definedName>
    <definedName name="mortal" localSheetId="17">#REF!</definedName>
    <definedName name="MortalityFactor" localSheetId="17">#REF!</definedName>
    <definedName name="MosPro_bud" localSheetId="17">#REF!</definedName>
    <definedName name="MoSprof_bud" localSheetId="17">#REF!</definedName>
    <definedName name="moth" localSheetId="17" hidden="1">{"YTDACT1",#N/A,TRUE,"YTDACTAUST";"YTDACT2",#N/A,TRUE,"YTDACTAUST";"YTDACT3",#N/A,TRUE,"YTDACTAUST";"CCTR",#N/A,TRUE,"YTDACTCC"}</definedName>
    <definedName name="motodk150" localSheetId="17">#REF!</definedName>
    <definedName name="motodk180" localSheetId="17">#REF!</definedName>
    <definedName name="motodk200" localSheetId="17">#REF!</definedName>
    <definedName name="motodk240" localSheetId="17">#REF!</definedName>
    <definedName name="motodk255" localSheetId="17">#REF!</definedName>
    <definedName name="motodk272" localSheetId="17">#REF!</definedName>
    <definedName name="MOTOR" localSheetId="17">#REF!</definedName>
    <definedName name="motothung10" localSheetId="17">#REF!</definedName>
    <definedName name="motothung12" localSheetId="17">#REF!</definedName>
    <definedName name="motothung12.5" localSheetId="17">#REF!</definedName>
    <definedName name="motothung2" localSheetId="17">#REF!</definedName>
    <definedName name="motothung2.5" localSheetId="17">#REF!</definedName>
    <definedName name="motothung20" localSheetId="17">#REF!</definedName>
    <definedName name="motothung4" localSheetId="17">#REF!</definedName>
    <definedName name="motothung5" localSheetId="17">#REF!</definedName>
    <definedName name="motothung6" localSheetId="17">#REF!</definedName>
    <definedName name="motothung7" localSheetId="17">#REF!</definedName>
    <definedName name="mototnuoc4" localSheetId="17">#REF!</definedName>
    <definedName name="mototnuoc5" localSheetId="17">#REF!</definedName>
    <definedName name="mototnuoc6" localSheetId="17">#REF!</definedName>
    <definedName name="mototnuoc7" localSheetId="17">#REF!</definedName>
    <definedName name="mototudo10" localSheetId="17">#REF!</definedName>
    <definedName name="mototudo12" localSheetId="17">#REF!</definedName>
    <definedName name="mototudo15" localSheetId="17">#REF!</definedName>
    <definedName name="mototudo2.5" localSheetId="17">#REF!</definedName>
    <definedName name="mototudo20" localSheetId="17">#REF!</definedName>
    <definedName name="mototudo25" localSheetId="17">#REF!</definedName>
    <definedName name="mototudo27" localSheetId="17">#REF!</definedName>
    <definedName name="mototudo3.5" localSheetId="17">#REF!</definedName>
    <definedName name="mototudo4" localSheetId="17">#REF!</definedName>
    <definedName name="mototudo5" localSheetId="17">#REF!</definedName>
    <definedName name="mototudo6" localSheetId="17">#REF!</definedName>
    <definedName name="mototudo7" localSheetId="17">#REF!</definedName>
    <definedName name="mototudo9" localSheetId="17">#REF!</definedName>
    <definedName name="motovcbt6" localSheetId="17">#REF!</definedName>
    <definedName name="movt" localSheetId="17">#REF!</definedName>
    <definedName name="MP" localSheetId="17">#REF!</definedName>
    <definedName name="mpha250" localSheetId="17">#REF!</definedName>
    <definedName name="mphaothep10" localSheetId="17">#REF!</definedName>
    <definedName name="mphaothep15" localSheetId="17">#REF!</definedName>
    <definedName name="mphatdienld10" localSheetId="17">#REF!</definedName>
    <definedName name="mphatdienld112" localSheetId="17">#REF!</definedName>
    <definedName name="mphatdienld122" localSheetId="17">#REF!</definedName>
    <definedName name="mphatdienld15" localSheetId="17">#REF!</definedName>
    <definedName name="mphatdienld20" localSheetId="17">#REF!</definedName>
    <definedName name="mphatdienld25" localSheetId="17">#REF!</definedName>
    <definedName name="mphatdienld30" localSheetId="17">#REF!</definedName>
    <definedName name="mphatdienld38" localSheetId="17">#REF!</definedName>
    <definedName name="mphatdienld45" localSheetId="17">#REF!</definedName>
    <definedName name="mphatdienld5.2" localSheetId="17">#REF!</definedName>
    <definedName name="mphatdienld50" localSheetId="17">#REF!</definedName>
    <definedName name="mphatdienld60" localSheetId="17">#REF!</definedName>
    <definedName name="mphatdienld75" localSheetId="17">#REF!</definedName>
    <definedName name="mphatdienld8" localSheetId="17">#REF!</definedName>
    <definedName name="mphunson400" localSheetId="17">#REF!</definedName>
    <definedName name="mphunvua2" localSheetId="17">#REF!</definedName>
    <definedName name="mphunvua4" localSheetId="17">#REF!</definedName>
    <definedName name="MPLAN" localSheetId="17" hidden="1">#REF!</definedName>
    <definedName name="MPN_Amort" localSheetId="17">#REF!</definedName>
    <definedName name="MPN_Capex" localSheetId="17">#REF!</definedName>
    <definedName name="MPN_Defer" localSheetId="17">#REF!</definedName>
    <definedName name="MPN_Depn" localSheetId="17">#REF!</definedName>
    <definedName name="MPN_PPE" localSheetId="17">#REF!</definedName>
    <definedName name="MPO" localSheetId="17" hidden="1">#REF!</definedName>
    <definedName name="MR" localSheetId="17">#REF!</definedName>
    <definedName name="MR12598SUM" localSheetId="17">#REF!</definedName>
    <definedName name="MR12598SUMSALE" localSheetId="17">#REF!</definedName>
    <definedName name="MRADJ" localSheetId="17">#REF!</definedName>
    <definedName name="mraibtsp500" localSheetId="17">#REF!</definedName>
    <definedName name="mraintn100" localSheetId="17">#REF!</definedName>
    <definedName name="mraintn65" localSheetId="17">#REF!</definedName>
    <definedName name="MRCIG" localSheetId="17">#REF!</definedName>
    <definedName name="mrcol" localSheetId="17">#REF!</definedName>
    <definedName name="MRCON" localSheetId="17">#REF!</definedName>
    <definedName name="MRKAR" localSheetId="17">#REF!</definedName>
    <definedName name="MRM" localSheetId="17">#REF!</definedName>
    <definedName name="MRM_G_Motor" localSheetId="17">#REF!</definedName>
    <definedName name="MRM_N_Motor" localSheetId="17">#REF!</definedName>
    <definedName name="mromooc14" localSheetId="17">#REF!</definedName>
    <definedName name="mromooc15" localSheetId="17">#REF!</definedName>
    <definedName name="mromooc2" localSheetId="17">#REF!</definedName>
    <definedName name="mromooc21" localSheetId="17">#REF!</definedName>
    <definedName name="mromooc4" localSheetId="17">#REF!</definedName>
    <definedName name="mromooc7.5" localSheetId="17">#REF!</definedName>
    <definedName name="MRP" localSheetId="17">#REF!</definedName>
    <definedName name="MRROW" localSheetId="17">#REF!</definedName>
    <definedName name="mrtot" localSheetId="17">#REF!</definedName>
    <definedName name="msangbentontie1" localSheetId="17">#REF!</definedName>
    <definedName name="msangruada11" localSheetId="17">#REF!</definedName>
    <definedName name="msangruada35" localSheetId="17">#REF!</definedName>
    <definedName name="msangruada45" localSheetId="17">#REF!</definedName>
    <definedName name="msanth108" localSheetId="17">#REF!</definedName>
    <definedName name="msanth180" localSheetId="17">#REF!</definedName>
    <definedName name="msanth250" localSheetId="17">#REF!</definedName>
    <definedName name="msanth54" localSheetId="17">#REF!</definedName>
    <definedName name="msanth90" localSheetId="17">#REF!</definedName>
    <definedName name="MsCOA" localSheetId="17">#REF!</definedName>
    <definedName name="mstrip" localSheetId="17">#REF!</definedName>
    <definedName name="MT" localSheetId="17">#REF!</definedName>
    <definedName name="MT_IN" localSheetId="17">#REF!</definedName>
    <definedName name="MT_OUT" localSheetId="17">#REF!</definedName>
    <definedName name="mtaukeo150" localSheetId="17">#REF!</definedName>
    <definedName name="mtaukeo360" localSheetId="17">#REF!</definedName>
    <definedName name="mtaukeo600" localSheetId="17">#REF!</definedName>
    <definedName name="mtbipvlan150" localSheetId="17">#REF!</definedName>
    <definedName name="MTD" localSheetId="17">#REF!</definedName>
    <definedName name="MTDNET" localSheetId="17">#REF!</definedName>
    <definedName name="Mth_Apr" localSheetId="17">#REF!</definedName>
    <definedName name="Mth_ESSD" localSheetId="17">#REF!</definedName>
    <definedName name="Mth_Feb" localSheetId="17">#REF!</definedName>
    <definedName name="Mth_Jan" localSheetId="17">#REF!</definedName>
    <definedName name="Mth_Jul" localSheetId="17">#REF!</definedName>
    <definedName name="Mth_Jun" localSheetId="17">#REF!</definedName>
    <definedName name="Mth_Mar" localSheetId="17">#REF!</definedName>
    <definedName name="Mth_May" localSheetId="17">#REF!</definedName>
    <definedName name="MTHD" localSheetId="17">#REF!</definedName>
    <definedName name="Mthly_Budgets" localSheetId="17">#REF!</definedName>
    <definedName name="MthPack" localSheetId="17">#REF!</definedName>
    <definedName name="mthungcapdkbx2.5" localSheetId="17">#REF!</definedName>
    <definedName name="mthungcapdkbx2.75" localSheetId="17">#REF!</definedName>
    <definedName name="mthungcapdkbx3" localSheetId="17">#REF!</definedName>
    <definedName name="mthungcapdkbx4.5" localSheetId="17">#REF!</definedName>
    <definedName name="mthungcapdkbx5" localSheetId="17">#REF!</definedName>
    <definedName name="mthungcapdkbx8" localSheetId="17">#REF!</definedName>
    <definedName name="mthungcapdkbx9" localSheetId="17">#REF!</definedName>
    <definedName name="mtien4.5" localSheetId="17">#REF!</definedName>
    <definedName name="mtoidien0.5" localSheetId="17">#REF!</definedName>
    <definedName name="mtoidien1" localSheetId="17">#REF!</definedName>
    <definedName name="mtoidien1.5" localSheetId="17">#REF!</definedName>
    <definedName name="mtoidien2" localSheetId="17">#REF!</definedName>
    <definedName name="mtoidien2.5" localSheetId="17">#REF!</definedName>
    <definedName name="mtoidien3" localSheetId="17">#REF!</definedName>
    <definedName name="mtoidien4" localSheetId="17">#REF!</definedName>
    <definedName name="mtoidien5" localSheetId="17">#REF!</definedName>
    <definedName name="mtrambomdau40" localSheetId="17">#REF!</definedName>
    <definedName name="mtrambomdau50" localSheetId="17">#REF!</definedName>
    <definedName name="mtramtronbt20" localSheetId="17">#REF!</definedName>
    <definedName name="mtramtronbt22" localSheetId="17">#REF!</definedName>
    <definedName name="mtramtronbt30" localSheetId="17">#REF!</definedName>
    <definedName name="mtramtronbt60" localSheetId="17">#REF!</definedName>
    <definedName name="mtramtronbtn25" localSheetId="17">#REF!</definedName>
    <definedName name="mtramtronbtn30" localSheetId="17">#REF!</definedName>
    <definedName name="mtramtronbtn40" localSheetId="17">#REF!</definedName>
    <definedName name="mtramtronbtn50" localSheetId="17">#REF!</definedName>
    <definedName name="mtramtronbtn60" localSheetId="17">#REF!</definedName>
    <definedName name="mtramtronbtn80" localSheetId="17">#REF!</definedName>
    <definedName name="mtronbentonite1" localSheetId="17">#REF!</definedName>
    <definedName name="mtronbt100" localSheetId="17">#REF!</definedName>
    <definedName name="mtronbt1150" localSheetId="17">#REF!</definedName>
    <definedName name="mtronbt150" localSheetId="17">#REF!</definedName>
    <definedName name="mtronbt1600" localSheetId="17">#REF!</definedName>
    <definedName name="mtronbt200" localSheetId="17">#REF!</definedName>
    <definedName name="mtronbt250" localSheetId="17">#REF!</definedName>
    <definedName name="mtronbt425" localSheetId="17">#REF!</definedName>
    <definedName name="mtronbt500" localSheetId="17">#REF!</definedName>
    <definedName name="mtronbt800" localSheetId="17">#REF!</definedName>
    <definedName name="mtronvua110" localSheetId="17">#REF!</definedName>
    <definedName name="mtronvua150" localSheetId="17">#REF!</definedName>
    <definedName name="mtronvua200" localSheetId="17">#REF!</definedName>
    <definedName name="mtronvua250" localSheetId="17">#REF!</definedName>
    <definedName name="mtronvua325" localSheetId="17">#REF!</definedName>
    <definedName name="mtronvua80" localSheetId="17">#REF!</definedName>
    <definedName name="MU" localSheetId="17">#REF!</definedName>
    <definedName name="mulyadi" localSheetId="17">#REF!</definedName>
    <definedName name="muonong2.8" localSheetId="17">#REF!</definedName>
    <definedName name="Mus" localSheetId="17">#REF!</definedName>
    <definedName name="Mutasi" localSheetId="17">#REF!</definedName>
    <definedName name="mutasideftax" localSheetId="17" hidden="1">{#N/A,#N/A,FALSE,"Aging Summary";#N/A,#N/A,FALSE,"Ratio Analysis";#N/A,#N/A,FALSE,"Test 120 Day Accts";#N/A,#N/A,FALSE,"Tickmarks"}</definedName>
    <definedName name="mutasideftax_1" localSheetId="17" hidden="1">{#N/A,#N/A,FALSE,"Aging Summary";#N/A,#N/A,FALSE,"Ratio Analysis";#N/A,#N/A,FALSE,"Test 120 Day Accts";#N/A,#N/A,FALSE,"Tickmarks"}</definedName>
    <definedName name="Mutation_PPE" localSheetId="17">#REF!</definedName>
    <definedName name="MV" localSheetId="17" hidden="1">#REF!</definedName>
    <definedName name="mvanthang0.3" localSheetId="17">#REF!</definedName>
    <definedName name="mvanthang0.5" localSheetId="17">#REF!</definedName>
    <definedName name="mvanthang2" localSheetId="17">#REF!</definedName>
    <definedName name="MVperross" localSheetId="17" hidden="1">{"rp_only",#N/A,FALSE,"2225"}</definedName>
    <definedName name="mxebombt90" localSheetId="17">#REF!</definedName>
    <definedName name="mxenanghang1.5" localSheetId="17">#REF!</definedName>
    <definedName name="mxenanghang12" localSheetId="17">#REF!</definedName>
    <definedName name="mxenanghang3" localSheetId="17">#REF!</definedName>
    <definedName name="mxenanghang3.2" localSheetId="17">#REF!</definedName>
    <definedName name="mxenanghang3.5" localSheetId="17">#REF!</definedName>
    <definedName name="mxenanghang5" localSheetId="17">#REF!</definedName>
    <definedName name="mxetuoinhua190" localSheetId="17">#REF!</definedName>
    <definedName name="mxuclat0.40" localSheetId="17">#REF!</definedName>
    <definedName name="mxuclat1.00" localSheetId="17">#REF!</definedName>
    <definedName name="mxuclat1.65" localSheetId="17">#REF!</definedName>
    <definedName name="mxuclat2.00" localSheetId="17">#REF!</definedName>
    <definedName name="mxuclat2.80" localSheetId="17">#REF!</definedName>
    <definedName name="MYFX" localSheetId="17">#REF!</definedName>
    <definedName name="myle" localSheetId="17">#REF!</definedName>
    <definedName name="MYR" localSheetId="17">#REF!</definedName>
    <definedName name="n" localSheetId="17">#REF!</definedName>
    <definedName name="N.5" localSheetId="17" hidden="1">{"'Sheet1'!$A$1"}</definedName>
    <definedName name="N150AR98SUM" localSheetId="17">#REF!</definedName>
    <definedName name="N150AR98SUMSALE" localSheetId="17">#REF!</definedName>
    <definedName name="N1A" localSheetId="17">#REF!</definedName>
    <definedName name="N1B" localSheetId="17">#REF!</definedName>
    <definedName name="N1C" localSheetId="17">#REF!</definedName>
    <definedName name="N239_Sutoyo" localSheetId="17">#REF!</definedName>
    <definedName name="N284_Badrusz" localSheetId="17">#REF!</definedName>
    <definedName name="N284_Baskoro" localSheetId="17">#REF!</definedName>
    <definedName name="N284_Sodik" localSheetId="17">#REF!</definedName>
    <definedName name="N284_Suwito" localSheetId="17">#REF!</definedName>
    <definedName name="N284_Syahril" localSheetId="17">#REF!</definedName>
    <definedName name="n2xsefgby3.95" localSheetId="17">#REF!</definedName>
    <definedName name="n2xsy3.1.50" localSheetId="17">#REF!</definedName>
    <definedName name="N4_PLEDGED\ASSET_0M" localSheetId="17">#REF!</definedName>
    <definedName name="NA_Aktiva_Tetap" localSheetId="17">#REF!</definedName>
    <definedName name="NA_Biaya_dibayar_dimuka" localSheetId="17">#REF!</definedName>
    <definedName name="NA_Biaya_Ditangguhkan" localSheetId="17">#REF!</definedName>
    <definedName name="NA_Deposito" localSheetId="17">#REF!</definedName>
    <definedName name="NA_Investasi" localSheetId="17">#REF!</definedName>
    <definedName name="NA_PERS" localSheetId="17">#REF!</definedName>
    <definedName name="NA_Piutang_Antar_Corporation" localSheetId="17">#REF!</definedName>
    <definedName name="NA_Piutang_Karyawan" localSheetId="17">#REF!</definedName>
    <definedName name="NA_Piutang_Lain_lain" localSheetId="17">#REF!</definedName>
    <definedName name="NA_Piutang_Pemegang_Saham" localSheetId="17">#REF!</definedName>
    <definedName name="NA_Piutang_Usaha" localSheetId="17">#REF!</definedName>
    <definedName name="NA_Renovasi" localSheetId="17">#REF!</definedName>
    <definedName name="NA_Uang_Muka_Biaya" localSheetId="17">#REF!</definedName>
    <definedName name="NA_Uang_Muka_Lainnya" localSheetId="17">#REF!</definedName>
    <definedName name="nAbsolutAD" localSheetId="17">#REF!</definedName>
    <definedName name="NAGA" localSheetId="17">#REF!</definedName>
    <definedName name="NAGASEJPN" localSheetId="17">#REF!</definedName>
    <definedName name="NAGASESIN" localSheetId="17">#REF!</definedName>
    <definedName name="nahdi" localSheetId="17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nai" localSheetId="17">#REF!</definedName>
    <definedName name="nai_" localSheetId="17">#REF!</definedName>
    <definedName name="nai_5" localSheetId="17">#REF!</definedName>
    <definedName name="nai_6" localSheetId="17">#REF!</definedName>
    <definedName name="naik" localSheetId="17">#REF!</definedName>
    <definedName name="Naik_pisah" localSheetId="17">#REF!</definedName>
    <definedName name="naik_sg" localSheetId="17">#REF!</definedName>
    <definedName name="naikpisah" localSheetId="17">#REF!</definedName>
    <definedName name="naikthp" localSheetId="17">#REF!</definedName>
    <definedName name="naikthp1" localSheetId="17">#REF!</definedName>
    <definedName name="naikthp2" localSheetId="17">#REF!</definedName>
    <definedName name="nAJK" localSheetId="17">#REF!</definedName>
    <definedName name="nAJKCB" localSheetId="17">#REF!</definedName>
    <definedName name="nAJKCB15Tahun" localSheetId="17">#REF!</definedName>
    <definedName name="nAJKCB20Tahun" localSheetId="17">#REF!</definedName>
    <definedName name="nAJKCBSuryaDaindo" localSheetId="17">#REF!</definedName>
    <definedName name="NAMA" localSheetId="17">#REF!</definedName>
    <definedName name="Nama_Bank" localSheetId="17">CHOOSE(SUMIF(#REF!,#REF!,#REF!),#REF!,#REF!,#REF!,#REF!,#REF!,#REF!)</definedName>
    <definedName name="nama_bond" localSheetId="17">#REF!</definedName>
    <definedName name="nama_bulan" localSheetId="17">#REF!</definedName>
    <definedName name="nama_deposito" localSheetId="17">#REF!</definedName>
    <definedName name="nama_obligasi" localSheetId="17">#REF!</definedName>
    <definedName name="NAMA_PARTY" localSheetId="17">#REF!</definedName>
    <definedName name="Nama_Pemotong" localSheetId="17">#REF!</definedName>
    <definedName name="nama_penyertaan" localSheetId="17">#REF!</definedName>
    <definedName name="Nama_Perkiraan" localSheetId="17">#REF!</definedName>
    <definedName name="nama_reksadana" localSheetId="17">#REF!</definedName>
    <definedName name="nama_saham" localSheetId="17">#REF!</definedName>
    <definedName name="NAMA_W" localSheetId="17">#REF!</definedName>
    <definedName name="NamaAkun" localSheetId="17">#REF!</definedName>
    <definedName name="namaexp" localSheetId="17">#REF!+#REF!</definedName>
    <definedName name="namafi" localSheetId="17">#REF!</definedName>
    <definedName name="NamaPerusahaan" localSheetId="17">#REF!</definedName>
    <definedName name="Name" localSheetId="17">OFFSET(#REF!,0,0,COUNTA(#REF!),1)</definedName>
    <definedName name="name01" localSheetId="17">#REF!</definedName>
    <definedName name="name02" localSheetId="17">#REF!</definedName>
    <definedName name="name03" localSheetId="17">#REF!</definedName>
    <definedName name="name04" localSheetId="17">#REF!</definedName>
    <definedName name="name05" localSheetId="17">#REF!</definedName>
    <definedName name="name06" localSheetId="17">#REF!</definedName>
    <definedName name="name07" localSheetId="17">#REF!</definedName>
    <definedName name="name08" localSheetId="17">#REF!</definedName>
    <definedName name="name09" localSheetId="17">#REF!</definedName>
    <definedName name="Name1" localSheetId="17">#REF!</definedName>
    <definedName name="name10" localSheetId="17">#REF!</definedName>
    <definedName name="name11" localSheetId="17">#REF!</definedName>
    <definedName name="name12" localSheetId="17">#REF!</definedName>
    <definedName name="name13" localSheetId="17">#REF!</definedName>
    <definedName name="name14" localSheetId="17">#REF!</definedName>
    <definedName name="name15" localSheetId="17">#REF!</definedName>
    <definedName name="name16" localSheetId="17">#REF!</definedName>
    <definedName name="name17" localSheetId="17">#REF!</definedName>
    <definedName name="name18" localSheetId="17">#REF!</definedName>
    <definedName name="name19" localSheetId="17">#REF!</definedName>
    <definedName name="name20" localSheetId="17">#REF!</definedName>
    <definedName name="name21" localSheetId="17">#REF!</definedName>
    <definedName name="NAMUN" localSheetId="17">#REF!</definedName>
    <definedName name="nanao" localSheetId="17" hidden="1">{#N/A,#N/A,FALSE,"DATA"}</definedName>
    <definedName name="nano" localSheetId="17" hidden="1">{#N/A,#N/A,FALSE,"DATA"}</definedName>
    <definedName name="Narr" localSheetId="17">#REF!</definedName>
    <definedName name="NARTO" localSheetId="17">#REF!</definedName>
    <definedName name="nAsuransiJiwaKumpulan" localSheetId="17">#REF!</definedName>
    <definedName name="NATURA" localSheetId="17">#REF!</definedName>
    <definedName name="NB_NO" localSheetId="17">#REF!</definedName>
    <definedName name="NB_SD_122010" localSheetId="17">#REF!</definedName>
    <definedName name="nbbnbn" localSheetId="17" hidden="1">{"with_oth_curr",#N/A,FALSE,"2225"}</definedName>
    <definedName name="nbbnvnb" localSheetId="17" hidden="1">{"with_oth_curr",#N/A,FALSE,"2225"}</definedName>
    <definedName name="nbbvb" localSheetId="17" hidden="1">{"rp_only",#N/A,FALSE,"2225"}</definedName>
    <definedName name="nbbvnb" localSheetId="17" hidden="1">{"with_oth_curr",#N/A,FALSE,"2225"}</definedName>
    <definedName name="NBFSMAP" localSheetId="17">#REF!</definedName>
    <definedName name="nbhgvf" localSheetId="17" hidden="1">{"rp_only",#N/A,FALSE,"2225"}</definedName>
    <definedName name="NBImth07" localSheetId="17">#REF!</definedName>
    <definedName name="NBIytd07" localSheetId="17">#REF!</definedName>
    <definedName name="nbmbm" localSheetId="17" hidden="1">{"rp_only",#N/A,FALSE,"2225"}</definedName>
    <definedName name="nbmbmbm" localSheetId="17" hidden="1">{"with_oth_curr",#N/A,FALSE,"2225"}</definedName>
    <definedName name="nbmbmnm" localSheetId="17" hidden="1">{"with_oth_curr",#N/A,FALSE,"2225"}</definedName>
    <definedName name="NBMix" localSheetId="17">#REF!</definedName>
    <definedName name="nbnb" localSheetId="17" hidden="1">{"rp_only",#N/A,FALSE,"2225"}</definedName>
    <definedName name="nbnbnbb" localSheetId="17" hidden="1">{"rp_only",#N/A,FALSE,"2225"}</definedName>
    <definedName name="nbnbnbbn" localSheetId="17" hidden="1">{"rp_only",#N/A,FALSE,"2225"}</definedName>
    <definedName name="nbnbnbnb" localSheetId="17" hidden="1">{"rp_only",#N/A,FALSE,"2225"}</definedName>
    <definedName name="nbnbvnb" localSheetId="17" hidden="1">{"with_oth_curr",#N/A,FALSE,"2225"}</definedName>
    <definedName name="NBNHJJH" localSheetId="17" hidden="1">{"rp_only",#N/A,FALSE,"2225"}</definedName>
    <definedName name="nbnmbnm" localSheetId="17" hidden="1">{"with_oth_curr",#N/A,FALSE,"2225"}</definedName>
    <definedName name="nbnvn" localSheetId="17" hidden="1">{"rp_only",#N/A,FALSE,"2225"}</definedName>
    <definedName name="nbnvnb" localSheetId="17" hidden="1">{"rp_only",#N/A,FALSE,"2225"}</definedName>
    <definedName name="nbv" localSheetId="17" hidden="1">{"with_oth_curr",#N/A,FALSE,"2225"}</definedName>
    <definedName name="nbvbbn" localSheetId="17" hidden="1">{"rp_only",#N/A,FALSE,"2225"}</definedName>
    <definedName name="nbvbnvb" localSheetId="17" hidden="1">{"rp_only",#N/A,FALSE,"2225"}</definedName>
    <definedName name="nbvbvb" localSheetId="17" hidden="1">{"rp_only",#N/A,FALSE,"2225"}</definedName>
    <definedName name="nbvc" localSheetId="17" hidden="1">{"rp_only",#N/A,FALSE,"2225"}</definedName>
    <definedName name="nbvnn" localSheetId="17" hidden="1">{"rp_only",#N/A,FALSE,"2225"}</definedName>
    <definedName name="nbvnvn" localSheetId="17" hidden="1">{"rp_only",#N/A,FALSE,"2225"}</definedName>
    <definedName name="nbvvbv" localSheetId="17" hidden="1">{"rp_only",#N/A,FALSE,"2225"}</definedName>
    <definedName name="nc" localSheetId="17">#REF!</definedName>
    <definedName name="NC1DECSAL" localSheetId="17">#REF!</definedName>
    <definedName name="NC1NOVSAL" localSheetId="17">#REF!</definedName>
    <definedName name="NC1OCTSAL" localSheetId="17">#REF!</definedName>
    <definedName name="NC1Q100SAL" localSheetId="17">#REF!</definedName>
    <definedName name="NC1Q101SAL" localSheetId="17">#REF!</definedName>
    <definedName name="NC1Q102SAL" localSheetId="17">#REF!</definedName>
    <definedName name="NC1Q200SAL" localSheetId="17">#REF!</definedName>
    <definedName name="NC1Q201SAL" localSheetId="17">#REF!</definedName>
    <definedName name="NC1Q202SAL" localSheetId="17">#REF!</definedName>
    <definedName name="NC1Q300SAL" localSheetId="17">#REF!</definedName>
    <definedName name="NC1Q301SAL" localSheetId="17">#REF!</definedName>
    <definedName name="NC1Q302SAL" localSheetId="17">#REF!</definedName>
    <definedName name="NC1Q400SAL" localSheetId="17">#REF!</definedName>
    <definedName name="NC1Q401SAL" localSheetId="17">#REF!</definedName>
    <definedName name="NC1Q402SAL" localSheetId="17">#REF!</definedName>
    <definedName name="NC1SEPSAL" localSheetId="17">#REF!</definedName>
    <definedName name="NC2DECSAL" localSheetId="17">#REF!</definedName>
    <definedName name="NC2NOVSAL" localSheetId="17">#REF!</definedName>
    <definedName name="NC2OCTSAL" localSheetId="17">#REF!</definedName>
    <definedName name="NC2Q100SAL" localSheetId="17">#REF!</definedName>
    <definedName name="NC2Q101SAL" localSheetId="17">#REF!</definedName>
    <definedName name="NC2Q102SAL" localSheetId="17">#REF!</definedName>
    <definedName name="NC2Q200SAL" localSheetId="17">#REF!</definedName>
    <definedName name="NC2Q201SAL" localSheetId="17">#REF!</definedName>
    <definedName name="NC2Q202SAL" localSheetId="17">#REF!</definedName>
    <definedName name="NC2Q300SAL" localSheetId="17">#REF!</definedName>
    <definedName name="NC2Q301SAL" localSheetId="17">#REF!</definedName>
    <definedName name="NC2Q302SAL" localSheetId="17">#REF!</definedName>
    <definedName name="NC2Q400SAL" localSheetId="17">#REF!</definedName>
    <definedName name="NC2Q401SAL" localSheetId="17">#REF!</definedName>
    <definedName name="NC2Q402SAL" localSheetId="17">#REF!</definedName>
    <definedName name="NC2SEPSAL" localSheetId="17">#REF!</definedName>
    <definedName name="NC3NOVSAL" localSheetId="17">#REF!</definedName>
    <definedName name="NCamount" localSheetId="17">#REF!</definedName>
    <definedName name="NCCRS" localSheetId="17">#REF!</definedName>
    <definedName name="NCdep" localSheetId="17">#REF!</definedName>
    <definedName name="nCenturySmartFuture" localSheetId="17">#REF!</definedName>
    <definedName name="nck" localSheetId="17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localSheetId="17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ong" localSheetId="17">#REF!</definedName>
    <definedName name="Nconsol" localSheetId="17">#REF!</definedName>
    <definedName name="NCQ400SAL" localSheetId="17">#REF!</definedName>
    <definedName name="NDBtable" localSheetId="17">#REF!</definedName>
    <definedName name="NDE" localSheetId="17" hidden="1">{#N/A,#N/A,FALSE,"DATA"}</definedName>
    <definedName name="NDeathFactor" localSheetId="17">#REF!</definedName>
    <definedName name="neg" localSheetId="17">#REF!</definedName>
    <definedName name="negativecorrections" localSheetId="17">#REF!</definedName>
    <definedName name="nego" localSheetId="17">#REF!</definedName>
    <definedName name="nelmy" localSheetId="17">#REF!</definedName>
    <definedName name="Nepal" localSheetId="17">#REF!</definedName>
    <definedName name="NERACA" localSheetId="17">#REF!</definedName>
    <definedName name="NERACA1" localSheetId="17">#REF!</definedName>
    <definedName name="NERACA2" localSheetId="17">#REF!</definedName>
    <definedName name="NERFINAL" localSheetId="17">#REF!</definedName>
    <definedName name="nerfinali" localSheetId="17">#REF!</definedName>
    <definedName name="nerr" localSheetId="17">#REF!</definedName>
    <definedName name="Net" localSheetId="17">#REF!</definedName>
    <definedName name="NET_1" localSheetId="17">#REF!</definedName>
    <definedName name="Net_adj_for_capitalized_expenses" localSheetId="17">#REF!</definedName>
    <definedName name="NET_ANA" localSheetId="17">#REF!</definedName>
    <definedName name="NET_ANA_1" localSheetId="17">#REF!</definedName>
    <definedName name="NET_ANA_2" localSheetId="17">#REF!</definedName>
    <definedName name="Net_income_fore" localSheetId="17">#REF!</definedName>
    <definedName name="Net_income_growth_avg" localSheetId="17">#REF!</definedName>
    <definedName name="Net_margin_fore" localSheetId="17">#REF!</definedName>
    <definedName name="Net_PPE_growth_fore" localSheetId="17">#REF!</definedName>
    <definedName name="Net_sales_fore" localSheetId="17">#REF!</definedName>
    <definedName name="Net_sales_growth_fore" localSheetId="17">#REF!</definedName>
    <definedName name="NETINC" localSheetId="17">#REF!</definedName>
    <definedName name="NETINCOME" localSheetId="17">#REF!</definedName>
    <definedName name="NETINCOME_5" localSheetId="17">#REF!</definedName>
    <definedName name="NETINCOME_6" localSheetId="17">#REF!</definedName>
    <definedName name="netoutboundincome" localSheetId="17">#REF!</definedName>
    <definedName name="netprem" localSheetId="17">#REF!</definedName>
    <definedName name="netto" localSheetId="17">#REF!</definedName>
    <definedName name="NetWC_turns_fore" localSheetId="17">#REF!</definedName>
    <definedName name="new" localSheetId="17" hidden="1">{#N/A,#N/A,FALSE,"ENT96"}</definedName>
    <definedName name="new_1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new_2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new_3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new_capex" localSheetId="17">#REF!</definedName>
    <definedName name="new_old" localSheetId="17">#REF!</definedName>
    <definedName name="newaccounts" localSheetId="17">#REF!</definedName>
    <definedName name="NEWAIS" localSheetId="17">#REF!</definedName>
    <definedName name="newblack" localSheetId="17">#REF!</definedName>
    <definedName name="Newdepr" localSheetId="17">#REF!</definedName>
    <definedName name="NewLookup" localSheetId="17">#REF!</definedName>
    <definedName name="NewRange" localSheetId="17" hidden="1">#REF!</definedName>
    <definedName name="Newsprint.summary" localSheetId="17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STD" localSheetId="17">#REF!</definedName>
    <definedName name="NFI" localSheetId="17" hidden="1">{#N/A,#N/A,FALSE,"Detail";#N/A,#N/A,FALSE,"Supervisor AIAP";#N/A,#N/A,FALSE,"Manager&amp;Director AIAP";#N/A,#N/A,FALSE,"Devider sheet";#N/A,#N/A,FALSE,"Non-AIAP";#N/A,#N/A,FALSE,"AIAP";#N/A,#N/A,FALSE,"Matriks";#N/A,#N/A,FALSE,"Cost Impact ";#N/A,#N/A,FALSE,"Average analysis";#N/A,#N/A,FALSE,"Grade 8-9";#N/A,#N/A,FALSE,"Grade 10-11";#N/A,#N/A,FALSE,"Grade 12-14";#N/A,#N/A,FALSE,"Grade 15-18"}</definedName>
    <definedName name="nFlexiKadoLink" localSheetId="17">#REF!</definedName>
    <definedName name="ngbnbg" localSheetId="17" hidden="1">{"with_oth_curr",#N/A,FALSE,"2225"}</definedName>
    <definedName name="ngytr6r4" localSheetId="17" hidden="1">{"rp_only",#N/A,FALSE,"2225"}</definedName>
    <definedName name="NH" localSheetId="17">#REF!</definedName>
    <definedName name="nHCBC" localSheetId="17">#REF!</definedName>
    <definedName name="nHCP" localSheetId="17">#REF!</definedName>
    <definedName name="nhdfnhfdhsdg" localSheetId="17" hidden="1">{"rp_only",#N/A,FALSE,"2225"}</definedName>
    <definedName name="nHealthInsurance" localSheetId="17">#REF!</definedName>
    <definedName name="nhk" localSheetId="17">#REF!</definedName>
    <definedName name="nHolidayDreamPlan" localSheetId="17">#REF!</definedName>
    <definedName name="nHOPE" localSheetId="17">#REF!</definedName>
    <definedName name="nHospitalMegaBonus" localSheetId="17">#REF!</definedName>
    <definedName name="NHot" localSheetId="17">#REF!</definedName>
    <definedName name="NI" localSheetId="17">#REF!</definedName>
    <definedName name="NICHOLAS" localSheetId="17">#REF!</definedName>
    <definedName name="nick" localSheetId="17">#REF!</definedName>
    <definedName name="nIdamanIDR" localSheetId="17">#REF!</definedName>
    <definedName name="nIdamanLink" localSheetId="17">#REF!</definedName>
    <definedName name="nIdamanPastiIDR" localSheetId="17">#REF!</definedName>
    <definedName name="nIdamanPastiUSD" localSheetId="17">#REF!</definedName>
    <definedName name="nIdamanPradana" localSheetId="17">#REF!</definedName>
    <definedName name="nIdamanUSD" localSheetId="17">#REF!</definedName>
    <definedName name="NIGHT" localSheetId="17">#REF!</definedName>
    <definedName name="Nilai" localSheetId="17">#REF!</definedName>
    <definedName name="nImplant" localSheetId="17">#REF!</definedName>
    <definedName name="ningsih" localSheetId="17">#REF!</definedName>
    <definedName name="nita" localSheetId="17" hidden="1">{"'Income Statement'!$A$1:$L$32"}</definedName>
    <definedName name="njhbgv" localSheetId="17" hidden="1">{"rp_only",#N/A,FALSE,"2225"}</definedName>
    <definedName name="njhbv" localSheetId="17" hidden="1">{"with_oth_curr",#N/A,FALSE,"2225"}</definedName>
    <definedName name="njikhfrwsejl" localSheetId="1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njk" localSheetId="17">#REF!</definedName>
    <definedName name="NJKJJK" localSheetId="17" hidden="1">{"with_oth_curr",#N/A,FALSE,"2225"}</definedName>
    <definedName name="nk" localSheetId="17">#REF!</definedName>
    <definedName name="nKadoIdaman" localSheetId="17">#REF!</definedName>
    <definedName name="nKadoIdamanSekaligus" localSheetId="17">#REF!</definedName>
    <definedName name="nKadoInvesta" localSheetId="17">#REF!</definedName>
    <definedName name="nKadoJenius" localSheetId="17">#REF!</definedName>
    <definedName name="nKadoSehat" localSheetId="17">#REF!</definedName>
    <definedName name="nKasih" localSheetId="17">#REF!</definedName>
    <definedName name="nkjlojighhjmhg" localSheetId="17">#REF!</definedName>
    <definedName name="NLIMAP" localSheetId="17">#REF!</definedName>
    <definedName name="nlkjvxdf" localSheetId="17" hidden="1">{#N/A,#N/A,FALSE,"Aging Summary";#N/A,#N/A,FALSE,"Ratio Analysis";#N/A,#N/A,FALSE,"Test 120 Day Accts";#N/A,#N/A,FALSE,"Tickmarks"}</definedName>
    <definedName name="nMantari" localSheetId="17">#REF!</definedName>
    <definedName name="nmbmb" localSheetId="17" hidden="1">{"YTDACT1",#N/A,TRUE,"YTDACTAUST";"YTDACT2",#N/A,TRUE,"YTDACTAUST";"YTDACT3",#N/A,TRUE,"YTDACTAUST";"CCTR",#N/A,TRUE,"YTDACTCC"}</definedName>
    <definedName name="nmbnmvncbncbnv" localSheetId="17" hidden="1">{"rp_only",#N/A,FALSE,"2225"}</definedName>
    <definedName name="nmbnmyui" localSheetId="17" hidden="1">{"with_oth_curr",#N/A,FALSE,"2225"}</definedName>
    <definedName name="nmbvmbjmntun" localSheetId="17" hidden="1">{"rp_only",#N/A,FALSE,"2225"}</definedName>
    <definedName name="nMegaAbsolut" localSheetId="17">#REF!</definedName>
    <definedName name="nMegaAbsolutUSD" localSheetId="17">#REF!</definedName>
    <definedName name="nMegaComfort" localSheetId="17">#REF!</definedName>
    <definedName name="nMegaCovers" localSheetId="17">#REF!</definedName>
    <definedName name="nMegaFuture" localSheetId="17">#REF!</definedName>
    <definedName name="nMegaHospitalCashBack" localSheetId="17">#REF!</definedName>
    <definedName name="nMegaLink" localSheetId="17">#REF!</definedName>
    <definedName name="nMegaProteksi" localSheetId="17">#REF!</definedName>
    <definedName name="nMegaScholar" localSheetId="17">#REF!</definedName>
    <definedName name="nMegaSiaga" localSheetId="17">#REF!</definedName>
    <definedName name="nMegaSmartCare" localSheetId="17">#REF!</definedName>
    <definedName name="nMegaSmartLife" localSheetId="17">#REF!</definedName>
    <definedName name="nmm0" localSheetId="17" hidden="1">{"with_oth_curr",#N/A,FALSE,"2225"}</definedName>
    <definedName name="nmmbnmbnmb" localSheetId="17" hidden="1">{"rp_only",#N/A,FALSE,"2225"}</definedName>
    <definedName name="nmnmbm" localSheetId="17" hidden="1">{"rp_only",#N/A,FALSE,"2225"}</definedName>
    <definedName name="nMobile8Saving" localSheetId="17">#REF!</definedName>
    <definedName name="NN" localSheetId="17">#REF!</definedName>
    <definedName name="NNN" localSheetId="17" hidden="1">{#N/A,#N/A,FALSE,"Aging Summary";#N/A,#N/A,FALSE,"Ratio Analysis";#N/A,#N/A,FALSE,"Test 120 Day Accts";#N/A,#N/A,FALSE,"Tickmarks"}</definedName>
    <definedName name="nnnn" localSheetId="17" hidden="1">{#N/A,#N/A,FALSE,"Aging Summary";#N/A,#N/A,FALSE,"Ratio Analysis";#N/A,#N/A,FALSE,"Test 120 Day Accts";#N/A,#N/A,FALSE,"Tickmarks"}</definedName>
    <definedName name="nnnnn" localSheetId="17">#REF!</definedName>
    <definedName name="nno" localSheetId="17" hidden="1">{#N/A,#N/A,FALSE,"Aging Summary";#N/A,#N/A,FALSE,"Ratio Analysis";#N/A,#N/A,FALSE,"Test 120 Day Accts";#N/A,#N/A,FALSE,"Tickmarks"}</definedName>
    <definedName name="no" localSheetId="17">#REF!</definedName>
    <definedName name="NO_16" localSheetId="17">OFFSET(#REF!,0,0,COUNTA(#REF!),1)</definedName>
    <definedName name="NO_2" localSheetId="17">OFFSET(#REF!,0,0,COUNTA(#REF!),1)</definedName>
    <definedName name="NO_22" localSheetId="17">OFFSET(#REF!,0,0,COUNTA(#REF!),1)</definedName>
    <definedName name="NO_23" localSheetId="17">OFFSET(#REF!,0,0,COUNTA(#REF!),1)</definedName>
    <definedName name="NO_35" localSheetId="17">OFFSET(#REF!,0,0,COUNTA(#REF!),1)</definedName>
    <definedName name="NO_BF" localSheetId="17">#REF!</definedName>
    <definedName name="NO_BK" localSheetId="17">#REF!</definedName>
    <definedName name="NO_IN" localSheetId="17">#REF!</definedName>
    <definedName name="NO_LC" localSheetId="17">#REF!</definedName>
    <definedName name="NO_PEB" localSheetId="17">#REF!</definedName>
    <definedName name="No_prod_CN" localSheetId="17">#REF!</definedName>
    <definedName name="No_prod_HK" localSheetId="17">#REF!</definedName>
    <definedName name="No_prod_ID" localSheetId="17">#REF!</definedName>
    <definedName name="No_prod_PH" localSheetId="17">#REF!</definedName>
    <definedName name="No_prod_SG" localSheetId="17">#REF!</definedName>
    <definedName name="No_prod_TH" localSheetId="17">#REF!</definedName>
    <definedName name="NO_SR" localSheetId="17">#REF!</definedName>
    <definedName name="NoAkt" localSheetId="17">#REF!</definedName>
    <definedName name="NOBANK" localSheetId="17">#REF!</definedName>
    <definedName name="noexp" localSheetId="17">#REF!+#REF!+#REF!</definedName>
    <definedName name="noidea" localSheetId="17" hidden="1">{#N/A,#N/A,FALSE,"Calc";#N/A,#N/A,FALSE,"Sensitivity";#N/A,#N/A,FALSE,"LT Earn.Dil.";#N/A,#N/A,FALSE,"Dil. AVP"}</definedName>
    <definedName name="NOIDEA2" localSheetId="17" hidden="1">{#N/A,#N/A,FALSE,"Calc";#N/A,#N/A,FALSE,"Sensitivity";#N/A,#N/A,FALSE,"LT Earn.Dil.";#N/A,#N/A,FALSE,"Dil. AVP"}</definedName>
    <definedName name="Nomor" localSheetId="17">#REF!</definedName>
    <definedName name="NON" localSheetId="17">#REF!</definedName>
    <definedName name="NON_LTL_GROUP" localSheetId="17">#REF!</definedName>
    <definedName name="noname" localSheetId="17">#REF!</definedName>
    <definedName name="nonoperatingexpense" localSheetId="17">#REF!</definedName>
    <definedName name="nonoperatingincome" localSheetId="17">#REF!</definedName>
    <definedName name="NonOpInc02" localSheetId="17">#REF!</definedName>
    <definedName name="NonOpInc03" localSheetId="17">#REF!</definedName>
    <definedName name="noofbottle200nrgtea" localSheetId="17">#REF!</definedName>
    <definedName name="noofbottle250nrgtea" localSheetId="17">#REF!</definedName>
    <definedName name="noofbtl1.5pet" localSheetId="17">#REF!</definedName>
    <definedName name="noofbtl1000nrg" localSheetId="17">#REF!</definedName>
    <definedName name="noofbtl1000pet" localSheetId="17">#REF!</definedName>
    <definedName name="noofbtl1L" localSheetId="17">#REF!</definedName>
    <definedName name="noofbtl390pet" localSheetId="17">#REF!</definedName>
    <definedName name="noofbtl500pet" localSheetId="17">#REF!</definedName>
    <definedName name="noofbtl6.5" localSheetId="17">#REF!</definedName>
    <definedName name="noofbtl700pet" localSheetId="17">#REF!</definedName>
    <definedName name="noofbtl750nrg" localSheetId="17">#REF!</definedName>
    <definedName name="noofbtl750pet" localSheetId="17">#REF!</definedName>
    <definedName name="noofbtlfrestea" localSheetId="17">#REF!</definedName>
    <definedName name="noofbtlfresteatwa" localSheetId="17">#REF!</definedName>
    <definedName name="noofbtlmedium" localSheetId="17">#REF!</definedName>
    <definedName name="noofbtlsmall" localSheetId="17">#REF!</definedName>
    <definedName name="noofbtlsmall8" localSheetId="17">#REF!</definedName>
    <definedName name="noofcan250trandshr12x3" localSheetId="17">#REF!</definedName>
    <definedName name="noofcan330reg24x1" localSheetId="17">#REF!</definedName>
    <definedName name="noofcan330sh6x4bd" localSheetId="17">#REF!</definedName>
    <definedName name="nop" localSheetId="17">#REF!</definedName>
    <definedName name="NOPAT_fore" localSheetId="17">#REF!</definedName>
    <definedName name="NOPAT_growth_avg" localSheetId="17">#REF!</definedName>
    <definedName name="NOPAT_margin_fore" localSheetId="17">#REF!</definedName>
    <definedName name="NOPAT_Share" localSheetId="17">#REF!</definedName>
    <definedName name="NOPBT_fore" localSheetId="17">#REF!</definedName>
    <definedName name="nOptima" localSheetId="17">#REF!</definedName>
    <definedName name="Norm_forecast_11_15" localSheetId="17">#REF!</definedName>
    <definedName name="Norm_forecast_16_25" localSheetId="17">#REF!</definedName>
    <definedName name="Norm_forecast_4_5" localSheetId="17">#REF!</definedName>
    <definedName name="Norm_forecast_6_10" localSheetId="17">#REF!</definedName>
    <definedName name="nosj" localSheetId="17">#REF!</definedName>
    <definedName name="nosj0104" localSheetId="17">#REF!</definedName>
    <definedName name="NoStaff" localSheetId="17">#REF!</definedName>
    <definedName name="nosusut" localSheetId="17">#REF!</definedName>
    <definedName name="not" localSheetId="17">#REF!</definedName>
    <definedName name="note" localSheetId="17">#REF!</definedName>
    <definedName name="notes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NOTESPAYABLE" localSheetId="17">#REF!</definedName>
    <definedName name="nothit4.2" localSheetId="17" hidden="1">#REF!</definedName>
    <definedName name="Nov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NOVEMBER" localSheetId="17">#REF!</definedName>
    <definedName name="NOVP" localSheetId="17">#REF!</definedName>
    <definedName name="NovUS" localSheetId="17">#REF!</definedName>
    <definedName name="NoW" localSheetId="17">#REF!</definedName>
    <definedName name="NP_Biaya_YMH_Dibayar" localSheetId="17">#REF!</definedName>
    <definedName name="NP_Hutang_Antar_Corporation" localSheetId="17">#REF!</definedName>
    <definedName name="NP_Hutang_Lain_lain" localSheetId="17">#REF!</definedName>
    <definedName name="NP_Hutang_Pajak" localSheetId="17">#REF!</definedName>
    <definedName name="NP_Hutang_Pemegang_Saham" localSheetId="17">#REF!</definedName>
    <definedName name="NP_Investasi_Baru" localSheetId="17">#REF!</definedName>
    <definedName name="NP_Investasi_Baru______Proyeksi_2006" localSheetId="17">#REF!</definedName>
    <definedName name="NP_Investasi_Baru___Amount" localSheetId="17">#REF!</definedName>
    <definedName name="NP_Investasi_PPU_Existing" localSheetId="17">#REF!</definedName>
    <definedName name="NP_Investasi_PPU_Existing______Proyeksi_2006" localSheetId="17">#REF!</definedName>
    <definedName name="NP_Investasi_PPU_Existing___Amount" localSheetId="17">#REF!</definedName>
    <definedName name="NP_Laba_ditahan" localSheetId="17">#REF!</definedName>
    <definedName name="NP_Piutang_Bagi_Hasil_Investasi_Baru" localSheetId="17">#REF!</definedName>
    <definedName name="NP_Piutang_Bagi_Hasil_PPU_Existing" localSheetId="17">#REF!</definedName>
    <definedName name="NPATSGU" localSheetId="17">#REF!</definedName>
    <definedName name="NPATSGU_102" localSheetId="17">#REF!</definedName>
    <definedName name="NPATSGU_103" localSheetId="17">#REF!</definedName>
    <definedName name="NPATSGU_104" localSheetId="17">#REF!</definedName>
    <definedName name="NPATSGU_105" localSheetId="17">#REF!</definedName>
    <definedName name="NPATSGU_106" localSheetId="17">#REF!</definedName>
    <definedName name="NPATSGU_107" localSheetId="17">#REF!</definedName>
    <definedName name="NPATSGU_108" localSheetId="17">#REF!</definedName>
    <definedName name="NPATSGU_109" localSheetId="17">#REF!</definedName>
    <definedName name="NPATSGU_110" localSheetId="17">#REF!</definedName>
    <definedName name="NPATSGU_21" localSheetId="17">#REF!</definedName>
    <definedName name="NPATSGU_22" localSheetId="17">#REF!</definedName>
    <definedName name="NPATSGU_23" localSheetId="17">#REF!</definedName>
    <definedName name="NPATSGU_3" localSheetId="17">#REF!</definedName>
    <definedName name="NPATSGU_41" localSheetId="17">#REF!</definedName>
    <definedName name="NPATSGU_43" localSheetId="17">#REF!</definedName>
    <definedName name="NPATSGU_61" localSheetId="17">#REF!</definedName>
    <definedName name="NPATSGU_74" localSheetId="17">#REF!</definedName>
    <definedName name="NPATSGU_75" localSheetId="17">#REF!</definedName>
    <definedName name="NPATSGU_76" localSheetId="17">#REF!</definedName>
    <definedName name="NPATSGU_77" localSheetId="17">#REF!</definedName>
    <definedName name="NPATSGU_78" localSheetId="17">#REF!</definedName>
    <definedName name="NPATSGU_79" localSheetId="17">#REF!</definedName>
    <definedName name="NPATSGU_80" localSheetId="17">#REF!</definedName>
    <definedName name="NPATSGU_81" localSheetId="17">#REF!</definedName>
    <definedName name="NPATSGU_82" localSheetId="17">#REF!</definedName>
    <definedName name="NPATSGU_83" localSheetId="17">#REF!</definedName>
    <definedName name="NPATSGU_84" localSheetId="17">#REF!</definedName>
    <definedName name="NPATSGU_85" localSheetId="17">#REF!</definedName>
    <definedName name="NPATSGU_86" localSheetId="17">#REF!</definedName>
    <definedName name="NPATSGU_87" localSheetId="17">#REF!</definedName>
    <definedName name="NPATSGU_88" localSheetId="17">#REF!</definedName>
    <definedName name="NPATSGU_89" localSheetId="17">#REF!</definedName>
    <definedName name="NPATSGU_94" localSheetId="17">#REF!</definedName>
    <definedName name="NPATSGU_95" localSheetId="17">#REF!</definedName>
    <definedName name="NPATSGU_96" localSheetId="17">#REF!</definedName>
    <definedName name="NPATSGU_97" localSheetId="17">#REF!</definedName>
    <definedName name="NPATSGU_99" localSheetId="17">#REF!</definedName>
    <definedName name="npFNL" localSheetId="17">#REF!</definedName>
    <definedName name="NPI_atas_Akrual_Bunga_BAV_Existing" localSheetId="17">#REF!</definedName>
    <definedName name="NPI_atas_Akrual_Bunga_BAV_Existing_II" localSheetId="17">#REF!</definedName>
    <definedName name="NPI_atas_Akrual_Bunga_JEXIM" localSheetId="17">#REF!</definedName>
    <definedName name="NPI_atas_Akrual_Bunga_JEXIM_NTT_Rest" localSheetId="17">#REF!</definedName>
    <definedName name="NPI_atas_Akrual_Bunga_JEXIM_SULUT_Rest" localSheetId="17">#REF!</definedName>
    <definedName name="NPI_atas_akrual_bunga_Pinj_Baru" localSheetId="17">#REF!</definedName>
    <definedName name="NPI_atas_JEXIM_Stop_Accrue" localSheetId="17">#REF!</definedName>
    <definedName name="NPI_atas_JEXIM_Stop_Accrue_prognosa_2005" localSheetId="17">#REF!</definedName>
    <definedName name="NPI_atas_JEXIM_Stop_Accrue_RKAP_2006" localSheetId="17">#REF!</definedName>
    <definedName name="NPI_Fee_Joint_Fin_Porsi_BAV" localSheetId="17">#REF!</definedName>
    <definedName name="NPI_Joint_Fin_Porsi_BAV" localSheetId="17">#REF!</definedName>
    <definedName name="NPI_Joint_Fin_Porsi_BAV___Amount" localSheetId="17">#REF!</definedName>
    <definedName name="NPI_Penyaluran_JEXIM_ke_NTT___Rstr____Prognosa_2005" localSheetId="17">#REF!</definedName>
    <definedName name="NPI_Penyaluran_JEXIM_ke_NTT_Res____RKAP_2006" localSheetId="17">#REF!</definedName>
    <definedName name="NPI_Penyaluran_JEXIM_ke_NTT_Retr__Amount" localSheetId="17">#REF!</definedName>
    <definedName name="NPI_Penyaluran_JEXIM_ke_PMVD____Prognosa_2005" localSheetId="17">#REF!</definedName>
    <definedName name="NPI_Penyaluran_JEXIM_ke_PMVD____RKAP_2006" localSheetId="17">#REF!</definedName>
    <definedName name="NPI_Penyaluran_JEXIM_ke_PMVD___Amount" localSheetId="17">#REF!</definedName>
    <definedName name="NPI_Penyaluran_JEXIM_ke_SULUT___Rstr____Prognosa_2005" localSheetId="17">#REF!</definedName>
    <definedName name="NPI_Penyaluran_JEXIM_ke_SULUT_Res____RKAP_2006" localSheetId="17">#REF!</definedName>
    <definedName name="NPI_Penyaluran_JEXIM_ke_SULUT_Retr__Amount" localSheetId="17">#REF!</definedName>
    <definedName name="NPI_Pinj_Baru" localSheetId="17">#REF!</definedName>
    <definedName name="NPI_Pinj_Baru___Amount" localSheetId="17">#REF!</definedName>
    <definedName name="NPI_Pinj_BAV___Existing" localSheetId="17">#REF!</definedName>
    <definedName name="NPI_Pinj_BAV___Existing___Amount" localSheetId="17">#REF!</definedName>
    <definedName name="NPI_Pinj_BAV___Existing_II" localSheetId="17">#REF!</definedName>
    <definedName name="NPI_Pinj_BAV___Existing_II___Amount" localSheetId="17">#REF!</definedName>
    <definedName name="NPL_debtor_hasil" localSheetId="17">#REF!</definedName>
    <definedName name="nPowerFund" localSheetId="17">#REF!</definedName>
    <definedName name="npp" localSheetId="17">#REF!</definedName>
    <definedName name="NPPKU" localSheetId="17">#REF!</definedName>
    <definedName name="npPPN" localSheetId="17">#REF!</definedName>
    <definedName name="npPUT" localSheetId="17">#REF!</definedName>
    <definedName name="NPV" localSheetId="17">#REF!</definedName>
    <definedName name="NPW" localSheetId="17">#REF!</definedName>
    <definedName name="NPWP" localSheetId="17">#REF!</definedName>
    <definedName name="NPWP___XXXXX" localSheetId="17">#REF!</definedName>
    <definedName name="NPWP_5" localSheetId="17">#REF!</definedName>
    <definedName name="NPWP_6" localSheetId="17">#REF!</definedName>
    <definedName name="npwp01" localSheetId="17">#REF!</definedName>
    <definedName name="npwp01_5" localSheetId="17">#REF!</definedName>
    <definedName name="npwp01_6" localSheetId="17">#REF!</definedName>
    <definedName name="npwp02" localSheetId="17">#REF!</definedName>
    <definedName name="npwp02_5" localSheetId="17">#REF!</definedName>
    <definedName name="npwp02_6" localSheetId="17">#REF!</definedName>
    <definedName name="npwp03" localSheetId="17">#REF!</definedName>
    <definedName name="npwp03_5" localSheetId="17">#REF!</definedName>
    <definedName name="npwp03_6" localSheetId="17">#REF!</definedName>
    <definedName name="npwp04" localSheetId="17">#REF!</definedName>
    <definedName name="npwp04_5" localSheetId="17">#REF!</definedName>
    <definedName name="npwp04_6" localSheetId="17">#REF!</definedName>
    <definedName name="npwp05" localSheetId="17">#REF!</definedName>
    <definedName name="npwp05_5" localSheetId="17">#REF!</definedName>
    <definedName name="npwp05_6" localSheetId="17">#REF!</definedName>
    <definedName name="npwp06" localSheetId="17">#REF!</definedName>
    <definedName name="npwp06_5" localSheetId="17">#REF!</definedName>
    <definedName name="npwp06_6" localSheetId="17">#REF!</definedName>
    <definedName name="npwp07" localSheetId="17">#REF!</definedName>
    <definedName name="npwp07_5" localSheetId="17">#REF!</definedName>
    <definedName name="npwp07_6" localSheetId="17">#REF!</definedName>
    <definedName name="npwp08" localSheetId="17">#REF!</definedName>
    <definedName name="npwp08_5" localSheetId="17">#REF!</definedName>
    <definedName name="npwp08_6" localSheetId="17">#REF!</definedName>
    <definedName name="npwp09" localSheetId="17">#REF!</definedName>
    <definedName name="npwp09_5" localSheetId="17">#REF!</definedName>
    <definedName name="npwp09_6" localSheetId="17">#REF!</definedName>
    <definedName name="npwp1" localSheetId="17">#REF!</definedName>
    <definedName name="npwp10" localSheetId="17">#REF!</definedName>
    <definedName name="npwp11" localSheetId="17">#REF!</definedName>
    <definedName name="npwp12" localSheetId="17">#REF!</definedName>
    <definedName name="npwp13" localSheetId="17">#REF!</definedName>
    <definedName name="npwp14" localSheetId="17">#REF!</definedName>
    <definedName name="npwp15" localSheetId="17">#REF!</definedName>
    <definedName name="npwp2" localSheetId="17">#REF!</definedName>
    <definedName name="npwp3" localSheetId="17">#REF!</definedName>
    <definedName name="npwp4" localSheetId="17">#REF!</definedName>
    <definedName name="npwp5" localSheetId="17">#REF!</definedName>
    <definedName name="npwp6" localSheetId="17">#REF!</definedName>
    <definedName name="npwp7" localSheetId="17">#REF!</definedName>
    <definedName name="npwp8" localSheetId="17">#REF!</definedName>
    <definedName name="npwp9" localSheetId="17">#REF!</definedName>
    <definedName name="NPWPALL" localSheetId="17">#REF!</definedName>
    <definedName name="npwppa01" localSheetId="17">#REF!</definedName>
    <definedName name="npwppa02" localSheetId="17">#REF!</definedName>
    <definedName name="npwppa03" localSheetId="17">#REF!</definedName>
    <definedName name="npwppa04" localSheetId="17">#REF!</definedName>
    <definedName name="npwppa05" localSheetId="17">#REF!</definedName>
    <definedName name="npwppa06" localSheetId="17">#REF!</definedName>
    <definedName name="npwppa07" localSheetId="17">#REF!</definedName>
    <definedName name="npwppa08" localSheetId="17">#REF!</definedName>
    <definedName name="npwppa09" localSheetId="17">#REF!</definedName>
    <definedName name="npwppa10" localSheetId="17">#REF!</definedName>
    <definedName name="npwppa11" localSheetId="17">#REF!</definedName>
    <definedName name="npwppa12" localSheetId="17">#REF!</definedName>
    <definedName name="npwppa13" localSheetId="17">#REF!</definedName>
    <definedName name="npwppa14" localSheetId="17">#REF!</definedName>
    <definedName name="npwppa15" localSheetId="17">#REF!</definedName>
    <definedName name="npwptc01" localSheetId="17">#REF!</definedName>
    <definedName name="npwptc02" localSheetId="17">#REF!</definedName>
    <definedName name="npwptc03" localSheetId="17">#REF!</definedName>
    <definedName name="npwptc04" localSheetId="17">#REF!</definedName>
    <definedName name="npwptc05" localSheetId="17">#REF!</definedName>
    <definedName name="npwptc06" localSheetId="17">#REF!</definedName>
    <definedName name="npwptc07" localSheetId="17">#REF!</definedName>
    <definedName name="npwptc08" localSheetId="17">#REF!</definedName>
    <definedName name="npwptc09" localSheetId="17">#REF!</definedName>
    <definedName name="npwptc10" localSheetId="17">#REF!</definedName>
    <definedName name="npwptc11" localSheetId="17">#REF!</definedName>
    <definedName name="npwptc12" localSheetId="17">#REF!</definedName>
    <definedName name="npwptc13" localSheetId="17">#REF!</definedName>
    <definedName name="npwptc14" localSheetId="17">#REF!</definedName>
    <definedName name="npwptc15" localSheetId="17">#REF!</definedName>
    <definedName name="nra" localSheetId="17">#REF!</definedName>
    <definedName name="nrc_papi" localSheetId="17">#REF!</definedName>
    <definedName name="nrcmar" localSheetId="17">#REF!</definedName>
    <definedName name="nrcp" localSheetId="17">#REF!</definedName>
    <definedName name="nRider" localSheetId="17">#REF!</definedName>
    <definedName name="NS" localSheetId="17">#REF!</definedName>
    <definedName name="NS_22" localSheetId="17">#REF!</definedName>
    <definedName name="NS_5YT_F" localSheetId="17">#REF!</definedName>
    <definedName name="Nsada" localSheetId="17" hidden="1">{"rp_only",#N/A,FALSE,"2225"}</definedName>
    <definedName name="NSDiscount" localSheetId="17">#REF!</definedName>
    <definedName name="NTA" localSheetId="17">#REF!</definedName>
    <definedName name="ntcoba" localSheetId="17">#REF!</definedName>
    <definedName name="nTermPA" localSheetId="17">#REF!</definedName>
    <definedName name="NTIURAN" localSheetId="17">#REF!</definedName>
    <definedName name="NTTAffDescription" localSheetId="17">#REF!</definedName>
    <definedName name="NTTAffName" localSheetId="17">#REF!</definedName>
    <definedName name="Num" localSheetId="17">#REF!</definedName>
    <definedName name="NUM_DOCS" localSheetId="17">#REF!</definedName>
    <definedName name="Num_Scen" localSheetId="17">#REF!</definedName>
    <definedName name="number" localSheetId="17">#REF!</definedName>
    <definedName name="NumberMP" localSheetId="17">#REF!</definedName>
    <definedName name="NUSA" localSheetId="17">#REF!</definedName>
    <definedName name="NUSPAR" localSheetId="17">#REF!</definedName>
    <definedName name="nuy65u" localSheetId="17" hidden="1">{"rp_only",#N/A,FALSE,"2225"}</definedName>
    <definedName name="nvbn" localSheetId="17" hidden="1">{"rp_only",#N/A,FALSE,"2225"}</definedName>
    <definedName name="nvbnvbn" localSheetId="17" hidden="1">{"rp_only",#N/A,FALSE,"2225"}</definedName>
    <definedName name="nvbvbn" localSheetId="17" hidden="1">{"rp_only",#N/A,FALSE,"2225"}</definedName>
    <definedName name="nvnvbn" localSheetId="17" hidden="1">{"with_oth_curr",#N/A,FALSE,"2225"}</definedName>
    <definedName name="nvvnb" localSheetId="17" hidden="1">{"rp_only",#N/A,FALSE,"2225"}</definedName>
    <definedName name="nWealthMaxima" localSheetId="17">#REF!</definedName>
    <definedName name="nya10.1.15" localSheetId="17">#REF!</definedName>
    <definedName name="nya20.1.15" localSheetId="17">#REF!</definedName>
    <definedName name="nya30.1.15" localSheetId="17">#REF!</definedName>
    <definedName name="nya4.1.15" localSheetId="17">#REF!</definedName>
    <definedName name="nya6.1.15" localSheetId="17">#REF!</definedName>
    <definedName name="nya8.1.15" localSheetId="17">#REF!</definedName>
    <definedName name="nyfgby4.120bc50" localSheetId="17">#REF!</definedName>
    <definedName name="nyfgby4.150bc50" localSheetId="17">#REF!</definedName>
    <definedName name="nyfgby4.4" localSheetId="17">#REF!</definedName>
    <definedName name="nyfgby4.50" localSheetId="17">#REF!</definedName>
    <definedName name="nyfgby4.50bc35" localSheetId="17">#REF!</definedName>
    <definedName name="nyfgby4.70" localSheetId="17">#REF!</definedName>
    <definedName name="nym3.25" localSheetId="17">#REF!</definedName>
    <definedName name="NYY12.2.5" localSheetId="17">#REF!</definedName>
    <definedName name="NYY19.2.5" localSheetId="17">#REF!</definedName>
    <definedName name="NYY2.24.1.5" localSheetId="17">#REF!</definedName>
    <definedName name="nyy2.4.195" localSheetId="17">#REF!</definedName>
    <definedName name="nyy3.120" localSheetId="17">#REF!</definedName>
    <definedName name="nyy3.2.5" localSheetId="17">#REF!</definedName>
    <definedName name="nyy3.25" localSheetId="17">#REF!</definedName>
    <definedName name="nyy3.4" localSheetId="17">#REF!</definedName>
    <definedName name="nyy3.4.240" localSheetId="17">#REF!</definedName>
    <definedName name="NYY30.2.5" localSheetId="17">#REF!</definedName>
    <definedName name="nyy4.10" localSheetId="17">#REF!</definedName>
    <definedName name="nyy4.10bc10" localSheetId="17">#REF!</definedName>
    <definedName name="nyy4.10bc6" localSheetId="17">#REF!</definedName>
    <definedName name="nyy4.120" localSheetId="17">#REF!</definedName>
    <definedName name="nyy4.120bc50" localSheetId="17">#REF!</definedName>
    <definedName name="nyy4.16" localSheetId="17">#REF!</definedName>
    <definedName name="nyy4.16bc16" localSheetId="17">#REF!</definedName>
    <definedName name="nyy4.185bc50" localSheetId="17">#REF!</definedName>
    <definedName name="nyy4.2.5" localSheetId="17">#REF!</definedName>
    <definedName name="nyy4.225" localSheetId="17">#REF!</definedName>
    <definedName name="nyy4.240bc70" localSheetId="17">#REF!</definedName>
    <definedName name="nyy4.25" localSheetId="17">#REF!</definedName>
    <definedName name="nyy4.25bc25" localSheetId="17">#REF!</definedName>
    <definedName name="nyy4.35bc25" localSheetId="17">#REF!</definedName>
    <definedName name="nyy4.4" localSheetId="17">#REF!</definedName>
    <definedName name="nyy4.4bc4" localSheetId="17">#REF!</definedName>
    <definedName name="nyy4.6" localSheetId="17">#REF!</definedName>
    <definedName name="nyy4.6bc6" localSheetId="17">#REF!</definedName>
    <definedName name="nyy4.70bc35" localSheetId="17">#REF!</definedName>
    <definedName name="NYY7.2.5" localSheetId="17">#REF!</definedName>
    <definedName name="nz2001avg" localSheetId="17">#REF!</definedName>
    <definedName name="nz2002act" localSheetId="17">#REF!</definedName>
    <definedName name="nz2002Avg" localSheetId="17">#REF!</definedName>
    <definedName name="nzbgt" localSheetId="17">#REF!</definedName>
    <definedName name="NZFX" localSheetId="17">#REF!</definedName>
    <definedName name="NZPEGDECSAL" localSheetId="17">#REF!</definedName>
    <definedName name="NZPEGNOVSAL" localSheetId="17">#REF!</definedName>
    <definedName name="NZPEGOCTSAL" localSheetId="17">#REF!</definedName>
    <definedName name="NZPEGQ100SAL" localSheetId="17">#REF!</definedName>
    <definedName name="NZPEGQ101SAL" localSheetId="17">#REF!</definedName>
    <definedName name="NZPEGQ102SAL" localSheetId="17">#REF!</definedName>
    <definedName name="NZPEGQ200SAL" localSheetId="17">#REF!</definedName>
    <definedName name="NZPEGQ201SAL" localSheetId="17">#REF!</definedName>
    <definedName name="NZPEGQ202SAL" localSheetId="17">#REF!</definedName>
    <definedName name="NZPEGQ300SAL" localSheetId="17">#REF!</definedName>
    <definedName name="NZPEGQ301SAL" localSheetId="17">#REF!</definedName>
    <definedName name="NZPEGQ302SAL" localSheetId="17">#REF!</definedName>
    <definedName name="NZPEGQ400SAL" localSheetId="17">#REF!</definedName>
    <definedName name="NZPEGQ401SAL" localSheetId="17">#REF!</definedName>
    <definedName name="NZPEGQ402SAL" localSheetId="17">#REF!</definedName>
    <definedName name="NZPEGSEPSAL" localSheetId="17">#REF!</definedName>
    <definedName name="NZPGNOVSAL" localSheetId="17">#REF!</definedName>
    <definedName name="NZPGSEPSAL" localSheetId="17">#REF!</definedName>
    <definedName name="NZQ302SAL" localSheetId="17">#REF!</definedName>
    <definedName name="NZQ402SAL" localSheetId="17">#REF!</definedName>
    <definedName name="NZSBDECSAL" localSheetId="17">#REF!</definedName>
    <definedName name="NZSBNOVSAL" localSheetId="17">#REF!</definedName>
    <definedName name="NZSBOCTSAL" localSheetId="17">#REF!</definedName>
    <definedName name="NZSBQ100SAL" localSheetId="17">#REF!</definedName>
    <definedName name="NZSBQ101SAL" localSheetId="17">#REF!</definedName>
    <definedName name="NZSBQ102SAL" localSheetId="17">#REF!</definedName>
    <definedName name="NZSBQ200SAL" localSheetId="17">#REF!</definedName>
    <definedName name="NZSBQ201SAL" localSheetId="17">#REF!</definedName>
    <definedName name="NZSBQ202SAL" localSheetId="17">#REF!</definedName>
    <definedName name="NZSBQ300SAL" localSheetId="17">#REF!</definedName>
    <definedName name="NZSBQ301SAL" localSheetId="17">#REF!</definedName>
    <definedName name="NZSBQ400SAL" localSheetId="17">#REF!</definedName>
    <definedName name="NZSBQ401SAL" localSheetId="17">#REF!</definedName>
    <definedName name="NZSBSEPSAL" localSheetId="17">#REF!</definedName>
    <definedName name="o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o_1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o_2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o_3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O.7.x" localSheetId="17">#REF!</definedName>
    <definedName name="O1A" localSheetId="17">#REF!</definedName>
    <definedName name="OA" localSheetId="17">#REF!</definedName>
    <definedName name="OB" localSheetId="17">#REF!</definedName>
    <definedName name="OBCA7..E149_" localSheetId="17">#REF!</definedName>
    <definedName name="OBCA7..E149_Q" localSheetId="17">#REF!</definedName>
    <definedName name="OBJ" localSheetId="17">#REF!</definedName>
    <definedName name="objek21" localSheetId="17">#REF!</definedName>
    <definedName name="OBJQ" localSheetId="17">#REF!</definedName>
    <definedName name="obligasi" localSheetId="17">#REF!</definedName>
    <definedName name="OBMQ" localSheetId="17">#REF!</definedName>
    <definedName name="OBS_Data_Col" localSheetId="17" hidden="1">#REF!</definedName>
    <definedName name="OCA" localSheetId="17">#REF!</definedName>
    <definedName name="OCA99B" localSheetId="17">#REF!</definedName>
    <definedName name="OCFTIT" localSheetId="17">#REF!</definedName>
    <definedName name="OCL99B" localSheetId="17">#REF!</definedName>
    <definedName name="OCT" localSheetId="17" hidden="1">#REF!,#REF!</definedName>
    <definedName name="OCTOBER" localSheetId="17">#REF!</definedName>
    <definedName name="october_1" localSheetId="17" hidden="1">{#N/A,#N/A,FALSE,"Sheet1"}</definedName>
    <definedName name="OCTP" localSheetId="17">#REF!</definedName>
    <definedName name="OctUS" localSheetId="17">#REF!</definedName>
    <definedName name="odaki" localSheetId="17">#REF!</definedName>
    <definedName name="OF" localSheetId="17">#REF!</definedName>
    <definedName name="ofceq_transp3" localSheetId="17">#REF!</definedName>
    <definedName name="ofceq_transp4" localSheetId="17">#REF!</definedName>
    <definedName name="ofeq_transp2" localSheetId="17">#REF!</definedName>
    <definedName name="Off_B_S_Income_fore" localSheetId="17">#REF!</definedName>
    <definedName name="Off_B_S_Income_growth_fore" localSheetId="17">#REF!</definedName>
    <definedName name="office" localSheetId="17">#REF!</definedName>
    <definedName name="officephone" localSheetId="17">#REF!</definedName>
    <definedName name="officephone_5" localSheetId="17">#REF!</definedName>
    <definedName name="officephone_6" localSheetId="17">#REF!</definedName>
    <definedName name="OFFICEQUIP_TRANSP" localSheetId="17">#REF!</definedName>
    <definedName name="OFFICER" localSheetId="17">#REF!</definedName>
    <definedName name="OFFICER_5" localSheetId="17">#REF!</definedName>
    <definedName name="OFFICER_6" localSheetId="17">#REF!</definedName>
    <definedName name="offset" localSheetId="17">#REF!</definedName>
    <definedName name="offset_5" localSheetId="17">#REF!</definedName>
    <definedName name="offset_6" localSheetId="17">#REF!</definedName>
    <definedName name="Oh" localSheetId="17">#REF!</definedName>
    <definedName name="OH99B" localSheetId="17">#REF!</definedName>
    <definedName name="OHPM" localSheetId="17">#REF!</definedName>
    <definedName name="oiewpewo" localSheetId="17" hidden="1">{#N/A,#N/A,FALSE,"Aging Summary";#N/A,#N/A,FALSE,"Ratio Analysis";#N/A,#N/A,FALSE,"Test 120 Day Accts";#N/A,#N/A,FALSE,"Tickmarks"}</definedName>
    <definedName name="oilk" localSheetId="17" hidden="1">{"with_oth_curr",#N/A,FALSE,"2225"}</definedName>
    <definedName name="oioi9\" localSheetId="17" hidden="1">{"with_oth_curr",#N/A,FALSE,"2225"}</definedName>
    <definedName name="oipiuopiu" localSheetId="17" hidden="1">{"rp_only",#N/A,FALSE,"2225"}</definedName>
    <definedName name="oiuouo" localSheetId="17" hidden="1">{"with_oth_curr",#N/A,FALSE,"2225"}</definedName>
    <definedName name="oiuu" localSheetId="17" hidden="1">{"rp_only",#N/A,FALSE,"2225"}</definedName>
    <definedName name="OK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OK_1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OK_2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OK_3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OKE" localSheetId="17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OKE_1" localSheetId="17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OKE_2" localSheetId="17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OKE_3" localSheetId="17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okke" localSheetId="17">#REF!</definedName>
    <definedName name="okkkuuuuuuu" localSheetId="17">#REF!</definedName>
    <definedName name="okl" localSheetId="17">#REF!</definedName>
    <definedName name="OKT" localSheetId="17">#REF!</definedName>
    <definedName name="OL" localSheetId="17">#REF!</definedName>
    <definedName name="OLD" localSheetId="17" hidden="1">#REF!</definedName>
    <definedName name="OLD_21" localSheetId="17">#REF!</definedName>
    <definedName name="OLD_23" localSheetId="17">#REF!</definedName>
    <definedName name="OLD_24" localSheetId="17">#REF!</definedName>
    <definedName name="OLD_25" localSheetId="17">#REF!</definedName>
    <definedName name="OLD_56" localSheetId="17">#REF!</definedName>
    <definedName name="OLD_7" localSheetId="17">#REF!</definedName>
    <definedName name="OLDSTD" localSheetId="17">#REF!</definedName>
    <definedName name="OLE_LINK1_58" localSheetId="17">#REF!</definedName>
    <definedName name="olk" localSheetId="17" hidden="1">{"'Income Statement'!$A$1:$L$32"}</definedName>
    <definedName name="OM" localSheetId="17">#REF!</definedName>
    <definedName name="ONCA" localSheetId="17">#REF!</definedName>
    <definedName name="one" localSheetId="17" hidden="1">{"adj95mult",#N/A,FALSE,"COMPCO";"adj95est",#N/A,FALSE,"COMPCO"}</definedName>
    <definedName name="oo" localSheetId="17" hidden="1">#REF!</definedName>
    <definedName name="oon" localSheetId="17" hidden="1">{"with_oth_curr",#N/A,FALSE,"2225"}</definedName>
    <definedName name="ooo" localSheetId="17" hidden="1">{"Graphic",#N/A,TRUE,"Graphic"}</definedName>
    <definedName name="oooo" localSheetId="17" hidden="1">{#N/A,#N/A,FALSE,"Aging Summary";#N/A,#N/A,FALSE,"Ratio Analysis";#N/A,#N/A,FALSE,"Test 120 Day Accts";#N/A,#N/A,FALSE,"Tickmarks"}</definedName>
    <definedName name="oooooo" localSheetId="17">#REF!</definedName>
    <definedName name="oooooooooooooooooooooooooooooooo" localSheetId="17" hidden="1">{#N/A,#N/A,FALSE,"Aging Summary";#N/A,#N/A,FALSE,"Ratio Analysis";#N/A,#N/A,FALSE,"Test 120 Day Accts";#N/A,#N/A,FALSE,"Tickmarks"}</definedName>
    <definedName name="oouooiuuiuuo" localSheetId="17" hidden="1">{"rp_only",#N/A,FALSE,"2225"}</definedName>
    <definedName name="op" localSheetId="17" hidden="1">{"'Income Statement'!$A$1:$L$32"}</definedName>
    <definedName name="OP_Int" localSheetId="17" hidden="1">#REF!</definedName>
    <definedName name="OP_plsm" localSheetId="17" hidden="1">#REF!</definedName>
    <definedName name="OP_proj" localSheetId="17" hidden="1">#REF!</definedName>
    <definedName name="OPA" localSheetId="17">SUMIF(#REF!,'[51]SUMMARY TOTAL'!$B1,#REF!)</definedName>
    <definedName name="opaid" localSheetId="17">#REF!</definedName>
    <definedName name="opbnsdec01" localSheetId="17">#REF!</definedName>
    <definedName name="opbnsnov01" localSheetId="17">#REF!</definedName>
    <definedName name="opbnsoct01" localSheetId="17">#REF!</definedName>
    <definedName name="opbnsq102" localSheetId="17">#REF!</definedName>
    <definedName name="opbnsq202" localSheetId="17">#REF!</definedName>
    <definedName name="opbnsq302" localSheetId="17">#REF!</definedName>
    <definedName name="opbnsq402" localSheetId="17">#REF!</definedName>
    <definedName name="opbnssep01" localSheetId="17">#REF!</definedName>
    <definedName name="OPC" localSheetId="17">#REF!</definedName>
    <definedName name="OPCTIT" localSheetId="17">#REF!</definedName>
    <definedName name="opdaldec01" localSheetId="17">#REF!</definedName>
    <definedName name="opdalnov01" localSheetId="17">#REF!</definedName>
    <definedName name="opdaloct01" localSheetId="17">#REF!</definedName>
    <definedName name="opdalq102" localSheetId="17">#REF!</definedName>
    <definedName name="opdalq202" localSheetId="17">#REF!</definedName>
    <definedName name="opdalq302" localSheetId="17">#REF!</definedName>
    <definedName name="opdalq402" localSheetId="17">#REF!</definedName>
    <definedName name="opdalsep01" localSheetId="17">#REF!</definedName>
    <definedName name="Openingpb" localSheetId="17" hidden="1">#REF!</definedName>
    <definedName name="oper" localSheetId="17" hidden="1">#REF!</definedName>
    <definedName name="Operating_income_fore" localSheetId="17">#REF!</definedName>
    <definedName name="Operating_Lease_Expense_fore" localSheetId="17">#REF!</definedName>
    <definedName name="operatingexpenses" localSheetId="17">#REF!</definedName>
    <definedName name="opex" localSheetId="17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ophom" localSheetId="17">#REF!</definedName>
    <definedName name="OpIncome03" localSheetId="17">#REF!</definedName>
    <definedName name="OpIncome2002" localSheetId="17">#REF!</definedName>
    <definedName name="opiopiiopiop" localSheetId="17" hidden="1">{"with_oth_curr",#N/A,FALSE,"2225"}</definedName>
    <definedName name="opiopiop" localSheetId="17" hidden="1">{"with_oth_curr",#N/A,FALSE,"2225"}</definedName>
    <definedName name="opiopiopiop" localSheetId="17" hidden="1">{"rp_only",#N/A,FALSE,"2225"}</definedName>
    <definedName name="opipip" localSheetId="17" hidden="1">{"with_oth_curr",#N/A,FALSE,"2225"}</definedName>
    <definedName name="opjaldec01" localSheetId="17">#REF!</definedName>
    <definedName name="opjalnov01" localSheetId="17">#REF!</definedName>
    <definedName name="opjaloct01" localSheetId="17">#REF!</definedName>
    <definedName name="opjalq102" localSheetId="17">#REF!</definedName>
    <definedName name="opjalq202" localSheetId="17">#REF!</definedName>
    <definedName name="opjalq302" localSheetId="17">#REF!</definedName>
    <definedName name="opjalq402" localSheetId="17">#REF!</definedName>
    <definedName name="opjalsep01" localSheetId="17">#REF!</definedName>
    <definedName name="OPL" localSheetId="17">#REF!</definedName>
    <definedName name="oplkk" localSheetId="17" hidden="1">{#N/A,#N/A,FALSE,"Aging Summary";#N/A,#N/A,FALSE,"Ratio Analysis";#N/A,#N/A,FALSE,"Test 120 Day Accts";#N/A,#N/A,FALSE,"Tickmarks"}</definedName>
    <definedName name="opmaldec01" localSheetId="17">#REF!</definedName>
    <definedName name="opmalnov01" localSheetId="17">#REF!</definedName>
    <definedName name="opmaloct01" localSheetId="17">#REF!</definedName>
    <definedName name="opmalq102" localSheetId="17">#REF!</definedName>
    <definedName name="opmalq202" localSheetId="17">#REF!</definedName>
    <definedName name="opmalq302" localSheetId="17">#REF!</definedName>
    <definedName name="opmalq402" localSheetId="17">#REF!</definedName>
    <definedName name="opmalsep01" localSheetId="17">#REF!</definedName>
    <definedName name="Opname" localSheetId="17">#REF!</definedName>
    <definedName name="opo" localSheetId="17" hidden="1">#REF!</definedName>
    <definedName name="oppaldec01" localSheetId="17">#REF!</definedName>
    <definedName name="oppalnov01" localSheetId="17">#REF!</definedName>
    <definedName name="oppaloct01" localSheetId="17">#REF!</definedName>
    <definedName name="oppalq102" localSheetId="17">#REF!</definedName>
    <definedName name="oppalq202" localSheetId="17">#REF!</definedName>
    <definedName name="oppalq302" localSheetId="17">#REF!</definedName>
    <definedName name="oppalq402" localSheetId="17">#REF!</definedName>
    <definedName name="oppalsep01" localSheetId="17">#REF!</definedName>
    <definedName name="OpProfit02" localSheetId="17">#REF!</definedName>
    <definedName name="OpProfit03" localSheetId="17">#REF!</definedName>
    <definedName name="OPR" localSheetId="17">#REF!</definedName>
    <definedName name="ops" localSheetId="17">#REF!</definedName>
    <definedName name="opsaldec01" localSheetId="17">#REF!</definedName>
    <definedName name="opsalnov01" localSheetId="17">#REF!</definedName>
    <definedName name="opsaloct01" localSheetId="17">#REF!</definedName>
    <definedName name="opsalq102" localSheetId="17">#REF!</definedName>
    <definedName name="opsalq202" localSheetId="17">#REF!</definedName>
    <definedName name="opsalq302" localSheetId="17">#REF!</definedName>
    <definedName name="opsalq402" localSheetId="17">#REF!</definedName>
    <definedName name="opsalsep01" localSheetId="17">#REF!</definedName>
    <definedName name="opthrdec01" localSheetId="17">#REF!</definedName>
    <definedName name="opthrnov01" localSheetId="17">#REF!</definedName>
    <definedName name="opthroct01" localSheetId="17">#REF!</definedName>
    <definedName name="opthrq102" localSheetId="17">#REF!</definedName>
    <definedName name="opthrq202" localSheetId="17">#REF!</definedName>
    <definedName name="opthrq302" localSheetId="17">#REF!</definedName>
    <definedName name="opthrq402" localSheetId="17">#REF!</definedName>
    <definedName name="opthrsep01" localSheetId="17">#REF!</definedName>
    <definedName name="OpUSDbal" localSheetId="17">#REF!</definedName>
    <definedName name="OpUSDbal_5" localSheetId="17">#REF!</definedName>
    <definedName name="OpUSDbal_6" localSheetId="17">#REF!</definedName>
    <definedName name="opuuio" localSheetId="17" hidden="1">{"rp_only",#N/A,FALSE,"2225"}</definedName>
    <definedName name="or" localSheetId="17">#REF!</definedName>
    <definedName name="OR_DEC" localSheetId="17">#REF!</definedName>
    <definedName name="OR_Tambak" localSheetId="17">SUMIF(#REF!,'[51]SUMMARY TOTAL'!$B1,#REF!)</definedName>
    <definedName name="ORAbsolutAD" localSheetId="17">#REF!</definedName>
    <definedName name="ORAJK" localSheetId="17">#REF!</definedName>
    <definedName name="ORAJKCB" localSheetId="17">#REF!</definedName>
    <definedName name="ORAJKCB15Tahun" localSheetId="17">#REF!</definedName>
    <definedName name="ORAJKCB20Tahun" localSheetId="17">#REF!</definedName>
    <definedName name="ORAJKCBSuryaDaindo" localSheetId="17">#REF!</definedName>
    <definedName name="Orange_quotation1" localSheetId="17" hidden="1">{#N/A,#N/A,TRUE,"COVER";#N/A,#N/A,TRUE,"DIAGRAM";#N/A,#N/A,TRUE,"DEFINITION";#N/A,#N/A,TRUE,"ALLIANCE"}</definedName>
    <definedName name="ORAsuransiJiwaKumpulan" localSheetId="17">#REF!</definedName>
    <definedName name="ORCenturySmartFuture" localSheetId="17">#REF!</definedName>
    <definedName name="OrderTable" localSheetId="17" hidden="1">#REF!</definedName>
    <definedName name="ORE" localSheetId="17">#REF!</definedName>
    <definedName name="ORFlexiKadoLink" localSheetId="17">#REF!</definedName>
    <definedName name="ORG" localSheetId="17" hidden="1">#REF!</definedName>
    <definedName name="ORHCBC" localSheetId="17">#REF!</definedName>
    <definedName name="ORHCP" localSheetId="17">#REF!</definedName>
    <definedName name="ORHealthInsurance" localSheetId="17">#REF!</definedName>
    <definedName name="ORHolidayDreamPlan" localSheetId="17">#REF!</definedName>
    <definedName name="ORHOPE" localSheetId="17">#REF!</definedName>
    <definedName name="ORHospitalMegaBonus" localSheetId="17">#REF!</definedName>
    <definedName name="ORI" localSheetId="17">#REF!</definedName>
    <definedName name="ORIdamanIDR" localSheetId="17">#REF!</definedName>
    <definedName name="ORIdamanLink" localSheetId="17">#REF!</definedName>
    <definedName name="ORIdamanPastiIDR" localSheetId="17">#REF!</definedName>
    <definedName name="ORIdamanPastiUSD" localSheetId="17">#REF!</definedName>
    <definedName name="ORIdamanPradana" localSheetId="17">#REF!</definedName>
    <definedName name="ORIdamanUSD" localSheetId="17">#REF!</definedName>
    <definedName name="ORImplant" localSheetId="17">#REF!</definedName>
    <definedName name="ORKadoIdaman" localSheetId="17">#REF!</definedName>
    <definedName name="ORKadoIdamanSekaligus" localSheetId="17">#REF!</definedName>
    <definedName name="ORKadoInvesta" localSheetId="17">#REF!</definedName>
    <definedName name="ORKadoJenius" localSheetId="17">#REF!</definedName>
    <definedName name="ORKadoSehat" localSheetId="17">#REF!</definedName>
    <definedName name="ORKasih" localSheetId="17">#REF!</definedName>
    <definedName name="ORMantari" localSheetId="17">#REF!</definedName>
    <definedName name="ORMegaAbsolut" localSheetId="17">#REF!</definedName>
    <definedName name="ORMegaAbsolutUSD" localSheetId="17">#REF!</definedName>
    <definedName name="ORMegaComfort" localSheetId="17">#REF!</definedName>
    <definedName name="ORMegaCovers" localSheetId="17">#REF!</definedName>
    <definedName name="ORMegaFuture" localSheetId="17">#REF!</definedName>
    <definedName name="ORMegaHospitalCashBack" localSheetId="17">#REF!</definedName>
    <definedName name="ORMegaLink" localSheetId="17">#REF!</definedName>
    <definedName name="ORMegaProteksi" localSheetId="17">#REF!</definedName>
    <definedName name="ORMegaScholar" localSheetId="17">#REF!</definedName>
    <definedName name="ORMegaSiaga" localSheetId="17">#REF!</definedName>
    <definedName name="ORMegaSmartCare" localSheetId="17">#REF!</definedName>
    <definedName name="ORMegaSmartLife" localSheetId="17">#REF!</definedName>
    <definedName name="ORMobile8Saving" localSheetId="17">#REF!</definedName>
    <definedName name="OROptima" localSheetId="17">#REF!</definedName>
    <definedName name="ORPowerFund" localSheetId="17">#REF!</definedName>
    <definedName name="ORRider" localSheetId="17">#REF!</definedName>
    <definedName name="ORTermPA" localSheetId="17">#REF!</definedName>
    <definedName name="ORWealthMaxima" localSheetId="17">#REF!</definedName>
    <definedName name="ORWM1" localSheetId="17">#REF!</definedName>
    <definedName name="ORWM1TOT" localSheetId="17">#REF!</definedName>
    <definedName name="ORWM2" localSheetId="17">#REF!</definedName>
    <definedName name="ORWM2TOT" localSheetId="17">#REF!</definedName>
    <definedName name="ORWTC" localSheetId="17">#REF!</definedName>
    <definedName name="ORWTCTOT" localSheetId="17">#REF!</definedName>
    <definedName name="OS_ESC__027_033" localSheetId="17">#REF!</definedName>
    <definedName name="OS_ESC_\027\033" localSheetId="17">#REF!</definedName>
    <definedName name="osp" localSheetId="17">#REF!</definedName>
    <definedName name="osp_5" localSheetId="17">#REF!</definedName>
    <definedName name="osp_6" localSheetId="17">#REF!</definedName>
    <definedName name="osp1_5" localSheetId="17">#REF!</definedName>
    <definedName name="osp1_6" localSheetId="17">#REF!</definedName>
    <definedName name="OT" localSheetId="17">#REF!</definedName>
    <definedName name="OTAX_PROF_PC" localSheetId="17">#REF!</definedName>
    <definedName name="otc2.2.06" localSheetId="17">#REF!</definedName>
    <definedName name="otc30.2.06" localSheetId="17">#REF!</definedName>
    <definedName name="otc8.2.06" localSheetId="17">#REF!</definedName>
    <definedName name="OTH_EXP" localSheetId="17">#REF!</definedName>
    <definedName name="OTHADVANCEFORINVESTMENT" localSheetId="17">#REF!</definedName>
    <definedName name="OTHADVANCEFORPURCHASE" localSheetId="17">#REF!</definedName>
    <definedName name="OTHASSETNOTUSED" localSheetId="17">#REF!</definedName>
    <definedName name="OTHBANKGUARANTEE" localSheetId="17">#REF!</definedName>
    <definedName name="OTHBONDSINGKINGFUND" localSheetId="17">#REF!</definedName>
    <definedName name="OTHBUSINESSDEVELPMENTPROJECT" localSheetId="17">#REF!</definedName>
    <definedName name="OTHDEFCHARGE" localSheetId="17">#REF!</definedName>
    <definedName name="OTHDEFERREDPROJECT" localSheetId="17">#REF!</definedName>
    <definedName name="OTHDEPOSITRECEIVABLE" localSheetId="17">#REF!</definedName>
    <definedName name="OTHDUEFROMPLASMAPROJECT" localSheetId="17">#REF!</definedName>
    <definedName name="other" localSheetId="17">#REF!</definedName>
    <definedName name="Other_asset_turns_fore" localSheetId="17">#REF!</definedName>
    <definedName name="Other_current_assets_growth_fore" localSheetId="17">#REF!</definedName>
    <definedName name="Other_current_liabilities_growth_fore" localSheetId="17">#REF!</definedName>
    <definedName name="Other_dividends" localSheetId="17">#REF!</definedName>
    <definedName name="Other_Expenses_fore" localSheetId="17">#REF!</definedName>
    <definedName name="Other_expenses_gains_fore" localSheetId="17">#REF!</definedName>
    <definedName name="Other_expenses_growth_fore" localSheetId="17">#REF!</definedName>
    <definedName name="Other_FH" localSheetId="17">#REF!</definedName>
    <definedName name="Other_fixed_asset_turns_fore" localSheetId="17">#REF!</definedName>
    <definedName name="Other_fixed_assets_growth_fore" localSheetId="17">#REF!</definedName>
    <definedName name="Other_growth_fore" localSheetId="17">#REF!</definedName>
    <definedName name="Other_inc_exp_fore" localSheetId="17">#REF!</definedName>
    <definedName name="Other_income_growth_fore" localSheetId="17">#REF!</definedName>
    <definedName name="OTHER_INDIRECT" localSheetId="17">#REF!</definedName>
    <definedName name="Other_liabilities_growth_fore" localSheetId="17">#REF!</definedName>
    <definedName name="Other_Segment_Revenues" localSheetId="17">#REF!</definedName>
    <definedName name="OTHER1" localSheetId="17">#REF!</definedName>
    <definedName name="OtherAsset" localSheetId="17">#REF!</definedName>
    <definedName name="Otherdep" localSheetId="17">#REF!</definedName>
    <definedName name="OTHEREXP" localSheetId="17">#REF!</definedName>
    <definedName name="OTHEREXP_4" localSheetId="17">#REF!</definedName>
    <definedName name="OTHEREXP_5" localSheetId="17">#REF!</definedName>
    <definedName name="OTHEREXP_7" localSheetId="17">#REF!</definedName>
    <definedName name="otherexpense" localSheetId="17">#REF!</definedName>
    <definedName name="otherexpenses" localSheetId="17">#REF!</definedName>
    <definedName name="otherexpenses_5" localSheetId="17">#REF!</definedName>
    <definedName name="otherexpenses_6" localSheetId="17">#REF!</definedName>
    <definedName name="OtherIncome" localSheetId="17">#REF!</definedName>
    <definedName name="OTHERINCOME_4" localSheetId="17">#REF!</definedName>
    <definedName name="OTHERINCOME_5" localSheetId="17">#REF!</definedName>
    <definedName name="OTHERINCOME_7" localSheetId="17">#REF!</definedName>
    <definedName name="otherincomes" localSheetId="17">#REF!</definedName>
    <definedName name="otherincomes_5" localSheetId="17">#REF!</definedName>
    <definedName name="otherincomes_6" localSheetId="17">#REF!</definedName>
    <definedName name="others" localSheetId="17">#REF!</definedName>
    <definedName name="others_5" localSheetId="17">#REF!</definedName>
    <definedName name="others_6" localSheetId="17">#REF!</definedName>
    <definedName name="Others_Income" localSheetId="17">#REF!</definedName>
    <definedName name="othersincome" localSheetId="17">#REF!</definedName>
    <definedName name="othertype" localSheetId="17">#REF!</definedName>
    <definedName name="othertype_5" localSheetId="17">#REF!</definedName>
    <definedName name="othertype_6" localSheetId="17">#REF!</definedName>
    <definedName name="othfeb" localSheetId="17">#REF!</definedName>
    <definedName name="OTHGUARANTEELC" localSheetId="17">#REF!</definedName>
    <definedName name="OTHLOANTOEMPLOYEE" localSheetId="17">#REF!</definedName>
    <definedName name="OTHOTHER" localSheetId="17">#REF!</definedName>
    <definedName name="OTHPREOPERATINGEXPENSE" localSheetId="17">#REF!</definedName>
    <definedName name="OTHRESTRICTEDFUND" localSheetId="17">#REF!</definedName>
    <definedName name="OTHSECURITYDEPOSIT" localSheetId="17">#REF!</definedName>
    <definedName name="OTHSEEDLING" localSheetId="17">#REF!</definedName>
    <definedName name="OTHTAXREFUND" localSheetId="17">#REF!</definedName>
    <definedName name="ots" localSheetId="17" hidden="1">{#VALUE!,#N/A,FALSE,0}</definedName>
    <definedName name="ott" localSheetId="17">#REF!</definedName>
    <definedName name="ouiio" localSheetId="17" hidden="1">{"rp_only",#N/A,FALSE,"2225"}</definedName>
    <definedName name="OUR" localSheetId="17">#REF!</definedName>
    <definedName name="outaccep_import" localSheetId="17">#REF!</definedName>
    <definedName name="outboundincomes" localSheetId="17">#REF!</definedName>
    <definedName name="outboundincomes_5" localSheetId="17">#REF!</definedName>
    <definedName name="outboundincomes_6" localSheetId="17">#REF!</definedName>
    <definedName name="OUTPUT" localSheetId="17">#REF!</definedName>
    <definedName name="OUTPUT_54" localSheetId="17">#REF!</definedName>
    <definedName name="OUTPUT_59" localSheetId="17">#REF!</definedName>
    <definedName name="OUTPUT_60" localSheetId="17">#REF!</definedName>
    <definedName name="Output_path" localSheetId="17">#REF!</definedName>
    <definedName name="Output_var" localSheetId="17">#REF!</definedName>
    <definedName name="Output_Var_TL" localSheetId="17">#REF!</definedName>
    <definedName name="Output_Var_UL" localSheetId="17">#REF!</definedName>
    <definedName name="Output1" localSheetId="17" hidden="1">#REF!</definedName>
    <definedName name="OUTS_BMIS_Query" localSheetId="17">#REF!</definedName>
    <definedName name="oven" localSheetId="17">#REF!</definedName>
    <definedName name="OVER" localSheetId="17">#REF!</definedName>
    <definedName name="overcost" localSheetId="17">#REF!</definedName>
    <definedName name="overpaidtax" localSheetId="17">#REF!</definedName>
    <definedName name="overpaidtax_5" localSheetId="17">#REF!</definedName>
    <definedName name="overpaidtax_6" localSheetId="17">#REF!</definedName>
    <definedName name="Overtime" localSheetId="17">#REF!</definedName>
    <definedName name="ovven" localSheetId="17">#REF!</definedName>
    <definedName name="OWNER" localSheetId="17" hidden="1">#REF!</definedName>
    <definedName name="oyt" localSheetId="17">#REF!</definedName>
    <definedName name="p" localSheetId="17" hidden="1">#REF!</definedName>
    <definedName name="P_AKEN" localSheetId="17">#REF!</definedName>
    <definedName name="P_and_L_by_Mos_group" localSheetId="17">#REF!</definedName>
    <definedName name="P_ASKES" localSheetId="17">#REF!</definedName>
    <definedName name="P_BANDUNG" localSheetId="17">#REF!</definedName>
    <definedName name="P_H" localSheetId="17">#REF!</definedName>
    <definedName name="P_L" localSheetId="17">#REF!</definedName>
    <definedName name="P_L1" localSheetId="17">#REF!</definedName>
    <definedName name="P_L2" localSheetId="17">#REF!</definedName>
    <definedName name="p_y" localSheetId="17">#REF!</definedName>
    <definedName name="P.." localSheetId="17" hidden="1">{"with_oth_curr",#N/A,FALSE,"2225"}</definedName>
    <definedName name="P..." localSheetId="17" hidden="1">{"rp_only",#N/A,FALSE,"2225"}</definedName>
    <definedName name="P...." localSheetId="17" hidden="1">{"rp_only",#N/A,FALSE,"2225"}</definedName>
    <definedName name="p.BS" localSheetId="17" hidden="1">#REF!</definedName>
    <definedName name="p.BSAssumptions" localSheetId="17" hidden="1">#REF!</definedName>
    <definedName name="p.CapStructure" localSheetId="17" hidden="1">#REF!</definedName>
    <definedName name="p.CashFlow" localSheetId="17" hidden="1">#REF!</definedName>
    <definedName name="p.Covenants" localSheetId="17" hidden="1">#REF!</definedName>
    <definedName name="p.Covenants_Titles" localSheetId="17" hidden="1">#REF!</definedName>
    <definedName name="p.Cover" localSheetId="17" hidden="1">#REF!</definedName>
    <definedName name="p.CreditStats" localSheetId="17" hidden="1">#REF!</definedName>
    <definedName name="p.DCF" localSheetId="17" hidden="1">#REF!</definedName>
    <definedName name="p.DCF_Titles" localSheetId="17" hidden="1">#REF!</definedName>
    <definedName name="p.Depreciation" localSheetId="17" hidden="1">#REF!</definedName>
    <definedName name="p.DivisionA" localSheetId="17" hidden="1">#REF!</definedName>
    <definedName name="p.DivisionB" localSheetId="17" hidden="1">#REF!</definedName>
    <definedName name="p.DivisionC" localSheetId="17" hidden="1">#REF!</definedName>
    <definedName name="p.DivisionD" localSheetId="17" hidden="1">#REF!</definedName>
    <definedName name="p.DivisionE" localSheetId="17" hidden="1">#REF!</definedName>
    <definedName name="p.DivisionF" localSheetId="17" hidden="1">#REF!</definedName>
    <definedName name="p.DivisionG" localSheetId="17" hidden="1">#REF!</definedName>
    <definedName name="p.DivisionH" localSheetId="17" hidden="1">#REF!</definedName>
    <definedName name="p.Executive" localSheetId="17" hidden="1">#REF!</definedName>
    <definedName name="p.FactSheet" localSheetId="17" hidden="1">#REF!</definedName>
    <definedName name="p.IRR" localSheetId="17" hidden="1">#REF!</definedName>
    <definedName name="p.IRR_Titles" localSheetId="17" hidden="1">#REF!</definedName>
    <definedName name="p.IS" localSheetId="17" hidden="1">#REF!</definedName>
    <definedName name="p.ISAssumptions" localSheetId="17" hidden="1">#REF!</definedName>
    <definedName name="p.LTM_BS" localSheetId="17" hidden="1">#REF!</definedName>
    <definedName name="p.LTM_IS" localSheetId="17" hidden="1">#REF!</definedName>
    <definedName name="p.OpeningBS" localSheetId="17" hidden="1">#REF!</definedName>
    <definedName name="p.SP" localSheetId="17" hidden="1">#REF!</definedName>
    <definedName name="p.Summary" localSheetId="17" hidden="1">#REF!</definedName>
    <definedName name="p.Summary_Titles" localSheetId="17" hidden="1">#REF!</definedName>
    <definedName name="P.T.ECCO_INDONESIA" localSheetId="17">#REF!</definedName>
    <definedName name="P.T.ECCO_INDONESIA_25" localSheetId="17">#REF!</definedName>
    <definedName name="P.T.ECCO_INDONESIA_53" localSheetId="17">#REF!</definedName>
    <definedName name="p.TaxCalculation" localSheetId="17" hidden="1">#REF!</definedName>
    <definedName name="P150MR98SUM" localSheetId="17">#REF!</definedName>
    <definedName name="P150MR98SUMSALE" localSheetId="17">#REF!</definedName>
    <definedName name="P1A" localSheetId="17">#REF!</definedName>
    <definedName name="P5A98SUM" localSheetId="17">#REF!</definedName>
    <definedName name="P5A98SUMSALE" localSheetId="17">#REF!</definedName>
    <definedName name="P5AD98SUM" localSheetId="17">#REF!</definedName>
    <definedName name="P5AD98SUMSALE" localSheetId="17">#REF!</definedName>
    <definedName name="P6A98SUM" localSheetId="17">#REF!</definedName>
    <definedName name="P6A98SUMSALE" localSheetId="17">#REF!</definedName>
    <definedName name="P6B98SUM" localSheetId="17">#REF!</definedName>
    <definedName name="P6B98SUMSALE" localSheetId="17">#REF!</definedName>
    <definedName name="P7b" localSheetId="17">#REF!</definedName>
    <definedName name="PA" localSheetId="17">#REF!</definedName>
    <definedName name="PA_FORM_I_4_4a" localSheetId="17">#REF!</definedName>
    <definedName name="PA_FORM_I_5_5a" localSheetId="17">#REF!</definedName>
    <definedName name="PA_FORM_I_5b" localSheetId="17">#REF!</definedName>
    <definedName name="PA_FORM_I_6_7" localSheetId="17">#REF!</definedName>
    <definedName name="PA_FORM_I_8_8a" localSheetId="17">#REF!</definedName>
    <definedName name="PA_FORM_II_4_4a" localSheetId="17">#REF!</definedName>
    <definedName name="PA_FORM_II_5" localSheetId="17">#REF!</definedName>
    <definedName name="PA_FORM_II_5m" localSheetId="17">#REF!</definedName>
    <definedName name="PA_FORM_V_1" localSheetId="17">#REF!</definedName>
    <definedName name="PA_FORM_V_2" localSheetId="17">#REF!</definedName>
    <definedName name="PA_FORM_VI" localSheetId="17">#REF!</definedName>
    <definedName name="pabf100" localSheetId="17">#REF!</definedName>
    <definedName name="pabf150" localSheetId="17">#REF!</definedName>
    <definedName name="pabf4" localSheetId="17">#REF!</definedName>
    <definedName name="pabf6" localSheetId="17">#REF!</definedName>
    <definedName name="pabf80" localSheetId="17">#REF!</definedName>
    <definedName name="PAbsolutAD" localSheetId="17">#REF!</definedName>
    <definedName name="PACIFIC" localSheetId="17">#REF!</definedName>
    <definedName name="PACK" localSheetId="17">#REF!</definedName>
    <definedName name="PACKAGING" localSheetId="17">#REF!</definedName>
    <definedName name="Packcentre_Delivery" localSheetId="17">#REF!</definedName>
    <definedName name="PACKING" localSheetId="17">#REF!</definedName>
    <definedName name="PACMAN" localSheetId="17">#REF!</definedName>
    <definedName name="PACPL_to_PS" localSheetId="17">#REF!</definedName>
    <definedName name="PADA" localSheetId="17">#REF!</definedName>
    <definedName name="Padads" localSheetId="17" hidden="1">{"rp_only",#N/A,FALSE,"2225"}</definedName>
    <definedName name="PAGE" localSheetId="17">#REF!</definedName>
    <definedName name="PAGE_1" localSheetId="17">#REF!</definedName>
    <definedName name="Page_1_of_6" localSheetId="17">#REF!</definedName>
    <definedName name="PAGE_2" localSheetId="17">#REF!</definedName>
    <definedName name="Page_2_of_3" localSheetId="17">#REF!</definedName>
    <definedName name="PAGE_3" localSheetId="17">#REF!</definedName>
    <definedName name="Page_3_of_3" localSheetId="17">#REF!</definedName>
    <definedName name="Page_6_of_6" localSheetId="17">#REF!</definedName>
    <definedName name="Page1" localSheetId="17">#REF!</definedName>
    <definedName name="PAGE10A" localSheetId="17">#REF!</definedName>
    <definedName name="PAGE10C" localSheetId="17">#REF!</definedName>
    <definedName name="PAGE20" localSheetId="17">#REF!</definedName>
    <definedName name="PAGE20A" localSheetId="17">#REF!</definedName>
    <definedName name="PAGE20C" localSheetId="17">#REF!</definedName>
    <definedName name="PAGE30" localSheetId="17">#REF!</definedName>
    <definedName name="PAGE30A" localSheetId="17">#REF!</definedName>
    <definedName name="PAGE30C" localSheetId="17">#REF!</definedName>
    <definedName name="PAGEALL" localSheetId="17">#REF!</definedName>
    <definedName name="PAGEBS" localSheetId="17">#REF!</definedName>
    <definedName name="PAGEIS" localSheetId="17">#REF!</definedName>
    <definedName name="PAIDUPCAPITAL" localSheetId="17">#REF!</definedName>
    <definedName name="Pajak" localSheetId="17">#REF!</definedName>
    <definedName name="pajak_pakaian" localSheetId="17">#REF!</definedName>
    <definedName name="Pajak1" localSheetId="17">#REF!</definedName>
    <definedName name="PAJE" localSheetId="17">#REF!</definedName>
    <definedName name="PAJK" localSheetId="17">#REF!</definedName>
    <definedName name="PAJKCB" localSheetId="17">#REF!</definedName>
    <definedName name="PAJKCB15Tahun" localSheetId="17">#REF!</definedName>
    <definedName name="PAJKCB20Tahun" localSheetId="17">#REF!</definedName>
    <definedName name="PAJKCBSuryaDaindo" localSheetId="17">#REF!</definedName>
    <definedName name="PAK" localSheetId="17">[32]PAK!#REF!</definedName>
    <definedName name="pakaian" localSheetId="17">#REF!</definedName>
    <definedName name="pakaian1" localSheetId="17">#REF!</definedName>
    <definedName name="pakaian2" localSheetId="17">#REF!</definedName>
    <definedName name="Pakan_Rusak" localSheetId="17">SUMIF(#REF!,'[51]SUMMARY TOTAL'!$B1,#REF!)</definedName>
    <definedName name="pakf100" localSheetId="17">#REF!</definedName>
    <definedName name="pakf150" localSheetId="17">#REF!</definedName>
    <definedName name="pakf80" localSheetId="17">#REF!</definedName>
    <definedName name="paki" localSheetId="17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2" localSheetId="17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TETAP" localSheetId="17">#REF!</definedName>
    <definedName name="PAKTETAP_102" localSheetId="17">#REF!</definedName>
    <definedName name="PAKTETAP_103" localSheetId="17">#REF!</definedName>
    <definedName name="PAKTETAP_104" localSheetId="17">#REF!</definedName>
    <definedName name="PAKTETAP_105" localSheetId="17">#REF!</definedName>
    <definedName name="PAKTETAP_106" localSheetId="17">#REF!</definedName>
    <definedName name="PAKTETAP_107" localSheetId="17">#REF!</definedName>
    <definedName name="PAKTETAP_108" localSheetId="17">#REF!</definedName>
    <definedName name="PAKTETAP_109" localSheetId="17">#REF!</definedName>
    <definedName name="PAKTETAP_110" localSheetId="17">#REF!</definedName>
    <definedName name="PAKTETAP_21" localSheetId="17">#REF!</definedName>
    <definedName name="PAKTETAP_22" localSheetId="17">#REF!</definedName>
    <definedName name="PAKTETAP_23" localSheetId="17">#REF!</definedName>
    <definedName name="PAKTETAP_3" localSheetId="17">#REF!</definedName>
    <definedName name="PAKTETAP_41" localSheetId="17">#REF!</definedName>
    <definedName name="PAKTETAP_43" localSheetId="17">#REF!</definedName>
    <definedName name="PAKTETAP_61" localSheetId="17">#REF!</definedName>
    <definedName name="PAKTETAP_74" localSheetId="17">#REF!</definedName>
    <definedName name="PAKTETAP_75" localSheetId="17">#REF!</definedName>
    <definedName name="PAKTETAP_76" localSheetId="17">#REF!</definedName>
    <definedName name="PAKTETAP_77" localSheetId="17">#REF!</definedName>
    <definedName name="PAKTETAP_78" localSheetId="17">#REF!</definedName>
    <definedName name="PAKTETAP_79" localSheetId="17">#REF!</definedName>
    <definedName name="PAKTETAP_80" localSheetId="17">#REF!</definedName>
    <definedName name="PAKTETAP_81" localSheetId="17">#REF!</definedName>
    <definedName name="PAKTETAP_82" localSheetId="17">#REF!</definedName>
    <definedName name="PAKTETAP_83" localSheetId="17">#REF!</definedName>
    <definedName name="PAKTETAP_84" localSheetId="17">#REF!</definedName>
    <definedName name="PAKTETAP_85" localSheetId="17">#REF!</definedName>
    <definedName name="PAKTETAP_86" localSheetId="17">#REF!</definedName>
    <definedName name="PAKTETAP_87" localSheetId="17">#REF!</definedName>
    <definedName name="PAKTETAP_88" localSheetId="17">#REF!</definedName>
    <definedName name="PAKTETAP_89" localSheetId="17">#REF!</definedName>
    <definedName name="PAKTETAP_94" localSheetId="17">#REF!</definedName>
    <definedName name="PAKTETAP_95" localSheetId="17">#REF!</definedName>
    <definedName name="PAKTETAP_96" localSheetId="17">#REF!</definedName>
    <definedName name="PAKTETAP_97" localSheetId="17">#REF!</definedName>
    <definedName name="PAKTETAP_99" localSheetId="17">#REF!</definedName>
    <definedName name="PAL" localSheetId="17">#REF!</definedName>
    <definedName name="Pal_Bali" localSheetId="17">#REF!</definedName>
    <definedName name="Pal_Bdg" localSheetId="17">#REF!</definedName>
    <definedName name="Pal_bonjer" localSheetId="17">#REF!</definedName>
    <definedName name="Pal_Btm" localSheetId="17">#REF!</definedName>
    <definedName name="Pal_Btn" localSheetId="17">#REF!</definedName>
    <definedName name="PAL_CR" localSheetId="17">#REF!</definedName>
    <definedName name="PAL_DR" localSheetId="17">#REF!</definedName>
    <definedName name="Pal_Gdg" localSheetId="17">#REF!</definedName>
    <definedName name="Pal_Jkt" localSheetId="17">#REF!</definedName>
    <definedName name="Pal_Medan" localSheetId="17">#REF!</definedName>
    <definedName name="Pal_Plt" localSheetId="17">#REF!</definedName>
    <definedName name="Pal_Sby" localSheetId="17">#REF!</definedName>
    <definedName name="Pal_sheet" localSheetId="17">#REF!</definedName>
    <definedName name="PANIN" localSheetId="17">#REF!</definedName>
    <definedName name="paparantahunan" localSheetId="17">#REF!</definedName>
    <definedName name="par" localSheetId="17">#REF!</definedName>
    <definedName name="PARITY" localSheetId="17">#REF!</definedName>
    <definedName name="PART1" localSheetId="17">#REF!</definedName>
    <definedName name="PART2" localSheetId="17">#REF!</definedName>
    <definedName name="PARTIAL" localSheetId="17">#REF!</definedName>
    <definedName name="participation" localSheetId="17">#REF!</definedName>
    <definedName name="PARTISI" localSheetId="17">#REF!</definedName>
    <definedName name="PARTNERS_INITIALS" localSheetId="17">#REF!</definedName>
    <definedName name="PartYearMult" localSheetId="17">#REF!</definedName>
    <definedName name="PAS" localSheetId="17">#REF!</definedName>
    <definedName name="Pass" localSheetId="17">#REF!</definedName>
    <definedName name="pass2" localSheetId="17">#REF!</definedName>
    <definedName name="Past_Svc_Def" localSheetId="17">#REF!</definedName>
    <definedName name="PAsuransiJiwaKumpulan" localSheetId="17">#REF!</definedName>
    <definedName name="PATAM" localSheetId="17">#REF!</definedName>
    <definedName name="Path" localSheetId="17">#REF!</definedName>
    <definedName name="PatraLink" localSheetId="17">#REF!,#REF!,#REF!,#REF!,#REF!,#REF!</definedName>
    <definedName name="PatraNet" localSheetId="17">#REF!,#REF!,#REF!</definedName>
    <definedName name="PatraShare" localSheetId="17">#REF!,#REF!,#REF!,#REF!</definedName>
    <definedName name="PAVING" localSheetId="17">#REF!</definedName>
    <definedName name="payable2" localSheetId="17" hidden="1">#REF!</definedName>
    <definedName name="payid" localSheetId="17">#REF!</definedName>
    <definedName name="payment01" localSheetId="17">#REF!</definedName>
    <definedName name="payment02" localSheetId="17">#REF!</definedName>
    <definedName name="payment03" localSheetId="17">#REF!</definedName>
    <definedName name="payment04" localSheetId="17">#REF!</definedName>
    <definedName name="payment05" localSheetId="17">#REF!</definedName>
    <definedName name="payment06" localSheetId="17">#REF!</definedName>
    <definedName name="payment07" localSheetId="17">#REF!</definedName>
    <definedName name="payment08" localSheetId="17">#REF!</definedName>
    <definedName name="paymentdatepph29" localSheetId="17">#REF!</definedName>
    <definedName name="paymentdatepph29_5" localSheetId="17">#REF!</definedName>
    <definedName name="paymentdatepph29_6" localSheetId="17">#REF!</definedName>
    <definedName name="Payments_Per_Year" localSheetId="17">#REF!</definedName>
    <definedName name="Payslip" localSheetId="17">#REF!</definedName>
    <definedName name="pb" localSheetId="17">#REF!</definedName>
    <definedName name="PB_0020" localSheetId="17">#REF!</definedName>
    <definedName name="PB_0021" localSheetId="17">#REF!</definedName>
    <definedName name="PB_0022" localSheetId="17">#REF!</definedName>
    <definedName name="PB_0023" localSheetId="17">#REF!</definedName>
    <definedName name="pbb" localSheetId="17">#REF!</definedName>
    <definedName name="pbv" localSheetId="17">#REF!</definedName>
    <definedName name="PBYMHD" localSheetId="17">#REF!</definedName>
    <definedName name="PBYMHD_102" localSheetId="17">#REF!</definedName>
    <definedName name="PBYMHD_103" localSheetId="17">#REF!</definedName>
    <definedName name="PBYMHD_104" localSheetId="17">#REF!</definedName>
    <definedName name="PBYMHD_105" localSheetId="17">#REF!</definedName>
    <definedName name="PBYMHD_106" localSheetId="17">#REF!</definedName>
    <definedName name="PBYMHD_107" localSheetId="17">#REF!</definedName>
    <definedName name="PBYMHD_108" localSheetId="17">#REF!</definedName>
    <definedName name="PBYMHD_109" localSheetId="17">#REF!</definedName>
    <definedName name="PBYMHD_110" localSheetId="17">#REF!</definedName>
    <definedName name="PBYMHD_21" localSheetId="17">#REF!</definedName>
    <definedName name="PBYMHD_22" localSheetId="17">#REF!</definedName>
    <definedName name="PBYMHD_23" localSheetId="17">#REF!</definedName>
    <definedName name="PBYMHD_3" localSheetId="17">#REF!</definedName>
    <definedName name="PBYMHD_41" localSheetId="17">#REF!</definedName>
    <definedName name="PBYMHD_43" localSheetId="17">#REF!</definedName>
    <definedName name="PBYMHD_61" localSheetId="17">#REF!</definedName>
    <definedName name="PBYMHD_74" localSheetId="17">#REF!</definedName>
    <definedName name="PBYMHD_75" localSheetId="17">#REF!</definedName>
    <definedName name="PBYMHD_76" localSheetId="17">#REF!</definedName>
    <definedName name="PBYMHD_77" localSheetId="17">#REF!</definedName>
    <definedName name="PBYMHD_78" localSheetId="17">#REF!</definedName>
    <definedName name="PBYMHD_79" localSheetId="17">#REF!</definedName>
    <definedName name="PBYMHD_80" localSheetId="17">#REF!</definedName>
    <definedName name="PBYMHD_81" localSheetId="17">#REF!</definedName>
    <definedName name="PBYMHD_82" localSheetId="17">#REF!</definedName>
    <definedName name="PBYMHD_83" localSheetId="17">#REF!</definedName>
    <definedName name="PBYMHD_84" localSheetId="17">#REF!</definedName>
    <definedName name="PBYMHD_85" localSheetId="17">#REF!</definedName>
    <definedName name="PBYMHD_86" localSheetId="17">#REF!</definedName>
    <definedName name="PBYMHD_87" localSheetId="17">#REF!</definedName>
    <definedName name="PBYMHD_88" localSheetId="17">#REF!</definedName>
    <definedName name="PBYMHD_89" localSheetId="17">#REF!</definedName>
    <definedName name="PBYMHD_94" localSheetId="17">#REF!</definedName>
    <definedName name="PBYMHD_95" localSheetId="17">#REF!</definedName>
    <definedName name="PBYMHD_96" localSheetId="17">#REF!</definedName>
    <definedName name="PBYMHD_97" localSheetId="17">#REF!</definedName>
    <definedName name="PBYMHD_99" localSheetId="17">#REF!</definedName>
    <definedName name="PCenturySmartFuture" localSheetId="17">#REF!</definedName>
    <definedName name="pcnt_incre_CKDGlass" localSheetId="17">#REF!</definedName>
    <definedName name="pcs16ozpl" localSheetId="17">#REF!</definedName>
    <definedName name="PD" localSheetId="17" hidden="1">#REF!</definedName>
    <definedName name="PDATE" localSheetId="17">#REF!</definedName>
    <definedName name="PDF" localSheetId="17" hidden="1">#REF!</definedName>
    <definedName name="PDMK" localSheetId="17" hidden="1">#REF!</definedName>
    <definedName name="pe" localSheetId="17">#REF!</definedName>
    <definedName name="PE_Final_YR" localSheetId="17">#REF!</definedName>
    <definedName name="PED" localSheetId="17">#REF!</definedName>
    <definedName name="Pembayaran_Bunga_Hutang_Dana_Baru_Outflow" localSheetId="17">#REF!</definedName>
    <definedName name="Pembayaran_Bunga_Hutang_JEXIM_Outflow" localSheetId="17">#REF!</definedName>
    <definedName name="Pembayaran_Bunga_Hutang_RDI_I_Outflow" localSheetId="17">#REF!</definedName>
    <definedName name="Pembayaran_Bunga_Hutang_RDI_II_Outflow" localSheetId="17">#REF!</definedName>
    <definedName name="Pembayaran_Pokok_Hutang_Dana_Baru_Outflow" localSheetId="17">#REF!</definedName>
    <definedName name="Pembayaran_Pokok_Hutang_JEXIM_Outflow" localSheetId="17">#REF!</definedName>
    <definedName name="Pembayaran_Pokok_Hutang_RDI_I_Outflow" localSheetId="17">#REF!</definedName>
    <definedName name="Pembayaran_Pokok_Hutang_RDI_II_Outflow" localSheetId="17">#REF!</definedName>
    <definedName name="PEMBELI" localSheetId="17">#REF!</definedName>
    <definedName name="PEMCIB" localSheetId="17">#REF!</definedName>
    <definedName name="PEMCIB_102" localSheetId="17">#REF!</definedName>
    <definedName name="PEMCIB_103" localSheetId="17">#REF!</definedName>
    <definedName name="PEMCIB_104" localSheetId="17">#REF!</definedName>
    <definedName name="PEMCIB_105" localSheetId="17">#REF!</definedName>
    <definedName name="PEMCIB_106" localSheetId="17">#REF!</definedName>
    <definedName name="PEMCIB_107" localSheetId="17">#REF!</definedName>
    <definedName name="PEMCIB_108" localSheetId="17">#REF!</definedName>
    <definedName name="PEMCIB_109" localSheetId="17">#REF!</definedName>
    <definedName name="PEMCIB_110" localSheetId="17">#REF!</definedName>
    <definedName name="PEMCIB_21" localSheetId="17">#REF!</definedName>
    <definedName name="PEMCIB_22" localSheetId="17">#REF!</definedName>
    <definedName name="PEMCIB_23" localSheetId="17">#REF!</definedName>
    <definedName name="PEMCIB_3" localSheetId="17">#REF!</definedName>
    <definedName name="PEMCIB_41" localSheetId="17">#REF!</definedName>
    <definedName name="PEMCIB_43" localSheetId="17">#REF!</definedName>
    <definedName name="PEMCIB_61" localSheetId="17">#REF!</definedName>
    <definedName name="PEMCIB_74" localSheetId="17">#REF!</definedName>
    <definedName name="PEMCIB_75" localSheetId="17">#REF!</definedName>
    <definedName name="PEMCIB_76" localSheetId="17">#REF!</definedName>
    <definedName name="PEMCIB_77" localSheetId="17">#REF!</definedName>
    <definedName name="PEMCIB_78" localSheetId="17">#REF!</definedName>
    <definedName name="PEMCIB_79" localSheetId="17">#REF!</definedName>
    <definedName name="PEMCIB_80" localSheetId="17">#REF!</definedName>
    <definedName name="PEMCIB_81" localSheetId="17">#REF!</definedName>
    <definedName name="PEMCIB_82" localSheetId="17">#REF!</definedName>
    <definedName name="PEMCIB_83" localSheetId="17">#REF!</definedName>
    <definedName name="PEMCIB_84" localSheetId="17">#REF!</definedName>
    <definedName name="PEMCIB_85" localSheetId="17">#REF!</definedName>
    <definedName name="PEMCIB_86" localSheetId="17">#REF!</definedName>
    <definedName name="PEMCIB_87" localSheetId="17">#REF!</definedName>
    <definedName name="PEMCIB_88" localSheetId="17">#REF!</definedName>
    <definedName name="PEMCIB_89" localSheetId="17">#REF!</definedName>
    <definedName name="PEMCIB_94" localSheetId="17">#REF!</definedName>
    <definedName name="PEMCIB_95" localSheetId="17">#REF!</definedName>
    <definedName name="PEMCIB_96" localSheetId="17">#REF!</definedName>
    <definedName name="PEMCIB_97" localSheetId="17">#REF!</definedName>
    <definedName name="PEMCIB_99" localSheetId="17">#REF!</definedName>
    <definedName name="Pems" localSheetId="17" hidden="1">#REF!</definedName>
    <definedName name="Pems_RKAP" localSheetId="17" hidden="1">#REF!</definedName>
    <definedName name="Pemulihan____Penambahan_Biaya_Cadangan___Komersial" localSheetId="17">#REF!</definedName>
    <definedName name="Pemulihan__Penambahan____PMVD" localSheetId="17">#REF!</definedName>
    <definedName name="Penambahan_Joint_Fin___Porsi_BAV" localSheetId="17">#REF!</definedName>
    <definedName name="Penambahan_Joint_Fin___Total" localSheetId="17">#REF!</definedName>
    <definedName name="Penambahan_Saham" localSheetId="17">#REF!</definedName>
    <definedName name="Penambahan_Saham__Komersial" localSheetId="17">#REF!</definedName>
    <definedName name="penawaran" localSheetId="17" hidden="1">#REF!</definedName>
    <definedName name="Pendapata_Jasa" localSheetId="17">#REF!</definedName>
    <definedName name="Pendapatan" localSheetId="17">#REF!</definedName>
    <definedName name="Pendapatan_Assosiasi" localSheetId="17">#REF!</definedName>
    <definedName name="Pendapatan_Assosiasi__Komersial" localSheetId="17">#REF!</definedName>
    <definedName name="Pendapatan_Biaya_lain" localSheetId="17">#REF!</definedName>
    <definedName name="Pendapatan_Bunga_Deposito" localSheetId="17">#REF!</definedName>
    <definedName name="Pendapatan_Bunga_Pinjaman" localSheetId="17">#REF!</definedName>
    <definedName name="Pendapatan_Ditangg_Usaha_Sewa_Bangunan" localSheetId="17">#REF!</definedName>
    <definedName name="Pendapatan_Ditangg.Usaha_Sewa_Bangunan" localSheetId="17">#REF!</definedName>
    <definedName name="Pendapatan_Equity_Trading_IDR" localSheetId="17">#REF!</definedName>
    <definedName name="Pendapatan_Fee_Channeling_MVI_Porsi_BAV_IDR" localSheetId="17">#REF!</definedName>
    <definedName name="Pendapatan_Obligasi_IDR" localSheetId="17">#REF!</definedName>
    <definedName name="Pendapatan_Reksa_Dana_IDR" localSheetId="17">#REF!</definedName>
    <definedName name="Pendapatan_Sewa" localSheetId="17">#REF!</definedName>
    <definedName name="Pendapatan_Time_Deposit_IDR" localSheetId="17">#REF!</definedName>
    <definedName name="PendapatanIndustriPerbankan" localSheetId="17">#REF!</definedName>
    <definedName name="Pendaptan_Jasa_Giro" localSheetId="17">#REF!</definedName>
    <definedName name="pendaptbunga" localSheetId="17">#REF!</definedName>
    <definedName name="pendaptlain" localSheetId="17">#REF!</definedName>
    <definedName name="pendidikan" localSheetId="17">#REF!</definedName>
    <definedName name="PENDLAIN2" localSheetId="17">#REF!</definedName>
    <definedName name="PENDLAIN3" localSheetId="17">#REF!</definedName>
    <definedName name="Penerimaan_Bagi_Hasil_Investasi_Baru_Cash_IDR" localSheetId="17">#REF!</definedName>
    <definedName name="Penerimaan_Bagi_Hasil_PPU_Existing_Inflow__Cash_IDR" localSheetId="17">#REF!</definedName>
    <definedName name="Penerimaan_Bunga_Inflow_BAV_Existing_Cash_IDR" localSheetId="17">#REF!</definedName>
    <definedName name="Penerimaan_Bunga_Inflow_BAV_Existing_II_Cash_IDR" localSheetId="17">#REF!</definedName>
    <definedName name="Penerimaan_Bunga_Inflow_JEXIM" localSheetId="17">#REF!</definedName>
    <definedName name="Penerimaan_Bunga_Inflow_JEXIM_NPI_Stop_Accrue" localSheetId="17">#REF!</definedName>
    <definedName name="Penerimaan_Bunga_Inflow_JEXIM_Resctruct_NTT" localSheetId="17">#REF!</definedName>
    <definedName name="Penerimaan_Bunga_Inflow_JEXIM_Resctruct_SULUT" localSheetId="17">#REF!</definedName>
    <definedName name="Penerimaan_Bunga_Pinj_Baru_Inflow_Cash_IDR" localSheetId="17">#REF!</definedName>
    <definedName name="Penerimaan_Dividen_Kas___Inflow_IDR" localSheetId="17">#REF!</definedName>
    <definedName name="Penerimaan_Dividen_Kas__Komersial" localSheetId="17">#REF!</definedName>
    <definedName name="Penerimaan_Pokok_Inflow_JEXIM" localSheetId="17">#REF!</definedName>
    <definedName name="Penerimaan_Pokok_Inflow_JEXIM_NPI_Stop_Accrue" localSheetId="17">#REF!</definedName>
    <definedName name="Penerimaan_Pokok_Inflow_JEXIM_Restruct_NTT" localSheetId="17">#REF!</definedName>
    <definedName name="Penerimaan_Pokok_Inflow_JEXIM_Restruct_SULUT" localSheetId="17">#REF!</definedName>
    <definedName name="Penerimaan_Pokok_Investasi_Baru_Cash_IDR" localSheetId="17">#REF!</definedName>
    <definedName name="Penerimaan_Pokok_Joint_Fin_Total_Cash_IDR" localSheetId="17">#REF!</definedName>
    <definedName name="Penerimaan_Pokok_Pinj_Baru_Cash_IDR" localSheetId="17">#REF!</definedName>
    <definedName name="Penerimaan_Pokok_Pinj_BAV_Existing__Cash_IDR" localSheetId="17">#REF!</definedName>
    <definedName name="Penerimaan_Pokok_Pinj_BAV_Existing_II__Cash_IDR" localSheetId="17">#REF!</definedName>
    <definedName name="Penerimaan_Pokok_Porsi_BAV__Cash_IDR" localSheetId="17">#REF!</definedName>
    <definedName name="Penerimaan_Pokok_PPU_Existing_Cash_IDR" localSheetId="17">#REF!</definedName>
    <definedName name="Peniel" localSheetId="17" hidden="1">#REF!</definedName>
    <definedName name="PENJ" localSheetId="17" hidden="1">#REF!</definedName>
    <definedName name="Penjelasan_Neraca" localSheetId="17">#REF!</definedName>
    <definedName name="Penjelasan_RL" localSheetId="17">#REF!</definedName>
    <definedName name="penjualan" localSheetId="17" hidden="1">#REF!</definedName>
    <definedName name="Penjualanaudit" localSheetId="17">#REF!</definedName>
    <definedName name="Penjualanaudit_102" localSheetId="17">#REF!</definedName>
    <definedName name="Penjualanaudit_103" localSheetId="17">#REF!</definedName>
    <definedName name="Penjualanaudit_104" localSheetId="17">#REF!</definedName>
    <definedName name="Penjualanaudit_105" localSheetId="17">#REF!</definedName>
    <definedName name="Penjualanaudit_106" localSheetId="17">#REF!</definedName>
    <definedName name="Penjualanaudit_107" localSheetId="17">#REF!</definedName>
    <definedName name="Penjualanaudit_108" localSheetId="17">#REF!</definedName>
    <definedName name="Penjualanaudit_109" localSheetId="17">#REF!</definedName>
    <definedName name="Penjualanaudit_110" localSheetId="17">#REF!</definedName>
    <definedName name="Penjualanaudit_21" localSheetId="17">#REF!</definedName>
    <definedName name="Penjualanaudit_22" localSheetId="17">#REF!</definedName>
    <definedName name="Penjualanaudit_23" localSheetId="17">#REF!</definedName>
    <definedName name="Penjualanaudit_3" localSheetId="17">#REF!</definedName>
    <definedName name="Penjualanaudit_41" localSheetId="17">#REF!</definedName>
    <definedName name="Penjualanaudit_43" localSheetId="17">#REF!</definedName>
    <definedName name="Penjualanaudit_61" localSheetId="17">#REF!</definedName>
    <definedName name="Penjualanaudit_74" localSheetId="17">#REF!</definedName>
    <definedName name="Penjualanaudit_75" localSheetId="17">#REF!</definedName>
    <definedName name="Penjualanaudit_76" localSheetId="17">#REF!</definedName>
    <definedName name="Penjualanaudit_77" localSheetId="17">#REF!</definedName>
    <definedName name="Penjualanaudit_78" localSheetId="17">#REF!</definedName>
    <definedName name="Penjualanaudit_79" localSheetId="17">#REF!</definedName>
    <definedName name="Penjualanaudit_80" localSheetId="17">#REF!</definedName>
    <definedName name="Penjualanaudit_81" localSheetId="17">#REF!</definedName>
    <definedName name="Penjualanaudit_82" localSheetId="17">#REF!</definedName>
    <definedName name="Penjualanaudit_83" localSheetId="17">#REF!</definedName>
    <definedName name="Penjualanaudit_84" localSheetId="17">#REF!</definedName>
    <definedName name="Penjualanaudit_85" localSheetId="17">#REF!</definedName>
    <definedName name="Penjualanaudit_86" localSheetId="17">#REF!</definedName>
    <definedName name="Penjualanaudit_87" localSheetId="17">#REF!</definedName>
    <definedName name="Penjualanaudit_88" localSheetId="17">#REF!</definedName>
    <definedName name="Penjualanaudit_89" localSheetId="17">#REF!</definedName>
    <definedName name="Penjualanaudit_94" localSheetId="17">#REF!</definedName>
    <definedName name="Penjualanaudit_95" localSheetId="17">#REF!</definedName>
    <definedName name="Penjualanaudit_96" localSheetId="17">#REF!</definedName>
    <definedName name="Penjualanaudit_97" localSheetId="17">#REF!</definedName>
    <definedName name="Penjualanaudit_99" localSheetId="17">#REF!</definedName>
    <definedName name="Penjualanbook" localSheetId="17">#REF!</definedName>
    <definedName name="Penjualanbook_102" localSheetId="17">#REF!</definedName>
    <definedName name="Penjualanbook_103" localSheetId="17">#REF!</definedName>
    <definedName name="Penjualanbook_104" localSheetId="17">#REF!</definedName>
    <definedName name="Penjualanbook_105" localSheetId="17">#REF!</definedName>
    <definedName name="Penjualanbook_106" localSheetId="17">#REF!</definedName>
    <definedName name="Penjualanbook_107" localSheetId="17">#REF!</definedName>
    <definedName name="Penjualanbook_108" localSheetId="17">#REF!</definedName>
    <definedName name="Penjualanbook_109" localSheetId="17">#REF!</definedName>
    <definedName name="Penjualanbook_110" localSheetId="17">#REF!</definedName>
    <definedName name="Penjualanbook_21" localSheetId="17">#REF!</definedName>
    <definedName name="Penjualanbook_22" localSheetId="17">#REF!</definedName>
    <definedName name="Penjualanbook_23" localSheetId="17">#REF!</definedName>
    <definedName name="Penjualanbook_3" localSheetId="17">#REF!</definedName>
    <definedName name="Penjualanbook_41" localSheetId="17">#REF!</definedName>
    <definedName name="Penjualanbook_43" localSheetId="17">#REF!</definedName>
    <definedName name="Penjualanbook_61" localSheetId="17">#REF!</definedName>
    <definedName name="Penjualanbook_74" localSheetId="17">#REF!</definedName>
    <definedName name="Penjualanbook_75" localSheetId="17">#REF!</definedName>
    <definedName name="Penjualanbook_76" localSheetId="17">#REF!</definedName>
    <definedName name="Penjualanbook_77" localSheetId="17">#REF!</definedName>
    <definedName name="Penjualanbook_78" localSheetId="17">#REF!</definedName>
    <definedName name="Penjualanbook_79" localSheetId="17">#REF!</definedName>
    <definedName name="Penjualanbook_80" localSheetId="17">#REF!</definedName>
    <definedName name="Penjualanbook_81" localSheetId="17">#REF!</definedName>
    <definedName name="Penjualanbook_82" localSheetId="17">#REF!</definedName>
    <definedName name="Penjualanbook_83" localSheetId="17">#REF!</definedName>
    <definedName name="Penjualanbook_84" localSheetId="17">#REF!</definedName>
    <definedName name="Penjualanbook_85" localSheetId="17">#REF!</definedName>
    <definedName name="Penjualanbook_86" localSheetId="17">#REF!</definedName>
    <definedName name="Penjualanbook_87" localSheetId="17">#REF!</definedName>
    <definedName name="Penjualanbook_88" localSheetId="17">#REF!</definedName>
    <definedName name="Penjualanbook_89" localSheetId="17">#REF!</definedName>
    <definedName name="Penjualanbook_94" localSheetId="17">#REF!</definedName>
    <definedName name="Penjualanbook_95" localSheetId="17">#REF!</definedName>
    <definedName name="Penjualanbook_96" localSheetId="17">#REF!</definedName>
    <definedName name="Penjualanbook_97" localSheetId="17">#REF!</definedName>
    <definedName name="Penjualanbook_99" localSheetId="17">#REF!</definedName>
    <definedName name="pens" localSheetId="17">#REF!</definedName>
    <definedName name="PENSION" localSheetId="17">#REF!</definedName>
    <definedName name="PENSION2" localSheetId="17">#REF!</definedName>
    <definedName name="PensionAge" localSheetId="17">#REF!</definedName>
    <definedName name="pensionfund" localSheetId="17">#REF!</definedName>
    <definedName name="pensionfund_5" localSheetId="17">#REF!</definedName>
    <definedName name="pensionfund_6" localSheetId="17">#REF!</definedName>
    <definedName name="PENSIUN" localSheetId="17">#REF!</definedName>
    <definedName name="Pensiun2" localSheetId="17">#REF!</definedName>
    <definedName name="PENY" localSheetId="17">#REF!</definedName>
    <definedName name="penyertaan" localSheetId="17">#REF!</definedName>
    <definedName name="Penyertaan_Ago" localSheetId="17">#REF!</definedName>
    <definedName name="Penyertaan_Bank" localSheetId="17">#REF!</definedName>
    <definedName name="Penyertaan_Now" localSheetId="17">#REF!</definedName>
    <definedName name="Penyusutan_Bangunan" localSheetId="17">#REF!</definedName>
    <definedName name="Penyusutan_Inventaris" localSheetId="17">#REF!</definedName>
    <definedName name="Penyusutan_Kendaraan" localSheetId="17">#REF!</definedName>
    <definedName name="PEP" localSheetId="17">#REF!</definedName>
    <definedName name="PER" localSheetId="17">#REF!</definedName>
    <definedName name="PER_GL" localSheetId="17">#REF!</definedName>
    <definedName name="PERAL.KANTOR" localSheetId="17">#REF!</definedName>
    <definedName name="PERAL.PABRIK" localSheetId="17">#REF!</definedName>
    <definedName name="Perbandingan_Neraca" localSheetId="17">#REF!</definedName>
    <definedName name="Percentage_Adjustment" localSheetId="17">#REF!</definedName>
    <definedName name="Percentage_Adjustment_June" localSheetId="17">#REF!</definedName>
    <definedName name="PerEnd" localSheetId="17">#REF!</definedName>
    <definedName name="performance" localSheetId="17">#REF!</definedName>
    <definedName name="PERFORMANCE_YTD_2010" localSheetId="17">#REF!</definedName>
    <definedName name="Perhitungan" localSheetId="17" hidden="1">{#N/A,#N/A,FALSE,"DATA"}</definedName>
    <definedName name="PERIOD" localSheetId="17">#REF!</definedName>
    <definedName name="PERIOD_2" localSheetId="17">#REF!</definedName>
    <definedName name="PERIOD_END" localSheetId="17">#REF!</definedName>
    <definedName name="PERIOD_END_54" localSheetId="17">#REF!</definedName>
    <definedName name="PERIOD_END_60" localSheetId="17">#REF!</definedName>
    <definedName name="Periode" localSheetId="17">#REF!</definedName>
    <definedName name="Periodik" localSheetId="17">#REF!</definedName>
    <definedName name="PeriodNum" localSheetId="17">#REF!</definedName>
    <definedName name="PeriodsInYear" localSheetId="17">#REF!</definedName>
    <definedName name="PERM" localSheetId="17">#REF!</definedName>
    <definedName name="perm104a" localSheetId="17">#REF!</definedName>
    <definedName name="perm104b" localSheetId="17">#REF!</definedName>
    <definedName name="perm204a" localSheetId="17">#REF!</definedName>
    <definedName name="perm304a" localSheetId="17">#REF!</definedName>
    <definedName name="PERMODALAN" localSheetId="17">#REF!</definedName>
    <definedName name="Persediaanaudit" localSheetId="17">#REF!</definedName>
    <definedName name="Persediaanaudit_102" localSheetId="17">#REF!</definedName>
    <definedName name="Persediaanaudit_103" localSheetId="17">#REF!</definedName>
    <definedName name="Persediaanaudit_104" localSheetId="17">#REF!</definedName>
    <definedName name="Persediaanaudit_105" localSheetId="17">#REF!</definedName>
    <definedName name="Persediaanaudit_106" localSheetId="17">#REF!</definedName>
    <definedName name="Persediaanaudit_107" localSheetId="17">#REF!</definedName>
    <definedName name="Persediaanaudit_108" localSheetId="17">#REF!</definedName>
    <definedName name="Persediaanaudit_109" localSheetId="17">#REF!</definedName>
    <definedName name="Persediaanaudit_110" localSheetId="17">#REF!</definedName>
    <definedName name="Persediaanaudit_21" localSheetId="17">#REF!</definedName>
    <definedName name="Persediaanaudit_22" localSheetId="17">#REF!</definedName>
    <definedName name="Persediaanaudit_23" localSheetId="17">#REF!</definedName>
    <definedName name="Persediaanaudit_3" localSheetId="17">#REF!</definedName>
    <definedName name="Persediaanaudit_41" localSheetId="17">#REF!</definedName>
    <definedName name="Persediaanaudit_43" localSheetId="17">#REF!</definedName>
    <definedName name="Persediaanaudit_61" localSheetId="17">#REF!</definedName>
    <definedName name="Persediaanaudit_74" localSheetId="17">#REF!</definedName>
    <definedName name="Persediaanaudit_75" localSheetId="17">#REF!</definedName>
    <definedName name="Persediaanaudit_76" localSheetId="17">#REF!</definedName>
    <definedName name="Persediaanaudit_77" localSheetId="17">#REF!</definedName>
    <definedName name="Persediaanaudit_78" localSheetId="17">#REF!</definedName>
    <definedName name="Persediaanaudit_79" localSheetId="17">#REF!</definedName>
    <definedName name="Persediaanaudit_80" localSheetId="17">#REF!</definedName>
    <definedName name="Persediaanaudit_81" localSheetId="17">#REF!</definedName>
    <definedName name="Persediaanaudit_82" localSheetId="17">#REF!</definedName>
    <definedName name="Persediaanaudit_83" localSheetId="17">#REF!</definedName>
    <definedName name="Persediaanaudit_84" localSheetId="17">#REF!</definedName>
    <definedName name="Persediaanaudit_85" localSheetId="17">#REF!</definedName>
    <definedName name="Persediaanaudit_86" localSheetId="17">#REF!</definedName>
    <definedName name="Persediaanaudit_87" localSheetId="17">#REF!</definedName>
    <definedName name="Persediaanaudit_88" localSheetId="17">#REF!</definedName>
    <definedName name="Persediaanaudit_89" localSheetId="17">#REF!</definedName>
    <definedName name="Persediaanaudit_94" localSheetId="17">#REF!</definedName>
    <definedName name="Persediaanaudit_95" localSheetId="17">#REF!</definedName>
    <definedName name="Persediaanaudit_96" localSheetId="17">#REF!</definedName>
    <definedName name="Persediaanaudit_97" localSheetId="17">#REF!</definedName>
    <definedName name="Persediaanaudit_99" localSheetId="17">#REF!</definedName>
    <definedName name="Persediaanbook" localSheetId="17">#REF!</definedName>
    <definedName name="Persediaanbook_102" localSheetId="17">#REF!</definedName>
    <definedName name="Persediaanbook_103" localSheetId="17">#REF!</definedName>
    <definedName name="Persediaanbook_104" localSheetId="17">#REF!</definedName>
    <definedName name="Persediaanbook_105" localSheetId="17">#REF!</definedName>
    <definedName name="Persediaanbook_106" localSheetId="17">#REF!</definedName>
    <definedName name="Persediaanbook_107" localSheetId="17">#REF!</definedName>
    <definedName name="Persediaanbook_108" localSheetId="17">#REF!</definedName>
    <definedName name="Persediaanbook_109" localSheetId="17">#REF!</definedName>
    <definedName name="Persediaanbook_110" localSheetId="17">#REF!</definedName>
    <definedName name="Persediaanbook_21" localSheetId="17">#REF!</definedName>
    <definedName name="Persediaanbook_22" localSheetId="17">#REF!</definedName>
    <definedName name="Persediaanbook_23" localSheetId="17">#REF!</definedName>
    <definedName name="Persediaanbook_3" localSheetId="17">#REF!</definedName>
    <definedName name="Persediaanbook_41" localSheetId="17">#REF!</definedName>
    <definedName name="Persediaanbook_43" localSheetId="17">#REF!</definedName>
    <definedName name="Persediaanbook_61" localSheetId="17">#REF!</definedName>
    <definedName name="Persediaanbook_74" localSheetId="17">#REF!</definedName>
    <definedName name="Persediaanbook_75" localSheetId="17">#REF!</definedName>
    <definedName name="Persediaanbook_76" localSheetId="17">#REF!</definedName>
    <definedName name="Persediaanbook_77" localSheetId="17">#REF!</definedName>
    <definedName name="Persediaanbook_78" localSheetId="17">#REF!</definedName>
    <definedName name="Persediaanbook_79" localSheetId="17">#REF!</definedName>
    <definedName name="Persediaanbook_80" localSheetId="17">#REF!</definedName>
    <definedName name="Persediaanbook_81" localSheetId="17">#REF!</definedName>
    <definedName name="Persediaanbook_82" localSheetId="17">#REF!</definedName>
    <definedName name="Persediaanbook_83" localSheetId="17">#REF!</definedName>
    <definedName name="Persediaanbook_84" localSheetId="17">#REF!</definedName>
    <definedName name="Persediaanbook_85" localSheetId="17">#REF!</definedName>
    <definedName name="Persediaanbook_86" localSheetId="17">#REF!</definedName>
    <definedName name="Persediaanbook_87" localSheetId="17">#REF!</definedName>
    <definedName name="Persediaanbook_88" localSheetId="17">#REF!</definedName>
    <definedName name="Persediaanbook_89" localSheetId="17">#REF!</definedName>
    <definedName name="Persediaanbook_94" localSheetId="17">#REF!</definedName>
    <definedName name="Persediaanbook_95" localSheetId="17">#REF!</definedName>
    <definedName name="Persediaanbook_96" localSheetId="17">#REF!</definedName>
    <definedName name="Persediaanbook_97" localSheetId="17">#REF!</definedName>
    <definedName name="Persediaanbook_99" localSheetId="17">#REF!</definedName>
    <definedName name="PERSONELCOST" localSheetId="17">#REF!</definedName>
    <definedName name="PERSONELCOST_4" localSheetId="17">#REF!</definedName>
    <definedName name="PERSONELCOST_5" localSheetId="17">#REF!</definedName>
    <definedName name="PERSONELCOST_7" localSheetId="17">#REF!</definedName>
    <definedName name="personnelcost" localSheetId="17">#REF!</definedName>
    <definedName name="personnelcost_" localSheetId="17">#REF!</definedName>
    <definedName name="personnelcost_5" localSheetId="17">#REF!</definedName>
    <definedName name="personnelcost_6" localSheetId="17">#REF!</definedName>
    <definedName name="pet" localSheetId="17">#REF!</definedName>
    <definedName name="PETTYCASH" localSheetId="17">#REF!</definedName>
    <definedName name="pfizer" localSheetId="17">#REF!</definedName>
    <definedName name="pfizeraccounts" localSheetId="17">#REF!</definedName>
    <definedName name="PFlexiKadoLink" localSheetId="17">#REF!</definedName>
    <definedName name="pg0.15" localSheetId="17">#REF!</definedName>
    <definedName name="PGAS" localSheetId="17">#REF!</definedName>
    <definedName name="PH" localSheetId="17" hidden="1">{"'Key fig. Rpt'!$B$5:$K$94"}</definedName>
    <definedName name="phasbal" localSheetId="17">#REF!</definedName>
    <definedName name="phasbalco" localSheetId="17">#REF!</definedName>
    <definedName name="phascomp" localSheetId="17">#REF!</definedName>
    <definedName name="phascons" localSheetId="17">#REF!</definedName>
    <definedName name="phascov" localSheetId="17">#REF!</definedName>
    <definedName name="phasens" localSheetId="17">#REF!</definedName>
    <definedName name="phasfix" localSheetId="17">#REF!</definedName>
    <definedName name="phasflow" localSheetId="17">#REF!</definedName>
    <definedName name="phasprof" localSheetId="17">#REF!</definedName>
    <definedName name="phasum" localSheetId="17">#REF!</definedName>
    <definedName name="phasump" localSheetId="17">#REF!</definedName>
    <definedName name="PHB" localSheetId="17">#REF!</definedName>
    <definedName name="PhBruto" localSheetId="17">#REF!</definedName>
    <definedName name="PHCBC" localSheetId="17">#REF!</definedName>
    <definedName name="PHCP" localSheetId="17">#REF!</definedName>
    <definedName name="PHD" localSheetId="17">#REF!</definedName>
    <definedName name="PhDP" localSheetId="17">#REF!</definedName>
    <definedName name="PhDP1" localSheetId="17">#REF!</definedName>
    <definedName name="PhDP2" localSheetId="17">#REF!</definedName>
    <definedName name="PHDPNBB" localSheetId="17">#REF!</definedName>
    <definedName name="PHDPNBT" localSheetId="17">#REF!</definedName>
    <definedName name="PHDPOBB" localSheetId="17">#REF!</definedName>
    <definedName name="PHealthInsurance" localSheetId="17">#REF!</definedName>
    <definedName name="phh" localSheetId="17" hidden="1">{#N/A,#N/A,TRUE,"COVER";#N/A,#N/A,TRUE,"DIAGRAM";#N/A,#N/A,TRUE,"DEFINITION";#N/A,#N/A,TRUE,"ALLIANCE"}</definedName>
    <definedName name="PHN" localSheetId="17">#REF!</definedName>
    <definedName name="phno" localSheetId="17">#REF!</definedName>
    <definedName name="PHolidayDreamPlan" localSheetId="17">#REF!</definedName>
    <definedName name="Phone" localSheetId="17">#REF!</definedName>
    <definedName name="phone01" localSheetId="17">#REF!</definedName>
    <definedName name="phone02" localSheetId="17">#REF!</definedName>
    <definedName name="phone03" localSheetId="17">#REF!</definedName>
    <definedName name="phone04" localSheetId="17">#REF!</definedName>
    <definedName name="phone05" localSheetId="17">#REF!</definedName>
    <definedName name="phone06" localSheetId="17">#REF!</definedName>
    <definedName name="phone07" localSheetId="17">#REF!</definedName>
    <definedName name="phone08" localSheetId="17">#REF!</definedName>
    <definedName name="phone09" localSheetId="17">#REF!</definedName>
    <definedName name="phone10" localSheetId="17">#REF!</definedName>
    <definedName name="phone11" localSheetId="17">#REF!</definedName>
    <definedName name="phone12" localSheetId="17">#REF!</definedName>
    <definedName name="phonenumber" localSheetId="17">#REF!</definedName>
    <definedName name="phonenumber01" localSheetId="17">#REF!</definedName>
    <definedName name="PHOPE" localSheetId="17">#REF!</definedName>
    <definedName name="PHospitalMegaBonus" localSheetId="17">#REF!</definedName>
    <definedName name="PHTax" localSheetId="17">#REF!</definedName>
    <definedName name="phu_luc_vua" localSheetId="17">#REF!</definedName>
    <definedName name="PI" localSheetId="17">#REF!</definedName>
    <definedName name="PIdamanIDR" localSheetId="17">#REF!</definedName>
    <definedName name="PIdamanLink" localSheetId="17">#REF!</definedName>
    <definedName name="PIdamanPastiIDR" localSheetId="17">#REF!</definedName>
    <definedName name="PIdamanPastiUSD" localSheetId="17">#REF!</definedName>
    <definedName name="PIdamanPradana" localSheetId="17">#REF!</definedName>
    <definedName name="PIdamanUSD" localSheetId="17">#REF!</definedName>
    <definedName name="PII" localSheetId="17">#REF!</definedName>
    <definedName name="PIL" localSheetId="17">#REF!</definedName>
    <definedName name="PILIH" localSheetId="17">#REF!</definedName>
    <definedName name="Pilih_salah_satu" localSheetId="17">#REF!</definedName>
    <definedName name="PILIH1" localSheetId="17">#REF!</definedName>
    <definedName name="PILIHAN" localSheetId="17">#REF!</definedName>
    <definedName name="PILIHAN1" localSheetId="17">#REF!</definedName>
    <definedName name="PILIHCOPY" localSheetId="17">#REF!</definedName>
    <definedName name="PILIHCOPY1" localSheetId="17">#REF!</definedName>
    <definedName name="PILIHDATABANK" localSheetId="17">#REF!</definedName>
    <definedName name="PILIHDIR" localSheetId="17">#REF!</definedName>
    <definedName name="PILIHDIR1" localSheetId="17">#REF!</definedName>
    <definedName name="PILIHDIRABS" localSheetId="17">#REF!</definedName>
    <definedName name="PILIHDIRABS1" localSheetId="17">#REF!</definedName>
    <definedName name="PILIHDIRABSEN" localSheetId="17">#REF!</definedName>
    <definedName name="PILIHDIREKSI" localSheetId="17">#REF!</definedName>
    <definedName name="PILIHDIREKSIFUI" localSheetId="17">#REF!</definedName>
    <definedName name="PILIHDIRFUI" localSheetId="17">#REF!</definedName>
    <definedName name="PILIHDIRFUI1" localSheetId="17">#REF!</definedName>
    <definedName name="PILIHFUI" localSheetId="17">#REF!</definedName>
    <definedName name="PILIHFUI1" localSheetId="17">#REF!</definedName>
    <definedName name="PILIHINIS" localSheetId="17">#REF!</definedName>
    <definedName name="PILIHINIS1" localSheetId="17">#REF!</definedName>
    <definedName name="PILIHINISIAL" localSheetId="17">#REF!</definedName>
    <definedName name="PILIHJENIS" localSheetId="17">#REF!</definedName>
    <definedName name="PILIHJENIS1" localSheetId="17">#REF!</definedName>
    <definedName name="PILIHJENISDEP" localSheetId="17">#REF!</definedName>
    <definedName name="PILIHLAM" localSheetId="17">#REF!</definedName>
    <definedName name="PILIHLAM1" localSheetId="17">#REF!</definedName>
    <definedName name="PILIHLAMA" localSheetId="17">#REF!</definedName>
    <definedName name="PILIHLBR" localSheetId="17">#REF!</definedName>
    <definedName name="PILIHLBR1" localSheetId="17">#REF!</definedName>
    <definedName name="PILIHLEMBAR" localSheetId="17">#REF!</definedName>
    <definedName name="PILIHMTAHUI" localSheetId="17">#REF!</definedName>
    <definedName name="PILIHSIFAT1" localSheetId="17">#REF!</definedName>
    <definedName name="PILIHTAHU" localSheetId="17">#REF!</definedName>
    <definedName name="PILIHTAHU1" localSheetId="17">#REF!</definedName>
    <definedName name="PImplant" localSheetId="17">#REF!</definedName>
    <definedName name="Pindahan" localSheetId="17">#REF!</definedName>
    <definedName name="PINTURA" localSheetId="17">#REF!</definedName>
    <definedName name="piopiop" localSheetId="17" hidden="1">{"with_oth_curr",#N/A,FALSE,"2225"}</definedName>
    <definedName name="piopiopio" localSheetId="17" hidden="1">{"rp_only",#N/A,FALSE,"2225"}</definedName>
    <definedName name="pipa" localSheetId="17">#REF!</definedName>
    <definedName name="PIPII" localSheetId="17">#REF!</definedName>
    <definedName name="piskaldes2015" localSheetId="17">#REF!</definedName>
    <definedName name="piskaldes2015audit" localSheetId="17">#REF!</definedName>
    <definedName name="piskalnop2014" localSheetId="17">#REF!</definedName>
    <definedName name="piut" localSheetId="17">#REF!</definedName>
    <definedName name="PIUTAFFI" localSheetId="17">#REF!</definedName>
    <definedName name="piutang" localSheetId="17" hidden="1">{#N/A,#N/A,FALSE,"Aging Summary";#N/A,#N/A,FALSE,"Ratio Analysis";#N/A,#N/A,FALSE,"Test 120 Day Accts";#N/A,#N/A,FALSE,"Tickmarks"}</definedName>
    <definedName name="Piutang_Bagi_Hasil_Investasi_Baru" localSheetId="17">#REF!</definedName>
    <definedName name="Piutang_Bagi_Hasil_PPU_Existing" localSheetId="17">#REF!</definedName>
    <definedName name="Piutang_Bunga_JEXIM" localSheetId="17">#REF!</definedName>
    <definedName name="Piutang_Bunga_JEXIM_NPI_Stop_Accrue" localSheetId="17">#REF!</definedName>
    <definedName name="Piutang_Bunga_JEXIM_NTT_Restruct" localSheetId="17">#REF!</definedName>
    <definedName name="Piutang_Bunga_JEXIM_SULUT_Restruct" localSheetId="17">#REF!</definedName>
    <definedName name="Piutang_Bunga_Pinj_Baru" localSheetId="17">#REF!</definedName>
    <definedName name="Piutang_Bunga_Pinj_BAV___Existing" localSheetId="17">#REF!</definedName>
    <definedName name="Piutang_Bunga_Pinj_BAV___Existing_II" localSheetId="17">#REF!</definedName>
    <definedName name="PIUTANG_IDR" localSheetId="17">#REF!</definedName>
    <definedName name="PIUTANG_LAIN" localSheetId="17">#REF!</definedName>
    <definedName name="PIUTANG_LAIN_D" localSheetId="17">#REF!</definedName>
    <definedName name="PIUTANG_LAIN_D_ACH" localSheetId="17">#REF!</definedName>
    <definedName name="PIUTANG_LAIN_D_AWAL" localSheetId="17">#REF!</definedName>
    <definedName name="PIUTANG_LAIN_D_BDG" localSheetId="17">#REF!</definedName>
    <definedName name="PIUTANG_LAIN_D_BLP" localSheetId="17">#REF!</definedName>
    <definedName name="PIUTANG_LAIN_D_CBR" localSheetId="17">#REF!</definedName>
    <definedName name="PIUTANG_LAIN_D_GDG" localSheetId="17">#REF!</definedName>
    <definedName name="PIUTANG_LAIN_D_HO" localSheetId="17">#REF!</definedName>
    <definedName name="PIUTANG_LAIN_D_JBR" localSheetId="17">#REF!</definedName>
    <definedName name="PIUTANG_LAIN_D_JGJ" localSheetId="17">#REF!</definedName>
    <definedName name="PIUTANG_LAIN_D_JKT" localSheetId="17">#REF!</definedName>
    <definedName name="PIUTANG_LAIN_D_JMB" localSheetId="17">#REF!</definedName>
    <definedName name="PIUTANG_LAIN_D_KDR" localSheetId="17">#REF!</definedName>
    <definedName name="PIUTANG_LAIN_D_LMP" localSheetId="17">#REF!</definedName>
    <definedName name="PIUTANG_LAIN_D_MDN" localSheetId="17">#REF!</definedName>
    <definedName name="PIUTANG_LAIN_D_MKS" localSheetId="17">#REF!</definedName>
    <definedName name="PIUTANG_LAIN_D_PKB" localSheetId="17">#REF!</definedName>
    <definedName name="PIUTANG_LAIN_D_PLB" localSheetId="17">#REF!</definedName>
    <definedName name="PIUTANG_LAIN_D_PON" localSheetId="17">#REF!</definedName>
    <definedName name="PIUTANG_LAIN_D_SBY" localSheetId="17">#REF!</definedName>
    <definedName name="PIUTANG_LAIN_D_SLO" localSheetId="17">#REF!</definedName>
    <definedName name="PIUTANG_LAIN_D_SMG" localSheetId="17">#REF!</definedName>
    <definedName name="PIUTANG_LAIN_D_TBN" localSheetId="17">#REF!</definedName>
    <definedName name="PIUTANG_LAIN_D_TGR" localSheetId="17">#REF!</definedName>
    <definedName name="PIUTANG_LAIN_K" localSheetId="17">#REF!</definedName>
    <definedName name="PIUTANG_LAIN_K_ACH" localSheetId="17">#REF!</definedName>
    <definedName name="PIUTANG_LAIN_K_AWAL" localSheetId="17">#REF!</definedName>
    <definedName name="PIUTANG_LAIN_K_BDG" localSheetId="17">#REF!</definedName>
    <definedName name="PIUTANG_LAIN_K_BLP" localSheetId="17">#REF!</definedName>
    <definedName name="PIUTANG_LAIN_K_CBR" localSheetId="17">#REF!</definedName>
    <definedName name="PIUTANG_LAIN_K_GDG" localSheetId="17">#REF!</definedName>
    <definedName name="PIUTANG_LAIN_K_HO" localSheetId="17">#REF!</definedName>
    <definedName name="PIUTANG_LAIN_K_JBR" localSheetId="17">#REF!</definedName>
    <definedName name="PIUTANG_LAIN_K_JGJ" localSheetId="17">#REF!</definedName>
    <definedName name="PIUTANG_LAIN_K_JKT" localSheetId="17">#REF!</definedName>
    <definedName name="PIUTANG_LAIN_K_JMB" localSheetId="17">#REF!</definedName>
    <definedName name="PIUTANG_LAIN_K_KDR" localSheetId="17">#REF!</definedName>
    <definedName name="PIUTANG_LAIN_K_LMP" localSheetId="17">#REF!</definedName>
    <definedName name="PIUTANG_LAIN_K_MDN" localSheetId="17">#REF!</definedName>
    <definedName name="PIUTANG_LAIN_K_MKS" localSheetId="17">#REF!</definedName>
    <definedName name="PIUTANG_LAIN_K_PKB" localSheetId="17">#REF!</definedName>
    <definedName name="PIUTANG_LAIN_K_PLB" localSheetId="17">#REF!</definedName>
    <definedName name="PIUTANG_LAIN_K_PON" localSheetId="17">#REF!</definedName>
    <definedName name="PIUTANG_LAIN_K_SBY" localSheetId="17">#REF!</definedName>
    <definedName name="PIUTANG_LAIN_K_SLO" localSheetId="17">#REF!</definedName>
    <definedName name="PIUTANG_LAIN_K_SMG" localSheetId="17">#REF!</definedName>
    <definedName name="PIUTANG_LAIN_K_TBN" localSheetId="17">#REF!</definedName>
    <definedName name="PIUTANG_LAIN_K_TGR" localSheetId="17">#REF!</definedName>
    <definedName name="Piutang_usahaaudit" localSheetId="17">#REF!</definedName>
    <definedName name="Piutang_usahaaudit_102" localSheetId="17">#REF!</definedName>
    <definedName name="Piutang_usahaaudit_103" localSheetId="17">#REF!</definedName>
    <definedName name="Piutang_usahaaudit_104" localSheetId="17">#REF!</definedName>
    <definedName name="Piutang_usahaaudit_105" localSheetId="17">#REF!</definedName>
    <definedName name="Piutang_usahaaudit_106" localSheetId="17">#REF!</definedName>
    <definedName name="Piutang_usahaaudit_107" localSheetId="17">#REF!</definedName>
    <definedName name="Piutang_usahaaudit_108" localSheetId="17">#REF!</definedName>
    <definedName name="Piutang_usahaaudit_109" localSheetId="17">#REF!</definedName>
    <definedName name="Piutang_usahaaudit_110" localSheetId="17">#REF!</definedName>
    <definedName name="Piutang_usahaaudit_21" localSheetId="17">#REF!</definedName>
    <definedName name="Piutang_usahaaudit_22" localSheetId="17">#REF!</definedName>
    <definedName name="Piutang_usahaaudit_23" localSheetId="17">#REF!</definedName>
    <definedName name="Piutang_usahaaudit_3" localSheetId="17">#REF!</definedName>
    <definedName name="Piutang_usahaaudit_41" localSheetId="17">#REF!</definedName>
    <definedName name="Piutang_usahaaudit_43" localSheetId="17">#REF!</definedName>
    <definedName name="Piutang_usahaaudit_61" localSheetId="17">#REF!</definedName>
    <definedName name="Piutang_usahaaudit_74" localSheetId="17">#REF!</definedName>
    <definedName name="Piutang_usahaaudit_75" localSheetId="17">#REF!</definedName>
    <definedName name="Piutang_usahaaudit_76" localSheetId="17">#REF!</definedName>
    <definedName name="Piutang_usahaaudit_77" localSheetId="17">#REF!</definedName>
    <definedName name="Piutang_usahaaudit_78" localSheetId="17">#REF!</definedName>
    <definedName name="Piutang_usahaaudit_79" localSheetId="17">#REF!</definedName>
    <definedName name="Piutang_usahaaudit_80" localSheetId="17">#REF!</definedName>
    <definedName name="Piutang_usahaaudit_81" localSheetId="17">#REF!</definedName>
    <definedName name="Piutang_usahaaudit_82" localSheetId="17">#REF!</definedName>
    <definedName name="Piutang_usahaaudit_83" localSheetId="17">#REF!</definedName>
    <definedName name="Piutang_usahaaudit_84" localSheetId="17">#REF!</definedName>
    <definedName name="Piutang_usahaaudit_85" localSheetId="17">#REF!</definedName>
    <definedName name="Piutang_usahaaudit_86" localSheetId="17">#REF!</definedName>
    <definedName name="Piutang_usahaaudit_87" localSheetId="17">#REF!</definedName>
    <definedName name="Piutang_usahaaudit_88" localSheetId="17">#REF!</definedName>
    <definedName name="Piutang_usahaaudit_89" localSheetId="17">#REF!</definedName>
    <definedName name="Piutang_usahaaudit_94" localSheetId="17">#REF!</definedName>
    <definedName name="Piutang_usahaaudit_95" localSheetId="17">#REF!</definedName>
    <definedName name="Piutang_usahaaudit_96" localSheetId="17">#REF!</definedName>
    <definedName name="Piutang_usahaaudit_97" localSheetId="17">#REF!</definedName>
    <definedName name="Piutang_usahaaudit_99" localSheetId="17">#REF!</definedName>
    <definedName name="Piutang_usahabook" localSheetId="17">#REF!</definedName>
    <definedName name="Piutang_usahabook_102" localSheetId="17">#REF!</definedName>
    <definedName name="Piutang_usahabook_103" localSheetId="17">#REF!</definedName>
    <definedName name="Piutang_usahabook_104" localSheetId="17">#REF!</definedName>
    <definedName name="Piutang_usahabook_105" localSheetId="17">#REF!</definedName>
    <definedName name="Piutang_usahabook_106" localSheetId="17">#REF!</definedName>
    <definedName name="Piutang_usahabook_107" localSheetId="17">#REF!</definedName>
    <definedName name="Piutang_usahabook_108" localSheetId="17">#REF!</definedName>
    <definedName name="Piutang_usahabook_109" localSheetId="17">#REF!</definedName>
    <definedName name="Piutang_usahabook_110" localSheetId="17">#REF!</definedName>
    <definedName name="Piutang_usahabook_21" localSheetId="17">#REF!</definedName>
    <definedName name="Piutang_usahabook_22" localSheetId="17">#REF!</definedName>
    <definedName name="Piutang_usahabook_23" localSheetId="17">#REF!</definedName>
    <definedName name="Piutang_usahabook_3" localSheetId="17">#REF!</definedName>
    <definedName name="Piutang_usahabook_41" localSheetId="17">#REF!</definedName>
    <definedName name="Piutang_usahabook_43" localSheetId="17">#REF!</definedName>
    <definedName name="Piutang_usahabook_61" localSheetId="17">#REF!</definedName>
    <definedName name="Piutang_usahabook_74" localSheetId="17">#REF!</definedName>
    <definedName name="Piutang_usahabook_75" localSheetId="17">#REF!</definedName>
    <definedName name="Piutang_usahabook_76" localSheetId="17">#REF!</definedName>
    <definedName name="Piutang_usahabook_77" localSheetId="17">#REF!</definedName>
    <definedName name="Piutang_usahabook_78" localSheetId="17">#REF!</definedName>
    <definedName name="Piutang_usahabook_79" localSheetId="17">#REF!</definedName>
    <definedName name="Piutang_usahabook_80" localSheetId="17">#REF!</definedName>
    <definedName name="Piutang_usahabook_81" localSheetId="17">#REF!</definedName>
    <definedName name="Piutang_usahabook_82" localSheetId="17">#REF!</definedName>
    <definedName name="Piutang_usahabook_83" localSheetId="17">#REF!</definedName>
    <definedName name="Piutang_usahabook_84" localSheetId="17">#REF!</definedName>
    <definedName name="Piutang_usahabook_85" localSheetId="17">#REF!</definedName>
    <definedName name="Piutang_usahabook_86" localSheetId="17">#REF!</definedName>
    <definedName name="Piutang_usahabook_87" localSheetId="17">#REF!</definedName>
    <definedName name="Piutang_usahabook_88" localSheetId="17">#REF!</definedName>
    <definedName name="Piutang_usahabook_89" localSheetId="17">#REF!</definedName>
    <definedName name="Piutang_usahabook_94" localSheetId="17">#REF!</definedName>
    <definedName name="Piutang_usahabook_95" localSheetId="17">#REF!</definedName>
    <definedName name="Piutang_usahabook_96" localSheetId="17">#REF!</definedName>
    <definedName name="Piutang_usahabook_97" localSheetId="17">#REF!</definedName>
    <definedName name="Piutang_usahabook_99" localSheetId="17">#REF!</definedName>
    <definedName name="PIUTANG_WHITE_HORSE" localSheetId="17">#REF!</definedName>
    <definedName name="PIUTLAIN" localSheetId="17">#REF!</definedName>
    <definedName name="PIUTUSAHA" localSheetId="17">#REF!</definedName>
    <definedName name="Pivot" localSheetId="17">#REF!</definedName>
    <definedName name="PIVOTRSTGL" localSheetId="17">#REF!</definedName>
    <definedName name="PJ" localSheetId="17">#REF!</definedName>
    <definedName name="PK" localSheetId="17">#REF!</definedName>
    <definedName name="PKadoIdaman" localSheetId="17">#REF!</definedName>
    <definedName name="PKadoIdamanSekaligus" localSheetId="17">#REF!</definedName>
    <definedName name="PKadoInvesta" localSheetId="17">#REF!</definedName>
    <definedName name="PKadoJenius" localSheetId="17">#REF!</definedName>
    <definedName name="PKadoSehat" localSheetId="17">#REF!</definedName>
    <definedName name="PKasih" localSheetId="17">#REF!</definedName>
    <definedName name="PKBN" localSheetId="17">#REF!</definedName>
    <definedName name="PKG" localSheetId="17">#REF!</definedName>
    <definedName name="PKGC" localSheetId="17">#REF!</definedName>
    <definedName name="PKP" localSheetId="17">#REF!</definedName>
    <definedName name="pku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PL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pl_jkt" localSheetId="17">#REF!</definedName>
    <definedName name="PL_SBY" localSheetId="17">#REF!</definedName>
    <definedName name="PL_SUM" localSheetId="17">#REF!</definedName>
    <definedName name="PLAcc" localSheetId="17">#REF!</definedName>
    <definedName name="plan" localSheetId="17">#REF!</definedName>
    <definedName name="PLAN92" localSheetId="17">#REF!</definedName>
    <definedName name="PLAN92_1" localSheetId="17">#REF!</definedName>
    <definedName name="PLAN92VA" localSheetId="17">#REF!</definedName>
    <definedName name="PLAN92VA_1" localSheetId="17">#REF!</definedName>
    <definedName name="PlanCode" localSheetId="17">#REF!</definedName>
    <definedName name="PlanningMeetingDec" localSheetId="17" hidden="1">#REF!</definedName>
    <definedName name="PLANPL" localSheetId="17">#REF!</definedName>
    <definedName name="Plant" localSheetId="17" hidden="1">#REF!</definedName>
    <definedName name="PLANT_I" localSheetId="17">#REF!</definedName>
    <definedName name="plantype" localSheetId="17">#REF!</definedName>
    <definedName name="Plas" localSheetId="17">#REF!</definedName>
    <definedName name="plasma" localSheetId="17">#REF!</definedName>
    <definedName name="plasma1" localSheetId="17">#REF!</definedName>
    <definedName name="plasma2" localSheetId="17">#REF!</definedName>
    <definedName name="PLBIPRINTENG" localSheetId="17">#REF!</definedName>
    <definedName name="PLBIPRINTIND" localSheetId="17">#REF!</definedName>
    <definedName name="plc13nb" localSheetId="17">#REF!</definedName>
    <definedName name="PLcurrentyear" localSheetId="17">#REF!</definedName>
    <definedName name="PLFN1" localSheetId="17">#REF!</definedName>
    <definedName name="PLFN2" localSheetId="17">#REF!</definedName>
    <definedName name="PLFN3" localSheetId="17">#REF!</definedName>
    <definedName name="PLFN4" localSheetId="17">#REF!</definedName>
    <definedName name="PLFN5" localSheetId="17">#REF!</definedName>
    <definedName name="PLFS1" localSheetId="17">#REF!</definedName>
    <definedName name="PLFS2" localSheetId="17">#REF!</definedName>
    <definedName name="PLFS3" localSheetId="17">#REF!</definedName>
    <definedName name="PLFS4" localSheetId="17">#REF!</definedName>
    <definedName name="PLFS5" localSheetId="17">#REF!</definedName>
    <definedName name="PLG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PLHOPRINTENG" localSheetId="17">#REF!</definedName>
    <definedName name="PLHOPRINTIND" localSheetId="17">#REF!</definedName>
    <definedName name="PLK" localSheetId="17">#REF!</definedName>
    <definedName name="PLKAR" localSheetId="17">#REF!</definedName>
    <definedName name="PLL" localSheetId="17">#REF!</definedName>
    <definedName name="PLMS1" localSheetId="17">#REF!</definedName>
    <definedName name="PLMS2" localSheetId="17">#REF!</definedName>
    <definedName name="PLMS3" localSheetId="17">#REF!</definedName>
    <definedName name="PLMS4" localSheetId="17">#REF!</definedName>
    <definedName name="PLMS5" localSheetId="17">#REF!</definedName>
    <definedName name="Plt_Ass" localSheetId="17">#REF!</definedName>
    <definedName name="Plt_Expense" localSheetId="17">#REF!</definedName>
    <definedName name="Plt_Income" localSheetId="17">#REF!</definedName>
    <definedName name="Plt_Liab" localSheetId="17">#REF!</definedName>
    <definedName name="PLTI" localSheetId="17">#REF!</definedName>
    <definedName name="PLUG" localSheetId="17" hidden="1">#REF!</definedName>
    <definedName name="PM" localSheetId="17">#REF!</definedName>
    <definedName name="pm3brm" localSheetId="17">#REF!</definedName>
    <definedName name="PMantari" localSheetId="17">#REF!</definedName>
    <definedName name="PMCDECSAL" localSheetId="17">#REF!</definedName>
    <definedName name="PmChgY1" localSheetId="17">#REF!</definedName>
    <definedName name="PmChgY2" localSheetId="17">#REF!</definedName>
    <definedName name="PmChgY3to10" localSheetId="17">#REF!</definedName>
    <definedName name="PMCNOVSAL" localSheetId="17">#REF!</definedName>
    <definedName name="PMCOCTSAL" localSheetId="17">#REF!</definedName>
    <definedName name="PMCQ100SAL" localSheetId="17">#REF!</definedName>
    <definedName name="PMCQ101SAL" localSheetId="17">#REF!</definedName>
    <definedName name="PMCQ102SAL" localSheetId="17">#REF!</definedName>
    <definedName name="PMCQ200SAL" localSheetId="17">#REF!</definedName>
    <definedName name="PMCQ201SAL" localSheetId="17">#REF!</definedName>
    <definedName name="PMCQ202SAL" localSheetId="17">#REF!</definedName>
    <definedName name="PMCQ300SAL" localSheetId="17">#REF!</definedName>
    <definedName name="PMCQ301SAL" localSheetId="17">#REF!</definedName>
    <definedName name="PMCQ302SAL" localSheetId="17">#REF!</definedName>
    <definedName name="PMCQ400SAL" localSheetId="17">#REF!</definedName>
    <definedName name="PMCQ401SAL" localSheetId="17">#REF!</definedName>
    <definedName name="PMCQ402SAL" localSheetId="17">#REF!</definedName>
    <definedName name="PMCSEPSAL" localSheetId="17">#REF!</definedName>
    <definedName name="PMegaAbsolut" localSheetId="17">#REF!</definedName>
    <definedName name="PMegaAbsolutUSD" localSheetId="17">#REF!</definedName>
    <definedName name="PMegaComfort" localSheetId="17">#REF!</definedName>
    <definedName name="PMegaCovers" localSheetId="17">#REF!</definedName>
    <definedName name="PMegaFuture" localSheetId="17">#REF!</definedName>
    <definedName name="PMegaHospitalCashBack" localSheetId="17">#REF!</definedName>
    <definedName name="PMegaLink" localSheetId="17">#REF!</definedName>
    <definedName name="PMegaProteksi" localSheetId="17">#REF!</definedName>
    <definedName name="PMegaScholar" localSheetId="17">#REF!</definedName>
    <definedName name="PMegaSiaga" localSheetId="17">#REF!</definedName>
    <definedName name="PMegaSmartCare" localSheetId="17">#REF!</definedName>
    <definedName name="PMegaSmartLife" localSheetId="17">#REF!</definedName>
    <definedName name="PMF" localSheetId="17">#REF!</definedName>
    <definedName name="PMK" localSheetId="17">#REF!</definedName>
    <definedName name="PMM" localSheetId="17">#REF!</definedName>
    <definedName name="PMobile8Saving" localSheetId="17">#REF!</definedName>
    <definedName name="PMR_Number" localSheetId="17">#REF!</definedName>
    <definedName name="PMS3BW" localSheetId="17">#REF!</definedName>
    <definedName name="PMS3FW" localSheetId="17">#REF!</definedName>
    <definedName name="PMS3HW" localSheetId="17">#REF!</definedName>
    <definedName name="Pmt_to_use" localSheetId="17">#REF!</definedName>
    <definedName name="PN" localSheetId="17" hidden="1">#REF!</definedName>
    <definedName name="PNL" localSheetId="17">#REF!</definedName>
    <definedName name="pnlaccounts" localSheetId="17">#REF!</definedName>
    <definedName name="po" localSheetId="1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c01_5" localSheetId="17">#REF!</definedName>
    <definedName name="poc01_6" localSheetId="17">#REF!</definedName>
    <definedName name="poc02_5" localSheetId="17">#REF!</definedName>
    <definedName name="poc02_6" localSheetId="17">#REF!</definedName>
    <definedName name="poc03_5" localSheetId="17">#REF!</definedName>
    <definedName name="poc03_6" localSheetId="17">#REF!</definedName>
    <definedName name="poc04_5" localSheetId="17">#REF!</definedName>
    <definedName name="poc04_6" localSheetId="17">#REF!</definedName>
    <definedName name="poc05_5" localSheetId="17">#REF!</definedName>
    <definedName name="poc05_6" localSheetId="17">#REF!</definedName>
    <definedName name="POE" localSheetId="17">#REF!</definedName>
    <definedName name="POLA" localSheetId="17">#REF!</definedName>
    <definedName name="Pond_Sold" localSheetId="17">#REF!</definedName>
    <definedName name="PONTIANAK" localSheetId="17">#REF!</definedName>
    <definedName name="pooiup7yu76" localSheetId="17" hidden="1">{"rp_only",#N/A,FALSE,"2225"}</definedName>
    <definedName name="pooiuyt" localSheetId="17">#REF!</definedName>
    <definedName name="PopCache_GL_INTERFACE_REFERENCE7" localSheetId="17" hidden="1">#REF!</definedName>
    <definedName name="POptima" localSheetId="17">#REF!</definedName>
    <definedName name="PopupIndex14_1" localSheetId="17">#REF!</definedName>
    <definedName name="PopupIndex15_1" localSheetId="17">#REF!</definedName>
    <definedName name="PopupIndex16_1" localSheetId="17">#REF!</definedName>
    <definedName name="port" localSheetId="17">#REF!</definedName>
    <definedName name="pos" localSheetId="17">#REF!</definedName>
    <definedName name="posisi" localSheetId="17">#REF!</definedName>
    <definedName name="positivecorrections" localSheetId="17">#REF!</definedName>
    <definedName name="posta" localSheetId="17">#REF!</definedName>
    <definedName name="Postage" localSheetId="17">#REF!</definedName>
    <definedName name="postel5506" localSheetId="17">#REF!</definedName>
    <definedName name="postel6206" localSheetId="17">#REF!</definedName>
    <definedName name="POSTRETIRE" localSheetId="17">#REF!</definedName>
    <definedName name="pot" localSheetId="17">#REF!</definedName>
    <definedName name="Potensi" localSheetId="17">#REF!</definedName>
    <definedName name="POY" localSheetId="17" hidden="1">{#N/A,#N/A,FALSE,"Aging Summary";#N/A,#N/A,FALSE,"Ratio Analysis";#N/A,#N/A,FALSE,"Test 120 Day Accts";#N/A,#N/A,FALSE,"Tickmarks"}</definedName>
    <definedName name="PP" localSheetId="17" hidden="1">{#N/A,#N/A,FALSE,"Aging Summary";#N/A,#N/A,FALSE,"Ratio Analysis";#N/A,#N/A,FALSE,"Test 120 Day Accts";#N/A,#N/A,FALSE,"Tickmarks"}</definedName>
    <definedName name="PPA" localSheetId="17">#REF!</definedName>
    <definedName name="PPAP" localSheetId="17">#REF!</definedName>
    <definedName name="PPD" localSheetId="17" hidden="1">#REF!</definedName>
    <definedName name="ppda" localSheetId="17" hidden="1">#REF!</definedName>
    <definedName name="PPE" localSheetId="17">#REF!</definedName>
    <definedName name="PPFEB00" localSheetId="17">#REF!</definedName>
    <definedName name="PPH21_102" localSheetId="17">#REF!</definedName>
    <definedName name="PPH21_103" localSheetId="17">#REF!</definedName>
    <definedName name="PPH21_104" localSheetId="17">#REF!</definedName>
    <definedName name="PPH21_105" localSheetId="17">#REF!</definedName>
    <definedName name="PPH21_106" localSheetId="17">#REF!</definedName>
    <definedName name="PPH21_107" localSheetId="17">#REF!</definedName>
    <definedName name="PPH21_108" localSheetId="17">#REF!</definedName>
    <definedName name="PPH21_109" localSheetId="17">#REF!</definedName>
    <definedName name="PPH21_110" localSheetId="17">#REF!</definedName>
    <definedName name="PPH21_21" localSheetId="17">#REF!</definedName>
    <definedName name="PPH21_22" localSheetId="17">#REF!</definedName>
    <definedName name="PPH21_23" localSheetId="17">#REF!</definedName>
    <definedName name="PPH21_3" localSheetId="17">#REF!</definedName>
    <definedName name="PPH21_41" localSheetId="17">#REF!</definedName>
    <definedName name="PPH21_43" localSheetId="17">#REF!</definedName>
    <definedName name="PPH21_61" localSheetId="17">#REF!</definedName>
    <definedName name="PPH21_74" localSheetId="17">#REF!</definedName>
    <definedName name="PPH21_75" localSheetId="17">#REF!</definedName>
    <definedName name="PPH21_76" localSheetId="17">#REF!</definedName>
    <definedName name="PPH21_77" localSheetId="17">#REF!</definedName>
    <definedName name="PPH21_78" localSheetId="17">#REF!</definedName>
    <definedName name="PPH21_79" localSheetId="17">#REF!</definedName>
    <definedName name="PPH21_80" localSheetId="17">#REF!</definedName>
    <definedName name="PPH21_81" localSheetId="17">#REF!</definedName>
    <definedName name="PPH21_82" localSheetId="17">#REF!</definedName>
    <definedName name="PPH21_83" localSheetId="17">#REF!</definedName>
    <definedName name="PPH21_84" localSheetId="17">#REF!</definedName>
    <definedName name="PPH21_85" localSheetId="17">#REF!</definedName>
    <definedName name="PPH21_86" localSheetId="17">#REF!</definedName>
    <definedName name="PPH21_87" localSheetId="17">#REF!</definedName>
    <definedName name="PPH21_88" localSheetId="17">#REF!</definedName>
    <definedName name="PPH21_89" localSheetId="17">#REF!</definedName>
    <definedName name="PPH21_94" localSheetId="17">#REF!</definedName>
    <definedName name="PPH21_95" localSheetId="17">#REF!</definedName>
    <definedName name="PPH21_96" localSheetId="17">#REF!</definedName>
    <definedName name="PPH21_97" localSheetId="17">#REF!</definedName>
    <definedName name="PPH21_99" localSheetId="17">#REF!</definedName>
    <definedName name="PPh22total" localSheetId="17">#REF!</definedName>
    <definedName name="PPh22total_5" localSheetId="17">#REF!</definedName>
    <definedName name="PPh22total_6" localSheetId="17">#REF!</definedName>
    <definedName name="PPh23total" localSheetId="17">#REF!</definedName>
    <definedName name="PPh23total_5" localSheetId="17">#REF!</definedName>
    <definedName name="PPh23total_6" localSheetId="17">#REF!</definedName>
    <definedName name="pph24refund" localSheetId="17">#REF!</definedName>
    <definedName name="pph24refund_5" localSheetId="17">#REF!</definedName>
    <definedName name="pph24refund_6" localSheetId="17">#REF!</definedName>
    <definedName name="PPh24total" localSheetId="17">#REF!</definedName>
    <definedName name="PPh24total_5" localSheetId="17">#REF!</definedName>
    <definedName name="PPh24total_6" localSheetId="17">#REF!</definedName>
    <definedName name="PPh25_02" localSheetId="17">#REF!</definedName>
    <definedName name="pph25calculation" localSheetId="17">#REF!</definedName>
    <definedName name="pph25calculation_5" localSheetId="17">#REF!</definedName>
    <definedName name="pph25calculation_6" localSheetId="17">#REF!</definedName>
    <definedName name="pph25calculation01" localSheetId="17">#REF!</definedName>
    <definedName name="pph25calculation01_5" localSheetId="17">#REF!</definedName>
    <definedName name="pph25calculation01_6" localSheetId="17">#REF!</definedName>
    <definedName name="pph25calculation02" localSheetId="17">#REF!</definedName>
    <definedName name="pph25calculation02_5" localSheetId="17">#REF!</definedName>
    <definedName name="pph25calculation02_6" localSheetId="17">#REF!</definedName>
    <definedName name="pph25calculation02amt" localSheetId="17">#REF!</definedName>
    <definedName name="pph25calculation02amt_5" localSheetId="17">#REF!</definedName>
    <definedName name="pph25calculation02amt_6" localSheetId="17">#REF!</definedName>
    <definedName name="pph25exstp" localSheetId="17">#REF!</definedName>
    <definedName name="pph25exstp_5" localSheetId="17">#REF!</definedName>
    <definedName name="pph25exstp_6" localSheetId="17">#REF!</definedName>
    <definedName name="pph25total" localSheetId="17">#REF!</definedName>
    <definedName name="PPhGvBtotal" localSheetId="17">#REF!</definedName>
    <definedName name="PPhGvBtotal_5" localSheetId="17">#REF!</definedName>
    <definedName name="PPhGvBtotal_6" localSheetId="17">#REF!</definedName>
    <definedName name="pphinbtotal" localSheetId="17">#REF!</definedName>
    <definedName name="pphlnbtotal" localSheetId="17">#REF!</definedName>
    <definedName name="pphlnbtotal_5" localSheetId="17">#REF!</definedName>
    <definedName name="pphlnbtotal_6" localSheetId="17">#REF!</definedName>
    <definedName name="PPHPS25" localSheetId="17">#REF!</definedName>
    <definedName name="PPHPS25_5" localSheetId="17">#REF!</definedName>
    <definedName name="PPHPS25_6" localSheetId="17">#REF!</definedName>
    <definedName name="PPJAN00" localSheetId="17">#REF!</definedName>
    <definedName name="PPMAR00" localSheetId="17">#REF!</definedName>
    <definedName name="ppn" localSheetId="17" hidden="1">{#N/A,#N/A,FALSE,"Aging Summary";#N/A,#N/A,FALSE,"Ratio Analysis";#N/A,#N/A,FALSE,"Test 120 Day Accts";#N/A,#N/A,FALSE,"Tickmarks"}</definedName>
    <definedName name="ppnbm" localSheetId="17">#REF!</definedName>
    <definedName name="PPnE_turns_fore" localSheetId="17">#REF!</definedName>
    <definedName name="PPNRekap" localSheetId="17" hidden="1">#REF!</definedName>
    <definedName name="PPowerFund" localSheetId="17">#REF!</definedName>
    <definedName name="PPP" localSheetId="17" hidden="1">#REF!</definedName>
    <definedName name="pppp" localSheetId="17" hidden="1">{"'Sheet1'!$A$1"}</definedName>
    <definedName name="PPPPP" localSheetId="17" hidden="1">#REF!</definedName>
    <definedName name="ppt" localSheetId="17">#REF!</definedName>
    <definedName name="ppt_14" localSheetId="17">#REF!</definedName>
    <definedName name="ppt_9" localSheetId="17">#REF!</definedName>
    <definedName name="PPVList" localSheetId="17">#REF!</definedName>
    <definedName name="pr" localSheetId="17" hidden="1">{#N/A,#N/A,FALSE,"Aging Summary";#N/A,#N/A,FALSE,"Ratio Analysis";#N/A,#N/A,FALSE,"Test 120 Day Accts";#N/A,#N/A,FALSE,"Tickmarks"}</definedName>
    <definedName name="pr.c" localSheetId="17" hidden="1">{#N/A,#N/A,TRUE,"Combined Trueup";#N/A,#N/A,TRUE,"LGC (1208)"}</definedName>
    <definedName name="PRAbsolutAD" localSheetId="17">#REF!</definedName>
    <definedName name="PRAJK" localSheetId="17">#REF!</definedName>
    <definedName name="PRAJKCB" localSheetId="17">#REF!</definedName>
    <definedName name="PRAJKCB15Tahun" localSheetId="17">#REF!</definedName>
    <definedName name="PRAJKCB20Tahun" localSheetId="17">#REF!</definedName>
    <definedName name="PRAJKCBSuryaDaindo" localSheetId="17">#REF!</definedName>
    <definedName name="PRAsuransiJiwaKumpulan" localSheetId="17">#REF!</definedName>
    <definedName name="PRCenturySmartFuture" localSheetId="17">#REF!</definedName>
    <definedName name="Prd_CopyAll" localSheetId="17">#REF!</definedName>
    <definedName name="Pre_Law_Asset" localSheetId="17">#REF!</definedName>
    <definedName name="Pre_Law_Def" localSheetId="17">#REF!</definedName>
    <definedName name="Pre_Law_Liab" localSheetId="17">#REF!</definedName>
    <definedName name="PREC" localSheetId="17">#REF!</definedName>
    <definedName name="Preferred_stock_growth_fore" localSheetId="17">#REF!</definedName>
    <definedName name="PRELIM_TM" localSheetId="17" hidden="1">#REF!</definedName>
    <definedName name="prem_bud" localSheetId="17">#REF!</definedName>
    <definedName name="prem14" localSheetId="17">#REF!</definedName>
    <definedName name="PremiHealth_ReasAbsolutAD" localSheetId="17">#REF!</definedName>
    <definedName name="PremiHealth_ReasAJK" localSheetId="17">#REF!</definedName>
    <definedName name="PremiHealth_ReasAJKCB" localSheetId="17">#REF!</definedName>
    <definedName name="PremiHealth_ReasAJKCB15Tahun" localSheetId="17">#REF!</definedName>
    <definedName name="PremiHealth_ReasAJKCB20Tahun" localSheetId="17">#REF!</definedName>
    <definedName name="PremiHealth_ReasAJKCBSuryaDaindo" localSheetId="17">#REF!</definedName>
    <definedName name="PremiHealth_ReasAsuransiJiwaKumpulan" localSheetId="17">#REF!</definedName>
    <definedName name="PremiHealth_ReasCenturySmartFuture" localSheetId="17">#REF!</definedName>
    <definedName name="PremiHealth_ReasFlexiKadoLink" localSheetId="17">#REF!</definedName>
    <definedName name="PremiHealth_ReasHCBC" localSheetId="17">#REF!</definedName>
    <definedName name="PremiHealth_ReasHCP" localSheetId="17">#REF!</definedName>
    <definedName name="PremiHealth_ReasHealthInsurance" localSheetId="17">#REF!</definedName>
    <definedName name="PremiHealth_ReasHolidayDreamPlan" localSheetId="17">#REF!</definedName>
    <definedName name="PremiHealth_ReasHOPE" localSheetId="17">#REF!</definedName>
    <definedName name="PremiHealth_ReasHospitalMegaBonus" localSheetId="17">#REF!</definedName>
    <definedName name="PremiHealth_ReasIdamanIDR" localSheetId="17">#REF!</definedName>
    <definedName name="PremiHealth_ReasIdamanLink" localSheetId="17">#REF!</definedName>
    <definedName name="PremiHealth_ReasIdamanPastiIDR" localSheetId="17">#REF!</definedName>
    <definedName name="PremiHealth_ReasIdamanPastiUSD" localSheetId="17">#REF!</definedName>
    <definedName name="PremiHealth_ReasIdamanPradana" localSheetId="17">#REF!</definedName>
    <definedName name="PremiHealth_ReasIdamanUSD" localSheetId="17">#REF!</definedName>
    <definedName name="PremiHealth_ReasImplant" localSheetId="17">#REF!</definedName>
    <definedName name="PremiHealth_ReasKadoIdaman" localSheetId="17">#REF!</definedName>
    <definedName name="PremiHealth_ReasKadoIdamanSekaligus" localSheetId="17">#REF!</definedName>
    <definedName name="PremiHealth_ReasKadoInvesta" localSheetId="17">#REF!</definedName>
    <definedName name="PremiHealth_ReasKadoJenius" localSheetId="17">#REF!</definedName>
    <definedName name="PremiHealth_ReasKadoSehat" localSheetId="17">#REF!</definedName>
    <definedName name="PremiHealth_ReasKasih" localSheetId="17">#REF!</definedName>
    <definedName name="PremiHealth_ReasMantari" localSheetId="17">#REF!</definedName>
    <definedName name="PremiHealth_ReasMegaAbsolut" localSheetId="17">#REF!</definedName>
    <definedName name="PremiHealth_ReasMegaAbsolutUSD" localSheetId="17">#REF!</definedName>
    <definedName name="PremiHealth_ReasMegaComfort" localSheetId="17">#REF!</definedName>
    <definedName name="PremiHealth_ReasMegaCovers" localSheetId="17">#REF!</definedName>
    <definedName name="PremiHealth_ReasMegaFuture" localSheetId="17">#REF!</definedName>
    <definedName name="PremiHealth_ReasMegaHospitalCashBack" localSheetId="17">#REF!</definedName>
    <definedName name="PremiHealth_ReasMegaLink" localSheetId="17">#REF!</definedName>
    <definedName name="PremiHealth_ReasMegaProteksi" localSheetId="17">#REF!</definedName>
    <definedName name="PremiHealth_ReasMegaScholar" localSheetId="17">#REF!</definedName>
    <definedName name="PremiHealth_ReasMegaSiaga" localSheetId="17">#REF!</definedName>
    <definedName name="PremiHealth_ReasMegaSmartCare" localSheetId="17">#REF!</definedName>
    <definedName name="PremiHealth_ReasMegaSmartLife" localSheetId="17">#REF!</definedName>
    <definedName name="PremiHealth_ReasMobile8Saving" localSheetId="17">#REF!</definedName>
    <definedName name="PremiHealth_ReasOptima" localSheetId="17">#REF!</definedName>
    <definedName name="PremiHealth_ReasPowerFund" localSheetId="17">#REF!</definedName>
    <definedName name="PremiHealth_ReasRider" localSheetId="17">#REF!</definedName>
    <definedName name="PremiHealth_ReasTermPA" localSheetId="17">#REF!</definedName>
    <definedName name="PremiHealth_ReasWealthMaxima" localSheetId="17">#REF!</definedName>
    <definedName name="PremiLife_ReasAbsolutAD" localSheetId="17">#REF!</definedName>
    <definedName name="PremiLife_ReasAJK" localSheetId="17">#REF!</definedName>
    <definedName name="PremiLife_ReasAJKCB" localSheetId="17">#REF!</definedName>
    <definedName name="PremiLife_ReasAJKCB15Tahun" localSheetId="17">#REF!</definedName>
    <definedName name="PremiLife_ReasAJKCB20Tahun" localSheetId="17">#REF!</definedName>
    <definedName name="PremiLife_ReasAJKCBSuryaDaindo" localSheetId="17">#REF!</definedName>
    <definedName name="PremiLife_ReasAsuransiJiwaKumpulan" localSheetId="17">#REF!</definedName>
    <definedName name="PremiLife_ReasCenturySmartFuture" localSheetId="17">#REF!</definedName>
    <definedName name="PremiLife_ReasFlexiKadoLink" localSheetId="17">#REF!</definedName>
    <definedName name="PremiLife_ReasHCBC" localSheetId="17">#REF!</definedName>
    <definedName name="PremiLife_ReasHCP" localSheetId="17">#REF!</definedName>
    <definedName name="PremiLife_ReasHealthInsurance" localSheetId="17">#REF!</definedName>
    <definedName name="PremiLife_ReasHolidayDreamPlan" localSheetId="17">#REF!</definedName>
    <definedName name="PremiLife_ReasHOPE" localSheetId="17">#REF!</definedName>
    <definedName name="PremiLife_ReasHospitalMegaBonus" localSheetId="17">#REF!</definedName>
    <definedName name="PremiLife_ReasIdamanIDR" localSheetId="17">#REF!</definedName>
    <definedName name="PremiLife_ReasIdamanLink" localSheetId="17">#REF!</definedName>
    <definedName name="PremiLife_ReasIdamanPastiIDR" localSheetId="17">#REF!</definedName>
    <definedName name="PremiLife_ReasIdamanPastiUSD" localSheetId="17">#REF!</definedName>
    <definedName name="PremiLife_ReasIdamanPradana" localSheetId="17">#REF!</definedName>
    <definedName name="PremiLife_ReasIdamanUSD" localSheetId="17">#REF!</definedName>
    <definedName name="PremiLife_ReasImplant" localSheetId="17">#REF!</definedName>
    <definedName name="PremiLife_ReasKadoIdaman" localSheetId="17">#REF!</definedName>
    <definedName name="PremiLife_ReasKadoIdamanSekaligus" localSheetId="17">#REF!</definedName>
    <definedName name="PremiLife_ReasKadoInvesta" localSheetId="17">#REF!</definedName>
    <definedName name="PremiLife_ReasKadoJenius" localSheetId="17">#REF!</definedName>
    <definedName name="PremiLife_ReasKadoSehat" localSheetId="17">#REF!</definedName>
    <definedName name="PremiLife_ReasKasih" localSheetId="17">#REF!</definedName>
    <definedName name="PremiLife_ReasMantari" localSheetId="17">#REF!</definedName>
    <definedName name="PremiLife_ReasMegaAbsolut" localSheetId="17">#REF!</definedName>
    <definedName name="PremiLife_ReasMegaAbsolutUSD" localSheetId="17">#REF!</definedName>
    <definedName name="PremiLife_ReasMegaComfort" localSheetId="17">#REF!</definedName>
    <definedName name="PremiLife_ReasMegaCovers" localSheetId="17">#REF!</definedName>
    <definedName name="PremiLife_ReasMegaFuture" localSheetId="17">#REF!</definedName>
    <definedName name="PremiLife_ReasMegaHospitalCashBack" localSheetId="17">#REF!</definedName>
    <definedName name="PremiLife_ReasMegaLink" localSheetId="17">#REF!</definedName>
    <definedName name="PremiLife_ReasMegaProteksi" localSheetId="17">#REF!</definedName>
    <definedName name="PremiLife_ReasMegaScholar" localSheetId="17">#REF!</definedName>
    <definedName name="PremiLife_ReasMegaSiaga" localSheetId="17">#REF!</definedName>
    <definedName name="PremiLife_ReasMegaSmartCare" localSheetId="17">#REF!</definedName>
    <definedName name="PremiLife_ReasMegaSmartLife" localSheetId="17">#REF!</definedName>
    <definedName name="PremiLife_ReasMobile8Saving" localSheetId="17">#REF!</definedName>
    <definedName name="PremiLife_ReasOptima" localSheetId="17">#REF!</definedName>
    <definedName name="PremiLife_ReasPowerFund" localSheetId="17">#REF!</definedName>
    <definedName name="PremiLife_ReasRider" localSheetId="17">#REF!</definedName>
    <definedName name="PremiLife_ReasTermPA" localSheetId="17">#REF!</definedName>
    <definedName name="PremiLife_ReasWealthMaxima" localSheetId="17">#REF!</definedName>
    <definedName name="PremiPA_ReasAbsolutAD" localSheetId="17">#REF!</definedName>
    <definedName name="PremiPA_ReasAJK" localSheetId="17">#REF!</definedName>
    <definedName name="PremiPA_ReasAJKCB" localSheetId="17">#REF!</definedName>
    <definedName name="PremiPA_ReasAJKCB15Tahun" localSheetId="17">#REF!</definedName>
    <definedName name="PremiPA_ReasAJKCB20Tahun" localSheetId="17">#REF!</definedName>
    <definedName name="PremiPA_ReasAJKCBSuryaDaindo" localSheetId="17">#REF!</definedName>
    <definedName name="PremiPA_ReasAsuransiJiwaKumpulan" localSheetId="17">#REF!</definedName>
    <definedName name="PremiPA_ReasCenturySmartFuture" localSheetId="17">#REF!</definedName>
    <definedName name="PremiPA_ReasFlexiKadoLink" localSheetId="17">#REF!</definedName>
    <definedName name="PremiPA_ReasHCBC" localSheetId="17">#REF!</definedName>
    <definedName name="PremiPA_ReasHCP" localSheetId="17">#REF!</definedName>
    <definedName name="PremiPA_ReasHealthInsurance" localSheetId="17">#REF!</definedName>
    <definedName name="PremiPA_ReasHolidayDreamPlan" localSheetId="17">#REF!</definedName>
    <definedName name="PremiPA_ReasHOPE" localSheetId="17">#REF!</definedName>
    <definedName name="PremiPA_ReasHospitalMegaBonus" localSheetId="17">#REF!</definedName>
    <definedName name="PremiPA_ReasIdamanIDR" localSheetId="17">#REF!</definedName>
    <definedName name="PremiPA_ReasIdamanLink" localSheetId="17">#REF!</definedName>
    <definedName name="PremiPA_ReasIdamanPastiIDR" localSheetId="17">#REF!</definedName>
    <definedName name="PremiPA_ReasIdamanPastiUSD" localSheetId="17">#REF!</definedName>
    <definedName name="PremiPA_ReasIdamanPradana" localSheetId="17">#REF!</definedName>
    <definedName name="PremiPA_ReasIdamanUSD" localSheetId="17">#REF!</definedName>
    <definedName name="PremiPA_ReasImplant" localSheetId="17">#REF!</definedName>
    <definedName name="PremiPA_ReasKadoIdaman" localSheetId="17">#REF!</definedName>
    <definedName name="PremiPA_ReasKadoIdamanSekaligus" localSheetId="17">#REF!</definedName>
    <definedName name="PremiPA_ReasKadoInvesta" localSheetId="17">#REF!</definedName>
    <definedName name="PremiPA_ReasKadoJenius" localSheetId="17">#REF!</definedName>
    <definedName name="PremiPA_ReasKadoSehat" localSheetId="17">#REF!</definedName>
    <definedName name="PremiPA_ReasKasih" localSheetId="17">#REF!</definedName>
    <definedName name="PremiPA_ReasMantari" localSheetId="17">#REF!</definedName>
    <definedName name="PremiPA_ReasMegaAbsolut" localSheetId="17">#REF!</definedName>
    <definedName name="PremiPA_ReasMegaAbsolutUSD" localSheetId="17">#REF!</definedName>
    <definedName name="PremiPA_ReasMegaComfort" localSheetId="17">#REF!</definedName>
    <definedName name="PremiPA_ReasMegaCovers" localSheetId="17">#REF!</definedName>
    <definedName name="PremiPA_ReasMegaFuture" localSheetId="17">#REF!</definedName>
    <definedName name="PremiPA_ReasMegaHospitalCashBack" localSheetId="17">#REF!</definedName>
    <definedName name="PremiPA_ReasMegaLink" localSheetId="17">#REF!</definedName>
    <definedName name="PremiPA_ReasMegaProteksi" localSheetId="17">#REF!</definedName>
    <definedName name="PremiPA_ReasMegaScholar" localSheetId="17">#REF!</definedName>
    <definedName name="PremiPA_ReasMegaSiaga" localSheetId="17">#REF!</definedName>
    <definedName name="PremiPA_ReasMegaSmartCare" localSheetId="17">#REF!</definedName>
    <definedName name="PremiPA_ReasMegaSmartLife" localSheetId="17">#REF!</definedName>
    <definedName name="PremiPA_ReasMobile8Saving" localSheetId="17">#REF!</definedName>
    <definedName name="PremiPA_ReasOptima" localSheetId="17">#REF!</definedName>
    <definedName name="PremiPA_ReasPowerFund" localSheetId="17">#REF!</definedName>
    <definedName name="PremiPA_ReasRider" localSheetId="17">#REF!</definedName>
    <definedName name="PremiPA_ReasTermPA" localSheetId="17">#REF!</definedName>
    <definedName name="PremiPA_ReasWealthMaxima" localSheetId="17">#REF!</definedName>
    <definedName name="PREMIREAS" localSheetId="17">#REF!</definedName>
    <definedName name="PREMIREAS1" localSheetId="17">#REF!</definedName>
    <definedName name="PremiTotal_ReasAbsolutAD" localSheetId="17">#REF!</definedName>
    <definedName name="PremiTotal_ReasAJK" localSheetId="17">#REF!</definedName>
    <definedName name="PremiTotal_ReasAJKCB" localSheetId="17">#REF!</definedName>
    <definedName name="PremiTotal_ReasAJKCB15Tahun" localSheetId="17">#REF!</definedName>
    <definedName name="PremiTotal_ReasAJKCB20Tahun" localSheetId="17">#REF!</definedName>
    <definedName name="PremiTotal_ReasAJKCBSuryaDaindo" localSheetId="17">#REF!</definedName>
    <definedName name="PremiTotal_ReasAsuransiJiwaKumpulan" localSheetId="17">#REF!</definedName>
    <definedName name="PremiTotal_ReasCenturySmartFuture" localSheetId="17">#REF!</definedName>
    <definedName name="PremiTotal_ReasFlexiKadoLink" localSheetId="17">#REF!</definedName>
    <definedName name="PremiTotal_ReasHCBC" localSheetId="17">#REF!</definedName>
    <definedName name="PremiTotal_ReasHCP" localSheetId="17">#REF!</definedName>
    <definedName name="PremiTotal_ReasHealthInsurance" localSheetId="17">#REF!</definedName>
    <definedName name="PremiTotal_ReasHolidayDreamPlan" localSheetId="17">#REF!</definedName>
    <definedName name="PremiTotal_ReasHOPE" localSheetId="17">#REF!</definedName>
    <definedName name="PremiTotal_ReasHospitalMegaBonus" localSheetId="17">#REF!</definedName>
    <definedName name="PremiTotal_ReasIdamanIDR" localSheetId="17">#REF!</definedName>
    <definedName name="PremiTotal_ReasIdamanLink" localSheetId="17">#REF!</definedName>
    <definedName name="PremiTotal_ReasIdamanPastiIDR" localSheetId="17">#REF!</definedName>
    <definedName name="PremiTotal_ReasIdamanPastiUSD" localSheetId="17">#REF!</definedName>
    <definedName name="PremiTotal_ReasIdamanPradana" localSheetId="17">#REF!</definedName>
    <definedName name="PremiTotal_ReasIdamanUSD" localSheetId="17">#REF!</definedName>
    <definedName name="PremiTotal_ReasImplant" localSheetId="17">#REF!</definedName>
    <definedName name="PremiTotal_ReasKadoIdaman" localSheetId="17">#REF!</definedName>
    <definedName name="PremiTotal_ReasKadoIdamanSekaligus" localSheetId="17">#REF!</definedName>
    <definedName name="PremiTotal_ReasKadoInvesta" localSheetId="17">#REF!</definedName>
    <definedName name="PremiTotal_ReasKadoJenius" localSheetId="17">#REF!</definedName>
    <definedName name="PremiTotal_ReasKadoSehat" localSheetId="17">#REF!</definedName>
    <definedName name="PremiTotal_ReasKasih" localSheetId="17">#REF!</definedName>
    <definedName name="PremiTotal_ReasMantari" localSheetId="17">#REF!</definedName>
    <definedName name="PremiTotal_ReasMegaAbsolut" localSheetId="17">#REF!</definedName>
    <definedName name="PremiTotal_ReasMegaAbsolutUSD" localSheetId="17">#REF!</definedName>
    <definedName name="PremiTotal_ReasMegaComfort" localSheetId="17">#REF!</definedName>
    <definedName name="PremiTotal_ReasMegaCovers" localSheetId="17">#REF!</definedName>
    <definedName name="PremiTotal_ReasMegaFuture" localSheetId="17">#REF!</definedName>
    <definedName name="PremiTotal_ReasMegaHospitalCashBack" localSheetId="17">#REF!</definedName>
    <definedName name="PremiTotal_ReasMegaLink" localSheetId="17">#REF!</definedName>
    <definedName name="PremiTotal_ReasMegaProteksi" localSheetId="17">#REF!</definedName>
    <definedName name="PremiTotal_ReasMegaScholar" localSheetId="17">#REF!</definedName>
    <definedName name="PremiTotal_ReasMegaSiaga" localSheetId="17">#REF!</definedName>
    <definedName name="PremiTotal_ReasMegaSmartCare" localSheetId="17">#REF!</definedName>
    <definedName name="PremiTotal_ReasMegaSmartLife" localSheetId="17">#REF!</definedName>
    <definedName name="PremiTotal_ReasMobile8Saving" localSheetId="17">#REF!</definedName>
    <definedName name="PremiTotal_ReasOptima" localSheetId="17">#REF!</definedName>
    <definedName name="PremiTotal_ReasPowerFund" localSheetId="17">#REF!</definedName>
    <definedName name="PremiTotal_ReasRider" localSheetId="17">#REF!</definedName>
    <definedName name="PremiTotal_ReasTermPA" localSheetId="17">#REF!</definedName>
    <definedName name="PremiTotal_ReasWealthMaxima" localSheetId="17">#REF!</definedName>
    <definedName name="PremiumRates" localSheetId="17">#REF!</definedName>
    <definedName name="Premmode" localSheetId="17">#REF!</definedName>
    <definedName name="PREOP" localSheetId="17">#REF!</definedName>
    <definedName name="prepaid" localSheetId="17" hidden="1">#REF!</definedName>
    <definedName name="prepaid22" localSheetId="17">#REF!</definedName>
    <definedName name="prepaid23" localSheetId="17">#REF!</definedName>
    <definedName name="prepaid24" localSheetId="17">#REF!</definedName>
    <definedName name="prepaid25" localSheetId="17">#REF!</definedName>
    <definedName name="PREPAIDEXPENSES" localSheetId="17">#REF!</definedName>
    <definedName name="prepaidother" localSheetId="17">#REF!</definedName>
    <definedName name="PREPAIDTAX" localSheetId="17">#REF!</definedName>
    <definedName name="PREPARED_BY" localSheetId="17">#REF!</definedName>
    <definedName name="PREPARED_BY_54" localSheetId="17">#REF!</definedName>
    <definedName name="PREPARED_BY_60" localSheetId="17">#REF!</definedName>
    <definedName name="PREPARED_DATE" localSheetId="17">#REF!</definedName>
    <definedName name="PREPARED_DATE_54" localSheetId="17">#REF!</definedName>
    <definedName name="PREPARED_DATE_60" localSheetId="17">#REF!</definedName>
    <definedName name="PREPAY" localSheetId="17">#REF!</definedName>
    <definedName name="PREPAY_4" localSheetId="17">#REF!</definedName>
    <definedName name="PREPAY_5" localSheetId="17">#REF!</definedName>
    <definedName name="PREPAY_7" localSheetId="17">#REF!</definedName>
    <definedName name="Prepayment" localSheetId="17">#REF!</definedName>
    <definedName name="presentasi" localSheetId="17" hidden="1">{#N/A,#N/A,FALSE,"Sheet1";#N/A,#N/A,FALSE,"Sheet2"}</definedName>
    <definedName name="presentasi1" localSheetId="17" hidden="1">{#N/A,#N/A,FALSE,"Sheet1";#N/A,#N/A,FALSE,"Sheet2"}</definedName>
    <definedName name="President" localSheetId="17">#REF!</definedName>
    <definedName name="Pretax_income_fore" localSheetId="17">#REF!</definedName>
    <definedName name="Prev_GT_Run_TL" localSheetId="17">#REF!</definedName>
    <definedName name="Prev_LE_Run_TL" localSheetId="17">#REF!</definedName>
    <definedName name="Prev_Wksp_TL" localSheetId="17">#REF!</definedName>
    <definedName name="Previous" localSheetId="17">#REF!</definedName>
    <definedName name="PRFlexiKadoLink" localSheetId="17">#REF!</definedName>
    <definedName name="PRHCBC" localSheetId="17">#REF!</definedName>
    <definedName name="PRHCP" localSheetId="17">#REF!</definedName>
    <definedName name="PRHealthInsurance" localSheetId="17">#REF!</definedName>
    <definedName name="PRHolidayDreamPlan" localSheetId="17">#REF!</definedName>
    <definedName name="PRHOPE" localSheetId="17">#REF!</definedName>
    <definedName name="PRHospitalMegaBonus" localSheetId="17">#REF!</definedName>
    <definedName name="PRI" localSheetId="17">#REF!</definedName>
    <definedName name="pricekayu" localSheetId="17">#REF!</definedName>
    <definedName name="pricewood" localSheetId="17">#REF!</definedName>
    <definedName name="PRIdamanIDR" localSheetId="17">#REF!</definedName>
    <definedName name="PRIdamanLink" localSheetId="17">#REF!</definedName>
    <definedName name="PRIdamanPastiIDR" localSheetId="17">#REF!</definedName>
    <definedName name="PRIdamanPastiUSD" localSheetId="17">#REF!</definedName>
    <definedName name="PRIdamanPradana" localSheetId="17">#REF!</definedName>
    <definedName name="PRIdamanUSD" localSheetId="17">#REF!</definedName>
    <definedName name="PRider" localSheetId="17">#REF!</definedName>
    <definedName name="PRIMA" localSheetId="17">#REF!</definedName>
    <definedName name="PRImplant" localSheetId="17">#REF!</definedName>
    <definedName name="print" localSheetId="17">#REF!</definedName>
    <definedName name="PRINT_AREA_1" localSheetId="17">#REF!</definedName>
    <definedName name="PRINT_AREA_4" localSheetId="17">#REF!</definedName>
    <definedName name="Print_Area_MI" localSheetId="17">#REF!</definedName>
    <definedName name="PRINT_AREA_MI___0" localSheetId="17">#REF!</definedName>
    <definedName name="PRINT_AREA_MI_1" localSheetId="17">#REF!</definedName>
    <definedName name="Print_Area_MI_10" localSheetId="17">#REF!</definedName>
    <definedName name="Print_Area_MI_102" localSheetId="17">#REF!</definedName>
    <definedName name="Print_Area_MI_103" localSheetId="17">#REF!</definedName>
    <definedName name="Print_Area_MI_104" localSheetId="17">#REF!</definedName>
    <definedName name="Print_Area_MI_105" localSheetId="17">#REF!</definedName>
    <definedName name="Print_Area_MI_106" localSheetId="17">#REF!</definedName>
    <definedName name="Print_Area_MI_107" localSheetId="17">#REF!</definedName>
    <definedName name="Print_Area_MI_108" localSheetId="17">#REF!</definedName>
    <definedName name="Print_Area_MI_109" localSheetId="17">#REF!</definedName>
    <definedName name="Print_Area_MI_11" localSheetId="17">#REF!</definedName>
    <definedName name="Print_Area_MI_110" localSheetId="17">#REF!</definedName>
    <definedName name="Print_Area_MI_12" localSheetId="17">#REF!</definedName>
    <definedName name="Print_Area_MI_13" localSheetId="17">#REF!</definedName>
    <definedName name="Print_Area_MI_14" localSheetId="17">#REF!</definedName>
    <definedName name="Print_Area_MI_15" localSheetId="17">#REF!</definedName>
    <definedName name="Print_Area_MI_16" localSheetId="17">#REF!</definedName>
    <definedName name="Print_Area_MI_17" localSheetId="17">#REF!</definedName>
    <definedName name="Print_Area_MI_18" localSheetId="17">#REF!</definedName>
    <definedName name="Print_Area_MI_19" localSheetId="17">#REF!</definedName>
    <definedName name="Print_Area_MI_20" localSheetId="17">#REF!</definedName>
    <definedName name="Print_Area_MI_21" localSheetId="17">#REF!</definedName>
    <definedName name="Print_Area_MI_22" localSheetId="17">#REF!</definedName>
    <definedName name="Print_Area_MI_23" localSheetId="17">#REF!</definedName>
    <definedName name="Print_Area_MI_24" localSheetId="17">#REF!</definedName>
    <definedName name="Print_Area_MI_25" localSheetId="17">#REF!</definedName>
    <definedName name="Print_Area_MI_26" localSheetId="17">#REF!</definedName>
    <definedName name="Print_Area_MI_27" localSheetId="17">#REF!</definedName>
    <definedName name="Print_Area_MI_28" localSheetId="17">#REF!</definedName>
    <definedName name="Print_Area_MI_3" localSheetId="17">#REF!</definedName>
    <definedName name="PRINT_AREA_MI_30" localSheetId="17">#REF!</definedName>
    <definedName name="Print_Area_MI_34" localSheetId="17">#REF!</definedName>
    <definedName name="Print_Area_MI_35" localSheetId="17">#REF!</definedName>
    <definedName name="Print_Area_MI_36" localSheetId="17">#REF!</definedName>
    <definedName name="Print_Area_MI_37" localSheetId="17">#REF!</definedName>
    <definedName name="Print_Area_MI_38" localSheetId="17">#REF!</definedName>
    <definedName name="Print_Area_MI_39" localSheetId="17">#REF!</definedName>
    <definedName name="Print_Area_MI_4" localSheetId="17">#REF!</definedName>
    <definedName name="Print_Area_MI_40" localSheetId="17">#REF!</definedName>
    <definedName name="Print_Area_MI_41" localSheetId="17">#REF!</definedName>
    <definedName name="Print_Area_MI_42" localSheetId="17">#REF!</definedName>
    <definedName name="Print_Area_MI_43" localSheetId="17">#REF!</definedName>
    <definedName name="Print_Area_MI_44" localSheetId="17">#REF!</definedName>
    <definedName name="Print_Area_MI_45" localSheetId="17">#REF!</definedName>
    <definedName name="Print_Area_MI_46" localSheetId="17">#REF!</definedName>
    <definedName name="Print_Area_MI_47" localSheetId="17">#REF!</definedName>
    <definedName name="Print_Area_MI_48" localSheetId="17">#REF!</definedName>
    <definedName name="Print_Area_MI_49" localSheetId="17">#REF!</definedName>
    <definedName name="Print_Area_MI_5" localSheetId="17">#REF!</definedName>
    <definedName name="Print_Area_MI_50" localSheetId="17">#REF!</definedName>
    <definedName name="Print_Area_MI_51" localSheetId="17">#REF!</definedName>
    <definedName name="Print_Area_MI_52" localSheetId="17">#REF!</definedName>
    <definedName name="Print_Area_MI_53" localSheetId="17">#REF!</definedName>
    <definedName name="Print_Area_MI_54" localSheetId="17">#REF!</definedName>
    <definedName name="Print_Area_MI_55" localSheetId="17">#REF!</definedName>
    <definedName name="Print_Area_MI_56" localSheetId="17">#REF!</definedName>
    <definedName name="Print_Area_MI_58" localSheetId="17">#REF!</definedName>
    <definedName name="Print_Area_MI_59" localSheetId="17">#REF!</definedName>
    <definedName name="Print_Area_MI_6" localSheetId="17">#REF!</definedName>
    <definedName name="Print_Area_MI_60" localSheetId="17">#REF!</definedName>
    <definedName name="Print_Area_MI_61" localSheetId="17">#REF!</definedName>
    <definedName name="Print_Area_MI_62" localSheetId="17">#REF!</definedName>
    <definedName name="Print_Area_MI_63" localSheetId="17">#REF!</definedName>
    <definedName name="Print_Area_MI_64" localSheetId="17">#REF!</definedName>
    <definedName name="Print_Area_MI_65" localSheetId="17">#REF!</definedName>
    <definedName name="Print_Area_MI_66" localSheetId="17">#REF!</definedName>
    <definedName name="Print_Area_MI_67" localSheetId="17">#REF!</definedName>
    <definedName name="Print_Area_MI_68" localSheetId="17">#REF!</definedName>
    <definedName name="Print_Area_MI_69" localSheetId="17">#REF!</definedName>
    <definedName name="Print_Area_MI_70" localSheetId="17">#REF!</definedName>
    <definedName name="Print_Area_MI_71" localSheetId="17">#REF!</definedName>
    <definedName name="Print_Area_MI_72" localSheetId="17">#REF!</definedName>
    <definedName name="Print_Area_MI_73" localSheetId="17">#REF!</definedName>
    <definedName name="Print_Area_MI_74" localSheetId="17">#REF!</definedName>
    <definedName name="Print_Area_MI_75" localSheetId="17">#REF!</definedName>
    <definedName name="Print_Area_MI_76" localSheetId="17">#REF!</definedName>
    <definedName name="Print_Area_MI_77" localSheetId="17">#REF!</definedName>
    <definedName name="Print_Area_MI_78" localSheetId="17">#REF!</definedName>
    <definedName name="Print_Area_MI_79" localSheetId="17">#REF!</definedName>
    <definedName name="Print_Area_MI_8" localSheetId="17">#REF!</definedName>
    <definedName name="Print_Area_MI_80" localSheetId="17">#REF!</definedName>
    <definedName name="Print_Area_MI_81" localSheetId="17">#REF!</definedName>
    <definedName name="Print_Area_MI_82" localSheetId="17">#REF!</definedName>
    <definedName name="Print_Area_MI_83" localSheetId="17">#REF!</definedName>
    <definedName name="Print_Area_MI_84" localSheetId="17">#REF!</definedName>
    <definedName name="Print_Area_MI_85" localSheetId="17">#REF!</definedName>
    <definedName name="Print_Area_MI_86" localSheetId="17">#REF!</definedName>
    <definedName name="Print_Area_MI_87" localSheetId="17">#REF!</definedName>
    <definedName name="Print_Area_MI_88" localSheetId="17">#REF!</definedName>
    <definedName name="Print_Area_MI_89" localSheetId="17">#REF!</definedName>
    <definedName name="Print_Area_MI_9" localSheetId="17">#REF!</definedName>
    <definedName name="Print_Area_MI_91" localSheetId="17">#REF!</definedName>
    <definedName name="Print_Area_MI_92" localSheetId="17">#REF!</definedName>
    <definedName name="Print_Area_MI_93" localSheetId="17">#REF!</definedName>
    <definedName name="Print_Area_MI_94" localSheetId="17">#REF!</definedName>
    <definedName name="Print_Area_MI_95" localSheetId="17">#REF!</definedName>
    <definedName name="Print_Area_MI_96" localSheetId="17">#REF!</definedName>
    <definedName name="Print_Area_MI_97" localSheetId="17">#REF!</definedName>
    <definedName name="Print_Area_MI_99" localSheetId="17">#REF!</definedName>
    <definedName name="Print_Area1" localSheetId="17">#REF!</definedName>
    <definedName name="Print_Area2" localSheetId="17">#REF!</definedName>
    <definedName name="Print_arean" localSheetId="17">#REF!</definedName>
    <definedName name="PRINT_BAJA" localSheetId="17">#REF!</definedName>
    <definedName name="Print_Columns" localSheetId="17">#REF!</definedName>
    <definedName name="Print_Dialog" localSheetId="17">#REF!</definedName>
    <definedName name="Print_equip" localSheetId="17">#REF!</definedName>
    <definedName name="Print_equip_25" localSheetId="17">#REF!</definedName>
    <definedName name="Print_equip_53" localSheetId="17">#REF!</definedName>
    <definedName name="Print_page1" localSheetId="17">#REF!</definedName>
    <definedName name="Print_page2" localSheetId="17">#REF!</definedName>
    <definedName name="Print_page3" localSheetId="17">#REF!</definedName>
    <definedName name="print_salary" localSheetId="17">#REF!</definedName>
    <definedName name="Print_tannery" localSheetId="17">#REF!</definedName>
    <definedName name="Print_tannery_25" localSheetId="17">#REF!</definedName>
    <definedName name="Print_tannery_53" localSheetId="17">#REF!</definedName>
    <definedName name="print_title" localSheetId="17">#REF!</definedName>
    <definedName name="print_title_25" localSheetId="17">#REF!</definedName>
    <definedName name="print_title_53" localSheetId="17">#REF!</definedName>
    <definedName name="PRINT_TITLES_1" localSheetId="17">#REF!</definedName>
    <definedName name="Print_Titles_MI" localSheetId="17">#REF!</definedName>
    <definedName name="Print_Titles_MI_1" localSheetId="17">#REF!</definedName>
    <definedName name="PRINT_TITLES_MI_10" localSheetId="17">#REF!</definedName>
    <definedName name="PRINT_TITLES_MI_102" localSheetId="17">#REF!</definedName>
    <definedName name="PRINT_TITLES_MI_103" localSheetId="17">#REF!</definedName>
    <definedName name="PRINT_TITLES_MI_104" localSheetId="17">#REF!</definedName>
    <definedName name="PRINT_TITLES_MI_105" localSheetId="17">#REF!</definedName>
    <definedName name="PRINT_TITLES_MI_106" localSheetId="17">#REF!</definedName>
    <definedName name="PRINT_TITLES_MI_107" localSheetId="17">#REF!</definedName>
    <definedName name="PRINT_TITLES_MI_108" localSheetId="17">#REF!</definedName>
    <definedName name="PRINT_TITLES_MI_109" localSheetId="17">#REF!</definedName>
    <definedName name="PRINT_TITLES_MI_11" localSheetId="17">#REF!</definedName>
    <definedName name="PRINT_TITLES_MI_110" localSheetId="17">#REF!</definedName>
    <definedName name="PRINT_TITLES_MI_12" localSheetId="17">#REF!</definedName>
    <definedName name="PRINT_TITLES_MI_13" localSheetId="17">#REF!</definedName>
    <definedName name="PRINT_TITLES_MI_14" localSheetId="17">#REF!</definedName>
    <definedName name="PRINT_TITLES_MI_15" localSheetId="17">#REF!</definedName>
    <definedName name="PRINT_TITLES_MI_16" localSheetId="17">#REF!</definedName>
    <definedName name="PRINT_TITLES_MI_17" localSheetId="17">#REF!</definedName>
    <definedName name="PRINT_TITLES_MI_18" localSheetId="17">#REF!</definedName>
    <definedName name="PRINT_TITLES_MI_19" localSheetId="17">#REF!</definedName>
    <definedName name="PRINT_TITLES_MI_20" localSheetId="17">#REF!</definedName>
    <definedName name="PRINT_TITLES_MI_21" localSheetId="17">#REF!</definedName>
    <definedName name="PRINT_TITLES_MI_22" localSheetId="17">#REF!</definedName>
    <definedName name="PRINT_TITLES_MI_23" localSheetId="17">#REF!</definedName>
    <definedName name="PRINT_TITLES_MI_24" localSheetId="17">#REF!</definedName>
    <definedName name="PRINT_TITLES_MI_25" localSheetId="17">#REF!</definedName>
    <definedName name="PRINT_TITLES_MI_26" localSheetId="17">#REF!</definedName>
    <definedName name="PRINT_TITLES_MI_27" localSheetId="17">#REF!</definedName>
    <definedName name="PRINT_TITLES_MI_28" localSheetId="17">#REF!</definedName>
    <definedName name="PRINT_TITLES_MI_34" localSheetId="17">#REF!</definedName>
    <definedName name="PRINT_TITLES_MI_35" localSheetId="17">#REF!</definedName>
    <definedName name="PRINT_TITLES_MI_36" localSheetId="17">#REF!</definedName>
    <definedName name="PRINT_TITLES_MI_37" localSheetId="17">#REF!</definedName>
    <definedName name="PRINT_TITLES_MI_38" localSheetId="17">#REF!</definedName>
    <definedName name="PRINT_TITLES_MI_39" localSheetId="17">#REF!</definedName>
    <definedName name="PRINT_TITLES_MI_4" localSheetId="17">#REF!</definedName>
    <definedName name="PRINT_TITLES_MI_40" localSheetId="17">#REF!</definedName>
    <definedName name="PRINT_TITLES_MI_41" localSheetId="17">#REF!</definedName>
    <definedName name="PRINT_TITLES_MI_42" localSheetId="17">#REF!</definedName>
    <definedName name="PRINT_TITLES_MI_43" localSheetId="17">#REF!</definedName>
    <definedName name="PRINT_TITLES_MI_44" localSheetId="17">#REF!</definedName>
    <definedName name="PRINT_TITLES_MI_45" localSheetId="17">#REF!</definedName>
    <definedName name="PRINT_TITLES_MI_46" localSheetId="17">#REF!</definedName>
    <definedName name="PRINT_TITLES_MI_47" localSheetId="17">#REF!</definedName>
    <definedName name="PRINT_TITLES_MI_48" localSheetId="17">#REF!</definedName>
    <definedName name="PRINT_TITLES_MI_49" localSheetId="17">#REF!</definedName>
    <definedName name="PRINT_TITLES_MI_5" localSheetId="17">#REF!</definedName>
    <definedName name="PRINT_TITLES_MI_50" localSheetId="17">#REF!</definedName>
    <definedName name="PRINT_TITLES_MI_51" localSheetId="17">#REF!</definedName>
    <definedName name="PRINT_TITLES_MI_52" localSheetId="17">#REF!</definedName>
    <definedName name="PRINT_TITLES_MI_53" localSheetId="17">#REF!</definedName>
    <definedName name="PRINT_TITLES_MI_54" localSheetId="17">#REF!</definedName>
    <definedName name="PRINT_TITLES_MI_55" localSheetId="17">#REF!</definedName>
    <definedName name="PRINT_TITLES_MI_56" localSheetId="17">#REF!</definedName>
    <definedName name="PRINT_TITLES_MI_58" localSheetId="17">#REF!</definedName>
    <definedName name="PRINT_TITLES_MI_59" localSheetId="17">#REF!</definedName>
    <definedName name="PRINT_TITLES_MI_6" localSheetId="17">#REF!</definedName>
    <definedName name="PRINT_TITLES_MI_60" localSheetId="17">#REF!</definedName>
    <definedName name="PRINT_TITLES_MI_61" localSheetId="17">#REF!</definedName>
    <definedName name="PRINT_TITLES_MI_62" localSheetId="17">#REF!</definedName>
    <definedName name="PRINT_TITLES_MI_63" localSheetId="17">#REF!</definedName>
    <definedName name="PRINT_TITLES_MI_64" localSheetId="17">#REF!</definedName>
    <definedName name="PRINT_TITLES_MI_65" localSheetId="17">#REF!</definedName>
    <definedName name="PRINT_TITLES_MI_66" localSheetId="17">#REF!</definedName>
    <definedName name="PRINT_TITLES_MI_67" localSheetId="17">#REF!</definedName>
    <definedName name="PRINT_TITLES_MI_68" localSheetId="17">#REF!</definedName>
    <definedName name="PRINT_TITLES_MI_69" localSheetId="17">#REF!</definedName>
    <definedName name="PRINT_TITLES_MI_70" localSheetId="17">#REF!</definedName>
    <definedName name="PRINT_TITLES_MI_71" localSheetId="17">#REF!</definedName>
    <definedName name="PRINT_TITLES_MI_72" localSheetId="17">#REF!</definedName>
    <definedName name="PRINT_TITLES_MI_73" localSheetId="17">#REF!</definedName>
    <definedName name="PRINT_TITLES_MI_74" localSheetId="17">#REF!</definedName>
    <definedName name="PRINT_TITLES_MI_75" localSheetId="17">#REF!</definedName>
    <definedName name="PRINT_TITLES_MI_76" localSheetId="17">#REF!</definedName>
    <definedName name="PRINT_TITLES_MI_77" localSheetId="17">#REF!</definedName>
    <definedName name="PRINT_TITLES_MI_78" localSheetId="17">#REF!</definedName>
    <definedName name="PRINT_TITLES_MI_79" localSheetId="17">#REF!</definedName>
    <definedName name="PRINT_TITLES_MI_8" localSheetId="17">#REF!</definedName>
    <definedName name="PRINT_TITLES_MI_80" localSheetId="17">#REF!</definedName>
    <definedName name="PRINT_TITLES_MI_81" localSheetId="17">#REF!</definedName>
    <definedName name="PRINT_TITLES_MI_82" localSheetId="17">#REF!</definedName>
    <definedName name="PRINT_TITLES_MI_83" localSheetId="17">#REF!</definedName>
    <definedName name="PRINT_TITLES_MI_84" localSheetId="17">#REF!</definedName>
    <definedName name="PRINT_TITLES_MI_85" localSheetId="17">#REF!</definedName>
    <definedName name="PRINT_TITLES_MI_86" localSheetId="17">#REF!</definedName>
    <definedName name="PRINT_TITLES_MI_87" localSheetId="17">#REF!</definedName>
    <definedName name="PRINT_TITLES_MI_88" localSheetId="17">#REF!</definedName>
    <definedName name="PRINT_TITLES_MI_89" localSheetId="17">#REF!</definedName>
    <definedName name="PRINT_TITLES_MI_9" localSheetId="17">#REF!</definedName>
    <definedName name="PRINT_TITLES_MI_91" localSheetId="17">#REF!</definedName>
    <definedName name="PRINT_TITLES_MI_92" localSheetId="17">#REF!</definedName>
    <definedName name="PRINT_TITLES_MI_93" localSheetId="17">#REF!</definedName>
    <definedName name="PRINT_TITLES_MI_94" localSheetId="17">#REF!</definedName>
    <definedName name="PRINT_TITLES_MI_95" localSheetId="17">#REF!</definedName>
    <definedName name="PRINT_TITLES_MI_96" localSheetId="17">#REF!</definedName>
    <definedName name="PRINT_TITLES_MI_97" localSheetId="17">#REF!</definedName>
    <definedName name="PRINT_TITLES_MI_99" localSheetId="17">#REF!</definedName>
    <definedName name="Print_upper" localSheetId="17">#REF!</definedName>
    <definedName name="Print_upper_25" localSheetId="17">#REF!</definedName>
    <definedName name="Print_upper_53" localSheetId="17">#REF!</definedName>
    <definedName name="print_vehicle" localSheetId="17">#REF!</definedName>
    <definedName name="print_vehicle_25" localSheetId="17">#REF!</definedName>
    <definedName name="print_vehicle_53" localSheetId="17">#REF!</definedName>
    <definedName name="PRINT1" localSheetId="17">#REF!</definedName>
    <definedName name="PRINT2" localSheetId="17">#REF!</definedName>
    <definedName name="PRINT3" localSheetId="17">#REF!</definedName>
    <definedName name="PRINT4" localSheetId="17">#REF!</definedName>
    <definedName name="PRINTA" localSheetId="17">#REF!</definedName>
    <definedName name="PrintArea" localSheetId="17">#REF!</definedName>
    <definedName name="PRINTB" localSheetId="17">#REF!</definedName>
    <definedName name="PrintBereik_Hkr" localSheetId="17">#REF!</definedName>
    <definedName name="PRINTC" localSheetId="17">#REF!</definedName>
    <definedName name="PrintEnd" localSheetId="17" hidden="1">#REF!</definedName>
    <definedName name="PRINTENGALL" localSheetId="17">#REF!</definedName>
    <definedName name="PRINTFUI" localSheetId="17">#REF!</definedName>
    <definedName name="PRINTINDALL" localSheetId="17">#REF!</definedName>
    <definedName name="PRINTME" localSheetId="17">#REF!</definedName>
    <definedName name="PrintStart" localSheetId="17" hidden="1">#REF!</definedName>
    <definedName name="Prior" localSheetId="17">#REF!</definedName>
    <definedName name="PriorMonth" localSheetId="17">#REF!</definedName>
    <definedName name="PRKadoIdaman" localSheetId="17">#REF!</definedName>
    <definedName name="PRKadoIdamanSekaligus" localSheetId="17">#REF!</definedName>
    <definedName name="PRKadoInvesta" localSheetId="17">#REF!</definedName>
    <definedName name="PRKadoJenius" localSheetId="17">#REF!</definedName>
    <definedName name="PRKadoSehat" localSheetId="17">#REF!</definedName>
    <definedName name="PRKasih" localSheetId="17">#REF!</definedName>
    <definedName name="PRMantari" localSheetId="17">#REF!</definedName>
    <definedName name="PRMegaAbsolut" localSheetId="17">#REF!</definedName>
    <definedName name="PRMegaAbsolutUSD" localSheetId="17">#REF!</definedName>
    <definedName name="PRMegaComfort" localSheetId="17">#REF!</definedName>
    <definedName name="PRMegaCovers" localSheetId="17">#REF!</definedName>
    <definedName name="PRMegaFuture" localSheetId="17">#REF!</definedName>
    <definedName name="PRMegaHospitalCashBack" localSheetId="17">#REF!</definedName>
    <definedName name="PRMegaLink" localSheetId="17">#REF!</definedName>
    <definedName name="PRMegaProteksi" localSheetId="17">#REF!</definedName>
    <definedName name="PRMegaScholar" localSheetId="17">#REF!</definedName>
    <definedName name="PRMegaSiaga" localSheetId="17">#REF!</definedName>
    <definedName name="PRMegaSmartCare" localSheetId="17">#REF!</definedName>
    <definedName name="PRMegaSmartLife" localSheetId="17">#REF!</definedName>
    <definedName name="PRMobile8Saving" localSheetId="17">#REF!</definedName>
    <definedName name="PRN_REKAP" localSheetId="17">#REF!</definedName>
    <definedName name="Pro" localSheetId="17" hidden="1">{"PROFIT_LOSS",#N/A,FALSE,"P&amp;L"}</definedName>
    <definedName name="ProcessDescription" localSheetId="17">#REF!</definedName>
    <definedName name="ProcessName" localSheetId="17">#REF!</definedName>
    <definedName name="proctrn_arc" localSheetId="17">#REF!</definedName>
    <definedName name="proctrn_hk" localSheetId="17">#REF!</definedName>
    <definedName name="proctrn_id" localSheetId="17">#REF!</definedName>
    <definedName name="proctrn_sg" localSheetId="17">#REF!</definedName>
    <definedName name="proctrn_th" localSheetId="17">#REF!</definedName>
    <definedName name="prod" localSheetId="17" hidden="1">#REF!</definedName>
    <definedName name="Prod_Count_TL" localSheetId="17">#REF!</definedName>
    <definedName name="Prod_Count_UL" localSheetId="17">#REF!</definedName>
    <definedName name="Prod_Group" localSheetId="17">#REF!</definedName>
    <definedName name="Prod_List_TL" localSheetId="17">#REF!</definedName>
    <definedName name="Prod_List_UL" localSheetId="17">#REF!</definedName>
    <definedName name="PROD_PERITEM" localSheetId="17">#REF!</definedName>
    <definedName name="prod_plan_select_cell" localSheetId="17">#REF!</definedName>
    <definedName name="PRODFEB00" localSheetId="17">#REF!</definedName>
    <definedName name="ProdForm" localSheetId="17" hidden="1">#REF!</definedName>
    <definedName name="ProdGroupStart" localSheetId="17">#REF!</definedName>
    <definedName name="PRODJAN00" localSheetId="17">#REF!</definedName>
    <definedName name="PRODM" localSheetId="17">#REF!</definedName>
    <definedName name="PRODMA" localSheetId="17">#REF!</definedName>
    <definedName name="PRODMAR00" localSheetId="17">#REF!</definedName>
    <definedName name="PRODN" localSheetId="17">#REF!</definedName>
    <definedName name="PRODP" localSheetId="17">#REF!</definedName>
    <definedName name="Product" localSheetId="17" hidden="1">#REF!</definedName>
    <definedName name="ProductDescription" localSheetId="17">#REF!</definedName>
    <definedName name="PRODUCTION__PACK" localSheetId="17">#REF!</definedName>
    <definedName name="ProductionSuppl." localSheetId="17">#REF!</definedName>
    <definedName name="ProductName" localSheetId="17">#REF!</definedName>
    <definedName name="PROF" localSheetId="17">#REF!</definedName>
    <definedName name="PROFFEE" localSheetId="17">#REF!</definedName>
    <definedName name="PROFFEES" localSheetId="17">#REF!</definedName>
    <definedName name="PROFIT" localSheetId="17">#REF!</definedName>
    <definedName name="PROFIT1" localSheetId="17">#REF!</definedName>
    <definedName name="Prog0507" localSheetId="17" hidden="1">#REF!</definedName>
    <definedName name="PROGRAM" localSheetId="17">#REF!</definedName>
    <definedName name="PROGRES" localSheetId="17">#REF!</definedName>
    <definedName name="PROJ" localSheetId="17">#REF!</definedName>
    <definedName name="PROJ_LIST" localSheetId="17">#REF!</definedName>
    <definedName name="PROJAPR00" localSheetId="17">#REF!</definedName>
    <definedName name="Project" localSheetId="17" hidden="1">#REF!</definedName>
    <definedName name="Project___Dataran_Putra" localSheetId="17">#REF!</definedName>
    <definedName name="project_name" localSheetId="17">#REF!</definedName>
    <definedName name="project3" localSheetId="17" hidden="1">#REF!</definedName>
    <definedName name="ProjectDescription" localSheetId="17">#REF!</definedName>
    <definedName name="PROJECTINPROGRESS" localSheetId="17">#REF!</definedName>
    <definedName name="PROJECTION" localSheetId="17">#REF!</definedName>
    <definedName name="ProjectName" localSheetId="17">#REF!</definedName>
    <definedName name="pront" localSheetId="17">#REF!</definedName>
    <definedName name="PROP" localSheetId="17">#REF!</definedName>
    <definedName name="Property" localSheetId="17">#REF!</definedName>
    <definedName name="PropertyEquipment" localSheetId="17">#REF!</definedName>
    <definedName name="PROPOSAL" localSheetId="17">#REF!</definedName>
    <definedName name="PROptima" localSheetId="17">#REF!</definedName>
    <definedName name="PROSES" localSheetId="17">#REF!</definedName>
    <definedName name="prospect_address1" localSheetId="17">#REF!</definedName>
    <definedName name="prospect_address2" localSheetId="17">#REF!</definedName>
    <definedName name="prospect_dateofbirth" localSheetId="17">#REF!</definedName>
    <definedName name="prospect_email" localSheetId="17">#REF!</definedName>
    <definedName name="prospect_home" localSheetId="17">#REF!</definedName>
    <definedName name="prospect_marital" localSheetId="17">#REF!</definedName>
    <definedName name="prospect_mobile" localSheetId="17">#REF!</definedName>
    <definedName name="prospect_name" localSheetId="17">#REF!</definedName>
    <definedName name="prospect_nationality" localSheetId="17">#REF!</definedName>
    <definedName name="Prospect_salary" localSheetId="17">#REF!</definedName>
    <definedName name="prospect_sex" localSheetId="17">#REF!</definedName>
    <definedName name="provbonus20802" localSheetId="17">#REF!</definedName>
    <definedName name="Provisi_Joint_Fin__1_5__dari_porsi_BAV" localSheetId="17">#REF!</definedName>
    <definedName name="PROVISION" localSheetId="17">#REF!</definedName>
    <definedName name="PROVISION_4" localSheetId="17">#REF!</definedName>
    <definedName name="PROVISION_5" localSheetId="17">#REF!</definedName>
    <definedName name="PROVISION_7" localSheetId="17">#REF!</definedName>
    <definedName name="provisions" localSheetId="17">#REF!</definedName>
    <definedName name="provisions_5" localSheetId="17">#REF!</definedName>
    <definedName name="provisions_6" localSheetId="17">#REF!</definedName>
    <definedName name="provretire20801" localSheetId="17">#REF!</definedName>
    <definedName name="proxy" localSheetId="17">#REF!</definedName>
    <definedName name="proxy_5" localSheetId="17">#REF!</definedName>
    <definedName name="proxy_6" localSheetId="17">#REF!</definedName>
    <definedName name="PROYECTOS" localSheetId="17">#REF!</definedName>
    <definedName name="PRPOBAL" localSheetId="17">#REF!</definedName>
    <definedName name="PRPowerFund" localSheetId="17">#REF!</definedName>
    <definedName name="PRRider" localSheetId="17">#REF!</definedName>
    <definedName name="prrz" localSheetId="17" hidden="1">{#N/A,#N/A,TRUE,"Combined Trueup";#N/A,#N/A,TRUE,"LGC (1208)"}</definedName>
    <definedName name="PRTermPA" localSheetId="17">#REF!</definedName>
    <definedName name="PRUEBAS" localSheetId="17">#REF!</definedName>
    <definedName name="PRV3UNIT" localSheetId="17">#REF!</definedName>
    <definedName name="PRV3UNIT_1" localSheetId="17">#REF!</definedName>
    <definedName name="PRV4UNIT" localSheetId="17">#REF!</definedName>
    <definedName name="PRV4UNIT_1" localSheetId="17">#REF!</definedName>
    <definedName name="PRWealthMaxima" localSheetId="17">#REF!</definedName>
    <definedName name="PSA" localSheetId="1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psd" localSheetId="17">#REF!</definedName>
    <definedName name="PSIM26" localSheetId="17">#REF!</definedName>
    <definedName name="PSIM27" localSheetId="17">#REF!</definedName>
    <definedName name="PSIM28" localSheetId="17">#REF!</definedName>
    <definedName name="PSL" localSheetId="17">#REF!</definedName>
    <definedName name="PST" localSheetId="17">#REF!</definedName>
    <definedName name="psu" localSheetId="17">#REF!</definedName>
    <definedName name="pswit" localSheetId="17">#REF!</definedName>
    <definedName name="pt" localSheetId="17">#REF!</definedName>
    <definedName name="pt_5" localSheetId="17">#REF!</definedName>
    <definedName name="pt_6" localSheetId="17">#REF!</definedName>
    <definedName name="PT_Duong" localSheetId="17">#REF!</definedName>
    <definedName name="PT_FH" localSheetId="17">#REF!</definedName>
    <definedName name="PT._ASURANSI__TRI__PAKARTA" localSheetId="17">#REF!</definedName>
    <definedName name="PTBA" localSheetId="17">#REF!</definedName>
    <definedName name="ptdg" localSheetId="17">#REF!</definedName>
    <definedName name="PTDG_cau" localSheetId="17">#REF!</definedName>
    <definedName name="ptdg_cong" localSheetId="17">#REF!</definedName>
    <definedName name="ptdg_duong" localSheetId="17">#REF!</definedName>
    <definedName name="PTermPA" localSheetId="17">#REF!</definedName>
    <definedName name="PTetap" localSheetId="17">#REF!</definedName>
    <definedName name="PTKP" localSheetId="17">#REF!</definedName>
    <definedName name="Pullout" localSheetId="17">#REF!</definedName>
    <definedName name="Pur.susp." localSheetId="17">#REF!</definedName>
    <definedName name="PURCHASED" localSheetId="17">#REF!</definedName>
    <definedName name="PURCHASED2" localSheetId="17">#REF!</definedName>
    <definedName name="PURPOSE" localSheetId="17">#REF!</definedName>
    <definedName name="pusing" localSheetId="17" hidden="1">{#N/A,#N/A,FALSE,"DATA"}</definedName>
    <definedName name="pv" localSheetId="17">#REF!</definedName>
    <definedName name="pvcf100" localSheetId="17">#REF!</definedName>
    <definedName name="pvcf150" localSheetId="17">#REF!</definedName>
    <definedName name="pvcf200" localSheetId="17">#REF!</definedName>
    <definedName name="pvcf65" localSheetId="17">#REF!</definedName>
    <definedName name="pvcf80" localSheetId="17">#REF!</definedName>
    <definedName name="pvtrn_arc" localSheetId="17">#REF!</definedName>
    <definedName name="pvtrn_hk" localSheetId="17">#REF!</definedName>
    <definedName name="pvtrn_id" localSheetId="17">#REF!</definedName>
    <definedName name="pvtrn_sg" localSheetId="17">#REF!</definedName>
    <definedName name="pvtrn_th" localSheetId="17">#REF!</definedName>
    <definedName name="pwaeor" localSheetId="17" hidden="1">{"'Income Statement'!$A$1:$L$32"}</definedName>
    <definedName name="PWC" localSheetId="17">#REF!</definedName>
    <definedName name="PWealthMaxima" localSheetId="17">#REF!</definedName>
    <definedName name="PY_Accounts_Receivable" localSheetId="17">#REF!</definedName>
    <definedName name="PY_Cash" localSheetId="17">#REF!</definedName>
    <definedName name="PY_Common_Equity" localSheetId="17">#REF!</definedName>
    <definedName name="PY_Cost_of_Sales" localSheetId="17">#REF!</definedName>
    <definedName name="PY_Current_Liabilities" localSheetId="17">#REF!</definedName>
    <definedName name="PY_Depreciation" localSheetId="17">#REF!</definedName>
    <definedName name="PY_Gross_Profit" localSheetId="17">#REF!</definedName>
    <definedName name="PY_Inc_Bef_Tax" localSheetId="17">#REF!</definedName>
    <definedName name="PY_Intangible_Assets" localSheetId="17">#REF!</definedName>
    <definedName name="PY_Interest_Expense" localSheetId="17">#REF!</definedName>
    <definedName name="PY_Inventory" localSheetId="17">#REF!</definedName>
    <definedName name="PY_LIABIL_EQUITY" localSheetId="17">#REF!</definedName>
    <definedName name="PY_LT_Debt" localSheetId="17">#REF!</definedName>
    <definedName name="PY_Market_Value_of_Equity" localSheetId="17">#REF!</definedName>
    <definedName name="PY_Marketable_Sec" localSheetId="17">#REF!</definedName>
    <definedName name="py_net_income" localSheetId="17">#REF!</definedName>
    <definedName name="PY_NET_PROFIT" localSheetId="17">#REF!</definedName>
    <definedName name="PY_Net_Revenue" localSheetId="17">#REF!</definedName>
    <definedName name="PY_Operating_Inc" localSheetId="17">#REF!</definedName>
    <definedName name="PY_Operating_Income" localSheetId="17">#REF!</definedName>
    <definedName name="PY_Other_Curr_Assets" localSheetId="17">#REF!</definedName>
    <definedName name="PY_Other_LT_Assets" localSheetId="17">#REF!</definedName>
    <definedName name="PY_Other_LT_Liabilities" localSheetId="17">#REF!</definedName>
    <definedName name="PY_Preferred_Stock" localSheetId="17">#REF!</definedName>
    <definedName name="PY_QUICK_ASSETS" localSheetId="17">#REF!</definedName>
    <definedName name="py_ret_earn_beg" localSheetId="17">#REF!</definedName>
    <definedName name="PY_Retained_Earnings" localSheetId="17">#REF!</definedName>
    <definedName name="py_share_equity" localSheetId="17">#REF!</definedName>
    <definedName name="PY_Tangible_Assets" localSheetId="17">#REF!</definedName>
    <definedName name="PY_Tangible_Net_Worth" localSheetId="17">#REF!</definedName>
    <definedName name="PY_Taxes" localSheetId="17">#REF!</definedName>
    <definedName name="PY_TOTAL_ASSETS" localSheetId="17">#REF!</definedName>
    <definedName name="PY_TOTAL_CURR_ASSETS" localSheetId="17">#REF!</definedName>
    <definedName name="PY_TOTAL_DEBT" localSheetId="17">#REF!</definedName>
    <definedName name="PY_TOTAL_EQUITY" localSheetId="17">#REF!</definedName>
    <definedName name="PY_Working_Capital" localSheetId="17">#REF!</definedName>
    <definedName name="PY2_Accounts_Receivable" localSheetId="17">#REF!</definedName>
    <definedName name="PY2_Cash" localSheetId="17">#REF!</definedName>
    <definedName name="PY2_Common_Equity" localSheetId="17">#REF!</definedName>
    <definedName name="PY2_Cost_of_Sales" localSheetId="17">#REF!</definedName>
    <definedName name="PY2_Current_Liabilities" localSheetId="17">#REF!</definedName>
    <definedName name="PY2_Depreciation" localSheetId="17">#REF!</definedName>
    <definedName name="PY2_Gross_Profit" localSheetId="17">#REF!</definedName>
    <definedName name="PY2_Inc_Bef_Tax" localSheetId="17">#REF!</definedName>
    <definedName name="PY2_Intangible_Assets" localSheetId="17">#REF!</definedName>
    <definedName name="PY2_Interest_Expense" localSheetId="17">#REF!</definedName>
    <definedName name="PY2_Inventory" localSheetId="17">#REF!</definedName>
    <definedName name="PY2_LIABIL_EQUITY" localSheetId="17">#REF!</definedName>
    <definedName name="PY2_LT_Debt" localSheetId="17">#REF!</definedName>
    <definedName name="PY2_Marketable_Sec" localSheetId="17">#REF!</definedName>
    <definedName name="PY2_NET_PROFIT" localSheetId="17">#REF!</definedName>
    <definedName name="PY2_Net_Revenue" localSheetId="17">#REF!</definedName>
    <definedName name="PY2_Operating_Inc" localSheetId="17">#REF!</definedName>
    <definedName name="PY2_Operating_Income" localSheetId="17">#REF!</definedName>
    <definedName name="PY2_Other_Curr_Assets" localSheetId="17">#REF!</definedName>
    <definedName name="PY2_Other_LT_Assets" localSheetId="17">#REF!</definedName>
    <definedName name="PY2_Other_LT_Liabilities" localSheetId="17">#REF!</definedName>
    <definedName name="PY2_Preferred_Stock" localSheetId="17">#REF!</definedName>
    <definedName name="PY2_QUICK_ASSETS" localSheetId="17">#REF!</definedName>
    <definedName name="PY2_Retained_Earnings" localSheetId="17">#REF!</definedName>
    <definedName name="PY2_Tangible_Assets" localSheetId="17">#REF!</definedName>
    <definedName name="PY2_Tangible_Net_Worth" localSheetId="17">#REF!</definedName>
    <definedName name="PY2_Taxes" localSheetId="17">#REF!</definedName>
    <definedName name="PY2_TOTAL_ASSETS" localSheetId="17">#REF!</definedName>
    <definedName name="PY2_TOTAL_CURR_ASSETS" localSheetId="17">#REF!</definedName>
    <definedName name="PY2_TOTAL_DEBT" localSheetId="17">#REF!</definedName>
    <definedName name="PY2_TOTAL_EQUITY" localSheetId="17">#REF!</definedName>
    <definedName name="PY2_Working_Capital" localSheetId="17">#REF!</definedName>
    <definedName name="Pya...." localSheetId="17" hidden="1">{"with_oth_curr",#N/A,FALSE,"2225"}</definedName>
    <definedName name="PYMHD" localSheetId="17">#REF!</definedName>
    <definedName name="PYMHD_102" localSheetId="17">#REF!</definedName>
    <definedName name="PYMHD_103" localSheetId="17">#REF!</definedName>
    <definedName name="PYMHD_104" localSheetId="17">#REF!</definedName>
    <definedName name="PYMHD_105" localSheetId="17">#REF!</definedName>
    <definedName name="PYMHD_106" localSheetId="17">#REF!</definedName>
    <definedName name="PYMHD_107" localSheetId="17">#REF!</definedName>
    <definedName name="PYMHD_108" localSheetId="17">#REF!</definedName>
    <definedName name="PYMHD_109" localSheetId="17">#REF!</definedName>
    <definedName name="PYMHD_110" localSheetId="17">#REF!</definedName>
    <definedName name="PYMHD_21" localSheetId="17">#REF!</definedName>
    <definedName name="PYMHD_22" localSheetId="17">#REF!</definedName>
    <definedName name="PYMHD_23" localSheetId="17">#REF!</definedName>
    <definedName name="PYMHD_3" localSheetId="17">#REF!</definedName>
    <definedName name="PYMHD_41" localSheetId="17">#REF!</definedName>
    <definedName name="PYMHD_43" localSheetId="17">#REF!</definedName>
    <definedName name="PYMHD_61" localSheetId="17">#REF!</definedName>
    <definedName name="PYMHD_74" localSheetId="17">#REF!</definedName>
    <definedName name="PYMHD_75" localSheetId="17">#REF!</definedName>
    <definedName name="PYMHD_76" localSheetId="17">#REF!</definedName>
    <definedName name="PYMHD_77" localSheetId="17">#REF!</definedName>
    <definedName name="PYMHD_78" localSheetId="17">#REF!</definedName>
    <definedName name="PYMHD_79" localSheetId="17">#REF!</definedName>
    <definedName name="PYMHD_80" localSheetId="17">#REF!</definedName>
    <definedName name="PYMHD_81" localSheetId="17">#REF!</definedName>
    <definedName name="PYMHD_82" localSheetId="17">#REF!</definedName>
    <definedName name="PYMHD_83" localSheetId="17">#REF!</definedName>
    <definedName name="PYMHD_84" localSheetId="17">#REF!</definedName>
    <definedName name="PYMHD_85" localSheetId="17">#REF!</definedName>
    <definedName name="PYMHD_86" localSheetId="17">#REF!</definedName>
    <definedName name="PYMHD_87" localSheetId="17">#REF!</definedName>
    <definedName name="PYMHD_88" localSheetId="17">#REF!</definedName>
    <definedName name="PYMHD_89" localSheetId="17">#REF!</definedName>
    <definedName name="PYMHD_94" localSheetId="17">#REF!</definedName>
    <definedName name="PYMHD_95" localSheetId="17">#REF!</definedName>
    <definedName name="PYMHD_96" localSheetId="17">#REF!</definedName>
    <definedName name="PYMHD_97" localSheetId="17">#REF!</definedName>
    <definedName name="PYMHD_99" localSheetId="17">#REF!</definedName>
    <definedName name="q" localSheetId="17" hidden="1">{"KPI",#N/A,FALSE,"KPI";"GRAPHS",#N/A,FALSE,"GRAPH";"PROFIT_LOSS",#N/A,FALSE,"P&amp;L";"BAL_SHEET",#N/A,FALSE,"BS";"FUM_FLOW",#N/A,FALSE,"FUM"}</definedName>
    <definedName name="Q_LAPGAB" localSheetId="17">#REF!</definedName>
    <definedName name="q_mastercairbaru" localSheetId="17">#REF!</definedName>
    <definedName name="q_masterfinal" localSheetId="17">#REF!</definedName>
    <definedName name="q_masterfinalkol2" localSheetId="17">#REF!</definedName>
    <definedName name="q_masterlunas" localSheetId="17">#REF!</definedName>
    <definedName name="q_rekap_per_jenjang_jabatan" localSheetId="17">#REF!</definedName>
    <definedName name="q_t_" localSheetId="17">#REF!</definedName>
    <definedName name="Q.." localSheetId="17" hidden="1">{"rp_only",#N/A,FALSE,"2225"}</definedName>
    <definedName name="q0" localSheetId="17">#REF!</definedName>
    <definedName name="q1_" localSheetId="17">#REF!</definedName>
    <definedName name="Q24Mar06" localSheetId="17">#REF!</definedName>
    <definedName name="Q24Nop05" localSheetId="17">#REF!</definedName>
    <definedName name="q280206_netnew" localSheetId="17">#REF!</definedName>
    <definedName name="Q28122005" localSheetId="17">#REF!</definedName>
    <definedName name="Q300905_new_net_pasdue" localSheetId="17">#REF!</definedName>
    <definedName name="Q300906_tent" localSheetId="17">#REF!</definedName>
    <definedName name="Q301105_spm" localSheetId="17">#REF!</definedName>
    <definedName name="Q301106_tent" localSheetId="17">#REF!</definedName>
    <definedName name="Q301107_net" localSheetId="17">#REF!</definedName>
    <definedName name="q3100406_tent1" localSheetId="17">#REF!</definedName>
    <definedName name="Q310106_Net" localSheetId="17">#REF!</definedName>
    <definedName name="Q310106_spm" localSheetId="17">#REF!</definedName>
    <definedName name="Q310107_REV_SPM_3" localSheetId="17">#REF!</definedName>
    <definedName name="Q310107_tent" localSheetId="17">#REF!</definedName>
    <definedName name="Q310306_Net" localSheetId="17">#REF!</definedName>
    <definedName name="Q310307_net" localSheetId="17">#REF!</definedName>
    <definedName name="Q310308_tent_gab" localSheetId="17">#REF!</definedName>
    <definedName name="Q310506_Tent" localSheetId="17">#REF!</definedName>
    <definedName name="Q310506_Tent_SPM" localSheetId="17">#REF!</definedName>
    <definedName name="Q310706_Net" localSheetId="17">#REF!</definedName>
    <definedName name="Q311006_tent" localSheetId="17">#REF!</definedName>
    <definedName name="Q311205_AUDITII" localSheetId="17">#REF!</definedName>
    <definedName name="Q311205_EY" localSheetId="17">#REF!</definedName>
    <definedName name="QA" localSheetId="17">#REF!</definedName>
    <definedName name="QAPRIL26" localSheetId="17">#REF!</definedName>
    <definedName name="qas" localSheetId="17">#REF!</definedName>
    <definedName name="qasw" localSheetId="17">#REF!</definedName>
    <definedName name="qawscyhj" localSheetId="1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qbase31" localSheetId="17">#REF!</definedName>
    <definedName name="QBase311206" localSheetId="17">#REF!</definedName>
    <definedName name="QC" localSheetId="17">#REF!</definedName>
    <definedName name="qcbc" localSheetId="17">#REF!</definedName>
    <definedName name="qcbc04" localSheetId="17">#REF!</definedName>
    <definedName name="qcbc041" localSheetId="17">#REF!</definedName>
    <definedName name="QCBC310507" localSheetId="17">#REF!</definedName>
    <definedName name="QCBC310707" localSheetId="17">#REF!</definedName>
    <definedName name="QChoiceAccident" localSheetId="17">#REF!</definedName>
    <definedName name="QChoiceLC1" localSheetId="17">#REF!</definedName>
    <definedName name="QChoiceLTC" localSheetId="17">#REF!</definedName>
    <definedName name="QChoiceLTCLC1" localSheetId="17">#REF!</definedName>
    <definedName name="QChoiceLTCRsv" localSheetId="17">#REF!</definedName>
    <definedName name="QChoiceLTCSurrVal" localSheetId="17">#REF!</definedName>
    <definedName name="QChoiceMI" localSheetId="17">#REF!</definedName>
    <definedName name="QChoiceMILC1" localSheetId="17">#REF!</definedName>
    <definedName name="QChoiceMIRsv" localSheetId="17">#REF!</definedName>
    <definedName name="QChoiceMISurrVal" localSheetId="17">#REF!</definedName>
    <definedName name="QChoiceRsv" localSheetId="17">#REF!</definedName>
    <definedName name="QChoiceSurrender" localSheetId="17">#REF!</definedName>
    <definedName name="QChoiceSurrVal" localSheetId="17">#REF!</definedName>
    <definedName name="Qcod310505" localSheetId="17">#REF!</definedName>
    <definedName name="Qcom_net" localSheetId="17">#REF!</definedName>
    <definedName name="Qcrg" localSheetId="17">#REF!</definedName>
    <definedName name="qcrg_sept" localSheetId="17">#REF!</definedName>
    <definedName name="qcross_cairlalu" localSheetId="17">#REF!</definedName>
    <definedName name="qcross_debitur" localSheetId="17">#REF!</definedName>
    <definedName name="qcross_debitur11" localSheetId="17">#REF!</definedName>
    <definedName name="qcross_debiturexl11" localSheetId="17">#REF!</definedName>
    <definedName name="qcross_kol2" localSheetId="17">#REF!</definedName>
    <definedName name="QE" localSheetId="17" hidden="1">#REF!</definedName>
    <definedName name="QEKSP" localSheetId="17">#REF!</definedName>
    <definedName name="QEKSPANSI" localSheetId="17">#REF!</definedName>
    <definedName name="qeksposure" localSheetId="17">#REF!</definedName>
    <definedName name="qeq" localSheetId="17" hidden="1">{#N/A,#N/A,FALSE,"Aging Summary";#N/A,#N/A,FALSE,"Ratio Analysis";#N/A,#N/A,FALSE,"Test 120 Day Accts";#N/A,#N/A,FALSE,"Tickmarks"}</definedName>
    <definedName name="qeqe" localSheetId="17" hidden="1">{#N/A,#N/A,FALSE,"Aging Summary";#N/A,#N/A,FALSE,"Ratio Analysis";#N/A,#N/A,FALSE,"Test 120 Day Accts";#N/A,#N/A,FALSE,"Tickmarks"}</definedName>
    <definedName name="qeqweqwe" localSheetId="17" hidden="1">{"rp_only",#N/A,FALSE,"2225"}</definedName>
    <definedName name="qerqewrw" localSheetId="17" hidden="1">{"rp_only",#N/A,FALSE,"2225"}</definedName>
    <definedName name="qewerwer" localSheetId="17" hidden="1">{"with_oth_curr",#N/A,FALSE,"2225"}</definedName>
    <definedName name="QFactorLC1" localSheetId="17">#REF!</definedName>
    <definedName name="QFactorLTC" localSheetId="17">#REF!</definedName>
    <definedName name="QFactorLTCLC1" localSheetId="17">#REF!</definedName>
    <definedName name="QFactorLTCRsv" localSheetId="17">#REF!</definedName>
    <definedName name="QFactorLTCSurrVal" localSheetId="17">#REF!</definedName>
    <definedName name="QFactorMI" localSheetId="17">#REF!</definedName>
    <definedName name="QFactorMILC1" localSheetId="17">#REF!</definedName>
    <definedName name="QFactorMIRsv" localSheetId="17">#REF!</definedName>
    <definedName name="QFactorMISurrVal" localSheetId="17">#REF!</definedName>
    <definedName name="QFactorRsv" localSheetId="17">#REF!</definedName>
    <definedName name="QFactorSurrVal" localSheetId="17">#REF!</definedName>
    <definedName name="QFactorTPD" localSheetId="17">#REF!</definedName>
    <definedName name="QFactorTPDLC1" localSheetId="17">#REF!</definedName>
    <definedName name="QFactorTPDRsv" localSheetId="17">#REF!</definedName>
    <definedName name="QFactorTPDSurrVal" localSheetId="17">#REF!</definedName>
    <definedName name="qfasfdsfdsfs" localSheetId="17" hidden="1">#REF!</definedName>
    <definedName name="qfg" localSheetId="17">#REF!</definedName>
    <definedName name="qfinal_ekspansi" localSheetId="17">#REF!</definedName>
    <definedName name="qfinal_ekspansi1" localSheetId="17">#REF!</definedName>
    <definedName name="qhxd" localSheetId="17">#REF!</definedName>
    <definedName name="qlunas" localSheetId="17">#REF!</definedName>
    <definedName name="qmaster" localSheetId="17">#REF!</definedName>
    <definedName name="qmaster_existing_nonrelvoving" localSheetId="17">#REF!</definedName>
    <definedName name="qmaster_existing_relvoving" localSheetId="17">#REF!</definedName>
    <definedName name="qmd" localSheetId="17">#REF!</definedName>
    <definedName name="qnov" localSheetId="17">#REF!</definedName>
    <definedName name="qopics1" localSheetId="17">#REF!</definedName>
    <definedName name="Qpassdue" localSheetId="17">#REF!</definedName>
    <definedName name="QPastDue_311005" localSheetId="17">#REF!</definedName>
    <definedName name="QPastdue_net" localSheetId="17">#REF!</definedName>
    <definedName name="qq" localSheetId="17" hidden="1">{"EVA",#N/A,FALSE,"EVA";"WACC",#N/A,FALSE,"WACC"}</definedName>
    <definedName name="qqq" localSheetId="1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qqqqqqqqqqqqqqqqqqqwwwwwwwwwwwwwwwwwwwwwwwwww" localSheetId="17">#REF!</definedName>
    <definedName name="qqwe" localSheetId="17" hidden="1">{"rp_only",#N/A,FALSE,"2225"}</definedName>
    <definedName name="QROW" localSheetId="17">#REF!</definedName>
    <definedName name="qry_Lampiran_SK_Pejabat" localSheetId="17">#REF!</definedName>
    <definedName name="qry01Kode" localSheetId="17">#REF!</definedName>
    <definedName name="QSetbackLC1" localSheetId="17">#REF!</definedName>
    <definedName name="QSetbackMI" localSheetId="17">#REF!</definedName>
    <definedName name="QSetbackMILC1" localSheetId="17">#REF!</definedName>
    <definedName name="QSetbackMIRsv" localSheetId="17">#REF!</definedName>
    <definedName name="QSetbackMISurrVal" localSheetId="17">#REF!</definedName>
    <definedName name="QSetbackRsv" localSheetId="17">#REF!</definedName>
    <definedName name="QSetbackSurrVal" localSheetId="17">#REF!</definedName>
    <definedName name="qtdm" localSheetId="17">#REF!</definedName>
    <definedName name="qtent" localSheetId="17">#REF!</definedName>
    <definedName name="QTR" localSheetId="17">#REF!</definedName>
    <definedName name="QTR1US" localSheetId="17">#REF!</definedName>
    <definedName name="Qtr2a" localSheetId="17">#REF!</definedName>
    <definedName name="QTR2aUS" localSheetId="17">#REF!</definedName>
    <definedName name="QTR2US" localSheetId="17">#REF!</definedName>
    <definedName name="Qtr3a" localSheetId="17">#REF!</definedName>
    <definedName name="Qtr3aUS" localSheetId="17">#REF!</definedName>
    <definedName name="QTR3US" localSheetId="17">#REF!</definedName>
    <definedName name="Qtr4a" localSheetId="17">#REF!</definedName>
    <definedName name="QTR4US" localSheetId="17">#REF!</definedName>
    <definedName name="QTRBAL1" localSheetId="17">#REF!</definedName>
    <definedName name="QTRBAL2" localSheetId="17">#REF!</definedName>
    <definedName name="QTRBALCO1" localSheetId="17">#REF!</definedName>
    <definedName name="QTRBALCO2" localSheetId="17">#REF!</definedName>
    <definedName name="QTRCF1" localSheetId="17">#REF!</definedName>
    <definedName name="QTRCF2" localSheetId="17">#REF!</definedName>
    <definedName name="QTRCONS" localSheetId="17">#REF!</definedName>
    <definedName name="QTRIS1" localSheetId="17">#REF!</definedName>
    <definedName name="QTRIS2" localSheetId="17">#REF!</definedName>
    <definedName name="QTRR" localSheetId="17">#REF!</definedName>
    <definedName name="qtrrsp" localSheetId="17">#REF!</definedName>
    <definedName name="qtrsp" localSheetId="17">#REF!</definedName>
    <definedName name="Qty" localSheetId="17">#REF!</definedName>
    <definedName name="Qualifying_Cost" localSheetId="17">#REF!</definedName>
    <definedName name="Query" localSheetId="17">#REF!</definedName>
    <definedName name="Query1" localSheetId="17">#REF!</definedName>
    <definedName name="Query4" localSheetId="17">#REF!</definedName>
    <definedName name="Querytrade" localSheetId="17">#REF!</definedName>
    <definedName name="Question1" localSheetId="17">#REF!</definedName>
    <definedName name="Question10" localSheetId="17">#REF!</definedName>
    <definedName name="Question11" localSheetId="17">#REF!</definedName>
    <definedName name="Question12" localSheetId="17">#REF!</definedName>
    <definedName name="Question13" localSheetId="17">#REF!</definedName>
    <definedName name="Question14" localSheetId="17">#REF!</definedName>
    <definedName name="Question15" localSheetId="17">#REF!</definedName>
    <definedName name="Question16" localSheetId="17">#REF!</definedName>
    <definedName name="Question17" localSheetId="17">#REF!</definedName>
    <definedName name="Question18" localSheetId="17">#REF!</definedName>
    <definedName name="Question19" localSheetId="17">#REF!</definedName>
    <definedName name="Question2" localSheetId="17">#REF!</definedName>
    <definedName name="Question3" localSheetId="17">#REF!</definedName>
    <definedName name="Question4" localSheetId="17">#REF!</definedName>
    <definedName name="Question5" localSheetId="17">#REF!</definedName>
    <definedName name="Question6" localSheetId="17">#REF!</definedName>
    <definedName name="Question7" localSheetId="17">#REF!</definedName>
    <definedName name="Question8" localSheetId="17">#REF!</definedName>
    <definedName name="Question9" localSheetId="17">#REF!</definedName>
    <definedName name="Qunion_Penerimaan_Pabrik" localSheetId="17">#REF!</definedName>
    <definedName name="Qunion_Penjualan_PerBULAN_JULI" localSheetId="17">#REF!</definedName>
    <definedName name="qw" localSheetId="17" hidden="1">{#N/A,#N/A,FALSE,"Aging Summary";#N/A,#N/A,FALSE,"Ratio Analysis";#N/A,#N/A,FALSE,"Test 120 Day Accts";#N/A,#N/A,FALSE,"Tickmarks"}</definedName>
    <definedName name="qwe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qweewer" localSheetId="17" hidden="1">{"rp_only",#N/A,FALSE,"2225"}</definedName>
    <definedName name="qweqe" localSheetId="17" hidden="1">{"rp_only",#N/A,FALSE,"2225"}</definedName>
    <definedName name="qweqeqe" localSheetId="17" hidden="1">{"rp_only",#N/A,FALSE,"2225"}</definedName>
    <definedName name="qweqew" localSheetId="17" hidden="1">{"with_oth_curr",#N/A,FALSE,"2225"}</definedName>
    <definedName name="qweqqweqewr" localSheetId="17" hidden="1">{"rp_only",#N/A,FALSE,"2225"}</definedName>
    <definedName name="qweqwe" localSheetId="17" hidden="1">{"rp_only",#N/A,FALSE,"2225"}</definedName>
    <definedName name="qweqwee" localSheetId="17" hidden="1">{"with_oth_curr",#N/A,FALSE,"2225"}</definedName>
    <definedName name="qweqweqeqwe" localSheetId="17" hidden="1">{"with_oth_curr",#N/A,FALSE,"2225"}</definedName>
    <definedName name="qweqweqwe" localSheetId="17" hidden="1">{"rp_only",#N/A,FALSE,"2225"}</definedName>
    <definedName name="qweqweqwrqwer" localSheetId="17" hidden="1">{"rp_only",#N/A,FALSE,"2225"}</definedName>
    <definedName name="qweqwrweqrer" localSheetId="17" hidden="1">{"rp_only",#N/A,FALSE,"2225"}</definedName>
    <definedName name="qwert" localSheetId="17" hidden="1">{#N/A,#N/A,FALSE,"Aging Summary";#N/A,#N/A,FALSE,"Ratio Analysis";#N/A,#N/A,FALSE,"Test 120 Day Accts";#N/A,#N/A,FALSE,"Tickmarks"}</definedName>
    <definedName name="qwerty" localSheetId="17" hidden="1">{"with_oth_curr",#N/A,FALSE,"2225"}</definedName>
    <definedName name="qwery" localSheetId="17" hidden="1">#REF!</definedName>
    <definedName name="qwesdfgy" localSheetId="17" hidden="1">{#N/A,#N/A,FALSE,"DATA"}</definedName>
    <definedName name="qwewqefd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qwrwew" localSheetId="17" hidden="1">{"rp_only",#N/A,FALSE,"2225"}</definedName>
    <definedName name="qwwqw" localSheetId="17" hidden="1">{#N/A,#N/A,FALSE,"Sheet1";#N/A,#N/A,FALSE,"Sheet2"}</definedName>
    <definedName name="qwwr" localSheetId="17" hidden="1">{"rp_only",#N/A,FALSE,"2225"}</definedName>
    <definedName name="qwwrwr" localSheetId="17" hidden="1">{"with_oth_curr",#N/A,FALSE,"2225"}</definedName>
    <definedName name="R_" localSheetId="17">#REF!</definedName>
    <definedName name="r_cab" localSheetId="17">#REF!</definedName>
    <definedName name="R_E_Additions" localSheetId="17">#REF!</definedName>
    <definedName name="R_E_b_f" localSheetId="17">#REF!</definedName>
    <definedName name="R_e_c_f" localSheetId="17">#REF!</definedName>
    <definedName name="R_Factor" localSheetId="17">#REF!</definedName>
    <definedName name="r_jab" localSheetId="17">#REF!</definedName>
    <definedName name="R_Number" localSheetId="17">#REF!</definedName>
    <definedName name="r_pens" localSheetId="17">#REF!</definedName>
    <definedName name="r_pens1" localSheetId="17">#REF!</definedName>
    <definedName name="r_xnlall" localSheetId="17">#REF!</definedName>
    <definedName name="R..." localSheetId="17" hidden="1">{"rp_only",#N/A,FALSE,"2225"}</definedName>
    <definedName name="r.BSAssets" localSheetId="17" hidden="1">#REF!</definedName>
    <definedName name="r.BSEquity" localSheetId="17" hidden="1">#REF!</definedName>
    <definedName name="r.BSLiabilities" localSheetId="17" hidden="1">#REF!</definedName>
    <definedName name="r.CashFlow" localSheetId="17" hidden="1">#REF!</definedName>
    <definedName name="r.ISGrossProfit" localSheetId="17" hidden="1">#REF!</definedName>
    <definedName name="r.ISInterest" localSheetId="17" hidden="1">#REF!</definedName>
    <definedName name="r.ISNetIncome" localSheetId="17" hidden="1">#REF!</definedName>
    <definedName name="r.Leverage" localSheetId="17" hidden="1">#REF!</definedName>
    <definedName name="r.Liquidity" localSheetId="17" hidden="1">#REF!</definedName>
    <definedName name="r.LTM" localSheetId="17" hidden="1">#REF!</definedName>
    <definedName name="r.LTMInterim" localSheetId="17" hidden="1">#REF!</definedName>
    <definedName name="r.Market" localSheetId="17" hidden="1">#REF!</definedName>
    <definedName name="r.Miscellaneous" localSheetId="17" hidden="1">#REF!</definedName>
    <definedName name="r.Profitability" localSheetId="17" hidden="1">#REF!</definedName>
    <definedName name="r.Summary" localSheetId="17" hidden="1">#REF!</definedName>
    <definedName name="RA7..X149_" localSheetId="17">#REF!</definedName>
    <definedName name="raf" localSheetId="17">#REF!</definedName>
    <definedName name="rage" localSheetId="17" hidden="1">{#N/A,#N/A,FALSE,"Aging Summary";#N/A,#N/A,FALSE,"Ratio Analysis";#N/A,#N/A,FALSE,"Test 120 Day Accts";#N/A,#N/A,FALSE,"Tickmarks"}</definedName>
    <definedName name="Ran" localSheetId="17">#REF!</definedName>
    <definedName name="Range" localSheetId="17">#REF!</definedName>
    <definedName name="range_1" localSheetId="17">#REF!</definedName>
    <definedName name="rangeaktiva" localSheetId="17">#REF!</definedName>
    <definedName name="RangeCoI" localSheetId="17">#REF!</definedName>
    <definedName name="RANGEJT" localSheetId="17">#REF!</definedName>
    <definedName name="rani" localSheetId="17" hidden="1">{#N/A,#N/A,FALSE,"Aging Summary";#N/A,#N/A,FALSE,"Ratio Analysis";#N/A,#N/A,FALSE,"Test 120 Day Accts";#N/A,#N/A,FALSE,"Tickmarks"}</definedName>
    <definedName name="ranie" localSheetId="17" hidden="1">{#N/A,#N/A,FALSE,"Aging Summary";#N/A,#N/A,FALSE,"Ratio Analysis";#N/A,#N/A,FALSE,"Test 120 Day Accts";#N/A,#N/A,FALSE,"Tickmarks"}</definedName>
    <definedName name="RAO_EV" localSheetId="17">#REF!</definedName>
    <definedName name="RAO_MEFYP" localSheetId="17">#REF!</definedName>
    <definedName name="RAO_MEPVP" localSheetId="17">#REF!</definedName>
    <definedName name="RAO_NBFYP" localSheetId="17">#REF!</definedName>
    <definedName name="RAO_NBPVP" localSheetId="17">#REF!</definedName>
    <definedName name="RAO_PM" localSheetId="17">#REF!</definedName>
    <definedName name="RAO_Results" localSheetId="17">#REF!</definedName>
    <definedName name="RAO_ROC" localSheetId="17">#REF!</definedName>
    <definedName name="rat" localSheetId="17">#REF!</definedName>
    <definedName name="RAT7..BK149_" localSheetId="17">#REF!</definedName>
    <definedName name="Rate" localSheetId="17">#REF!</definedName>
    <definedName name="RATE_USD" localSheetId="17">#REF!</definedName>
    <definedName name="RATE0010" localSheetId="17">#REF!</definedName>
    <definedName name="rate1" localSheetId="17">#REF!</definedName>
    <definedName name="rate2" localSheetId="17">#REF!</definedName>
    <definedName name="rate3" localSheetId="17">#REF!</definedName>
    <definedName name="rate93" localSheetId="17">#REF!</definedName>
    <definedName name="RATE93A" localSheetId="17">#REF!</definedName>
    <definedName name="rate94" localSheetId="17">#REF!</definedName>
    <definedName name="rate97" localSheetId="17">#REF!</definedName>
    <definedName name="rate9703" localSheetId="17">#REF!</definedName>
    <definedName name="rate9706" localSheetId="17">#REF!</definedName>
    <definedName name="rate9709" localSheetId="17">#REF!</definedName>
    <definedName name="rate9710" localSheetId="17">#REF!</definedName>
    <definedName name="rate9711" localSheetId="17">#REF!</definedName>
    <definedName name="rate9712" localSheetId="17">#REF!</definedName>
    <definedName name="rate98" localSheetId="17">#REF!</definedName>
    <definedName name="rate9801" localSheetId="17">#REF!</definedName>
    <definedName name="rate9802" localSheetId="17">#REF!</definedName>
    <definedName name="rate9803" localSheetId="17">#REF!</definedName>
    <definedName name="rate9804" localSheetId="17">#REF!</definedName>
    <definedName name="rate9805" localSheetId="17">#REF!</definedName>
    <definedName name="rate9806" localSheetId="17">#REF!</definedName>
    <definedName name="rate9807" localSheetId="17">#REF!</definedName>
    <definedName name="ratea0001" localSheetId="17">#REF!</definedName>
    <definedName name="ratea0002" localSheetId="17">#REF!</definedName>
    <definedName name="ratea0003" localSheetId="17">#REF!</definedName>
    <definedName name="ratea0004" localSheetId="17">#REF!</definedName>
    <definedName name="ratea0005" localSheetId="17">#REF!</definedName>
    <definedName name="ratea0006" localSheetId="17">#REF!</definedName>
    <definedName name="ratea0007" localSheetId="17">#REF!</definedName>
    <definedName name="ratea0008" localSheetId="17">#REF!</definedName>
    <definedName name="ratea0009" localSheetId="17">#REF!</definedName>
    <definedName name="ratea0010" localSheetId="17">#REF!</definedName>
    <definedName name="ratear" localSheetId="17" hidden="1">#REF!</definedName>
    <definedName name="RateC0I" localSheetId="17">#REF!</definedName>
    <definedName name="RateCOI" localSheetId="17">#REF!</definedName>
    <definedName name="raterhg" localSheetId="17" hidden="1">{"rp_only",#N/A,FALSE,"2225"}</definedName>
    <definedName name="RATIO" localSheetId="17">#REF!</definedName>
    <definedName name="ratio1" localSheetId="17" hidden="1">{#N/A,#N/A,FALSE,"Aging Summary";#N/A,#N/A,FALSE,"Ratio Analysis";#N/A,#N/A,FALSE,"Test 120 Day Accts";#N/A,#N/A,FALSE,"Tickmarks"}</definedName>
    <definedName name="RATIO2" localSheetId="17">#REF!</definedName>
    <definedName name="RATIO3" localSheetId="17">#REF!</definedName>
    <definedName name="RAW_MATERIAL" localSheetId="17">#REF!</definedName>
    <definedName name="RawData" localSheetId="17">#REF!</definedName>
    <definedName name="RawHeader" localSheetId="17">#REF!</definedName>
    <definedName name="RawMaterial" localSheetId="17">#REF!</definedName>
    <definedName name="RBASUM" localSheetId="17">#REF!</definedName>
    <definedName name="RBBAL" localSheetId="17">#REF!</definedName>
    <definedName name="RBBALCO" localSheetId="17">#REF!</definedName>
    <definedName name="RBC" localSheetId="17">#REF!</definedName>
    <definedName name="RBC_Reserve" localSheetId="17">#REF!</definedName>
    <definedName name="RBCF" localSheetId="17">#REF!</definedName>
    <definedName name="RBCONS" localSheetId="17">#REF!</definedName>
    <definedName name="RBCOV" localSheetId="17">#REF!</definedName>
    <definedName name="RBN" localSheetId="17">#REF!</definedName>
    <definedName name="RBonusTable" localSheetId="17">#REF!</definedName>
    <definedName name="RBPL" localSheetId="17">#REF!</definedName>
    <definedName name="RBQTR" localSheetId="17">#REF!</definedName>
    <definedName name="RBQTR1" localSheetId="17">#REF!</definedName>
    <definedName name="Rbsts" localSheetId="17">#REF!</definedName>
    <definedName name="RBSUM" localSheetId="17">#REF!</definedName>
    <definedName name="RBU" localSheetId="17">#REF!</definedName>
    <definedName name="RCArea" localSheetId="17" hidden="1">#REF!</definedName>
    <definedName name="RDAGT" localSheetId="17">#REF!</definedName>
    <definedName name="rdc40.125" localSheetId="17">#REF!</definedName>
    <definedName name="rdc40.32" localSheetId="17">#REF!</definedName>
    <definedName name="rdc40.40" localSheetId="17">#REF!</definedName>
    <definedName name="rde" localSheetId="17">#REF!</definedName>
    <definedName name="rdf" localSheetId="17" hidden="1">{"rp_only",#N/A,FALSE,"2225"}</definedName>
    <definedName name="RDFEEH6B" localSheetId="17">#REF!</definedName>
    <definedName name="rdfs" localSheetId="17" hidden="1">{"with_oth_curr",#N/A,FALSE,"2225"}</definedName>
    <definedName name="RDR" localSheetId="17">#REF!</definedName>
    <definedName name="rds" localSheetId="17">#REF!</definedName>
    <definedName name="RE" localSheetId="17">#REF!</definedName>
    <definedName name="RE_Disposal" localSheetId="17">#REF!</definedName>
    <definedName name="RE_END" localSheetId="17">#REF!</definedName>
    <definedName name="Re_PNL" localSheetId="17">#REF!</definedName>
    <definedName name="READJDUETOASSETSREVALUATION" localSheetId="17">#REF!</definedName>
    <definedName name="READJDUETOSHIFTOFDEFTAX" localSheetId="17">#REF!</definedName>
    <definedName name="READJDUETOTRANSLATIONOFBEGYEAR" localSheetId="17">#REF!</definedName>
    <definedName name="READJUSTMENT" localSheetId="17">#REF!</definedName>
    <definedName name="REAL0897.XLS" localSheetId="17" hidden="1">#REF!</definedName>
    <definedName name="real997" localSheetId="17" hidden="1">#REF!</definedName>
    <definedName name="real997.xls" localSheetId="17" hidden="1">#REF!</definedName>
    <definedName name="ReasMed" localSheetId="17">#REF!</definedName>
    <definedName name="ReasNonMed" localSheetId="17">#REF!</definedName>
    <definedName name="Reasuradur_Lainnya" localSheetId="17">#REF!</definedName>
    <definedName name="REBATE" localSheetId="17">#REF!</definedName>
    <definedName name="REC" localSheetId="17">#REF!</definedName>
    <definedName name="RECAP" localSheetId="17">#REF!</definedName>
    <definedName name="RECAP_PPE" localSheetId="17">#REF!</definedName>
    <definedName name="RECBODY" localSheetId="17">#REF!</definedName>
    <definedName name="RecCurrent" localSheetId="17">#REF!</definedName>
    <definedName name="RecCurrent_16" localSheetId="17">#REF!</definedName>
    <definedName name="receipt" localSheetId="17">#REF!</definedName>
    <definedName name="Receipt_Additional_Costs" localSheetId="17">#REF!</definedName>
    <definedName name="Receipt_Comments" localSheetId="17">#REF!</definedName>
    <definedName name="Receipt_Lines" localSheetId="17">#REF!</definedName>
    <definedName name="Receipt_Vendors" localSheetId="17">#REF!</definedName>
    <definedName name="RECONCF94" localSheetId="17">#REF!</definedName>
    <definedName name="RECONFIS" localSheetId="17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reconperWPs" localSheetId="17">#REF!</definedName>
    <definedName name="Record1" localSheetId="17">#REF!</definedName>
    <definedName name="Record3" localSheetId="17">#REF!</definedName>
    <definedName name="Record4" localSheetId="17">#REF!</definedName>
    <definedName name="recorded" localSheetId="17">#REF!</definedName>
    <definedName name="_xlnm.Recorder" localSheetId="17">#REF!</definedName>
    <definedName name="recovery" localSheetId="17">#REF!</definedName>
    <definedName name="RECOVERY1" localSheetId="17">#REF!</definedName>
    <definedName name="RECOVERYSB" localSheetId="17">#REF!</definedName>
    <definedName name="RecP" localSheetId="17">#REF!,#REF!,#REF!</definedName>
    <definedName name="RecPY4_Sel1" localSheetId="17">#REF!</definedName>
    <definedName name="RecPY4_Sel1_16" localSheetId="17">#REF!</definedName>
    <definedName name="RecR" localSheetId="17">#REF!,#REF!,#REF!</definedName>
    <definedName name="RecRollFWD" localSheetId="17">#REF!</definedName>
    <definedName name="RecRollFWD_16" localSheetId="17">#REF!</definedName>
    <definedName name="recsal" localSheetId="17" hidden="1">#REF!</definedName>
    <definedName name="RECTOP" localSheetId="17">#REF!</definedName>
    <definedName name="red" localSheetId="17">#REF!</definedName>
    <definedName name="RED_RIVER_BRIDGE__THANH_TRI_BRIDGE__CONSTRUCTION_PROJECT" localSheetId="17">#REF!</definedName>
    <definedName name="RedefinePrintTableRange" localSheetId="17" hidden="1">#REF!</definedName>
    <definedName name="redo" localSheetId="17" hidden="1">{#N/A,#N/A,FALSE,"ACQ_GRAPHS";#N/A,#N/A,FALSE,"T_1 GRAPHS";#N/A,#N/A,FALSE,"T_2 GRAPHS";#N/A,#N/A,FALSE,"COMB_GRAPHS"}</definedName>
    <definedName name="REE" localSheetId="17">#REF!</definedName>
    <definedName name="reel" localSheetId="17" hidden="1">#REF!</definedName>
    <definedName name="reertert" localSheetId="17" hidden="1">{"rp_only",#N/A,FALSE,"2225"}</definedName>
    <definedName name="reete" localSheetId="17" hidden="1">{"rp_only",#N/A,FALSE,"2225"}</definedName>
    <definedName name="reetert" localSheetId="17" hidden="1">{"rp_only",#N/A,FALSE,"2225"}</definedName>
    <definedName name="ref" localSheetId="17">#REF!</definedName>
    <definedName name="Ref_1" localSheetId="17">#REF!</definedName>
    <definedName name="Ref_10" localSheetId="17">#REF!</definedName>
    <definedName name="Ref_19" localSheetId="17">#REF!</definedName>
    <definedName name="Ref_20" localSheetId="17">#REF!</definedName>
    <definedName name="Ref_22" localSheetId="17">#REF!</definedName>
    <definedName name="Ref_23" localSheetId="17">#REF!</definedName>
    <definedName name="Ref_3" localSheetId="17">#REF!</definedName>
    <definedName name="Ref_5" localSheetId="17">#REF!</definedName>
    <definedName name="Ref_6" localSheetId="17">#REF!</definedName>
    <definedName name="Ref_7" localSheetId="17">#REF!</definedName>
    <definedName name="Ref_8" localSheetId="17">#REF!</definedName>
    <definedName name="Ref_9" localSheetId="17">#REF!</definedName>
    <definedName name="ref_insurance" localSheetId="17">#REF!</definedName>
    <definedName name="ref_maintenance" localSheetId="17">#REF!</definedName>
    <definedName name="ref_material_services" localSheetId="17">#REF!</definedName>
    <definedName name="ref_materialwo" localSheetId="17">#REF!</definedName>
    <definedName name="ref_office_Misc" localSheetId="17">#REF!</definedName>
    <definedName name="ref_other_direct_prod_exp" localSheetId="17">#REF!,#REF!,#REF!,#REF!</definedName>
    <definedName name="ref_personnel_expense" localSheetId="17">#REF!</definedName>
    <definedName name="ref_SBLC" localSheetId="17">#REF!</definedName>
    <definedName name="ref_supervision" localSheetId="17">#REF!</definedName>
    <definedName name="ref_technical_spt_svc" localSheetId="17">#REF!</definedName>
    <definedName name="ref_transportation_cost" localSheetId="17">#REF!</definedName>
    <definedName name="refer11_1" localSheetId="17">#REF!</definedName>
    <definedName name="refer12_1" localSheetId="17">#REF!</definedName>
    <definedName name="refer21_1" localSheetId="17">#REF!</definedName>
    <definedName name="refer3_1" localSheetId="17">#REF!</definedName>
    <definedName name="refer4_1" localSheetId="17">#REF!</definedName>
    <definedName name="refer7_1" localSheetId="17">#REF!</definedName>
    <definedName name="refer8_1" localSheetId="17">#REF!</definedName>
    <definedName name="REFERENCE" localSheetId="17">#REF!</definedName>
    <definedName name="REFERENCES" localSheetId="17">#REF!</definedName>
    <definedName name="REFINANCE" localSheetId="17">#REF!</definedName>
    <definedName name="REFINANCE_" localSheetId="17">#REF!</definedName>
    <definedName name="REFINISH" localSheetId="17">#REF!</definedName>
    <definedName name="refund" localSheetId="17">#REF!</definedName>
    <definedName name="refund_5" localSheetId="17">#REF!</definedName>
    <definedName name="refund_6" localSheetId="17">#REF!</definedName>
    <definedName name="refund24" localSheetId="17">#REF!</definedName>
    <definedName name="reg" localSheetId="17" hidden="1">#REF!</definedName>
    <definedName name="regeg" localSheetId="17" hidden="1">{"general",#N/A,FALSE,"Assumptions"}</definedName>
    <definedName name="regn" localSheetId="17">#REF!</definedName>
    <definedName name="RegPremium" localSheetId="17">#REF!</definedName>
    <definedName name="regrg" localSheetId="17" hidden="1">{"comp1",#N/A,FALSE,"COMPS";"footnotes",#N/A,FALSE,"COMPS"}</definedName>
    <definedName name="Reifer" localSheetId="17">#REF!</definedName>
    <definedName name="Rek" localSheetId="17" hidden="1">{#N/A,#N/A,FALSE,"Aging Summary";#N/A,#N/A,FALSE,"Ratio Analysis";#N/A,#N/A,FALSE,"Test 120 Day Accts";#N/A,#N/A,FALSE,"Tickmarks"}</definedName>
    <definedName name="rek_tj" localSheetId="17">#REF!</definedName>
    <definedName name="Rekal" localSheetId="17" hidden="1">{#N/A,#N/A,FALSE,"Aging Summary";#N/A,#N/A,FALSE,"Ratio Analysis";#N/A,#N/A,FALSE,"Test 120 Day Accts";#N/A,#N/A,FALSE,"Tickmarks"}</definedName>
    <definedName name="rekap" localSheetId="17">#REF!</definedName>
    <definedName name="Rekap_B_Adm_Umum" localSheetId="17">#REF!</definedName>
    <definedName name="REKAP_DEPO" localSheetId="17">#REF!</definedName>
    <definedName name="REKAP_DEPO_BPD_110806_NET" localSheetId="17">#REF!</definedName>
    <definedName name="REKAP_DEPO_DAMAS_110806_NET" localSheetId="17">#REF!</definedName>
    <definedName name="REKAP_GIRO_BPD_110806_NET" localSheetId="17">#REF!</definedName>
    <definedName name="REKAP_GIRO_DAMAS_110806_NET" localSheetId="17">#REF!</definedName>
    <definedName name="REKAP_NET_PROD" localSheetId="17">#REF!</definedName>
    <definedName name="REKAP_NET_PROD_PER_SIZE" localSheetId="17">#REF!</definedName>
    <definedName name="REKAPITULASI" localSheetId="17">#REF!</definedName>
    <definedName name="rekapjab" localSheetId="17">#REF!</definedName>
    <definedName name="Reklas" localSheetId="17" hidden="1">{#N/A,#N/A,FALSE,"Aging Summary";#N/A,#N/A,FALSE,"Ratio Analysis";#N/A,#N/A,FALSE,"Test 120 Day Accts";#N/A,#N/A,FALSE,"Tickmarks"}</definedName>
    <definedName name="REKON2" localSheetId="17">#REF!</definedName>
    <definedName name="REKONLIPPO" localSheetId="17">#REF!</definedName>
    <definedName name="REKONSBI" localSheetId="17">#REF!</definedName>
    <definedName name="Reksa_Dana" localSheetId="17">#REF!</definedName>
    <definedName name="reksadana" localSheetId="17">#REF!</definedName>
    <definedName name="reksd" localSheetId="17" hidden="1">#REF!</definedName>
    <definedName name="RElastyear" localSheetId="17">#REF!</definedName>
    <definedName name="RELD" localSheetId="17">#REF!</definedName>
    <definedName name="Relocation" localSheetId="17">#REF!</definedName>
    <definedName name="RELP" localSheetId="17">#REF!</definedName>
    <definedName name="rem" localSheetId="17">#REF!</definedName>
    <definedName name="RemainBalGall" localSheetId="17">#REF!</definedName>
    <definedName name="RemainBalLcLSales" localSheetId="17">#REF!</definedName>
    <definedName name="rent" localSheetId="17">#REF!</definedName>
    <definedName name="Rent1" localSheetId="17">#REF!</definedName>
    <definedName name="rental" localSheetId="17">#REF!</definedName>
    <definedName name="rentals" localSheetId="17">#REF!</definedName>
    <definedName name="rentals_5" localSheetId="17">#REF!</definedName>
    <definedName name="rentals_6" localSheetId="17">#REF!</definedName>
    <definedName name="RENTALWMI" localSheetId="17">#REF!</definedName>
    <definedName name="RENTALWMII" localSheetId="17">#REF!</definedName>
    <definedName name="RENTALWTC" localSheetId="17">#REF!</definedName>
    <definedName name="rentel" localSheetId="17">#REF!</definedName>
    <definedName name="REO" localSheetId="17">#REF!</definedName>
    <definedName name="rep" localSheetId="17">#REF!</definedName>
    <definedName name="Repair" localSheetId="17">#REF!</definedName>
    <definedName name="repair20220" localSheetId="17">#REF!</definedName>
    <definedName name="repfeb" localSheetId="17">#REF!</definedName>
    <definedName name="Report" localSheetId="17" hidden="1">{#N/A,#N/A,FALSE,"Report Print"}</definedName>
    <definedName name="report_01" localSheetId="17">#REF!</definedName>
    <definedName name="Report_02" localSheetId="17">#REF!</definedName>
    <definedName name="Report_03" localSheetId="17">#REF!</definedName>
    <definedName name="Report_04" localSheetId="17">#REF!</definedName>
    <definedName name="REPORT1" localSheetId="17">#REF!</definedName>
    <definedName name="ReportID" localSheetId="17">#REF!</definedName>
    <definedName name="ReportName" localSheetId="17">#REF!</definedName>
    <definedName name="ReportPage1" localSheetId="17" hidden="1">{"Annual_Income",#N/A,FALSE,"Report Page";"Balance_Cash_Flow",#N/A,FALSE,"Report Page";"Quarterly_Income",#N/A,FALSE,"Report Page"}</definedName>
    <definedName name="ReportTitle" localSheetId="17">#REF!</definedName>
    <definedName name="REPPROD" localSheetId="17">#REF!</definedName>
    <definedName name="rer" localSheetId="17">#REF!</definedName>
    <definedName name="rere" localSheetId="17" hidden="1">{"rp_only",#N/A,FALSE,"2225"}</definedName>
    <definedName name="rertrtettyyuyui" localSheetId="17" hidden="1">{"with_oth_curr",#N/A,FALSE,"2225"}</definedName>
    <definedName name="res" localSheetId="17" hidden="1">{"'Income Statement'!$A$1:$L$32"}</definedName>
    <definedName name="resd1" localSheetId="17" hidden="1">#REF!</definedName>
    <definedName name="RESEARCHFEEH6BB" localSheetId="17">#REF!</definedName>
    <definedName name="RESEARCHFEEHABA" localSheetId="17">#REF!</definedName>
    <definedName name="Resell_Fin" localSheetId="17">#REF!</definedName>
    <definedName name="reserve" localSheetId="17">#REF!</definedName>
    <definedName name="Reserve___After_1099" localSheetId="17">#REF!</definedName>
    <definedName name="RESERVED_DATA" localSheetId="17" hidden="1">#REF!</definedName>
    <definedName name="Reserves" localSheetId="17">#REF!</definedName>
    <definedName name="Residual_difference" localSheetId="17">#REF!</definedName>
    <definedName name="RESOURCE" localSheetId="17">#REF!</definedName>
    <definedName name="Resource_Key" localSheetId="17">#REF!</definedName>
    <definedName name="Resource_Volume" localSheetId="17">#REF!</definedName>
    <definedName name="resp" localSheetId="17">#REF!</definedName>
    <definedName name="RESPRPOBAL" localSheetId="17">#REF!</definedName>
    <definedName name="RestNote" localSheetId="17">#REF!</definedName>
    <definedName name="Restricted_Sales_proceeds" localSheetId="17">#REF!</definedName>
    <definedName name="Restructuring_charges" localSheetId="17">#REF!</definedName>
    <definedName name="Restructuring_charges_growth_fore" localSheetId="17">#REF!</definedName>
    <definedName name="result" localSheetId="17">#REF!</definedName>
    <definedName name="RESULT_TPE" localSheetId="17">#REF!</definedName>
    <definedName name="RESULT_TYPE" localSheetId="17">#REF!</definedName>
    <definedName name="Results" localSheetId="17">#REF!</definedName>
    <definedName name="Results_pre_adj" localSheetId="17">#REF!</definedName>
    <definedName name="ResultsA" localSheetId="17">#REF!</definedName>
    <definedName name="resume" localSheetId="17">#REF!</definedName>
    <definedName name="ret" localSheetId="17">#REF!</definedName>
    <definedName name="Retail" localSheetId="17">#REF!</definedName>
    <definedName name="RETAINEDEARNINGS" localSheetId="17">#REF!</definedName>
    <definedName name="retc2" localSheetId="17">#REF!</definedName>
    <definedName name="retc3" localSheetId="17">#REF!</definedName>
    <definedName name="retdehy" localSheetId="17" hidden="1">{"rp_only",#N/A,FALSE,"2225"}</definedName>
    <definedName name="reterrt" localSheetId="17" hidden="1">{"rp_only",#N/A,FALSE,"2225"}</definedName>
    <definedName name="retert" localSheetId="17" hidden="1">{"rp_only",#N/A,FALSE,"2225"}</definedName>
    <definedName name="reterte" localSheetId="17" hidden="1">{"rp_only",#N/A,FALSE,"2225"}</definedName>
    <definedName name="reterterte" localSheetId="17" hidden="1">{"with_oth_curr",#N/A,FALSE,"2225"}</definedName>
    <definedName name="retertet" localSheetId="17" hidden="1">{"with_oth_curr",#N/A,FALSE,"2225"}</definedName>
    <definedName name="retete" localSheetId="17" hidden="1">{"with_oth_curr",#N/A,FALSE,"2225"}</definedName>
    <definedName name="retettyty" localSheetId="17" hidden="1">{"rp_only",#N/A,FALSE,"2225"}</definedName>
    <definedName name="retrertete" localSheetId="17" hidden="1">{"rp_only",#N/A,FALSE,"2225"}</definedName>
    <definedName name="retret" localSheetId="17" hidden="1">{"rp_only",#N/A,FALSE,"2225"}</definedName>
    <definedName name="retreter" localSheetId="17" hidden="1">{"rp_only",#N/A,FALSE,"2225"}</definedName>
    <definedName name="retttr" localSheetId="17" hidden="1">{"rp_only",#N/A,FALSE,"2225"}</definedName>
    <definedName name="retur" localSheetId="17">#REF!</definedName>
    <definedName name="RETUR06" localSheetId="17">#REF!</definedName>
    <definedName name="retur11" localSheetId="17">#REF!</definedName>
    <definedName name="retur12" localSheetId="17">#REF!</definedName>
    <definedName name="RETURBELI" localSheetId="17">#REF!</definedName>
    <definedName name="returjual" localSheetId="17">#REF!</definedName>
    <definedName name="RETURJUAL10" localSheetId="17">#REF!</definedName>
    <definedName name="returjual12" localSheetId="17">#REF!</definedName>
    <definedName name="returkotor" localSheetId="17">#REF!</definedName>
    <definedName name="Return___Obligasi" localSheetId="17">#REF!</definedName>
    <definedName name="Return___Reksadana" localSheetId="17">#REF!</definedName>
    <definedName name="returpab" localSheetId="17">#REF!</definedName>
    <definedName name="returpab11" localSheetId="17">#REF!</definedName>
    <definedName name="RETW" localSheetId="17">#REF!</definedName>
    <definedName name="retyeryt" localSheetId="17" hidden="1">{"with_oth_curr",#N/A,FALSE,"2225"}</definedName>
    <definedName name="rev" localSheetId="17" hidden="1">#REF!</definedName>
    <definedName name="Rev_Sum" localSheetId="17">#REF!</definedName>
    <definedName name="REVA" localSheetId="17">#REF!</definedName>
    <definedName name="REVB" localSheetId="17">#REF!</definedName>
    <definedName name="REVBAD06" localSheetId="17">#REF!</definedName>
    <definedName name="reve" localSheetId="17">#REF!</definedName>
    <definedName name="Revenue" localSheetId="17">#REF!</definedName>
    <definedName name="Revenue_Containerised" localSheetId="17">#REF!</definedName>
    <definedName name="REVGOODSTOK06" localSheetId="17">#REF!</definedName>
    <definedName name="REVHPP" localSheetId="17">#REF!</definedName>
    <definedName name="reward" localSheetId="17">#REF!</definedName>
    <definedName name="rewerwed" localSheetId="17" hidden="1">{"with_oth_curr",#N/A,FALSE,"2225"}</definedName>
    <definedName name="rewerwer" localSheetId="17" hidden="1">{"with_oth_curr",#N/A,FALSE,"2225"}</definedName>
    <definedName name="rewgf23rgf" localSheetId="17">#REF!</definedName>
    <definedName name="rewreer" localSheetId="17" hidden="1">{"with_oth_curr",#N/A,FALSE,"2225"}</definedName>
    <definedName name="Rewrite_A" localSheetId="17">#REF!</definedName>
    <definedName name="Rewrite_B" localSheetId="17">#REF!</definedName>
    <definedName name="rewrwr" localSheetId="17" hidden="1">{"with_oth_curr",#N/A,FALSE,"2225"}</definedName>
    <definedName name="REWSLOW" localSheetId="17">#REF!</definedName>
    <definedName name="rewterte" localSheetId="17" hidden="1">{"with_oth_curr",#N/A,FALSE,"2225"}</definedName>
    <definedName name="reyrtyrt" localSheetId="17" hidden="1">{"with_oth_curr",#N/A,FALSE,"2225"}</definedName>
    <definedName name="RF" localSheetId="17">#REF!</definedName>
    <definedName name="RF7..X149_" localSheetId="17">#REF!</definedName>
    <definedName name="rffddf" localSheetId="17" hidden="1">{"rp_only",#N/A,FALSE,"2225"}</definedName>
    <definedName name="RFN" localSheetId="17">#REF!</definedName>
    <definedName name="rgf523rgf" localSheetId="17">#REF!</definedName>
    <definedName name="rgfag" localSheetId="17" hidden="1">{"comps2",#N/A,FALSE,"AERO";"footnotes",#N/A,FALSE,"AERO"}</definedName>
    <definedName name="rgfr32gf" localSheetId="17">#REF!</definedName>
    <definedName name="rHeight" localSheetId="17">#REF!</definedName>
    <definedName name="ri" localSheetId="17">#REF!</definedName>
    <definedName name="RIAL" localSheetId="17">#REF!</definedName>
    <definedName name="RIAL_14" localSheetId="17">#REF!</definedName>
    <definedName name="RIAL_15" localSheetId="17">#REF!</definedName>
    <definedName name="RIAL_9" localSheetId="17">#REF!</definedName>
    <definedName name="rib" localSheetId="17" hidden="1">{"'Income Statement'!$A$1:$L$32"}</definedName>
    <definedName name="ribu" localSheetId="17">#REF!</definedName>
    <definedName name="rid" localSheetId="17" hidden="1">{"'Income Statement'!$A$1:$L$32"}</definedName>
    <definedName name="rider_index" localSheetId="17">#REF!</definedName>
    <definedName name="RINALDI" localSheetId="17">#REF!</definedName>
    <definedName name="rinci" localSheetId="17" hidden="1">{#N/A,#N/A,FALSE,"Aging Summary";#N/A,#N/A,FALSE,"Ratio Analysis";#N/A,#N/A,FALSE,"Test 120 Day Accts";#N/A,#N/A,FALSE,"Tickmarks"}</definedName>
    <definedName name="RINCIAN_LAPORAN_KEUANGAN_SELURUH_2005" localSheetId="17">#REF!</definedName>
    <definedName name="ringkasan" localSheetId="17" hidden="1">#REF!</definedName>
    <definedName name="rini" localSheetId="17">#REF!</definedName>
    <definedName name="risk" localSheetId="17">#REF!</definedName>
    <definedName name="Risk_ReasAbsolutAD" localSheetId="17">#REF!</definedName>
    <definedName name="Risk_ReasAJK" localSheetId="17">#REF!</definedName>
    <definedName name="Risk_ReasAJKCB" localSheetId="17">#REF!</definedName>
    <definedName name="Risk_ReasAJKCB15Tahun" localSheetId="17">#REF!</definedName>
    <definedName name="Risk_ReasAJKCB20Tahun" localSheetId="17">#REF!</definedName>
    <definedName name="Risk_ReasAJKCBSuryaDaindo" localSheetId="17">#REF!</definedName>
    <definedName name="Risk_ReasAsuransiJiwaKumpulan" localSheetId="17">#REF!</definedName>
    <definedName name="Risk_ReasCenturySmartFuture" localSheetId="17">#REF!</definedName>
    <definedName name="Risk_ReasFlexiKadoLink" localSheetId="17">#REF!</definedName>
    <definedName name="Risk_ReasHCBC" localSheetId="17">#REF!</definedName>
    <definedName name="Risk_ReasHCP" localSheetId="17">#REF!</definedName>
    <definedName name="Risk_ReasHealthInsurance" localSheetId="17">#REF!</definedName>
    <definedName name="Risk_ReasHolidayDreamPlan" localSheetId="17">#REF!</definedName>
    <definedName name="Risk_ReasHOPE" localSheetId="17">#REF!</definedName>
    <definedName name="Risk_ReasHospitalMegaBonus" localSheetId="17">#REF!</definedName>
    <definedName name="Risk_ReasIdamanIDR" localSheetId="17">#REF!</definedName>
    <definedName name="Risk_ReasIdamanLink" localSheetId="17">#REF!</definedName>
    <definedName name="Risk_ReasIdamanPastiIDR" localSheetId="17">#REF!</definedName>
    <definedName name="Risk_ReasIdamanPastiUSD" localSheetId="17">#REF!</definedName>
    <definedName name="Risk_ReasIdamanPradana" localSheetId="17">#REF!</definedName>
    <definedName name="Risk_ReasIdamanUSD" localSheetId="17">#REF!</definedName>
    <definedName name="Risk_ReasImplant" localSheetId="17">#REF!</definedName>
    <definedName name="Risk_ReasKadoIdaman" localSheetId="17">#REF!</definedName>
    <definedName name="Risk_ReasKadoIdamanSekaligus" localSheetId="17">#REF!</definedName>
    <definedName name="Risk_ReasKadoInvesta" localSheetId="17">#REF!</definedName>
    <definedName name="Risk_ReasKadoJenius" localSheetId="17">#REF!</definedName>
    <definedName name="Risk_ReasKadoSehat" localSheetId="17">#REF!</definedName>
    <definedName name="Risk_ReasKasih" localSheetId="17">#REF!</definedName>
    <definedName name="Risk_ReasMantari" localSheetId="17">#REF!</definedName>
    <definedName name="Risk_ReasMegaAbsolut" localSheetId="17">#REF!</definedName>
    <definedName name="Risk_ReasMegaAbsolutUSD" localSheetId="17">#REF!</definedName>
    <definedName name="Risk_ReasMegaComfort" localSheetId="17">#REF!</definedName>
    <definedName name="Risk_ReasMegaCovers" localSheetId="17">#REF!</definedName>
    <definedName name="Risk_ReasMegaFuture" localSheetId="17">#REF!</definedName>
    <definedName name="Risk_ReasMegaHospitalCashBack" localSheetId="17">#REF!</definedName>
    <definedName name="Risk_ReasMegaLink" localSheetId="17">#REF!</definedName>
    <definedName name="Risk_ReasMegaProteksi" localSheetId="17">#REF!</definedName>
    <definedName name="Risk_ReasMegaScholar" localSheetId="17">#REF!</definedName>
    <definedName name="Risk_ReasMegaSiaga" localSheetId="17">#REF!</definedName>
    <definedName name="Risk_ReasMegaSmartCare" localSheetId="17">#REF!</definedName>
    <definedName name="Risk_ReasMegaSmartLife" localSheetId="17">#REF!</definedName>
    <definedName name="Risk_ReasMobile8Saving" localSheetId="17">#REF!</definedName>
    <definedName name="Risk_ReasOptima" localSheetId="17">#REF!</definedName>
    <definedName name="Risk_ReasPowerFund" localSheetId="17">#REF!</definedName>
    <definedName name="Risk_ReasRider" localSheetId="17">#REF!</definedName>
    <definedName name="Risk_ReasTermPA" localSheetId="17">#REF!</definedName>
    <definedName name="Risk_ReasWealthMaxima" localSheetId="17">#REF!</definedName>
    <definedName name="rit" localSheetId="17">#REF!</definedName>
    <definedName name="riyo" localSheetId="17" hidden="1">{#N/A,#N/A,FALSE,"Aging Summary";#N/A,#N/A,FALSE,"Ratio Analysis";#N/A,#N/A,FALSE,"Test 120 Day Accts";#N/A,#N/A,FALSE,"Tickmarks"}</definedName>
    <definedName name="RKJULY" localSheetId="17">#REF!</definedName>
    <definedName name="rl_komperatif" localSheetId="17">#REF!</definedName>
    <definedName name="RL_PAPI" localSheetId="17">#REF!</definedName>
    <definedName name="RLO_ASS" localSheetId="17">#REF!</definedName>
    <definedName name="RLO_LIAB" localSheetId="17">#REF!</definedName>
    <definedName name="RLO_NESE" localSheetId="17">#REF!</definedName>
    <definedName name="RLO_SGNOP" localSheetId="17">#REF!</definedName>
    <definedName name="RM" localSheetId="17">#REF!</definedName>
    <definedName name="RMA" localSheetId="17">#REF!</definedName>
    <definedName name="RMC" localSheetId="17">#REF!</definedName>
    <definedName name="RMEND" localSheetId="17">#REF!</definedName>
    <definedName name="RMMIS" localSheetId="17">#REF!</definedName>
    <definedName name="RMPURI" localSheetId="17">#REF!</definedName>
    <definedName name="RMPURL" localSheetId="17">#REF!</definedName>
    <definedName name="rmqty" localSheetId="17">#REF!</definedName>
    <definedName name="RMR_Number" localSheetId="17">#REF!</definedName>
    <definedName name="RnD_expense_fore" localSheetId="17">#REF!</definedName>
    <definedName name="RnD_expense_growth_fore" localSheetId="17">#REF!</definedName>
    <definedName name="RnD_expenses_fore" localSheetId="17">#REF!</definedName>
    <definedName name="rngShowNames" localSheetId="17" hidden="1">#REF!</definedName>
    <definedName name="rngToggles" localSheetId="17" hidden="1">#REF!</definedName>
    <definedName name="roa" localSheetId="17">#REF!</definedName>
    <definedName name="ROE" localSheetId="17">#REF!</definedName>
    <definedName name="roets" localSheetId="17">#REF!</definedName>
    <definedName name="rOffset" localSheetId="17">#REF!</definedName>
    <definedName name="rollforward" localSheetId="17">#REF!</definedName>
    <definedName name="ROLY" localSheetId="17">#REF!</definedName>
    <definedName name="ROMI_PER_CATB4" localSheetId="17">#REF!</definedName>
    <definedName name="ROMTD" localSheetId="17">#REF!</definedName>
    <definedName name="rooming" localSheetId="17">#REF!</definedName>
    <definedName name="Ross" localSheetId="17" hidden="1">{"rp_only",#N/A,FALSE,"2225"}</definedName>
    <definedName name="Round" localSheetId="17">#REF!</definedName>
    <definedName name="Round1" localSheetId="17">#REF!</definedName>
    <definedName name="Round2" localSheetId="17">#REF!</definedName>
    <definedName name="Roundup_AVG_Adj" localSheetId="17">#REF!</definedName>
    <definedName name="row" localSheetId="17">#REF!</definedName>
    <definedName name="Row_PL" localSheetId="17">#REF!</definedName>
    <definedName name="rowPL" localSheetId="17">#REF!</definedName>
    <definedName name="ROWS" localSheetId="17">#REF!</definedName>
    <definedName name="Rows2Unhide" localSheetId="17" hidden="1">#REF!</definedName>
    <definedName name="RoX" localSheetId="17">#REF!</definedName>
    <definedName name="royalties" localSheetId="17">#REF!</definedName>
    <definedName name="royalties_5" localSheetId="17">#REF!</definedName>
    <definedName name="royalties_6" localSheetId="17">#REF!</definedName>
    <definedName name="Royalty" localSheetId="17">#REF!</definedName>
    <definedName name="RP" localSheetId="17">#REF!</definedName>
    <definedName name="rpintern" localSheetId="17">#REF!</definedName>
    <definedName name="RPKA" localSheetId="17">#REF!</definedName>
    <definedName name="RPP" localSheetId="17">#REF!</definedName>
    <definedName name="RPT_P" localSheetId="17">#REF!</definedName>
    <definedName name="RptoUSD" localSheetId="17">#REF!</definedName>
    <definedName name="rr" localSheetId="17" hidden="1">#REF!</definedName>
    <definedName name="rrHeight" localSheetId="17">#REF!</definedName>
    <definedName name="rrpet" localSheetId="17">#REF!</definedName>
    <definedName name="rrr" localSheetId="17" hidden="1">{#N/A,#N/A,FALSE,"Aging Summary";#N/A,#N/A,FALSE,"Ratio Analysis";#N/A,#N/A,FALSE,"Test 120 Day Accts";#N/A,#N/A,FALSE,"Tickmarks"}</definedName>
    <definedName name="rrtet" localSheetId="17" hidden="1">{"rp_only",#N/A,FALSE,"2225"}</definedName>
    <definedName name="RSM" localSheetId="17">#REF!</definedName>
    <definedName name="RSTGL" localSheetId="17">#REF!</definedName>
    <definedName name="RSTGLR" localSheetId="17">#REF!</definedName>
    <definedName name="RSTGLS" localSheetId="17">#REF!</definedName>
    <definedName name="rt" localSheetId="17" hidden="1">{#N/A,#N/A,FALSE,"Aging Summary";#N/A,#N/A,FALSE,"Ratio Analysis";#N/A,#N/A,FALSE,"Test 120 Day Accts";#N/A,#N/A,FALSE,"Tickmarks"}</definedName>
    <definedName name="rterte" localSheetId="17" hidden="1">{"rp_only",#N/A,FALSE,"2225"}</definedName>
    <definedName name="rtertert" localSheetId="17" hidden="1">{"rp_only",#N/A,FALSE,"2225"}</definedName>
    <definedName name="rtetetert" localSheetId="17" hidden="1">{"rp_only",#N/A,FALSE,"2225"}</definedName>
    <definedName name="rtewrytrety" localSheetId="17" hidden="1">{"rp_only",#N/A,FALSE,"2225"}</definedName>
    <definedName name="RTJ" localSheetId="17" hidden="1">{"YTDACT1",#N/A,TRUE,"YTDACTAUST";"YTDACT2",#N/A,TRUE,"YTDACTAUST";"YTDACT3",#N/A,TRUE,"YTDACTAUST";"CCTR",#N/A,TRUE,"YTDACTCC"}</definedName>
    <definedName name="RTOTAL" localSheetId="17">#REF!</definedName>
    <definedName name="rtr" localSheetId="17">#REF!</definedName>
    <definedName name="rtryf" localSheetId="17" hidden="1">{"rp_only",#N/A,FALSE,"2225"}</definedName>
    <definedName name="rtryrt" localSheetId="17" hidden="1">{"with_oth_curr",#N/A,FALSE,"2225"}</definedName>
    <definedName name="RTT" localSheetId="17">#REF!</definedName>
    <definedName name="rttrrgttyew" localSheetId="17" hidden="1">{"rp_only",#N/A,FALSE,"2225"}</definedName>
    <definedName name="rttrrtr" localSheetId="17" hidden="1">{"rp_only",#N/A,FALSE,"2225"}</definedName>
    <definedName name="rttrtyew" localSheetId="17" hidden="1">{"rp_only",#N/A,FALSE,"2225"}</definedName>
    <definedName name="rttryty" localSheetId="17" hidden="1">{"rp_only",#N/A,FALSE,"2225"}</definedName>
    <definedName name="rtutruu" localSheetId="17" hidden="1">{"rp_only",#N/A,FALSE,"2225"}</definedName>
    <definedName name="rtwreqw" localSheetId="17" hidden="1">{"with_oth_curr",#N/A,FALSE,"2225"}</definedName>
    <definedName name="rtwtwt" localSheetId="17" hidden="1">{"with_oth_curr",#N/A,FALSE,"2225"}</definedName>
    <definedName name="rtyrr" localSheetId="17" hidden="1">{"with_oth_curr",#N/A,FALSE,"2225"}</definedName>
    <definedName name="rtyrt" localSheetId="17" hidden="1">{"with_oth_curr",#N/A,FALSE,"2225"}</definedName>
    <definedName name="rtyrty" localSheetId="17" hidden="1">{"with_oth_curr",#N/A,FALSE,"2225"}</definedName>
    <definedName name="rtyrtyrty" localSheetId="17" hidden="1">{"rp_only",#N/A,FALSE,"2225"}</definedName>
    <definedName name="rtyrtyry" localSheetId="17" hidden="1">{"rp_only",#N/A,FALSE,"2225"}</definedName>
    <definedName name="rtyry" localSheetId="17" hidden="1">{"rp_only",#N/A,FALSE,"2225"}</definedName>
    <definedName name="rtyryry" localSheetId="17" hidden="1">{"with_oth_curr",#N/A,FALSE,"2225"}</definedName>
    <definedName name="rtyrytryt" localSheetId="17" hidden="1">{"rp_only",#N/A,FALSE,"2225"}</definedName>
    <definedName name="rtytryertwe" localSheetId="17" hidden="1">{"rp_only",#N/A,FALSE,"2225"}</definedName>
    <definedName name="rtytryr" localSheetId="17" hidden="1">{"rp_only",#N/A,FALSE,"2225"}</definedName>
    <definedName name="Rub" localSheetId="17">#REF!</definedName>
    <definedName name="rubber" localSheetId="17" hidden="1">{"'Income Statement'!$A$1:$L$32"}</definedName>
    <definedName name="RUDI" localSheetId="17">#REF!</definedName>
    <definedName name="rugi" localSheetId="17">#REF!</definedName>
    <definedName name="RUGI_LABA" localSheetId="17">#REF!</definedName>
    <definedName name="RUGILABA1" localSheetId="17">#REF!</definedName>
    <definedName name="RUGILABA2" localSheetId="17">#REF!</definedName>
    <definedName name="rukan_a" localSheetId="17">#REF!</definedName>
    <definedName name="rukan_aa" localSheetId="17">#REF!</definedName>
    <definedName name="rukan_b" localSheetId="17">#REF!</definedName>
    <definedName name="rukan_c" localSheetId="17">#REF!</definedName>
    <definedName name="rukan_cc" localSheetId="17">#REF!</definedName>
    <definedName name="rukan_d" localSheetId="17">#REF!</definedName>
    <definedName name="rukan_dd" localSheetId="17">#REF!</definedName>
    <definedName name="rukan_e" localSheetId="17">#REF!</definedName>
    <definedName name="rukan_ee" localSheetId="17">#REF!</definedName>
    <definedName name="RUKO" localSheetId="17">#REF!</definedName>
    <definedName name="RUKO_102" localSheetId="17">#REF!</definedName>
    <definedName name="RUKO_103" localSheetId="17">#REF!</definedName>
    <definedName name="RUKO_104" localSheetId="17">#REF!</definedName>
    <definedName name="RUKO_105" localSheetId="17">#REF!</definedName>
    <definedName name="RUKO_106" localSheetId="17">#REF!</definedName>
    <definedName name="RUKO_107" localSheetId="17">#REF!</definedName>
    <definedName name="RUKO_108" localSheetId="17">#REF!</definedName>
    <definedName name="RUKO_109" localSheetId="17">#REF!</definedName>
    <definedName name="RUKO_110" localSheetId="17">#REF!</definedName>
    <definedName name="RUKO_21" localSheetId="17">#REF!</definedName>
    <definedName name="RUKO_22" localSheetId="17">#REF!</definedName>
    <definedName name="RUKO_23" localSheetId="17">#REF!</definedName>
    <definedName name="RUKO_3" localSheetId="17">#REF!</definedName>
    <definedName name="RUKO_41" localSheetId="17">#REF!</definedName>
    <definedName name="RUKO_43" localSheetId="17">#REF!</definedName>
    <definedName name="RUKO_61" localSheetId="17">#REF!</definedName>
    <definedName name="RUKO_74" localSheetId="17">#REF!</definedName>
    <definedName name="RUKO_75" localSheetId="17">#REF!</definedName>
    <definedName name="RUKO_76" localSheetId="17">#REF!</definedName>
    <definedName name="RUKO_77" localSheetId="17">#REF!</definedName>
    <definedName name="RUKO_78" localSheetId="17">#REF!</definedName>
    <definedName name="RUKO_79" localSheetId="17">#REF!</definedName>
    <definedName name="RUKO_80" localSheetId="17">#REF!</definedName>
    <definedName name="RUKO_81" localSheetId="17">#REF!</definedName>
    <definedName name="RUKO_82" localSheetId="17">#REF!</definedName>
    <definedName name="RUKO_83" localSheetId="17">#REF!</definedName>
    <definedName name="RUKO_84" localSheetId="17">#REF!</definedName>
    <definedName name="RUKO_85" localSheetId="17">#REF!</definedName>
    <definedName name="RUKO_86" localSheetId="17">#REF!</definedName>
    <definedName name="RUKO_87" localSheetId="17">#REF!</definedName>
    <definedName name="RUKO_88" localSheetId="17">#REF!</definedName>
    <definedName name="RUKO_89" localSheetId="17">#REF!</definedName>
    <definedName name="RUKO_94" localSheetId="17">#REF!</definedName>
    <definedName name="RUKO_95" localSheetId="17">#REF!</definedName>
    <definedName name="RUKO_96" localSheetId="17">#REF!</definedName>
    <definedName name="RUKO_97" localSheetId="17">#REF!</definedName>
    <definedName name="RUKO_99" localSheetId="17">#REF!</definedName>
    <definedName name="Run_no_if" localSheetId="17">#REF!</definedName>
    <definedName name="Run_no_NB" localSheetId="17">#REF!</definedName>
    <definedName name="Run_Result_TL" localSheetId="17">#REF!</definedName>
    <definedName name="Run_Result_UL" localSheetId="17">#REF!</definedName>
    <definedName name="rup" localSheetId="17" hidden="1">{#N/A,#N/A,FALSE,"Aging Summary";#N/A,#N/A,FALSE,"Ratio Analysis";#N/A,#N/A,FALSE,"Test 120 Day Accts";#N/A,#N/A,FALSE,"Tickmarks"}</definedName>
    <definedName name="rup_1" localSheetId="17" hidden="1">{#N/A,#N/A,FALSE,"Aging Summary";#N/A,#N/A,FALSE,"Ratio Analysis";#N/A,#N/A,FALSE,"Test 120 Day Accts";#N/A,#N/A,FALSE,"Tickmarks"}</definedName>
    <definedName name="rupiah" localSheetId="17">#REF!</definedName>
    <definedName name="rupiah_5" localSheetId="17">#REF!</definedName>
    <definedName name="rupiah_6" localSheetId="17">#REF!</definedName>
    <definedName name="rutyjuh" localSheetId="17" hidden="1">{"rp_only",#N/A,FALSE,"2225"}</definedName>
    <definedName name="rutyuyru" localSheetId="17" hidden="1">{"rp_only",#N/A,FALSE,"2225"}</definedName>
    <definedName name="RV" localSheetId="17">#REF!</definedName>
    <definedName name="RVCOL" localSheetId="17">#REF!</definedName>
    <definedName name="RVROW" localSheetId="17">#REF!</definedName>
    <definedName name="rweqrwe" localSheetId="17">#REF!</definedName>
    <definedName name="rwerwre" localSheetId="17" hidden="1">{"with_oth_curr",#N/A,FALSE,"2225"}</definedName>
    <definedName name="rwetewrt" localSheetId="17" hidden="1">{"rp_only",#N/A,FALSE,"2225"}</definedName>
    <definedName name="rwetret" localSheetId="17" hidden="1">{"with_oth_curr",#N/A,FALSE,"2225"}</definedName>
    <definedName name="rwrw" localSheetId="17" hidden="1">{"rp_only",#N/A,FALSE,"2225"}</definedName>
    <definedName name="rwrwre" localSheetId="17" hidden="1">{"rp_only",#N/A,FALSE,"2225"}</definedName>
    <definedName name="Rwvu.CapersView." localSheetId="17" hidden="1">#REF!</definedName>
    <definedName name="Rwvu.Japan_Capers_Ed_Pub." localSheetId="17" hidden="1">#REF!</definedName>
    <definedName name="Rwvu.KJP_CC." localSheetId="17" hidden="1">#REF!</definedName>
    <definedName name="Rx_ETHICAL__PT_BII" localSheetId="17">#REF!</definedName>
    <definedName name="Rx_ETHICAL__PT_BII_1" localSheetId="17">#REF!</definedName>
    <definedName name="Rx_HOSPITAL___PT_BII" localSheetId="17">#REF!</definedName>
    <definedName name="Rx_HOSPITAL___PT_BII_1" localSheetId="17">#REF!</definedName>
    <definedName name="ryeyrty" localSheetId="17" hidden="1">{"with_oth_curr",#N/A,FALSE,"2225"}</definedName>
    <definedName name="ryrtyrtytry" localSheetId="17" hidden="1">{"with_oth_curr",#N/A,FALSE,"2225"}</definedName>
    <definedName name="ryryrtyryt" localSheetId="17" hidden="1">{"rp_only",#N/A,FALSE,"2225"}</definedName>
    <definedName name="ryyurty" localSheetId="17" hidden="1">{"rp_only",#N/A,FALSE,"2225"}</definedName>
    <definedName name="RZ7..AQ149_" localSheetId="17">#REF!</definedName>
    <definedName name="RZ7..X149_" localSheetId="17">#REF!</definedName>
    <definedName name="s" localSheetId="17">#REF!</definedName>
    <definedName name="S_21" localSheetId="17">#REF!</definedName>
    <definedName name="S_25" localSheetId="17">#REF!</definedName>
    <definedName name="S_53" localSheetId="17">#REF!</definedName>
    <definedName name="S_59" localSheetId="17">#REF!</definedName>
    <definedName name="S_5YT_F" localSheetId="17">#REF!</definedName>
    <definedName name="S_5YT_M" localSheetId="17">#REF!</definedName>
    <definedName name="S_60" localSheetId="17">#REF!</definedName>
    <definedName name="S_72" localSheetId="17">#REF!</definedName>
    <definedName name="S_75" localSheetId="17">#REF!</definedName>
    <definedName name="S_76" localSheetId="17">#REF!</definedName>
    <definedName name="S_AcctDes" localSheetId="17">#REF!</definedName>
    <definedName name="S_Adjust" localSheetId="17">#REF!</definedName>
    <definedName name="S_Adjust_Data" localSheetId="17">#REF!</definedName>
    <definedName name="S_Adjust_GT" localSheetId="17">#REF!</definedName>
    <definedName name="S_AJE_Tot" localSheetId="17">#REF!</definedName>
    <definedName name="S_AJE_Tot_Data" localSheetId="17">#REF!</definedName>
    <definedName name="S_AJE_Tot_GT" localSheetId="17">#REF!</definedName>
    <definedName name="S_Class" localSheetId="17">#REF!</definedName>
    <definedName name="S_CompNum" localSheetId="17">#REF!</definedName>
    <definedName name="S_COTE" localSheetId="17">#REF!</definedName>
    <definedName name="S_COTEPROJ" localSheetId="17">#REF!</definedName>
    <definedName name="S_CY_Beg" localSheetId="17">#REF!</definedName>
    <definedName name="S_CY_Beg_Data" localSheetId="17">#REF!</definedName>
    <definedName name="S_CY_Beg_GT" localSheetId="17">#REF!</definedName>
    <definedName name="S_CY_End" localSheetId="17">#REF!</definedName>
    <definedName name="S_CY_End_Data" localSheetId="17">#REF!</definedName>
    <definedName name="S_CY_End_GT" localSheetId="17">#REF!</definedName>
    <definedName name="S_Diff_Amt" localSheetId="17">#REF!</definedName>
    <definedName name="S_Diff_Pct" localSheetId="17">#REF!</definedName>
    <definedName name="S_GrpNum" localSheetId="17">#REF!</definedName>
    <definedName name="S_Headings" localSheetId="17">#REF!</definedName>
    <definedName name="S_KeyValue" localSheetId="17">#REF!</definedName>
    <definedName name="S_O_I" localSheetId="17">#REF!</definedName>
    <definedName name="S_PY_End" localSheetId="17">#REF!</definedName>
    <definedName name="S_PY_End_Data" localSheetId="17">#REF!</definedName>
    <definedName name="S_PY_End_GT" localSheetId="17">#REF!</definedName>
    <definedName name="S_RJE_Tot" localSheetId="17">#REF!</definedName>
    <definedName name="S_RJE_Tot_Data" localSheetId="17">#REF!</definedName>
    <definedName name="S_RJE_Tot_GT" localSheetId="17">#REF!</definedName>
    <definedName name="S_RowNum" localSheetId="17">#REF!</definedName>
    <definedName name="sa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A_JUN" localSheetId="17">#REF!</definedName>
    <definedName name="sa_lim" localSheetId="17">#REF!</definedName>
    <definedName name="SAA.205640" localSheetId="17">#REF!</definedName>
    <definedName name="saaa" localSheetId="17" hidden="1">#REF!</definedName>
    <definedName name="saada" localSheetId="17" hidden="1">{"rp_only",#N/A,FALSE,"2225"}</definedName>
    <definedName name="saadasd" localSheetId="17" hidden="1">{"rp_only",#N/A,FALSE,"2225"}</definedName>
    <definedName name="saaf" localSheetId="17" hidden="1">{"rp_only",#N/A,FALSE,"2225"}</definedName>
    <definedName name="saasdsa" localSheetId="17" hidden="1">{"rp_only",#N/A,FALSE,"2225"}</definedName>
    <definedName name="saassa" localSheetId="17">#REF!</definedName>
    <definedName name="sad" localSheetId="17" hidden="1">#REF!</definedName>
    <definedName name="sad_1" localSheetId="17" hidden="1">{"WORK IN PROCESS",#N/A,FALSE,"COGS"}</definedName>
    <definedName name="sad_2" localSheetId="17" hidden="1">{"WORK IN PROCESS",#N/A,FALSE,"COGS"}</definedName>
    <definedName name="sad_3" localSheetId="17" hidden="1">{"WORK IN PROCESS",#N/A,FALSE,"COGS"}</definedName>
    <definedName name="SADA" localSheetId="17" hidden="1">{"with_oth_curr",#N/A,FALSE,"2225"}</definedName>
    <definedName name="sadaa" localSheetId="17" hidden="1">{"with_oth_curr",#N/A,FALSE,"2225"}</definedName>
    <definedName name="sadad" localSheetId="17" hidden="1">{"rp_only",#N/A,FALSE,"2225"}</definedName>
    <definedName name="sadadad" localSheetId="17" hidden="1">{"rp_only",#N/A,FALSE,"2225"}</definedName>
    <definedName name="sadadasd" localSheetId="17" hidden="1">{"rp_only",#N/A,FALSE,"2225"}</definedName>
    <definedName name="sadadds" localSheetId="17" hidden="1">{"with_oth_curr",#N/A,FALSE,"2225"}</definedName>
    <definedName name="sadads" localSheetId="17" hidden="1">{"rp_only",#N/A,FALSE,"2225"}</definedName>
    <definedName name="sadadsad" localSheetId="17" hidden="1">{"rp_only",#N/A,FALSE,"2225"}</definedName>
    <definedName name="sadadsada" localSheetId="17" hidden="1">{"rp_only",#N/A,FALSE,"2225"}</definedName>
    <definedName name="sadadsadasd" localSheetId="17" hidden="1">{"rp_only",#N/A,FALSE,"2225"}</definedName>
    <definedName name="sadadsasad" localSheetId="17" hidden="1">{"rp_only",#N/A,FALSE,"2225"}</definedName>
    <definedName name="sadadsd" localSheetId="17" hidden="1">{"rp_only",#N/A,FALSE,"2225"}</definedName>
    <definedName name="SADAFD" localSheetId="17" hidden="1">{"with_oth_curr",#N/A,FALSE,"2225"}</definedName>
    <definedName name="SADAS" localSheetId="17" hidden="1">{"rp_only",#N/A,FALSE,"2225"}</definedName>
    <definedName name="sadasd" localSheetId="17" hidden="1">{"with_oth_curr",#N/A,FALSE,"2225"}</definedName>
    <definedName name="sadasda" localSheetId="17" hidden="1">{"rp_only",#N/A,FALSE,"2225"}</definedName>
    <definedName name="sadasdad" localSheetId="17" hidden="1">{"with_oth_curr",#N/A,FALSE,"2225"}</definedName>
    <definedName name="sadasdadads" localSheetId="17" hidden="1">{"rp_only",#N/A,FALSE,"2225"}</definedName>
    <definedName name="sadasdas" localSheetId="17" hidden="1">{"rp_only",#N/A,FALSE,"2225"}</definedName>
    <definedName name="sadasdasd" localSheetId="17" hidden="1">{"with_oth_curr",#N/A,FALSE,"2225"}</definedName>
    <definedName name="sadasdasdasdasd" localSheetId="17" hidden="1">{"rp_only",#N/A,FALSE,"2225"}</definedName>
    <definedName name="sadasdasdsadsd" localSheetId="17" hidden="1">{"rp_only",#N/A,FALSE,"2225"}</definedName>
    <definedName name="sadasdsad" localSheetId="17" hidden="1">{"with_oth_curr",#N/A,FALSE,"2225"}</definedName>
    <definedName name="SADASF" localSheetId="17" hidden="1">{"rp_only",#N/A,FALSE,"2225"}</definedName>
    <definedName name="sadasfdfsafsd" localSheetId="17" hidden="1">{"rp_only",#N/A,FALSE,"2225"}</definedName>
    <definedName name="sadasfdsa" localSheetId="17" hidden="1">{"with_oth_curr",#N/A,FALSE,"2225"}</definedName>
    <definedName name="SADDA" localSheetId="17" hidden="1">{"with_oth_curr",#N/A,FALSE,"2225"}</definedName>
    <definedName name="saddadsa" localSheetId="17" hidden="1">{"with_oth_curr",#N/A,FALSE,"2225"}</definedName>
    <definedName name="saddfs" localSheetId="17" hidden="1">{"with_oth_curr",#N/A,FALSE,"2225"}</definedName>
    <definedName name="sadds" localSheetId="17" hidden="1">{"rp_only",#N/A,FALSE,"2225"}</definedName>
    <definedName name="SADDSA" localSheetId="17" hidden="1">{"rp_only",#N/A,FALSE,"2225"}</definedName>
    <definedName name="saddsadsa" localSheetId="17" hidden="1">{"rp_only",#N/A,FALSE,"2225"}</definedName>
    <definedName name="saddsasad" localSheetId="17" hidden="1">{"rp_only",#N/A,FALSE,"2225"}</definedName>
    <definedName name="saddsasdadsa" localSheetId="17" hidden="1">{"with_oth_curr",#N/A,FALSE,"2225"}</definedName>
    <definedName name="sadf" localSheetId="17" hidden="1">{"rp_only",#N/A,FALSE,"2225"}</definedName>
    <definedName name="sadfadsfd" localSheetId="17" hidden="1">{"rp_only",#N/A,FALSE,"2225"}</definedName>
    <definedName name="sadfasdf" localSheetId="17" hidden="1">{"with_oth_curr",#N/A,FALSE,"2225"}</definedName>
    <definedName name="sadfasdfa" localSheetId="17" hidden="1">{"rp_only",#N/A,FALSE,"2225"}</definedName>
    <definedName name="sadfasdfsadf" localSheetId="17" hidden="1">{"rp_only",#N/A,FALSE,"2225"}</definedName>
    <definedName name="sadfasdfsfad" localSheetId="17" hidden="1">{"rp_only",#N/A,FALSE,"2225"}</definedName>
    <definedName name="sadfasfdsadfsadf" localSheetId="17" hidden="1">{"rp_only",#N/A,FALSE,"2225"}</definedName>
    <definedName name="sadfdasf" localSheetId="17" hidden="1">{"rp_only",#N/A,FALSE,"2225"}</definedName>
    <definedName name="sadfdsa" localSheetId="17" hidden="1">{"rp_only",#N/A,FALSE,"2225"}</definedName>
    <definedName name="sadfdsfadsf" localSheetId="17" hidden="1">{"rp_only",#N/A,FALSE,"2225"}</definedName>
    <definedName name="sadfsa" localSheetId="17" hidden="1">{"rp_only",#N/A,FALSE,"2225"}</definedName>
    <definedName name="sadfsadf" localSheetId="17" hidden="1">{"with_oth_curr",#N/A,FALSE,"2225"}</definedName>
    <definedName name="sadfsadfa" localSheetId="17" hidden="1">{"with_oth_curr",#N/A,FALSE,"2225"}</definedName>
    <definedName name="sadfsafdsd" localSheetId="17" hidden="1">{"rp_only",#N/A,FALSE,"2225"}</definedName>
    <definedName name="sadfsdadfdsaf" localSheetId="17" hidden="1">{"with_oth_curr",#N/A,FALSE,"2225"}</definedName>
    <definedName name="sadfsdaf" localSheetId="17" hidden="1">{"rp_only",#N/A,FALSE,"2225"}</definedName>
    <definedName name="sadfsdafasdf" localSheetId="17" hidden="1">{"rp_only",#N/A,FALSE,"2225"}</definedName>
    <definedName name="sadfsdaffsd" localSheetId="17" hidden="1">{"rp_only",#N/A,FALSE,"2225"}</definedName>
    <definedName name="sadfsdafsfd" localSheetId="17" hidden="1">{"with_oth_curr",#N/A,FALSE,"2225"}</definedName>
    <definedName name="sadfsdf" localSheetId="17" hidden="1">{"rp_only",#N/A,FALSE,"2225"}</definedName>
    <definedName name="sadfsfa" localSheetId="17" hidden="1">{"rp_only",#N/A,FALSE,"2225"}</definedName>
    <definedName name="sadgdfgsagfsd" localSheetId="17" hidden="1">{"rp_only",#N/A,FALSE,"2225"}</definedName>
    <definedName name="sads" localSheetId="17" hidden="1">{"rp_only",#N/A,FALSE,"2225"}</definedName>
    <definedName name="sadsa" localSheetId="17" hidden="1">{#N/A,#N/A,FALSE,"Aging Summary";#N/A,#N/A,FALSE,"Ratio Analysis";#N/A,#N/A,FALSE,"Test 120 Day Accts";#N/A,#N/A,FALSE,"Tickmarks"}</definedName>
    <definedName name="sadsad" localSheetId="17" hidden="1">{"rp_only",#N/A,FALSE,"2225"}</definedName>
    <definedName name="sadsada" localSheetId="17" hidden="1">{"with_oth_curr",#N/A,FALSE,"2225"}</definedName>
    <definedName name="sadsadasd" localSheetId="17" hidden="1">{"rp_only",#N/A,FALSE,"2225"}</definedName>
    <definedName name="sadsaddsa" localSheetId="17" hidden="1">{"with_oth_curr",#N/A,FALSE,"2225"}</definedName>
    <definedName name="sadsads" localSheetId="17" hidden="1">{"rp_only",#N/A,FALSE,"2225"}</definedName>
    <definedName name="sadsas" localSheetId="17" hidden="1">{"rp_only",#N/A,FALSE,"2225"}</definedName>
    <definedName name="SADSASDA" localSheetId="17" hidden="1">{"with_oth_curr",#N/A,FALSE,"2225"}</definedName>
    <definedName name="sadsdadsa" localSheetId="17" hidden="1">{"rp_only",#N/A,FALSE,"2225"}</definedName>
    <definedName name="sadsdsa" localSheetId="17" hidden="1">{"rp_only",#N/A,FALSE,"2225"}</definedName>
    <definedName name="sadsf" localSheetId="17" hidden="1">{"rp_only",#N/A,FALSE,"2225"}</definedName>
    <definedName name="saf" localSheetId="17" hidden="1">{"with_oth_curr",#N/A,FALSE,"2225"}</definedName>
    <definedName name="safadsfaaffdsfd" localSheetId="17" hidden="1">{"rp_only",#N/A,FALSE,"2225"}</definedName>
    <definedName name="SAFAFS" localSheetId="17" hidden="1">{"rp_only",#N/A,FALSE,"2225"}</definedName>
    <definedName name="safd" localSheetId="17" hidden="1">{"with_oth_curr",#N/A,FALSE,"2225"}</definedName>
    <definedName name="safdd" localSheetId="17" hidden="1">{"with_oth_curr",#N/A,FALSE,"2225"}</definedName>
    <definedName name="safdfdsa" localSheetId="17" hidden="1">{"rp_only",#N/A,FALSE,"2225"}</definedName>
    <definedName name="safdfsdfds" localSheetId="17" hidden="1">{"rp_only",#N/A,FALSE,"2225"}</definedName>
    <definedName name="safdsad" localSheetId="17" hidden="1">{"rp_only",#N/A,FALSE,"2225"}</definedName>
    <definedName name="safdsdsf" localSheetId="17" hidden="1">{"with_oth_curr",#N/A,FALSE,"2225"}</definedName>
    <definedName name="safdsf" localSheetId="17" hidden="1">{"with_oth_curr",#N/A,FALSE,"2225"}</definedName>
    <definedName name="safdsfd" localSheetId="17" hidden="1">{"with_oth_curr",#N/A,FALSE,"2225"}</definedName>
    <definedName name="saff" localSheetId="17" hidden="1">Main.SAPF4Help()</definedName>
    <definedName name="safjfd" localSheetId="17" hidden="1">{#N/A,#N/A,FALSE,"Sheet1";#N/A,#N/A,FALSE,"Sheet2"}</definedName>
    <definedName name="safs" localSheetId="17" hidden="1">{"with_oth_curr",#N/A,FALSE,"2225"}</definedName>
    <definedName name="SAFSADA" localSheetId="17" hidden="1">{"rp_only",#N/A,FALSE,"2225"}</definedName>
    <definedName name="safsadfd" localSheetId="17" hidden="1">{"rp_only",#N/A,FALSE,"2225"}</definedName>
    <definedName name="safsaf" localSheetId="17" hidden="1">{"rp_only",#N/A,FALSE,"2225"}</definedName>
    <definedName name="safsafd" localSheetId="17" hidden="1">{"rp_only",#N/A,FALSE,"2225"}</definedName>
    <definedName name="safsd" localSheetId="17" hidden="1">{"rp_only",#N/A,FALSE,"2225"}</definedName>
    <definedName name="safsda" localSheetId="17" hidden="1">{"with_oth_curr",#N/A,FALSE,"2225"}</definedName>
    <definedName name="safsdfs" localSheetId="17" hidden="1">{"rp_only",#N/A,FALSE,"2225"}</definedName>
    <definedName name="sag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AH" localSheetId="17">#REF!</definedName>
    <definedName name="saham" localSheetId="17">#REF!</definedName>
    <definedName name="SAKC_JUN" localSheetId="17">#REF!</definedName>
    <definedName name="Sal_inc" localSheetId="17">#REF!</definedName>
    <definedName name="sal_rate" localSheetId="17">#REF!</definedName>
    <definedName name="Sal_recr" localSheetId="17">#REF!</definedName>
    <definedName name="Salaries" localSheetId="17">#REF!</definedName>
    <definedName name="Salary" localSheetId="17">#REF!</definedName>
    <definedName name="SalaryInc" localSheetId="17">#REF!</definedName>
    <definedName name="Saldo" localSheetId="17">#REF!</definedName>
    <definedName name="Saldo_a__rekap" localSheetId="17">#REF!</definedName>
    <definedName name="Saldo_Akhir_Ekuitas__Komersial_Porsi_BAV" localSheetId="17">#REF!</definedName>
    <definedName name="Saldo_Akhir_Ekuitas_Porsi_BAV" localSheetId="17">#REF!</definedName>
    <definedName name="Saldo_Akhir_Hutang_Dana_Baru" localSheetId="17">#REF!</definedName>
    <definedName name="Saldo_Akhir_Hutang_JEXIM" localSheetId="17">#REF!</definedName>
    <definedName name="Saldo_Akhir_Hutang_RDI_I" localSheetId="17">#REF!</definedName>
    <definedName name="Saldo_Akhir_Hutang_RDI_II" localSheetId="17">#REF!</definedName>
    <definedName name="Saldo_Akhir_Investasi___PPU_Existing" localSheetId="17">#REF!</definedName>
    <definedName name="Saldo_Akhir_Investasi_Baru" localSheetId="17">#REF!</definedName>
    <definedName name="Saldo_Akhir_JEXIM" localSheetId="17">#REF!</definedName>
    <definedName name="Saldo_Akhir_JEXIM_NPI_Stop_Accrue" localSheetId="17">#REF!</definedName>
    <definedName name="Saldo_Akhir_JEXIM_Restruct_NTT" localSheetId="17">#REF!</definedName>
    <definedName name="Saldo_Akhir_JEXIM_Restruct_SULUT" localSheetId="17">#REF!</definedName>
    <definedName name="Saldo_Akhir_Joint_Fin__Porsi_BAV" localSheetId="17">#REF!</definedName>
    <definedName name="Saldo_Akhir_Joint_Fin__Total" localSheetId="17">#REF!</definedName>
    <definedName name="Saldo_Akhir_Pinj_Baru" localSheetId="17">#REF!</definedName>
    <definedName name="Saldo_Akhir_Pinj_BAV_Existing" localSheetId="17">#REF!</definedName>
    <definedName name="Saldo_Akhir_Pinj_BAV_Existing_II" localSheetId="17">#REF!</definedName>
    <definedName name="Saldo_Awal__Joint_Fin__Porsi_BAV" localSheetId="17">#REF!</definedName>
    <definedName name="Saldo_Awal__Joint_Fin__Total" localSheetId="17">#REF!</definedName>
    <definedName name="Saldo_Awal_Ekuitas__Komersial_Porsi_BAV" localSheetId="17">#REF!</definedName>
    <definedName name="Saldo_Awal_Ekuitas_Porsi_BAV" localSheetId="17">#REF!</definedName>
    <definedName name="Saldo_Awal_Hutang_Dana_Baru" localSheetId="17">#REF!</definedName>
    <definedName name="Saldo_Awal_Hutang_JEXIM" localSheetId="17">#REF!</definedName>
    <definedName name="Saldo_Awal_Hutang_RDI_I" localSheetId="17">#REF!</definedName>
    <definedName name="Saldo_Awal_Hutang_RDI_II" localSheetId="17">#REF!</definedName>
    <definedName name="Saldo_Awal_Investasi___PPU_Existing" localSheetId="17">#REF!</definedName>
    <definedName name="Saldo_Awal_Investasi_Baru" localSheetId="17">#REF!</definedName>
    <definedName name="Saldo_Awal_JEXIM" localSheetId="17">#REF!</definedName>
    <definedName name="Saldo_Awal_JEXIM_NPI_Stop_Accrue" localSheetId="17">#REF!</definedName>
    <definedName name="Saldo_Awal_JEXIM_Restruct_NTT" localSheetId="17">#REF!</definedName>
    <definedName name="Saldo_Awal_JEXIM_Restruct_SULUT" localSheetId="17">#REF!</definedName>
    <definedName name="Saldo_Awal_Pinj_Baru" localSheetId="17">#REF!</definedName>
    <definedName name="Saldo_Awal_Pinj_BAV___Existing" localSheetId="17">#REF!</definedName>
    <definedName name="Saldo_Awal_Pinj_BAV___Existing_II" localSheetId="17">#REF!</definedName>
    <definedName name="Saldo_Hutang_Bunga_Dana_Baru" localSheetId="17">#REF!</definedName>
    <definedName name="Saldo_Hutang_Bunga_JEXIM" localSheetId="17">#REF!</definedName>
    <definedName name="Saldo_Hutang_Bunga_RDI_I" localSheetId="17">#REF!</definedName>
    <definedName name="Saldo_Hutang_Bunga_RDI_II" localSheetId="17">#REF!</definedName>
    <definedName name="saldo_kas" localSheetId="17">#REF!</definedName>
    <definedName name="saldo_piutang" localSheetId="17">#REF!</definedName>
    <definedName name="SALDO1" localSheetId="17">#REF!</definedName>
    <definedName name="SALDO2" localSheetId="17">#REF!</definedName>
    <definedName name="saldoakhir" localSheetId="17">#REF!</definedName>
    <definedName name="saldoakhirdoc" localSheetId="17">#REF!</definedName>
    <definedName name="saldoakhirmt" localSheetId="17">#REF!</definedName>
    <definedName name="saldoakhirovk" localSheetId="17">#REF!</definedName>
    <definedName name="SALE" localSheetId="17">#REF!</definedName>
    <definedName name="SALES" localSheetId="17">#REF!</definedName>
    <definedName name="Sales_growth_avg" localSheetId="17">#REF!</definedName>
    <definedName name="Sales_Oct" localSheetId="17">#REF!</definedName>
    <definedName name="Sales_Proceeds" localSheetId="17">#REF!</definedName>
    <definedName name="Sales_Qty___tons" localSheetId="17">#REF!</definedName>
    <definedName name="SALES_VOL" localSheetId="17">#REF!</definedName>
    <definedName name="SALESAPR00" localSheetId="17">#REF!</definedName>
    <definedName name="SALESFEB00" localSheetId="17">#REF!</definedName>
    <definedName name="SALESJAN00" localSheetId="17">#REF!</definedName>
    <definedName name="SALESJUNE00" localSheetId="17">#REF!</definedName>
    <definedName name="SALESMAR00" localSheetId="17">#REF!</definedName>
    <definedName name="SALESMAY00" localSheetId="17">#REF!</definedName>
    <definedName name="salim" localSheetId="17">#REF!</definedName>
    <definedName name="SALJUL" localSheetId="17">#REF!</definedName>
    <definedName name="SALPU1" localSheetId="17">#REF!</definedName>
    <definedName name="SALREP" localSheetId="17">#REF!</definedName>
    <definedName name="sam" localSheetId="17" hidden="1">#REF!</definedName>
    <definedName name="sameformula" localSheetId="17">#REF!</definedName>
    <definedName name="sampl" localSheetId="17" hidden="1">#REF!</definedName>
    <definedName name="Sample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AMPOERNA" localSheetId="17">#REF!</definedName>
    <definedName name="sampul" localSheetId="17" hidden="1">{#N/A,#N/A,FALSE,"Aging Summary";#N/A,#N/A,FALSE,"Ratio Analysis";#N/A,#N/A,FALSE,"Test 120 Day Accts";#N/A,#N/A,FALSE,"Tickmarks"}</definedName>
    <definedName name="sampul2" localSheetId="17" hidden="1">{#N/A,#N/A,FALSE,"Aging Summary";#N/A,#N/A,FALSE,"Ratio Analysis";#N/A,#N/A,FALSE,"Test 120 Day Accts";#N/A,#N/A,FALSE,"Tickmarks"}</definedName>
    <definedName name="sand1" localSheetId="17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sandrine" localSheetId="17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sani_ok" localSheetId="17">#REF!</definedName>
    <definedName name="sanksi" localSheetId="17">#REF!</definedName>
    <definedName name="saoiypolk" localSheetId="17">#REF!</definedName>
    <definedName name="sap_D0001_00000001" localSheetId="17">#REF!</definedName>
    <definedName name="sap_D0002_00000001" localSheetId="17">#REF!</definedName>
    <definedName name="sap_D0003_00000001" localSheetId="17">#REF!</definedName>
    <definedName name="sap_D0004_00000001" localSheetId="17">#REF!</definedName>
    <definedName name="sap_D0005_00000001" localSheetId="17">#REF!</definedName>
    <definedName name="sap_D0006_00000001" localSheetId="17">#REF!</definedName>
    <definedName name="sap_D0007_00000001" localSheetId="17">#REF!</definedName>
    <definedName name="sap_D0008_00000001" localSheetId="17">#REF!</definedName>
    <definedName name="sap_D0009_00000001" localSheetId="17">#REF!</definedName>
    <definedName name="sap_D0010_00000001" localSheetId="17">#REF!</definedName>
    <definedName name="sap_D0011_00000001" localSheetId="17">#REF!</definedName>
    <definedName name="sap_D0012_00000001" localSheetId="17">#REF!</definedName>
    <definedName name="sap_D0013_00000001" localSheetId="17">#REF!</definedName>
    <definedName name="sap_D0014_00000001" localSheetId="17">#REF!</definedName>
    <definedName name="sap_D0015_00000001" localSheetId="17">#REF!</definedName>
    <definedName name="sap_D0016_00000001" localSheetId="17">#REF!</definedName>
    <definedName name="sap_D0017_00000001" localSheetId="17">#REF!</definedName>
    <definedName name="sap_D0018_00000001" localSheetId="17">#REF!</definedName>
    <definedName name="sap_D0019_00000001" localSheetId="17">#REF!</definedName>
    <definedName name="sap_D0020_00000001" localSheetId="17">#REF!</definedName>
    <definedName name="sap_D0021_00000001" localSheetId="17">#REF!</definedName>
    <definedName name="sap_D0022_00000001" localSheetId="17">#REF!</definedName>
    <definedName name="sap_D0023_00000001" localSheetId="17">#REF!</definedName>
    <definedName name="sap_D0024_00000001" localSheetId="17">#REF!</definedName>
    <definedName name="sap_D0025_00000001" localSheetId="17">#REF!</definedName>
    <definedName name="sap_D0026_00000001" localSheetId="17">#REF!</definedName>
    <definedName name="sap_D0027_00000001" localSheetId="17">#REF!</definedName>
    <definedName name="sap_D0028_00000001" localSheetId="17">#REF!</definedName>
    <definedName name="sap_D0029_00000001" localSheetId="17">#REF!</definedName>
    <definedName name="sap_D0030_00000001" localSheetId="17">#REF!</definedName>
    <definedName name="sap_D0031_00000001" localSheetId="17">#REF!</definedName>
    <definedName name="sap_D0032_00000001" localSheetId="17">#REF!</definedName>
    <definedName name="sap_D0033_00000001" localSheetId="17">#REF!</definedName>
    <definedName name="sap_D0034_00000001" localSheetId="17">#REF!</definedName>
    <definedName name="sap_D0035_00000001" localSheetId="17">#REF!</definedName>
    <definedName name="sap_D0036_00000001" localSheetId="17">#REF!</definedName>
    <definedName name="sap_D0037_00000001" localSheetId="17">#REF!</definedName>
    <definedName name="sap_D0038_00000001" localSheetId="17">#REF!</definedName>
    <definedName name="sap_D0039_00000001" localSheetId="17">#REF!</definedName>
    <definedName name="sap_D0040_00000001" localSheetId="17">#REF!</definedName>
    <definedName name="sap_D0041_00000001" localSheetId="17">#REF!</definedName>
    <definedName name="sap_D0042_00000001" localSheetId="17">#REF!</definedName>
    <definedName name="sap_D0043_00000001" localSheetId="17">#REF!</definedName>
    <definedName name="sap_D0044_00000001" localSheetId="17">#REF!</definedName>
    <definedName name="sap_D0045_00000001" localSheetId="17">#REF!</definedName>
    <definedName name="sap_D0046_00000001" localSheetId="17">#REF!</definedName>
    <definedName name="sap_D0047_00000001" localSheetId="17">#REF!</definedName>
    <definedName name="sap_D0048_00000001" localSheetId="17">#REF!</definedName>
    <definedName name="sap_D0049_00000001" localSheetId="17">#REF!</definedName>
    <definedName name="sap_D0050_00000001" localSheetId="17">#REF!</definedName>
    <definedName name="sap_D0051_00000001" localSheetId="17">#REF!</definedName>
    <definedName name="sap_D0052_00000001" localSheetId="17">#REF!</definedName>
    <definedName name="sap_D0053_00000001" localSheetId="17">#REF!</definedName>
    <definedName name="sap_D0054_00000001" localSheetId="17">#REF!</definedName>
    <definedName name="sap_D0055_00000001" localSheetId="17">#REF!</definedName>
    <definedName name="sap_D0056_00000001" localSheetId="17">#REF!</definedName>
    <definedName name="sap_D0057_00000001" localSheetId="17">#REF!</definedName>
    <definedName name="sap_D0058_00000001" localSheetId="17">#REF!</definedName>
    <definedName name="sap_D0059_00000001" localSheetId="17">#REF!</definedName>
    <definedName name="sap_D0060_00000001" localSheetId="17">#REF!</definedName>
    <definedName name="sap_D0061_00000001" localSheetId="17">#REF!</definedName>
    <definedName name="sap_D0062_00000001" localSheetId="17">#REF!</definedName>
    <definedName name="sap_D0063_00000001" localSheetId="17">#REF!</definedName>
    <definedName name="sap_D0064_00000001" localSheetId="17">#REF!</definedName>
    <definedName name="sap_D0065_00000001" localSheetId="17">#REF!</definedName>
    <definedName name="sap_D0066_00000001" localSheetId="17">#REF!</definedName>
    <definedName name="sap_D0067_00000001" localSheetId="17">#REF!</definedName>
    <definedName name="sap_D0068_00000001" localSheetId="17">#REF!</definedName>
    <definedName name="sap_D0069_00000001" localSheetId="17">#REF!</definedName>
    <definedName name="sap_D0070_00000001" localSheetId="17">#REF!</definedName>
    <definedName name="sap_D0071_00000001" localSheetId="17">#REF!</definedName>
    <definedName name="sap_D0072_00000001" localSheetId="17">#REF!</definedName>
    <definedName name="sap_F0001" localSheetId="17">#REF!</definedName>
    <definedName name="sap_K0001" localSheetId="17">#REF!</definedName>
    <definedName name="sap_K0002" localSheetId="17">#REF!</definedName>
    <definedName name="sap_K0003" localSheetId="17">#REF!</definedName>
    <definedName name="sap_K0004" localSheetId="17">#REF!</definedName>
    <definedName name="sap_K0005" localSheetId="17">#REF!</definedName>
    <definedName name="sap_K0006" localSheetId="17">#REF!</definedName>
    <definedName name="sap_K0007" localSheetId="17">#REF!</definedName>
    <definedName name="sap_K0008" localSheetId="17">#REF!</definedName>
    <definedName name="sap_K0009" localSheetId="17">#REF!</definedName>
    <definedName name="sap_K0010" localSheetId="17">#REF!</definedName>
    <definedName name="sap_K0011" localSheetId="17">#REF!</definedName>
    <definedName name="sap_K0012" localSheetId="17">#REF!</definedName>
    <definedName name="sap_K0013" localSheetId="17">#REF!</definedName>
    <definedName name="sap_K0014" localSheetId="17">#REF!</definedName>
    <definedName name="sap_K0015" localSheetId="17">#REF!</definedName>
    <definedName name="sap_K0016" localSheetId="17">#REF!</definedName>
    <definedName name="sap_S0001" localSheetId="17">#REF!</definedName>
    <definedName name="sap_S0002" localSheetId="17">#REF!</definedName>
    <definedName name="sap_S0003" localSheetId="17">#REF!</definedName>
    <definedName name="sap_S0004" localSheetId="17">#REF!</definedName>
    <definedName name="sap_S0005" localSheetId="17">#REF!</definedName>
    <definedName name="sap_S0006" localSheetId="17">#REF!</definedName>
    <definedName name="sap_S0007" localSheetId="17">#REF!</definedName>
    <definedName name="sap_S0008" localSheetId="17">#REF!</definedName>
    <definedName name="sap_S0009" localSheetId="17">#REF!</definedName>
    <definedName name="sap_S0010" localSheetId="17">#REF!</definedName>
    <definedName name="sap_S0011" localSheetId="17">#REF!</definedName>
    <definedName name="sap_S0012" localSheetId="17">#REF!</definedName>
    <definedName name="sap_S0013" localSheetId="17">#REF!</definedName>
    <definedName name="sap_S0014" localSheetId="17">#REF!</definedName>
    <definedName name="sap_S0015" localSheetId="17">#REF!</definedName>
    <definedName name="sap_S0016" localSheetId="17">#REF!</definedName>
    <definedName name="sap_S0017" localSheetId="17">#REF!</definedName>
    <definedName name="sap_S0018" localSheetId="17">#REF!</definedName>
    <definedName name="sap_S0019" localSheetId="17">#REF!</definedName>
    <definedName name="sap_S0020" localSheetId="17">#REF!</definedName>
    <definedName name="sap_S0021" localSheetId="17">#REF!</definedName>
    <definedName name="sap_S0022" localSheetId="17">#REF!</definedName>
    <definedName name="sap_S0023" localSheetId="17">#REF!</definedName>
    <definedName name="sap_S0024" localSheetId="17">#REF!</definedName>
    <definedName name="sap_S0025" localSheetId="17">#REF!</definedName>
    <definedName name="sap_S0026" localSheetId="17">#REF!</definedName>
    <definedName name="sap_S0027" localSheetId="17">#REF!</definedName>
    <definedName name="sap_S0028" localSheetId="17">#REF!</definedName>
    <definedName name="sap_S0029" localSheetId="17">#REF!</definedName>
    <definedName name="sap_S0030" localSheetId="17">#REF!</definedName>
    <definedName name="sap_S0031" localSheetId="17">#REF!</definedName>
    <definedName name="sap_S0032" localSheetId="17">#REF!</definedName>
    <definedName name="sap_S0033" localSheetId="17">#REF!</definedName>
    <definedName name="sap_S0034" localSheetId="17">#REF!</definedName>
    <definedName name="sap_S0035" localSheetId="17">#REF!</definedName>
    <definedName name="sap_S0036" localSheetId="17">#REF!</definedName>
    <definedName name="sap_S0037" localSheetId="17">#REF!</definedName>
    <definedName name="sap_S0038" localSheetId="17">#REF!</definedName>
    <definedName name="sap_S0039" localSheetId="17">#REF!</definedName>
    <definedName name="sap_S0040" localSheetId="17">#REF!</definedName>
    <definedName name="sap_S0041" localSheetId="17">#REF!</definedName>
    <definedName name="sap_S0042" localSheetId="17">#REF!</definedName>
    <definedName name="sap_S0043" localSheetId="17">#REF!</definedName>
    <definedName name="sap_S0044" localSheetId="17">#REF!</definedName>
    <definedName name="sap_S0045" localSheetId="17">#REF!</definedName>
    <definedName name="sap_S0046" localSheetId="17">#REF!</definedName>
    <definedName name="sap_S0047" localSheetId="17">#REF!</definedName>
    <definedName name="sap_S0048" localSheetId="17">#REF!</definedName>
    <definedName name="sap_S0049" localSheetId="17">#REF!</definedName>
    <definedName name="sap_S0050" localSheetId="17">#REF!</definedName>
    <definedName name="sap_S0051" localSheetId="17">#REF!</definedName>
    <definedName name="sap_S0052" localSheetId="17">#REF!</definedName>
    <definedName name="sap_S0053" localSheetId="17">#REF!</definedName>
    <definedName name="sap_S0054" localSheetId="17">#REF!</definedName>
    <definedName name="sap_S0055" localSheetId="17">#REF!</definedName>
    <definedName name="sap_S0056" localSheetId="17">#REF!</definedName>
    <definedName name="sap_S0057" localSheetId="17">#REF!</definedName>
    <definedName name="sap_S0058" localSheetId="17">#REF!</definedName>
    <definedName name="sap_S0059" localSheetId="17">#REF!</definedName>
    <definedName name="sap_S0060" localSheetId="17">#REF!</definedName>
    <definedName name="sap_S0061" localSheetId="17">#REF!</definedName>
    <definedName name="sap_S0062" localSheetId="17">#REF!</definedName>
    <definedName name="sap_S0063" localSheetId="17">#REF!</definedName>
    <definedName name="sap_S0064" localSheetId="17">#REF!</definedName>
    <definedName name="sap_S0065" localSheetId="17">#REF!</definedName>
    <definedName name="sap_S0066" localSheetId="17">#REF!</definedName>
    <definedName name="sap_S0067" localSheetId="17">#REF!</definedName>
    <definedName name="sap_S0068" localSheetId="17">#REF!</definedName>
    <definedName name="sap_S0069" localSheetId="17">#REF!</definedName>
    <definedName name="sap_S0070" localSheetId="17">#REF!</definedName>
    <definedName name="sap_S0071" localSheetId="17">#REF!</definedName>
    <definedName name="sap_S0072" localSheetId="17">#REF!</definedName>
    <definedName name="sap_Z0001_00000001" localSheetId="17">#REF!</definedName>
    <definedName name="SAPFuncF4Help" localSheetId="17" hidden="1">Main.SAPF4Help()</definedName>
    <definedName name="sartika" localSheetId="17">#REF!</definedName>
    <definedName name="sas" localSheetId="17">#REF!</definedName>
    <definedName name="sasa" localSheetId="17" hidden="1">{"rp_only",#N/A,FALSE,"2225"}</definedName>
    <definedName name="sasad" localSheetId="17" hidden="1">{"with_oth_curr",#N/A,FALSE,"2225"}</definedName>
    <definedName name="sasaran_kpi" localSheetId="17">#REF!</definedName>
    <definedName name="SasaranCabang" localSheetId="17">#REF!</definedName>
    <definedName name="sasas" localSheetId="17">#REF!</definedName>
    <definedName name="sasasa" localSheetId="17">#REF!</definedName>
    <definedName name="sasasa_1" localSheetId="17">#REF!</definedName>
    <definedName name="sasdads" localSheetId="17" hidden="1">{"rp_only",#N/A,FALSE,"2225"}</definedName>
    <definedName name="sasdas" localSheetId="17" hidden="1">{"with_oth_curr",#N/A,FALSE,"2225"}</definedName>
    <definedName name="sasdasf" localSheetId="17" hidden="1">{"with_oth_curr",#N/A,FALSE,"2225"}</definedName>
    <definedName name="sasfdsa" localSheetId="17" hidden="1">{"rp_only",#N/A,FALSE,"2225"}</definedName>
    <definedName name="saskj" localSheetId="17" hidden="1">{"rp_only",#N/A,FALSE,"2225"}</definedName>
    <definedName name="SATU" localSheetId="17">#REF!</definedName>
    <definedName name="satubaruskeatas" localSheetId="17">#REF!</definedName>
    <definedName name="SAVE___\S" localSheetId="17">#REF!</definedName>
    <definedName name="savings" localSheetId="17" hidden="1">{"BP général",#N/A,TRUE,"BP";"BP Auto",#N/A,TRUE,"BP Auto";"Fondam. et CD MRH",#N/A,TRUE,"BP MRH";"Bilan MRH",#N/A,TRUE,"BP MRH";"Hypothèse Auto",#N/A,TRUE,"Hyp Auto";"Marketing auto canada",#N/A,TRUE,"Marketing";"Gestion auto canada",#N/A,TRUE,"Gestion";"Hypothèses générales Habitation",#N/A,TRUE,"Habitation";"MRH gestion et marketing",#N/A,TRUE,"Habitation"}</definedName>
    <definedName name="SavingsGP" localSheetId="17">#REF!</definedName>
    <definedName name="SavingsGP_Monthly_Supplier" localSheetId="17">#REF!</definedName>
    <definedName name="SAY" localSheetId="17">#REF!</definedName>
    <definedName name="SB" localSheetId="17">#REF!</definedName>
    <definedName name="SBA_4ST" localSheetId="17">#REF!</definedName>
    <definedName name="SBI_3_bulan" localSheetId="17">#REF!</definedName>
    <definedName name="SBITDECSAL" localSheetId="17">#REF!</definedName>
    <definedName name="SBITNOVSAL" localSheetId="17">#REF!</definedName>
    <definedName name="SBITOCTSAL" localSheetId="17">#REF!</definedName>
    <definedName name="SBITQ100SAL" localSheetId="17">#REF!</definedName>
    <definedName name="SBITQ101SAL" localSheetId="17">#REF!</definedName>
    <definedName name="SBITQ102SAL" localSheetId="17">#REF!</definedName>
    <definedName name="SBITQ200SAL" localSheetId="17">#REF!</definedName>
    <definedName name="SBITQ201SAL" localSheetId="17">#REF!</definedName>
    <definedName name="SBITQ202SAL" localSheetId="17">#REF!</definedName>
    <definedName name="SBITQ300SAL" localSheetId="17">#REF!</definedName>
    <definedName name="SBITQ301SAL" localSheetId="17">#REF!</definedName>
    <definedName name="SBITQ302SAL" localSheetId="17">#REF!</definedName>
    <definedName name="SBITQ400SAL" localSheetId="17">#REF!</definedName>
    <definedName name="SBITQ401SAL" localSheetId="17">#REF!</definedName>
    <definedName name="SBITQ402SAL" localSheetId="17">#REF!</definedName>
    <definedName name="SBITSEPSAL" localSheetId="17">#REF!</definedName>
    <definedName name="SBUDescrip" localSheetId="17">#REF!</definedName>
    <definedName name="sby" localSheetId="17">#REF!</definedName>
    <definedName name="SBY_AMT" localSheetId="17">#REF!</definedName>
    <definedName name="SBY_AMT_NR" localSheetId="17">#REF!</definedName>
    <definedName name="SBY_AMT_R" localSheetId="17">#REF!</definedName>
    <definedName name="Sby_Ass" localSheetId="17">#REF!</definedName>
    <definedName name="sby_bal" localSheetId="17">#REF!</definedName>
    <definedName name="Sby_Expense" localSheetId="17">#REF!</definedName>
    <definedName name="Sby_Income" localSheetId="17">#REF!</definedName>
    <definedName name="Sby_Liab" localSheetId="17">#REF!</definedName>
    <definedName name="sbyarif" localSheetId="17">#REF!</definedName>
    <definedName name="SBYDECSAL" localSheetId="17">#REF!</definedName>
    <definedName name="SBYLP" localSheetId="17">#REF!</definedName>
    <definedName name="SBYLPBM" localSheetId="17">#REF!</definedName>
    <definedName name="SBYLPBMJG" localSheetId="17">#REF!</definedName>
    <definedName name="SBYLPMIN" localSheetId="17">#REF!</definedName>
    <definedName name="SBYNOVSAL" localSheetId="17">#REF!</definedName>
    <definedName name="SBYOCTSAL" localSheetId="17">#REF!</definedName>
    <definedName name="SBYOFFICE" localSheetId="17">#REF!</definedName>
    <definedName name="SBYQ100SAL" localSheetId="17">#REF!</definedName>
    <definedName name="SBYQ101SAL" localSheetId="17">#REF!</definedName>
    <definedName name="SBYQ102SAL" localSheetId="17">#REF!</definedName>
    <definedName name="SBYQ200SAL" localSheetId="17">#REF!</definedName>
    <definedName name="SBYQ201SAL" localSheetId="17">#REF!</definedName>
    <definedName name="SBYQ202SAL" localSheetId="17">#REF!</definedName>
    <definedName name="SBYQ300SAL" localSheetId="17">#REF!</definedName>
    <definedName name="SBYQ301SAL" localSheetId="17">#REF!</definedName>
    <definedName name="SBYQ302SAL" localSheetId="17">#REF!</definedName>
    <definedName name="SBYQ400SAL" localSheetId="17">#REF!</definedName>
    <definedName name="SBYQ401SAL" localSheetId="17">#REF!</definedName>
    <definedName name="SBYQ402SAL" localSheetId="17">#REF!</definedName>
    <definedName name="SBYSEPSAL" localSheetId="17">#REF!</definedName>
    <definedName name="SC" localSheetId="17">#REF!</definedName>
    <definedName name="SC_BANK" localSheetId="17">SUMIF(#REF!,#REF!,#REF!)</definedName>
    <definedName name="SC_INTI" localSheetId="17">SUMIF(#REF!,#REF!,#REF!)</definedName>
    <definedName name="SCA" localSheetId="17">#REF!</definedName>
    <definedName name="Scap93" localSheetId="17">#REF!</definedName>
    <definedName name="Scap94" localSheetId="17">#REF!</definedName>
    <definedName name="Scap95" localSheetId="17">#REF!</definedName>
    <definedName name="Scap96" localSheetId="17">#REF!</definedName>
    <definedName name="Scap97" localSheetId="17">#REF!</definedName>
    <definedName name="Scap98" localSheetId="17">#REF!</definedName>
    <definedName name="Scap99" localSheetId="17">#REF!</definedName>
    <definedName name="SCB" localSheetId="17">#REF!</definedName>
    <definedName name="SCD" localSheetId="17">#REF!</definedName>
    <definedName name="SCE" localSheetId="17">#REF!</definedName>
    <definedName name="Scenario_Master" localSheetId="17">#REF!</definedName>
    <definedName name="scenes" localSheetId="17">#REF!</definedName>
    <definedName name="SCF" localSheetId="17">#REF!</definedName>
    <definedName name="SCG" localSheetId="17">#REF!</definedName>
    <definedName name="SCH" localSheetId="17">#REF!</definedName>
    <definedName name="Sch13_p1of3" localSheetId="17" hidden="1">{#N/A,#N/A,FALSE,"5-1";#N/A,#N/A,FALSE,"5-2";#N/A,#N/A,FALSE,"5-6";#N/A,#N/A,FALSE,"5-9";#N/A,#N/A,FALSE,"5-15";#N/A,#N/A,FALSE,"5-32";#N/A,#N/A,FALSE,"5-34"}</definedName>
    <definedName name="Sch13_p2of3" localSheetId="17" hidden="1">{#N/A,#N/A,FALSE,"5-1";#N/A,#N/A,FALSE,"5-2";#N/A,#N/A,FALSE,"5-6";#N/A,#N/A,FALSE,"5-9";#N/A,#N/A,FALSE,"5-15";#N/A,#N/A,FALSE,"5-32";#N/A,#N/A,FALSE,"5-34"}</definedName>
    <definedName name="sch13_p3of3" localSheetId="17" hidden="1">{#N/A,#N/A,FALSE,"5-1";#N/A,#N/A,FALSE,"5-2";#N/A,#N/A,FALSE,"5-6";#N/A,#N/A,FALSE,"5-9";#N/A,#N/A,FALSE,"5-15";#N/A,#N/A,FALSE,"5-32";#N/A,#N/A,FALSE,"5-34"}</definedName>
    <definedName name="Sch3a" localSheetId="17">#REF!</definedName>
    <definedName name="Sch3b" localSheetId="17">#REF!</definedName>
    <definedName name="Sch4a" localSheetId="17">#REF!</definedName>
    <definedName name="Sch4b" localSheetId="17">#REF!</definedName>
    <definedName name="Sch6a" localSheetId="17">#REF!</definedName>
    <definedName name="Sch6b" localSheetId="17">#REF!</definedName>
    <definedName name="Sch6c" localSheetId="17">#REF!</definedName>
    <definedName name="Sch6p" localSheetId="17">#REF!</definedName>
    <definedName name="Sch9a" localSheetId="17">#REF!</definedName>
    <definedName name="schedule" localSheetId="17">#REF!</definedName>
    <definedName name="SCHEDULE_D_GL" localSheetId="17">#REF!</definedName>
    <definedName name="SCI" localSheetId="17">#REF!</definedName>
    <definedName name="SCN" localSheetId="17">#REF!</definedName>
    <definedName name="SCOPE" localSheetId="17">#REF!</definedName>
    <definedName name="SCOPE_21" localSheetId="17">#REF!</definedName>
    <definedName name="SCOPE_22" localSheetId="17">#REF!</definedName>
    <definedName name="SCOPE_23" localSheetId="17">#REF!</definedName>
    <definedName name="SCOPE_3" localSheetId="17">#REF!</definedName>
    <definedName name="SCOPE_43" localSheetId="17">#REF!</definedName>
    <definedName name="SCOPE_61" localSheetId="17">#REF!</definedName>
    <definedName name="SCOPE_94" localSheetId="17">#REF!</definedName>
    <definedName name="SCOPE_95" localSheetId="17">#REF!</definedName>
    <definedName name="SCOPE_96" localSheetId="17">#REF!</definedName>
    <definedName name="SCOPE_97" localSheetId="17">#REF!</definedName>
    <definedName name="ScopeName" localSheetId="17">#REF!</definedName>
    <definedName name="scratch" localSheetId="17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SCREEN" localSheetId="17">#REF!</definedName>
    <definedName name="SD" localSheetId="17" hidden="1">#REF!</definedName>
    <definedName name="SD1998_06" localSheetId="17">#REF!</definedName>
    <definedName name="sdaas" localSheetId="17" hidden="1">{"with_oth_curr",#N/A,FALSE,"2225"}</definedName>
    <definedName name="sdada" localSheetId="17" hidden="1">{"rp_only",#N/A,FALSE,"2225"}</definedName>
    <definedName name="sdadad" localSheetId="17" hidden="1">{"with_oth_curr",#N/A,FALSE,"2225"}</definedName>
    <definedName name="sdadadad" localSheetId="17" hidden="1">{"rp_only",#N/A,FALSE,"2225"}</definedName>
    <definedName name="sdadads" localSheetId="17" hidden="1">{"with_oth_curr",#N/A,FALSE,"2225"}</definedName>
    <definedName name="sdadadsa" localSheetId="17" hidden="1">{"with_oth_curr",#N/A,FALSE,"2225"}</definedName>
    <definedName name="sdadasd" localSheetId="17" hidden="1">{"rp_only",#N/A,FALSE,"2225"}</definedName>
    <definedName name="sdadasdsa" localSheetId="17" hidden="1">{"with_oth_curr",#N/A,FALSE,"2225"}</definedName>
    <definedName name="sdadsad" localSheetId="17" hidden="1">{"rp_only",#N/A,FALSE,"2225"}</definedName>
    <definedName name="sdadsasddsa" localSheetId="17" hidden="1">{"with_oth_curr",#N/A,FALSE,"2225"}</definedName>
    <definedName name="sdadsdsa" localSheetId="17" hidden="1">{"with_oth_curr",#N/A,FALSE,"2225"}</definedName>
    <definedName name="sdaf" localSheetId="17" hidden="1">{"with_oth_curr",#N/A,FALSE,"2225"}</definedName>
    <definedName name="sdafasdf" localSheetId="17" hidden="1">{"with_oth_curr",#N/A,FALSE,"2225"}</definedName>
    <definedName name="sdafd" localSheetId="17" hidden="1">{"with_oth_curr",#N/A,FALSE,"2225"}</definedName>
    <definedName name="sdafdfasf" localSheetId="17" hidden="1">{"with_oth_curr",#N/A,FALSE,"2225"}</definedName>
    <definedName name="sdaff" localSheetId="17" hidden="1">#REF!</definedName>
    <definedName name="sdafsadfdsf" localSheetId="17" hidden="1">{"rp_only",#N/A,FALSE,"2225"}</definedName>
    <definedName name="sdafsadfsdf" localSheetId="17" hidden="1">{"with_oth_curr",#N/A,FALSE,"2225"}</definedName>
    <definedName name="sdafsdf" localSheetId="17" hidden="1">{"rp_only",#N/A,FALSE,"2225"}</definedName>
    <definedName name="sdagd" localSheetId="17">#REF!</definedName>
    <definedName name="sdagfdsgsdggd" localSheetId="17" hidden="1">{"rp_only",#N/A,FALSE,"2225"}</definedName>
    <definedName name="sdasadsad" localSheetId="17" hidden="1">{"rp_only",#N/A,FALSE,"2225"}</definedName>
    <definedName name="sdasd" localSheetId="17" hidden="1">{"rp_only",#N/A,FALSE,"2225"}</definedName>
    <definedName name="sdasda" localSheetId="17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sdasdaads" localSheetId="17" hidden="1">{"rp_only",#N/A,FALSE,"2225"}</definedName>
    <definedName name="sdasdad" localSheetId="17" hidden="1">{"rp_only",#N/A,FALSE,"2225"}</definedName>
    <definedName name="sdasdads" localSheetId="17" hidden="1">{"rp_only",#N/A,FALSE,"2225"}</definedName>
    <definedName name="sdasdadsa" localSheetId="17" hidden="1">{"rp_only",#N/A,FALSE,"2225"}</definedName>
    <definedName name="sdasdasad" localSheetId="17" hidden="1">{"with_oth_curr",#N/A,FALSE,"2225"}</definedName>
    <definedName name="sdasdasd" localSheetId="17" hidden="1">{"rp_only",#N/A,FALSE,"2225"}</definedName>
    <definedName name="sdasdasda" localSheetId="17" hidden="1">{"rp_only",#N/A,FALSE,"2225"}</definedName>
    <definedName name="sdasdasdasd" localSheetId="17" hidden="1">{"rp_only",#N/A,FALSE,"2225"}</definedName>
    <definedName name="sdasds" localSheetId="17" hidden="1">{"with_oth_curr",#N/A,FALSE,"2225"}</definedName>
    <definedName name="sdasfasdfsdfsdf" localSheetId="17" hidden="1">{"rp_only",#N/A,FALSE,"2225"}</definedName>
    <definedName name="sdasfdd" localSheetId="17" hidden="1">{"rp_only",#N/A,FALSE,"2225"}</definedName>
    <definedName name="sdbl" localSheetId="17">#REF!</definedName>
    <definedName name="SDD" localSheetId="17">#REF!</definedName>
    <definedName name="sddd" localSheetId="17">#REF!</definedName>
    <definedName name="sddsadsa" localSheetId="17" hidden="1">{"with_oth_curr",#N/A,FALSE,"2225"}</definedName>
    <definedName name="sddsfsdf" localSheetId="17" hidden="1">{"rp_only",#N/A,FALSE,"2225"}</definedName>
    <definedName name="sddsgd" localSheetId="17" hidden="1">{"with_oth_curr",#N/A,FALSE,"2225"}</definedName>
    <definedName name="SDE" localSheetId="17" hidden="1">#REF!</definedName>
    <definedName name="Sdesc" localSheetId="17">#REF!</definedName>
    <definedName name="sdewe" localSheetId="17" hidden="1">{"rp_only",#N/A,FALSE,"2225"}</definedName>
    <definedName name="sdfa" localSheetId="17" hidden="1">{"rp_only",#N/A,FALSE,"2225"}</definedName>
    <definedName name="sdfas" localSheetId="17">#REF!</definedName>
    <definedName name="sdfasdfa" localSheetId="17" hidden="1">{"rp_only",#N/A,FALSE,"2225"}</definedName>
    <definedName name="sdfasfasf" localSheetId="17" hidden="1">{"with_oth_curr",#N/A,FALSE,"2225"}</definedName>
    <definedName name="sdfasfdaf" localSheetId="17" hidden="1">{"with_oth_curr",#N/A,FALSE,"2225"}</definedName>
    <definedName name="sdfasfsadf" localSheetId="17" hidden="1">{"rp_only",#N/A,FALSE,"2225"}</definedName>
    <definedName name="sdfcdsfds" localSheetId="17" hidden="1">{"with_oth_curr",#N/A,FALSE,"2225"}</definedName>
    <definedName name="sdfdf" localSheetId="17" hidden="1">{"rp_only",#N/A,FALSE,"2225"}</definedName>
    <definedName name="sdfdfs" localSheetId="17" hidden="1">{"rp_only",#N/A,FALSE,"2225"}</definedName>
    <definedName name="sdfdfsdfsdfs" localSheetId="17" hidden="1">{"with_oth_curr",#N/A,FALSE,"2225"}</definedName>
    <definedName name="sdfdg" localSheetId="17" hidden="1">{"rp_only",#N/A,FALSE,"2225"}</definedName>
    <definedName name="sdfds" localSheetId="17" hidden="1">{"rp_only",#N/A,FALSE,"2225"}</definedName>
    <definedName name="sdfdsds" localSheetId="17" hidden="1">{"rp_only",#N/A,FALSE,"2225"}</definedName>
    <definedName name="sdfdsf" localSheetId="17" hidden="1">#REF!</definedName>
    <definedName name="sdfdsffdsfds" localSheetId="17" hidden="1">{"rp_only",#N/A,FALSE,"2225"}</definedName>
    <definedName name="sdfdsfsdfds" localSheetId="17" hidden="1">{"rp_only",#N/A,FALSE,"2225"}</definedName>
    <definedName name="sdfdsg" localSheetId="17" hidden="1">{"with_oth_curr",#N/A,FALSE,"2225"}</definedName>
    <definedName name="sdfdsgd" localSheetId="17" hidden="1">{"with_oth_curr",#N/A,FALSE,"2225"}</definedName>
    <definedName name="SDFE" localSheetId="17" hidden="1">{"with_oth_curr",#N/A,FALSE,"2225"}</definedName>
    <definedName name="sdffdsfds" localSheetId="17" hidden="1">{"rp_only",#N/A,FALSE,"2225"}</definedName>
    <definedName name="sdfff" localSheetId="17" hidden="1">{"rp_only",#N/A,FALSE,"2225"}</definedName>
    <definedName name="sdffsfd" localSheetId="17" hidden="1">{"rp_only",#N/A,FALSE,"2225"}</definedName>
    <definedName name="sdffsfdsf" localSheetId="17" hidden="1">{"rp_only",#N/A,FALSE,"2225"}</definedName>
    <definedName name="sdffsfs" localSheetId="17" hidden="1">{"rp_only",#N/A,FALSE,"2225"}</definedName>
    <definedName name="sdfg" localSheetId="17">#REF!</definedName>
    <definedName name="sdfgdsgsd" localSheetId="17" hidden="1">{"with_oth_curr",#N/A,FALSE,"2225"}</definedName>
    <definedName name="sdfgfdsh" localSheetId="17" hidden="1">{"with_oth_curr",#N/A,FALSE,"2225"}</definedName>
    <definedName name="sdfgh" localSheetId="17">#REF!</definedName>
    <definedName name="sdfghjk" localSheetId="17">#REF!</definedName>
    <definedName name="sdfgsd" localSheetId="17">#REF!</definedName>
    <definedName name="sdfgsdfgsdfg" localSheetId="17" hidden="1">{"rp_only",#N/A,FALSE,"2225"}</definedName>
    <definedName name="SDFS" localSheetId="17" hidden="1">{"rp_only",#N/A,FALSE,"2225"}</definedName>
    <definedName name="sdfsa" localSheetId="17" hidden="1">{"rp_only",#N/A,FALSE,"2225"}</definedName>
    <definedName name="sdfsadfsad" localSheetId="17" hidden="1">{"with_oth_curr",#N/A,FALSE,"2225"}</definedName>
    <definedName name="sdfSAESR" localSheetId="17" hidden="1">{"rp_only",#N/A,FALSE,"2225"}</definedName>
    <definedName name="sdfsd" localSheetId="17" hidden="1">{"rp_only",#N/A,FALSE,"2225"}</definedName>
    <definedName name="sdfsdf" localSheetId="17" hidden="1">#REF!</definedName>
    <definedName name="sdfsdfdgfd" localSheetId="17" hidden="1">{"rp_only",#N/A,FALSE,"2225"}</definedName>
    <definedName name="sdfsdfdsf" localSheetId="17" hidden="1">{"rp_only",#N/A,FALSE,"2225"}</definedName>
    <definedName name="sdfsdfffsd" localSheetId="17" hidden="1">{"rp_only",#N/A,FALSE,"2225"}</definedName>
    <definedName name="sdfsdfs" localSheetId="17" hidden="1">{"rp_only",#N/A,FALSE,"2225"}</definedName>
    <definedName name="sdfsdfsd" localSheetId="17" hidden="1">{"rp_only",#N/A,FALSE,"2225"}</definedName>
    <definedName name="SDFSDFSDF" localSheetId="17" hidden="1">{"rp_only",#N/A,FALSE,"2225"}</definedName>
    <definedName name="sdfsdfsdfsfsdf" localSheetId="17" hidden="1">{"with_oth_curr",#N/A,FALSE,"2225"}</definedName>
    <definedName name="sdfsdfsf" localSheetId="17" hidden="1">{"rp_only",#N/A,FALSE,"2225"}</definedName>
    <definedName name="sdfsdfsfsf" localSheetId="17" hidden="1">{"rp_only",#N/A,FALSE,"2225"}</definedName>
    <definedName name="sdfsdfsfsfsdf" localSheetId="17" hidden="1">{"rp_only",#N/A,FALSE,"2225"}</definedName>
    <definedName name="sdfsdfsfsg" localSheetId="17" hidden="1">{"with_oth_curr",#N/A,FALSE,"2225"}</definedName>
    <definedName name="sdfsdsf" localSheetId="17" hidden="1">{"rp_only",#N/A,FALSE,"2225"}</definedName>
    <definedName name="SDFSF" localSheetId="17" hidden="1">{"rp_only",#N/A,FALSE,"2225"}</definedName>
    <definedName name="sdfsfd" localSheetId="17" hidden="1">{"rp_only",#N/A,FALSE,"2225"}</definedName>
    <definedName name="sdfsfs" localSheetId="17" hidden="1">{"rp_only",#N/A,FALSE,"2225"}</definedName>
    <definedName name="sdfsfsd" localSheetId="17" hidden="1">{"with_oth_curr",#N/A,FALSE,"2225"}</definedName>
    <definedName name="sdfsfsdf" localSheetId="17" hidden="1">{"with_oth_curr",#N/A,FALSE,"2225"}</definedName>
    <definedName name="sdfsfsf" localSheetId="17" hidden="1">{"rp_only",#N/A,FALSE,"2225"}</definedName>
    <definedName name="sdfsfsfsfsf" localSheetId="17" hidden="1">{"with_oth_curr",#N/A,FALSE,"2225"}</definedName>
    <definedName name="sdfssfd" localSheetId="17" hidden="1">{"rp_only",#N/A,FALSE,"2225"}</definedName>
    <definedName name="sdfsz" localSheetId="17" hidden="1">{"with_oth_curr",#N/A,FALSE,"2225"}</definedName>
    <definedName name="sdfvgsz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dgdf" localSheetId="17" hidden="1">{"rp_only",#N/A,FALSE,"2225"}</definedName>
    <definedName name="sdggh" localSheetId="17">#REF!</definedName>
    <definedName name="sdgsd" localSheetId="17" hidden="1">{"rp_only",#N/A,FALSE,"2225"}</definedName>
    <definedName name="sdgsdfds" localSheetId="17" hidden="1">{"rp_only",#N/A,FALSE,"2225"}</definedName>
    <definedName name="sdgsdg" localSheetId="17" hidden="1">{"with_oth_curr",#N/A,FALSE,"2225"}</definedName>
    <definedName name="sdgsy" localSheetId="17">#REF!</definedName>
    <definedName name="SDM" localSheetId="17">#REF!</definedName>
    <definedName name="SDMUBS" localSheetId="17">#REF!</definedName>
    <definedName name="sdqwdqwd" localSheetId="17">#REF!</definedName>
    <definedName name="sdre" localSheetId="17">#REF!</definedName>
    <definedName name="sdsaads" localSheetId="17" hidden="1">{"rp_only",#N/A,FALSE,"2225"}</definedName>
    <definedName name="sdsadasd" localSheetId="17" hidden="1">{"rp_only",#N/A,FALSE,"2225"}</definedName>
    <definedName name="sdsafasfsdafsaf" localSheetId="17" hidden="1">{"rp_only",#N/A,FALSE,"2225"}</definedName>
    <definedName name="sdsd" localSheetId="17" hidden="1">{"with_oth_curr",#N/A,FALSE,"2225"}</definedName>
    <definedName name="SDSDFDG" localSheetId="17" hidden="1">{"with_oth_curr",#N/A,FALSE,"2225"}</definedName>
    <definedName name="sdsf" localSheetId="17" hidden="1">{"with_oth_curr",#N/A,FALSE,"2225"}</definedName>
    <definedName name="sdsfdf" localSheetId="17" hidden="1">{"rp_only",#N/A,FALSE,"2225"}</definedName>
    <definedName name="sdsfs" localSheetId="17" hidden="1">{"with_oth_curr",#N/A,FALSE,"2225"}</definedName>
    <definedName name="SDSFSF" localSheetId="17" hidden="1">{"with_oth_curr",#N/A,FALSE,"2225"}</definedName>
    <definedName name="SE" localSheetId="17" hidden="1">#REF!</definedName>
    <definedName name="SEBELAS" localSheetId="17">#REF!</definedName>
    <definedName name="sebut" localSheetId="17">#REF!</definedName>
    <definedName name="sebutan" localSheetId="17">#REF!</definedName>
    <definedName name="sections" localSheetId="17">#REF!</definedName>
    <definedName name="SECURITIESPAYABLE" localSheetId="17">#REF!</definedName>
    <definedName name="sed" localSheetId="17" hidden="1">{#N/A,#N/A,FALSE,"Bank Rec Cover Sheet";#N/A,#N/A,FALSE,"Bank Rec Details"}</definedName>
    <definedName name="sedlrh" localSheetId="17" hidden="1">#REF!</definedName>
    <definedName name="seed" localSheetId="17" hidden="1">{"BUILD_MACHINERIES",#N/A,FALSE,"PREPAID-1"}</definedName>
    <definedName name="seed_1" localSheetId="17" hidden="1">{"BUILD_MACHINERIES",#N/A,FALSE,"PREPAID-1"}</definedName>
    <definedName name="seed_2" localSheetId="17" hidden="1">{"BUILD_MACHINERIES",#N/A,FALSE,"PREPAID-1"}</definedName>
    <definedName name="seed_3" localSheetId="17" hidden="1">{"BUILD_MACHINERIES",#N/A,FALSE,"PREPAID-1"}</definedName>
    <definedName name="sees" localSheetId="17">#REF!</definedName>
    <definedName name="Segment_AOC_TL" localSheetId="17">#REF!</definedName>
    <definedName name="Segment_AOC_UL" localSheetId="17">#REF!</definedName>
    <definedName name="Segment_Run_No_TL" localSheetId="17">#REF!</definedName>
    <definedName name="Segment_Run_No_UL" localSheetId="17">#REF!</definedName>
    <definedName name="Segment_SSY_TL" localSheetId="17">#REF!</definedName>
    <definedName name="Segment_SSY_UL" localSheetId="17">#REF!</definedName>
    <definedName name="Segment1_income_fore" localSheetId="17">#REF!</definedName>
    <definedName name="Segment1_income_growth_fore" localSheetId="17">#REF!</definedName>
    <definedName name="Segment2_income_fore" localSheetId="17">#REF!</definedName>
    <definedName name="Segment2_income_growth_fore" localSheetId="17">#REF!</definedName>
    <definedName name="segsdgesrgserger" localSheetId="17">#REF!</definedName>
    <definedName name="SEITE_2" localSheetId="17">#REF!</definedName>
    <definedName name="SEKOM" localSheetId="17">#REF!</definedName>
    <definedName name="SEKOM2" localSheetId="17">#REF!</definedName>
    <definedName name="SEL" localSheetId="17">#REF!</definedName>
    <definedName name="select" localSheetId="17">#REF!</definedName>
    <definedName name="SELECTION" localSheetId="17">#REF!</definedName>
    <definedName name="SELECTOR" localSheetId="17">#REF!</definedName>
    <definedName name="selek" localSheetId="17" hidden="1">#REF!</definedName>
    <definedName name="SELF_MEDICATION___PT_BII" localSheetId="17">#REF!</definedName>
    <definedName name="SELF_MEDICATION___PT_BII_1" localSheetId="17">#REF!</definedName>
    <definedName name="SELISIH" localSheetId="17">#REF!</definedName>
    <definedName name="SELLEYS" localSheetId="17">#REF!</definedName>
    <definedName name="SELTENG" localSheetId="17">#REF!</definedName>
    <definedName name="SEMBILAN" localSheetId="17">#REF!</definedName>
    <definedName name="semua" localSheetId="17" hidden="1">{"adj95mult",#N/A,FALSE,"COMPCO";"adj95est",#N/A,FALSE,"COMPCO"}</definedName>
    <definedName name="Sen_Cap_Eff" localSheetId="17">#REF!</definedName>
    <definedName name="Sen_Capex_Cost" localSheetId="17">#REF!</definedName>
    <definedName name="Sen_Capex_Costs_Inflation" localSheetId="17">#REF!</definedName>
    <definedName name="Sen_Div" localSheetId="17">#REF!</definedName>
    <definedName name="Sen_Labour_Costs_Inflation" localSheetId="17">#REF!</definedName>
    <definedName name="Sen_Landguard_CE" localSheetId="17">#REF!</definedName>
    <definedName name="Sen_Landguard_Cost_Labour" localSheetId="17">#REF!</definedName>
    <definedName name="Sen_Landguard_Growth" localSheetId="17">#REF!</definedName>
    <definedName name="Sen_Landguard_Labour_Growth" localSheetId="17">#REF!</definedName>
    <definedName name="Sen_Landguard_Tariff" localSheetId="17">#REF!</definedName>
    <definedName name="Sen_Landguard_Tariff_Rate" localSheetId="17">#REF!</definedName>
    <definedName name="Sen_Loan_Rate" localSheetId="17">#REF!</definedName>
    <definedName name="Sen_Local_Growth" localSheetId="17">#REF!</definedName>
    <definedName name="Sen_Local_Tariff" localSheetId="17">#REF!</definedName>
    <definedName name="Sen_Ops_Costs_Inflation" localSheetId="17">#REF!</definedName>
    <definedName name="Sen_Others_CE" localSheetId="17">#REF!</definedName>
    <definedName name="Sen_Others_Cost_Labour" localSheetId="17">#REF!</definedName>
    <definedName name="Sen_Others_Growth" localSheetId="17">#REF!</definedName>
    <definedName name="Sen_Others_Labour_Growth" localSheetId="17">#REF!</definedName>
    <definedName name="Sen_Others_Tariff" localSheetId="17">#REF!</definedName>
    <definedName name="Sen_Others_Tariff_Rate" localSheetId="17">#REF!</definedName>
    <definedName name="Sen_Trans_Growth" localSheetId="17">#REF!</definedName>
    <definedName name="Sen_Transhipment_Growth" localSheetId="17">#REF!</definedName>
    <definedName name="Sen_Transhipment_Tariff" localSheetId="17">#REF!</definedName>
    <definedName name="Sen_Trinity_CE" localSheetId="17">#REF!</definedName>
    <definedName name="Sen_Trinity_Cost_Labour" localSheetId="17">#REF!</definedName>
    <definedName name="Sen_Trinity_Growth" localSheetId="17">#REF!</definedName>
    <definedName name="Sen_Trinity_Labour_Growth" localSheetId="17">#REF!</definedName>
    <definedName name="Sen_Trinity_Tariff" localSheetId="17">#REF!</definedName>
    <definedName name="Sen_Trinity_Tariff_Rate" localSheetId="17">#REF!</definedName>
    <definedName name="Sen_WACC" localSheetId="17">#REF!</definedName>
    <definedName name="Sens_Trinity_Tariff" localSheetId="17">#REF!</definedName>
    <definedName name="sensitivity" localSheetId="17">#REF!</definedName>
    <definedName name="Sent" localSheetId="17">#REF!</definedName>
    <definedName name="sep00" localSheetId="17">#REF!</definedName>
    <definedName name="sepesial" localSheetId="17">#REF!</definedName>
    <definedName name="SEPP" localSheetId="17">#REF!</definedName>
    <definedName name="seppp" localSheetId="17" hidden="1">{"'Income Statement'!$A$1:$L$32"}</definedName>
    <definedName name="sept" localSheetId="17">#REF!</definedName>
    <definedName name="SEPT02" localSheetId="17" hidden="1">#REF!</definedName>
    <definedName name="Sept08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EPTEMBER" localSheetId="17">#REF!</definedName>
    <definedName name="september_1" localSheetId="17" hidden="1">{#N/A,#N/A,FALSE,"Sheet1"}</definedName>
    <definedName name="SEPULUH" localSheetId="17">#REF!</definedName>
    <definedName name="SepUS" localSheetId="17">#REF!</definedName>
    <definedName name="SEQOSCALC" localSheetId="17">#REF!</definedName>
    <definedName name="SEQOSINPUT" localSheetId="17">#REF!</definedName>
    <definedName name="SEQOSINSTR" localSheetId="17">#REF!</definedName>
    <definedName name="SERI_SELANGIN_SDN_BHD" localSheetId="17">#REF!</definedName>
    <definedName name="sert" localSheetId="17">#REF!</definedName>
    <definedName name="serut" localSheetId="17">#REF!</definedName>
    <definedName name="seruut" localSheetId="17">#REF!</definedName>
    <definedName name="Server_Connexion" localSheetId="17">#REF!</definedName>
    <definedName name="service" localSheetId="17">#REF!</definedName>
    <definedName name="service_5" localSheetId="17">#REF!</definedName>
    <definedName name="service_6" localSheetId="17">#REF!</definedName>
    <definedName name="services" localSheetId="17">#REF!</definedName>
    <definedName name="set" localSheetId="17" hidden="1">#REF!</definedName>
    <definedName name="setor" localSheetId="17">#REF!</definedName>
    <definedName name="sev" localSheetId="17">#REF!</definedName>
    <definedName name="sevd" localSheetId="17">#REF!</definedName>
    <definedName name="SEWA" localSheetId="17">#REF!</definedName>
    <definedName name="SEWAPR" localSheetId="17">#REF!</definedName>
    <definedName name="sf" localSheetId="17">#REF!</definedName>
    <definedName name="sfadsdfdsa" localSheetId="17" hidden="1">{"with_oth_curr",#N/A,FALSE,"2225"}</definedName>
    <definedName name="sfafdsfds" localSheetId="17" hidden="1">{"rp_only",#N/A,FALSE,"2225"}</definedName>
    <definedName name="sfaffsd" localSheetId="17" hidden="1">{"rp_only",#N/A,FALSE,"2225"}</definedName>
    <definedName name="sfas" localSheetId="17" hidden="1">{"rp_only",#N/A,FALSE,"2225"}</definedName>
    <definedName name="SFCOL" localSheetId="17">#REF!</definedName>
    <definedName name="SFD" localSheetId="17">#REF!</definedName>
    <definedName name="SFD_D" localSheetId="17">#REF!</definedName>
    <definedName name="SFD_P" localSheetId="17">#REF!</definedName>
    <definedName name="sfdafdgs" localSheetId="17" hidden="1">{"with_oth_curr",#N/A,FALSE,"2225"}</definedName>
    <definedName name="sfdafsddsffda" localSheetId="17" hidden="1">{"rp_only",#N/A,FALSE,"2225"}</definedName>
    <definedName name="SFDD" localSheetId="17">#REF!</definedName>
    <definedName name="sfdfdsdfs" localSheetId="17" hidden="1">{"with_oth_curr",#N/A,FALSE,"2225"}</definedName>
    <definedName name="sfdfdsfd" localSheetId="17" hidden="1">{"rp_only",#N/A,FALSE,"2225"}</definedName>
    <definedName name="sfdfdsfds" localSheetId="17" hidden="1">{"with_oth_curr",#N/A,FALSE,"2225"}</definedName>
    <definedName name="sfdfdsfsd" localSheetId="17" hidden="1">{"rp_only",#N/A,FALSE,"2225"}</definedName>
    <definedName name="sfds" localSheetId="17" hidden="1">{"rp_only",#N/A,FALSE,"2225"}</definedName>
    <definedName name="sfdsdffds" localSheetId="17" hidden="1">{"rp_only",#N/A,FALSE,"2225"}</definedName>
    <definedName name="sfdsdfsafds" localSheetId="17" hidden="1">{"rp_only",#N/A,FALSE,"2225"}</definedName>
    <definedName name="sfdsfd" localSheetId="17" hidden="1">{"rp_only",#N/A,FALSE,"2225"}</definedName>
    <definedName name="sfdsffd" localSheetId="17" hidden="1">{"rp_only",#N/A,FALSE,"2225"}</definedName>
    <definedName name="sfhfh" localSheetId="17">#REF!</definedName>
    <definedName name="SFieldDesc" localSheetId="17">#REF!</definedName>
    <definedName name="SFieldV" localSheetId="17">#REF!</definedName>
    <definedName name="SFieldValue" localSheetId="17">#REF!</definedName>
    <definedName name="SFN" localSheetId="17">#REF!</definedName>
    <definedName name="SFN_D" localSheetId="17">#REF!</definedName>
    <definedName name="sfnD" localSheetId="17">#REF!</definedName>
    <definedName name="SFR_Data" localSheetId="17">#REF!</definedName>
    <definedName name="sfrnz" localSheetId="17" hidden="1">Main.SAPF4Help()</definedName>
    <definedName name="SFROW" localSheetId="17">#REF!</definedName>
    <definedName name="sfs" localSheetId="17" hidden="1">{"rp_only",#N/A,FALSE,"2225"}</definedName>
    <definedName name="sfsadfadsffdsafdas" localSheetId="17" hidden="1">{"rp_only",#N/A,FALSE,"2225"}</definedName>
    <definedName name="sfsd" localSheetId="17" hidden="1">{"with_oth_curr",#N/A,FALSE,"2225"}</definedName>
    <definedName name="sfsdadsffdas" localSheetId="17" hidden="1">{"rp_only",#N/A,FALSE,"2225"}</definedName>
    <definedName name="sfsdasf" localSheetId="17" hidden="1">{"with_oth_curr",#N/A,FALSE,"2225"}</definedName>
    <definedName name="sfsdf" localSheetId="17" hidden="1">{"rp_only",#N/A,FALSE,"2225"}</definedName>
    <definedName name="sfsdffd" localSheetId="17" hidden="1">{"with_oth_curr",#N/A,FALSE,"2225"}</definedName>
    <definedName name="sfsdfsd" localSheetId="17" hidden="1">{"rp_only",#N/A,FALSE,"2225"}</definedName>
    <definedName name="sfsf" localSheetId="17" hidden="1">{"with_oth_curr",#N/A,FALSE,"2225"}</definedName>
    <definedName name="SFSFDS" localSheetId="17" hidden="1">{"rp_only",#N/A,FALSE,"2225"}</definedName>
    <definedName name="SFSFF" localSheetId="17" hidden="1">{"with_oth_curr",#N/A,FALSE,"2225"}</definedName>
    <definedName name="SFSFS" localSheetId="17" hidden="1">{"rp_only",#N/A,FALSE,"2225"}</definedName>
    <definedName name="SFSFSD" localSheetId="17" hidden="1">{"rp_only",#N/A,FALSE,"2225"}</definedName>
    <definedName name="SFSFSDF" localSheetId="17" hidden="1">{"with_oth_curr",#N/A,FALSE,"2225"}</definedName>
    <definedName name="SFSFSF" localSheetId="17" hidden="1">{"rp_only",#N/A,FALSE,"2225"}</definedName>
    <definedName name="SFV" localSheetId="17">#REF!</definedName>
    <definedName name="SFV_D" localSheetId="17">#REF!</definedName>
    <definedName name="SFV_P" localSheetId="17">#REF!</definedName>
    <definedName name="SFVD" localSheetId="17">#REF!</definedName>
    <definedName name="SFVV" localSheetId="17">#REF!</definedName>
    <definedName name="sg" localSheetId="17">#REF!</definedName>
    <definedName name="sga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GA_fore" localSheetId="17">#REF!</definedName>
    <definedName name="SGA_growth" localSheetId="17">#REF!</definedName>
    <definedName name="SGA_growth_avg" localSheetId="17">#REF!</definedName>
    <definedName name="SGA_growth_fore" localSheetId="17">#REF!</definedName>
    <definedName name="SGA_margin_fore" localSheetId="17">#REF!</definedName>
    <definedName name="sgadfg" localSheetId="17" hidden="1">#REF!</definedName>
    <definedName name="sgaplan" localSheetId="17">#REF!</definedName>
    <definedName name="sgbd" localSheetId="17">#REF!</definedName>
    <definedName name="sgd" localSheetId="17">#REF!</definedName>
    <definedName name="SGDC" localSheetId="17">#REF!</definedName>
    <definedName name="SGDN" localSheetId="17">#REF!</definedName>
    <definedName name="sgf" localSheetId="17" hidden="1">{#N/A,#N/A,TRUE,"financial";#N/A,#N/A,TRUE,"plants"}</definedName>
    <definedName name="sgfdsfgsd" localSheetId="17" hidden="1">{"rp_only",#N/A,FALSE,"2225"}</definedName>
    <definedName name="SGFX" localSheetId="17">#REF!</definedName>
    <definedName name="sgh" localSheetId="17" hidden="1">{#N/A,#N/A,TRUE,"Pro Forma";#N/A,#N/A,TRUE,"PF_Bal";#N/A,#N/A,TRUE,"PF_INC";#N/A,#N/A,TRUE,"CBE";#N/A,#N/A,TRUE,"SWK"}</definedName>
    <definedName name="sgs" localSheetId="17">#REF!</definedName>
    <definedName name="sgsd" localSheetId="17" hidden="1">{"with_oth_curr",#N/A,FALSE,"2225"}</definedName>
    <definedName name="sgsdg" localSheetId="17" hidden="1">{"with_oth_curr",#N/A,FALSE,"2225"}</definedName>
    <definedName name="sgsdgsa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gsgds" localSheetId="17" hidden="1">{"rp_only",#N/A,FALSE,"2225"}</definedName>
    <definedName name="SH" localSheetId="17">#REF!</definedName>
    <definedName name="sha" localSheetId="17" hidden="1">#REF!</definedName>
    <definedName name="Shares_fore" localSheetId="17">#REF!</definedName>
    <definedName name="Shares_growth_fore" localSheetId="17">#REF!</definedName>
    <definedName name="Shares_repurchase_liability" localSheetId="17">#REF!</definedName>
    <definedName name="Sharpid" localSheetId="17">#REF!</definedName>
    <definedName name="SHDECSAL" localSheetId="17">#REF!</definedName>
    <definedName name="SHE" localSheetId="17">#REF!</definedName>
    <definedName name="Sheet1" localSheetId="17">#REF!</definedName>
    <definedName name="Sheet1_BNE_MESSAGES" localSheetId="17" hidden="1">#REF!</definedName>
    <definedName name="Sheet1_BNE_MESSAGES_HIDDEN" localSheetId="17" hidden="1">#REF!</definedName>
    <definedName name="Sheet1_BNE_MESSAGES_LAMP" localSheetId="17" hidden="1">#REF!</definedName>
    <definedName name="Sheet1_BNE_UPLOAD" localSheetId="17" hidden="1">#REF!</definedName>
    <definedName name="Sheet1_GL_INTERFACE_ACCOUNTING_DATE" localSheetId="17" hidden="1">#REF!</definedName>
    <definedName name="Sheet1_GL_INTERFACE_ACTUAL_FLAG" localSheetId="17" hidden="1">#REF!</definedName>
    <definedName name="Sheet1_GL_INTERFACE_CURRENCY_CODE" localSheetId="17" hidden="1">#REF!</definedName>
    <definedName name="Sheet1_GL_INTERFACE_CURRENCY_CONVERSION_DATE" localSheetId="17" hidden="1">#REF!</definedName>
    <definedName name="Sheet1_GL_INTERFACE_CURRENCY_CONVERSION_RATE" localSheetId="17" hidden="1">#REF!</definedName>
    <definedName name="Sheet1_GL_INTERFACE_DATABASE" localSheetId="17" hidden="1">#REF!</definedName>
    <definedName name="Sheet1_GL_INTERFACE_ENTERED_CR" localSheetId="17" hidden="1">#REF!</definedName>
    <definedName name="Sheet1_GL_INTERFACE_ENTERED_DR" localSheetId="17" hidden="1">#REF!</definedName>
    <definedName name="Sheet1_GL_INTERFACE_REFERENCE10" localSheetId="17" hidden="1">#REF!</definedName>
    <definedName name="Sheet1_GL_INTERFACE_REFERENCE4" localSheetId="17" hidden="1">#REF!</definedName>
    <definedName name="Sheet1_GL_INTERFACE_REFERENCE5" localSheetId="17" hidden="1">#REF!</definedName>
    <definedName name="Sheet1_GL_INTERFACE_REFERENCE7" localSheetId="17" hidden="1">#REF!</definedName>
    <definedName name="Sheet1_GL_INTERFACE_REFERENCE8" localSheetId="17" hidden="1">#REF!</definedName>
    <definedName name="Sheet1_GL_INTERFACE_SEGMENT1" localSheetId="17" hidden="1">#REF!</definedName>
    <definedName name="Sheet1_GL_INTERFACE_SEGMENT2" localSheetId="17" hidden="1">#REF!</definedName>
    <definedName name="Sheet1_GL_INTERFACE_SEGMENT3" localSheetId="17" hidden="1">#REF!</definedName>
    <definedName name="Sheet1_GL_INTERFACE_SEGMENT4" localSheetId="17" hidden="1">#REF!</definedName>
    <definedName name="Sheet1_GL_INTERFACE_SEGMENT5" localSheetId="17" hidden="1">#REF!</definedName>
    <definedName name="Sheet1_GL_INTERFACE_SET_OF_BOOKS_ID" localSheetId="17" hidden="1">#REF!</definedName>
    <definedName name="Sheet1_GL_INTERFACE_USER_CURRENCY_CONVERSION_TYPE" localSheetId="17" hidden="1">#REF!</definedName>
    <definedName name="Sheet1_GL_INTERFACE_USER_JE_CATEGORY_NAME" localSheetId="17" hidden="1">#REF!</definedName>
    <definedName name="Sheet1_GL_INTERFACE_USER_JE_SOURCE_NAME" localSheetId="17" hidden="1">#REF!</definedName>
    <definedName name="sheet2" localSheetId="17" hidden="1">{#N/A,#N/A,FALSE,"Aging Summary";#N/A,#N/A,FALSE,"Ratio Analysis";#N/A,#N/A,FALSE,"Test 120 Day Accts";#N/A,#N/A,FALSE,"Tickmarks"}</definedName>
    <definedName name="SHF" localSheetId="17">#REF!</definedName>
    <definedName name="ship2" localSheetId="17">#REF!</definedName>
    <definedName name="Shiping" localSheetId="17">#REF!</definedName>
    <definedName name="Shiping1" localSheetId="17">#REF!</definedName>
    <definedName name="SHNOVSAL" localSheetId="17">#REF!</definedName>
    <definedName name="sho" localSheetId="17">#REF!</definedName>
    <definedName name="SHOCTSAL" localSheetId="17">#REF!</definedName>
    <definedName name="short" localSheetId="17" hidden="1">{"'OTARI- IKAHO'!$A$11:$AF$42"}</definedName>
    <definedName name="short_1" localSheetId="17" hidden="1">{"'OTARI- IKAHO'!$A$11:$AF$42"}</definedName>
    <definedName name="SHORTERMINVESTMENT" localSheetId="17">#REF!</definedName>
    <definedName name="SHORTERMLOAN" localSheetId="17">#REF!</definedName>
    <definedName name="SHQ100SAL" localSheetId="17">#REF!</definedName>
    <definedName name="SHQ101SAL" localSheetId="17">#REF!</definedName>
    <definedName name="SHQ102SAL" localSheetId="17">#REF!</definedName>
    <definedName name="SHQ200SAL" localSheetId="17">#REF!</definedName>
    <definedName name="SHQ201SAL" localSheetId="17">#REF!</definedName>
    <definedName name="SHQ202SAL" localSheetId="17">#REF!</definedName>
    <definedName name="SHQ300SAL" localSheetId="17">#REF!</definedName>
    <definedName name="SHQ301SAL" localSheetId="17">#REF!</definedName>
    <definedName name="SHQ302SAL" localSheetId="17">#REF!</definedName>
    <definedName name="SHQ400SAL" localSheetId="17">#REF!</definedName>
    <definedName name="SHQ401SAL" localSheetId="17">#REF!</definedName>
    <definedName name="SHQ402SAL" localSheetId="17">#REF!</definedName>
    <definedName name="SHRIMP" localSheetId="17">#REF!</definedName>
    <definedName name="SHSEPSAL" localSheetId="17">#REF!</definedName>
    <definedName name="shsfdbxd" localSheetId="17" hidden="1">{"rp_only",#N/A,FALSE,"2225"}</definedName>
    <definedName name="SHTax" localSheetId="17">#REF!</definedName>
    <definedName name="shw" localSheetId="17" hidden="1">{"'Sheet1'!$A$1:$T$193"}</definedName>
    <definedName name="SI" localSheetId="17">#REF!</definedName>
    <definedName name="SI_CCNR" localSheetId="17">#REF!</definedName>
    <definedName name="SI_CONSIN" localSheetId="17">#REF!</definedName>
    <definedName name="SI_CONTHAI" localSheetId="17">#REF!</definedName>
    <definedName name="SI_DIV" localSheetId="17">#REF!</definedName>
    <definedName name="SI_FNCC" localSheetId="17">#REF!</definedName>
    <definedName name="SI_GTS" localSheetId="17">#REF!</definedName>
    <definedName name="SI_INDIA" localSheetId="17">#REF!</definedName>
    <definedName name="SI_INDO" localSheetId="17">#REF!</definedName>
    <definedName name="SI_MAL" localSheetId="17">#REF!</definedName>
    <definedName name="SI_SWA" localSheetId="17">#REF!</definedName>
    <definedName name="SI_THAI" localSheetId="17">#REF!</definedName>
    <definedName name="SI_TPDL" localSheetId="17">#REF!</definedName>
    <definedName name="SIAbsolutAD" localSheetId="17">#REF!</definedName>
    <definedName name="SIAJK" localSheetId="17">#REF!</definedName>
    <definedName name="SIAJKCB" localSheetId="17">#REF!</definedName>
    <definedName name="SIAJKCB15Tahun" localSheetId="17">#REF!</definedName>
    <definedName name="SIAJKCB20Tahun" localSheetId="17">#REF!</definedName>
    <definedName name="SIAJKCBSuryaDaindo" localSheetId="17">#REF!</definedName>
    <definedName name="SIAsuransiJiwaKumpulan" localSheetId="17">#REF!</definedName>
    <definedName name="SIC" localSheetId="17">#REF!</definedName>
    <definedName name="SICenturySmartFuture" localSheetId="17">#REF!</definedName>
    <definedName name="SICIND" localSheetId="17">#REF!</definedName>
    <definedName name="SIDE_HEAD" localSheetId="17">#REF!</definedName>
    <definedName name="sidehead" localSheetId="17">#REF!</definedName>
    <definedName name="SIDIK" localSheetId="17">#REF!</definedName>
    <definedName name="SIFlexiKadoLink" localSheetId="17">#REF!</definedName>
    <definedName name="SIG_CONTROLE" localSheetId="17" hidden="1">#REF!</definedName>
    <definedName name="SIG_YCPATB3_H0069" localSheetId="17" hidden="1">#REF!</definedName>
    <definedName name="SIG_YCPATB3_H0070" localSheetId="17" hidden="1">#REF!</definedName>
    <definedName name="SIG_YCPATB3_H0071" localSheetId="17" hidden="1">#REF!</definedName>
    <definedName name="SIG_YCPATB3_H0072" localSheetId="17" hidden="1">#REF!</definedName>
    <definedName name="SIG_YCPATB3_H0073" localSheetId="17" hidden="1">#REF!</definedName>
    <definedName name="SIG_YCPATB3_H0074" localSheetId="17" hidden="1">#REF!</definedName>
    <definedName name="SIG_YCPATB3_H0075" localSheetId="17" hidden="1">#REF!</definedName>
    <definedName name="SIG_YCPATB3_H0076" localSheetId="17" hidden="1">#REF!</definedName>
    <definedName name="SIG_YCPATB3_H0077" localSheetId="17" hidden="1">#REF!</definedName>
    <definedName name="SIG_YCPATB3_H0078" localSheetId="17" hidden="1">#REF!</definedName>
    <definedName name="SIG_YCPATB3_H0079" localSheetId="17" hidden="1">#REF!</definedName>
    <definedName name="SIG_YCPATB3_H0080" localSheetId="17" hidden="1">#REF!</definedName>
    <definedName name="SIG_YCPATB3_H0081" localSheetId="17" hidden="1">#REF!</definedName>
    <definedName name="SIG_YCPATB3_H0082" localSheetId="17" hidden="1">#REF!</definedName>
    <definedName name="SIG_YCPATB3_H0083" localSheetId="17" hidden="1">#REF!</definedName>
    <definedName name="SIG_YCPATB3_H0084" localSheetId="17" hidden="1">#REF!</definedName>
    <definedName name="signdate" localSheetId="17">#REF!</definedName>
    <definedName name="signdate_5" localSheetId="17">#REF!</definedName>
    <definedName name="signdate_6" localSheetId="17">#REF!</definedName>
    <definedName name="signdate01" localSheetId="17">#REF!</definedName>
    <definedName name="signdate02" localSheetId="17">#REF!</definedName>
    <definedName name="signdate03" localSheetId="17">#REF!</definedName>
    <definedName name="signdate04" localSheetId="17">#REF!</definedName>
    <definedName name="signdate05" localSheetId="17">#REF!</definedName>
    <definedName name="signdate06" localSheetId="17">#REF!</definedName>
    <definedName name="signdate07" localSheetId="17">#REF!</definedName>
    <definedName name="signdate08" localSheetId="17">#REF!</definedName>
    <definedName name="signername" localSheetId="17">#REF!</definedName>
    <definedName name="signername_5" localSheetId="17">#REF!</definedName>
    <definedName name="signername_6" localSheetId="17">#REF!</definedName>
    <definedName name="signname01" localSheetId="17">#REF!</definedName>
    <definedName name="signname02" localSheetId="17">#REF!</definedName>
    <definedName name="signname03" localSheetId="17">#REF!</definedName>
    <definedName name="signname04" localSheetId="17">#REF!</definedName>
    <definedName name="signname05" localSheetId="17">#REF!</definedName>
    <definedName name="signname06" localSheetId="17">#REF!</definedName>
    <definedName name="signname07" localSheetId="17">#REF!</definedName>
    <definedName name="signname08" localSheetId="17">#REF!</definedName>
    <definedName name="signname09" localSheetId="17">#REF!</definedName>
    <definedName name="signname10" localSheetId="17">#REF!</definedName>
    <definedName name="signname11" localSheetId="17">#REF!</definedName>
    <definedName name="signname12" localSheetId="17">#REF!</definedName>
    <definedName name="signname13" localSheetId="17">#REF!</definedName>
    <definedName name="signname14" localSheetId="17">#REF!</definedName>
    <definedName name="signname15" localSheetId="17">#REF!</definedName>
    <definedName name="signname16" localSheetId="17">#REF!</definedName>
    <definedName name="signname17" localSheetId="17">#REF!</definedName>
    <definedName name="signname18" localSheetId="17">#REF!</definedName>
    <definedName name="signname19" localSheetId="17">#REF!</definedName>
    <definedName name="signname20" localSheetId="17">#REF!</definedName>
    <definedName name="signname21" localSheetId="17">#REF!</definedName>
    <definedName name="signname22" localSheetId="17">#REF!</definedName>
    <definedName name="signname23" localSheetId="17">#REF!</definedName>
    <definedName name="signname24" localSheetId="17">#REF!</definedName>
    <definedName name="signname25" localSheetId="17">#REF!</definedName>
    <definedName name="signname26" localSheetId="17">#REF!</definedName>
    <definedName name="signname27" localSheetId="17">#REF!</definedName>
    <definedName name="signplace" localSheetId="17">#REF!</definedName>
    <definedName name="signplace_5" localSheetId="17">#REF!</definedName>
    <definedName name="signplace_6" localSheetId="17">#REF!</definedName>
    <definedName name="signposition" localSheetId="17">#REF!</definedName>
    <definedName name="signproxy" localSheetId="17">#REF!</definedName>
    <definedName name="signtaxid01" localSheetId="17">#REF!</definedName>
    <definedName name="signtaxid02" localSheetId="17">#REF!</definedName>
    <definedName name="signtaxid03" localSheetId="17">#REF!</definedName>
    <definedName name="signtaxid04" localSheetId="17">#REF!</definedName>
    <definedName name="signtaxid05" localSheetId="17">#REF!</definedName>
    <definedName name="signtaxid06" localSheetId="17">#REF!</definedName>
    <definedName name="signtaxid07" localSheetId="17">#REF!</definedName>
    <definedName name="signtaxid08" localSheetId="17">#REF!</definedName>
    <definedName name="signtaxid09" localSheetId="17">#REF!</definedName>
    <definedName name="signtaxid10" localSheetId="17">#REF!</definedName>
    <definedName name="signtaxid11" localSheetId="17">#REF!</definedName>
    <definedName name="signtaxid12" localSheetId="17">#REF!</definedName>
    <definedName name="signtaxid13" localSheetId="17">#REF!</definedName>
    <definedName name="signtaxid14" localSheetId="17">#REF!</definedName>
    <definedName name="signtaxid15" localSheetId="17">#REF!</definedName>
    <definedName name="SIHCBC" localSheetId="17">#REF!</definedName>
    <definedName name="SIHCP" localSheetId="17">#REF!</definedName>
    <definedName name="SIHealthInsurance" localSheetId="17">#REF!</definedName>
    <definedName name="SIHolidayDreamPlan" localSheetId="17">#REF!</definedName>
    <definedName name="SIHOPE" localSheetId="17">#REF!</definedName>
    <definedName name="SIHospitalMegaBonus" localSheetId="17">#REF!</definedName>
    <definedName name="SIIdamanIDR" localSheetId="17">#REF!</definedName>
    <definedName name="SIIdamanLink" localSheetId="17">#REF!</definedName>
    <definedName name="SIIdamanPastiIDR" localSheetId="17">#REF!</definedName>
    <definedName name="SIIdamanPastiUSD" localSheetId="17">#REF!</definedName>
    <definedName name="SIIdamanPradana" localSheetId="17">#REF!</definedName>
    <definedName name="SIIdamanUSD" localSheetId="17">#REF!</definedName>
    <definedName name="SIImplant" localSheetId="17">#REF!</definedName>
    <definedName name="sik" localSheetId="17">#REF!</definedName>
    <definedName name="SIKadoIdaman" localSheetId="17">#REF!</definedName>
    <definedName name="SIKadoIdamanSekaligus" localSheetId="17">#REF!</definedName>
    <definedName name="SIKadoInvesta" localSheetId="17">#REF!</definedName>
    <definedName name="SIKadoJenius" localSheetId="17">#REF!</definedName>
    <definedName name="SIKadoSehat" localSheetId="17">#REF!</definedName>
    <definedName name="SIKasih" localSheetId="17">#REF!</definedName>
    <definedName name="SILANG" localSheetId="17">#REF!</definedName>
    <definedName name="SIM" localSheetId="17">#REF!</definedName>
    <definedName name="SIMantari" localSheetId="17">#REF!</definedName>
    <definedName name="SIMegaAbsolut" localSheetId="17">#REF!</definedName>
    <definedName name="SIMegaAbsolutUSD" localSheetId="17">#REF!</definedName>
    <definedName name="SIMegaComfort" localSheetId="17">#REF!</definedName>
    <definedName name="SIMegaCovers" localSheetId="17">#REF!</definedName>
    <definedName name="SIMegaFuture" localSheetId="17">#REF!</definedName>
    <definedName name="SIMegaHospitalCashBack" localSheetId="17">#REF!</definedName>
    <definedName name="SIMegaLink" localSheetId="17">#REF!</definedName>
    <definedName name="SIMegaProteksi" localSheetId="17">#REF!</definedName>
    <definedName name="SIMegaScholar" localSheetId="17">#REF!</definedName>
    <definedName name="SIMegaSiaga" localSheetId="17">#REF!</definedName>
    <definedName name="SIMegaSmartCare" localSheetId="17">#REF!</definedName>
    <definedName name="SIMegaSmartLife" localSheetId="17">#REF!</definedName>
    <definedName name="simivini" localSheetId="17" hidden="1">{#N/A,#N/A,FALSE,"ENT96"}</definedName>
    <definedName name="SIMobile8Saving" localSheetId="17">#REF!</definedName>
    <definedName name="SIMP" localSheetId="17">#REF!</definedName>
    <definedName name="SING" localSheetId="17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apore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ingl_prm" localSheetId="17">#REF!</definedName>
    <definedName name="SIOptima" localSheetId="17">#REF!</definedName>
    <definedName name="sip" localSheetId="17">#REF!</definedName>
    <definedName name="SIPowerFund" localSheetId="17">#REF!</definedName>
    <definedName name="SIRider" localSheetId="17">#REF!</definedName>
    <definedName name="SIRTU" localSheetId="17">#REF!</definedName>
    <definedName name="sisaic" localSheetId="17">#REF!</definedName>
    <definedName name="SITermPA" localSheetId="17">#REF!</definedName>
    <definedName name="SIWealthMaxima" localSheetId="17">#REF!</definedName>
    <definedName name="size_rekap" localSheetId="17">#REF!</definedName>
    <definedName name="SJ" localSheetId="17">#REF!</definedName>
    <definedName name="sjs" localSheetId="17">#REF!</definedName>
    <definedName name="SK" localSheetId="17">#REF!</definedName>
    <definedName name="SK_102" localSheetId="17">#REF!</definedName>
    <definedName name="SK_103" localSheetId="17">#REF!</definedName>
    <definedName name="SK_104" localSheetId="17">#REF!</definedName>
    <definedName name="SK_105" localSheetId="17">#REF!</definedName>
    <definedName name="SK_106" localSheetId="17">#REF!</definedName>
    <definedName name="SK_107" localSheetId="17">#REF!</definedName>
    <definedName name="SK_108" localSheetId="17">#REF!</definedName>
    <definedName name="SK_109" localSheetId="17">#REF!</definedName>
    <definedName name="SK_110" localSheetId="17">#REF!</definedName>
    <definedName name="SK_21" localSheetId="17">#REF!</definedName>
    <definedName name="SK_22" localSheetId="17">#REF!</definedName>
    <definedName name="SK_23" localSheetId="17">#REF!</definedName>
    <definedName name="SK_3" localSheetId="17">#REF!</definedName>
    <definedName name="SK_41" localSheetId="17">#REF!</definedName>
    <definedName name="SK_43" localSheetId="17">#REF!</definedName>
    <definedName name="SK_61" localSheetId="17">#REF!</definedName>
    <definedName name="SK_74" localSheetId="17">#REF!</definedName>
    <definedName name="SK_75" localSheetId="17">#REF!</definedName>
    <definedName name="SK_76" localSheetId="17">#REF!</definedName>
    <definedName name="SK_77" localSheetId="17">#REF!</definedName>
    <definedName name="SK_78" localSheetId="17">#REF!</definedName>
    <definedName name="SK_79" localSheetId="17">#REF!</definedName>
    <definedName name="SK_80" localSheetId="17">#REF!</definedName>
    <definedName name="SK_81" localSheetId="17">#REF!</definedName>
    <definedName name="SK_82" localSheetId="17">#REF!</definedName>
    <definedName name="SK_83" localSheetId="17">#REF!</definedName>
    <definedName name="SK_84" localSheetId="17">#REF!</definedName>
    <definedName name="SK_85" localSheetId="17">#REF!</definedName>
    <definedName name="SK_86" localSheetId="17">#REF!</definedName>
    <definedName name="SK_87" localSheetId="17">#REF!</definedName>
    <definedName name="SK_88" localSheetId="17">#REF!</definedName>
    <definedName name="SK_89" localSheetId="17">#REF!</definedName>
    <definedName name="SK_94" localSheetId="17">#REF!</definedName>
    <definedName name="SK_95" localSheetId="17">#REF!</definedName>
    <definedName name="SK_96" localSheetId="17">#REF!</definedName>
    <definedName name="SK_97" localSheetId="17">#REF!</definedName>
    <definedName name="SK_99" localSheetId="17">#REF!</definedName>
    <definedName name="Sk_CAN1" localSheetId="17">#REF!</definedName>
    <definedName name="Sk_CAN2" localSheetId="17">#REF!</definedName>
    <definedName name="Sk_CAN3" localSheetId="17">#REF!</definedName>
    <definedName name="Sk_PET1" localSheetId="17">#REF!</definedName>
    <definedName name="Sk_PET2" localSheetId="17">#REF!</definedName>
    <definedName name="Sk_PET3" localSheetId="17">#REF!</definedName>
    <definedName name="Sk_Yr1" localSheetId="17">#REF!</definedName>
    <definedName name="Sk_Yr2" localSheetId="17">#REF!</definedName>
    <definedName name="Sk_Yr3" localSheetId="17">#REF!</definedName>
    <definedName name="Sk_Yr4" localSheetId="17">#REF!</definedName>
    <definedName name="sk10a" localSheetId="17">#REF!</definedName>
    <definedName name="skac16a" localSheetId="17">#REF!</definedName>
    <definedName name="skhal1" localSheetId="17">#REF!</definedName>
    <definedName name="skhal2" localSheetId="17">#REF!</definedName>
    <definedName name="skhal3" localSheetId="17">#REF!</definedName>
    <definedName name="skhal4" localSheetId="17">#REF!</definedName>
    <definedName name="skhal5" localSheetId="17">#REF!</definedName>
    <definedName name="skhal6" localSheetId="17">#REF!</definedName>
    <definedName name="skhal7" localSheetId="17">#REF!</definedName>
    <definedName name="skkk21" localSheetId="17" hidden="1">#REF!</definedName>
    <definedName name="sktz" localSheetId="17" hidden="1">Main.SAPF4Help()</definedName>
    <definedName name="SL" localSheetId="17">#REF!</definedName>
    <definedName name="SLD" localSheetId="17">#REF!</definedName>
    <definedName name="sleevepvc3" localSheetId="17">#REF!</definedName>
    <definedName name="sleevepvc4" localSheetId="17">#REF!</definedName>
    <definedName name="sleeves10" localSheetId="17">#REF!</definedName>
    <definedName name="sleeves3" localSheetId="17">#REF!</definedName>
    <definedName name="sleeves4" localSheetId="17">#REF!</definedName>
    <definedName name="sleeves6" localSheetId="17">#REF!</definedName>
    <definedName name="sleeves8" localSheetId="17">#REF!</definedName>
    <definedName name="Slfvbc" localSheetId="17">#REF!</definedName>
    <definedName name="Slfvbk" localSheetId="17">#REF!</definedName>
    <definedName name="Slfvcb" localSheetId="17">#REF!</definedName>
    <definedName name="Slfvcp" localSheetId="17">#REF!</definedName>
    <definedName name="Slfvgv" localSheetId="17">#REF!</definedName>
    <definedName name="Slfvmb" localSheetId="17">#REF!</definedName>
    <definedName name="Slfvop" localSheetId="17">#REF!</definedName>
    <definedName name="Slfvot" localSheetId="17">#REF!</definedName>
    <definedName name="Slfvst" localSheetId="17">#REF!</definedName>
    <definedName name="Slfvwr" localSheetId="17">#REF!</definedName>
    <definedName name="SLH" localSheetId="17">#REF!</definedName>
    <definedName name="Slip" localSheetId="17">#REF!</definedName>
    <definedName name="slm" localSheetId="17">#REF!</definedName>
    <definedName name="slm_5" localSheetId="17">#REF!</definedName>
    <definedName name="slm_6" localSheetId="17">#REF!</definedName>
    <definedName name="SLN" localSheetId="17">#REF!</definedName>
    <definedName name="SLS" localSheetId="17">#REF!</definedName>
    <definedName name="SLS_SRG" localSheetId="17">#REF!</definedName>
    <definedName name="SLUBDECSAL" localSheetId="17">#REF!</definedName>
    <definedName name="SLUBNOVSAL" localSheetId="17">#REF!</definedName>
    <definedName name="SLUBOCTSAL" localSheetId="17">#REF!</definedName>
    <definedName name="SLUBQ100SAL" localSheetId="17">#REF!</definedName>
    <definedName name="SLUBQ101SAL" localSheetId="17">#REF!</definedName>
    <definedName name="SLUBQ102SAL" localSheetId="17">#REF!</definedName>
    <definedName name="SLUBQ200SAL" localSheetId="17">#REF!</definedName>
    <definedName name="SLUBQ201SAL" localSheetId="17">#REF!</definedName>
    <definedName name="SLUBQ202SAL" localSheetId="17">#REF!</definedName>
    <definedName name="SLUBQ300SAL" localSheetId="17">#REF!</definedName>
    <definedName name="SLUBQ301SAL" localSheetId="17">#REF!</definedName>
    <definedName name="SLUBQ302SAL" localSheetId="17">#REF!</definedName>
    <definedName name="SLUBQ400SAL" localSheetId="17">#REF!</definedName>
    <definedName name="SLUBQ401SAL" localSheetId="17">#REF!</definedName>
    <definedName name="SLUBQ402SAL" localSheetId="17">#REF!</definedName>
    <definedName name="SLUBSEPSAL" localSheetId="17">#REF!</definedName>
    <definedName name="slvol" localSheetId="17">#REF!</definedName>
    <definedName name="SM_DEPO_09_Feb" localSheetId="17">#REF!</definedName>
    <definedName name="SM_GIRO_09_Feb" localSheetId="17">#REF!</definedName>
    <definedName name="SM_RSV" localSheetId="17">#REF!</definedName>
    <definedName name="SM_SAR" localSheetId="17">#REF!</definedName>
    <definedName name="SMALL" localSheetId="17">#REF!</definedName>
    <definedName name="SMBR" localSheetId="17">#REF!</definedName>
    <definedName name="SMGR" localSheetId="17">#REF!</definedName>
    <definedName name="SMILE" localSheetId="17" hidden="1">#REF!</definedName>
    <definedName name="smtr5" localSheetId="17">#REF!</definedName>
    <definedName name="SN" localSheetId="17">#REF!</definedName>
    <definedName name="Sname" localSheetId="17">#REF!</definedName>
    <definedName name="SO" localSheetId="17" hidden="1">#REF!</definedName>
    <definedName name="So_AKHIR_D_ACEH" localSheetId="17">#REF!</definedName>
    <definedName name="So_AKHIR_D_BALIKPAPAN" localSheetId="17">#REF!</definedName>
    <definedName name="So_AKHIR_D_BANDUNG" localSheetId="17">#REF!</definedName>
    <definedName name="So_AKHIR_D_CIREBON" localSheetId="17">#REF!</definedName>
    <definedName name="So_AKHIR_D_GADING" localSheetId="17">#REF!</definedName>
    <definedName name="So_AKHIR_D_JAKARTA" localSheetId="17">#REF!</definedName>
    <definedName name="So_AKHIR_D_JAMBI" localSheetId="17">#REF!</definedName>
    <definedName name="So_AKHIR_D_JEMBER" localSheetId="17">#REF!</definedName>
    <definedName name="So_AKHIR_D_JOGJA" localSheetId="17">#REF!</definedName>
    <definedName name="So_AKHIR_D_KEDIRI" localSheetId="17">#REF!</definedName>
    <definedName name="So_AKHIR_D_LAMPUNG" localSheetId="17">#REF!</definedName>
    <definedName name="So_AKHIR_D_MAKASSAR" localSheetId="17">#REF!</definedName>
    <definedName name="So_AKHIR_D_MEDAN" localSheetId="17">#REF!</definedName>
    <definedName name="So_AKHIR_D_PALEMBANG" localSheetId="17">#REF!</definedName>
    <definedName name="So_AKHIR_D_PEKANBARU" localSheetId="17">#REF!</definedName>
    <definedName name="So_AKHIR_D_PONTIANAK" localSheetId="17">#REF!</definedName>
    <definedName name="So_AKHIR_D_PUSAT" localSheetId="17">#REF!</definedName>
    <definedName name="So_AKHIR_D_SEMARANG" localSheetId="17">#REF!</definedName>
    <definedName name="So_AKHIR_D_SOLO" localSheetId="17">#REF!</definedName>
    <definedName name="So_AKHIR_D_SURABAYA" localSheetId="17">#REF!</definedName>
    <definedName name="So_AKHIR_D_TANGERANG" localSheetId="17">#REF!</definedName>
    <definedName name="So_AKHIR_D_TUBAN" localSheetId="17">#REF!</definedName>
    <definedName name="So_AKHIR_K_ACEH" localSheetId="17">#REF!</definedName>
    <definedName name="So_AKHIR_K_BALIKPAPAN" localSheetId="17">#REF!</definedName>
    <definedName name="So_AKHIR_K_BANDUNG" localSheetId="17">#REF!</definedName>
    <definedName name="So_AKHIR_K_CIREBON" localSheetId="17">#REF!</definedName>
    <definedName name="So_AKHIR_K_GADING" localSheetId="17">#REF!</definedName>
    <definedName name="So_AKHIR_K_JAKARTA" localSheetId="17">#REF!</definedName>
    <definedName name="So_AKHIR_K_JAMBI" localSheetId="17">#REF!</definedName>
    <definedName name="So_AKHIR_K_JEMBER" localSheetId="17">#REF!</definedName>
    <definedName name="So_AKHIR_K_JOGJA" localSheetId="17">#REF!</definedName>
    <definedName name="So_AKHIR_K_KEDIRI" localSheetId="17">#REF!</definedName>
    <definedName name="So_AKHIR_K_LAMPUNG" localSheetId="17">#REF!</definedName>
    <definedName name="So_AKHIR_K_MAKASSAR" localSheetId="17">#REF!</definedName>
    <definedName name="So_AKHIR_K_MEDAN" localSheetId="17">#REF!</definedName>
    <definedName name="So_AKHIR_K_PALEMBANG" localSheetId="17">#REF!</definedName>
    <definedName name="So_AKHIR_K_PEKANBARU" localSheetId="17">#REF!</definedName>
    <definedName name="So_AKHIR_K_PONTIANAK" localSheetId="17">#REF!</definedName>
    <definedName name="So_AKHIR_K_PUSAT" localSheetId="17">#REF!</definedName>
    <definedName name="So_AKHIR_K_SEMARANG" localSheetId="17">#REF!</definedName>
    <definedName name="So_AKHIR_K_SOLO" localSheetId="17">#REF!</definedName>
    <definedName name="So_AKHIR_K_SURABAYA" localSheetId="17">#REF!</definedName>
    <definedName name="So_AKHIR_K_TANGERANG" localSheetId="17">#REF!</definedName>
    <definedName name="So_AKHIR_K_TUBAN" localSheetId="17">#REF!</definedName>
    <definedName name="SOA" localSheetId="17">#REF!</definedName>
    <definedName name="SODECSAL" localSheetId="17">#REF!</definedName>
    <definedName name="soet1" localSheetId="17" hidden="1">#REF!</definedName>
    <definedName name="soft_data" localSheetId="17">#REF!</definedName>
    <definedName name="Softdep" localSheetId="17">#REF!</definedName>
    <definedName name="Softdepac" localSheetId="17">#REF!</definedName>
    <definedName name="Softgro" localSheetId="17">#REF!</definedName>
    <definedName name="Software" localSheetId="17">#REF!</definedName>
    <definedName name="Soi" localSheetId="17">#REF!</definedName>
    <definedName name="Solv_Def" localSheetId="17">#REF!</definedName>
    <definedName name="Solv_Liab" localSheetId="17">#REF!</definedName>
    <definedName name="solver_adj" localSheetId="17" hidden="1">#REF!</definedName>
    <definedName name="solver_opt" localSheetId="17" hidden="1">#REF!</definedName>
    <definedName name="solver_tmp" localSheetId="17" hidden="1">#REF!</definedName>
    <definedName name="SONOVSAL" localSheetId="17">#REF!</definedName>
    <definedName name="SONYIND" localSheetId="17">#REF!</definedName>
    <definedName name="SOOCTSAL" localSheetId="17">#REF!</definedName>
    <definedName name="SOP" localSheetId="17" hidden="1">#REF!</definedName>
    <definedName name="SOQ100SAL" localSheetId="17">#REF!</definedName>
    <definedName name="SOQ101SAL" localSheetId="17">#REF!</definedName>
    <definedName name="SOQ102SAL" localSheetId="17">#REF!</definedName>
    <definedName name="SOQ200SAL" localSheetId="17">#REF!</definedName>
    <definedName name="SOQ201SAL" localSheetId="17">#REF!</definedName>
    <definedName name="SOQ202SAL" localSheetId="17">#REF!</definedName>
    <definedName name="SOQ300SAL" localSheetId="17">#REF!</definedName>
    <definedName name="SOQ301SAL" localSheetId="17">#REF!</definedName>
    <definedName name="SOQ302SAL" localSheetId="17">#REF!</definedName>
    <definedName name="SOQ400SAL" localSheetId="17">#REF!</definedName>
    <definedName name="SOQ401SAL" localSheetId="17">#REF!</definedName>
    <definedName name="SOQ402SAL" localSheetId="17">#REF!</definedName>
    <definedName name="sort" localSheetId="17" hidden="1">#REF!</definedName>
    <definedName name="sort1" localSheetId="17" hidden="1">#REF!</definedName>
    <definedName name="Sort2" localSheetId="17">#REF!</definedName>
    <definedName name="Sort3" localSheetId="17">#REF!</definedName>
    <definedName name="Sorting" localSheetId="17">#REF!</definedName>
    <definedName name="SOSEPSAL" localSheetId="17">#REF!</definedName>
    <definedName name="SOSHIN" localSheetId="17">#REF!</definedName>
    <definedName name="sot" localSheetId="17">#REF!</definedName>
    <definedName name="Source" localSheetId="17">#REF!</definedName>
    <definedName name="SOURCEPRNT" localSheetId="17">#REF!</definedName>
    <definedName name="sources" localSheetId="17">#REF!</definedName>
    <definedName name="SOURCETIT" localSheetId="17">#REF!</definedName>
    <definedName name="sp" localSheetId="17">#REF!</definedName>
    <definedName name="SP_CODE" localSheetId="17">#REF!</definedName>
    <definedName name="SP_Code_Index" localSheetId="17">#REF!</definedName>
    <definedName name="SP_Code_TL" localSheetId="17">#REF!</definedName>
    <definedName name="SP_Code_UL" localSheetId="17">#REF!</definedName>
    <definedName name="SP_Count_TL" localSheetId="17">#REF!</definedName>
    <definedName name="SP_Count_UL" localSheetId="17">#REF!</definedName>
    <definedName name="SP_Fin" localSheetId="17">#REF!</definedName>
    <definedName name="SP_LC" localSheetId="17">#REF!</definedName>
    <definedName name="SP_VSAT" localSheetId="17">#REF!</definedName>
    <definedName name="sp.no" localSheetId="17">#REF!</definedName>
    <definedName name="SPCODE" localSheetId="17">#REF!</definedName>
    <definedName name="Spec" localSheetId="17">#REF!</definedName>
    <definedName name="special" localSheetId="17">#REF!</definedName>
    <definedName name="SpecialBenefit" localSheetId="17">#REF!</definedName>
    <definedName name="SpecialBenefitTable" localSheetId="17">#REF!</definedName>
    <definedName name="SpecialPrice" localSheetId="17" hidden="1">#REF!</definedName>
    <definedName name="specialrelationship" localSheetId="17">#REF!</definedName>
    <definedName name="SPECSUMMARY" localSheetId="17">#REF!</definedName>
    <definedName name="spek" localSheetId="17">#REF!</definedName>
    <definedName name="spek1" localSheetId="17">#REF!</definedName>
    <definedName name="SPEMBA" localSheetId="17">#REF!</definedName>
    <definedName name="SPENING" localSheetId="17">#REF!</definedName>
    <definedName name="SPESIFIKASI_AKTIVA_TETAP" localSheetId="17">#REF!</definedName>
    <definedName name="SPLIT" localSheetId="17">#REF!</definedName>
    <definedName name="SPm21_2" localSheetId="17">#REF!</definedName>
    <definedName name="spore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pot" localSheetId="17">#REF!</definedName>
    <definedName name="spouse_dateofbirth" localSheetId="17">#REF!</definedName>
    <definedName name="spouse_email" localSheetId="17">#REF!</definedName>
    <definedName name="spouse_home" localSheetId="17">#REF!</definedName>
    <definedName name="spouse_mobile" localSheetId="17">#REF!</definedName>
    <definedName name="spouse_nationality" localSheetId="17">#REF!</definedName>
    <definedName name="spouse_sex" localSheetId="17">#REF!</definedName>
    <definedName name="sppb" localSheetId="17">#REF!</definedName>
    <definedName name="SPT_Masa_PPN" localSheetId="17">#REF!</definedName>
    <definedName name="SPT23_1" localSheetId="17">#REF!</definedName>
    <definedName name="SPT23_2" localSheetId="17">#REF!</definedName>
    <definedName name="SPTM_6" localSheetId="17">#REF!</definedName>
    <definedName name="SPTM_7" localSheetId="17">#REF!</definedName>
    <definedName name="SPTM_8" localSheetId="17">#REF!</definedName>
    <definedName name="SPTM_9" localSheetId="17">#REF!</definedName>
    <definedName name="SPTM_9copy" localSheetId="17">#REF!</definedName>
    <definedName name="SpyralCookProduct" localSheetId="17">#REF!</definedName>
    <definedName name="sq" localSheetId="17" hidden="1">#REF!</definedName>
    <definedName name="SR" localSheetId="17">#REF!</definedName>
    <definedName name="SRAC1" localSheetId="17">#REF!</definedName>
    <definedName name="SRAC10" localSheetId="17">#REF!</definedName>
    <definedName name="SRAC11" localSheetId="17">#REF!</definedName>
    <definedName name="SRAC12" localSheetId="17">#REF!</definedName>
    <definedName name="SRAC2" localSheetId="17">#REF!</definedName>
    <definedName name="SRAC3" localSheetId="17">#REF!</definedName>
    <definedName name="SRAC4" localSheetId="17">#REF!</definedName>
    <definedName name="SRAC5" localSheetId="17">#REF!</definedName>
    <definedName name="SRAC6" localSheetId="17">#REF!</definedName>
    <definedName name="SRAC7" localSheetId="17">#REF!</definedName>
    <definedName name="SRAC8" localSheetId="17">#REF!</definedName>
    <definedName name="SRAC9" localSheetId="17">#REF!</definedName>
    <definedName name="SREHAB" localSheetId="17">#REF!</definedName>
    <definedName name="SRGBM" localSheetId="17">#REF!</definedName>
    <definedName name="SRGBMJG" localSheetId="17">#REF!</definedName>
    <definedName name="SRGMIN" localSheetId="17">#REF!</definedName>
    <definedName name="SRIAGU" localSheetId="17">#REF!</definedName>
    <definedName name="SRIAGUS" localSheetId="17">#REF!</definedName>
    <definedName name="SRIAPR" localSheetId="17">#REF!</definedName>
    <definedName name="sric01" localSheetId="17">#REF!</definedName>
    <definedName name="SRIDEC" localSheetId="17">#REF!</definedName>
    <definedName name="SRIDES" localSheetId="17">#REF!</definedName>
    <definedName name="SRIDES2" localSheetId="17">#REF!</definedName>
    <definedName name="SRIDESE" localSheetId="17">#REF!</definedName>
    <definedName name="SRIFEB" localSheetId="17">#REF!</definedName>
    <definedName name="SRIFEB2" localSheetId="17">#REF!</definedName>
    <definedName name="SRIJAN" localSheetId="17">#REF!</definedName>
    <definedName name="SRIJAN2" localSheetId="17">#REF!</definedName>
    <definedName name="SRIJUL" localSheetId="17">#REF!</definedName>
    <definedName name="SRIJUN" localSheetId="17">#REF!</definedName>
    <definedName name="SriLanka" localSheetId="17">#REF!</definedName>
    <definedName name="SRIMAR" localSheetId="17">#REF!</definedName>
    <definedName name="SRIMAR1" localSheetId="17">#REF!</definedName>
    <definedName name="SRIMAY" localSheetId="17">#REF!</definedName>
    <definedName name="SRIMEI" localSheetId="17">#REF!</definedName>
    <definedName name="SRINOP" localSheetId="17">#REF!</definedName>
    <definedName name="SRINOV" localSheetId="17">#REF!</definedName>
    <definedName name="SRINOV2" localSheetId="17">#REF!</definedName>
    <definedName name="SRINOVE" localSheetId="17">#REF!</definedName>
    <definedName name="SRIOCT" localSheetId="17">#REF!</definedName>
    <definedName name="SRIOKT" localSheetId="17">#REF!</definedName>
    <definedName name="SRIOKTTAX" localSheetId="17">#REF!</definedName>
    <definedName name="SRISEP" localSheetId="17">#REF!</definedName>
    <definedName name="SRISEPTAX" localSheetId="17">#REF!</definedName>
    <definedName name="SRISEPTOLAK" localSheetId="17">#REF!</definedName>
    <definedName name="SRUL" localSheetId="1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S" localSheetId="17">#REF!</definedName>
    <definedName name="ssad" localSheetId="17" hidden="1">{"rp_only",#N/A,FALSE,"2225"}</definedName>
    <definedName name="ssca" localSheetId="17">#REF!</definedName>
    <definedName name="ssdffg" localSheetId="17" hidden="1">{#N/A,#N/A,FALSE,"Aging Summary";#N/A,#N/A,FALSE,"Ratio Analysis";#N/A,#N/A,FALSE,"Test 120 Day Accts";#N/A,#N/A,FALSE,"Tickmarks"}</definedName>
    <definedName name="ssdffsdfds" localSheetId="17" hidden="1">{"rp_only",#N/A,FALSE,"2225"}</definedName>
    <definedName name="ssdfsf" localSheetId="17" hidden="1">{"rp_only",#N/A,FALSE,"2225"}</definedName>
    <definedName name="SSDP" localSheetId="17" hidden="1">{#N/A,#N/A,FALSE,"Cipta-All";#N/A,#N/A,FALSE,"Individual"}</definedName>
    <definedName name="ssfemrp" localSheetId="17">#REF!</definedName>
    <definedName name="ssfemud" localSheetId="17">#REF!</definedName>
    <definedName name="ssgsd" localSheetId="17" hidden="1">{"rp_only",#N/A,FALSE,"2225"}</definedName>
    <definedName name="ssmalerp" localSheetId="17">#REF!</definedName>
    <definedName name="ssmaleud" localSheetId="17">#REF!</definedName>
    <definedName name="ssnew" localSheetId="17">#REF!</definedName>
    <definedName name="ssp" localSheetId="17" hidden="1">#REF!</definedName>
    <definedName name="SSP_Final" localSheetId="17">#REF!</definedName>
    <definedName name="SSP21_tjo" localSheetId="17">#REF!</definedName>
    <definedName name="SSP23_tsk" localSheetId="17">#REF!</definedName>
    <definedName name="SSP25_tjo" localSheetId="17">#REF!</definedName>
    <definedName name="SSP25_tsk" localSheetId="17">#REF!</definedName>
    <definedName name="SSP4_2" localSheetId="17">#REF!</definedName>
    <definedName name="ssppph264" localSheetId="17">#REF!</definedName>
    <definedName name="ssppph29" localSheetId="17">#REF!</definedName>
    <definedName name="ssppph29_5" localSheetId="17">#REF!</definedName>
    <definedName name="ssppph29_6" localSheetId="17">#REF!</definedName>
    <definedName name="SSPppn_tjo" localSheetId="17">#REF!</definedName>
    <definedName name="SSPppn_tsk" localSheetId="17">#REF!</definedName>
    <definedName name="ssrs" localSheetId="17" hidden="1">{"with_oth_curr",#N/A,FALSE,"2225"}</definedName>
    <definedName name="sss" localSheetId="17" hidden="1">{#N/A,#N/A,FALSE,"Aging Summary";#N/A,#N/A,FALSE,"Ratio Analysis";#N/A,#N/A,FALSE,"Test 120 Day Accts";#N/A,#N/A,FALSE,"Tickmarks"}</definedName>
    <definedName name="sssdrt" localSheetId="17">#REF!</definedName>
    <definedName name="ssss" localSheetId="17" hidden="1">{#N/A,#N/A,FALSE,"Aging Summary";#N/A,#N/A,FALSE,"Ratio Analysis";#N/A,#N/A,FALSE,"Test 120 Day Accts";#N/A,#N/A,FALSE,"Tickmarks"}</definedName>
    <definedName name="sssss" localSheetId="17" hidden="1">{#N/A,#N/A,FALSE,"Aging Summary";#N/A,#N/A,FALSE,"Ratio Analysis";#N/A,#N/A,FALSE,"Test 120 Day Accts";#N/A,#N/A,FALSE,"Tickmarks"}</definedName>
    <definedName name="SSSSSS" localSheetId="17" hidden="1">#REF!</definedName>
    <definedName name="SSSSSSS" localSheetId="17" hidden="1">{#N/A,#N/A,FALSE,"Aging Summary";#N/A,#N/A,FALSE,"Ratio Analysis";#N/A,#N/A,FALSE,"Test 120 Day Accts";#N/A,#N/A,FALSE,"Tickmarks"}</definedName>
    <definedName name="sssssssss" localSheetId="17" hidden="1">{#N/A,#N/A,FALSE,"Sheet1";#N/A,#N/A,FALSE,"Sheet2"}</definedName>
    <definedName name="ssswqdweq" localSheetId="17">#REF!</definedName>
    <definedName name="SSTR" localSheetId="17">#REF!</definedName>
    <definedName name="ssus" localSheetId="17" hidden="1">{#N/A,#N/A,FALSE,"Aging Summary";#N/A,#N/A,FALSE,"Ratio Analysis";#N/A,#N/A,FALSE,"Test 120 Day Accts";#N/A,#N/A,FALSE,"Tickmarks"}</definedName>
    <definedName name="SSY_Desc_TL" localSheetId="17">#REF!</definedName>
    <definedName name="SSY_Desc_UL" localSheetId="17">#REF!</definedName>
    <definedName name="ST" localSheetId="17">#REF!</definedName>
    <definedName name="ST_1" localSheetId="17">#REF!</definedName>
    <definedName name="ST_2" localSheetId="17">#REF!</definedName>
    <definedName name="ST_3" localSheetId="17">#REF!</definedName>
    <definedName name="ST_debt_growth_fore" localSheetId="17">#REF!</definedName>
    <definedName name="Staco_Fire" localSheetId="17">#REF!</definedName>
    <definedName name="Staco_Fire_KPR" localSheetId="17">#REF!</definedName>
    <definedName name="Staco_GU" localSheetId="17">#REF!</definedName>
    <definedName name="STAFF" localSheetId="17">#REF!</definedName>
    <definedName name="Staff1" localSheetId="17">#REF!</definedName>
    <definedName name="Staff2" localSheetId="17">#REF!</definedName>
    <definedName name="STAFFLANDP" localSheetId="17">#REF!</definedName>
    <definedName name="STAFFWELFARE" localSheetId="17">#REF!</definedName>
    <definedName name="STANDARD_COLUMN" localSheetId="17">#REF!</definedName>
    <definedName name="STANDARD_ROW" localSheetId="17">#REF!</definedName>
    <definedName name="STANDARD_ROW_54" localSheetId="17">#REF!</definedName>
    <definedName name="STANDARD_ROW_59" localSheetId="17">#REF!</definedName>
    <definedName name="STANDARD_ROW_60" localSheetId="17">#REF!</definedName>
    <definedName name="start" localSheetId="17">#REF!</definedName>
    <definedName name="Start_1" localSheetId="17">#REF!</definedName>
    <definedName name="Start_10" localSheetId="17">#REF!</definedName>
    <definedName name="Start_11" localSheetId="17">#REF!</definedName>
    <definedName name="Start_12" localSheetId="17">#REF!</definedName>
    <definedName name="Start_13" localSheetId="17">#REF!</definedName>
    <definedName name="Start_2" localSheetId="17">#REF!</definedName>
    <definedName name="Start_3" localSheetId="17">#REF!</definedName>
    <definedName name="Start_4" localSheetId="17">#REF!</definedName>
    <definedName name="Start_5" localSheetId="17">#REF!</definedName>
    <definedName name="Start_6" localSheetId="17">#REF!</definedName>
    <definedName name="Start_7" localSheetId="17">#REF!</definedName>
    <definedName name="Start_8" localSheetId="17">#REF!</definedName>
    <definedName name="Start_9" localSheetId="17">#REF!</definedName>
    <definedName name="Start_Date" localSheetId="17">#REF!</definedName>
    <definedName name="STARTDATE" localSheetId="17">#REF!</definedName>
    <definedName name="StartHalf" localSheetId="17">#REF!</definedName>
    <definedName name="STARTMONTH" localSheetId="17">#REF!</definedName>
    <definedName name="startyear" localSheetId="17">#REF!</definedName>
    <definedName name="startyear_5" localSheetId="17">#REF!</definedName>
    <definedName name="startyear_6" localSheetId="17">#REF!</definedName>
    <definedName name="Stat" localSheetId="17">#REF!</definedName>
    <definedName name="STATDC" localSheetId="17">#REF!</definedName>
    <definedName name="State" localSheetId="17">#REF!</definedName>
    <definedName name="Stationaries" localSheetId="17">#REF!</definedName>
    <definedName name="STATMC" localSheetId="17">#REF!</definedName>
    <definedName name="STATUS" localSheetId="17">IF(#REF!-#REF!&gt;0,1,0)</definedName>
    <definedName name="status1" localSheetId="17" hidden="1">#REF!</definedName>
    <definedName name="status12" localSheetId="17" hidden="1">#REF!</definedName>
    <definedName name="STATUSDC" localSheetId="17">#REF!</definedName>
    <definedName name="STATUSMC" localSheetId="17">#REF!</definedName>
    <definedName name="STATUSNOP" localSheetId="17">#REF!</definedName>
    <definedName name="STATUSNOV" localSheetId="17">#REF!</definedName>
    <definedName name="STD" localSheetId="17">#REF!</definedName>
    <definedName name="STDC" localSheetId="17">#REF!</definedName>
    <definedName name="STDPROD" localSheetId="17">#REF!</definedName>
    <definedName name="STE" localSheetId="17">#REF!</definedName>
    <definedName name="STEIGER" localSheetId="17">#REF!</definedName>
    <definedName name="STFTI" localSheetId="17">#REF!</definedName>
    <definedName name="STFTI_4" localSheetId="17">#REF!</definedName>
    <definedName name="STFTI_5" localSheetId="17">#REF!</definedName>
    <definedName name="STFTI_7" localSheetId="17">#REF!</definedName>
    <definedName name="stgl" localSheetId="17">#REF!</definedName>
    <definedName name="STK_AWAL" localSheetId="17">#REF!</definedName>
    <definedName name="STL" localSheetId="17">#REF!</definedName>
    <definedName name="STN" localSheetId="17">#REF!</definedName>
    <definedName name="stobad11" localSheetId="17">#REF!</definedName>
    <definedName name="Stock" localSheetId="17">#REF!</definedName>
    <definedName name="stock_candi_mas_copy" localSheetId="17" hidden="1">{#N/A,#N/A,FALSE,"Sheet1";#N/A,#N/A,FALSE,"Sheet2"}</definedName>
    <definedName name="Stocks93" localSheetId="17">#REF!</definedName>
    <definedName name="Stocks94" localSheetId="17">#REF!</definedName>
    <definedName name="Stocks95" localSheetId="17">#REF!</definedName>
    <definedName name="Stocks96" localSheetId="17">#REF!</definedName>
    <definedName name="Stocks97" localSheetId="17">#REF!</definedName>
    <definedName name="Stocks98" localSheetId="17">#REF!</definedName>
    <definedName name="Stocks99" localSheetId="17">#REF!</definedName>
    <definedName name="stogood11" localSheetId="17">#REF!</definedName>
    <definedName name="stok11" localSheetId="17">#REF!</definedName>
    <definedName name="STOKBAD10" localSheetId="17">#REF!</definedName>
    <definedName name="stokbadsl11" localSheetId="17">#REF!</definedName>
    <definedName name="STOKGOOD10" localSheetId="17">#REF!</definedName>
    <definedName name="stokgoodpkl11" localSheetId="17">#REF!</definedName>
    <definedName name="stokgoodsl11" localSheetId="17">#REF!</definedName>
    <definedName name="STOKPKL10" localSheetId="17">#REF!</definedName>
    <definedName name="stokpklbad11" localSheetId="17">#REF!</definedName>
    <definedName name="stoksmgbad11" localSheetId="17">#REF!</definedName>
    <definedName name="stoksmggood11" localSheetId="17">#REF!</definedName>
    <definedName name="STOKSOLO10" localSheetId="17">#REF!</definedName>
    <definedName name="stoopenbad11" localSheetId="17">#REF!</definedName>
    <definedName name="stoopengood11" localSheetId="17">#REF!</definedName>
    <definedName name="STOSMG10" localSheetId="17">#REF!</definedName>
    <definedName name="STPIKHTISAR" localSheetId="17">#REF!</definedName>
    <definedName name="STR" localSheetId="17" hidden="1">#REF!</definedName>
    <definedName name="Strategic" localSheetId="17">#REF!</definedName>
    <definedName name="Streedesc" localSheetId="17">#REF!</definedName>
    <definedName name="StreeValue" localSheetId="17">#REF!</definedName>
    <definedName name="Struktur_globalcsd" localSheetId="17" hidden="1">#REF!</definedName>
    <definedName name="sttrwyet" localSheetId="17" hidden="1">{"rp_only",#N/A,FALSE,"2225"}</definedName>
    <definedName name="stu" localSheetId="17">#REF!</definedName>
    <definedName name="Stub" localSheetId="17" hidden="1">#REF!</definedName>
    <definedName name="Stub_Header1" localSheetId="17" hidden="1">#REF!</definedName>
    <definedName name="Stub_Header2" localSheetId="17" hidden="1">#REF!</definedName>
    <definedName name="Stub_Header3" localSheetId="17" hidden="1">#REF!</definedName>
    <definedName name="stuf" localSheetId="17">#REF!</definedName>
    <definedName name="su" localSheetId="17">#REF!</definedName>
    <definedName name="Sub" localSheetId="17">#REF!</definedName>
    <definedName name="SUB_JN" localSheetId="17">#REF!</definedName>
    <definedName name="SUBEVENTS" localSheetId="17">#REF!</definedName>
    <definedName name="subs" localSheetId="17">#REF!</definedName>
    <definedName name="subsqent" localSheetId="17" hidden="1">{#N/A,#N/A,FALSE,"Aging Summary";#N/A,#N/A,FALSE,"Ratio Analysis";#N/A,#N/A,FALSE,"Test 120 Day Accts";#N/A,#N/A,FALSE,"Tickmarks"}</definedName>
    <definedName name="SUD" localSheetId="17" hidden="1">{#N/A,#N/A,FALSE,"Act.Fcst Costs"}</definedName>
    <definedName name="SUD_1" localSheetId="17" hidden="1">{#N/A,#N/A,FALSE,"Act.Fcst Costs"}</definedName>
    <definedName name="SUD_31.12.07" localSheetId="17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SUD_31.12.07_1" localSheetId="17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SUM" localSheetId="17">#REF!</definedName>
    <definedName name="sum_1" localSheetId="17">#REF!</definedName>
    <definedName name="Sum_2" localSheetId="17">#REF!</definedName>
    <definedName name="Sum_3" localSheetId="17">#REF!</definedName>
    <definedName name="Sum_Af" localSheetId="17">#REF!</definedName>
    <definedName name="Sum_Bad_0110" localSheetId="17">#REF!</definedName>
    <definedName name="Sum_Bad_new" localSheetId="17">#REF!</definedName>
    <definedName name="Sum_Be" localSheetId="17">#REF!</definedName>
    <definedName name="Sum_F5PD" localSheetId="17">#REF!</definedName>
    <definedName name="Sum_F5PD_new" localSheetId="17">#REF!</definedName>
    <definedName name="SUM.BS" localSheetId="17">#REF!</definedName>
    <definedName name="SUM.PL" localSheetId="17">#REF!</definedName>
    <definedName name="sum00" localSheetId="17">#REF!</definedName>
    <definedName name="SumAss" localSheetId="17">#REF!</definedName>
    <definedName name="SumAssured" localSheetId="17">#REF!</definedName>
    <definedName name="SUMBODY" localSheetId="17">#REF!</definedName>
    <definedName name="SUMDATA" localSheetId="17">#REF!</definedName>
    <definedName name="SUMIF_BM" localSheetId="17">#REF!</definedName>
    <definedName name="SUMMA" localSheetId="17">#REF!</definedName>
    <definedName name="SUMMARY" localSheetId="17">#REF!</definedName>
    <definedName name="SUMMARY_54" localSheetId="17">#REF!</definedName>
    <definedName name="SUMMARY_60" localSheetId="17">#REF!</definedName>
    <definedName name="SUMMARY_P___L" localSheetId="17">#REF!</definedName>
    <definedName name="summarybranches" localSheetId="17">#REF!</definedName>
    <definedName name="summarybranches_5" localSheetId="17">#REF!</definedName>
    <definedName name="summarybranches_6" localSheetId="17">#REF!</definedName>
    <definedName name="SummaryByGroup" localSheetId="17">#REF!</definedName>
    <definedName name="summarycapitalsharing" localSheetId="17">#REF!</definedName>
    <definedName name="summaryliab" localSheetId="17">#REF!</definedName>
    <definedName name="summaryofficers" localSheetId="17">#REF!</definedName>
    <definedName name="summaryofficers_5" localSheetId="17">#REF!</definedName>
    <definedName name="summaryofficers_6" localSheetId="17">#REF!</definedName>
    <definedName name="summarypph22" localSheetId="17">#REF!</definedName>
    <definedName name="summarypph22_5" localSheetId="17">#REF!</definedName>
    <definedName name="summarypph22_6" localSheetId="17">#REF!</definedName>
    <definedName name="summarypph23" localSheetId="17">#REF!</definedName>
    <definedName name="summarypph23_5" localSheetId="17">#REF!</definedName>
    <definedName name="summarypph23_6" localSheetId="17">#REF!</definedName>
    <definedName name="summarypph24" localSheetId="17">#REF!</definedName>
    <definedName name="summarypph24_5" localSheetId="17">#REF!</definedName>
    <definedName name="summarypph24_6" localSheetId="17">#REF!</definedName>
    <definedName name="summarypph25" localSheetId="17">#REF!</definedName>
    <definedName name="summarypph25_5" localSheetId="17">#REF!</definedName>
    <definedName name="summarypph25_6" localSheetId="17">#REF!</definedName>
    <definedName name="summarypphgvb" localSheetId="17">#REF!</definedName>
    <definedName name="summarypphgvb_5" localSheetId="17">#REF!</definedName>
    <definedName name="summarypphgvb_6" localSheetId="17">#REF!</definedName>
    <definedName name="summaryrecipients" localSheetId="17">#REF!</definedName>
    <definedName name="summaryrecipients_5" localSheetId="17">#REF!</definedName>
    <definedName name="summaryrecipients_6" localSheetId="17">#REF!</definedName>
    <definedName name="summaryshareholders" localSheetId="17">#REF!</definedName>
    <definedName name="summaryshareholders_5" localSheetId="17">#REF!</definedName>
    <definedName name="summaryshareholders_6" localSheetId="17">#REF!</definedName>
    <definedName name="SumOfcredit_aceh" localSheetId="17">#REF!</definedName>
    <definedName name="SumOfcredit_balikpapan" localSheetId="17">#REF!</definedName>
    <definedName name="SumOfcredit_bandung" localSheetId="17">#REF!</definedName>
    <definedName name="SumOfcredit_cirebon" localSheetId="17">#REF!</definedName>
    <definedName name="SumOfcredit_gading" localSheetId="17">#REF!</definedName>
    <definedName name="SumOfcredit_jakarta" localSheetId="17">#REF!</definedName>
    <definedName name="SumOfcredit_jambi" localSheetId="17">#REF!</definedName>
    <definedName name="SumOfcredit_jember" localSheetId="17">#REF!</definedName>
    <definedName name="SumOfcredit_jogja" localSheetId="17">#REF!</definedName>
    <definedName name="SumOfcredit_kediri" localSheetId="17">#REF!</definedName>
    <definedName name="SumOfcredit_lampung" localSheetId="17">#REF!</definedName>
    <definedName name="SumOfcredit_makassar" localSheetId="17">#REF!</definedName>
    <definedName name="SumOfcredit_medan" localSheetId="17">#REF!</definedName>
    <definedName name="SumOfcredit_palembang" localSheetId="17">#REF!</definedName>
    <definedName name="SumOfcredit_pekanbaru" localSheetId="17">#REF!</definedName>
    <definedName name="SumOfcredit_pontianak" localSheetId="17">#REF!</definedName>
    <definedName name="SumOfcredit_pusat" localSheetId="17">#REF!</definedName>
    <definedName name="SumOfcredit_semarang" localSheetId="17">#REF!</definedName>
    <definedName name="SumOfcredit_solo" localSheetId="17">#REF!</definedName>
    <definedName name="SumOfcredit_surabaya" localSheetId="17">#REF!</definedName>
    <definedName name="SumOfcredit_tangerang" localSheetId="17">#REF!</definedName>
    <definedName name="SumOfcredit_tuban" localSheetId="17">#REF!</definedName>
    <definedName name="SumOfdebit_aceh" localSheetId="17">#REF!</definedName>
    <definedName name="SumOfdebit_balikpapan" localSheetId="17">#REF!</definedName>
    <definedName name="SumOfdebit_bandung" localSheetId="17">#REF!</definedName>
    <definedName name="SumOfdebit_cirebon" localSheetId="17">#REF!</definedName>
    <definedName name="SumOfdebit_gading" localSheetId="17">#REF!</definedName>
    <definedName name="SumOfdebit_jakarta" localSheetId="17">#REF!</definedName>
    <definedName name="SumOfdebit_jambi" localSheetId="17">#REF!</definedName>
    <definedName name="SumOfdebit_jember" localSheetId="17">#REF!</definedName>
    <definedName name="SumOfdebit_jogja" localSheetId="17">#REF!</definedName>
    <definedName name="SumOfdebit_kediri" localSheetId="17">#REF!</definedName>
    <definedName name="SumOfdebit_lampung" localSheetId="17">#REF!</definedName>
    <definedName name="SumOfdebit_makassar" localSheetId="17">#REF!</definedName>
    <definedName name="SumOfdebit_medan" localSheetId="17">#REF!</definedName>
    <definedName name="SumOfdebit_palembang" localSheetId="17">#REF!</definedName>
    <definedName name="SumOfdebit_pekanbaru" localSheetId="17">#REF!</definedName>
    <definedName name="SumOfdebit_pontianak" localSheetId="17">#REF!</definedName>
    <definedName name="SumOfdebit_pusat" localSheetId="17">#REF!</definedName>
    <definedName name="SumOfdebit_semarang" localSheetId="17">#REF!</definedName>
    <definedName name="SumOfdebit_solo" localSheetId="17">#REF!</definedName>
    <definedName name="SumOfdebit_surabaya" localSheetId="17">#REF!</definedName>
    <definedName name="SumOfdebit_tangerang" localSheetId="17">#REF!</definedName>
    <definedName name="SumOfdebit_tuban" localSheetId="17">#REF!</definedName>
    <definedName name="SUMSEL" localSheetId="17">#REF!</definedName>
    <definedName name="SUMTOP" localSheetId="17">#REF!</definedName>
    <definedName name="Sundry" localSheetId="17">#REF!</definedName>
    <definedName name="SUPL" localSheetId="17">#REF!</definedName>
    <definedName name="SUPP" localSheetId="17">#REF!</definedName>
    <definedName name="supplier" localSheetId="17">#REF!</definedName>
    <definedName name="SUPPLIES" localSheetId="17">#REF!</definedName>
    <definedName name="SUPRIYONO" localSheetId="17">#REF!</definedName>
    <definedName name="SurrenderSts" localSheetId="17">#REF!</definedName>
    <definedName name="SurvBenTable" localSheetId="17">#REF!</definedName>
    <definedName name="SurvivalBenefit" localSheetId="17">#REF!</definedName>
    <definedName name="SUSAN" localSheetId="17">#REF!</definedName>
    <definedName name="suspense" localSheetId="17">#REF!</definedName>
    <definedName name="SUTARAGT" localSheetId="17">#REF!</definedName>
    <definedName name="SUTARAGUS" localSheetId="17">#REF!</definedName>
    <definedName name="SUTARAPR" localSheetId="17">#REF!</definedName>
    <definedName name="SUTARDEC" localSheetId="17">#REF!</definedName>
    <definedName name="SUTARDES" localSheetId="17">#REF!</definedName>
    <definedName name="SUTARFEB" localSheetId="17">#REF!</definedName>
    <definedName name="SUTARFEB1" localSheetId="17">#REF!</definedName>
    <definedName name="SUTARFEB2" localSheetId="17">#REF!</definedName>
    <definedName name="SUTARJAN" localSheetId="17">#REF!</definedName>
    <definedName name="SUTARJAN2" localSheetId="17">#REF!</definedName>
    <definedName name="SUTARJUL" localSheetId="17">#REF!</definedName>
    <definedName name="SUTARJUN" localSheetId="17">#REF!</definedName>
    <definedName name="SUTARMAR" localSheetId="17">#REF!</definedName>
    <definedName name="SUTARMAY" localSheetId="17">#REF!</definedName>
    <definedName name="SUTARNOV" localSheetId="17">#REF!</definedName>
    <definedName name="SUTARNOV1" localSheetId="17">#REF!</definedName>
    <definedName name="SUTARNOV2" localSheetId="17">#REF!</definedName>
    <definedName name="SUTDESE" localSheetId="17">#REF!</definedName>
    <definedName name="SUTNOVE" localSheetId="17">#REF!</definedName>
    <definedName name="sv" localSheetId="17">#REF!</definedName>
    <definedName name="svcxv" localSheetId="17" hidden="1">{"with_oth_curr",#N/A,FALSE,"2225"}</definedName>
    <definedName name="SVfact" localSheetId="17">#REF!</definedName>
    <definedName name="svsp" localSheetId="17">#REF!</definedName>
    <definedName name="SVtable" localSheetId="17">#REF!</definedName>
    <definedName name="sw" localSheetId="17">#REF!</definedName>
    <definedName name="SWA" localSheetId="17">#REF!</definedName>
    <definedName name="SWAP_FH" localSheetId="17">#REF!</definedName>
    <definedName name="swds" localSheetId="17">#REF!</definedName>
    <definedName name="SWI_LC" localSheetId="17">#REF!</definedName>
    <definedName name="SWI_VSAT" localSheetId="17">#REF!</definedName>
    <definedName name="SWT" localSheetId="17">#REF!</definedName>
    <definedName name="Swvu.CapersView." localSheetId="17" hidden="1">#REF!</definedName>
    <definedName name="Swvu.cf." localSheetId="17" hidden="1">#REF!</definedName>
    <definedName name="Swvu.cfpa." localSheetId="17" hidden="1">#REF!</definedName>
    <definedName name="Swvu.cfpb." localSheetId="17" hidden="1">#REF!</definedName>
    <definedName name="Swvu.cfpc." localSheetId="17" hidden="1">#REF!</definedName>
    <definedName name="Swvu.cfpd." localSheetId="17" hidden="1">#REF!</definedName>
    <definedName name="Swvu.isp." localSheetId="17" hidden="1">#REF!</definedName>
    <definedName name="Swvu.ispa." localSheetId="17" hidden="1">#REF!</definedName>
    <definedName name="Swvu.Japan_Capers_Ed_Pub." localSheetId="17" hidden="1">#REF!</definedName>
    <definedName name="Swvu.KJP_CC." localSheetId="17" hidden="1">#REF!</definedName>
    <definedName name="SWXJN" localSheetId="1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syifa" localSheetId="17" hidden="1">#REF!</definedName>
    <definedName name="sz" localSheetId="17">#REF!</definedName>
    <definedName name="T" localSheetId="17">#REF!</definedName>
    <definedName name="t_" localSheetId="17">#REF!</definedName>
    <definedName name="t_1" localSheetId="17" hidden="1">{"WORK IN PROCESS",#N/A,FALSE,"COGS"}</definedName>
    <definedName name="t_2" localSheetId="17" hidden="1">{"WORK IN PROCESS",#N/A,FALSE,"COGS"}</definedName>
    <definedName name="t_3" localSheetId="17" hidden="1">{"WORK IN PROCESS",#N/A,FALSE,"COGS"}</definedName>
    <definedName name="T_ACCOUNT" localSheetId="17">#REF!</definedName>
    <definedName name="T_BARANG_KD_NPN" localSheetId="17">#REF!</definedName>
    <definedName name="T_Batch" localSheetId="17">#REF!</definedName>
    <definedName name="T_k150" localSheetId="17">#REF!</definedName>
    <definedName name="T_Master_Kegiatan_Promosi" localSheetId="17">#REF!</definedName>
    <definedName name="T.ELECTRICO" localSheetId="17">#REF!</definedName>
    <definedName name="ta" localSheetId="17" hidden="1">{#N/A,#N/A,FALSE,"Aging Summary";#N/A,#N/A,FALSE,"Ratio Analysis";#N/A,#N/A,FALSE,"Test 120 Day Accts";#N/A,#N/A,FALSE,"Tickmarks"}</definedName>
    <definedName name="tab" localSheetId="17">#REF!</definedName>
    <definedName name="TABBIS_311208_TENTATIF" localSheetId="17">#REF!</definedName>
    <definedName name="TABEL" localSheetId="17">#REF!</definedName>
    <definedName name="Tabel_0" localSheetId="17">#REF!</definedName>
    <definedName name="Tabel_1" localSheetId="17">#REF!</definedName>
    <definedName name="Tabel_2" localSheetId="17">#REF!</definedName>
    <definedName name="Tabel_3" localSheetId="17">#REF!</definedName>
    <definedName name="Tabel_4" localSheetId="17">#REF!</definedName>
    <definedName name="tABEL_5" localSheetId="17">#REF!</definedName>
    <definedName name="Tabel_8" localSheetId="17">#REF!</definedName>
    <definedName name="Tabel_9" localSheetId="17">#REF!</definedName>
    <definedName name="Tabel_A" localSheetId="17">#REF!</definedName>
    <definedName name="Tabel_B" localSheetId="17">#REF!</definedName>
    <definedName name="Tabel_C" localSheetId="17">#REF!</definedName>
    <definedName name="TABEL1" localSheetId="17">#REF!</definedName>
    <definedName name="TABELCUST" localSheetId="17">#REF!</definedName>
    <definedName name="tabelharga150809" localSheetId="17">#REF!</definedName>
    <definedName name="tabelsusut" localSheetId="17">#REF!</definedName>
    <definedName name="TABL" localSheetId="17">#REF!</definedName>
    <definedName name="TABLE" localSheetId="1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able_beg_bal" localSheetId="17">#REF!</definedName>
    <definedName name="Table_prior_interest" localSheetId="17">#REF!</definedName>
    <definedName name="table_rate" localSheetId="17">#REF!</definedName>
    <definedName name="Table_start_date" localSheetId="17">#REF!</definedName>
    <definedName name="Table_start_pmt" localSheetId="17">#REF!</definedName>
    <definedName name="table02" localSheetId="17">#REF!</definedName>
    <definedName name="table1" localSheetId="17">#REF!</definedName>
    <definedName name="Tablelaris" localSheetId="17">#REF!</definedName>
    <definedName name="tABLES" localSheetId="17">#REF!</definedName>
    <definedName name="TABLM" localSheetId="17">#REF!</definedName>
    <definedName name="TAGIHAN_LAINNYA" localSheetId="17">#REF!</definedName>
    <definedName name="TAHU" localSheetId="17">#REF!</definedName>
    <definedName name="TAHUN" localSheetId="17">#REF!</definedName>
    <definedName name="TAHUNBUILDING" localSheetId="17">#REF!</definedName>
    <definedName name="TahunName" localSheetId="17">#REF!</definedName>
    <definedName name="TAHUNVEHICLE" localSheetId="17">#REF!</definedName>
    <definedName name="taiwan" localSheetId="17">#REF!</definedName>
    <definedName name="TAn" localSheetId="17">#REF!</definedName>
    <definedName name="TANAH" localSheetId="17">#REF!</definedName>
    <definedName name="Tanggal" localSheetId="17">#REF!</definedName>
    <definedName name="TantiemBonusJaspro" localSheetId="17">#REF!</definedName>
    <definedName name="TARC" localSheetId="17">#REF!</definedName>
    <definedName name="TarDCFBase" localSheetId="17" hidden="1">#REF!</definedName>
    <definedName name="TarDCFSubBase" localSheetId="17" hidden="1">#REF!</definedName>
    <definedName name="Target" localSheetId="17">#REF!</definedName>
    <definedName name="Target_debt_to_capital" localSheetId="17">#REF!</definedName>
    <definedName name="Target_Drawdown_Pinj_Baru" localSheetId="17">#REF!</definedName>
    <definedName name="Target_perolehan_Dana_Baru" localSheetId="17">#REF!</definedName>
    <definedName name="target1" localSheetId="17">#REF!</definedName>
    <definedName name="target2" localSheetId="17">#REF!</definedName>
    <definedName name="target3" localSheetId="17">#REF!</definedName>
    <definedName name="TargetStatus" localSheetId="17">#REF!</definedName>
    <definedName name="tariff_inflation" localSheetId="17">#REF!</definedName>
    <definedName name="Tariff_Local" localSheetId="17">#REF!</definedName>
    <definedName name="Tariff_Local_Growth" localSheetId="17">#REF!</definedName>
    <definedName name="Tariff_Transhipment" localSheetId="17">#REF!</definedName>
    <definedName name="Tariff_Transhipment_Growth" localSheetId="17">#REF!</definedName>
    <definedName name="tarifsusut" localSheetId="17">#REF!</definedName>
    <definedName name="tarifsusut2" localSheetId="17">#REF!</definedName>
    <definedName name="TARIP_PKK" localSheetId="17">#REF!</definedName>
    <definedName name="tarp_Cpt_total" localSheetId="17">#REF!</definedName>
    <definedName name="TART" localSheetId="17">#REF!</definedName>
    <definedName name="TarTerminal" localSheetId="17" hidden="1">#REF!</definedName>
    <definedName name="TARV" localSheetId="17">#REF!</definedName>
    <definedName name="tawe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TAX" localSheetId="17">#REF!</definedName>
    <definedName name="TAX_4" localSheetId="17">#REF!</definedName>
    <definedName name="TAX_5" localSheetId="17">#REF!</definedName>
    <definedName name="TAX_7" localSheetId="17">#REF!</definedName>
    <definedName name="Tax_rate_for_WACC" localSheetId="17">#REF!</definedName>
    <definedName name="taxableincome" localSheetId="17">#REF!</definedName>
    <definedName name="taxableincome_5" localSheetId="17">#REF!</definedName>
    <definedName name="taxableincome_6" localSheetId="17">#REF!</definedName>
    <definedName name="TAXCAL" localSheetId="17">#REF!</definedName>
    <definedName name="TAXDEC" localSheetId="17">#REF!</definedName>
    <definedName name="taxdepr" localSheetId="17">#REF!</definedName>
    <definedName name="taxdue" localSheetId="17">#REF!</definedName>
    <definedName name="taxdue_5" localSheetId="17">#REF!</definedName>
    <definedName name="taxdue_6" localSheetId="17">#REF!</definedName>
    <definedName name="taxdueorpaidabroad" localSheetId="17">#REF!</definedName>
    <definedName name="taxdueorpaidabroad_5" localSheetId="17">#REF!</definedName>
    <definedName name="taxdueorpaidabroad_6" localSheetId="17">#REF!</definedName>
    <definedName name="TAXESPAYABLE" localSheetId="17">#REF!</definedName>
    <definedName name="TaxFloor" localSheetId="17">#REF!</definedName>
    <definedName name="taxlosstotal" localSheetId="17">#REF!</definedName>
    <definedName name="taxlosstotal_5" localSheetId="17">#REF!</definedName>
    <definedName name="taxlosstotal_6" localSheetId="17">#REF!</definedName>
    <definedName name="taxlosstotal01" localSheetId="17">#REF!</definedName>
    <definedName name="taxlosstotal02" localSheetId="17">#REF!</definedName>
    <definedName name="TAXNOVE" localSheetId="17">#REF!</definedName>
    <definedName name="Taxpayable" localSheetId="17">#REF!</definedName>
    <definedName name="taxpayer" localSheetId="17">#REF!</definedName>
    <definedName name="Taxpb" localSheetId="17" hidden="1">#REF!</definedName>
    <definedName name="TAXPROJA" localSheetId="17">#REF!</definedName>
    <definedName name="TAXPROJB" localSheetId="17">#REF!</definedName>
    <definedName name="TAXR10" localSheetId="17">#REF!</definedName>
    <definedName name="TAXR11" localSheetId="17">#REF!</definedName>
    <definedName name="taxrate" localSheetId="17">#REF!</definedName>
    <definedName name="TAXRD04" localSheetId="17">#REF!</definedName>
    <definedName name="TAXRD5" localSheetId="17">#REF!</definedName>
    <definedName name="TAXRD6" localSheetId="17">#REF!</definedName>
    <definedName name="TAXW09" localSheetId="17">#REF!</definedName>
    <definedName name="TAXW10" localSheetId="17">#REF!</definedName>
    <definedName name="TAXW11" localSheetId="17">#REF!</definedName>
    <definedName name="TAXWD04" localSheetId="17">#REF!</definedName>
    <definedName name="TAXWD5" localSheetId="17">#REF!</definedName>
    <definedName name="TB" localSheetId="17">#REF!</definedName>
    <definedName name="TB_902" localSheetId="17">#REF!</definedName>
    <definedName name="TB_All" localSheetId="17">#REF!</definedName>
    <definedName name="TB_ALL_ACCOUNT_DESC" localSheetId="17">#REF!</definedName>
    <definedName name="TB_ALL_ACCOUNT_NO" localSheetId="17">#REF!</definedName>
    <definedName name="TB_CARE" localSheetId="17">#REF!</definedName>
    <definedName name="TB_NTMS_31.03.03" localSheetId="17">#REF!</definedName>
    <definedName name="TB_PSEA" localSheetId="17">#REF!</definedName>
    <definedName name="TB_WBS1" localSheetId="17">#REF!</definedName>
    <definedName name="TB_WBS2" localSheetId="17">#REF!</definedName>
    <definedName name="TBA" localSheetId="17">#REF!</definedName>
    <definedName name="TBBaseDeath" localSheetId="17">#REF!</definedName>
    <definedName name="TBBaseMaturity" localSheetId="17">#REF!</definedName>
    <definedName name="TBBaseSurrender" localSheetId="17">#REF!</definedName>
    <definedName name="TBCON17Feb05" localSheetId="17">#REF!</definedName>
    <definedName name="TBCORRFEB00" localSheetId="17">#REF!</definedName>
    <definedName name="TBCORRJAN00" localSheetId="17">#REF!</definedName>
    <definedName name="TBDEC99" localSheetId="17">#REF!</definedName>
    <definedName name="TBINTRANETMAR00" localSheetId="17">#REF!</definedName>
    <definedName name="TBL" localSheetId="17">#REF!</definedName>
    <definedName name="tbl_HO_PL___Expenses" localSheetId="17">#REF!</definedName>
    <definedName name="tbl_ProdInfo" localSheetId="17" hidden="1">#REF!</definedName>
    <definedName name="TBL_STOCK_MASTER" localSheetId="17">#REF!</definedName>
    <definedName name="tblCFP42001" localSheetId="17">#REF!</definedName>
    <definedName name="tblCFP42101" localSheetId="17">#REF!</definedName>
    <definedName name="tblEkspirasi" localSheetId="17">#REF!</definedName>
    <definedName name="tblJournalEntries" localSheetId="17">#REF!</definedName>
    <definedName name="tblJournalEntries_1" localSheetId="17">#REF!</definedName>
    <definedName name="TblKematian" localSheetId="17">#REF!</definedName>
    <definedName name="tblPenebusan" localSheetId="17">#REF!</definedName>
    <definedName name="tblPGCC" localSheetId="17">#REF!</definedName>
    <definedName name="tblPGCC_1" localSheetId="17">#REF!</definedName>
    <definedName name="TblTahapan" localSheetId="17">#REF!</definedName>
    <definedName name="TBM" localSheetId="17">#REF!</definedName>
    <definedName name="TBonusTable" localSheetId="17">#REF!</definedName>
    <definedName name="TBparent" localSheetId="17" hidden="1">#REF!</definedName>
    <definedName name="tbrisk14" localSheetId="17">#REF!</definedName>
    <definedName name="TBS" localSheetId="17">#REF!</definedName>
    <definedName name="TBSMG_2005Dec30" localSheetId="17">#REF!</definedName>
    <definedName name="TBSts" localSheetId="17">#REF!</definedName>
    <definedName name="TBWBS1" localSheetId="17">#REF!</definedName>
    <definedName name="TBWBS2" localSheetId="17">#REF!</definedName>
    <definedName name="TBWPL" localSheetId="17">#REF!</definedName>
    <definedName name="TC" localSheetId="17">#REF!</definedName>
    <definedName name="tcogs1" localSheetId="17">#REF!</definedName>
    <definedName name="tcogs2" localSheetId="17">#REF!</definedName>
    <definedName name="tcogs3" localSheetId="17">#REF!</definedName>
    <definedName name="tcogs4" localSheetId="17">#REF!</definedName>
    <definedName name="tcogsft1" localSheetId="17">#REF!</definedName>
    <definedName name="tcogsft2" localSheetId="17">#REF!</definedName>
    <definedName name="tcogsl1" localSheetId="17">#REF!</definedName>
    <definedName name="tcogsl2" localSheetId="17">#REF!</definedName>
    <definedName name="tcogsr1" localSheetId="17">#REF!</definedName>
    <definedName name="tcogsr2" localSheetId="17">#REF!</definedName>
    <definedName name="tcogsr3" localSheetId="17">#REF!</definedName>
    <definedName name="tcogsr4" localSheetId="17">#REF!</definedName>
    <definedName name="tcogsr5" localSheetId="17">#REF!</definedName>
    <definedName name="tcogsr6" localSheetId="17">#REF!</definedName>
    <definedName name="tcogst1" localSheetId="17">#REF!</definedName>
    <definedName name="tcogst2" localSheetId="17">#REF!</definedName>
    <definedName name="tcogst3" localSheetId="17">#REF!</definedName>
    <definedName name="TCredo" localSheetId="17" hidden="1">{#N/A,#N/A,FALSE,"ACQ_GRAPHS";#N/A,#N/A,FALSE,"T_1 GRAPHS";#N/A,#N/A,FALSE,"T_2 GRAPHS";#N/A,#N/A,FALSE,"COMB_GRAPHS"}</definedName>
    <definedName name="TCwrn" localSheetId="17" hidden="1">{#N/A,#N/A,FALSE,"INPUTS";#N/A,#N/A,FALSE,"PROFORMA BSHEET";#N/A,#N/A,FALSE,"COMBINED";#N/A,#N/A,FALSE,"ACQUIROR";#N/A,#N/A,FALSE,"TARGET 1";#N/A,#N/A,FALSE,"TARGET 2";#N/A,#N/A,FALSE,"HIGH YIELD";#N/A,#N/A,FALSE,"OVERFUND"}</definedName>
    <definedName name="TCwrn.comb" localSheetId="17" hidden="1">{#N/A,#N/A,FALSE,"INPUTS";#N/A,#N/A,FALSE,"PROFORMA BSHEET";#N/A,#N/A,FALSE,"COMBINED";#N/A,#N/A,FALSE,"HIGH YIELD";#N/A,#N/A,FALSE,"COMB_GRAPHS"}</definedName>
    <definedName name="TCwrn.graphs" localSheetId="17" hidden="1">{#N/A,#N/A,FALSE,"ACQ_GRAPHS";#N/A,#N/A,FALSE,"T_1 GRAPHS";#N/A,#N/A,FALSE,"T_2 GRAPHS";#N/A,#N/A,FALSE,"COMB_GRAPHS"}</definedName>
    <definedName name="TCwrn.val" localSheetId="17" hidden="1">{#N/A,#N/A,FALSE,"Valuation Assumptions";#N/A,#N/A,FALSE,"Summary";#N/A,#N/A,FALSE,"DCF";#N/A,#N/A,FALSE,"Valuation";#N/A,#N/A,FALSE,"WACC";#N/A,#N/A,FALSE,"UBVH";#N/A,#N/A,FALSE,"Free Cash Flow"}</definedName>
    <definedName name="tdfgd" localSheetId="17" hidden="1">{"rp_only",#N/A,FALSE,"2225"}</definedName>
    <definedName name="tdia" localSheetId="17">#REF!</definedName>
    <definedName name="tdrp" localSheetId="17">#REF!</definedName>
    <definedName name="tdt" localSheetId="17" hidden="1">{"with_oth_curr",#N/A,FALSE,"2225"}</definedName>
    <definedName name="tdus" localSheetId="17">#REF!</definedName>
    <definedName name="TE" localSheetId="17">#REF!</definedName>
    <definedName name="TE0" localSheetId="17">#REF!</definedName>
    <definedName name="tebaal" localSheetId="17">#REF!</definedName>
    <definedName name="tebal" localSheetId="17">#REF!</definedName>
    <definedName name="TECH_PERF" localSheetId="17">#REF!</definedName>
    <definedName name="TECNOFIBRAS" localSheetId="17" hidden="1">{"'PXR_6500'!$A$1:$I$124"}</definedName>
    <definedName name="TECNOFIBRAS2" localSheetId="17" hidden="1">{"'PXR_6500'!$A$1:$I$124"}</definedName>
    <definedName name="TEH" localSheetId="17">#REF!</definedName>
    <definedName name="TEK" localSheetId="17">#REF!</definedName>
    <definedName name="Teladan" localSheetId="17">#REF!</definedName>
    <definedName name="Teledepac" localSheetId="17">#REF!</definedName>
    <definedName name="Telegro" localSheetId="17">#REF!</definedName>
    <definedName name="Telephone" localSheetId="17">#REF!</definedName>
    <definedName name="telepon" localSheetId="17">#REF!</definedName>
    <definedName name="telkom" localSheetId="17" hidden="1">#REF!</definedName>
    <definedName name="TEM" localSheetId="17" hidden="1">{#N/A,#N/A,FALSE,"Cover Page";#N/A,#N/A,FALSE,"Content Page";#N/A,#N/A,FALSE,"Fin Perform 1";#N/A,#N/A,FALSE,"Fin Perform 2";#N/A,#N/A,FALSE,"Fin Peform 3";#N/A,#N/A,FALSE,"Opn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Supply";#N/A,#N/A,FALSE,"Manufacturing";#N/A,#N/A,FALSE,"Distn1";#N/A,#N/A,FALSE,"Finance &amp; Admin"}</definedName>
    <definedName name="temp" localSheetId="17">#REF!</definedName>
    <definedName name="TEMP1" localSheetId="17">#REF!</definedName>
    <definedName name="Tempo" localSheetId="17">#REF!</definedName>
    <definedName name="ten_yr_depre" localSheetId="17">#REF!</definedName>
    <definedName name="ter" localSheetId="17" hidden="1">{#N/A,#N/A,FALSE,"Aging Summary";#N/A,#N/A,FALSE,"Ratio Analysis";#N/A,#N/A,FALSE,"Test 120 Day Accts";#N/A,#N/A,FALSE,"Tickmarks"}</definedName>
    <definedName name="TERBILANG" localSheetId="17">#REF!</definedName>
    <definedName name="TERBILANG1" localSheetId="17">#REF!</definedName>
    <definedName name="Term_in_years" localSheetId="17">#REF!</definedName>
    <definedName name="TerminalValue" localSheetId="17">#REF!</definedName>
    <definedName name="tersediadoc" localSheetId="17">#REF!</definedName>
    <definedName name="tersediamt" localSheetId="17">#REF!</definedName>
    <definedName name="tersediaovk" localSheetId="17">#REF!</definedName>
    <definedName name="tert" localSheetId="17" hidden="1">{"rp_only",#N/A,FALSE,"2225"}</definedName>
    <definedName name="terte" localSheetId="17" hidden="1">{"rp_only",#N/A,FALSE,"2225"}</definedName>
    <definedName name="tertertet" localSheetId="17" hidden="1">{"with_oth_curr",#N/A,FALSE,"2225"}</definedName>
    <definedName name="TES" localSheetId="17" hidden="1">#REF!</definedName>
    <definedName name="TESK" localSheetId="17">#REF!</definedName>
    <definedName name="TESKEY" localSheetId="17">#REF!</definedName>
    <definedName name="test" localSheetId="17" hidden="1">{"DCF","UPSIDE CASE",FALSE,"Sheet1";"DCF","BASE CASE",FALSE,"Sheet1";"DCF","DOWNSIDE CASE",FALSE,"Sheet1"}</definedName>
    <definedName name="test_1" localSheetId="17">#REF!</definedName>
    <definedName name="test_2" localSheetId="17" hidden="1">{"WORK IN PROCESS",#N/A,FALSE,"COGS"}</definedName>
    <definedName name="test_3" localSheetId="17" hidden="1">{"WORK IN PROCESS",#N/A,FALSE,"COGS"}</definedName>
    <definedName name="TEST0" localSheetId="17">#REF!</definedName>
    <definedName name="TEST0___0" localSheetId="17">#REF!</definedName>
    <definedName name="TEST1" localSheetId="17">#REF!</definedName>
    <definedName name="TEST10" localSheetId="17">#REF!</definedName>
    <definedName name="TEST11" localSheetId="17">#REF!</definedName>
    <definedName name="TEST12" localSheetId="17">#REF!</definedName>
    <definedName name="TEST13" localSheetId="17">#REF!</definedName>
    <definedName name="TEST14" localSheetId="17">#REF!</definedName>
    <definedName name="TEST15" localSheetId="17">#REF!</definedName>
    <definedName name="TEST16" localSheetId="17">#REF!</definedName>
    <definedName name="TEST17" localSheetId="17">#REF!</definedName>
    <definedName name="TEST18" localSheetId="17">#REF!</definedName>
    <definedName name="TEST19" localSheetId="17">#REF!</definedName>
    <definedName name="TEST2" localSheetId="17">#REF!</definedName>
    <definedName name="test2_1" localSheetId="17" hidden="1">{"COGS DETAIL",#N/A,FALSE,"COGS"}</definedName>
    <definedName name="test2_2" localSheetId="17" hidden="1">{"COGS DETAIL",#N/A,FALSE,"COGS"}</definedName>
    <definedName name="test2_3" localSheetId="17" hidden="1">{"COGS DETAIL",#N/A,FALSE,"COGS"}</definedName>
    <definedName name="TEST20" localSheetId="17">#REF!</definedName>
    <definedName name="TEST21" localSheetId="17">#REF!</definedName>
    <definedName name="TEST22" localSheetId="17">#REF!</definedName>
    <definedName name="TEST23" localSheetId="17">#REF!</definedName>
    <definedName name="TEST24" localSheetId="17">#REF!</definedName>
    <definedName name="TEST25" localSheetId="17">#REF!</definedName>
    <definedName name="TEST26" localSheetId="17">#REF!</definedName>
    <definedName name="TEST27" localSheetId="17">#REF!</definedName>
    <definedName name="TEST28" localSheetId="17">#REF!</definedName>
    <definedName name="TEST29" localSheetId="17">#REF!</definedName>
    <definedName name="TEST3" localSheetId="17">#REF!</definedName>
    <definedName name="test3_1" localSheetId="17" hidden="1">{"COGS SUMMARY",#N/A,FALSE,"COGS"}</definedName>
    <definedName name="test3_2" localSheetId="17" hidden="1">{"COGS SUMMARY",#N/A,FALSE,"COGS"}</definedName>
    <definedName name="test3_3" localSheetId="17" hidden="1">{"COGS SUMMARY",#N/A,FALSE,"COGS"}</definedName>
    <definedName name="TEST30" localSheetId="17">#REF!</definedName>
    <definedName name="TEST31" localSheetId="17">#REF!</definedName>
    <definedName name="TEST32" localSheetId="17">#REF!</definedName>
    <definedName name="TEST33" localSheetId="17">#REF!</definedName>
    <definedName name="TEST34" localSheetId="17">#REF!</definedName>
    <definedName name="TEST35" localSheetId="17">#REF!</definedName>
    <definedName name="TEST36" localSheetId="17">#REF!</definedName>
    <definedName name="TEST37" localSheetId="17">#REF!</definedName>
    <definedName name="TEST38" localSheetId="17">#REF!</definedName>
    <definedName name="TEST39" localSheetId="17">#REF!</definedName>
    <definedName name="TEST4" localSheetId="17">#REF!</definedName>
    <definedName name="test4_1" localSheetId="17" hidden="1">{"WORK IN PROCESS",#N/A,FALSE,"COGS"}</definedName>
    <definedName name="test4_2" localSheetId="17" hidden="1">{"WORK IN PROCESS",#N/A,FALSE,"COGS"}</definedName>
    <definedName name="test4_3" localSheetId="17" hidden="1">{"WORK IN PROCESS",#N/A,FALSE,"COGS"}</definedName>
    <definedName name="TEST40" localSheetId="17">#REF!</definedName>
    <definedName name="TEST41" localSheetId="17">#REF!</definedName>
    <definedName name="TEST42" localSheetId="17">#REF!</definedName>
    <definedName name="TEST43" localSheetId="17">#REF!</definedName>
    <definedName name="TEST5" localSheetId="17">#REF!</definedName>
    <definedName name="test5_1" localSheetId="17" hidden="1">{"BUILD_MACHINERIES",#N/A,FALSE,"PREPAID-1"}</definedName>
    <definedName name="test5_2" localSheetId="17" hidden="1">{"BUILD_MACHINERIES",#N/A,FALSE,"PREPAID-1"}</definedName>
    <definedName name="test5_3" localSheetId="17" hidden="1">{"BUILD_MACHINERIES",#N/A,FALSE,"PREPAID-1"}</definedName>
    <definedName name="TEST6" localSheetId="17">#REF!</definedName>
    <definedName name="test6_1" localSheetId="17" hidden="1">{"HOSPITALIZATION",#N/A,FALSE,"PREPAID-1"}</definedName>
    <definedName name="test6_2" localSheetId="17" hidden="1">{"HOSPITALIZATION",#N/A,FALSE,"PREPAID-1"}</definedName>
    <definedName name="test6_3" localSheetId="17" hidden="1">{"HOSPITALIZATION",#N/A,FALSE,"PREPAID-1"}</definedName>
    <definedName name="TEST7" localSheetId="17">#REF!</definedName>
    <definedName name="test7_1" localSheetId="17" hidden="1">{"INV_INSURANCE",#N/A,FALSE,"PREPAID-1"}</definedName>
    <definedName name="test7_2" localSheetId="17" hidden="1">{"INV_INSURANCE",#N/A,FALSE,"PREPAID-1"}</definedName>
    <definedName name="test7_3" localSheetId="17" hidden="1">{"INV_INSURANCE",#N/A,FALSE,"PREPAID-1"}</definedName>
    <definedName name="TEST8" localSheetId="17">#REF!</definedName>
    <definedName name="test8_1" localSheetId="17" hidden="1">{"PERS_ACCD",#N/A,FALSE,"PREPAID-1"}</definedName>
    <definedName name="test8_2" localSheetId="17" hidden="1">{"PERS_ACCD",#N/A,FALSE,"PREPAID-1"}</definedName>
    <definedName name="test8_3" localSheetId="17" hidden="1">{"PERS_ACCD",#N/A,FALSE,"PREPAID-1"}</definedName>
    <definedName name="TEST9" localSheetId="17">#REF!</definedName>
    <definedName name="test9_1" localSheetId="17" hidden="1">{"VEHICLE_INS",#N/A,FALSE,"PREPAID-1"}</definedName>
    <definedName name="test9_2" localSheetId="17" hidden="1">{"VEHICLE_INS",#N/A,FALSE,"PREPAID-1"}</definedName>
    <definedName name="test9_3" localSheetId="17" hidden="1">{"VEHICLE_INS",#N/A,FALSE,"PREPAID-1"}</definedName>
    <definedName name="TESTHKEY" localSheetId="17">#REF!</definedName>
    <definedName name="TESTHKEY___0" localSheetId="17">#REF!</definedName>
    <definedName name="testing" localSheetId="17">#REF!</definedName>
    <definedName name="TESTKEYS" localSheetId="17">#REF!</definedName>
    <definedName name="TESTKEYS___0" localSheetId="17">#REF!</definedName>
    <definedName name="TESTVKEY" localSheetId="17">#REF!</definedName>
    <definedName name="TESV" localSheetId="17">#REF!</definedName>
    <definedName name="TESVK" localSheetId="17">#REF!</definedName>
    <definedName name="tet" localSheetId="17">#REF!</definedName>
    <definedName name="tete" localSheetId="17" hidden="1">{"rp_only",#N/A,FALSE,"2225"}</definedName>
    <definedName name="tetra" localSheetId="17">#REF!</definedName>
    <definedName name="tetre" localSheetId="17" hidden="1">{"with_oth_curr",#N/A,FALSE,"2225"}</definedName>
    <definedName name="tetret" localSheetId="17" hidden="1">{"rp_only",#N/A,FALSE,"2225"}</definedName>
    <definedName name="tetwe" localSheetId="17" hidden="1">{"with_oth_curr",#N/A,FALSE,"2225"}</definedName>
    <definedName name="TEU_Box_Ratio" localSheetId="17">#REF!</definedName>
    <definedName name="TEU_Box_Ratio_Average" localSheetId="17">#REF!</definedName>
    <definedName name="TEU_Box_Ratio_Local" localSheetId="17">#REF!</definedName>
    <definedName name="TEU_Box_Ratio_TS" localSheetId="17">#REF!</definedName>
    <definedName name="TEU_Box_Ration_Average" localSheetId="17">#REF!</definedName>
    <definedName name="tewrty" localSheetId="17" hidden="1">{"rp_only",#N/A,FALSE,"2225"}</definedName>
    <definedName name="tewte" localSheetId="17">#REF!</definedName>
    <definedName name="tex" localSheetId="17">#REF!</definedName>
    <definedName name="TextRefCopy1" localSheetId="17">#REF!</definedName>
    <definedName name="TextRefCopy1_28" localSheetId="17">#REF!</definedName>
    <definedName name="TextRefCopy10" localSheetId="17">#REF!</definedName>
    <definedName name="TextRefCopy10_9" localSheetId="17">#REF!</definedName>
    <definedName name="TextRefCopy11" localSheetId="17">#REF!</definedName>
    <definedName name="TextRefCopy12" localSheetId="17">#REF!</definedName>
    <definedName name="TextRefCopy12_15" localSheetId="17">#REF!</definedName>
    <definedName name="TextRefCopy13" localSheetId="17">#REF!</definedName>
    <definedName name="TextRefCopy14" localSheetId="17">#REF!</definedName>
    <definedName name="TextRefCopy15" localSheetId="17">#REF!</definedName>
    <definedName name="TextRefCopy16" localSheetId="17">#REF!</definedName>
    <definedName name="TextRefCopy17" localSheetId="17">#REF!</definedName>
    <definedName name="TextRefCopy18" localSheetId="17">#REF!</definedName>
    <definedName name="TextRefCopy19" localSheetId="17">#REF!</definedName>
    <definedName name="TextRefCopy2" localSheetId="17">#REF!</definedName>
    <definedName name="TextRefCopy2_15" localSheetId="17">#REF!</definedName>
    <definedName name="TextRefCopy20" localSheetId="17">#REF!</definedName>
    <definedName name="TextRefCopy21" localSheetId="17">#REF!</definedName>
    <definedName name="TextRefCopy22" localSheetId="17">#REF!</definedName>
    <definedName name="TextRefCopy23" localSheetId="17">#REF!</definedName>
    <definedName name="TextRefCopy24" localSheetId="17">#REF!</definedName>
    <definedName name="TextRefCopy25" localSheetId="17">#REF!</definedName>
    <definedName name="TextRefCopy26" localSheetId="17">#REF!</definedName>
    <definedName name="TextRefCopy27" localSheetId="17">#REF!</definedName>
    <definedName name="TextRefCopy28" localSheetId="17">#REF!</definedName>
    <definedName name="TextRefCopy29" localSheetId="17">#REF!</definedName>
    <definedName name="TextRefCopy3" localSheetId="17">#REF!</definedName>
    <definedName name="TextRefCopy30" localSheetId="17">#REF!</definedName>
    <definedName name="TextRefCopy31" localSheetId="17">#REF!</definedName>
    <definedName name="TextRefCopy32" localSheetId="17">#REF!</definedName>
    <definedName name="TextRefCopy33" localSheetId="17">#REF!</definedName>
    <definedName name="TextRefCopy34" localSheetId="17">#REF!</definedName>
    <definedName name="TextRefCopy35" localSheetId="17">#REF!</definedName>
    <definedName name="TextRefCopy36" localSheetId="17">#REF!</definedName>
    <definedName name="TextRefCopy37" localSheetId="17">#REF!</definedName>
    <definedName name="TextRefCopy4" localSheetId="17">#REF!</definedName>
    <definedName name="TextRefCopy4_9" localSheetId="17">#REF!</definedName>
    <definedName name="TextRefCopy40" localSheetId="17">#REF!</definedName>
    <definedName name="TextRefCopy5" localSheetId="17">#REF!</definedName>
    <definedName name="TextRefCopy5_9" localSheetId="17">#REF!</definedName>
    <definedName name="TextRefCopy6" localSheetId="17">#REF!</definedName>
    <definedName name="TextRefCopy7" localSheetId="17">#REF!</definedName>
    <definedName name="TextRefCopy7_9" localSheetId="17">#REF!</definedName>
    <definedName name="TextRefCopy8" localSheetId="17">#REF!</definedName>
    <definedName name="TextRefCopy9" localSheetId="17">#REF!</definedName>
    <definedName name="teyhjny4e" localSheetId="17">#REF!</definedName>
    <definedName name="TF" localSheetId="17">#REF!</definedName>
    <definedName name="TF_FY" localSheetId="17">#REF!</definedName>
    <definedName name="TF_notes" localSheetId="17">#REF!</definedName>
    <definedName name="TFCT" localSheetId="17">#REF!</definedName>
    <definedName name="TG" localSheetId="17">#REF!</definedName>
    <definedName name="tgdg" localSheetId="17">#REF!</definedName>
    <definedName name="tgfgtg" localSheetId="17" hidden="1">{"rp_only",#N/A,FALSE,"2225"}</definedName>
    <definedName name="tgg" localSheetId="17" hidden="1">{"rp_only",#N/A,FALSE,"2225"}</definedName>
    <definedName name="tghvk" localSheetId="1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TGL" localSheetId="17">#REF!</definedName>
    <definedName name="TGL_COST1" localSheetId="17">#REF!</definedName>
    <definedName name="tglintern" localSheetId="17">#REF!</definedName>
    <definedName name="TGLPER" localSheetId="17">#REF!</definedName>
    <definedName name="TH" localSheetId="17">#REF!</definedName>
    <definedName name="th_1999" localSheetId="17">#REF!</definedName>
    <definedName name="th_2000" localSheetId="17">#REF!</definedName>
    <definedName name="THB" localSheetId="17">#REF!</definedName>
    <definedName name="thdt" localSheetId="17">#REF!</definedName>
    <definedName name="THEIR" localSheetId="17">#REF!</definedName>
    <definedName name="TheListResult" localSheetId="17">#REF!</definedName>
    <definedName name="thermetic" localSheetId="17">#REF!</definedName>
    <definedName name="thn_1999" localSheetId="17">#REF!</definedName>
    <definedName name="thn_2000" localSheetId="17">#REF!</definedName>
    <definedName name="THPLUS" localSheetId="17">#REF!</definedName>
    <definedName name="THPMNBT" comment="THP Murni New Bayar Tahunan" localSheetId="17">#REF!</definedName>
    <definedName name="three_yr_depre" localSheetId="17">#REF!</definedName>
    <definedName name="Threshold" localSheetId="17">#REF!</definedName>
    <definedName name="THSGAUS" localSheetId="17">#REF!</definedName>
    <definedName name="THWD" localSheetId="17">#REF!</definedName>
    <definedName name="Tien" localSheetId="17">#REF!</definedName>
    <definedName name="Tiering" localSheetId="17">#REF!</definedName>
    <definedName name="TIGA" localSheetId="17">#REF!</definedName>
    <definedName name="TIGABELAS" localSheetId="17">#REF!</definedName>
    <definedName name="TIII" localSheetId="17">#REF!</definedName>
    <definedName name="tile" localSheetId="17">#REF!</definedName>
    <definedName name="TIM" localSheetId="17">#REF!</definedName>
    <definedName name="Tim_lan_xuat_hien" localSheetId="17">#REF!</definedName>
    <definedName name="tim_xuat_hien" localSheetId="17">#REF!</definedName>
    <definedName name="time" localSheetId="17">#REF!</definedName>
    <definedName name="Time_Deposit" localSheetId="17">#REF!</definedName>
    <definedName name="time_table_standarisasi_peralatan__mesin" localSheetId="17">#REF!</definedName>
    <definedName name="TimeDepo" localSheetId="17">#REF!</definedName>
    <definedName name="TimeDepositplaced" localSheetId="17">#REF!</definedName>
    <definedName name="Tingkat_Bunga_diatas_SBI" localSheetId="17">#REF!</definedName>
    <definedName name="Tingkat_Bunga_Hutang_Dana_Baru" localSheetId="17">#REF!</definedName>
    <definedName name="Tingkat_Bunga_Hutang_JEXIM" localSheetId="17">#REF!</definedName>
    <definedName name="Tingkat_Bunga_Hutang_RDI_I" localSheetId="17">#REF!</definedName>
    <definedName name="Tingkat_Bunga_Hutang_RDI_II" localSheetId="17">#REF!</definedName>
    <definedName name="Tingkat_Bunga_JEXIM" localSheetId="17">#REF!</definedName>
    <definedName name="Tingkat_Bunga_JEXIM_NPI_Stp_Accrue" localSheetId="17">#REF!</definedName>
    <definedName name="Tingkat_Bunga_JEXIM_Restruct___NTT" localSheetId="17">#REF!</definedName>
    <definedName name="Tingkat_Bunga_JEXIM_Restruct__Sulut" localSheetId="17">#REF!</definedName>
    <definedName name="Tingkat_Bunga_Pinj_Baru" localSheetId="17">#REF!</definedName>
    <definedName name="Tingkat_Bunga_Pinj_BAV___Existing" localSheetId="17">#REF!</definedName>
    <definedName name="Tingkat_Bunga_Pinj_BAV___Existing_II" localSheetId="17">#REF!</definedName>
    <definedName name="tioyo" localSheetId="17" hidden="1">{"with_oth_curr",#N/A,FALSE,"2225"}</definedName>
    <definedName name="tip" localSheetId="17">#REF!</definedName>
    <definedName name="tip_25" localSheetId="17">#REF!</definedName>
    <definedName name="tip_53" localSheetId="17">#REF!</definedName>
    <definedName name="TIR" localSheetId="17">#REF!</definedName>
    <definedName name="tirtr" localSheetId="17" hidden="1">{"with_oth_curr",#N/A,FALSE,"2225"}</definedName>
    <definedName name="tit" localSheetId="17">#REF!</definedName>
    <definedName name="TITI30" localSheetId="17">#REF!</definedName>
    <definedName name="Titl" localSheetId="17">#REF!</definedName>
    <definedName name="Title" localSheetId="17">#REF!</definedName>
    <definedName name="TITLE_PACK" localSheetId="17">#REF!</definedName>
    <definedName name="Title_Page" localSheetId="17">#REF!</definedName>
    <definedName name="title_wbs1" localSheetId="17">#REF!</definedName>
    <definedName name="title_wbs2" localSheetId="17">#REF!</definedName>
    <definedName name="title_wpl" localSheetId="17">#REF!</definedName>
    <definedName name="Titlepb" localSheetId="17" hidden="1">#REF!</definedName>
    <definedName name="tiyi" localSheetId="17" hidden="1">{"with_oth_curr",#N/A,FALSE,"2225"}</definedName>
    <definedName name="tj" localSheetId="17">#REF!</definedName>
    <definedName name="tj_pens" localSheetId="17">#REF!</definedName>
    <definedName name="tj_rekap" localSheetId="17">#REF!</definedName>
    <definedName name="tj_umur" localSheetId="17">#REF!</definedName>
    <definedName name="TK" localSheetId="17">#REF!</definedName>
    <definedName name="tktl" localSheetId="17">#REF!</definedName>
    <definedName name="tl1.18tko" localSheetId="17">#REF!</definedName>
    <definedName name="tl1.36bb" localSheetId="17">#REF!</definedName>
    <definedName name="tl1.36tko" localSheetId="17">#REF!</definedName>
    <definedName name="tl2.36tkimr" localSheetId="17">#REF!</definedName>
    <definedName name="tl2.36tkimrnb" localSheetId="17">#REF!</definedName>
    <definedName name="tld" localSheetId="17">#REF!</definedName>
    <definedName name="Tle" localSheetId="17">#REF!</definedName>
    <definedName name="TLKM" localSheetId="17">#REF!</definedName>
    <definedName name="TLO" localSheetId="17">#REF!</definedName>
    <definedName name="tly" localSheetId="17">#REF!</definedName>
    <definedName name="tmbh" localSheetId="17">#REF!</definedName>
    <definedName name="TMOEX" localSheetId="17">#REF!</definedName>
    <definedName name="tn" localSheetId="17">#REF!</definedName>
    <definedName name="TNM" localSheetId="17">#REF!</definedName>
    <definedName name="TNMIII" localSheetId="17">#REF!</definedName>
    <definedName name="TOC" localSheetId="17">#REF!</definedName>
    <definedName name="todate" localSheetId="17">#REF!</definedName>
    <definedName name="TODAY" localSheetId="17">#REF!</definedName>
    <definedName name="TOLAGUS" localSheetId="17">#REF!</definedName>
    <definedName name="TOLAKAN" localSheetId="17">#REF!</definedName>
    <definedName name="tolaknove" localSheetId="17">#REF!</definedName>
    <definedName name="TOLAKSRI" localSheetId="17">#REF!</definedName>
    <definedName name="TOLAKSRIAGUS" localSheetId="17">#REF!</definedName>
    <definedName name="TOLAKSRIJUL" localSheetId="17">#REF!</definedName>
    <definedName name="TOLAKSRIOCT" localSheetId="17">#REF!</definedName>
    <definedName name="TOLAKSUTAR" localSheetId="17">#REF!</definedName>
    <definedName name="TOLAKSUTAR2" localSheetId="17">#REF!</definedName>
    <definedName name="TOLSRI" localSheetId="17">#REF!</definedName>
    <definedName name="TOLSRIA" localSheetId="17">#REF!</definedName>
    <definedName name="TOLSRIAPR" localSheetId="17">#REF!</definedName>
    <definedName name="TOLSRIJUN" localSheetId="17">#REF!</definedName>
    <definedName name="TOLSRIMAY" localSheetId="17">#REF!</definedName>
    <definedName name="TOLSUTARAPR" localSheetId="17">#REF!</definedName>
    <definedName name="TOLSUTARDEC" localSheetId="17">#REF!</definedName>
    <definedName name="TOLSUTARJUL" localSheetId="17">#REF!</definedName>
    <definedName name="TOLSUTARJUN" localSheetId="17">#REF!</definedName>
    <definedName name="TOLSUTARMAY" localSheetId="17">#REF!</definedName>
    <definedName name="TOLSUTDES" localSheetId="17">#REF!</definedName>
    <definedName name="Tong" localSheetId="17">#REF!</definedName>
    <definedName name="tongcong" localSheetId="17">#REF!</definedName>
    <definedName name="TONO" localSheetId="17">#REF!</definedName>
    <definedName name="TOOLDET" localSheetId="17">#REF!</definedName>
    <definedName name="TOOLINGCHARGEH6B" localSheetId="17">#REF!</definedName>
    <definedName name="toop" localSheetId="17">#REF!</definedName>
    <definedName name="TOP" localSheetId="17">#REF!</definedName>
    <definedName name="top_25" localSheetId="17">#REF!</definedName>
    <definedName name="top_53" localSheetId="17">#REF!</definedName>
    <definedName name="TOP_COSTUM" localSheetId="17">#REF!</definedName>
    <definedName name="Topadmin" localSheetId="17" hidden="1">#REF!</definedName>
    <definedName name="TOPAPR" localSheetId="17">#REF!</definedName>
    <definedName name="TOPCC" localSheetId="17">#REF!</definedName>
    <definedName name="TOPHEAD" localSheetId="17">#REF!</definedName>
    <definedName name="topmanager" localSheetId="17">#REF!</definedName>
    <definedName name="topmanager_5" localSheetId="17">#REF!</definedName>
    <definedName name="topmanager_6" localSheetId="17">#REF!</definedName>
    <definedName name="TOPPROD" localSheetId="17">#REF!</definedName>
    <definedName name="TOPQC" localSheetId="17">#REF!</definedName>
    <definedName name="TOPRIS" localSheetId="17">#REF!</definedName>
    <definedName name="TOPSTA" localSheetId="17">#REF!</definedName>
    <definedName name="TOPSUM" localSheetId="17">#REF!</definedName>
    <definedName name="TOPSUM1" localSheetId="17">#REF!</definedName>
    <definedName name="TopUpChg" localSheetId="17">#REF!</definedName>
    <definedName name="TopUpReg" localSheetId="17">#REF!</definedName>
    <definedName name="TopUpYr1" localSheetId="17">#REF!</definedName>
    <definedName name="TOPVAL" localSheetId="17">#REF!</definedName>
    <definedName name="TOPWIP" localSheetId="17">#REF!</definedName>
    <definedName name="TOT" localSheetId="17">#REF!</definedName>
    <definedName name="total" localSheetId="17">#REF!</definedName>
    <definedName name="TOTAL___PT_BII" localSheetId="17">#REF!</definedName>
    <definedName name="TOTAL___PT_BII_1" localSheetId="17">#REF!</definedName>
    <definedName name="Total_Adjustment" localSheetId="17">#REF!</definedName>
    <definedName name="total_Adjustment_June" localSheetId="17">#REF!</definedName>
    <definedName name="Total_Akrual_Bunga" localSheetId="17">#REF!</definedName>
    <definedName name="Total_aktivaaudit" localSheetId="17">#REF!</definedName>
    <definedName name="Total_aktivaaudit_102" localSheetId="17">#REF!</definedName>
    <definedName name="Total_aktivaaudit_103" localSheetId="17">#REF!</definedName>
    <definedName name="Total_aktivaaudit_104" localSheetId="17">#REF!</definedName>
    <definedName name="Total_aktivaaudit_105" localSheetId="17">#REF!</definedName>
    <definedName name="Total_aktivaaudit_106" localSheetId="17">#REF!</definedName>
    <definedName name="Total_aktivaaudit_107" localSheetId="17">#REF!</definedName>
    <definedName name="Total_aktivaaudit_108" localSheetId="17">#REF!</definedName>
    <definedName name="Total_aktivaaudit_109" localSheetId="17">#REF!</definedName>
    <definedName name="Total_aktivaaudit_110" localSheetId="17">#REF!</definedName>
    <definedName name="Total_aktivaaudit_21" localSheetId="17">#REF!</definedName>
    <definedName name="Total_aktivaaudit_22" localSheetId="17">#REF!</definedName>
    <definedName name="Total_aktivaaudit_23" localSheetId="17">#REF!</definedName>
    <definedName name="Total_aktivaaudit_3" localSheetId="17">#REF!</definedName>
    <definedName name="Total_aktivaaudit_41" localSheetId="17">#REF!</definedName>
    <definedName name="Total_aktivaaudit_43" localSheetId="17">#REF!</definedName>
    <definedName name="Total_aktivaaudit_61" localSheetId="17">#REF!</definedName>
    <definedName name="Total_aktivaaudit_74" localSheetId="17">#REF!</definedName>
    <definedName name="Total_aktivaaudit_75" localSheetId="17">#REF!</definedName>
    <definedName name="Total_aktivaaudit_76" localSheetId="17">#REF!</definedName>
    <definedName name="Total_aktivaaudit_77" localSheetId="17">#REF!</definedName>
    <definedName name="Total_aktivaaudit_78" localSheetId="17">#REF!</definedName>
    <definedName name="Total_aktivaaudit_79" localSheetId="17">#REF!</definedName>
    <definedName name="Total_aktivaaudit_80" localSheetId="17">#REF!</definedName>
    <definedName name="Total_aktivaaudit_81" localSheetId="17">#REF!</definedName>
    <definedName name="Total_aktivaaudit_82" localSheetId="17">#REF!</definedName>
    <definedName name="Total_aktivaaudit_83" localSheetId="17">#REF!</definedName>
    <definedName name="Total_aktivaaudit_84" localSheetId="17">#REF!</definedName>
    <definedName name="Total_aktivaaudit_85" localSheetId="17">#REF!</definedName>
    <definedName name="Total_aktivaaudit_86" localSheetId="17">#REF!</definedName>
    <definedName name="Total_aktivaaudit_87" localSheetId="17">#REF!</definedName>
    <definedName name="Total_aktivaaudit_88" localSheetId="17">#REF!</definedName>
    <definedName name="Total_aktivaaudit_89" localSheetId="17">#REF!</definedName>
    <definedName name="Total_aktivaaudit_94" localSheetId="17">#REF!</definedName>
    <definedName name="Total_aktivaaudit_95" localSheetId="17">#REF!</definedName>
    <definedName name="Total_aktivaaudit_96" localSheetId="17">#REF!</definedName>
    <definedName name="Total_aktivaaudit_97" localSheetId="17">#REF!</definedName>
    <definedName name="Total_aktivaaudit_99" localSheetId="17">#REF!</definedName>
    <definedName name="Total_aktivabook" localSheetId="17">#REF!</definedName>
    <definedName name="Total_aktivabook_102" localSheetId="17">#REF!</definedName>
    <definedName name="Total_aktivabook_103" localSheetId="17">#REF!</definedName>
    <definedName name="Total_aktivabook_104" localSheetId="17">#REF!</definedName>
    <definedName name="Total_aktivabook_105" localSheetId="17">#REF!</definedName>
    <definedName name="Total_aktivabook_106" localSheetId="17">#REF!</definedName>
    <definedName name="Total_aktivabook_107" localSheetId="17">#REF!</definedName>
    <definedName name="Total_aktivabook_108" localSheetId="17">#REF!</definedName>
    <definedName name="Total_aktivabook_109" localSheetId="17">#REF!</definedName>
    <definedName name="Total_aktivabook_110" localSheetId="17">#REF!</definedName>
    <definedName name="Total_aktivabook_21" localSheetId="17">#REF!</definedName>
    <definedName name="Total_aktivabook_22" localSheetId="17">#REF!</definedName>
    <definedName name="Total_aktivabook_23" localSheetId="17">#REF!</definedName>
    <definedName name="Total_aktivabook_3" localSheetId="17">#REF!</definedName>
    <definedName name="Total_aktivabook_41" localSheetId="17">#REF!</definedName>
    <definedName name="Total_aktivabook_43" localSheetId="17">#REF!</definedName>
    <definedName name="Total_aktivabook_61" localSheetId="17">#REF!</definedName>
    <definedName name="Total_aktivabook_74" localSheetId="17">#REF!</definedName>
    <definedName name="Total_aktivabook_75" localSheetId="17">#REF!</definedName>
    <definedName name="Total_aktivabook_76" localSheetId="17">#REF!</definedName>
    <definedName name="Total_aktivabook_77" localSheetId="17">#REF!</definedName>
    <definedName name="Total_aktivabook_78" localSheetId="17">#REF!</definedName>
    <definedName name="Total_aktivabook_79" localSheetId="17">#REF!</definedName>
    <definedName name="Total_aktivabook_80" localSheetId="17">#REF!</definedName>
    <definedName name="Total_aktivabook_81" localSheetId="17">#REF!</definedName>
    <definedName name="Total_aktivabook_82" localSheetId="17">#REF!</definedName>
    <definedName name="Total_aktivabook_83" localSheetId="17">#REF!</definedName>
    <definedName name="Total_aktivabook_84" localSheetId="17">#REF!</definedName>
    <definedName name="Total_aktivabook_85" localSheetId="17">#REF!</definedName>
    <definedName name="Total_aktivabook_86" localSheetId="17">#REF!</definedName>
    <definedName name="Total_aktivabook_87" localSheetId="17">#REF!</definedName>
    <definedName name="Total_aktivabook_88" localSheetId="17">#REF!</definedName>
    <definedName name="Total_aktivabook_89" localSheetId="17">#REF!</definedName>
    <definedName name="Total_aktivabook_94" localSheetId="17">#REF!</definedName>
    <definedName name="Total_aktivabook_95" localSheetId="17">#REF!</definedName>
    <definedName name="Total_aktivabook_96" localSheetId="17">#REF!</definedName>
    <definedName name="Total_aktivabook_97" localSheetId="17">#REF!</definedName>
    <definedName name="Total_aktivabook_99" localSheetId="17">#REF!</definedName>
    <definedName name="Total_amort_fore" localSheetId="17">#REF!</definedName>
    <definedName name="Total_Amortization_fore" localSheetId="17">#REF!</definedName>
    <definedName name="Total_Biaya_Bunga" localSheetId="17">#REF!</definedName>
    <definedName name="Total_Biaya_Bunga_Dana_Baru" localSheetId="17">#REF!</definedName>
    <definedName name="Total_Biaya_Bunga_Dialokasi_ke_Komersial_Unit" localSheetId="17">#REF!</definedName>
    <definedName name="Total_Biaya_Bunga_Dialokasi_ke_PMVD_Unit" localSheetId="17">#REF!</definedName>
    <definedName name="Total_Biaya_Bunga_RDI_I_II" localSheetId="17">#REF!</definedName>
    <definedName name="TOTAL_CCNR" localSheetId="17">#REF!</definedName>
    <definedName name="Total_Company" localSheetId="17">#REF!</definedName>
    <definedName name="TOTAL_CONSIN" localSheetId="17">#REF!</definedName>
    <definedName name="Total_COS_fore" localSheetId="17">#REF!</definedName>
    <definedName name="Total_COS_growth_fore" localSheetId="17">#REF!</definedName>
    <definedName name="Total_COS_net_DnA_fore" localSheetId="17">#REF!</definedName>
    <definedName name="Total_debt_fore" localSheetId="17">#REF!</definedName>
    <definedName name="Total_debt_growth_fore" localSheetId="17">#REF!</definedName>
    <definedName name="Total_DLK_Rutin" localSheetId="17">#REF!</definedName>
    <definedName name="Total_Growth" localSheetId="17">#REF!</definedName>
    <definedName name="Total_Hutang_RDI" localSheetId="17">#REF!</definedName>
    <definedName name="Total_Increase_in_EEs_fore" localSheetId="17">#REF!</definedName>
    <definedName name="TOTAL_INDIA" localSheetId="17">#REF!</definedName>
    <definedName name="TOTAL_INDO" localSheetId="17">#REF!</definedName>
    <definedName name="TOTAL_MAL" localSheetId="17">#REF!</definedName>
    <definedName name="Total_Material" localSheetId="17">#REF!</definedName>
    <definedName name="TOTAL_MFG" localSheetId="17">#REF!</definedName>
    <definedName name="Total_Month" localSheetId="17">#REF!</definedName>
    <definedName name="Total_NPI" localSheetId="17">#REF!</definedName>
    <definedName name="Total_Outstanding_Akhir" localSheetId="17">#REF!</definedName>
    <definedName name="Total_Outstanding_Awal" localSheetId="17">#REF!</definedName>
    <definedName name="Total_Penerimaan_Bunga" localSheetId="17">#REF!</definedName>
    <definedName name="Total_Penerimaan_Pokok" localSheetId="17">#REF!</definedName>
    <definedName name="Total_Piutang_Bunga" localSheetId="17">#REF!</definedName>
    <definedName name="Total_Product" localSheetId="17">#REF!,#REF!,#REF!,#REF!,#REF!,#REF!,#REF!,#REF!,#REF!,#REF!,#REF!,#REF!,#REF!,#REF!,#REF!,#REF!,#REF!,#REF!</definedName>
    <definedName name="total_revenue" localSheetId="17">#REF!</definedName>
    <definedName name="TOTAL_SALARY" localSheetId="17">#REF!</definedName>
    <definedName name="TOTAL_SWA" localSheetId="17">#REF!</definedName>
    <definedName name="TOTAL_THAI" localSheetId="17">#REF!</definedName>
    <definedName name="totalamount" localSheetId="17" hidden="1">#REF!</definedName>
    <definedName name="TotalAsset01" localSheetId="17">#REF!</definedName>
    <definedName name="TotalAsset02" localSheetId="17">#REF!</definedName>
    <definedName name="TotalAsset03" localSheetId="17">#REF!</definedName>
    <definedName name="TotalCA" localSheetId="17">#REF!</definedName>
    <definedName name="TotalDTA" localSheetId="17">#REF!</definedName>
    <definedName name="TotalEquity03" localSheetId="17">#REF!</definedName>
    <definedName name="TotalEquity2001" localSheetId="17">#REF!</definedName>
    <definedName name="TotalEquity2002" localSheetId="17">#REF!</definedName>
    <definedName name="TotalPasiva" localSheetId="17">#REF!</definedName>
    <definedName name="TOTALS" localSheetId="17">#REF!</definedName>
    <definedName name="TotalSAPAdditional" localSheetId="17">#REF!</definedName>
    <definedName name="TotAsset" localSheetId="17">#REF!</definedName>
    <definedName name="Tote_Reqment" localSheetId="17">#REF!</definedName>
    <definedName name="TOTINT" localSheetId="17">#REF!</definedName>
    <definedName name="totjualandawal" localSheetId="17">#REF!</definedName>
    <definedName name="toto" localSheetId="17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TOV" localSheetId="17">#REF!</definedName>
    <definedName name="TOV00A" localSheetId="17">#REF!</definedName>
    <definedName name="TP" localSheetId="17">#REF!</definedName>
    <definedName name="TP1.5pet" localSheetId="17">#REF!</definedName>
    <definedName name="TP1L" localSheetId="17">#REF!</definedName>
    <definedName name="TPcan250trandshr12x3" localSheetId="17">#REF!</definedName>
    <definedName name="TPfresteargb" localSheetId="17">#REF!</definedName>
    <definedName name="TPII" localSheetId="17">#REF!</definedName>
    <definedName name="TPIII" localSheetId="17">#REF!</definedName>
    <definedName name="TPmedium" localSheetId="17">#REF!</definedName>
    <definedName name="TPPH" localSheetId="17">#REF!</definedName>
    <definedName name="TPsmall" localSheetId="17">#REF!</definedName>
    <definedName name="TPV" localSheetId="17">#REF!</definedName>
    <definedName name="TQ" localSheetId="17">#REF!</definedName>
    <definedName name="tr" localSheetId="17" hidden="1">{#N/A,#N/A,FALSE,"Aging Summary";#N/A,#N/A,FALSE,"Ratio Analysis";#N/A,#N/A,FALSE,"Test 120 Day Accts";#N/A,#N/A,FALSE,"Tickmarks"}</definedName>
    <definedName name="TR_CPB" localSheetId="17">SUMIF(#REF!,#REF!,#REF!)</definedName>
    <definedName name="TR_CPI" localSheetId="17">SUMIF(#REF!,#REF!,#REF!)</definedName>
    <definedName name="TR_RATIO" localSheetId="17">#REF!</definedName>
    <definedName name="Tra_DM_su_dung" localSheetId="17">#REF!</definedName>
    <definedName name="Tra_don_gia_KS" localSheetId="17">#REF!</definedName>
    <definedName name="Tra_DTCT" localSheetId="17">#REF!</definedName>
    <definedName name="Tra_tim_hang_mucPT_trung" localSheetId="17">#REF!</definedName>
    <definedName name="Tra_TL" localSheetId="17">#REF!</definedName>
    <definedName name="Tra_ty_le2" localSheetId="17">#REF!</definedName>
    <definedName name="Tra_ty_le3" localSheetId="17">#REF!</definedName>
    <definedName name="Tra_ty_le4" localSheetId="17">#REF!</definedName>
    <definedName name="Tra_ty_le5" localSheetId="17">#REF!</definedName>
    <definedName name="TRA_VAT_LIEU" localSheetId="17">#REF!</definedName>
    <definedName name="TRA_VL" localSheetId="17">#REF!</definedName>
    <definedName name="TRAbsolutAD" localSheetId="17">#REF!</definedName>
    <definedName name="TRADING" localSheetId="17">#REF!</definedName>
    <definedName name="TRADING_5" localSheetId="17">#REF!</definedName>
    <definedName name="TRADING_6" localSheetId="17">#REF!</definedName>
    <definedName name="TradingActSec" localSheetId="17">#REF!</definedName>
    <definedName name="TRAJK" localSheetId="17">#REF!</definedName>
    <definedName name="TRAJKCB" localSheetId="17">#REF!</definedName>
    <definedName name="TRAJKCB15Tahun" localSheetId="17">#REF!</definedName>
    <definedName name="TRAJKCB20Tahun" localSheetId="17">#REF!</definedName>
    <definedName name="TRAJKCBSuryaDaindo" localSheetId="17">#REF!</definedName>
    <definedName name="TRAN" localSheetId="17">#REF!</definedName>
    <definedName name="Trans_Transaction_Exp" localSheetId="17">#REF!</definedName>
    <definedName name="Transactionbefore05015" localSheetId="17">#REF!</definedName>
    <definedName name="TransationExportExcel" localSheetId="17">#REF!</definedName>
    <definedName name="TransExportbyDate" localSheetId="17">#REF!</definedName>
    <definedName name="Transhipment_Growth" localSheetId="17">#REF!</definedName>
    <definedName name="transpor" localSheetId="17">#REF!</definedName>
    <definedName name="transport" localSheetId="17">#REF!</definedName>
    <definedName name="TRAsuransiJiwaKumpulan" localSheetId="17">#REF!</definedName>
    <definedName name="travel20510" localSheetId="17">#REF!</definedName>
    <definedName name="TRAVELLING" localSheetId="17">#REF!</definedName>
    <definedName name="TRAVL" localSheetId="17">#REF!</definedName>
    <definedName name="TRCenturySmartFuture" localSheetId="17">#REF!</definedName>
    <definedName name="TRCIPDECSAL" localSheetId="17">#REF!</definedName>
    <definedName name="TRCIPNOVSAL" localSheetId="17">#REF!</definedName>
    <definedName name="TRCIPOCTSAL" localSheetId="17">#REF!</definedName>
    <definedName name="TRCIPQ100SAL" localSheetId="17">#REF!</definedName>
    <definedName name="TRCIPQ101SAL" localSheetId="17">#REF!</definedName>
    <definedName name="TRCIPQ102SAL" localSheetId="17">#REF!</definedName>
    <definedName name="TRCIPQ200SAL" localSheetId="17">#REF!</definedName>
    <definedName name="TRCIPQ201SAL" localSheetId="17">#REF!</definedName>
    <definedName name="TRCIPQ202SAL" localSheetId="17">#REF!</definedName>
    <definedName name="TRCIPQ300SAL" localSheetId="17">#REF!</definedName>
    <definedName name="TRCIPQ301SAL" localSheetId="17">#REF!</definedName>
    <definedName name="TRCIPQ302SAL" localSheetId="17">#REF!</definedName>
    <definedName name="TRCIPQ400SAL" localSheetId="17">#REF!</definedName>
    <definedName name="TRCIPQ401SAL" localSheetId="17">#REF!</definedName>
    <definedName name="TRCIPQ402SAL" localSheetId="17">#REF!</definedName>
    <definedName name="TRCIPSEPSAL" localSheetId="17">#REF!</definedName>
    <definedName name="Trdabvbk" localSheetId="17">#REF!</definedName>
    <definedName name="Trdabvcp" localSheetId="17">#REF!</definedName>
    <definedName name="Trdabvgv" localSheetId="17">#REF!</definedName>
    <definedName name="Trdabvmb" localSheetId="17">#REF!</definedName>
    <definedName name="Trdabvot" localSheetId="17">#REF!</definedName>
    <definedName name="Trdafvbk" localSheetId="17">#REF!</definedName>
    <definedName name="Trdafvcp" localSheetId="17">#REF!</definedName>
    <definedName name="Trdafvgv" localSheetId="17">#REF!</definedName>
    <definedName name="Trdafvmb" localSheetId="17">#REF!</definedName>
    <definedName name="Trdafvot" localSheetId="17">#REF!</definedName>
    <definedName name="Trdfveq" localSheetId="17">#REF!</definedName>
    <definedName name="Trdhbvbk" localSheetId="17">#REF!</definedName>
    <definedName name="Trdhbvcp" localSheetId="17">#REF!</definedName>
    <definedName name="Trdhbvgv" localSheetId="17">#REF!</definedName>
    <definedName name="Trdhbvmb" localSheetId="17">#REF!</definedName>
    <definedName name="Trdhbvot" localSheetId="17">#REF!</definedName>
    <definedName name="Trdhfvbk" localSheetId="17">#REF!</definedName>
    <definedName name="Trdhfvcp" localSheetId="17">#REF!</definedName>
    <definedName name="Trdhfvgv" localSheetId="17">#REF!</definedName>
    <definedName name="Trdhfvmb" localSheetId="17">#REF!</definedName>
    <definedName name="Trdhfvot" localSheetId="17">#REF!</definedName>
    <definedName name="treasury" localSheetId="17">#REF!</definedName>
    <definedName name="trehgn" localSheetId="17" hidden="1">{"rp_only",#N/A,FALSE,"2225"}</definedName>
    <definedName name="tren25" localSheetId="17">#REF!</definedName>
    <definedName name="trend" localSheetId="17">#REF!</definedName>
    <definedName name="TrendCurrent" localSheetId="17">#REF!</definedName>
    <definedName name="TrendCurrent_16" localSheetId="17">#REF!</definedName>
    <definedName name="TrendPY4_Sel1" localSheetId="17">#REF!</definedName>
    <definedName name="TrendPY4_Sel1_16" localSheetId="17">#REF!</definedName>
    <definedName name="TrendRollFWD" localSheetId="17">#REF!</definedName>
    <definedName name="TrendRollFWD_16" localSheetId="17">#REF!</definedName>
    <definedName name="trenPPN" localSheetId="17">#REF!</definedName>
    <definedName name="trertert" localSheetId="17" hidden="1">{"rp_only",#N/A,FALSE,"2225"}</definedName>
    <definedName name="trertetet" localSheetId="17" hidden="1">{"rp_only",#N/A,FALSE,"2225"}</definedName>
    <definedName name="tretert" localSheetId="17" hidden="1">{"rp_only",#N/A,FALSE,"2225"}</definedName>
    <definedName name="trewgvbt3wfr23" localSheetId="17">#REF!</definedName>
    <definedName name="trf" localSheetId="17">#REF!</definedName>
    <definedName name="trfdg" localSheetId="17" hidden="1">{"rp_only",#N/A,FALSE,"2225"}</definedName>
    <definedName name="TRFDQ" localSheetId="17">#REF!</definedName>
    <definedName name="TRFDQ1" localSheetId="17">#REF!</definedName>
    <definedName name="trfg" localSheetId="17" hidden="1">{"rp_only",#N/A,FALSE,"2225"}</definedName>
    <definedName name="TRFlexiKadoLink" localSheetId="17">#REF!</definedName>
    <definedName name="TRFSQ1" localSheetId="17">#REF!</definedName>
    <definedName name="Trfvbc" localSheetId="17">#REF!</definedName>
    <definedName name="Trfvbk" localSheetId="17">#REF!</definedName>
    <definedName name="Trfvcb" localSheetId="17">#REF!</definedName>
    <definedName name="Trfvcp" localSheetId="17">#REF!</definedName>
    <definedName name="Trfvgv" localSheetId="17">#REF!</definedName>
    <definedName name="Trfvmb" localSheetId="17">#REF!</definedName>
    <definedName name="Trfvop" localSheetId="17">#REF!</definedName>
    <definedName name="Trfvot" localSheetId="17">#REF!</definedName>
    <definedName name="Trfvst" localSheetId="17">#REF!</definedName>
    <definedName name="Trfvwl" localSheetId="17">#REF!</definedName>
    <definedName name="Trfvwr" localSheetId="17">#REF!</definedName>
    <definedName name="trg" localSheetId="17">#REF!</definedName>
    <definedName name="TRHCBC" localSheetId="17">#REF!</definedName>
    <definedName name="TRHCP" localSheetId="17">#REF!</definedName>
    <definedName name="TRHealthInsurance" localSheetId="17">#REF!</definedName>
    <definedName name="TRHolidayDreamPlan" localSheetId="17">#REF!</definedName>
    <definedName name="TRHOPE" localSheetId="17">#REF!</definedName>
    <definedName name="TRHospitalMegaBonus" localSheetId="17">#REF!</definedName>
    <definedName name="tri" localSheetId="17" hidden="1">#REF!</definedName>
    <definedName name="TRIALAUG_Sheet2_List" localSheetId="17">#REF!</definedName>
    <definedName name="TRIALBALANCEJAN00" localSheetId="17">#REF!</definedName>
    <definedName name="TRIdamanIDR" localSheetId="17">#REF!</definedName>
    <definedName name="TRIdamanLink" localSheetId="17">#REF!</definedName>
    <definedName name="TRIdamanPastiIDR" localSheetId="17">#REF!</definedName>
    <definedName name="TRIdamanPastiUSD" localSheetId="17">#REF!</definedName>
    <definedName name="TRIdamanPradana" localSheetId="17">#REF!</definedName>
    <definedName name="TRIdamanUSD" localSheetId="17">#REF!</definedName>
    <definedName name="TRImplant" localSheetId="17">#REF!</definedName>
    <definedName name="trisakti" localSheetId="17" hidden="1">{#N/A,#N/A,FALSE,"Aging Summary";#N/A,#N/A,FALSE,"Ratio Analysis";#N/A,#N/A,FALSE,"Test 120 Day Accts";#N/A,#N/A,FALSE,"Tickmarks"}</definedName>
    <definedName name="TRKadoIdaman" localSheetId="17">#REF!</definedName>
    <definedName name="TRKadoIdamanSekaligus" localSheetId="17">#REF!</definedName>
    <definedName name="TRKadoInvesta" localSheetId="17">#REF!</definedName>
    <definedName name="TRKadoJenius" localSheetId="17">#REF!</definedName>
    <definedName name="TRKadoSehat" localSheetId="17">#REF!</definedName>
    <definedName name="TRKasih" localSheetId="17">#REF!</definedName>
    <definedName name="TRLCPDECSAL" localSheetId="17">#REF!</definedName>
    <definedName name="TRLCPNOVSAL" localSheetId="17">#REF!</definedName>
    <definedName name="TRLCPOCTSAL" localSheetId="17">#REF!</definedName>
    <definedName name="TRLCPQ100SAL" localSheetId="17">#REF!</definedName>
    <definedName name="TRLCPQ101SAL" localSheetId="17">#REF!</definedName>
    <definedName name="TRLCPQ200SAL" localSheetId="17">#REF!</definedName>
    <definedName name="TRLCPQ201SAL" localSheetId="17">#REF!</definedName>
    <definedName name="TRLCPQ202SAL" localSheetId="17">#REF!</definedName>
    <definedName name="TRLCPQ300SAL" localSheetId="17">#REF!</definedName>
    <definedName name="TRLCPQ301SAL" localSheetId="17">#REF!</definedName>
    <definedName name="TRLCPQ302SAL" localSheetId="17">#REF!</definedName>
    <definedName name="TRLCPQ400SAL" localSheetId="17">#REF!</definedName>
    <definedName name="TRLCPQ401SAL" localSheetId="17">#REF!</definedName>
    <definedName name="TRLCPQ402SAL" localSheetId="17">#REF!</definedName>
    <definedName name="TRLCPSEPSAL" localSheetId="17">#REF!</definedName>
    <definedName name="TRMantari" localSheetId="17">#REF!</definedName>
    <definedName name="TRMegaAbsolut" localSheetId="17">#REF!</definedName>
    <definedName name="TRMegaAbsolutUSD" localSheetId="17">#REF!</definedName>
    <definedName name="TRMegaComfort" localSheetId="17">#REF!</definedName>
    <definedName name="TRMegaCovers" localSheetId="17">#REF!</definedName>
    <definedName name="TRMegaFuture" localSheetId="17">#REF!</definedName>
    <definedName name="TRMegaHospitalCashBack" localSheetId="17">#REF!</definedName>
    <definedName name="TRMegaLink" localSheetId="17">#REF!</definedName>
    <definedName name="TRMegaProteksi" localSheetId="17">#REF!</definedName>
    <definedName name="TRMegaScholar" localSheetId="17">#REF!</definedName>
    <definedName name="TRMegaSiaga" localSheetId="17">#REF!</definedName>
    <definedName name="TRMegaSmartCare" localSheetId="17">#REF!</definedName>
    <definedName name="TRMegaSmartLife" localSheetId="17">#REF!</definedName>
    <definedName name="TRMobile8Saving" localSheetId="17">#REF!</definedName>
    <definedName name="TROptima" localSheetId="17">#REF!</definedName>
    <definedName name="TRPowerFund" localSheetId="17">#REF!</definedName>
    <definedName name="trret" localSheetId="17" hidden="1">{"rp_only",#N/A,FALSE,"2225"}</definedName>
    <definedName name="TRRider" localSheetId="17">#REF!</definedName>
    <definedName name="trruytry" localSheetId="17" hidden="1">{"rp_only",#N/A,FALSE,"2225"}</definedName>
    <definedName name="TRS" localSheetId="17">#REF!</definedName>
    <definedName name="TRSBDECSAL" localSheetId="17">#REF!</definedName>
    <definedName name="TRSBNOVSAL" localSheetId="17">#REF!</definedName>
    <definedName name="TRSBOCTSAL" localSheetId="17">#REF!</definedName>
    <definedName name="TRSBQ100SAL" localSheetId="17">#REF!</definedName>
    <definedName name="TRSBQ101SAL" localSheetId="17">#REF!</definedName>
    <definedName name="TRSBQ102SAL" localSheetId="17">#REF!</definedName>
    <definedName name="TRSBQ200SAL" localSheetId="17">#REF!</definedName>
    <definedName name="TRSBQ201SAL" localSheetId="17">#REF!</definedName>
    <definedName name="TRSBQ202SAL" localSheetId="17">#REF!</definedName>
    <definedName name="TRSBQ300SAL" localSheetId="17">#REF!</definedName>
    <definedName name="TRSBQ301SAL" localSheetId="17">#REF!</definedName>
    <definedName name="TRSBQ302SAL" localSheetId="17">#REF!</definedName>
    <definedName name="TRSBQ400SAL" localSheetId="17">#REF!</definedName>
    <definedName name="TRSBQ401SAL" localSheetId="17">#REF!</definedName>
    <definedName name="TRSBQ402SAL" localSheetId="17">#REF!</definedName>
    <definedName name="TRSBSEPSAL" localSheetId="17">#REF!</definedName>
    <definedName name="trsdtrsytes" localSheetId="17" hidden="1">{"rp_only",#N/A,FALSE,"2225"}</definedName>
    <definedName name="TRsegera" localSheetId="17">#REF!</definedName>
    <definedName name="trt" localSheetId="17">#REF!</definedName>
    <definedName name="trte" localSheetId="17" hidden="1">{#N/A,#N/A,FALSE,"PRJCTED QTRLY $'s"}</definedName>
    <definedName name="TRTermPA" localSheetId="17">#REF!</definedName>
    <definedName name="trtrtytr" localSheetId="17" hidden="1">{"with_oth_curr",#N/A,FALSE,"2225"}</definedName>
    <definedName name="Truba_Amort" localSheetId="17">#REF!</definedName>
    <definedName name="Truba_Capex" localSheetId="17">#REF!</definedName>
    <definedName name="Truba_Defer" localSheetId="17">#REF!</definedName>
    <definedName name="Truba_Depn" localSheetId="17">#REF!</definedName>
    <definedName name="Truba_PPE" localSheetId="17">#REF!</definedName>
    <definedName name="TRWealthMaxima" localSheetId="17">#REF!</definedName>
    <definedName name="TRY" localSheetId="17" hidden="1">{#N/A,#N/A,FALSE,"DATA"}</definedName>
    <definedName name="trygfh" localSheetId="17" hidden="1">{"rp_only",#N/A,FALSE,"2225"}</definedName>
    <definedName name="tryrty" localSheetId="17" hidden="1">{"rp_only",#N/A,FALSE,"2225"}</definedName>
    <definedName name="tryrtyfgh" localSheetId="17" hidden="1">{"rp_only",#N/A,FALSE,"2225"}</definedName>
    <definedName name="tryrtyrt" localSheetId="17" hidden="1">{"with_oth_curr",#N/A,FALSE,"2225"}</definedName>
    <definedName name="tryrtyrtyr" localSheetId="17" hidden="1">{"with_oth_curr",#N/A,FALSE,"2225"}</definedName>
    <definedName name="tryrtyrtyry" localSheetId="17" hidden="1">{"rp_only",#N/A,FALSE,"2225"}</definedName>
    <definedName name="tryrtyry" localSheetId="17" hidden="1">{"rp_only",#N/A,FALSE,"2225"}</definedName>
    <definedName name="tryrtytry" localSheetId="17" hidden="1">{"rp_only",#N/A,FALSE,"2225"}</definedName>
    <definedName name="tryryrty" localSheetId="17" hidden="1">{"rp_only",#N/A,FALSE,"2225"}</definedName>
    <definedName name="tryryryry" localSheetId="17" hidden="1">{"rp_only",#N/A,FALSE,"2225"}</definedName>
    <definedName name="tryryughj" localSheetId="17" hidden="1">{"rp_only",#N/A,FALSE,"2225"}</definedName>
    <definedName name="trytutit" localSheetId="17" hidden="1">{"rp_only",#N/A,FALSE,"2225"}</definedName>
    <definedName name="trytyhgf" localSheetId="17" hidden="1">{"rp_only",#N/A,FALSE,"2225"}</definedName>
    <definedName name="tryurtrui" localSheetId="17" hidden="1">{"with_oth_curr",#N/A,FALSE,"2225"}</definedName>
    <definedName name="tryyty" localSheetId="17" hidden="1">{"rp_only",#N/A,FALSE,"2225"}</definedName>
    <definedName name="tryytytr" localSheetId="17" hidden="1">{"rp_only",#N/A,FALSE,"2225"}</definedName>
    <definedName name="TS" localSheetId="17">#REF!</definedName>
    <definedName name="TSJ" localSheetId="17">#REF!</definedName>
    <definedName name="TSKEY" localSheetId="17">#REF!</definedName>
    <definedName name="TT" localSheetId="17">#REF!</definedName>
    <definedName name="TTABLE" localSheetId="17">#REF!</definedName>
    <definedName name="tthi" localSheetId="17">#REF!</definedName>
    <definedName name="ttihobbb" localSheetId="17">#REF!</definedName>
    <definedName name="TTL" localSheetId="17">#REF!</definedName>
    <definedName name="TTLB1" localSheetId="17">#REF!</definedName>
    <definedName name="TTLB2" localSheetId="17">#REF!</definedName>
    <definedName name="TTLB3" localSheetId="17">#REF!</definedName>
    <definedName name="TTLJKT" localSheetId="17">#REF!</definedName>
    <definedName name="TTLMES" localSheetId="17">#REF!</definedName>
    <definedName name="TTLNAS" localSheetId="17">#REF!</definedName>
    <definedName name="TTLSBY" localSheetId="17">#REF!</definedName>
    <definedName name="TTLSRG" localSheetId="17">#REF!</definedName>
    <definedName name="TTLUPG" localSheetId="17">#REF!</definedName>
    <definedName name="ttp" localSheetId="17" hidden="1">#REF!</definedName>
    <definedName name="ttppppp" localSheetId="17">#REF!</definedName>
    <definedName name="TTT" localSheetId="17">#REF!</definedName>
    <definedName name="ttt\" localSheetId="17" hidden="1">{#N/A,#N/A,FALSE,"Aging Summary";#N/A,#N/A,FALSE,"Ratio Analysis";#N/A,#N/A,FALSE,"Test 120 Day Accts";#N/A,#N/A,FALSE,"Tickmarks"}</definedName>
    <definedName name="tttt" localSheetId="17" hidden="1">{"rp_only",#N/A,FALSE,"2225"}</definedName>
    <definedName name="tty" localSheetId="17" hidden="1">{"with_oth_curr",#N/A,FALSE,"2225"}</definedName>
    <definedName name="ttyiiyiu" localSheetId="17" hidden="1">{"rp_only",#N/A,FALSE,"2225"}</definedName>
    <definedName name="tu" localSheetId="17">#REF!</definedName>
    <definedName name="tuiyii" localSheetId="17" hidden="1">{"rp_only",#N/A,FALSE,"2225"}</definedName>
    <definedName name="TUJUH" localSheetId="17">#REF!</definedName>
    <definedName name="TUNBB" localSheetId="17">#REF!</definedName>
    <definedName name="TUNBT" localSheetId="17">#REF!</definedName>
    <definedName name="TUNGGAKAN" localSheetId="17">#REF!</definedName>
    <definedName name="TUOBB" localSheetId="17">#REF!</definedName>
    <definedName name="TURD" localSheetId="17">#REF!</definedName>
    <definedName name="turi" localSheetId="17">#REF!</definedName>
    <definedName name="turnover" localSheetId="17">#REF!</definedName>
    <definedName name="turnover_5" localSheetId="17">#REF!</definedName>
    <definedName name="turnover_6" localSheetId="17">#REF!</definedName>
    <definedName name="tututyut" localSheetId="17" hidden="1">{"rp_only",#N/A,FALSE,"2225"}</definedName>
    <definedName name="tututyutyuty" localSheetId="17" hidden="1">{"rp_only",#N/A,FALSE,"2225"}</definedName>
    <definedName name="tutyuughj" localSheetId="17" hidden="1">{"rp_only",#N/A,FALSE,"2225"}</definedName>
    <definedName name="tuy" localSheetId="17">#REF!</definedName>
    <definedName name="tuytyu" localSheetId="17" hidden="1">{"with_oth_curr",#N/A,FALSE,"2225"}</definedName>
    <definedName name="TV" localSheetId="17">#REF!</definedName>
    <definedName name="tw" localSheetId="17">#REF!</definedName>
    <definedName name="TWFX" localSheetId="17">#REF!</definedName>
    <definedName name="two_yr_depre" localSheetId="17">#REF!</definedName>
    <definedName name="tx" localSheetId="17">#REF!</definedName>
    <definedName name="Txt_File" localSheetId="17">#REF!</definedName>
    <definedName name="ty" localSheetId="17">#REF!</definedName>
    <definedName name="ty_le" localSheetId="17">#REF!</definedName>
    <definedName name="ty_le_BTN" localSheetId="17">#REF!</definedName>
    <definedName name="Ty_le1" localSheetId="17">#REF!</definedName>
    <definedName name="tyehtyeh" localSheetId="17">#REF!</definedName>
    <definedName name="tygjhj" localSheetId="17" hidden="1">{"with_oth_curr",#N/A,FALSE,"2225"}</definedName>
    <definedName name="tyiy" localSheetId="17">#REF!</definedName>
    <definedName name="tyiyi" localSheetId="17" hidden="1">{"rp_only",#N/A,FALSE,"2225"}</definedName>
    <definedName name="tyj" localSheetId="17" hidden="1">#REF!</definedName>
    <definedName name="Type" localSheetId="17">#REF!</definedName>
    <definedName name="TypeOfLinkage" localSheetId="17">#REF!</definedName>
    <definedName name="tyrty" localSheetId="17" hidden="1">{"rp_only",#N/A,FALSE,"2225"}</definedName>
    <definedName name="tyrtyrt" localSheetId="17" hidden="1">{"rp_only",#N/A,FALSE,"2225"}</definedName>
    <definedName name="tyrtyrty" localSheetId="17" hidden="1">{"rp_only",#N/A,FALSE,"2225"}</definedName>
    <definedName name="tyrtyrtyry" localSheetId="17" hidden="1">{"rp_only",#N/A,FALSE,"2225"}</definedName>
    <definedName name="tyrtyuu" localSheetId="17" hidden="1">{"rp_only",#N/A,FALSE,"2225"}</definedName>
    <definedName name="tyrtyyt" localSheetId="17" hidden="1">{"rp_only",#N/A,FALSE,"2225"}</definedName>
    <definedName name="tytrtyr" localSheetId="17" hidden="1">{"rp_only",#N/A,FALSE,"2225"}</definedName>
    <definedName name="tyuet" localSheetId="17" hidden="1">{"rp_only",#N/A,FALSE,"2225"}</definedName>
    <definedName name="tyujhb" localSheetId="17" hidden="1">{"rp_only",#N/A,FALSE,"2225"}</definedName>
    <definedName name="tyurytrty" localSheetId="17" hidden="1">{"with_oth_curr",#N/A,FALSE,"2225"}</definedName>
    <definedName name="tyutty" localSheetId="17" hidden="1">{"rp_only",#N/A,FALSE,"2225"}</definedName>
    <definedName name="tyutut" localSheetId="17" hidden="1">{"rp_only",#N/A,FALSE,"2225"}</definedName>
    <definedName name="tyutuyt" localSheetId="17" hidden="1">{"rp_only",#N/A,FALSE,"2225"}</definedName>
    <definedName name="tyutuyu" localSheetId="17" hidden="1">{"rp_only",#N/A,FALSE,"2225"}</definedName>
    <definedName name="tyutyut" localSheetId="17" hidden="1">{"rp_only",#N/A,FALSE,"2225"}</definedName>
    <definedName name="tyutyutu" localSheetId="17" hidden="1">{"rp_only",#N/A,FALSE,"2225"}</definedName>
    <definedName name="tyutyuty" localSheetId="17" hidden="1">{"rp_only",#N/A,FALSE,"2225"}</definedName>
    <definedName name="tyutyutyu" localSheetId="17" hidden="1">{"rp_only",#N/A,FALSE,"2225"}</definedName>
    <definedName name="tyutyutyut" localSheetId="17" hidden="1">{"rp_only",#N/A,FALSE,"2225"}</definedName>
    <definedName name="tyutyutyutyu" localSheetId="17" hidden="1">{"rp_only",#N/A,FALSE,"2225"}</definedName>
    <definedName name="tyutyutyutyuty" localSheetId="17" hidden="1">{"with_oth_curr",#N/A,FALSE,"2225"}</definedName>
    <definedName name="tyutyutyutyutyu" localSheetId="17" hidden="1">{"with_oth_curr",#N/A,FALSE,"2225"}</definedName>
    <definedName name="tyuyklujk" localSheetId="17">#REF!</definedName>
    <definedName name="tyuythjnhg" localSheetId="17" hidden="1">{"rp_only",#N/A,FALSE,"2225"}</definedName>
    <definedName name="tyuytut" localSheetId="17" hidden="1">{"with_oth_curr",#N/A,FALSE,"2225"}</definedName>
    <definedName name="tyuytuyt" localSheetId="17" hidden="1">{"rp_only",#N/A,FALSE,"2225"}</definedName>
    <definedName name="tyuytyut" localSheetId="17" hidden="1">{"rp_only",#N/A,FALSE,"2225"}</definedName>
    <definedName name="tyyte" localSheetId="17" hidden="1">{"rp_only",#N/A,FALSE,"2225"}</definedName>
    <definedName name="u" localSheetId="17" hidden="1">#REF!</definedName>
    <definedName name="U_G_budget" localSheetId="17">#REF!</definedName>
    <definedName name="U.." localSheetId="17" hidden="1">{"rp_only",#N/A,FALSE,"2225"}</definedName>
    <definedName name="U2..." localSheetId="17" hidden="1">{"rp_only",#N/A,FALSE,"2225"}</definedName>
    <definedName name="ua" localSheetId="17" hidden="1">{#N/A,#N/A,FALSE,"Aging Summary";#N/A,#N/A,FALSE,"Ratio Analysis";#N/A,#N/A,FALSE,"Test 120 Day Accts";#N/A,#N/A,FALSE,"Tickmarks"}</definedName>
    <definedName name="UAasdsa" localSheetId="17" hidden="1">{"rp_only",#N/A,FALSE,"2225"}</definedName>
    <definedName name="UAllll" localSheetId="17">#REF!</definedName>
    <definedName name="uang_muka" localSheetId="17">#REF!</definedName>
    <definedName name="Uang_Muka_Lainnya" localSheetId="17">#REF!</definedName>
    <definedName name="uangmuka" localSheetId="17">#REF!</definedName>
    <definedName name="UBS" localSheetId="17">#REF!</definedName>
    <definedName name="UDIN" localSheetId="17">#REF!</definedName>
    <definedName name="Udsfda" localSheetId="17" hidden="1">{"rp_only",#N/A,FALSE,"2225"}</definedName>
    <definedName name="uftutfu" localSheetId="17" hidden="1">{"YTDACT1",#N/A,TRUE,"YTDACTAUST";"YTDACT2",#N/A,TRUE,"YTDACTAUST";"YTDACT3",#N/A,TRUE,"YTDACTAUST";"CCTR",#N/A,TRUE,"YTDACTCC"}</definedName>
    <definedName name="ufyuyur" localSheetId="17" hidden="1">{"with_oth_curr",#N/A,FALSE,"2225"}</definedName>
    <definedName name="Ugf" localSheetId="17" hidden="1">{"rp_only",#N/A,FALSE,"2225"}</definedName>
    <definedName name="ui" localSheetId="17" hidden="1">{#N/A,#N/A,FALSE,"Aging Summary";#N/A,#N/A,FALSE,"Ratio Analysis";#N/A,#N/A,FALSE,"Test 120 Day Accts";#N/A,#N/A,FALSE,"Tickmarks"}</definedName>
    <definedName name="UIC" localSheetId="17" hidden="1">#REF!</definedName>
    <definedName name="uiiooui" localSheetId="17" hidden="1">{"rp_only",#N/A,FALSE,"2225"}</definedName>
    <definedName name="UIO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uiouioo" localSheetId="17" hidden="1">{"rp_only",#N/A,FALSE,"2225"}</definedName>
    <definedName name="uiouiou" localSheetId="17" hidden="1">{"rp_only",#N/A,FALSE,"2225"}</definedName>
    <definedName name="uiouiouio" localSheetId="17" hidden="1">{"rp_only",#N/A,FALSE,"2225"}</definedName>
    <definedName name="uiouiouiouio" localSheetId="17" hidden="1">{"with_oth_curr",#N/A,FALSE,"2225"}</definedName>
    <definedName name="uiouiouo" localSheetId="17" hidden="1">{"with_oth_curr",#N/A,FALSE,"2225"}</definedName>
    <definedName name="uiouiouoi" localSheetId="17" hidden="1">{"with_oth_curr",#N/A,FALSE,"2225"}</definedName>
    <definedName name="uiouo" localSheetId="17" hidden="1">{"with_oth_curr",#N/A,FALSE,"2225"}</definedName>
    <definedName name="uipuiouo" localSheetId="17" hidden="1">{"rp_only",#N/A,FALSE,"2225"}</definedName>
    <definedName name="uiui" localSheetId="17" hidden="1">{"rp_only",#N/A,FALSE,"2225"}</definedName>
    <definedName name="uiuiyuiyu" localSheetId="17" hidden="1">{"rp_only",#N/A,FALSE,"2225"}</definedName>
    <definedName name="uiyiouio" localSheetId="17" hidden="1">{"with_oth_curr",#N/A,FALSE,"2225"}</definedName>
    <definedName name="uiyiyi" localSheetId="17" hidden="1">{"rp_only",#N/A,FALSE,"2225"}</definedName>
    <definedName name="uiyiyiyu" localSheetId="17" hidden="1">{"rp_only",#N/A,FALSE,"2225"}</definedName>
    <definedName name="uiyiyuiyiyu" localSheetId="17" hidden="1">{"rp_only",#N/A,FALSE,"2225"}</definedName>
    <definedName name="uiyuiyiyi" localSheetId="17" hidden="1">{"rp_only",#N/A,FALSE,"2225"}</definedName>
    <definedName name="uiyuiyui" localSheetId="17" hidden="1">{"rp_only",#N/A,FALSE,"2225"}</definedName>
    <definedName name="uiyuiyuy" localSheetId="17" hidden="1">{"with_oth_curr",#N/A,FALSE,"2225"}</definedName>
    <definedName name="uiyuyuiyui" localSheetId="17" hidden="1">{"rp_only",#N/A,FALSE,"2225"}</definedName>
    <definedName name="UJ" localSheetId="17">#REF!</definedName>
    <definedName name="ujhj" localSheetId="17" hidden="1">{"rp_only",#N/A,FALSE,"2225"}</definedName>
    <definedName name="UK" localSheetId="17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UL_Bud" localSheetId="17">#REF!</definedName>
    <definedName name="UL_With_New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ULAE" localSheetId="17">#REF!</definedName>
    <definedName name="ULAE_Motor" localSheetId="17">#REF!</definedName>
    <definedName name="UM" localSheetId="17" hidden="1">{"'PRODUCTIONCOST SHEET'!$B$3:$G$48"}</definedName>
    <definedName name="UMLAIN" localSheetId="17">#REF!</definedName>
    <definedName name="UMLAIN1" localSheetId="17">#REF!</definedName>
    <definedName name="UMLANGGANAN" localSheetId="17">#REF!</definedName>
    <definedName name="UMUKAOPS" localSheetId="17">#REF!</definedName>
    <definedName name="umur" localSheetId="17">#REF!</definedName>
    <definedName name="umur1" localSheetId="17">#REF!</definedName>
    <definedName name="umurjenis" localSheetId="17">#REF!</definedName>
    <definedName name="unaudited" localSheetId="17">#REF!</definedName>
    <definedName name="uncollectibles" localSheetId="17">#REF!</definedName>
    <definedName name="uncollectibles_5" localSheetId="17">#REF!</definedName>
    <definedName name="uncollectibles_6" localSheetId="17">#REF!</definedName>
    <definedName name="UND" localSheetId="17">#REF!</definedName>
    <definedName name="UNDD" localSheetId="17">#REF!</definedName>
    <definedName name="UNDK" localSheetId="17">#REF!</definedName>
    <definedName name="UNEARNEDINCOME" localSheetId="17">#REF!</definedName>
    <definedName name="UNHIDE" localSheetId="17">#REF!</definedName>
    <definedName name="uni" localSheetId="17">#REF!</definedName>
    <definedName name="unit" localSheetId="17">#REF!</definedName>
    <definedName name="Unit_Booking" localSheetId="17">#REF!</definedName>
    <definedName name="Unit_Booking___New_Mcy" localSheetId="17">#REF!</definedName>
    <definedName name="Unit_price___US" localSheetId="17">#REF!</definedName>
    <definedName name="UNIT_USD" localSheetId="17">#REF!</definedName>
    <definedName name="Unocal_Indonesia_Company" localSheetId="17">#REF!</definedName>
    <definedName name="UNREALISED_MMI1" localSheetId="17">#REF!</definedName>
    <definedName name="UNREALISED_MMI2" localSheetId="17">#REF!</definedName>
    <definedName name="UnrealisedExchg." localSheetId="17">#REF!</definedName>
    <definedName name="UNREALIZEDPROFIT" localSheetId="17">#REF!</definedName>
    <definedName name="Untitled" localSheetId="17">#REF!</definedName>
    <definedName name="UNTR" localSheetId="17">#REF!</definedName>
    <definedName name="untung" localSheetId="17">#REF!</definedName>
    <definedName name="UntWP" localSheetId="17">#REF!</definedName>
    <definedName name="UNVR" localSheetId="17">#REF!</definedName>
    <definedName name="UO" localSheetId="17" hidden="1">#REF!</definedName>
    <definedName name="uoiiouoi" localSheetId="17" hidden="1">{"with_oth_curr",#N/A,FALSE,"2225"}</definedName>
    <definedName name="uotyuty" localSheetId="17" hidden="1">{"rp_only",#N/A,FALSE,"2225"}</definedName>
    <definedName name="up" localSheetId="17">#REF!</definedName>
    <definedName name="UPA" localSheetId="17">#REF!</definedName>
    <definedName name="update" localSheetId="17">#REF!</definedName>
    <definedName name="Upkeep" localSheetId="17">#REF!</definedName>
    <definedName name="UPL" localSheetId="17">#REF!</definedName>
    <definedName name="UPLL" localSheetId="17">#REF!</definedName>
    <definedName name="Upload" localSheetId="17">#REF!</definedName>
    <definedName name="UPR_HealthAbsolutAD" localSheetId="17">#REF!</definedName>
    <definedName name="UPR_HealthAJK" localSheetId="17">#REF!</definedName>
    <definedName name="UPR_HealthAJKCB" localSheetId="17">#REF!</definedName>
    <definedName name="UPR_HealthAJKCB15Tahun" localSheetId="17">#REF!</definedName>
    <definedName name="UPR_HealthAJKCB20Tahun" localSheetId="17">#REF!</definedName>
    <definedName name="UPR_HealthAJKCBSuryaDaindo" localSheetId="17">#REF!</definedName>
    <definedName name="UPR_HealthAsuransiJiwaKumpulan" localSheetId="17">#REF!</definedName>
    <definedName name="UPR_HealthCenturySmartFuture" localSheetId="17">#REF!</definedName>
    <definedName name="UPR_HealthFlexiKadoLink" localSheetId="17">#REF!</definedName>
    <definedName name="UPR_HealthHCBC" localSheetId="17">#REF!</definedName>
    <definedName name="UPR_HealthHCP" localSheetId="17">#REF!</definedName>
    <definedName name="UPR_HealthHealthInsurance" localSheetId="17">#REF!</definedName>
    <definedName name="UPR_HealthHolidayDreamPlan" localSheetId="17">#REF!</definedName>
    <definedName name="UPR_HealthHOPE" localSheetId="17">#REF!</definedName>
    <definedName name="UPR_HealthHospitalMegaBonus" localSheetId="17">#REF!</definedName>
    <definedName name="UPR_HealthIdamanIDR" localSheetId="17">#REF!</definedName>
    <definedName name="UPR_HealthIdamanLink" localSheetId="17">#REF!</definedName>
    <definedName name="UPR_HealthIdamanPastiIDR" localSheetId="17">#REF!</definedName>
    <definedName name="UPR_HealthIdamanPastiUSD" localSheetId="17">#REF!</definedName>
    <definedName name="UPR_HealthIdamanPradana" localSheetId="17">#REF!</definedName>
    <definedName name="UPR_HealthIdamanUSD" localSheetId="17">#REF!</definedName>
    <definedName name="UPR_HealthImplant" localSheetId="17">#REF!</definedName>
    <definedName name="UPR_HealthKadoIdaman" localSheetId="17">#REF!</definedName>
    <definedName name="UPR_HealthKadoIdamanSekaligus" localSheetId="17">#REF!</definedName>
    <definedName name="UPR_HealthKadoInvesta" localSheetId="17">#REF!</definedName>
    <definedName name="UPR_HealthKadoJenius" localSheetId="17">#REF!</definedName>
    <definedName name="UPR_HealthKadoSehat" localSheetId="17">#REF!</definedName>
    <definedName name="UPR_HealthKasih" localSheetId="17">#REF!</definedName>
    <definedName name="UPR_HealthMantari" localSheetId="17">#REF!</definedName>
    <definedName name="UPR_HealthMegaAbsolut" localSheetId="17">#REF!</definedName>
    <definedName name="UPR_HealthMegaAbsolutUSD" localSheetId="17">#REF!</definedName>
    <definedName name="UPR_HealthMegaComfort" localSheetId="17">#REF!</definedName>
    <definedName name="UPR_HealthMegaCovers" localSheetId="17">#REF!</definedName>
    <definedName name="UPR_HealthMegaFuture" localSheetId="17">#REF!</definedName>
    <definedName name="UPR_HealthMegaHospitalCashBack" localSheetId="17">#REF!</definedName>
    <definedName name="UPR_HealthMegaLink" localSheetId="17">#REF!</definedName>
    <definedName name="UPR_HealthMegaProteksi" localSheetId="17">#REF!</definedName>
    <definedName name="UPR_HealthMegaScholar" localSheetId="17">#REF!</definedName>
    <definedName name="UPR_HealthMegaSiaga" localSheetId="17">#REF!</definedName>
    <definedName name="UPR_HealthMegaSmartCare" localSheetId="17">#REF!</definedName>
    <definedName name="UPR_HealthMegaSmartLife" localSheetId="17">#REF!</definedName>
    <definedName name="UPR_HealthMobile8Saving" localSheetId="17">#REF!</definedName>
    <definedName name="UPR_HealthOptima" localSheetId="17">#REF!</definedName>
    <definedName name="UPR_HealthPowerFund" localSheetId="17">#REF!</definedName>
    <definedName name="UPR_HealthRider" localSheetId="17">#REF!</definedName>
    <definedName name="UPR_HealthTermPA" localSheetId="17">#REF!</definedName>
    <definedName name="UPR_HealthWealthMaxima" localSheetId="17">#REF!</definedName>
    <definedName name="UPR_LifeAbsolutAD" localSheetId="17">#REF!</definedName>
    <definedName name="UPR_LifeAJK" localSheetId="17">#REF!</definedName>
    <definedName name="UPR_LifeAJKCB" localSheetId="17">#REF!</definedName>
    <definedName name="UPR_LifeAJKCB15Tahun" localSheetId="17">#REF!</definedName>
    <definedName name="UPR_LifeAJKCB20Tahun" localSheetId="17">#REF!</definedName>
    <definedName name="UPR_LifeAJKCBSuryaDaindo" localSheetId="17">#REF!</definedName>
    <definedName name="UPR_LifeAsuransiJiwaKumpulan" localSheetId="17">#REF!</definedName>
    <definedName name="UPR_LifeCenturySmartFuture" localSheetId="17">#REF!</definedName>
    <definedName name="UPR_LifeFlexiKadoLink" localSheetId="17">#REF!</definedName>
    <definedName name="UPR_LifeHCBC" localSheetId="17">#REF!</definedName>
    <definedName name="UPR_LifeHCP" localSheetId="17">#REF!</definedName>
    <definedName name="UPR_LifeHealthInsurance" localSheetId="17">#REF!</definedName>
    <definedName name="UPR_LifeHolidayDreamPlan" localSheetId="17">#REF!</definedName>
    <definedName name="UPR_LifeHOPE" localSheetId="17">#REF!</definedName>
    <definedName name="UPR_LifeHospitalMegaBonus" localSheetId="17">#REF!</definedName>
    <definedName name="UPR_LifeIdamanIDR" localSheetId="17">#REF!</definedName>
    <definedName name="UPR_LifeIdamanLink" localSheetId="17">#REF!</definedName>
    <definedName name="UPR_LifeIdamanPastiIDR" localSheetId="17">#REF!</definedName>
    <definedName name="UPR_LifeIdamanPastiUSD" localSheetId="17">#REF!</definedName>
    <definedName name="UPR_LifeIdamanPradana" localSheetId="17">#REF!</definedName>
    <definedName name="UPR_LifeIdamanUSD" localSheetId="17">#REF!</definedName>
    <definedName name="UPR_LifeImplant" localSheetId="17">#REF!</definedName>
    <definedName name="UPR_LifeKadoIdaman" localSheetId="17">#REF!</definedName>
    <definedName name="UPR_LifeKadoIdamanSekaligus" localSheetId="17">#REF!</definedName>
    <definedName name="UPR_LifeKadoInvesta" localSheetId="17">#REF!</definedName>
    <definedName name="UPR_LifeKadoJenius" localSheetId="17">#REF!</definedName>
    <definedName name="UPR_LifeKadoSehat" localSheetId="17">#REF!</definedName>
    <definedName name="UPR_LifeKasih" localSheetId="17">#REF!</definedName>
    <definedName name="UPR_LifeMantari" localSheetId="17">#REF!</definedName>
    <definedName name="UPR_LifeMegaAbsolut" localSheetId="17">#REF!</definedName>
    <definedName name="UPR_LifeMegaAbsolutUSD" localSheetId="17">#REF!</definedName>
    <definedName name="UPR_LifeMegaComfort" localSheetId="17">#REF!</definedName>
    <definedName name="UPR_LifeMegaCovers" localSheetId="17">#REF!</definedName>
    <definedName name="UPR_LifeMegaFuture" localSheetId="17">#REF!</definedName>
    <definedName name="UPR_LifeMegaHospitalCashBack" localSheetId="17">#REF!</definedName>
    <definedName name="UPR_LifeMegaLink" localSheetId="17">#REF!</definedName>
    <definedName name="UPR_LifeMegaProteksi" localSheetId="17">#REF!</definedName>
    <definedName name="UPR_LifeMegaScholar" localSheetId="17">#REF!</definedName>
    <definedName name="UPR_LifeMegaSiaga" localSheetId="17">#REF!</definedName>
    <definedName name="UPR_LifeMegaSmartCare" localSheetId="17">#REF!</definedName>
    <definedName name="UPR_LifeMegaSmartLife" localSheetId="17">#REF!</definedName>
    <definedName name="UPR_LifeMobile8Saving" localSheetId="17">#REF!</definedName>
    <definedName name="UPR_LifeOptima" localSheetId="17">#REF!</definedName>
    <definedName name="UPR_LifePowerFund" localSheetId="17">#REF!</definedName>
    <definedName name="UPR_LifeRider" localSheetId="17">#REF!</definedName>
    <definedName name="UPR_LifeTermPA" localSheetId="17">#REF!</definedName>
    <definedName name="UPR_LifeWealthMaxima" localSheetId="17">#REF!</definedName>
    <definedName name="UPR_PAAbsolutAD" localSheetId="17">#REF!</definedName>
    <definedName name="UPR_PAAJK" localSheetId="17">#REF!</definedName>
    <definedName name="UPR_PAAJKCB" localSheetId="17">#REF!</definedName>
    <definedName name="UPR_PAAJKCB15Tahun" localSheetId="17">#REF!</definedName>
    <definedName name="UPR_PAAJKCB20Tahun" localSheetId="17">#REF!</definedName>
    <definedName name="UPR_PAAJKCBSuryaDaindo" localSheetId="17">#REF!</definedName>
    <definedName name="UPR_PAAsuransiJiwaKumpulan" localSheetId="17">#REF!</definedName>
    <definedName name="UPR_PACenturySmartFuture" localSheetId="17">#REF!</definedName>
    <definedName name="UPR_PAFlexiKadoLink" localSheetId="17">#REF!</definedName>
    <definedName name="UPR_PAHCBC" localSheetId="17">#REF!</definedName>
    <definedName name="UPR_PAHCP" localSheetId="17">#REF!</definedName>
    <definedName name="UPR_PAHealthInsurance" localSheetId="17">#REF!</definedName>
    <definedName name="UPR_PAHolidayDreamPlan" localSheetId="17">#REF!</definedName>
    <definedName name="UPR_PAHOPE" localSheetId="17">#REF!</definedName>
    <definedName name="UPR_PAHospitalMegaBonus" localSheetId="17">#REF!</definedName>
    <definedName name="UPR_PAIdamanIDR" localSheetId="17">#REF!</definedName>
    <definedName name="UPR_PAIdamanLink" localSheetId="17">#REF!</definedName>
    <definedName name="UPR_PAIdamanPastiIDR" localSheetId="17">#REF!</definedName>
    <definedName name="UPR_PAIdamanPastiUSD" localSheetId="17">#REF!</definedName>
    <definedName name="UPR_PAIdamanPradana" localSheetId="17">#REF!</definedName>
    <definedName name="UPR_PAIdamanUSD" localSheetId="17">#REF!</definedName>
    <definedName name="UPR_PAImplant" localSheetId="17">#REF!</definedName>
    <definedName name="UPR_PAKadoIdaman" localSheetId="17">#REF!</definedName>
    <definedName name="UPR_PAKadoIdamanSekaligus" localSheetId="17">#REF!</definedName>
    <definedName name="UPR_PAKadoInvesta" localSheetId="17">#REF!</definedName>
    <definedName name="UPR_PAKadoJenius" localSheetId="17">#REF!</definedName>
    <definedName name="UPR_PAKadoSehat" localSheetId="17">#REF!</definedName>
    <definedName name="UPR_PAKasih" localSheetId="17">#REF!</definedName>
    <definedName name="UPR_PAMantari" localSheetId="17">#REF!</definedName>
    <definedName name="UPR_PAMegaAbsolut" localSheetId="17">#REF!</definedName>
    <definedName name="UPR_PAMegaAbsolutUSD" localSheetId="17">#REF!</definedName>
    <definedName name="UPR_PAMegaComfort" localSheetId="17">#REF!</definedName>
    <definedName name="UPR_PAMegaCovers" localSheetId="17">#REF!</definedName>
    <definedName name="UPR_PAMegaFuture" localSheetId="17">#REF!</definedName>
    <definedName name="UPR_PAMegaHospitalCashBack" localSheetId="17">#REF!</definedName>
    <definedName name="UPR_PAMegaLink" localSheetId="17">#REF!</definedName>
    <definedName name="UPR_PAMegaProteksi" localSheetId="17">#REF!</definedName>
    <definedName name="UPR_PAMegaScholar" localSheetId="17">#REF!</definedName>
    <definedName name="UPR_PAMegaSiaga" localSheetId="17">#REF!</definedName>
    <definedName name="UPR_PAMegaSmartCare" localSheetId="17">#REF!</definedName>
    <definedName name="UPR_PAMegaSmartLife" localSheetId="17">#REF!</definedName>
    <definedName name="UPR_PAMobile8Saving" localSheetId="17">#REF!</definedName>
    <definedName name="UPR_PAOptima" localSheetId="17">#REF!</definedName>
    <definedName name="UPR_PAPowerFund" localSheetId="17">#REF!</definedName>
    <definedName name="UPR_PARider" localSheetId="17">#REF!</definedName>
    <definedName name="UPR_PATermPA" localSheetId="17">#REF!</definedName>
    <definedName name="UPR_PAWealthMaxima" localSheetId="17">#REF!</definedName>
    <definedName name="UPR_Reins" localSheetId="17">#REF!</definedName>
    <definedName name="UPR_Total" localSheetId="17">#REF!</definedName>
    <definedName name="UPR_TotalAbsolutAD" localSheetId="17">#REF!</definedName>
    <definedName name="UPR_TotalAJK" localSheetId="17">#REF!</definedName>
    <definedName name="UPR_TotalAJKCB" localSheetId="17">#REF!</definedName>
    <definedName name="UPR_TotalAJKCB15Tahun" localSheetId="17">#REF!</definedName>
    <definedName name="UPR_TotalAJKCB20Tahun" localSheetId="17">#REF!</definedName>
    <definedName name="UPR_TotalAJKCBSuryaDaindo" localSheetId="17">#REF!</definedName>
    <definedName name="UPR_TotalAsuransiJiwaKumpulan" localSheetId="17">#REF!</definedName>
    <definedName name="UPR_TotalCenturySmartFuture" localSheetId="17">#REF!</definedName>
    <definedName name="UPR_TotalFlexiKadoLink" localSheetId="17">#REF!</definedName>
    <definedName name="UPR_TotalHCBC" localSheetId="17">#REF!</definedName>
    <definedName name="UPR_TotalHCP" localSheetId="17">#REF!</definedName>
    <definedName name="UPR_TotalHealthInsurance" localSheetId="17">#REF!</definedName>
    <definedName name="UPR_TotalHolidayDreamPlan" localSheetId="17">#REF!</definedName>
    <definedName name="UPR_TotalHOPE" localSheetId="17">#REF!</definedName>
    <definedName name="UPR_TotalHospitalMegaBonus" localSheetId="17">#REF!</definedName>
    <definedName name="UPR_TotalIdamanIDR" localSheetId="17">#REF!</definedName>
    <definedName name="UPR_TotalIdamanLink" localSheetId="17">#REF!</definedName>
    <definedName name="UPR_TotalIdamanPastiIDR" localSheetId="17">#REF!</definedName>
    <definedName name="UPR_TotalIdamanPastiUSD" localSheetId="17">#REF!</definedName>
    <definedName name="UPR_TotalIdamanPradana" localSheetId="17">#REF!</definedName>
    <definedName name="UPR_TotalIdamanUSD" localSheetId="17">#REF!</definedName>
    <definedName name="UPR_TotalImplant" localSheetId="17">#REF!</definedName>
    <definedName name="UPR_TotalKadoIdaman" localSheetId="17">#REF!</definedName>
    <definedName name="UPR_TotalKadoIdamanSekaligus" localSheetId="17">#REF!</definedName>
    <definedName name="UPR_TotalKadoInvesta" localSheetId="17">#REF!</definedName>
    <definedName name="UPR_TotalKadoJenius" localSheetId="17">#REF!</definedName>
    <definedName name="UPR_TotalKadoSehat" localSheetId="17">#REF!</definedName>
    <definedName name="UPR_TotalKasih" localSheetId="17">#REF!</definedName>
    <definedName name="UPR_TotalMantari" localSheetId="17">#REF!</definedName>
    <definedName name="UPR_TotalMegaAbsolut" localSheetId="17">#REF!</definedName>
    <definedName name="UPR_TotalMegaAbsolutUSD" localSheetId="17">#REF!</definedName>
    <definedName name="UPR_TotalMegaComfort" localSheetId="17">#REF!</definedName>
    <definedName name="UPR_TotalMegaCovers" localSheetId="17">#REF!</definedName>
    <definedName name="UPR_TotalMegaFuture" localSheetId="17">#REF!</definedName>
    <definedName name="UPR_TotalMegaHospitalCashBack" localSheetId="17">#REF!</definedName>
    <definedName name="UPR_TotalMegaLink" localSheetId="17">#REF!</definedName>
    <definedName name="UPR_TotalMegaProteksi" localSheetId="17">#REF!</definedName>
    <definedName name="UPR_TotalMegaScholar" localSheetId="17">#REF!</definedName>
    <definedName name="UPR_TotalMegaSiaga" localSheetId="17">#REF!</definedName>
    <definedName name="UPR_TotalMegaSmartCare" localSheetId="17">#REF!</definedName>
    <definedName name="UPR_TotalMegaSmartLife" localSheetId="17">#REF!</definedName>
    <definedName name="UPR_TotalMobile8Saving" localSheetId="17">#REF!</definedName>
    <definedName name="UPR_TotalOptima" localSheetId="17">#REF!</definedName>
    <definedName name="UPR_TotalPowerFund" localSheetId="17">#REF!</definedName>
    <definedName name="UPR_TotalRider" localSheetId="17">#REF!</definedName>
    <definedName name="UPR_TotalTermPA" localSheetId="17">#REF!</definedName>
    <definedName name="UPR_TotalWealthMaxima" localSheetId="17">#REF!</definedName>
    <definedName name="urckotor" localSheetId="17">#REF!</definedName>
    <definedName name="URD" localSheetId="17">#REF!</definedName>
    <definedName name="ururty" localSheetId="17">#REF!</definedName>
    <definedName name="urut_bm_ppn_pph_22" localSheetId="17">#REF!</definedName>
    <definedName name="us" localSheetId="17" hidden="1">{#N/A,#N/A,TRUE,"Intro";#N/A,#N/A,TRUE,"Comments";#N/A,#N/A,TRUE,"KFI";#N/A,#N/A,TRUE,"Baseline";#N/A,#N/A,TRUE,"projets";#N/A,#N/A,TRUE,"TOTAL";#N/A,#N/A,TRUE,"Détail Projets";#N/A,#N/A,TRUE,"ETP";#N/A,#N/A,TRUE,"Factures"}</definedName>
    <definedName name="US_ASS" localSheetId="17">#REF!</definedName>
    <definedName name="US_DOLLAR" localSheetId="17">#REF!</definedName>
    <definedName name="US_LIAB" localSheetId="17">#REF!</definedName>
    <definedName name="US_NESE" localSheetId="17">#REF!</definedName>
    <definedName name="US_OJE\MANUAL_0Q" localSheetId="17">#REF!</definedName>
    <definedName name="US_SGNOP" localSheetId="17">#REF!</definedName>
    <definedName name="USA" localSheetId="17" hidden="1">{"'Income Statement'!$A$1:$L$32"}</definedName>
    <definedName name="Usadsa" localSheetId="17" hidden="1">{"with_oth_curr",#N/A,FALSE,"2225"}</definedName>
    <definedName name="USAGE" localSheetId="17">#REF!</definedName>
    <definedName name="USAGE2" localSheetId="17">#REF!</definedName>
    <definedName name="USAGE3" localSheetId="17">#REF!</definedName>
    <definedName name="usagemo" localSheetId="17">#REF!</definedName>
    <definedName name="usageytd" localSheetId="17">#REF!</definedName>
    <definedName name="Usaha" localSheetId="17" hidden="1">#REF!</definedName>
    <definedName name="USC_LC" localSheetId="17">#REF!</definedName>
    <definedName name="usd" localSheetId="17">#REF!</definedName>
    <definedName name="usd_5" localSheetId="17">#REF!</definedName>
    <definedName name="usd_6" localSheetId="17">#REF!</definedName>
    <definedName name="USD_IDR_EXCH" localSheetId="17">#REF!</definedName>
    <definedName name="USDollar" localSheetId="17" hidden="1">#REF!</definedName>
    <definedName name="USDRcpt" localSheetId="17">#REF!</definedName>
    <definedName name="USDRcpt_5" localSheetId="17">#REF!</definedName>
    <definedName name="USDRcpt_6" localSheetId="17">#REF!</definedName>
    <definedName name="Usdsaf" localSheetId="17" hidden="1">{"with_oth_curr",#N/A,FALSE,"2225"}</definedName>
    <definedName name="User_Country" localSheetId="17">#REF!</definedName>
    <definedName name="usi" localSheetId="17" hidden="1">{"'Income Statement'!$A$1:$L$32"}</definedName>
    <definedName name="USRATE" localSheetId="17">#REF!</definedName>
    <definedName name="UTAMA" localSheetId="17">#REF!</definedName>
    <definedName name="UTANG_LAIN" localSheetId="17">#REF!</definedName>
    <definedName name="UTANG_LAIN_D" localSheetId="17">#REF!</definedName>
    <definedName name="UTANG_LAIN_D_ACH" localSheetId="17">#REF!</definedName>
    <definedName name="UTANG_LAIN_D_AWAL" localSheetId="17">#REF!</definedName>
    <definedName name="UTANG_LAIN_D_BDG" localSheetId="17">#REF!</definedName>
    <definedName name="UTANG_LAIN_D_BLP" localSheetId="17">#REF!</definedName>
    <definedName name="UTANG_LAIN_D_CRB" localSheetId="17">#REF!</definedName>
    <definedName name="UTANG_LAIN_D_GDG" localSheetId="17">#REF!</definedName>
    <definedName name="UTANG_LAIN_D_HO" localSheetId="17">#REF!</definedName>
    <definedName name="UTANG_LAIN_D_JBR" localSheetId="17">#REF!</definedName>
    <definedName name="UTANG_LAIN_D_JGJ" localSheetId="17">#REF!</definedName>
    <definedName name="UTANG_LAIN_D_JKT" localSheetId="17">#REF!</definedName>
    <definedName name="UTANG_LAIN_D_JMB" localSheetId="17">#REF!</definedName>
    <definedName name="UTANG_LAIN_D_KDR" localSheetId="17">#REF!</definedName>
    <definedName name="UTANG_LAIN_D_LMP" localSheetId="17">#REF!</definedName>
    <definedName name="UTANG_LAIN_D_MDN" localSheetId="17">#REF!</definedName>
    <definedName name="UTANG_LAIN_D_MKS" localSheetId="17">#REF!</definedName>
    <definedName name="UTANG_LAIN_D_PKB" localSheetId="17">#REF!</definedName>
    <definedName name="UTANG_LAIN_D_PLB" localSheetId="17">#REF!</definedName>
    <definedName name="UTANG_LAIN_D_PON" localSheetId="17">#REF!</definedName>
    <definedName name="UTANG_LAIN_D_SBY" localSheetId="17">#REF!</definedName>
    <definedName name="UTANG_LAIN_D_SLO" localSheetId="17">#REF!</definedName>
    <definedName name="UTANG_LAIN_D_SMG" localSheetId="17">#REF!</definedName>
    <definedName name="UTANG_LAIN_D_TBN" localSheetId="17">#REF!</definedName>
    <definedName name="UTANG_LAIN_D_TGR" localSheetId="17">#REF!</definedName>
    <definedName name="UTANG_LAIN_K" localSheetId="17">#REF!</definedName>
    <definedName name="UTANG_LAIN_K_ACH" localSheetId="17">#REF!</definedName>
    <definedName name="UTANG_LAIN_K_AWAL" localSheetId="17">#REF!</definedName>
    <definedName name="UTANG_LAIN_K_BDG" localSheetId="17">#REF!</definedName>
    <definedName name="UTANG_LAIN_K_BLP" localSheetId="17">#REF!</definedName>
    <definedName name="UTANG_LAIN_K_CRB" localSheetId="17">#REF!</definedName>
    <definedName name="UTANG_LAIN_K_GDG" localSheetId="17">#REF!</definedName>
    <definedName name="UTANG_LAIN_K_HO" localSheetId="17">#REF!</definedName>
    <definedName name="UTANG_LAIN_K_JBR" localSheetId="17">#REF!</definedName>
    <definedName name="UTANG_LAIN_K_JGJ" localSheetId="17">#REF!</definedName>
    <definedName name="UTANG_LAIN_K_JKT" localSheetId="17">#REF!</definedName>
    <definedName name="UTANG_LAIN_K_JMB" localSheetId="17">#REF!</definedName>
    <definedName name="UTANG_LAIN_K_KDR" localSheetId="17">#REF!</definedName>
    <definedName name="UTANG_LAIN_K_LMP" localSheetId="17">#REF!</definedName>
    <definedName name="UTANG_LAIN_K_MDN" localSheetId="17">#REF!</definedName>
    <definedName name="UTANG_LAIN_K_MKS" localSheetId="17">#REF!</definedName>
    <definedName name="UTANG_LAIN_K_PKB" localSheetId="17">#REF!</definedName>
    <definedName name="UTANG_LAIN_K_PLB" localSheetId="17">#REF!</definedName>
    <definedName name="UTANG_LAIN_K_PON" localSheetId="17">#REF!</definedName>
    <definedName name="UTANG_LAIN_K_SBY" localSheetId="17">#REF!</definedName>
    <definedName name="UTANG_LAIN_K_SLO" localSheetId="17">#REF!</definedName>
    <definedName name="UTANG_LAIN_K_SMG" localSheetId="17">#REF!</definedName>
    <definedName name="UTANG_LAIN_K_TBN" localSheetId="17">#REF!</definedName>
    <definedName name="UTANG_LAIN_K_TGR" localSheetId="17">#REF!</definedName>
    <definedName name="UtrechtRange" localSheetId="17">#REF!</definedName>
    <definedName name="utu5uythjmh" localSheetId="17" hidden="1">{"rp_only",#N/A,FALSE,"2225"}</definedName>
    <definedName name="utug" localSheetId="17" hidden="1">{"rp_only",#N/A,FALSE,"2225"}</definedName>
    <definedName name="ututyu" localSheetId="17" hidden="1">{"rp_only",#N/A,FALSE,"2225"}</definedName>
    <definedName name="utyhjhgj" localSheetId="17" hidden="1">{"rp_only",#N/A,FALSE,"2225"}</definedName>
    <definedName name="utyutyutyu" localSheetId="17" hidden="1">{"rp_only",#N/A,FALSE,"2225"}</definedName>
    <definedName name="utyutyuu" localSheetId="17" hidden="1">{"with_oth_curr",#N/A,FALSE,"2225"}</definedName>
    <definedName name="uu" localSheetId="17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uu_1" localSheetId="17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UUU" localSheetId="17" hidden="1">#REF!</definedName>
    <definedName name="uuuu" localSheetId="17" hidden="1">{"'Income Statement'!$A$1:$L$32"}</definedName>
    <definedName name="uuuuu" localSheetId="17" hidden="1">#REF!</definedName>
    <definedName name="uvyi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UY" localSheetId="1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UYA_5" localSheetId="17">#REF!</definedName>
    <definedName name="uyiuuiy" localSheetId="17" hidden="1">{"rp_only",#N/A,FALSE,"2225"}</definedName>
    <definedName name="uyiyiu" localSheetId="17" hidden="1">{"rp_only",#N/A,FALSE,"2225"}</definedName>
    <definedName name="uyiyiyiyi" localSheetId="17" hidden="1">{"rp_only",#N/A,FALSE,"2225"}</definedName>
    <definedName name="uyiyiyui" localSheetId="17" hidden="1">{"rp_only",#N/A,FALSE,"2225"}</definedName>
    <definedName name="uyiyuiouo" localSheetId="17" hidden="1">{"rp_only",#N/A,FALSE,"2225"}</definedName>
    <definedName name="uyiyuiyu" localSheetId="17" hidden="1">{"rp_only",#N/A,FALSE,"2225"}</definedName>
    <definedName name="uyiyuiyukj" localSheetId="17" hidden="1">{"with_oth_curr",#N/A,FALSE,"2225"}</definedName>
    <definedName name="uyjhgjgjf" localSheetId="17" hidden="1">{"with_oth_curr",#N/A,FALSE,"2225"}</definedName>
    <definedName name="uyutrutyu" localSheetId="17" hidden="1">{"rp_only",#N/A,FALSE,"2225"}</definedName>
    <definedName name="uyuyuy" localSheetId="17" hidden="1">{#N/A,#N/A,TRUE,"Budget";#N/A,#N/A,TRUE,"Price Card 2";#N/A,#N/A,TRUE,"Main Bill";#N/A,#N/A,TRUE,"Detailed Bill";#N/A,#N/A,TRUE,"Business Application Bill";#N/A,#N/A,TRUE,"MIPS";#N/A,#N/A,TRUE,"Mainframe GB";#N/A,#N/A,TRUE,"Unix Servers ";#N/A,#N/A,TRUE,"Wintel Servers";#N/A,#N/A,TRUE,"SAN NAS GB";#N/A,#N/A,TRUE,"Doc. Serv.";#N/A,#N/A,TRUE,"Workst. Equipment";#N/A,#N/A,TRUE,"Workst. Support"}</definedName>
    <definedName name="uyyuoipoio" localSheetId="17" hidden="1">{"rp_only",#N/A,FALSE,"2225"}</definedName>
    <definedName name="uyyupoiygftryuoipopop" localSheetId="17" hidden="1">{"with_oth_curr",#N/A,FALSE,"2225"}</definedName>
    <definedName name="UZUR" localSheetId="17">#REF!</definedName>
    <definedName name="v" localSheetId="17">#REF!</definedName>
    <definedName name="V_CPI" localSheetId="17">#REF!</definedName>
    <definedName name="V_discount" localSheetId="17">#REF!</definedName>
    <definedName name="V_Gross_I" localSheetId="17">#REF!</definedName>
    <definedName name="V_Q_Pad" localSheetId="17">#REF!</definedName>
    <definedName name="V_Tax_on_Exp" localSheetId="17">#REF!</definedName>
    <definedName name="V_Tax_on_Prm" localSheetId="17">#REF!</definedName>
    <definedName name="V_Tax_on_Unit" localSheetId="17">#REF!</definedName>
    <definedName name="VAL_ASS" localSheetId="17">#REF!</definedName>
    <definedName name="val_bop" localSheetId="17">#REF!</definedName>
    <definedName name="val_bop2" localSheetId="17">#REF!</definedName>
    <definedName name="val_eop" localSheetId="17">#REF!</definedName>
    <definedName name="val_eop1" localSheetId="17">#REF!</definedName>
    <definedName name="VAL_INT_RATE" localSheetId="17">#REF!</definedName>
    <definedName name="VAL_LIAB" localSheetId="17">#REF!</definedName>
    <definedName name="VAL_NESE" localSheetId="17">#REF!</definedName>
    <definedName name="VAL_SGNOP" localSheetId="17">#REF!</definedName>
    <definedName name="valbop2" localSheetId="17">#REF!</definedName>
    <definedName name="valdate" localSheetId="17">#REF!</definedName>
    <definedName name="valeop1" localSheetId="17">#REF!</definedName>
    <definedName name="VALID01234" localSheetId="17">#REF!,#REF!</definedName>
    <definedName name="Valn_Date_TL" localSheetId="17">#REF!</definedName>
    <definedName name="Valn_Date_UL" localSheetId="17">#REF!</definedName>
    <definedName name="VALOR" localSheetId="17">#REF!</definedName>
    <definedName name="VALUE_ALL" localSheetId="17">#REF!</definedName>
    <definedName name="VALUE_IDR_ONLY" localSheetId="17">#REF!</definedName>
    <definedName name="VALUE_IDR_TOTAL" localSheetId="17">#REF!</definedName>
    <definedName name="VALUE_TB_BM" localSheetId="17">#REF!</definedName>
    <definedName name="VALUE_USD_IDR" localSheetId="17">#REF!</definedName>
    <definedName name="value1" localSheetId="17">#REF!</definedName>
    <definedName name="VALUEDEP" localSheetId="17">#REF!</definedName>
    <definedName name="VAR_CF" localSheetId="17">#REF!</definedName>
    <definedName name="VAR_CF01" localSheetId="17">#REF!</definedName>
    <definedName name="VAR_PL" localSheetId="17">#REF!</definedName>
    <definedName name="VAR_PL01" localSheetId="17">#REF!</definedName>
    <definedName name="VARIINST" localSheetId="17">#REF!</definedName>
    <definedName name="VARIPURC" localSheetId="17">#REF!</definedName>
    <definedName name="VAT" localSheetId="17" hidden="1">#REF!</definedName>
    <definedName name="vb_1" localSheetId="17" hidden="1">{"WORK IN PROCESS",#N/A,FALSE,"COGS"}</definedName>
    <definedName name="vb_2" localSheetId="17" hidden="1">{"WORK IN PROCESS",#N/A,FALSE,"COGS"}</definedName>
    <definedName name="vb_3" localSheetId="17" hidden="1">{"WORK IN PROCESS",#N/A,FALSE,"COGS"}</definedName>
    <definedName name="Vbalance" localSheetId="17">#REF!</definedName>
    <definedName name="vbbnvn" localSheetId="17" hidden="1">{"rp_only",#N/A,FALSE,"2225"}</definedName>
    <definedName name="vbbvbvcv" localSheetId="17" hidden="1">{"with_oth_curr",#N/A,FALSE,"2225"}</definedName>
    <definedName name="vbbxgtr" localSheetId="17" hidden="1">{"rp_only",#N/A,FALSE,"2225"}</definedName>
    <definedName name="vbcbc" localSheetId="17" hidden="1">{"rp_only",#N/A,FALSE,"2225"}</definedName>
    <definedName name="vbcbcb" localSheetId="17" hidden="1">{"rp_only",#N/A,FALSE,"2225"}</definedName>
    <definedName name="vbcbvcbbv" localSheetId="17" hidden="1">{"rp_only",#N/A,FALSE,"2225"}</definedName>
    <definedName name="vbcbvcv" localSheetId="17" hidden="1">{"rp_only",#N/A,FALSE,"2225"}</definedName>
    <definedName name="vbcvb" localSheetId="17" hidden="1">{"rp_only",#N/A,FALSE,"2225"}</definedName>
    <definedName name="vbcvbcbvcvb" localSheetId="17" hidden="1">{"rp_only",#N/A,FALSE,"2225"}</definedName>
    <definedName name="vbcvbcv" localSheetId="17" hidden="1">{"rp_only",#N/A,FALSE,"2225"}</definedName>
    <definedName name="vbhgfhfghfgh" localSheetId="17" hidden="1">{"rp_only",#N/A,FALSE,"2225"}</definedName>
    <definedName name="vbn" localSheetId="17">#REF!</definedName>
    <definedName name="vbnvbnvn" localSheetId="17" hidden="1">{"with_oth_curr",#N/A,FALSE,"2225"}</definedName>
    <definedName name="vbnvn" localSheetId="17" hidden="1">{"with_oth_curr",#N/A,FALSE,"2225"}</definedName>
    <definedName name="vbnvnvn" localSheetId="17" hidden="1">{"rp_only",#N/A,FALSE,"2225"}</definedName>
    <definedName name="vbt400d" localSheetId="17">#REF!</definedName>
    <definedName name="vbta" localSheetId="17">#REF!</definedName>
    <definedName name="vbtB" localSheetId="17">#REF!</definedName>
    <definedName name="vbtD" localSheetId="17">#REF!</definedName>
    <definedName name="vbtE" localSheetId="17">#REF!</definedName>
    <definedName name="vbtF" localSheetId="17">#REF!</definedName>
    <definedName name="vbtg" localSheetId="17">#REF!</definedName>
    <definedName name="vbvb" localSheetId="17" hidden="1">{"rp_only",#N/A,FALSE,"2225"}</definedName>
    <definedName name="vbvc" localSheetId="17" hidden="1">{"with_oth_curr",#N/A,FALSE,"2225"}</definedName>
    <definedName name="vbvgxc" localSheetId="17" hidden="1">{"with_oth_curr",#N/A,FALSE,"2225"}</definedName>
    <definedName name="vbvnn" localSheetId="17" hidden="1">{"rp_only",#N/A,FALSE,"2225"}</definedName>
    <definedName name="vbx" localSheetId="17" hidden="1">{"rp_only",#N/A,FALSE,"2225"}</definedName>
    <definedName name="vc" localSheetId="17">#REF!</definedName>
    <definedName name="vc_5" localSheetId="17">#REF!</definedName>
    <definedName name="vc_6" localSheetId="17">#REF!</definedName>
    <definedName name="vcbbvb" localSheetId="17" hidden="1">{"rp_only",#N/A,FALSE,"2225"}</definedName>
    <definedName name="vcbcbc" localSheetId="17" hidden="1">{"rp_only",#N/A,FALSE,"2225"}</definedName>
    <definedName name="vcbcbcb" localSheetId="17" hidden="1">{"rp_only",#N/A,FALSE,"2225"}</definedName>
    <definedName name="vcbcbv" localSheetId="17" hidden="1">{"with_oth_curr",#N/A,FALSE,"2225"}</definedName>
    <definedName name="vcbcbvc" localSheetId="17" hidden="1">{"rp_only",#N/A,FALSE,"2225"}</definedName>
    <definedName name="vcbccv" localSheetId="17" hidden="1">{"with_oth_curr",#N/A,FALSE,"2225"}</definedName>
    <definedName name="vcbcvb" localSheetId="17" hidden="1">{"with_oth_curr",#N/A,FALSE,"2225"}</definedName>
    <definedName name="vcbcvbcb" localSheetId="17" hidden="1">{"rp_only",#N/A,FALSE,"2225"}</definedName>
    <definedName name="vcbcvbxcgfvasdfds" localSheetId="17" hidden="1">{"rp_only",#N/A,FALSE,"2225"}</definedName>
    <definedName name="vcbcvc" localSheetId="17" hidden="1">{"rp_only",#N/A,FALSE,"2225"}</definedName>
    <definedName name="vcbvcb" localSheetId="17" hidden="1">{"rp_only",#N/A,FALSE,"2225"}</definedName>
    <definedName name="vcbvcbvcbv" localSheetId="17" hidden="1">{"with_oth_curr",#N/A,FALSE,"2225"}</definedName>
    <definedName name="vccbcvb" localSheetId="17" hidden="1">{"rp_only",#N/A,FALSE,"2225"}</definedName>
    <definedName name="vccvb" localSheetId="17" hidden="1">{"with_oth_curr",#N/A,FALSE,"2225"}</definedName>
    <definedName name="vccvbcbcvb" localSheetId="17" hidden="1">{"with_oth_curr",#N/A,FALSE,"2225"}</definedName>
    <definedName name="vccvcxcxvvxccxvzxcvc" localSheetId="17" hidden="1">{"with_oth_curr",#N/A,FALSE,"2225"}</definedName>
    <definedName name="vccvcxvcvxcxv" localSheetId="17" hidden="1">{"rp_only",#N/A,FALSE,"2225"}</definedName>
    <definedName name="vccvxcvxvcx" localSheetId="17" hidden="1">{"rp_only",#N/A,FALSE,"2225"}</definedName>
    <definedName name="vccvxcxzvvxczfdfdas" localSheetId="17" hidden="1">{"rp_only",#N/A,FALSE,"2225"}</definedName>
    <definedName name="vcgfdtg" localSheetId="17" hidden="1">{"rp_only",#N/A,FALSE,"2225"}</definedName>
    <definedName name="vcv" localSheetId="17" hidden="1">{"rp_only",#N/A,FALSE,"2225"}</definedName>
    <definedName name="vcvb" localSheetId="17" hidden="1">{"rp_only",#N/A,FALSE,"2225"}</definedName>
    <definedName name="vcvbcb" localSheetId="17" hidden="1">{"rp_only",#N/A,FALSE,"2225"}</definedName>
    <definedName name="vcvbcvb" localSheetId="17" hidden="1">{"rp_only",#N/A,FALSE,"2225"}</definedName>
    <definedName name="vcvbvb" localSheetId="17" hidden="1">{"with_oth_curr",#N/A,FALSE,"2225"}</definedName>
    <definedName name="vcvccb" localSheetId="17" hidden="1">{"rp_only",#N/A,FALSE,"2225"}</definedName>
    <definedName name="vcvccvvcxvzcx" localSheetId="17" hidden="1">{"rp_only",#N/A,FALSE,"2225"}</definedName>
    <definedName name="vcvcvcx" localSheetId="17" hidden="1">{"rp_only",#N/A,FALSE,"2225"}</definedName>
    <definedName name="vcvvzcxvxczvxczvxcz" localSheetId="17" hidden="1">{"rp_only",#N/A,FALSE,"2225"}</definedName>
    <definedName name="vcvxcvxcvxcv" localSheetId="17" hidden="1">{"rp_only",#N/A,FALSE,"2225"}</definedName>
    <definedName name="vcx" localSheetId="17" hidden="1">{"rp_only",#N/A,FALSE,"2225"}</definedName>
    <definedName name="vcxccxvvcx" localSheetId="17" hidden="1">{"rp_only",#N/A,FALSE,"2225"}</definedName>
    <definedName name="vcxccxzvvcxcvxzvcxz" localSheetId="17" hidden="1">{"with_oth_curr",#N/A,FALSE,"2225"}</definedName>
    <definedName name="vcxcvxcvxvcxz" localSheetId="17" hidden="1">{"rp_only",#N/A,FALSE,"2225"}</definedName>
    <definedName name="vcxcvxcxvczxv" localSheetId="17" hidden="1">{"rp_only",#N/A,FALSE,"2225"}</definedName>
    <definedName name="vcxcvxxvczcvxzvcxz" localSheetId="17" hidden="1">{"rp_only",#N/A,FALSE,"2225"}</definedName>
    <definedName name="vcxcvzvcx" localSheetId="17" hidden="1">{"rp_only",#N/A,FALSE,"2225"}</definedName>
    <definedName name="vcxcxcvvxc" localSheetId="17" hidden="1">{"rp_only",#N/A,FALSE,"2225"}</definedName>
    <definedName name="vcxcxvvcx" localSheetId="17" hidden="1">{"with_oth_curr",#N/A,FALSE,"2225"}</definedName>
    <definedName name="vcxcxvvxczczxv" localSheetId="17" hidden="1">{"rp_only",#N/A,FALSE,"2225"}</definedName>
    <definedName name="vcxcxvzvczxxvczczxvcvxz" localSheetId="17" hidden="1">{"rp_only",#N/A,FALSE,"2225"}</definedName>
    <definedName name="vcxvccvxcvxcxvc" localSheetId="17" hidden="1">{"rp_only",#N/A,FALSE,"2225"}</definedName>
    <definedName name="vcxvccvxzvzcxdsfsd" localSheetId="17" hidden="1">{"rp_only",#N/A,FALSE,"2225"}</definedName>
    <definedName name="vcxvcvcxvcxvc" localSheetId="17" hidden="1">{"rp_only",#N/A,FALSE,"2225"}</definedName>
    <definedName name="vcxvcxcvcvxzvcxcvx" localSheetId="17" hidden="1">{"rp_only",#N/A,FALSE,"2225"}</definedName>
    <definedName name="vcxvcxcvxz" localSheetId="17" hidden="1">{"rp_only",#N/A,FALSE,"2225"}</definedName>
    <definedName name="vcxvcxczxvvxc" localSheetId="17" hidden="1">{"rp_only",#N/A,FALSE,"2225"}</definedName>
    <definedName name="vcxvcxvcvxcvcx" localSheetId="17" hidden="1">{"rp_only",#N/A,FALSE,"2225"}</definedName>
    <definedName name="vcxvcxvcxzvcx" localSheetId="17" hidden="1">{"with_oth_curr",#N/A,FALSE,"2225"}</definedName>
    <definedName name="vcxvcxvczxcxvvxc" localSheetId="17" hidden="1">{"rp_only",#N/A,FALSE,"2225"}</definedName>
    <definedName name="vcxvczxzcxvczxvcvxz" localSheetId="17" hidden="1">{"rp_only",#N/A,FALSE,"2225"}</definedName>
    <definedName name="vcxvxccvxzvcx" localSheetId="17" hidden="1">{"rp_only",#N/A,FALSE,"2225"}</definedName>
    <definedName name="vcxvxccxvvxcvcvcx" localSheetId="17" hidden="1">{"rp_only",#N/A,FALSE,"2225"}</definedName>
    <definedName name="vcxvxczcvx" localSheetId="17" hidden="1">{"with_oth_curr",#N/A,FALSE,"2225"}</definedName>
    <definedName name="vcxvxczvxc" localSheetId="17" hidden="1">{"with_oth_curr",#N/A,FALSE,"2225"}</definedName>
    <definedName name="vcxvxvcxvc" localSheetId="17" hidden="1">{"with_oth_curr",#N/A,FALSE,"2225"}</definedName>
    <definedName name="vcxvxvxcvxbv" localSheetId="17" hidden="1">{"rp_only",#N/A,FALSE,"2225"}</definedName>
    <definedName name="vcxxcvcxv" localSheetId="17" hidden="1">{"rp_only",#N/A,FALSE,"2225"}</definedName>
    <definedName name="vcxxcvvcx" localSheetId="17" hidden="1">{"rp_only",#N/A,FALSE,"2225"}</definedName>
    <definedName name="vcxzcxvvcxcxvz" localSheetId="17" hidden="1">{"with_oth_curr",#N/A,FALSE,"2225"}</definedName>
    <definedName name="vczxvcxzcvxzcvxzcvxz" localSheetId="17" hidden="1">{"rp_only",#N/A,FALSE,"2225"}</definedName>
    <definedName name="VDS" localSheetId="17" hidden="1">{"YTDACT1",#N/A,TRUE,"YTDACTAUST";"YTDACT2",#N/A,TRUE,"YTDACTAUST";"YTDACT3",#N/A,TRUE,"YTDACTAUST";"CCTR",#N/A,TRUE,"YTDACTCC"}</definedName>
    <definedName name="vdvf" localSheetId="17" hidden="1">{"rp_only",#N/A,FALSE,"2225"}</definedName>
    <definedName name="Vehicle" localSheetId="17">#REF!</definedName>
    <definedName name="vera" localSheetId="17" hidden="1">{"WORK IN PROCESS",#N/A,FALSE,"COGS"}</definedName>
    <definedName name="vera_1" localSheetId="17" hidden="1">{"WORK IN PROCESS",#N/A,FALSE,"COGS"}</definedName>
    <definedName name="vera_2" localSheetId="17" hidden="1">{"WORK IN PROCESS",#N/A,FALSE,"COGS"}</definedName>
    <definedName name="vera_3" localSheetId="17" hidden="1">{"WORK IN PROCESS",#N/A,FALSE,"COGS"}</definedName>
    <definedName name="VERSI" localSheetId="17">#REF!</definedName>
    <definedName name="Version" localSheetId="17">#REF!</definedName>
    <definedName name="vf" localSheetId="17" hidden="1">{#N/A,#N/A,FALSE,"Aging Summary";#N/A,#N/A,FALSE,"Ratio Analysis";#N/A,#N/A,FALSE,"Test 120 Day Accts";#N/A,#N/A,FALSE,"Tickmarks"}</definedName>
    <definedName name="vfd" localSheetId="17">#REF!</definedName>
    <definedName name="vfdfgfgffds" localSheetId="17" hidden="1">{"rp_only",#N/A,FALSE,"2225"}</definedName>
    <definedName name="vffggfgthghgfgjjhhgfhjghjkjklhjl" localSheetId="17" hidden="1">{"with_oth_curr",#N/A,FALSE,"2225"}</definedName>
    <definedName name="vffsdsgfs" localSheetId="17" hidden="1">{"rp_only",#N/A,FALSE,"2225"}</definedName>
    <definedName name="vfgffdsvdbbv" localSheetId="17" hidden="1">{"rp_only",#N/A,FALSE,"2225"}</definedName>
    <definedName name="vggsffdghgghtg" localSheetId="17" hidden="1">{"rp_only",#N/A,FALSE,"2225"}</definedName>
    <definedName name="vi" localSheetId="17">#REF!</definedName>
    <definedName name="via" localSheetId="17">#REF!</definedName>
    <definedName name="viai01" localSheetId="17">#REF!</definedName>
    <definedName name="viai01_5" localSheetId="17">#REF!</definedName>
    <definedName name="viai01_6" localSheetId="17">#REF!</definedName>
    <definedName name="viai02" localSheetId="17">#REF!</definedName>
    <definedName name="viai02_5" localSheetId="17">#REF!</definedName>
    <definedName name="viai02_6" localSheetId="17">#REF!</definedName>
    <definedName name="viai03" localSheetId="17">#REF!</definedName>
    <definedName name="viai03_5" localSheetId="17">#REF!</definedName>
    <definedName name="viai03_6" localSheetId="17">#REF!</definedName>
    <definedName name="viai04" localSheetId="17">#REF!</definedName>
    <definedName name="viai04_5" localSheetId="17">#REF!</definedName>
    <definedName name="viai04_6" localSheetId="17">#REF!</definedName>
    <definedName name="viai05" localSheetId="17">#REF!</definedName>
    <definedName name="viai05_5" localSheetId="17">#REF!</definedName>
    <definedName name="viai05_6" localSheetId="17">#REF!</definedName>
    <definedName name="viai06" localSheetId="17">#REF!</definedName>
    <definedName name="viai06_5" localSheetId="17">#REF!</definedName>
    <definedName name="viai06_6" localSheetId="17">#REF!</definedName>
    <definedName name="viai07" localSheetId="17">#REF!</definedName>
    <definedName name="viai07_5" localSheetId="17">#REF!</definedName>
    <definedName name="viai07_6" localSheetId="17">#REF!</definedName>
    <definedName name="viai08" localSheetId="17">#REF!</definedName>
    <definedName name="viai08_5" localSheetId="17">#REF!</definedName>
    <definedName name="viai08_6" localSheetId="17">#REF!</definedName>
    <definedName name="viai09" localSheetId="17">#REF!</definedName>
    <definedName name="viai09_5" localSheetId="17">#REF!</definedName>
    <definedName name="viai09_6" localSheetId="17">#REF!</definedName>
    <definedName name="viai10" localSheetId="17">#REF!</definedName>
    <definedName name="viai10_5" localSheetId="17">#REF!</definedName>
    <definedName name="viai10_6" localSheetId="17">#REF!</definedName>
    <definedName name="viai11" localSheetId="17">#REF!</definedName>
    <definedName name="viai11_5" localSheetId="17">#REF!</definedName>
    <definedName name="viai11_6" localSheetId="17">#REF!</definedName>
    <definedName name="viai12" localSheetId="17">#REF!</definedName>
    <definedName name="viai12_5" localSheetId="17">#REF!</definedName>
    <definedName name="viai12_6" localSheetId="17">#REF!</definedName>
    <definedName name="viai13" localSheetId="17">#REF!</definedName>
    <definedName name="viai13_5" localSheetId="17">#REF!</definedName>
    <definedName name="viai13_6" localSheetId="17">#REF!</definedName>
    <definedName name="viai14" localSheetId="17">#REF!</definedName>
    <definedName name="viai14_5" localSheetId="17">#REF!</definedName>
    <definedName name="viai14_6" localSheetId="17">#REF!</definedName>
    <definedName name="viai15" localSheetId="17">#REF!</definedName>
    <definedName name="viai15_5" localSheetId="17">#REF!</definedName>
    <definedName name="viai15_6" localSheetId="17">#REF!</definedName>
    <definedName name="viai16" localSheetId="17">#REF!</definedName>
    <definedName name="viai16_5" localSheetId="17">#REF!</definedName>
    <definedName name="viai16_6" localSheetId="17">#REF!</definedName>
    <definedName name="viaitotal" localSheetId="17">#REF!</definedName>
    <definedName name="viap11" localSheetId="17">#REF!</definedName>
    <definedName name="viap11_5" localSheetId="17">#REF!</definedName>
    <definedName name="viap11_6" localSheetId="17">#REF!</definedName>
    <definedName name="viap12" localSheetId="17">#REF!</definedName>
    <definedName name="viap12_5" localSheetId="17">#REF!</definedName>
    <definedName name="viap12_6" localSheetId="17">#REF!</definedName>
    <definedName name="viap13" localSheetId="17">#REF!</definedName>
    <definedName name="viap13_5" localSheetId="17">#REF!</definedName>
    <definedName name="viap13_6" localSheetId="17">#REF!</definedName>
    <definedName name="viap14" localSheetId="17">#REF!</definedName>
    <definedName name="viap14_5" localSheetId="17">#REF!</definedName>
    <definedName name="viap14_6" localSheetId="17">#REF!</definedName>
    <definedName name="viap15" localSheetId="17">#REF!</definedName>
    <definedName name="viap15_5" localSheetId="17">#REF!</definedName>
    <definedName name="viap15_6" localSheetId="17">#REF!</definedName>
    <definedName name="viap16" localSheetId="17">#REF!</definedName>
    <definedName name="viap16_5" localSheetId="17">#REF!</definedName>
    <definedName name="viap16_6" localSheetId="17">#REF!</definedName>
    <definedName name="viar01" localSheetId="17">#REF!</definedName>
    <definedName name="viar01_5" localSheetId="17">#REF!</definedName>
    <definedName name="viar01_6" localSheetId="17">#REF!</definedName>
    <definedName name="viar02" localSheetId="17">#REF!</definedName>
    <definedName name="viar02_5" localSheetId="17">#REF!</definedName>
    <definedName name="viar02_6" localSheetId="17">#REF!</definedName>
    <definedName name="viar03" localSheetId="17">#REF!</definedName>
    <definedName name="viar03_5" localSheetId="17">#REF!</definedName>
    <definedName name="viar03_6" localSheetId="17">#REF!</definedName>
    <definedName name="viar04" localSheetId="17">#REF!</definedName>
    <definedName name="viar04_5" localSheetId="17">#REF!</definedName>
    <definedName name="viar04_6" localSheetId="17">#REF!</definedName>
    <definedName name="viar05" localSheetId="17">#REF!</definedName>
    <definedName name="viar05_5" localSheetId="17">#REF!</definedName>
    <definedName name="viar05_6" localSheetId="17">#REF!</definedName>
    <definedName name="viar06" localSheetId="17">#REF!</definedName>
    <definedName name="viar06_5" localSheetId="17">#REF!</definedName>
    <definedName name="viar06_6" localSheetId="17">#REF!</definedName>
    <definedName name="viar07" localSheetId="17">#REF!</definedName>
    <definedName name="viar07_5" localSheetId="17">#REF!</definedName>
    <definedName name="viar07_6" localSheetId="17">#REF!</definedName>
    <definedName name="viar08" localSheetId="17">#REF!</definedName>
    <definedName name="viar08_5" localSheetId="17">#REF!</definedName>
    <definedName name="viar08_6" localSheetId="17">#REF!</definedName>
    <definedName name="viar09" localSheetId="17">#REF!</definedName>
    <definedName name="viar09_5" localSheetId="17">#REF!</definedName>
    <definedName name="viar09_6" localSheetId="17">#REF!</definedName>
    <definedName name="viar10" localSheetId="17">#REF!</definedName>
    <definedName name="viar10_5" localSheetId="17">#REF!</definedName>
    <definedName name="viar10_6" localSheetId="17">#REF!</definedName>
    <definedName name="viar11" localSheetId="17">#REF!</definedName>
    <definedName name="viar11_5" localSheetId="17">#REF!</definedName>
    <definedName name="viar11_6" localSheetId="17">#REF!</definedName>
    <definedName name="viar12" localSheetId="17">#REF!</definedName>
    <definedName name="viar12_5" localSheetId="17">#REF!</definedName>
    <definedName name="viar12_6" localSheetId="17">#REF!</definedName>
    <definedName name="viar13" localSheetId="17">#REF!</definedName>
    <definedName name="viar13_5" localSheetId="17">#REF!</definedName>
    <definedName name="viar13_6" localSheetId="17">#REF!</definedName>
    <definedName name="viar14" localSheetId="17">#REF!</definedName>
    <definedName name="viar14_5" localSheetId="17">#REF!</definedName>
    <definedName name="viar14_6" localSheetId="17">#REF!</definedName>
    <definedName name="viar15" localSheetId="17">#REF!</definedName>
    <definedName name="viar15_5" localSheetId="17">#REF!</definedName>
    <definedName name="viar15_6" localSheetId="17">#REF!</definedName>
    <definedName name="viar16" localSheetId="17">#REF!</definedName>
    <definedName name="viar16_5" localSheetId="17">#REF!</definedName>
    <definedName name="viar16_6" localSheetId="17">#REF!</definedName>
    <definedName name="viaw01" localSheetId="17">#REF!</definedName>
    <definedName name="viaw01_5" localSheetId="17">#REF!</definedName>
    <definedName name="viaw01_6" localSheetId="17">#REF!</definedName>
    <definedName name="viaw02" localSheetId="17">#REF!</definedName>
    <definedName name="viaw02_5" localSheetId="17">#REF!</definedName>
    <definedName name="viaw02_6" localSheetId="17">#REF!</definedName>
    <definedName name="viaw03" localSheetId="17">#REF!</definedName>
    <definedName name="viaw03_5" localSheetId="17">#REF!</definedName>
    <definedName name="viaw03_6" localSheetId="17">#REF!</definedName>
    <definedName name="viaw04" localSheetId="17">#REF!</definedName>
    <definedName name="viaw04_5" localSheetId="17">#REF!</definedName>
    <definedName name="viaw04_6" localSheetId="17">#REF!</definedName>
    <definedName name="viaw05" localSheetId="17">#REF!</definedName>
    <definedName name="viaw05_5" localSheetId="17">#REF!</definedName>
    <definedName name="viaw05_6" localSheetId="17">#REF!</definedName>
    <definedName name="viaw06" localSheetId="17">#REF!</definedName>
    <definedName name="viaw06_5" localSheetId="17">#REF!</definedName>
    <definedName name="viaw06_6" localSheetId="17">#REF!</definedName>
    <definedName name="viaw07" localSheetId="17">#REF!</definedName>
    <definedName name="viaw07_5" localSheetId="17">#REF!</definedName>
    <definedName name="viaw07_6" localSheetId="17">#REF!</definedName>
    <definedName name="viaw08" localSheetId="17">#REF!</definedName>
    <definedName name="viaw08_5" localSheetId="17">#REF!</definedName>
    <definedName name="viaw08_6" localSheetId="17">#REF!</definedName>
    <definedName name="viaw09" localSheetId="17">#REF!</definedName>
    <definedName name="viaw09_5" localSheetId="17">#REF!</definedName>
    <definedName name="viaw09_6" localSheetId="17">#REF!</definedName>
    <definedName name="viaw10" localSheetId="17">#REF!</definedName>
    <definedName name="viaw10_5" localSheetId="17">#REF!</definedName>
    <definedName name="viaw10_6" localSheetId="17">#REF!</definedName>
    <definedName name="viaw11" localSheetId="17">#REF!</definedName>
    <definedName name="viaw11_5" localSheetId="17">#REF!</definedName>
    <definedName name="viaw11_6" localSheetId="17">#REF!</definedName>
    <definedName name="viaw12" localSheetId="17">#REF!</definedName>
    <definedName name="viaw12_5" localSheetId="17">#REF!</definedName>
    <definedName name="viaw12_6" localSheetId="17">#REF!</definedName>
    <definedName name="viaw13" localSheetId="17">#REF!</definedName>
    <definedName name="viaw13_5" localSheetId="17">#REF!</definedName>
    <definedName name="viaw13_6" localSheetId="17">#REF!</definedName>
    <definedName name="viaw14" localSheetId="17">#REF!</definedName>
    <definedName name="viaw14_5" localSheetId="17">#REF!</definedName>
    <definedName name="viaw14_6" localSheetId="17">#REF!</definedName>
    <definedName name="viaw15" localSheetId="17">#REF!</definedName>
    <definedName name="viaw15_5" localSheetId="17">#REF!</definedName>
    <definedName name="viaw15_6" localSheetId="17">#REF!</definedName>
    <definedName name="viaw16" localSheetId="17">#REF!</definedName>
    <definedName name="viaw16_5" localSheetId="17">#REF!</definedName>
    <definedName name="viaw16_6" localSheetId="17">#REF!</definedName>
    <definedName name="viawtotal" localSheetId="17">#REF!</definedName>
    <definedName name="vib01_5" localSheetId="17">#REF!</definedName>
    <definedName name="vib01_6" localSheetId="17">#REF!</definedName>
    <definedName name="vib02_5" localSheetId="17">#REF!</definedName>
    <definedName name="vib02_6" localSheetId="17">#REF!</definedName>
    <definedName name="vib03_5" localSheetId="17">#REF!</definedName>
    <definedName name="vib03_6" localSheetId="17">#REF!</definedName>
    <definedName name="vib04_5" localSheetId="17">#REF!</definedName>
    <definedName name="vib04_6" localSheetId="17">#REF!</definedName>
    <definedName name="vib05_5" localSheetId="17">#REF!</definedName>
    <definedName name="vib05_6" localSheetId="17">#REF!</definedName>
    <definedName name="vib06_5" localSheetId="17">#REF!</definedName>
    <definedName name="vib06_6" localSheetId="17">#REF!</definedName>
    <definedName name="vib07_5" localSheetId="17">#REF!</definedName>
    <definedName name="vib07_6" localSheetId="17">#REF!</definedName>
    <definedName name="vibtotal" localSheetId="17">#REF!</definedName>
    <definedName name="viet" localSheetId="17">#REF!</definedName>
    <definedName name="View" localSheetId="17">#REF!</definedName>
    <definedName name="vii" localSheetId="17">#REF!</definedName>
    <definedName name="viii" localSheetId="17">#REF!</definedName>
    <definedName name="vini" localSheetId="17">#REF!</definedName>
    <definedName name="Vini2" localSheetId="17">#REF!</definedName>
    <definedName name="vix" localSheetId="17">#REF!</definedName>
    <definedName name="VNBmth07" localSheetId="17">#REF!</definedName>
    <definedName name="VNBytd07" localSheetId="17">#REF!</definedName>
    <definedName name="vnnbnb" localSheetId="17" hidden="1">{"rp_only",#N/A,FALSE,"2225"}</definedName>
    <definedName name="vntf100" localSheetId="17">#REF!</definedName>
    <definedName name="vntf80" localSheetId="17">#REF!</definedName>
    <definedName name="VNVJVH" localSheetId="17" hidden="1">{"'Income Statement'!$A$1:$L$32"}</definedName>
    <definedName name="vnvnb" localSheetId="17" hidden="1">{"rp_only",#N/A,FALSE,"2225"}</definedName>
    <definedName name="VO_LBR" localSheetId="17">#REF!</definedName>
    <definedName name="VO_M3" localSheetId="17">#REF!</definedName>
    <definedName name="VO_MSF" localSheetId="17">#REF!</definedName>
    <definedName name="VolBon" localSheetId="17">#REF!</definedName>
    <definedName name="VOLSOP" localSheetId="17">#REF!</definedName>
    <definedName name="Volume" localSheetId="17">#REF!</definedName>
    <definedName name="VRP" localSheetId="17" hidden="1">{"'Feb 99'!$A$1:$G$30"}</definedName>
    <definedName name="VTM_1" localSheetId="17" hidden="1">#REF!</definedName>
    <definedName name="vtu" localSheetId="17">#REF!</definedName>
    <definedName name="vvv" localSheetId="17" hidden="1">{#N/A,#N/A,FALSE,"Aging Summary";#N/A,#N/A,FALSE,"Ratio Analysis";#N/A,#N/A,FALSE,"Test 120 Day Accts";#N/A,#N/A,FALSE,"Tickmarks"}</definedName>
    <definedName name="vvvv" localSheetId="17" hidden="1">{#N/A,#N/A,FALSE,"PRJCTED MNTHLY QTY's"}</definedName>
    <definedName name="vxcvcvcxvcxxcvx" localSheetId="17" hidden="1">{"rp_only",#N/A,FALSE,"2225"}</definedName>
    <definedName name="vxcvcxvcxvcx" localSheetId="17" hidden="1">{"rp_only",#N/A,FALSE,"2225"}</definedName>
    <definedName name="vxcvcxvcxvcxcxvzvcxz" localSheetId="17" hidden="1">{"with_oth_curr",#N/A,FALSE,"2225"}</definedName>
    <definedName name="vxcvcxvxcxcvvcx" localSheetId="17" hidden="1">{"rp_only",#N/A,FALSE,"2225"}</definedName>
    <definedName name="vxcvxcv" localSheetId="17" hidden="1">{"with_oth_curr",#N/A,FALSE,"2225"}</definedName>
    <definedName name="vxcvxcvxcv" localSheetId="17" hidden="1">{"with_oth_curr",#N/A,FALSE,"2225"}</definedName>
    <definedName name="vxcvxcvxcvxcvxcv" localSheetId="17" hidden="1">{"rp_only",#N/A,FALSE,"2225"}</definedName>
    <definedName name="vxczvczxvczxvxczvcxzcvxz" localSheetId="17" hidden="1">{"rp_only",#N/A,FALSE,"2225"}</definedName>
    <definedName name="vxvx" localSheetId="17" hidden="1">{"with_oth_curr",#N/A,FALSE,"2225"}</definedName>
    <definedName name="vzcxcvvxcz" localSheetId="17" hidden="1">{"rp_only",#N/A,FALSE,"2225"}</definedName>
    <definedName name="vzcxvcxcxvcxv" localSheetId="17" hidden="1">{"with_oth_curr",#N/A,FALSE,"2225"}</definedName>
    <definedName name="vzxvzxvzxcv" localSheetId="17" hidden="1">{"rp_only",#N/A,FALSE,"2225"}</definedName>
    <definedName name="w" localSheetId="17">#REF!</definedName>
    <definedName name="W_S" localSheetId="17" hidden="1">#REF!</definedName>
    <definedName name="wa" localSheetId="17">#REF!</definedName>
    <definedName name="WACC" localSheetId="17">#REF!</definedName>
    <definedName name="WACC_P_8" localSheetId="17">#REF!</definedName>
    <definedName name="WAGESCALC" localSheetId="17">#REF!</definedName>
    <definedName name="WAGESINPUT" localSheetId="17">#REF!</definedName>
    <definedName name="WAGESINSTR" localSheetId="17">#REF!</definedName>
    <definedName name="wahry" localSheetId="17" hidden="1">{#N/A,#N/A,FALSE,"travel"}</definedName>
    <definedName name="wahry_1" localSheetId="17" hidden="1">{#N/A,#N/A,FALSE,"travel"}</definedName>
    <definedName name="wahry_2" localSheetId="17" hidden="1">{#N/A,#N/A,FALSE,"travel"}</definedName>
    <definedName name="wahry_3" localSheetId="17" hidden="1">{#N/A,#N/A,FALSE,"travel"}</definedName>
    <definedName name="WaiverSts" localSheetId="17">#REF!</definedName>
    <definedName name="WAJIB" localSheetId="17">#REF!</definedName>
    <definedName name="walah" localSheetId="17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PU23" localSheetId="17" hidden="1">#REF!</definedName>
    <definedName name="WARD" localSheetId="17">#REF!</definedName>
    <definedName name="WARDINTEREST" localSheetId="17">#REF!</definedName>
    <definedName name="WARNA" localSheetId="17">#REF!</definedName>
    <definedName name="WAS" localSheetId="17" hidden="1">{"'OTARI- IKAHO'!$A$11:$AF$42"}</definedName>
    <definedName name="WAS_1" localSheetId="17" hidden="1">{"'OTARI- IKAHO'!$A$11:$AF$42"}</definedName>
    <definedName name="WASH" localSheetId="17" hidden="1">{"'OTARI- IKAHO'!$A$11:$AF$42"}</definedName>
    <definedName name="WASH_1" localSheetId="17" hidden="1">{"'OTARI- IKAHO'!$A$11:$AF$42"}</definedName>
    <definedName name="WASTE" localSheetId="17">#REF!</definedName>
    <definedName name="WATER" localSheetId="17">#REF!</definedName>
    <definedName name="WaterElec." localSheetId="17">#REF!</definedName>
    <definedName name="waterfal" localSheetId="17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Waterfall" localSheetId="17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waterfalljg" localSheetId="17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waterway" localSheetId="17">#REF!</definedName>
    <definedName name="wavapr00" localSheetId="17">#REF!</definedName>
    <definedName name="wavaug00" localSheetId="17">#REF!</definedName>
    <definedName name="wavdes00" localSheetId="17">#REF!</definedName>
    <definedName name="wavfeb00" localSheetId="17">#REF!</definedName>
    <definedName name="wavjan00" localSheetId="17">#REF!</definedName>
    <definedName name="wavjul00" localSheetId="17">#REF!</definedName>
    <definedName name="wavjun00" localSheetId="17">#REF!</definedName>
    <definedName name="wavmar00" localSheetId="17">#REF!</definedName>
    <definedName name="wavmay00" localSheetId="17">#REF!</definedName>
    <definedName name="wavnov00" localSheetId="17">#REF!</definedName>
    <definedName name="wavoct00" localSheetId="17">#REF!</definedName>
    <definedName name="wavsep00" localSheetId="17">#REF!</definedName>
    <definedName name="waw" localSheetId="17">#REF!</definedName>
    <definedName name="WBALB" localSheetId="17">#REF!</definedName>
    <definedName name="WBALO" localSheetId="17">#REF!</definedName>
    <definedName name="WBS_WPL_S" localSheetId="17" hidden="1">#REF!</definedName>
    <definedName name="WBSdfsfd" localSheetId="17" hidden="1">{"rp_only",#N/A,FALSE,"2225"}</definedName>
    <definedName name="WBSgfdfsfds" localSheetId="17" hidden="1">{"rp_only",#N/A,FALSE,"2225"}</definedName>
    <definedName name="wd" localSheetId="17">#REF!</definedName>
    <definedName name="WDAGT" localSheetId="17">#REF!</definedName>
    <definedName name="WDR" localSheetId="17">#REF!</definedName>
    <definedName name="WDTAX6" localSheetId="17">#REF!</definedName>
    <definedName name="we" localSheetId="17" hidden="1">{#N/A,#N/A,FALSE,"Aging Summary";#N/A,#N/A,FALSE,"Ratio Analysis";#N/A,#N/A,FALSE,"Test 120 Day Accts";#N/A,#N/A,FALSE,"Tickmarks"}</definedName>
    <definedName name="we4r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ed" localSheetId="17">#REF!</definedName>
    <definedName name="wedc" localSheetId="17" hidden="1">#REF!</definedName>
    <definedName name="weeee" localSheetId="17" hidden="1">{"rp_only",#N/A,FALSE,"2225"}</definedName>
    <definedName name="WEEK" localSheetId="17">#REF!</definedName>
    <definedName name="week1" localSheetId="17">#REF!</definedName>
    <definedName name="week2" localSheetId="17">#REF!</definedName>
    <definedName name="Week2005" localSheetId="17">#REF!</definedName>
    <definedName name="week3" localSheetId="17">#REF!</definedName>
    <definedName name="week4" localSheetId="17">#REF!</definedName>
    <definedName name="week5" localSheetId="17">#REF!</definedName>
    <definedName name="week6" localSheetId="17">#REF!</definedName>
    <definedName name="Weekdays" localSheetId="17">{"Monday","Tuesday","Wednesday","Thursday","Friday","Saturday","Sunday"}</definedName>
    <definedName name="WEEKEND" localSheetId="17">#REF!</definedName>
    <definedName name="WeekStart" localSheetId="17">#REF!</definedName>
    <definedName name="weert" localSheetId="17" hidden="1">{#N/A,#N/A,FALSE,"Aging Summary";#N/A,#N/A,FALSE,"Ratio Analysis";#N/A,#N/A,FALSE,"Test 120 Day Accts";#N/A,#N/A,FALSE,"Tickmarks"}</definedName>
    <definedName name="weew" localSheetId="17" hidden="1">{"rp_only",#N/A,FALSE,"2225"}</definedName>
    <definedName name="weftfdg" localSheetId="17" hidden="1">{"rp_only",#N/A,FALSE,"2225"}</definedName>
    <definedName name="wep" localSheetId="17">#REF!</definedName>
    <definedName name="weqeqeq" localSheetId="17" hidden="1">{"rp_only",#N/A,FALSE,"2225"}</definedName>
    <definedName name="weqeqwe" localSheetId="17" hidden="1">{"rp_only",#N/A,FALSE,"2225"}</definedName>
    <definedName name="weqeqweq" localSheetId="17" hidden="1">{"rp_only",#N/A,FALSE,"2225"}</definedName>
    <definedName name="weqqewr" localSheetId="17" hidden="1">{"rp_only",#N/A,FALSE,"2225"}</definedName>
    <definedName name="weqweqe" localSheetId="17" hidden="1">{"rp_only",#N/A,FALSE,"2225"}</definedName>
    <definedName name="weqweqwe" localSheetId="17" hidden="1">{"with_oth_curr",#N/A,FALSE,"2225"}</definedName>
    <definedName name="weqweqweq" localSheetId="17" hidden="1">{"rp_only",#N/A,FALSE,"2225"}</definedName>
    <definedName name="weqweqweqwe" localSheetId="17" hidden="1">{"with_oth_curr",#N/A,FALSE,"2225"}</definedName>
    <definedName name="weqweqweqweewq" localSheetId="17" hidden="1">{"rp_only",#N/A,FALSE,"2225"}</definedName>
    <definedName name="wer" localSheetId="17" hidden="1">#REF!</definedName>
    <definedName name="weretd" localSheetId="17">#REF!</definedName>
    <definedName name="werew" localSheetId="17" hidden="1">{"with_oth_curr",#N/A,FALSE,"2225"}</definedName>
    <definedName name="werewrw" localSheetId="17" hidden="1">{"rp_only",#N/A,FALSE,"2225"}</definedName>
    <definedName name="werqwerwqerwqe" localSheetId="17" hidden="1">{"rp_only",#N/A,FALSE,"2225"}</definedName>
    <definedName name="werrwqq" localSheetId="17" hidden="1">{"rp_only",#N/A,FALSE,"2225"}</definedName>
    <definedName name="werwe" localSheetId="17">#REF!</definedName>
    <definedName name="werwer" localSheetId="17" hidden="1">{"rp_only",#N/A,FALSE,"2225"}</definedName>
    <definedName name="werwerw" localSheetId="17" hidden="1">{"with_oth_curr",#N/A,FALSE,"2225"}</definedName>
    <definedName name="werwerwe" localSheetId="17" hidden="1">{"rp_only",#N/A,FALSE,"2225"}</definedName>
    <definedName name="werwerwer" localSheetId="17" hidden="1">{"rp_only",#N/A,FALSE,"2225"}</definedName>
    <definedName name="werwerwerw" localSheetId="17" hidden="1">{"rp_only",#N/A,FALSE,"2225"}</definedName>
    <definedName name="werwerwerwer" localSheetId="17" hidden="1">{"rp_only",#N/A,FALSE,"2225"}</definedName>
    <definedName name="werwerwr" localSheetId="17" hidden="1">{"with_oth_curr",#N/A,FALSE,"2225"}</definedName>
    <definedName name="werwerwre" localSheetId="17" hidden="1">{"rp_only",#N/A,FALSE,"2225"}</definedName>
    <definedName name="werwr" localSheetId="17" hidden="1">{"rp_only",#N/A,FALSE,"2225"}</definedName>
    <definedName name="werwre" localSheetId="17" hidden="1">{"rp_only",#N/A,FALSE,"2225"}</definedName>
    <definedName name="werwrer" localSheetId="17" hidden="1">{"rp_only",#N/A,FALSE,"2225"}</definedName>
    <definedName name="werwrt" localSheetId="17" hidden="1">{"with_oth_curr",#N/A,FALSE,"2225"}</definedName>
    <definedName name="werwrwer" localSheetId="17" hidden="1">{"rp_only",#N/A,FALSE,"2225"}</definedName>
    <definedName name="WES" localSheetId="17" hidden="1">#REF!</definedName>
    <definedName name="wete" localSheetId="17">#REF!</definedName>
    <definedName name="weterter" localSheetId="17" hidden="1">#REF!</definedName>
    <definedName name="wetewtrtr" localSheetId="17" hidden="1">{"with_oth_curr",#N/A,FALSE,"2225"}</definedName>
    <definedName name="wew" localSheetId="17" hidden="1">{#N/A,#N/A,FALSE,"Sheet1";#N/A,#N/A,FALSE,"Sheet2"}</definedName>
    <definedName name="wewe" localSheetId="17" hidden="1">{#N/A,#N/A,FALSE,"Sheet1";#N/A,#N/A,FALSE,"Sheet2"}</definedName>
    <definedName name="wewee" localSheetId="17" hidden="1">{"rp_only",#N/A,FALSE,"2225"}</definedName>
    <definedName name="wewqe" localSheetId="17" hidden="1">{"rp_only",#N/A,FALSE,"2225"}</definedName>
    <definedName name="WEWTT" localSheetId="1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F" localSheetId="17" hidden="1">{#N/A,#N/A,TRUE,"Intro";#N/A,#N/A,TRUE,"Comments";#N/A,#N/A,TRUE,"KFI";#N/A,#N/A,TRUE,"Baseline";#N/A,#N/A,TRUE,"projets";#N/A,#N/A,TRUE,"TOTAL";#N/A,#N/A,TRUE,"Détail Projets";#N/A,#N/A,TRUE,"ETP";#N/A,#N/A,TRUE,"Factures"}</definedName>
    <definedName name="WFSDF" localSheetId="17" hidden="1">{"rp_only",#N/A,FALSE,"2225"}</definedName>
    <definedName name="what" localSheetId="17">#REF!</definedName>
    <definedName name="Whereareyou" localSheetId="17" hidden="1">{"'March 99 routing'!$A$1:$AD$34"}</definedName>
    <definedName name="WHRS1" localSheetId="17">#REF!</definedName>
    <definedName name="WHRS2" localSheetId="17">#REF!</definedName>
    <definedName name="WhTAx" localSheetId="17">#REF!</definedName>
    <definedName name="WHY" localSheetId="17" hidden="1">#REF!</definedName>
    <definedName name="wianingsih" localSheetId="17">#REF!</definedName>
    <definedName name="WIGO" localSheetId="17">#REF!</definedName>
    <definedName name="WIGO_5" localSheetId="17">#REF!</definedName>
    <definedName name="WIGO_6" localSheetId="17">#REF!</definedName>
    <definedName name="WIKA" localSheetId="17">#REF!</definedName>
    <definedName name="wil_1" localSheetId="17">#REF!</definedName>
    <definedName name="win" localSheetId="17" hidden="1">{"'Income Statement'!$A$1:$L$32"}</definedName>
    <definedName name="wip" localSheetId="17">#REF!</definedName>
    <definedName name="Wipe" localSheetId="17">#REF!</definedName>
    <definedName name="wish" localSheetId="17" hidden="1">{#N/A,#N/A,FALSE,"travel"}</definedName>
    <definedName name="wish_1" localSheetId="17" hidden="1">{#N/A,#N/A,FALSE,"travel"}</definedName>
    <definedName name="wish_2" localSheetId="17" hidden="1">{#N/A,#N/A,FALSE,"travel"}</definedName>
    <definedName name="wish_3" localSheetId="17" hidden="1">{#N/A,#N/A,FALSE,"travel"}</definedName>
    <definedName name="WISS" localSheetId="17" hidden="1">{#N/A,#N/A,FALSE,"Aging Summary";#N/A,#N/A,FALSE,"Ratio Analysis";#N/A,#N/A,FALSE,"Test 120 Day Accts";#N/A,#N/A,FALSE,"Tickmarks"}</definedName>
    <definedName name="withhold" localSheetId="17">#REF!</definedName>
    <definedName name="wiwid" localSheetId="17">#REF!</definedName>
    <definedName name="Wj" localSheetId="17" hidden="1">{"WORK IN PROCESS",#N/A,FALSE,"COGS"}</definedName>
    <definedName name="WJ_1" localSheetId="17">#REF!</definedName>
    <definedName name="WJ_2" localSheetId="17">#REF!</definedName>
    <definedName name="WJ_3" localSheetId="17">#REF!</definedName>
    <definedName name="wke" localSheetId="17" hidden="1">{#N/A,#N/A,FALSE,"FRANCE MONTH DETAIL  FFR";#N/A,#N/A,FALSE,"FRANCE MONTH DETAIL  NLG";#N/A,#N/A,FALSE,"FRANCE YTD  DETAIL FFR";#N/A,#N/A,FALSE,"FRANCE YTD  DETAIL NLG"}</definedName>
    <definedName name="wls" localSheetId="17">#REF!</definedName>
    <definedName name="WM1M30" localSheetId="17">#REF!</definedName>
    <definedName name="WM1M60" localSheetId="17">#REF!</definedName>
    <definedName name="WM1M90" localSheetId="17">#REF!</definedName>
    <definedName name="WM1T" localSheetId="17">#REF!</definedName>
    <definedName name="WM1TOT" localSheetId="17">#REF!</definedName>
    <definedName name="WM2M30" localSheetId="17">#REF!</definedName>
    <definedName name="WM2M60" localSheetId="17">#REF!</definedName>
    <definedName name="WM2M90" localSheetId="17">#REF!</definedName>
    <definedName name="WM2T" localSheetId="17">#REF!</definedName>
    <definedName name="WM3TOT" localSheetId="17">#REF!</definedName>
    <definedName name="WMII30" localSheetId="17">#REF!</definedName>
    <definedName name="WMII60" localSheetId="17">#REF!</definedName>
    <definedName name="WMII90" localSheetId="17">#REF!</definedName>
    <definedName name="WMIIPROJ" localSheetId="17">#REF!</definedName>
    <definedName name="WMIPROJ" localSheetId="17">#REF!</definedName>
    <definedName name="wmtz" localSheetId="17" hidden="1">{#N/A,#N/A,TRUE,"Combined Trueup";#N/A,#N/A,TRUE,"LGC (1208)"}</definedName>
    <definedName name="woan" localSheetId="17" hidden="1">{#N/A,#N/A,FALSE,"Sheet1"}</definedName>
    <definedName name="Word23" localSheetId="17">#REF!</definedName>
    <definedName name="Words" localSheetId="17">#REF!</definedName>
    <definedName name="WORK" localSheetId="17">#REF!</definedName>
    <definedName name="Work_Dir" localSheetId="17">#REF!</definedName>
    <definedName name="Work_Sheet" localSheetId="17">#REF!</definedName>
    <definedName name="Workspace" localSheetId="17">#REF!</definedName>
    <definedName name="Workspace_TL" localSheetId="17">#REF!</definedName>
    <definedName name="Workspace_UL" localSheetId="17">#REF!</definedName>
    <definedName name="Workstation" localSheetId="17" hidden="1">{#N/A,#N/A,TRUE,"Budget";#N/A,#N/A,TRUE,"Price Card 2";#N/A,#N/A,TRUE,"Main Bill";#N/A,#N/A,TRUE,"Detailed Bill";#N/A,#N/A,TRUE,"Business Application Bill";#N/A,#N/A,TRUE,"MIPS";#N/A,#N/A,TRUE,"Mainframe GB";#N/A,#N/A,TRUE,"Unix Servers ";#N/A,#N/A,TRUE,"Wintel Servers";#N/A,#N/A,TRUE,"SAN NAS GB";#N/A,#N/A,TRUE,"Doc. Serv.";#N/A,#N/A,TRUE,"Workst. Equipment";#N/A,#N/A,TRUE,"Workst. Support"}</definedName>
    <definedName name="wow" localSheetId="17">#REF!</definedName>
    <definedName name="WPIS" localSheetId="17" hidden="1">{#N/A,#N/A,FALSE,"Aging Summary";#N/A,#N/A,FALSE,"Ratio Analysis";#N/A,#N/A,FALSE,"Test 120 Day Accts";#N/A,#N/A,FALSE,"Tickmarks"}</definedName>
    <definedName name="WPKUASA" localSheetId="17">#REF!</definedName>
    <definedName name="WPL" localSheetId="17">#REF!</definedName>
    <definedName name="WPL.Audit" localSheetId="17" hidden="1">{"with_oth_curr",#N/A,FALSE,"2225"}</definedName>
    <definedName name="WPLS" localSheetId="17" hidden="1">#REF!</definedName>
    <definedName name="wpname" localSheetId="17">#REF!</definedName>
    <definedName name="wpo" localSheetId="17">#REF!</definedName>
    <definedName name="WQ" localSheetId="17" hidden="1">{#N/A,#N/A,FALSE,"DATA"}</definedName>
    <definedName name="wqeqeq" localSheetId="17" hidden="1">{"rp_only",#N/A,FALSE,"2225"}</definedName>
    <definedName name="wqeqeqw" localSheetId="17" hidden="1">{"with_oth_curr",#N/A,FALSE,"2225"}</definedName>
    <definedName name="wqeqeweq" localSheetId="17" hidden="1">{"rp_only",#N/A,FALSE,"2225"}</definedName>
    <definedName name="wqeqqweretty" localSheetId="17" hidden="1">{"rp_only",#N/A,FALSE,"2225"}</definedName>
    <definedName name="wqeqwe" localSheetId="17" hidden="1">{"with_oth_curr",#N/A,FALSE,"2225"}</definedName>
    <definedName name="wqeqwewe" localSheetId="17" hidden="1">{"with_oth_curr",#N/A,FALSE,"2225"}</definedName>
    <definedName name="wqqwe" localSheetId="17" hidden="1">{"with_oth_curr",#N/A,FALSE,"2225"}</definedName>
    <definedName name="wqrwtrt" localSheetId="17" hidden="1">{"with_oth_curr",#N/A,FALSE,"2225"}</definedName>
    <definedName name="wqt" localSheetId="17">#REF!</definedName>
    <definedName name="wqweer" localSheetId="17" hidden="1">{"with_oth_curr",#N/A,FALSE,"2225"}</definedName>
    <definedName name="wqweqe" localSheetId="17" hidden="1">{"rp_only",#N/A,FALSE,"2225"}</definedName>
    <definedName name="wqwq" localSheetId="17">#REF!</definedName>
    <definedName name="wqwqqw" localSheetId="17" hidden="1">{"with_oth_curr",#N/A,FALSE,"2225"}</definedName>
    <definedName name="wrb.MR2." localSheetId="17" hidden="1">{#N/A,#N/A,TRUE,"Only Accurate_Hidden";#N/A,#N/A,TRUE,"ANP Est_Sub";#N/A,#N/A,TRUE,"Kamoi";#N/A,#N/A,TRUE,"PC";#N/A,#N/A,TRUE,"DMM";#N/A,#N/A,TRUE,"Persis";#N/A,#N/A,TRUE,"Investments";#N/A,#N/A,TRUE,"Claims";#N/A,#N/A,TRUE,"Industry_Total";#N/A,#N/A,TRUE,"Industry_Life";#N/A,#N/A,TRUE,"Man HQ";#N/A,#N/A,TRUE,"Man Agency";#N/A,#N/A,TRUE,"Man Branch"}</definedName>
    <definedName name="wrerww" localSheetId="17" hidden="1">{"with_oth_curr",#N/A,FALSE,"2225"}</definedName>
    <definedName name="wrewre" localSheetId="17" hidden="1">{"rp_only",#N/A,FALSE,"2225"}</definedName>
    <definedName name="Wrk_Space" localSheetId="17">#REF!</definedName>
    <definedName name="wrn" localSheetId="17" hidden="1">{"with_oth_curr",#N/A,FALSE,"2225"}</definedName>
    <definedName name="wrn.??" localSheetId="17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???." localSheetId="17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wrn.????????." localSheetId="17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???????." localSheetId="17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0." localSheetId="17" hidden="1">{#N/A,#N/A,FALSE,"Thn-0"}</definedName>
    <definedName name="wrn.0._1" localSheetId="17" hidden="1">{#N/A,#N/A,FALSE,"Thn-0"}</definedName>
    <definedName name="wrn.1." localSheetId="17" hidden="1">{#N/A,#N/A,FALSE,"Calc";#N/A,#N/A,FALSE,"Sensitivity";#N/A,#N/A,FALSE,"LT Earn.Dil.";#N/A,#N/A,FALSE,"Dil. AVP"}</definedName>
    <definedName name="wrn.12._.Costs._.Act._.Fcast._.All." localSheetId="17" hidden="1">{#N/A,#N/A,FALSE,"Act.Fcst Costs"}</definedName>
    <definedName name="wrn.12._.Costs._.Act._.Fcast._.All._1" localSheetId="17" hidden="1">{#N/A,#N/A,FALSE,"Act.Fcst Costs"}</definedName>
    <definedName name="wrn.12._.Costs._.Act._.Fcast._.All._2" localSheetId="17" hidden="1">{#N/A,#N/A,FALSE,"Act.Fcst Costs"}</definedName>
    <definedName name="wrn.12._.Costs._.Act._.Fcast._.All._3" localSheetId="17" hidden="1">{#N/A,#N/A,FALSE,"Act.Fcst Costs"}</definedName>
    <definedName name="wrn.1996._.SPT._.BADAN." localSheetId="17" hidden="1">{#N/A,#N/A,FALSE,"FLOWCHART (96)";#N/A,#N/A,FALSE,"USD TRAIL (96)";#N/A,#N/A,FALSE,"RECLASS # 1 (96)";#N/A,#N/A,FALSE,"RECLASS # 2 (96)";#N/A,#N/A,FALSE,"RECLASS #1 EXPLANATIONS (96)";#N/A,#N/A,FALSE,"RECLASS # 2 EXPLANATIONS (96)";#N/A,#N/A,FALSE,"ALLOCATED COSTS &amp; INCOME 1996";#N/A,#N/A,FALSE,"Indirect Costs"}</definedName>
    <definedName name="wrn.1996._.SPT._.BADAN._1" localSheetId="17" hidden="1">{#N/A,#N/A,FALSE,"FLOWCHART (96)";#N/A,#N/A,FALSE,"USD TRAIL (96)";#N/A,#N/A,FALSE,"RECLASS # 1 (96)";#N/A,#N/A,FALSE,"RECLASS # 2 (96)";#N/A,#N/A,FALSE,"RECLASS #1 EXPLANATIONS (96)";#N/A,#N/A,FALSE,"RECLASS # 2 EXPLANATIONS (96)";#N/A,#N/A,FALSE,"ALLOCATED COSTS &amp; INCOME 1996";#N/A,#N/A,FALSE,"Indirect Costs"}</definedName>
    <definedName name="WRN.2." localSheetId="17" hidden="1">{#N/A,#N/A,FALSE,"Calc";#N/A,#N/A,FALSE,"Sensitivity";#N/A,#N/A,FALSE,"LT Earn.Dil.";#N/A,#N/A,FALSE,"Dil. AVP"}</definedName>
    <definedName name="wrn.50._.50." localSheetId="17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ccounting." localSheetId="17" hidden="1">{#N/A,#N/A,FALSE,"travel"}</definedName>
    <definedName name="wrn.accounting._1" localSheetId="17" hidden="1">{#N/A,#N/A,FALSE,"travel"}</definedName>
    <definedName name="wrn.accounting._2" localSheetId="17" hidden="1">{#N/A,#N/A,FALSE,"travel"}</definedName>
    <definedName name="wrn.accounting._3" localSheetId="17" hidden="1">{#N/A,#N/A,FALSE,"travel"}</definedName>
    <definedName name="wrn.Accounts._.schedules." localSheetId="17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rual." localSheetId="17" hidden="1">{#N/A,#N/A,FALSE,"simnom";#N/A,#N/A,FALSE,"closed accts";#N/A,#N/A,FALSE,"3rd pty";#N/A,#N/A,FALSE,"simnom-offshore"}</definedName>
    <definedName name="wrn.Acquisition_Maintenance_Split." localSheetId="17" hidden="1">{"Acquisition_Maintenance_Split",#N/A,FALSE,"£ Summary"}</definedName>
    <definedName name="wrn.Actual._.vs.._.Planned." localSheetId="17" hidden="1">{#N/A,#N/A,FALSE,"Development Spend"}</definedName>
    <definedName name="wrn.adj95." localSheetId="17" hidden="1">{"adj95mult",#N/A,FALSE,"COMPCO";"adj95est",#N/A,FALSE,"COMPCO"}</definedName>
    <definedName name="wrn.admin." localSheetId="17" hidden="1">{#N/A,#N/A,FALSE,"travel"}</definedName>
    <definedName name="wrn.admin._1" localSheetId="17" hidden="1">{#N/A,#N/A,FALSE,"travel"}</definedName>
    <definedName name="wrn.admin._2" localSheetId="17" hidden="1">{#N/A,#N/A,FALSE,"travel"}</definedName>
    <definedName name="wrn.admin._3" localSheetId="17" hidden="1">{#N/A,#N/A,FALSE,"travel"}</definedName>
    <definedName name="wrn.AG." localSheetId="17" hidden="1">{"AG hypothèses",#N/A,FALSE,"Marketing";"AG CR",#N/A,FALSE,"Marketing"}</definedName>
    <definedName name="wrn.Aging._.and._.Trend._.Analysis." localSheetId="17" hidden="1">{#N/A,#N/A,FALSE,"Aging Summary";#N/A,#N/A,FALSE,"Ratio Analysis";#N/A,#N/A,FALSE,"Test 120 Day Accts";#N/A,#N/A,FALSE,"Tickmarks"}</definedName>
    <definedName name="wrn.Aging._.and._.Trend._.Analysis._1" localSheetId="17" hidden="1">{#N/A,#N/A,FALSE,"Aging Summary";#N/A,#N/A,FALSE,"Ratio Analysis";#N/A,#N/A,FALSE,"Test 120 Day Accts";#N/A,#N/A,FALSE,"Tickmarks"}</definedName>
    <definedName name="wrn.Aging._.and._.Trend._.Analysis._1_1" localSheetId="17" hidden="1">{#N/A,#N/A,FALSE,"Aging Summary";#N/A,#N/A,FALSE,"Ratio Analysis";#N/A,#N/A,FALSE,"Test 120 Day Accts";#N/A,#N/A,FALSE,"Tickmarks"}</definedName>
    <definedName name="wrn.Aging._.and._.Trend._.Analysis._2" localSheetId="17" hidden="1">{#N/A,#N/A,FALSE,"Aging Summary";#N/A,#N/A,FALSE,"Ratio Analysis";#N/A,#N/A,FALSE,"Test 120 Day Accts";#N/A,#N/A,FALSE,"Tickmarks"}</definedName>
    <definedName name="wrn.Aging._.and._.Trend._.Analysis.a" localSheetId="17" hidden="1">{#N/A,#N/A,FALSE,"Aging Summary";#N/A,#N/A,FALSE,"Ratio Analysis";#N/A,#N/A,FALSE,"Test 120 Day Accts";#N/A,#N/A,FALSE,"Tickmarks"}</definedName>
    <definedName name="wrn.aiap." localSheetId="17" hidden="1">{#N/A,#N/A,FALSE,"Detail";#N/A,#N/A,FALSE,"Supervisor AIAP";#N/A,#N/A,FALSE,"Manager&amp;Director AIAP";#N/A,#N/A,FALSE,"Devider sheet";#N/A,#N/A,FALSE,"Non-AIAP";#N/A,#N/A,FALSE,"AIAP";#N/A,#N/A,FALSE,"Matriks";#N/A,#N/A,FALSE,"Cost Impact ";#N/A,#N/A,FALSE,"Average analysis";#N/A,#N/A,FALSE,"Grade 8-9";#N/A,#N/A,FALSE,"Grade 10-11";#N/A,#N/A,FALSE,"Grade 12-14";#N/A,#N/A,FALSE,"Grade 15-18"}</definedName>
    <definedName name="wrn.All." localSheetId="17" hidden="1">{#N/A,#N/A,FALSE,"Titles";#N/A,#N/A,FALSE,"Aegis";#N/A,#N/A,FALSE,"Honorguard";#N/A,#N/A,FALSE,"Coast to Coast";#N/A,#N/A,FALSE,"MBPI";#N/A,#N/A,FALSE,"Acceleration";#N/A,#N/A,FALSE,"GECC (40% QS)";#N/A,#N/A,FALSE,"GECC 100%"}</definedName>
    <definedName name="wrn.all._.comps." localSheetId="17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main." localSheetId="17" hidden="1">{#N/A,#N/A,FALSE,"TOC";#N/A,#N/A,FALSE,"Ratios";#N/A,#N/A,FALSE,"BS ";#N/A,#N/A,FALSE,"IS ";#N/A,#N/A,FALSE,"OFF BS ";#N/A,#N/A,FALSE,"ATMR";#N/A,#N/A,FALSE,"Camel";#N/A,#N/A,FALSE,"NOP";#N/A,#N/A,FALSE,"Total EAL";#N/A,#N/A,FALSE,"EAL_Rp";#N/A,#N/A,FALSE,"EAL_Fx";#N/A,#N/A,FALSE,"Recov";#N/A,#N/A,FALSE,"Int Rev";#N/A,#N/A,FALSE,"Opex-total";#N/A,#N/A,FALSE,"Man pwr";#N/A,#N/A,FALSE,"GA etc";#N/A,#N/A,FALSE,"Other Opex";#N/A,#N/A,FALSE,"FA";#N/A,#N/A,FALSE,"OA";#N/A,#N/A,FALSE,"Fees";#N/A,#N/A,FALSE,"Oth Op Rev";#N/A,#N/A,FALSE,"Investmt";#N/A,#N/A,FALSE,"Stock";#N/A,#N/A,FALSE,"Assumpt"}</definedName>
    <definedName name="wrn.All._.Pages." localSheetId="17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chedules." localSheetId="17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1" localSheetId="1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PPV1295." localSheetId="17" hidden="1">{#N/A,#N/A,FALSE,"Inforce from PROPHET";#N/A,#N/A,FALSE,"NB from PROPHET"}</definedName>
    <definedName name="wrn.ASSUMP." localSheetId="17" hidden="1">{#N/A,#N/A,FALSE,"Sheet1"}</definedName>
    <definedName name="wrn.Assumption._.Book." localSheetId="17" hidden="1">{#N/A,#N/A,FALSE,"Model Assumptions"}</definedName>
    <definedName name="wrn.assumptions." localSheetId="17" hidden="1">{"casespecific",#N/A,FALSE,"Assumptions"}</definedName>
    <definedName name="wrn.away." localSheetId="17" hidden="1">{"away stand alones",#N/A,FALSE,"Target"}</definedName>
    <definedName name="wrn.backup." localSheetId="17" hidden="1">{"financials",#N/A,FALSE,"BASIC";"interest",#N/A,FALSE,"BASIC";"leasing and financing",#N/A,FALSE,"BASIC";"returns back up",#N/A,FALSE,"BASIC"}</definedName>
    <definedName name="wrn.BAL_SHEET." localSheetId="17" hidden="1">{"BAL_SHEET",#N/A,FALSE,"BS"}</definedName>
    <definedName name="wrn.balance._.sheet." localSheetId="17" hidden="1">{"bs",#N/A,FALSE,"SCF"}</definedName>
    <definedName name="wrn.bank._.model." localSheetId="17" hidden="1">{"banks",#N/A,FALSE,"BASIC"}</definedName>
    <definedName name="wrn.Belgium_Total." localSheetId="17" hidden="1">{"Belgium_Total",#N/A,FALSE,"Belg Wksheet"}</definedName>
    <definedName name="wrn.BelgSummary." localSheetId="17" hidden="1">{"BelgSummary",#N/A,FALSE,"Belg Summary"}</definedName>
    <definedName name="wrn.BoardPack." localSheetId="17" hidden="1">{#N/A,#N/A,FALSE,"1.1";#N/A,#N/A,FALSE,"1.2";#N/A,#N/A,FALSE,"1.3";#N/A,#N/A,FALSE,"1.4";#N/A,#N/A,FALSE,"2.1";#N/A,#N/A,FALSE,"2.2";#N/A,#N/A,FALSE,"2.3";#N/A,#N/A,FALSE,"2.4";#N/A,#N/A,FALSE,"2.5";#N/A,#N/A,FALSE,"2.6";#N/A,#N/A,FALSE,"3.1";#N/A,#N/A,FALSE,"4.1";#N/A,#N/A,FALSE,"4.2";#N/A,#N/A,FALSE,"4.3";#N/A,#N/A,FALSE,"4.4";#N/A,#N/A,FALSE,"4.5";#N/A,#N/A,FALSE,"4.6";#N/A,#N/A,FALSE,"5.1"}</definedName>
    <definedName name="wrn.BoardPack._1" localSheetId="17" hidden="1">{#N/A,#N/A,FALSE,"1.1";#N/A,#N/A,FALSE,"1.2";#N/A,#N/A,FALSE,"1.3";#N/A,#N/A,FALSE,"1.4";#N/A,#N/A,FALSE,"2.1";#N/A,#N/A,FALSE,"2.2";#N/A,#N/A,FALSE,"2.3";#N/A,#N/A,FALSE,"2.4";#N/A,#N/A,FALSE,"2.5";#N/A,#N/A,FALSE,"2.6";#N/A,#N/A,FALSE,"3.1";#N/A,#N/A,FALSE,"4.1";#N/A,#N/A,FALSE,"4.2";#N/A,#N/A,FALSE,"4.3";#N/A,#N/A,FALSE,"4.4";#N/A,#N/A,FALSE,"4.5";#N/A,#N/A,FALSE,"4.6";#N/A,#N/A,FALSE,"5.1"}</definedName>
    <definedName name="wrn.BP23." localSheetId="17" hidden="1">{"BPot_23",#N/A,FALSE,"April'96"}</definedName>
    <definedName name="wrn.brand." localSheetId="17" hidden="1">{#N/A,#N/A,FALSE,"ISEWAD";#N/A,#N/A,FALSE,"THAI";#N/A,#N/A,FALSE,"INDIA";#N/A,#N/A,FALSE,"MAL";#N/A,#N/A,FALSE,"SWA";#N/A,#N/A,FALSE,"INDO"}</definedName>
    <definedName name="wrn.BRAND.PL." localSheetId="17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ST." localSheetId="17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rian." localSheetId="17" hidden="1">{#N/A,#N/A,FALSE,"output";#N/A,#N/A,FALSE,"contrib";#N/A,#N/A,FALSE,"profile";#N/A,#N/A,FALSE,"comps"}</definedName>
    <definedName name="wrn.BSRP." localSheetId="17" hidden="1">{#N/A,#N/A,FALSE,"b_s &amp; p_l"}</definedName>
    <definedName name="wrn.BSUSD." localSheetId="17" hidden="1">{#N/A,#N/A,FALSE,"b_s &amp; p_l"}</definedName>
    <definedName name="wrn.Budget._.Document" localSheetId="17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7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_1" localSheetId="17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_2" localSheetId="17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_3" localSheetId="17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CapersPlotter." localSheetId="17" hidden="1">{#N/A,#N/A,FALSE,"DI 2 YEAR MASTER SCHEDULE"}</definedName>
    <definedName name="wrn.capital._.schedules." localSheetId="1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1" localSheetId="1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sh." localSheetId="17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FLOW." localSheetId="17" hidden="1">{#N/A,#N/A,FALSE,"Sheet1"}</definedName>
    <definedName name="wrn.client." localSheetId="17" hidden="1">{"multiple",#N/A,FALSE,"client";"margins",#N/A,FALSE,"client";"data",#N/A,FALSE,"client"}</definedName>
    <definedName name="wrn.Client3." localSheetId="17" hidden="1">{"data",#N/A,FALSE,"client (3)";"margins",#N/A,FALSE,"client (3)";"multiple",#N/A,FALSE,"client (3)"}</definedName>
    <definedName name="wrn.client4." localSheetId="17" hidden="1">{"multiple",#N/A,FALSE,"client (4)";"margins",#N/A,FALSE,"client (4)";"data",#N/A,FALSE,"client (4)"}</definedName>
    <definedName name="wrn.COGS._.DETAIL." localSheetId="17" hidden="1">{"COGS DETAIL",#N/A,FALSE,"COGS"}</definedName>
    <definedName name="wrn.COGS._.DETAIL._1" localSheetId="17" hidden="1">{"COGS DETAIL",#N/A,FALSE,"COGS"}</definedName>
    <definedName name="wrn.COGS._.DETAIL._2" localSheetId="17" hidden="1">{"COGS DETAIL",#N/A,FALSE,"COGS"}</definedName>
    <definedName name="wrn.COGS._.DETAIL._3" localSheetId="17" hidden="1">{"COGS DETAIL",#N/A,FALSE,"COGS"}</definedName>
    <definedName name="wrn.COGS._.FG." localSheetId="17" hidden="1">{"F GOODS",#N/A,FALSE,"COGS"}</definedName>
    <definedName name="wrn.COGS._.FG._1" localSheetId="17" hidden="1">{"F GOODS",#N/A,FALSE,"COGS"}</definedName>
    <definedName name="wrn.COGS._.FG._2" localSheetId="17" hidden="1">{"F GOODS",#N/A,FALSE,"COGS"}</definedName>
    <definedName name="wrn.COGS._.FG._3" localSheetId="17" hidden="1">{"F GOODS",#N/A,FALSE,"COGS"}</definedName>
    <definedName name="wrn.COGS._.FOH." localSheetId="17" hidden="1">{"LABOR AND FOH",#N/A,FALSE,"COGS"}</definedName>
    <definedName name="wrn.COGS._.FOH._1" localSheetId="17" hidden="1">{"LABOR AND FOH",#N/A,FALSE,"COGS"}</definedName>
    <definedName name="wrn.COGS._.FOH._2" localSheetId="17" hidden="1">{"LABOR AND FOH",#N/A,FALSE,"COGS"}</definedName>
    <definedName name="wrn.COGS._.FOH._3" localSheetId="17" hidden="1">{"LABOR AND FOH",#N/A,FALSE,"COGS"}</definedName>
    <definedName name="wrn.COGS._.PARENT._.SEED." localSheetId="17" hidden="1">{"P SEED",#N/A,FALSE,"COGS"}</definedName>
    <definedName name="wrn.COGS._.PARENT._.SEED._1" localSheetId="17" hidden="1">{"P SEED",#N/A,FALSE,"COGS"}</definedName>
    <definedName name="wrn.COGS._.PARENT._.SEED._2" localSheetId="17" hidden="1">{"P SEED",#N/A,FALSE,"COGS"}</definedName>
    <definedName name="wrn.COGS._.PARENT._.SEED._3" localSheetId="17" hidden="1">{"P SEED",#N/A,FALSE,"COGS"}</definedName>
    <definedName name="wrn.COGS._.SUMMARY." localSheetId="17" hidden="1">{"COGS SUMMARY",#N/A,FALSE,"COGS"}</definedName>
    <definedName name="wrn.COGS._.SUMMARY._1" localSheetId="17" hidden="1">{"COGS SUMMARY",#N/A,FALSE,"COGS"}</definedName>
    <definedName name="wrn.COGS._.SUMMARY._2" localSheetId="17" hidden="1">{"COGS SUMMARY",#N/A,FALSE,"COGS"}</definedName>
    <definedName name="wrn.COGS._.SUMMARY._3" localSheetId="17" hidden="1">{"COGS SUMMARY",#N/A,FALSE,"COGS"}</definedName>
    <definedName name="wrn.COGS._.WIP." localSheetId="17" hidden="1">{"WORK IN PROCESS",#N/A,FALSE,"COGS"}</definedName>
    <definedName name="wrn.COGS._.WIP._1" localSheetId="17" hidden="1">{"WORK IN PROCESS",#N/A,FALSE,"COGS"}</definedName>
    <definedName name="wrn.COGS._.WIP._2" localSheetId="17" hidden="1">{"WORK IN PROCESS",#N/A,FALSE,"COGS"}</definedName>
    <definedName name="wrn.COGS._.WIP._3" localSheetId="17" hidden="1">{"WORK IN PROCESS",#N/A,FALSE,"COGS"}</definedName>
    <definedName name="wrn.COMBINED." localSheetId="17" hidden="1">{#N/A,#N/A,FALSE,"INPUTS";#N/A,#N/A,FALSE,"PROFORMA BSHEET";#N/A,#N/A,FALSE,"COMBINED";#N/A,#N/A,FALSE,"HIGH YIELD";#N/A,#N/A,FALSE,"COMB_GRAPHS"}</definedName>
    <definedName name="wrn.Combined._.Report." localSheetId="17" hidden="1">{#N/A,#N/A,TRUE,"Combined Trueup";#N/A,#N/A,TRUE,"LGC (1208)"}</definedName>
    <definedName name="wrn.compco." localSheetId="17" hidden="1">{"mult96",#N/A,FALSE,"PETCOMP";"est96",#N/A,FALSE,"PETCOMP";"mult95",#N/A,FALSE,"PETCOMP";"est95",#N/A,FALSE,"PETCOMP";"multltm",#N/A,FALSE,"PETCOMP";"resultltm",#N/A,FALSE,"PETCOMP"}</definedName>
    <definedName name="wrn.comps." localSheetId="17" hidden="1">{"comps",#N/A,FALSE,"comps";"notes",#N/A,FALSE,"comps"}</definedName>
    <definedName name="wrn.cons." localSheetId="17" hidden="1">{#N/A,#N/A,FALSE,"travel"}</definedName>
    <definedName name="wrn.cons._1" localSheetId="17" hidden="1">{#N/A,#N/A,FALSE,"travel"}</definedName>
    <definedName name="wrn.cons._2" localSheetId="17" hidden="1">{#N/A,#N/A,FALSE,"travel"}</definedName>
    <definedName name="wrn.cons._3" localSheetId="17" hidden="1">{#N/A,#N/A,FALSE,"travel"}</definedName>
    <definedName name="wrn.CONSOLIDATION." localSheetId="17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tribution._.from._.Shareholders._.Funds." localSheetId="17" hidden="1">{"Contribution from Shareholders Funds",#N/A,FALSE,"Deployment of Shareholders Fund"}</definedName>
    <definedName name="wrn.Contributions._.from._.Disc._.Client._.Mgt." localSheetId="17" hidden="1">{"Disc Clients Business Contributions",#N/A,FALSE,"Clients Funds"}</definedName>
    <definedName name="wrn.Contributions._.from._.UT._.n._.PAM." localSheetId="17" hidden="1">{"Contributions from UT",#N/A,FALSE,"UT Business"}</definedName>
    <definedName name="wrn.control." localSheetId="17" hidden="1">{#N/A,#N/A,FALSE,"workingsheet"}</definedName>
    <definedName name="wrn.cooper." localSheetId="17" hidden="1">{#N/A,#N/A,TRUE,"Pro Forma";#N/A,#N/A,TRUE,"PF_Bal";#N/A,#N/A,TRUE,"PF_INC";#N/A,#N/A,TRUE,"CBE";#N/A,#N/A,TRUE,"SWK"}</definedName>
    <definedName name="wrn.corp.." localSheetId="17" hidden="1">{#N/A,#N/A,FALSE,"travel"}</definedName>
    <definedName name="wrn.corp.._1" localSheetId="17" hidden="1">{#N/A,#N/A,FALSE,"travel"}</definedName>
    <definedName name="wrn.corp.._2" localSheetId="17" hidden="1">{#N/A,#N/A,FALSE,"travel"}</definedName>
    <definedName name="wrn.corp.._3" localSheetId="17" hidden="1">{#N/A,#N/A,FALSE,"travel"}</definedName>
    <definedName name="wrn.COSTMODEL." localSheetId="17" hidden="1">{#N/A,#N/A,TRUE,"Main";#N/A,#N/A,TRUE,"Vehicle Costs";#N/A,#N/A,TRUE,"IT Hardware";#N/A,#N/A,TRUE,"Financial";#N/A,#N/A,TRUE,"Cost Break-down"}</definedName>
    <definedName name="wrn.Country._.Summary." localSheetId="17" hidden="1">{"Summary",#N/A,FALSE,"Country Summary"}</definedName>
    <definedName name="wrn.Country._.summarys." localSheetId="17" hidden="1">{"Indonesia Summary",#N/A,FALSE,"Sourcing";"Thailand Summary",#N/A,FALSE,"Sourcing"}</definedName>
    <definedName name="wrn.Country._.summarys._1" localSheetId="17" hidden="1">{"Indonesia Summary",#N/A,FALSE,"Sourcing";"Thailand Summary",#N/A,FALSE,"Sourcing"}</definedName>
    <definedName name="wrn.Country._.summarys._2" localSheetId="17" hidden="1">{"Indonesia Summary",#N/A,FALSE,"Sourcing";"Thailand Summary",#N/A,FALSE,"Sourcing"}</definedName>
    <definedName name="wrn.Country._.summarys._3" localSheetId="17" hidden="1">{"Indonesia Summary",#N/A,FALSE,"Sourcing";"Thailand Summary",#N/A,FALSE,"Sourcing"}</definedName>
    <definedName name="wrn.Country._.Worksheet." localSheetId="17" hidden="1">{"WkSheet",#N/A,FALSE,"Country Wksheet"}</definedName>
    <definedName name="wrn.Ctrls1." localSheetId="17" hidden="1">{#N/A,#N/A,FALSE,"Summary";#N/A,#N/A,FALSE,"FX";#N/A,#N/A,FALSE,"IR DERIVATIVES";#N/A,#N/A,FALSE,"BOND INVESTMENT (AFS)"}</definedName>
    <definedName name="wrn.curtail." localSheetId="17" hidden="1">{#N/A,#N/A,FALSE,"INPUT1";#N/A,#N/A,FALSE,"INPUT2";#N/A,#N/A,FALSE,"INPUT3";#N/A,#N/A,FALSE,"curtail";#N/A,#N/A,FALSE,"curtail2"}</definedName>
    <definedName name="wrn.Darwin." localSheetId="17" hidden="1">{#N/A,#N/A,TRUE,"Assum";#N/A,#N/A,TRUE,"Overview";#N/A,#N/A,TRUE,"WACC";#N/A,#N/A,TRUE," DCF";#N/A,#N/A,TRUE," LBO"}</definedName>
    <definedName name="wrn.data" localSheetId="17" hidden="1">{#N/A,#N/A,FALSE,"DATA"}</definedName>
    <definedName name="wrn.data." localSheetId="17" hidden="1">{#N/A,#N/A,FALSE,"DATA"}</definedName>
    <definedName name="wrn.data._1" localSheetId="17" hidden="1">{#N/A,#N/A,FALSE,"DATA"}</definedName>
    <definedName name="wrn.data._2" localSheetId="17" hidden="1">{#N/A,#N/A,FALSE,"DATA"}</definedName>
    <definedName name="wrn.data._3" localSheetId="17" hidden="1">{#N/A,#N/A,FALSE,"DATA"}</definedName>
    <definedName name="wrn.dcf." localSheetId="17" hidden="1">{"mgmt forecast",#N/A,FALSE,"Mgmt Forecast";"dcf table",#N/A,FALSE,"Mgmt Forecast";"sensitivity",#N/A,FALSE,"Mgmt Forecast";"table inputs",#N/A,FALSE,"Mgmt Forecast";"calculations",#N/A,FALSE,"Mgmt Forecast"}</definedName>
    <definedName name="wrn.dd" localSheetId="17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deal." localSheetId="17" hidden="1">{#N/A,#N/A,FALSE,"travel"}</definedName>
    <definedName name="wrn.deal._1" localSheetId="17" hidden="1">{#N/A,#N/A,FALSE,"travel"}</definedName>
    <definedName name="wrn.deal._2" localSheetId="17" hidden="1">{#N/A,#N/A,FALSE,"travel"}</definedName>
    <definedName name="wrn.deal._3" localSheetId="17" hidden="1">{#N/A,#N/A,FALSE,"travel"}</definedName>
    <definedName name="wrn.Debbie._.Hawkins." localSheetId="17" hidden="1">{"Admin Costs",#N/A,FALSE,"Act.Fcst Costs"}</definedName>
    <definedName name="wrn.Debbie._.Hawkins._1" localSheetId="17" hidden="1">{"Admin Costs",#N/A,FALSE,"Act.Fcst Costs"}</definedName>
    <definedName name="wrn.Debbie._.Hawkins._2" localSheetId="17" hidden="1">{"Admin Costs",#N/A,FALSE,"Act.Fcst Costs"}</definedName>
    <definedName name="wrn.Debbie._.Hawkins._3" localSheetId="17" hidden="1">{"Admin Costs",#N/A,FALSE,"Act.Fcst Costs"}</definedName>
    <definedName name="wrn.Decision._.Memo." localSheetId="17" hidden="1">{#N/A,#N/A,TRUE,"USD Cons.";#N/A,#N/A,TRUE,"CONSLD";#N/A,#N/A,TRUE,"REFINERY";#N/A,#N/A,TRUE,"Consldtg IS";#N/A,#N/A,TRUE,"Consldtg BS";#N/A,#N/A,TRUE,"assmp";#N/A,#N/A,TRUE,"mill cpcty";#N/A,#N/A,TRUE,"upkeep,etc"}</definedName>
    <definedName name="wrn.Decision._.Memo._1" localSheetId="17" hidden="1">{#N/A,#N/A,TRUE,"USD Cons.";#N/A,#N/A,TRUE,"CONSLD";#N/A,#N/A,TRUE,"REFINERY";#N/A,#N/A,TRUE,"Consldtg IS";#N/A,#N/A,TRUE,"Consldtg BS";#N/A,#N/A,TRUE,"assmp";#N/A,#N/A,TRUE,"mill cpcty";#N/A,#N/A,TRUE,"upkeep,etc"}</definedName>
    <definedName name="wrn.dil_anal." localSheetId="17" hidden="1">{"hiden",#N/A,FALSE,"14";"hidden",#N/A,FALSE,"16";"hidden",#N/A,FALSE,"18";"hidden",#N/A,FALSE,"20"}</definedName>
    <definedName name="wrn.Direct_To_Total_Cost." localSheetId="17" hidden="1">{"Direct_To_Total_Cost",#N/A,FALSE,"£ Summary"}</definedName>
    <definedName name="wrn.document." localSheetId="17" hidden="1">{"consolidated",#N/A,FALSE,"Sheet1";"cms",#N/A,FALSE,"Sheet1";"fse",#N/A,FALSE,"Sheet1"}</definedName>
    <definedName name="wrn.documentaero." localSheetId="17" hidden="1">{"comps2",#N/A,FALSE,"AERO";"footnotes",#N/A,FALSE,"AERO"}</definedName>
    <definedName name="wrn.documenthand." localSheetId="17" hidden="1">{"comps",#N/A,FALSE,"HANDPACK";"footnotes",#N/A,FALSE,"HANDPACK"}</definedName>
    <definedName name="wrn.Earnings._.Model." localSheetId="17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localSheetId="17" hidden="1">{"EVA",#N/A,FALSE,"EVA";"WACC",#N/A,FALSE,"WACC"}</definedName>
    <definedName name="wrn.Edutainment._.Priority._.List." localSheetId="17" hidden="1">{#N/A,#N/A,FALSE,"DI 2 YEAR MASTER SCHEDULE"}</definedName>
    <definedName name="wrn.ENTITY." localSheetId="17" hidden="1">{"TREND1",#N/A,FALSE,"MDR";"TREND2",#N/A,FALSE,"MDR";"TREND3",#N/A,FALSE,"MDR"}</definedName>
    <definedName name="wrn.equity._.comps." localSheetId="17" hidden="1">{"equity comps",#N/A,FALSE,"CS Comps";"equity comps",#N/A,FALSE,"PS Comps";"equity comps",#N/A,FALSE,"GIC_Comps";"equity comps",#N/A,FALSE,"GIC2_Comps"}</definedName>
    <definedName name="wrn.exp.." localSheetId="17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ENS1999." localSheetId="17" hidden="1">{#N/A,#N/A,FALSE,"ADM";#N/A,#N/A,FALSE,"MKT";#N/A,#N/A,FALSE,"PRD";#N/A,#N/A,FALSE,"TOTAL"}</definedName>
    <definedName name="wrn.Expense._.Analysis._.Part._.1." localSheetId="17" hidden="1">{"Expense Analysis Part 1",#N/A,FALSE,"Expenses-1"}</definedName>
    <definedName name="wrn.Expense._.Analysis._.Part._.2." localSheetId="17" hidden="1">{"Expense Analysis Part 2",#N/A,FALSE,"Expenses-2"}</definedName>
    <definedName name="wrn.External." localSheetId="17" hidden="1">{"External_Annual_Income",#N/A,FALSE,"External";"External_Quarterly_Income",#N/A,FALSE,"External"}</definedName>
    <definedName name="wrn.external.2" localSheetId="17" hidden="1">{"External_Annual_Income",#N/A,FALSE,"External";"External_Quarterly_Income",#N/A,FALSE,"External"}</definedName>
    <definedName name="wrn.FA40." localSheetId="17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Februari." localSheetId="17" hidden="1">{#N/A,#N/A,FALSE,"ENT96"}</definedName>
    <definedName name="wrn.Februari._1" localSheetId="17" hidden="1">{#N/A,#N/A,FALSE,"ENT96"}</definedName>
    <definedName name="wrn.Februari._2" localSheetId="17" hidden="1">{#N/A,#N/A,FALSE,"ENT96"}</definedName>
    <definedName name="wrn.Februari._3" localSheetId="17" hidden="1">{#N/A,#N/A,FALSE,"ENT96"}</definedName>
    <definedName name="wrn.FIN.ST." localSheetId="17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ancial._.Report._.Summary." localSheetId="17" hidden="1">{"Financial Report Summary",#N/A,FALSE,"Summary"}</definedName>
    <definedName name="wrn.fir." localSheetId="17" hidden="1">{#N/A,#N/A,FALSE,"Sheet1";#N/A,#N/A,FALSE,"Sheet2"}</definedName>
    <definedName name="wrn.fixed." localSheetId="17" hidden="1">{#N/A,#N/A,FALSE,"travel"}</definedName>
    <definedName name="wrn.fixed._1" localSheetId="17" hidden="1">{#N/A,#N/A,FALSE,"travel"}</definedName>
    <definedName name="wrn.fixed._2" localSheetId="17" hidden="1">{#N/A,#N/A,FALSE,"travel"}</definedName>
    <definedName name="wrn.fixed._3" localSheetId="17" hidden="1">{#N/A,#N/A,FALSE,"travel"}</definedName>
    <definedName name="wrn.forecast." localSheetId="17" hidden="1">{#N/A,#N/A,FALSE,"model"}</definedName>
    <definedName name="wrn.forecastassumptions." localSheetId="17" hidden="1">{#N/A,#N/A,FALSE,"model"}</definedName>
    <definedName name="wrn.forecastROIC." localSheetId="17" hidden="1">{#N/A,#N/A,FALSE,"model"}</definedName>
    <definedName name="wrn.FORM931." localSheetId="17" hidden="1">{#N/A,#N/A,FALSE,"form912"}</definedName>
    <definedName name="wrn.Full._.report." localSheetId="17" hidden="1">{"multiple",#N/A,FALSE,"client (2)";"margins",#N/A,FALSE,"client (2)";"data",#N/A,FALSE,"client (2)";"multiple",#N/A,FALSE,"client";"margins",#N/A,FALSE,"client";"data",#N/A,FALSE,"client"}</definedName>
    <definedName name="wrn.FullReport." localSheetId="17" hidden="1">{#N/A,#N/A,TRUE,"Intro";#N/A,#N/A,TRUE,"Comments";#N/A,#N/A,TRUE,"KFI";#N/A,#N/A,TRUE,"Baseline";#N/A,#N/A,TRUE,"projets";#N/A,#N/A,TRUE,"TOTAL";#N/A,#N/A,TRUE,"Détail Projets";#N/A,#N/A,TRUE,"ETP";#N/A,#N/A,TRUE,"Factures"}</definedName>
    <definedName name="wrn.FULLYR._.CONTVAR." localSheetId="17" hidden="1">{"FULLYRCUR",#N/A,FALSE,"CONTRIBUTION VARIANCE - DEC LPE";"FULLYRPRIOR",#N/A,FALSE,"CONTRIBUTION VARIANCE - DEC LPE";"FULLYRVAR",#N/A,FALSE,"CONTRIBUTION VARIANCE - DEC LPE"}</definedName>
    <definedName name="wrn.FUM_FLOW." localSheetId="17" hidden="1">{"FUM_FLOW",#N/A,FALSE,"FUM"}</definedName>
    <definedName name="wrn.George._.Viska." localSheetId="17" hidden="1">{#N/A,#N/A,FALSE,"Cost Report";#N/A,#N/A,FALSE,"Qtly Summ.";#N/A,#N/A,FALSE,"Mar  Qtr";#N/A,#N/A,FALSE,"Report Summary"}</definedName>
    <definedName name="wrn.George._.Viska._1" localSheetId="17" hidden="1">{#N/A,#N/A,FALSE,"Cost Report";#N/A,#N/A,FALSE,"Qtly Summ.";#N/A,#N/A,FALSE,"Mar  Qtr";#N/A,#N/A,FALSE,"Report Summary"}</definedName>
    <definedName name="wrn.George._.Viska._2" localSheetId="17" hidden="1">{#N/A,#N/A,FALSE,"Cost Report";#N/A,#N/A,FALSE,"Qtly Summ.";#N/A,#N/A,FALSE,"Mar  Qtr";#N/A,#N/A,FALSE,"Report Summary"}</definedName>
    <definedName name="wrn.George._.Viska._3" localSheetId="17" hidden="1">{#N/A,#N/A,FALSE,"Cost Report";#N/A,#N/A,FALSE,"Qtly Summ.";#N/A,#N/A,FALSE,"Mar  Qtr";#N/A,#N/A,FALSE,"Report Summary"}</definedName>
    <definedName name="wrn.Global._.CompCo." localSheetId="17" hidden="1">{"Outputs",#N/A,TRUE,"North America";"Outputs",#N/A,TRUE,"Europe";"Outputs",#N/A,TRUE,"Asia Pacific";"Outputs",#N/A,TRUE,"Latin America";"Outputs",#N/A,TRUE,"Wireless"}</definedName>
    <definedName name="wrn.GRAPHS." localSheetId="17" hidden="1">{"GRAPHS",#N/A,FALSE,"GRAPH"}</definedName>
    <definedName name="wrn.GRKL." localSheetId="17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wrn.GRKL._1" localSheetId="17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wrn.GSA." localSheetId="17" hidden="1">{"summary",#N/A,FALSE,"SUMMARY"}</definedName>
    <definedName name="wrn.HALFYRCONTVAR." localSheetId="17" hidden="1">{"HLFYRCUR",#N/A,FALSE,"CONTR VAR - ANY SPECIFIED MONTH";"HLFYRPRIOR",#N/A,FALSE,"CONTR VAR - ANY SPECIFIED MONTH";"HLFYRVAR",#N/A,FALSE,"CONTR VAR - ANY SPECIFIED MONTH"}</definedName>
    <definedName name="wrn.history." localSheetId="17" hidden="1">{#N/A,#N/A,FALSE,"model"}</definedName>
    <definedName name="wrn.histROIC." localSheetId="17" hidden="1">{#N/A,#N/A,FALSE,"model"}</definedName>
    <definedName name="wrn.impress." localSheetId="17" hidden="1">{#N/A,#N/A,FALSE,"Ventilation";#N/A,#N/A,FALSE,"Courbe1";#N/A,#N/A,FALSE,"Courbe2"}</definedName>
    <definedName name="wrn.Income._.Statement." localSheetId="17" hidden="1">{#N/A,#N/A,FALSE,"Report Print"}</definedName>
    <definedName name="wrn.india." localSheetId="17" hidden="1">{#N/A,#N/A,FALSE,"India - 3f";#N/A,#N/A,FALSE,"India - 3";#N/A,#N/A,FALSE,"India - 4f";#N/A,#N/A,FALSE,"India - 4";#N/A,#N/A,FALSE,"Retail Spider"}</definedName>
    <definedName name="wrn.india._1" localSheetId="17" hidden="1">{#N/A,#N/A,FALSE,"India - 3f";#N/A,#N/A,FALSE,"India - 3";#N/A,#N/A,FALSE,"India - 4f";#N/A,#N/A,FALSE,"India - 4";#N/A,#N/A,FALSE,"Retail Spider"}</definedName>
    <definedName name="wrn.INPUT." localSheetId="17" hidden="1">{#N/A,#N/A,FALSE,"12MFC"}</definedName>
    <definedName name="wrn.Inputs." localSheetId="17" hidden="1">{"Inputs",#N/A,TRUE,"North America";"Inputs",#N/A,TRUE,"Europe";"Inputs",#N/A,TRUE,"Asia Pacific";"Inputs",#N/A,TRUE,"Latin America";"Inputs",#N/A,TRUE,"Wireless"}</definedName>
    <definedName name="wrn.INS._.BUILD._.MACH." localSheetId="17" hidden="1">{"BUILD_MACHINERIES",#N/A,FALSE,"PREPAID-1"}</definedName>
    <definedName name="wrn.INS._.BUILD._.MACH._1" localSheetId="17" hidden="1">{"BUILD_MACHINERIES",#N/A,FALSE,"PREPAID-1"}</definedName>
    <definedName name="wrn.INS._.BUILD._.MACH._2" localSheetId="17" hidden="1">{"BUILD_MACHINERIES",#N/A,FALSE,"PREPAID-1"}</definedName>
    <definedName name="wrn.INS._.BUILD._.MACH._3" localSheetId="17" hidden="1">{"BUILD_MACHINERIES",#N/A,FALSE,"PREPAID-1"}</definedName>
    <definedName name="wrn.INS._.HOSPITALIZATION." localSheetId="17" hidden="1">{"HOSPITALIZATION",#N/A,FALSE,"PREPAID-1"}</definedName>
    <definedName name="wrn.INS._.HOSPITALIZATION._1" localSheetId="17" hidden="1">{"HOSPITALIZATION",#N/A,FALSE,"PREPAID-1"}</definedName>
    <definedName name="wrn.INS._.HOSPITALIZATION._2" localSheetId="17" hidden="1">{"HOSPITALIZATION",#N/A,FALSE,"PREPAID-1"}</definedName>
    <definedName name="wrn.INS._.HOSPITALIZATION._3" localSheetId="17" hidden="1">{"HOSPITALIZATION",#N/A,FALSE,"PREPAID-1"}</definedName>
    <definedName name="wrn.INS._.INVENTORY." localSheetId="17" hidden="1">{"INV_INSURANCE",#N/A,FALSE,"PREPAID-1"}</definedName>
    <definedName name="wrn.INS._.INVENTORY._1" localSheetId="17" hidden="1">{"INV_INSURANCE",#N/A,FALSE,"PREPAID-1"}</definedName>
    <definedName name="wrn.INS._.INVENTORY._2" localSheetId="17" hidden="1">{"INV_INSURANCE",#N/A,FALSE,"PREPAID-1"}</definedName>
    <definedName name="wrn.INS._.INVENTORY._3" localSheetId="17" hidden="1">{"INV_INSURANCE",#N/A,FALSE,"PREPAID-1"}</definedName>
    <definedName name="wrn.INS._.PERS._.ACCD." localSheetId="17" hidden="1">{"PERS_ACCD",#N/A,FALSE,"PREPAID-1"}</definedName>
    <definedName name="wrn.INS._.PERS._.ACCD._1" localSheetId="17" hidden="1">{"PERS_ACCD",#N/A,FALSE,"PREPAID-1"}</definedName>
    <definedName name="wrn.INS._.PERS._.ACCD._2" localSheetId="17" hidden="1">{"PERS_ACCD",#N/A,FALSE,"PREPAID-1"}</definedName>
    <definedName name="wrn.INS._.PERS._.ACCD._3" localSheetId="17" hidden="1">{"PERS_ACCD",#N/A,FALSE,"PREPAID-1"}</definedName>
    <definedName name="wrn.instructions." localSheetId="17" hidden="1">{#N/A,#N/A,FALSE,"instructions"}</definedName>
    <definedName name="wrn.intinc." localSheetId="17" hidden="1">{#N/A,#N/A,FALSE,"intinc";#N/A,#N/A,FALSE,"intinc"}</definedName>
    <definedName name="wrn.IPIX." localSheetId="17" hidden="1">{#N/A,#N/A,FALSE,"Report Print"}</definedName>
    <definedName name="wrn.IPO._.Valuation." localSheetId="17" hidden="1">{"assumptions",#N/A,FALSE,"Scenario 1";"valuation",#N/A,FALSE,"Scenario 1"}</definedName>
    <definedName name="wrn.it." localSheetId="17" hidden="1">{#N/A,#N/A,FALSE,"travel"}</definedName>
    <definedName name="wrn.it._1" localSheetId="17" hidden="1">{#N/A,#N/A,FALSE,"travel"}</definedName>
    <definedName name="wrn.it._2" localSheetId="17" hidden="1">{#N/A,#N/A,FALSE,"travel"}</definedName>
    <definedName name="wrn.it._3" localSheetId="17" hidden="1">{#N/A,#N/A,FALSE,"travel"}</definedName>
    <definedName name="wrn.Januari." localSheetId="17" hidden="1">{#N/A,#N/A,FALSE,"ENT96"}</definedName>
    <definedName name="wrn.Januari._1" localSheetId="17" hidden="1">{#N/A,#N/A,FALSE,"ENT96"}</definedName>
    <definedName name="wrn.Januari._2" localSheetId="17" hidden="1">{#N/A,#N/A,FALSE,"ENT96"}</definedName>
    <definedName name="wrn.Januari._3" localSheetId="17" hidden="1">{#N/A,#N/A,FALSE,"ENT96"}</definedName>
    <definedName name="wrn.Japan_Capers_Ed._.Pub." localSheetId="17" hidden="1">{"Japan_Capers_Ed_Pub",#N/A,FALSE,"DI 2 YEAR MASTER SCHEDULE"}</definedName>
    <definedName name="wrn.jck94TAXRETURN." localSheetId="17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wrn.JVDEC04" localSheetId="17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5" localSheetId="17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04" localSheetId="17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99." localSheetId="17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Kakap." localSheetId="17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wrn.Kakap._1" localSheetId="17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wrn.kepcorp." localSheetId="17" hidden="1">{"consol",#N/A,FALSE,"consol";"assumps1",#N/A,FALSE,"consol";"assumps2",#N/A,FALSE,"consol";#N/A,#N/A,FALSE,"issued-cap"}</definedName>
    <definedName name="wrn.KESPCal." localSheetId="17" hidden="1">{#N/A,#N/A,FALSE,"Cipta-All";#N/A,#N/A,FALSE,"Individual"}</definedName>
    <definedName name="wrn.keyplan." localSheetId="17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PI." localSheetId="17" hidden="1">{"KPI",#N/A,FALSE,"KPI"}</definedName>
    <definedName name="wrn.Landscape._.schs." localSheetId="17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BO._.Summary." localSheetId="17" hidden="1">{"LBO Summary",#N/A,FALSE,"Summary"}</definedName>
    <definedName name="wrn.Liftings." localSheetId="17" hidden="1">{#N/A,#N/A,FALSE,"Lifting 1 Qrt ";#N/A,#N/A,FALSE,"Lifting 2 Qrt ";#N/A,#N/A,FALSE,"Lifting 3 Qrt";#N/A,#N/A,FALSE,"Lifting 4 Qrt"}</definedName>
    <definedName name="wrn.Liftings._1" localSheetId="17" hidden="1">{#N/A,#N/A,FALSE,"Lifting 1 Qrt ";#N/A,#N/A,FALSE,"Lifting 2 Qrt ";#N/A,#N/A,FALSE,"Lifting 3 Qrt";#N/A,#N/A,FALSE,"Lifting 4 Qrt"}</definedName>
    <definedName name="wrn.LPEBYCOUNTRY." localSheetId="17" hidden="1">{"ASIALPE",#N/A,FALSE,"TOTAL AUSTRALASIAN LPE";"AUSTLPE",#N/A,FALSE,"TOTAL AUSTRALIAN LPE";"NZLPE",#N/A,FALSE,"NZ TOTAL - LPE";"FIJILPE",#N/A,FALSE,"FIJI - LPE"}</definedName>
    <definedName name="wrn.LPEBYOP." localSheetId="17" hidden="1">{"ASIALPE",#N/A,FALSE,"TOTAL AUSTRALASIAN LPE";"AUSTLPE",#N/A,FALSE,"TOTAL AUSTRALIAN LPE";"NSWLPE",#N/A,FALSE,"NSW - LPE";"VICLPE",#N/A,FALSE,"VIC &amp; TAS - LPE";"QLDLPE",#N/A,FALSE,"QLD - LPE";"SALPE",#N/A,FALSE,"SA - LPE";"WALPE",#N/A,FALSE,"WA - LPE";"NQLPE",#N/A,FALSE,"NQ - LPE";"HOLPE",#N/A,FALSE,"H.O. - LPE";"PETLPE",#N/A,FALSE,"PET AUSTRALIA - TOTAL LPE";"NZLPE",#N/A,FALSE,"NZ - LPE";"TOTPETLPE",#N/A,FALSE,"TOTAL PET NZ - LPE ";"PNGLPE",#N/A,FALSE,"PNG - LPE";"FIJILPE",#N/A,FALSE,"FIJI - LPE"}</definedName>
    <definedName name="wrn.LPEVBUD." localSheetId="17" hidden="1">{"AUSTLPEVBUD",#N/A,FALSE,"TOTAL AUSTRALIAN LPE";"NSWLPEVBUD",#N/A,FALSE,"NSW - LPE";"VICLPEVBUD",#N/A,FALSE,"VIC &amp; TAS - LPE";"QLDLPEVBUD",#N/A,FALSE,"QLD - LPE";"SALPEVBUD",#N/A,FALSE,"SA - LPE";"WALPEVAR",#N/A,FALSE,"WA - LPE";"NQLPEVBUD",#N/A,FALSE,"NQ - LPE";"HOLPEVBUD",#N/A,FALSE,"H.O. - LPE";"PETLPEVBUD",#N/A,FALSE,"PET AUSTRALIA - TOTAL LPE";"NZLPEVBUD",#N/A,FALSE,"NZ - LPE";"TOTPETLPEVBUD",#N/A,FALSE,"TOTAL PET NZ - LPE ";"PNGLPEVBUD",#N/A,FALSE,"PNG - LPE";"FIJILPEVBUD",#N/A,FALSE,"FIJI - LPE"}</definedName>
    <definedName name="wrn.LPEVPRIORMTH." localSheetId="17" hidden="1">{"AASIAVPMTH",#N/A,FALSE,"TOTAL AUSTRALASIAN LPE";"AUSTLPEVPMTH",#N/A,FALSE,"TOTAL AUSTRALIAN LPE";"NSWLPEVPMTH",#N/A,FALSE,"NSW - LPE";"VICLPEVPMTH",#N/A,FALSE,"VIC &amp; TAS - LPE";"QLDLPEVPMTH",#N/A,FALSE,"QLD - LPE";"SALPEVPMTH",#N/A,FALSE,"SA - LPE";"WALPEVPMTH",#N/A,FALSE,"WA - LPE";"NQLPEVPMTH",#N/A,FALSE,"NQ - LPE";"HOLPEVPMTH",#N/A,FALSE,"H.O. - LPE";"PETLPEVPMTH",#N/A,FALSE,"PET AUSTRALIA - TOTAL LPE";"NZLPEVPMTH\",#N/A,FALSE,"NZ - LPE";"TOTPETLPEVPMTH",#N/A,FALSE,"TOTAL PET NZ - LPE ";"PNGLPEVPMTH\",#N/A,FALSE,"PNG - LPE";"FIJILPEVPMTH",#N/A,FALSE,"FIJI - LPE"}</definedName>
    <definedName name="wrn.m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.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ain._.Report._.All._.Sections." localSheetId="17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nagement._.Accounts." localSheetId="17" hidden="1">{#N/A,#N/A,FALSE,"Summary";#N/A,#N/A,FALSE,"P&amp;L";#N/A,#N/A,FALSE,"BalSht";#N/A,#N/A,FALSE,"Cash Forc";#N/A,#N/A,FALSE,"Capex";#N/A,#N/A,FALSE,"Rec's &amp; Paybls";#N/A,#N/A,FALSE,"Claims";#N/A,#N/A,FALSE,"Rec's"}</definedName>
    <definedName name="wrn.Management._.Accounts._1" localSheetId="17" hidden="1">{#N/A,#N/A,FALSE,"Summary";#N/A,#N/A,FALSE,"P&amp;L";#N/A,#N/A,FALSE,"BalSht";#N/A,#N/A,FALSE,"Cash Forc";#N/A,#N/A,FALSE,"Capex";#N/A,#N/A,FALSE,"Rec's &amp; Paybls";#N/A,#N/A,FALSE,"Claims";#N/A,#N/A,FALSE,"Rec's"}</definedName>
    <definedName name="wrn.Management._.Report." localSheetId="17" hidden="1">{#N/A,#N/A,FALSE,"Sales and Profit";#N/A,#N/A,FALSE,"Project summary";#N/A,#N/A,FALSE,"Project detail";#N/A,#N/A,FALSE,"Order Intake"}</definedName>
    <definedName name="wrn.Management._.Report._1" localSheetId="17" hidden="1">{#N/A,#N/A,FALSE,"Sales and Profit";#N/A,#N/A,FALSE,"Project summary";#N/A,#N/A,FALSE,"Project detail";#N/A,#N/A,FALSE,"Order Intake"}</definedName>
    <definedName name="wrn.Master_Income." localSheetId="17" hidden="1">{"Annual_Income",#N/A,FALSE,"Master Model";"Quarterly_Income",#N/A,FALSE,"Master Model"}</definedName>
    <definedName name="wrn.Melbourne." localSheetId="17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_1" localSheetId="17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_2" localSheetId="17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_3" localSheetId="17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mo." localSheetId="17" hidden="1">{#N/A,#N/A,TRUE,"financial";#N/A,#N/A,TRUE,"plants"}</definedName>
    <definedName name="wrn.merger." localSheetId="17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del." localSheetId="17" hidden="1">{"basic",#N/A,FALSE,"BASIC"}</definedName>
    <definedName name="wrn.Month._.Report." localSheetId="17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_1" localSheetId="17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_2" localSheetId="17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_3" localSheetId="17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GW." localSheetId="17" hidden="1">{"SUMMRY",#N/A,TRUE,"SUMMARY";"PALGW",#N/A,TRUE,"GWL_PL ACCOUNTS";"TAXGW",#N/A,TRUE,"GWL_PL ACCOUNTS";"GWTB",#N/A,TRUE,"GWTB495"}</definedName>
    <definedName name="wrn.monthly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lyAccountsNotes.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lyPL." localSheetId="17" hidden="1">{#N/A,#N/A,FALSE,"MonthlyPL"}</definedName>
    <definedName name="wrn.Montly._.Billings." localSheetId="17" hidden="1">{#N/A,#N/A,FALSE,"Jan+Feb";#N/A,#N/A,FALSE,"MARCH";#N/A,#N/A,FALSE,"APRIL";#N/A,#N/A,FALSE,"MAY";#N/A,#N/A,FALSE,"JUNE";#N/A,#N/A,FALSE,"Jul+Aug";#N/A,#N/A,FALSE,"SEPTEMBER";#N/A,#N/A,FALSE,"OCTOBER";#N/A,#N/A,FALSE,"NOVEMBER";#N/A,#N/A,FALSE,"DECEMBER";#N/A,#N/A,FALSE,"Total 1997"}</definedName>
    <definedName name="wrn.Montly._.Billings._1" localSheetId="17" hidden="1">{#N/A,#N/A,FALSE,"Jan+Feb";#N/A,#N/A,FALSE,"MARCH";#N/A,#N/A,FALSE,"APRIL";#N/A,#N/A,FALSE,"MAY";#N/A,#N/A,FALSE,"JUNE";#N/A,#N/A,FALSE,"Jul+Aug";#N/A,#N/A,FALSE,"SEPTEMBER";#N/A,#N/A,FALSE,"OCTOBER";#N/A,#N/A,FALSE,"NOVEMBER";#N/A,#N/A,FALSE,"DECEMBER";#N/A,#N/A,FALSE,"Total 1997"}</definedName>
    <definedName name="wrn.MPLTC." localSheetId="17" hidden="1">{#N/A,#N/A,FALSE,"Sheet1"}</definedName>
    <definedName name="wrn.MPPrint." localSheetId="17" hidden="1">{#N/A,#N/A,FALSE,"Cover";#N/A,#N/A,FALSE,"KFPI's";#N/A,#N/A,FALSE,"DuPont";#N/A,#N/A,FALSE,"BusLine_P&amp;L";#N/A,#N/A,FALSE,"BusUnit_P&amp;L";#N/A,#N/A,FALSE,"BusUnit_BS";#N/A,#N/A,FALSE,"Div_P&amp;L";#N/A,#N/A,FALSE,"Div_BalSht ";#N/A,#N/A,FALSE,"Cash_Forc";#N/A,#N/A,FALSE,"OH_Projects";#N/A,#N/A,FALSE,"OH_Operating";#N/A,#N/A,FALSE,"OH_Tenders";#N/A,#N/A,FALSE,"OH_Plant";#N/A,#N/A,FALSE,"Other_Inc";#N/A,#N/A,FALSE,"OH_Ana";#N/A,#N/A,FALSE,"Dr's_Cr's";#N/A,#N/A,FALSE,"Capex ";#N/A,#N/A,FALSE,"Claims";#N/A,#N/A,FALSE,"Reconciliations"}</definedName>
    <definedName name="wrn.MPPrint._1" localSheetId="17" hidden="1">{#N/A,#N/A,FALSE,"Cover";#N/A,#N/A,FALSE,"KFPI's";#N/A,#N/A,FALSE,"DuPont";#N/A,#N/A,FALSE,"BusLine_P&amp;L";#N/A,#N/A,FALSE,"BusUnit_P&amp;L";#N/A,#N/A,FALSE,"BusUnit_BS";#N/A,#N/A,FALSE,"Div_P&amp;L";#N/A,#N/A,FALSE,"Div_BalSht ";#N/A,#N/A,FALSE,"Cash_Forc";#N/A,#N/A,FALSE,"OH_Projects";#N/A,#N/A,FALSE,"OH_Operating";#N/A,#N/A,FALSE,"OH_Tenders";#N/A,#N/A,FALSE,"OH_Plant";#N/A,#N/A,FALSE,"Other_Inc";#N/A,#N/A,FALSE,"OH_Ana";#N/A,#N/A,FALSE,"Dr's_Cr's";#N/A,#N/A,FALSE,"Capex ";#N/A,#N/A,FALSE,"Claims";#N/A,#N/A,FALSE,"Reconciliations"}</definedName>
    <definedName name="wrn.MR." localSheetId="17" hidden="1">{#N/A,#N/A,TRUE,"Only Accurate_Hidden";#N/A,#N/A,TRUE,"ANP Est_Sub";#N/A,#N/A,TRUE,"Kamoi";#N/A,#N/A,TRUE,"PC";#N/A,#N/A,TRUE,"DMM";#N/A,#N/A,TRUE,"Persis";#N/A,#N/A,TRUE,"Investments";#N/A,#N/A,TRUE,"Claims";#N/A,#N/A,TRUE,"Industry_Total";#N/A,#N/A,TRUE,"Industry_Life";#N/A,#N/A,TRUE,"Man HQ";#N/A,#N/A,TRUE,"Man Agency";#N/A,#N/A,TRUE,"Man Branch"}</definedName>
    <definedName name="wrn.MR.2" localSheetId="17" hidden="1">{#N/A,#N/A,TRUE,"Only Accurate_Hidden";#N/A,#N/A,TRUE,"ANP Est_Sub";#N/A,#N/A,TRUE,"Kamoi";#N/A,#N/A,TRUE,"PC";#N/A,#N/A,TRUE,"DMM";#N/A,#N/A,TRUE,"Persis";#N/A,#N/A,TRUE,"Investments";#N/A,#N/A,TRUE,"Claims";#N/A,#N/A,TRUE,"Industry_Total";#N/A,#N/A,TRUE,"Industry_Life";#N/A,#N/A,TRUE,"Man HQ";#N/A,#N/A,TRUE,"Man Agency";#N/A,#N/A,TRUE,"Man Branch"}</definedName>
    <definedName name="wrn.MR.2.2" localSheetId="17" hidden="1">{#N/A,#N/A,TRUE,"Only Accurate_Hidden";#N/A,#N/A,TRUE,"ANP Est_Sub";#N/A,#N/A,TRUE,"Kamoi";#N/A,#N/A,TRUE,"PC";#N/A,#N/A,TRUE,"DMM";#N/A,#N/A,TRUE,"Persis";#N/A,#N/A,TRUE,"Investments";#N/A,#N/A,TRUE,"Claims";#N/A,#N/A,TRUE,"Industry_Total";#N/A,#N/A,TRUE,"Industry_Life";#N/A,#N/A,TRUE,"Man HQ";#N/A,#N/A,TRUE,"Man Agency";#N/A,#N/A,TRUE,"Man Branch"}</definedName>
    <definedName name="wrn.mthact." localSheetId="17" hidden="1">{"YTDACT1",#N/A,TRUE,"YTDACTAUST";"YTDACT2",#N/A,TRUE,"YTDACTAUST";"YTDACT3",#N/A,TRUE,"YTDACTAUST";"CCTR",#N/A,TRUE,"YTDACTCC"}</definedName>
    <definedName name="wrn.mthact2." localSheetId="17" hidden="1">{"YTDACT1",#N/A,TRUE,"YTDACTAUST";"YTDACT2",#N/A,TRUE,"YTDACTAUST";"YTDACT3",#N/A,TRUE,"YTDACTAUST";"CCTR",#N/A,TRUE,"YTDACTCC"}</definedName>
    <definedName name="wrn.Murray._.Simons." localSheetId="17" hidden="1">{#N/A,#N/A,FALSE,"Cost Report";#N/A,#N/A,FALSE,"Table 2.1";#N/A,#N/A,FALSE,"Plant Statistics";"Plant Costs",#N/A,FALSE,"Cost Summary"}</definedName>
    <definedName name="wrn.Murray._.Simons._1" localSheetId="17" hidden="1">{#N/A,#N/A,FALSE,"Cost Report";#N/A,#N/A,FALSE,"Table 2.1";#N/A,#N/A,FALSE,"Plant Statistics";"Plant Costs",#N/A,FALSE,"Cost Summary"}</definedName>
    <definedName name="wrn.Murray._.Simons._2" localSheetId="17" hidden="1">{#N/A,#N/A,FALSE,"Cost Report";#N/A,#N/A,FALSE,"Table 2.1";#N/A,#N/A,FALSE,"Plant Statistics";"Plant Costs",#N/A,FALSE,"Cost Summary"}</definedName>
    <definedName name="wrn.Murray._.Simons._3" localSheetId="17" hidden="1">{#N/A,#N/A,FALSE,"Cost Report";#N/A,#N/A,FALSE,"Table 2.1";#N/A,#N/A,FALSE,"Plant Statistics";"Plant Costs",#N/A,FALSE,"Cost Summary"}</definedName>
    <definedName name="wrn.OUTPUT." localSheetId="17" hidden="1">{"DCF","UPSIDE CASE",FALSE,"Sheet1";"DCF","BASE CASE",FALSE,"Sheet1";"DCF","DOWNSIDE CASE",FALSE,"Sheet1"}</definedName>
    <definedName name="wrn.Peter._.Johnston." localSheetId="17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_1" localSheetId="17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_2" localSheetId="17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_3" localSheetId="17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WC1." localSheetId="17" hidden="1">{"Graphic",#N/A,TRUE,"Graphic"}</definedName>
    <definedName name="wrn.PLBS." localSheetId="17" hidden="1">{#N/A,#N/A,FALSE,"CL_P&amp;L";#N/A,#N/A,FALSE,"CL_BalSht";#N/A,#N/A,FALSE,"CL_Key Ind";#N/A,#N/A,FALSE,"CEL_P&amp;L";#N/A,#N/A,FALSE,"CEL_BalSht";#N/A,#N/A,FALSE,"CEL_Key Ind"}</definedName>
    <definedName name="wrn.PLBS._1" localSheetId="17" hidden="1">{#N/A,#N/A,FALSE,"CL_P&amp;L";#N/A,#N/A,FALSE,"CL_BalSht";#N/A,#N/A,FALSE,"CL_Key Ind";#N/A,#N/A,FALSE,"CEL_P&amp;L";#N/A,#N/A,FALSE,"CEL_BalSht";#N/A,#N/A,FALSE,"CEL_Key Ind"}</definedName>
    <definedName name="wrn.PLRP." localSheetId="17" hidden="1">{#N/A,#N/A,FALSE,"b_s &amp; p_l"}</definedName>
    <definedName name="wrn.PLUSD." localSheetId="17" hidden="1">{#N/A,#N/A,FALSE,"b_s &amp; p_l"}</definedName>
    <definedName name="wrn.PNL._.Analysis." localSheetId="17" hidden="1">{#N/A,#N/A,FALSE,"FRANCE MONTH DETAIL  FFR";#N/A,#N/A,FALSE,"FRANCE MONTH DETAIL  NLG";#N/A,#N/A,FALSE,"FRANCE YTD  DETAIL FFR";#N/A,#N/A,FALSE,"FRANCE YTD  DETAIL NLG"}</definedName>
    <definedName name="wrn.Prinrt._.All._.Worksheets." localSheetId="17" hidden="1">{#N/A,#N/A,TRUE,"Budget";#N/A,#N/A,TRUE,"Price Card 2";#N/A,#N/A,TRUE,"Main Bill";#N/A,#N/A,TRUE,"Detailed Bill";#N/A,#N/A,TRUE,"Business Application Bill";#N/A,#N/A,TRUE,"MIPS";#N/A,#N/A,TRUE,"Mainframe GB";#N/A,#N/A,TRUE,"Unix Servers ";#N/A,#N/A,TRUE,"Wintel Servers";#N/A,#N/A,TRUE,"SAN NAS GB";#N/A,#N/A,TRUE,"Doc. Serv.";#N/A,#N/A,TRUE,"Workst. Equipment";#N/A,#N/A,TRUE,"Workst. Support"}</definedName>
    <definedName name="wrn.print." localSheetId="17" hidden="1">{#N/A,#N/A,TRUE,"Cover";#N/A,#N/A,TRUE,"Val Summary i";#N/A,#N/A,TRUE,"Value";#N/A,#N/A,TRUE,"Summary";#N/A,#N/A,TRUE,"Transactions"}</definedName>
    <definedName name="wrn.PRINT._.ALL." localSheetId="17" hidden="1">{"KPI",#N/A,FALSE,"KPI";"GRAPHS",#N/A,FALSE,"GRAPH";"PROFIT_LOSS",#N/A,FALSE,"P&amp;L";"BAL_SHEET",#N/A,FALSE,"BS";"FUM_FLOW",#N/A,FALSE,"FUM"}</definedName>
    <definedName name="wrn.Print._.All._.Pages." localSheetId="17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1" localSheetId="1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_1_1" localSheetId="1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_2" localSheetId="1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1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_1" localSheetId="1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_1_1" localSheetId="1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_2" localSheetId="1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graphs." localSheetId="17" hidden="1">{"cap_structure",#N/A,FALSE,"Graph-Mkt Cap";"price",#N/A,FALSE,"Graph-Price";"ebit",#N/A,FALSE,"Graph-EBITDA";"ebitda",#N/A,FALSE,"Graph-EBITDA"}</definedName>
    <definedName name="wrn.Print._.Model." localSheetId="17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aw._.data._.entry." localSheetId="17" hidden="1">{"inputs raw data",#N/A,TRUE,"INPUT"}</definedName>
    <definedName name="wrn.Print._.Report." localSheetId="17" hidden="1">{#N/A,#N/A,TRUE,"Intro";#N/A,#N/A,TRUE,"Comments";#N/A,#N/A,TRUE,"Evol Budget2002";#N/A,#N/A,TRUE,"Baseline Categ";#N/A,#N/A,TRUE,"Projets Categ";#N/A,#N/A,TRUE,"TOTAL Categ";#N/A,#N/A,TRUE,"Baseline N-2";#N/A,#N/A,TRUE,"ETP";#N/A,#N/A,TRUE,"Provis. Factures"}</definedName>
    <definedName name="wrn.print._.summary._.sheets." localSheetId="17" hidden="1">{"summary1",#N/A,TRUE,"Comps";"summary2",#N/A,TRUE,"Comps";"summary3",#N/A,TRUE,"Comps"}</definedName>
    <definedName name="wrn.Print._.whole._.Report." localSheetId="17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2." localSheetId="17" hidden="1">{#N/A,#N/A,TRUE,"Cover";#N/A,#N/A,TRUE,"Val Summary i";#N/A,#N/A,TRUE,"Value";#N/A,#N/A,TRUE,"Summary";#N/A,#N/A,TRUE,"Transactions"}</definedName>
    <definedName name="wrn.PrintAll." localSheetId="17" hidden="1">{#N/A,#N/A,FALSE,"Australia";#N/A,#N/A,FALSE,"Belgium";#N/A,#N/A,FALSE,"Canada RP";#N/A,#N/A,FALSE,"Canada SP";#N/A,#N/A,FALSE,"France RI";#N/A,#N/A,FALSE,"France SP";#N/A,#N/A,FALSE,"Germany";#N/A,#N/A,FALSE,"Ireland Marsh";#N/A,#N/A,FALSE,"Ireland Mercer";#N/A,#N/A,FALSE,"Netherlands";#N/A,#N/A,FALSE,"UK Bowring";#N/A,#N/A,FALSE,"UK Frizzell";#N/A,#N/A,FALSE,"UK Mercer";#N/A,#N/A,FALSE,"Summary"}</definedName>
    <definedName name="wrn.Priority._.list." localSheetId="17" hidden="1">{#N/A,#N/A,FALSE,"DI 2 YEAR MASTER SCHEDULE"}</definedName>
    <definedName name="wrn.Prjcted._.Mnthly._.Qtys." localSheetId="17" hidden="1">{#N/A,#N/A,FALSE,"PRJCTED MNTHLY QTY's"}</definedName>
    <definedName name="wrn.Prjcted._.Qtrly._.Dollars." localSheetId="17" hidden="1">{#N/A,#N/A,FALSE,"PRJCTED QTRLY $'s"}</definedName>
    <definedName name="wrn.Prjcted._.Qtrly._.Qtys." localSheetId="17" hidden="1">{#N/A,#N/A,FALSE,"PRJCTED QTRLY QTY's"}</definedName>
    <definedName name="wrn.PROFIT_LOSS." localSheetId="17" hidden="1">{"PROFIT_LOSS",#N/A,FALSE,"P&amp;L"}</definedName>
    <definedName name="wrn.Profit._.and._.Loss." localSheetId="17" hidden="1">{"Channel Month",#N/A,FALSE,"Profit &amp; Loss";"Month",#N/A,FALSE,"Profit &amp; Loss";"Channel Estimate",#N/A,FALSE,"Profit &amp; Loss";"Estimate",#N/A,FALSE,"Profit &amp; Loss";"Function Month",#N/A,FALSE,"Profit &amp; Loss";"Function Estimate",#N/A,FALSE,"Profit &amp; Loss"}</definedName>
    <definedName name="wrn.Quarterly._.statements." localSheetId="17" hidden="1">{#N/A,#N/A,FALSE,"Total 1 Qrt";#N/A,#N/A,FALSE,"Total 2 Qrt";#N/A,#N/A,FALSE,"Total 3 Qrt";#N/A,#N/A,FALSE,"Total 4 Qrt"}</definedName>
    <definedName name="wrn.Quarterly._.statements._1" localSheetId="17" hidden="1">{#N/A,#N/A,FALSE,"Total 1 Qrt";#N/A,#N/A,FALSE,"Total 2 Qrt";#N/A,#N/A,FALSE,"Total 3 Qrt";#N/A,#N/A,FALSE,"Total 4 Qrt"}</definedName>
    <definedName name="wrn.Quater." localSheetId="17" hidden="1">{#N/A,#N/A,FALSE,"QR";#N/A,#N/A,FALSE,"R02";#N/A,#N/A,FALSE,"R04";#N/A,#N/A,FALSE,"R05";#N/A,#N/A,FALSE,"R08"}</definedName>
    <definedName name="wrn.rapport._.1." localSheetId="17" hidden="1">{#N/A,#N/A,TRUE,"Forecast &amp; Analysis";#N/A,#N/A,TRUE,"Market Values";#N/A,#N/A,TRUE,"Ratios";#N/A,#N/A,TRUE,"Regressions";#N/A,#N/A,TRUE,"Market Values";#N/A,#N/A,TRUE,"Parameters &amp; Results"}</definedName>
    <definedName name="wrn.Rapport._.Auto." localSheetId="17" hidden="1">{"BP Automobile",#N/A,TRUE,"BP Auto";"Hypothèses Automobiles",#N/A,TRUE,"Hyp Auto";"Marketing",#N/A,TRUE,"Marketing";"Gestion Automobile",#N/A,TRUE,"Gestion";"Ressources Humaines",#N/A,TRUE,"RH";"Financement",#N/A,TRUE,"Financement"}</definedName>
    <definedName name="wrn.Rapport._.complet." localSheetId="17" hidden="1">{"BP général",#N/A,TRUE,"BP";"BP Auto",#N/A,TRUE,"BP Auto";"Fondam. et CD MRH",#N/A,TRUE,"BP MRH";"Bilan MRH",#N/A,TRUE,"BP MRH";"Hypothèse Auto",#N/A,TRUE,"Hyp Auto";"Marketing auto canada",#N/A,TRUE,"Marketing";"Gestion auto canada",#N/A,TRUE,"Gestion";"Hypothèses générales Habitation",#N/A,TRUE,"Habitation";"MRH gestion et marketing",#N/A,TRUE,"Habitation"}</definedName>
    <definedName name="wrn.RE." localSheetId="17" hidden="1">{#N/A,#N/A,FALSE,"CurrRE( BAHT)";#N/A,#N/A,FALSE,"CurrRE";#N/A,#N/A,FALSE,"B";#N/A,#N/A,FALSE,"INV level "}</definedName>
    <definedName name="wrn.rep_page." localSheetId="17" hidden="1">{"Annual_Income",#N/A,FALSE,"Report Page";"Balance_Cash_Flow",#N/A,FALSE,"Report Page";"Quarterly_Income",#N/A,FALSE,"Report Page"}</definedName>
    <definedName name="wrn.rep1." localSheetId="17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2." localSheetId="17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ort_Page." localSheetId="17" hidden="1">{"Annual_Income",#N/A,FALSE,"Report Page";"Balance_Cash_Flow",#N/A,FALSE,"Report Page";"Quarterly_Income",#N/A,FALSE,"Report Page"}</definedName>
    <definedName name="wrn.report." localSheetId="17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wrn.Report1." localSheetId="17" hidden="1">{#N/A,#N/A,FALSE,"Cover Page";#N/A,#N/A,FALSE,"Content Page";#N/A,#N/A,FALSE,"Fin Perform 1";#N/A,#N/A,FALSE,"Fin Perform 2";#N/A,#N/A,FALSE,"Fin Peform 3";#N/A,#N/A,FALSE,"Opn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Supply";#N/A,#N/A,FALSE,"Manufacturing";#N/A,#N/A,FALSE,"Distn1";#N/A,#N/A,FALSE,"Finance &amp; Admin"}</definedName>
    <definedName name="wrn.research." localSheetId="17" hidden="1">{#N/A,#N/A,FALSE,"travel"}</definedName>
    <definedName name="wrn.research._1" localSheetId="17" hidden="1">{#N/A,#N/A,FALSE,"travel"}</definedName>
    <definedName name="wrn.research._2" localSheetId="17" hidden="1">{#N/A,#N/A,FALSE,"travel"}</definedName>
    <definedName name="wrn.research._3" localSheetId="17" hidden="1">{#N/A,#N/A,FALSE,"travel"}</definedName>
    <definedName name="wrn.retail." localSheetId="17" hidden="1">{#N/A,#N/A,FALSE,"travel"}</definedName>
    <definedName name="wrn.retail._1" localSheetId="17" hidden="1">{#N/A,#N/A,FALSE,"travel"}</definedName>
    <definedName name="wrn.retail._2" localSheetId="17" hidden="1">{#N/A,#N/A,FALSE,"travel"}</definedName>
    <definedName name="wrn.retail._3" localSheetId="17" hidden="1">{#N/A,#N/A,FALSE,"travel"}</definedName>
    <definedName name="wrn.Revenue._.quality." localSheetId="17" hidden="1">{#N/A,#N/A,FALSE,"REV. KPI MONTH  FFR";#N/A,#N/A,FALSE,"REV. KPI MONTH  NLG";#N/A,#N/A,FALSE,"REV. KPI YTD FFR";#N/A,#N/A,FALSE,"REV. KPI YTD  NLG"}</definedName>
    <definedName name="wrn.Rob._.Smith." localSheetId="17" hidden="1">{#N/A,#N/A,FALSE,"Cost Report";"Geology",#N/A,FALSE,"Cost Summary";"Geolgy Recon",#N/A,FALSE,"UG Geology Rep."}</definedName>
    <definedName name="wrn.Rob._.Smith._1" localSheetId="17" hidden="1">{#N/A,#N/A,FALSE,"Cost Report";"Geology",#N/A,FALSE,"Cost Summary";"Geolgy Recon",#N/A,FALSE,"UG Geology Rep."}</definedName>
    <definedName name="wrn.Rob._.Smith._2" localSheetId="17" hidden="1">{#N/A,#N/A,FALSE,"Cost Report";"Geology",#N/A,FALSE,"Cost Summary";"Geolgy Recon",#N/A,FALSE,"UG Geology Rep."}</definedName>
    <definedName name="wrn.Rob._.Smith._3" localSheetId="17" hidden="1">{#N/A,#N/A,FALSE,"Cost Report";"Geology",#N/A,FALSE,"Cost Summary";"Geolgy Recon",#N/A,FALSE,"UG Geology Rep."}</definedName>
    <definedName name="wrn.rp_only." localSheetId="17" hidden="1">{"rp_only",#N/A,FALSE,"2225"}</definedName>
    <definedName name="wrn.rp_only.." localSheetId="17" hidden="1">{"rp_only",#N/A,FALSE,"2225"}</definedName>
    <definedName name="wrn.rp_only..." localSheetId="17" hidden="1">{"rp_only",#N/A,FALSE,"2225"}</definedName>
    <definedName name="wrn.SA_MTHREP." localSheetId="17" hidden="1">{#N/A,#N/A,FALSE,"Cover Page";#N/A,#N/A,FALSE,"Content Page";#N/A,#N/A,FALSE,"Fin Perform 1";#N/A,#N/A,FALSE,"Fin Perform 2";#N/A,#N/A,FALSE,"Fin Peform 3";#N/A,#N/A,FALSE,"Strat Perform 1";#N/A,#N/A,FALSE,"Opn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Supply";#N/A,#N/A,FALSE,"Distn1";#N/A,#N/A,FALSE,"Distn2";#N/A,#N/A,FALSE,"Manufacturing";#N/A,#N/A,FALSE,"Finance &amp; Admin"}</definedName>
    <definedName name="wrn.sale." localSheetId="17" hidden="1">{#N/A,#N/A,FALSE,"travel"}</definedName>
    <definedName name="wrn.sale._1" localSheetId="17" hidden="1">{#N/A,#N/A,FALSE,"travel"}</definedName>
    <definedName name="wrn.sale._2" localSheetId="17" hidden="1">{#N/A,#N/A,FALSE,"travel"}</definedName>
    <definedName name="wrn.sale._3" localSheetId="17" hidden="1">{#N/A,#N/A,FALSE,"travel"}</definedName>
    <definedName name="wrn.sales." localSheetId="17" hidden="1">{"PT. PETROSEA - Personal View",#N/A,FALSE,"SALES97"}</definedName>
    <definedName name="wrn.sales._1" localSheetId="17" hidden="1">{"PT. PETROSEA - Personal View",#N/A,FALSE,"SALES97"}</definedName>
    <definedName name="wrn.sales.1" localSheetId="17" hidden="1">{"PT. PETROSEA - Personal View",#N/A,FALSE,"SALES97"}</definedName>
    <definedName name="wrn.sensitivity._.analyses." localSheetId="17" hidden="1">{"general",#N/A,FALSE,"Assumptions"}</definedName>
    <definedName name="wrn.Service._.Headcount." localSheetId="17" hidden="1">{#N/A,#N/A,FALSE,"south";#N/A,#N/A,FALSE,"pacific";#N/A,#N/A,FALSE,"south east";#N/A,#N/A,FALSE,"mid-atlantic";#N/A,#N/A,FALSE,"east";#N/A,#N/A,FALSE,"midwest";#N/A,#N/A,FALSE,"northeast";#N/A,#N/A,FALSE,"total";#N/A,#N/A,FALSE,"central";#N/A,#N/A,FALSE,"West";#N/A,#N/A,FALSE,"Summary"}</definedName>
    <definedName name="wrn.sett.." localSheetId="17" hidden="1">{#N/A,#N/A,FALSE,"travel"}</definedName>
    <definedName name="wrn.sett.._1" localSheetId="17" hidden="1">{#N/A,#N/A,FALSE,"travel"}</definedName>
    <definedName name="wrn.sett.._2" localSheetId="17" hidden="1">{#N/A,#N/A,FALSE,"travel"}</definedName>
    <definedName name="wrn.sett.._3" localSheetId="17" hidden="1">{#N/A,#N/A,FALSE,"travel"}</definedName>
    <definedName name="wrn.settle." localSheetId="17" hidden="1">{#N/A,#N/A,FALSE,"INPUT1";#N/A,#N/A,FALSE,"INPUT2";#N/A,#N/A,FALSE,"settle";#N/A,#N/A,FALSE,"settle2"}</definedName>
    <definedName name="wrn.Simon._.Wulff." localSheetId="17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_1" localSheetId="17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_2" localSheetId="17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_3" localSheetId="17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rxsq494." localSheetId="17" hidden="1">{#N/A,#N/A,TRUE,"COVER";#N/A,#N/A,TRUE,"DIAGRAM";#N/A,#N/A,TRUE,"DEFINITION";#N/A,#N/A,TRUE,"ALLIANCE"}</definedName>
    <definedName name="wrn.stand_alone." localSheetId="17" hidden="1">{#N/A,#N/A,FALSE,"CBE";#N/A,#N/A,FALSE,"SWK"}</definedName>
    <definedName name="wrn.State._.Summary." localSheetId="17" hidden="1">{"Volume Month",#N/A,FALSE,"State Summary";"Profit Month",#N/A,FALSE,"State Summary";"Volume Estimate",#N/A,FALSE,"State Summary";"Profit Estimate",#N/A,FALSE,"State Summary"}</definedName>
    <definedName name="wrn.Statements." localSheetId="17" hidden="1">{#N/A,#N/A,FALSE,"Co_BalSht";#N/A,#N/A,FALSE,"Co_IncStmt";#N/A,#N/A,FALSE,"Cons_BalSht";#N/A,#N/A,FALSE,"Cons_IncStmt";#N/A,#N/A,FALSE,"Cashflow"}</definedName>
    <definedName name="wrn.Summary." localSheetId="17" hidden="1">{"Section 1",#N/A,TRUE,"Summary";"Section 2",#N/A,TRUE,"Summary";"Section 3",#N/A,TRUE,"Summary";"Section 4",#N/A,TRUE,"Summary"}</definedName>
    <definedName name="wrn.Supplements." localSheetId="17" hidden="1">{#N/A,#N/A,FALSE,"Loan etc";#N/A,#N/A,FALSE,"NPL Analysis";#N/A,#N/A,FALSE,"Fund_gap";#N/A,#N/A,FALSE,"Recon";#N/A,#N/A,FALSE,"NOP - past";#N/A,#N/A,FALSE,"sum-vs";#N/A,#N/A,FALSE,"changes"}</definedName>
    <definedName name="wrn.SWPF." localSheetId="17" hidden="1">{"first",#N/A,FALSE,"SVA08059";"schedule H",#N/A,FALSE,"SVA08059";"schedule A",#N/A,FALSE,"SVA08059";"schedule F",#N/A,FALSE,"SVA08059";"schedule J",#N/A,FALSE,"SVA08059";"schedule C",#N/A,FALSE,"SVA08059";"schedule D",#N/A,FALSE,"SVA08059";"schedule E",#N/A,FALSE,"SVA08059";"schedule G",#N/A,FALSE,"SVA08059";"schedule K",#N/A,FALSE,"SVA08059"}</definedName>
    <definedName name="wrn.TAX._.RETURN._.1996." localSheetId="17" hidden="1">{#N/A,#N/A,FALSE,"PERHIT. RUGI LABA";#N/A,#N/A,FALSE,"INCOME";#N/A,#N/A,FALSE,"DIRECT COSTS";#N/A,#N/A,FALSE,"INDIRECT COSTS";#N/A,#N/A,FALSE,"NON-DEDUCTIBLE EXPENSES";#N/A,#N/A,FALSE,"SALARY RECONCILIATION";#N/A,#N/A,FALSE,"Workpapers";#N/A,#N/A,FALSE,"Indirects - Other Staff costs";#N/A,#N/A,FALSE,"Income Subject to Final Tax";#N/A,#N/A,FALSE,"Sale of Fixed Assets";#N/A,#N/A,FALSE,"PROVISIONS";#N/A,#N/A,FALSE,"TAX BALANCE SHEET"}</definedName>
    <definedName name="wrn.TAX._.RETURN._.1996._1" localSheetId="17" hidden="1">{#N/A,#N/A,FALSE,"PERHIT. RUGI LABA";#N/A,#N/A,FALSE,"INCOME";#N/A,#N/A,FALSE,"DIRECT COSTS";#N/A,#N/A,FALSE,"INDIRECT COSTS";#N/A,#N/A,FALSE,"NON-DEDUCTIBLE EXPENSES";#N/A,#N/A,FALSE,"SALARY RECONCILIATION";#N/A,#N/A,FALSE,"Workpapers";#N/A,#N/A,FALSE,"Indirects - Other Staff costs";#N/A,#N/A,FALSE,"Income Subject to Final Tax";#N/A,#N/A,FALSE,"Sale of Fixed Assets";#N/A,#N/A,FALSE,"PROVISIONS";#N/A,#N/A,FALSE,"TAX BALANCE SHEET"}</definedName>
    <definedName name="wrn.tax._.schedules." localSheetId="17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elstra._.Inputs." localSheetId="17" hidden="1">{"Inputs",#N/A,FALSE,"US_FL";"Inputs",#N/A,FALSE,"EUROPE_FL";"Inputs",#N/A,FALSE,"ASIA_FL"}</definedName>
    <definedName name="wrn.Telstra._.Output." localSheetId="17" hidden="1">{"Output",#N/A,FALSE,"US_FL";"Output",#N/A,FALSE,"EUROPE_FL";"Output",#N/A,FALSE,"ASIA_FL"}</definedName>
    <definedName name="wrn.Test." localSheetId="17" hidden="1">{#N/A,#N/A,FALSE,"Sheet1"}</definedName>
    <definedName name="wrn.Test._1" localSheetId="17" hidden="1">{#N/A,#N/A,FALSE,"Sheet1"}</definedName>
    <definedName name="wrn.test2." localSheetId="17" hidden="1">{"F3 detail",#N/A,FALSE,"F3 ";"F3 Presentation",#N/A,FALSE,"F3 "}</definedName>
    <definedName name="wrn.test3." localSheetId="17" hidden="1">{"F3 detail",#N/A,FALSE,"F1";"F3 Presentation",#N/A,FALSE,"F3 "}</definedName>
    <definedName name="wrn.testing." localSheetId="17" hidden="1">{"first",#N/A,FALSE,"SVA08059";"schedule A",#N/A,FALSE,"SVA08059"}</definedName>
    <definedName name="wrn.Things." localSheetId="17" hidden="1">{#N/A,#N/A,FALSE,"Bank Rec Cover Sheet";#N/A,#N/A,FALSE,"Bank Rec Details"}</definedName>
    <definedName name="wrn.Total._.Print." localSheetId="17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comp." localSheetId="17" hidden="1">{"comp1",#N/A,FALSE,"COMPS";"footnotes",#N/A,FALSE,"COMPS"}</definedName>
    <definedName name="wrn.Tout._.Sauf._.BG." localSheetId="17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ns._.sum." localSheetId="17" hidden="1">{"trans assumptions",#N/A,FALSE,"Merger";"trans accretion",#N/A,FALSE,"Merger"}</definedName>
    <definedName name="wrn.unitcase." localSheetId="17" hidden="1">{#N/A,#N/A,FALSE,"REPORTpg1";#N/A,#N/A,FALSE,"REPORTpg2";#N/A,#N/A,FALSE,"REPORTpg3"}</definedName>
    <definedName name="wrn.up." localSheetId="17" hidden="1">{"up stand alones",#N/A,FALSE,"Acquiror"}</definedName>
    <definedName name="wrn.VALUATION." localSheetId="17" hidden="1">{#N/A,#N/A,FALSE,"Valuation Assumptions";#N/A,#N/A,FALSE,"Summary";#N/A,#N/A,FALSE,"DCF";#N/A,#N/A,FALSE,"Valuation";#N/A,#N/A,FALSE,"WACC";#N/A,#N/A,FALSE,"UBVH";#N/A,#N/A,FALSE,"Free Cash Flow"}</definedName>
    <definedName name="wrn.Valuation._.Summaries." localSheetId="17" hidden="1">{#N/A,#N/A,FALSE,"Cover Sheet";#N/A,#N/A,FALSE,"Financial Assumptions";#N/A,#N/A,FALSE,"DCFOverviewPower";#N/A,#N/A,FALSE,"DCFOverviewGas";#N/A,#N/A,FALSE,"DCFOverviewWater";#N/A,#N/A,FALSE,"DCFOverviewVersorgung"}</definedName>
    <definedName name="wrn.Variance." localSheetId="17" hidden="1">{#N/A,#N/A,FALSE,"M06";#N/A,#N/A,FALSE,"M07"}</definedName>
    <definedName name="wrn.VECICLE_INS." localSheetId="17" hidden="1">{"VEHICLE_INS",#N/A,FALSE,"PREPAID-1"}</definedName>
    <definedName name="wrn.VECICLE_INS._1" localSheetId="17" hidden="1">{"VEHICLE_INS",#N/A,FALSE,"PREPAID-1"}</definedName>
    <definedName name="wrn.VECICLE_INS._2" localSheetId="17" hidden="1">{"VEHICLE_INS",#N/A,FALSE,"PREPAID-1"}</definedName>
    <definedName name="wrn.VECICLE_INS._3" localSheetId="17" hidden="1">{"VEHICLE_INS",#N/A,FALSE,"PREPAID-1"}</definedName>
    <definedName name="wrn.Versorgungs._.GmbH._.Data." localSheetId="17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WeeklyReport." localSheetId="17" hidden="1">{#N/A,#N/A,FALSE,"Week 2002";#N/A,#N/A,FALSE,"YTD 2002";#N/A,#N/A,FALSE,"Quarterly Trend(Q3)"}</definedName>
    <definedName name="wrn.with_oth_curr." localSheetId="17" hidden="1">{"with_oth_curr",#N/A,FALSE,"2225"}</definedName>
    <definedName name="wrn.with_oth_curr.." localSheetId="17" hidden="1">{"with_oth_curr",#N/A,FALSE,"2225"}</definedName>
    <definedName name="wrn.with_oth_curr..." localSheetId="17" hidden="1">{"with_oth_curr",#N/A,FALSE,"2225"}</definedName>
    <definedName name="wrn.千代田地価調査収益価格." localSheetId="17" hidden="1">{#N/A,#N/A,FALSE,"5-1";#N/A,#N/A,FALSE,"5-2";#N/A,#N/A,FALSE,"5-6";#N/A,#N/A,FALSE,"5-9";#N/A,#N/A,FALSE,"5-15";#N/A,#N/A,FALSE,"5-32";#N/A,#N/A,FALSE,"5-34"}</definedName>
    <definedName name="wrn1.PLUSD." localSheetId="17" hidden="1">{#N/A,#N/A,FALSE,"b_s &amp; p_l"}</definedName>
    <definedName name="WRN2.Document" localSheetId="17" hidden="1">{"consolidated",#N/A,FALSE,"Sheet1";"cms",#N/A,FALSE,"Sheet1";"fse",#N/A,FALSE,"Sheet1"}</definedName>
    <definedName name="wrtwtw" localSheetId="17" hidden="1">{"rp_only",#N/A,FALSE,"2225"}</definedName>
    <definedName name="wrw" localSheetId="17" hidden="1">{"rp_only",#N/A,FALSE,"2225"}</definedName>
    <definedName name="wrwerw" localSheetId="17" hidden="1">{"rp_only",#N/A,FALSE,"2225"}</definedName>
    <definedName name="wrwr" localSheetId="17" hidden="1">{"rp_only",#N/A,FALSE,"2225"}</definedName>
    <definedName name="WS" localSheetId="17" hidden="1">#REF!</definedName>
    <definedName name="WSADJD" localSheetId="17">#REF!</definedName>
    <definedName name="WSE" localSheetId="17">#REF!</definedName>
    <definedName name="WSFL" localSheetId="17">#REF!</definedName>
    <definedName name="WSFR" localSheetId="17">#REF!</definedName>
    <definedName name="WSHED" localSheetId="17">#REF!</definedName>
    <definedName name="WSKT" localSheetId="17">#REF!</definedName>
    <definedName name="WSMUTCR" localSheetId="17">#REF!</definedName>
    <definedName name="WSMUTDB" localSheetId="17">#REF!</definedName>
    <definedName name="wsnoacct" localSheetId="17">#REF!</definedName>
    <definedName name="WT" localSheetId="17">#REF!</definedName>
    <definedName name="WTCCHUS99" localSheetId="17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TCCHUS99_1" localSheetId="17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TCCHUS99_2" localSheetId="17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TCCHUS99_3" localSheetId="17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TCM30" localSheetId="17">#REF!</definedName>
    <definedName name="WTCM60" localSheetId="17">#REF!</definedName>
    <definedName name="WTCM90" localSheetId="17">#REF!</definedName>
    <definedName name="WTCPROJ" localSheetId="17">#REF!</definedName>
    <definedName name="WTCT" localSheetId="17">#REF!</definedName>
    <definedName name="WTCTOT" localSheetId="17">#REF!</definedName>
    <definedName name="WTEFD" localSheetId="17" hidden="1">{"with_oth_curr",#N/A,FALSE,"2225"}</definedName>
    <definedName name="wtet" localSheetId="17">#REF!</definedName>
    <definedName name="wtn.monthly.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twerwer" localSheetId="17" hidden="1">{"rp_only",#N/A,FALSE,"2225"}</definedName>
    <definedName name="wvDataEnd" localSheetId="17">#REF!</definedName>
    <definedName name="wvDataEnd_1" localSheetId="17">#REF!</definedName>
    <definedName name="wvDataStart" localSheetId="17">#REF!</definedName>
    <definedName name="wvDataStart_1" localSheetId="17">#REF!</definedName>
    <definedName name="wvDateEntered" localSheetId="17">#REF!</definedName>
    <definedName name="wvDateEntered_1" localSheetId="17">#REF!</definedName>
    <definedName name="wvJournalNo" localSheetId="17">#REF!</definedName>
    <definedName name="wvJournalNo_1" localSheetId="17">#REF!</definedName>
    <definedName name="wvLineNumber" localSheetId="17">#REF!</definedName>
    <definedName name="wvLineNumber_1" localSheetId="17">#REF!</definedName>
    <definedName name="wvu.CapersView." localSheetId="17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f." localSheetId="17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._1" localSheetId="17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._2" localSheetId="17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._3" localSheetId="17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._4" localSheetId="17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01" localSheetId="17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01_1" localSheetId="17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01_2" localSheetId="17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01_3" localSheetId="17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01_4" localSheetId="17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pa.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._1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._2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._3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._4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01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01_1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01_2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01_3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01_4" localSheetId="17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b." localSheetId="17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._1" localSheetId="17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._2" localSheetId="17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._3" localSheetId="17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._4" localSheetId="17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01" localSheetId="17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01_1" localSheetId="17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01_2" localSheetId="17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01_3" localSheetId="17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01_4" localSheetId="17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c.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wvu.cfpc._1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wvu.cfpc._2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wvu.cfpc._3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wvu.cfpc._4" localSheetId="17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wvu.cfpd." localSheetId="17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wvu.cfpd._1" localSheetId="17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wvu.cfpd._2" localSheetId="17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wvu.cfpd._3" localSheetId="17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wvu.cfpd._4" localSheetId="17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wvu.inputs._.raw._.data." localSheetId="1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sp." localSheetId="17" hidden="1">{TRUE,TRUE,7.75,6.25,470.25,272.25,FALSE,TRUE,TRUE,TRUE,0,37,#N/A,109,#N/A,7.13333333333333,17.5294117647059,1,FALSE,FALSE,1,TRUE,1,FALSE,100,"Swvu.isp.","ACwvu.isp.",1,FALSE,FALSE,0.5,0.5,0.5,0.5,2,"","",TRUE,FALSE,FALSE,TRUE,1,#N/A,1,1,"=R109C37:R168C46",FALSE,#N/A,#N/A,TRUE,FALSE}</definedName>
    <definedName name="wvu.isp._1" localSheetId="17" hidden="1">{TRUE,TRUE,7.75,6.25,470.25,272.25,FALSE,TRUE,TRUE,TRUE,0,37,#N/A,109,#N/A,7.13333333333333,17.5294117647059,1,FALSE,FALSE,1,TRUE,1,FALSE,100,"Swvu.isp.","ACwvu.isp.",1,FALSE,FALSE,0.5,0.5,0.5,0.5,2,"","",TRUE,FALSE,FALSE,TRUE,1,#N/A,1,1,"=R109C37:R168C46",FALSE,#N/A,#N/A,TRUE,FALSE}</definedName>
    <definedName name="wvu.isp._2" localSheetId="17" hidden="1">{TRUE,TRUE,7.75,6.25,470.25,272.25,FALSE,TRUE,TRUE,TRUE,0,37,#N/A,109,#N/A,7.13333333333333,17.5294117647059,1,FALSE,FALSE,1,TRUE,1,FALSE,100,"Swvu.isp.","ACwvu.isp.",1,FALSE,FALSE,0.5,0.5,0.5,0.5,2,"","",TRUE,FALSE,FALSE,TRUE,1,#N/A,1,1,"=R109C37:R168C46",FALSE,#N/A,#N/A,TRUE,FALSE}</definedName>
    <definedName name="wvu.isp._3" localSheetId="17" hidden="1">{TRUE,TRUE,7.75,6.25,470.25,272.25,FALSE,TRUE,TRUE,TRUE,0,37,#N/A,109,#N/A,7.13333333333333,17.5294117647059,1,FALSE,FALSE,1,TRUE,1,FALSE,100,"Swvu.isp.","ACwvu.isp.",1,FALSE,FALSE,0.5,0.5,0.5,0.5,2,"","",TRUE,FALSE,FALSE,TRUE,1,#N/A,1,1,"=R109C37:R168C46",FALSE,#N/A,#N/A,TRUE,FALSE}</definedName>
    <definedName name="wvu.isp._4" localSheetId="17" hidden="1">{TRUE,TRUE,7.75,6.25,470.25,272.25,FALSE,TRUE,TRUE,TRUE,0,37,#N/A,109,#N/A,7.13333333333333,17.5294117647059,1,FALSE,FALSE,1,TRUE,1,FALSE,100,"Swvu.isp.","ACwvu.isp.",1,FALSE,FALSE,0.5,0.5,0.5,0.5,2,"","",TRUE,FALSE,FALSE,TRUE,1,#N/A,1,1,"=R109C37:R168C46",FALSE,#N/A,#N/A,TRUE,FALSE}</definedName>
    <definedName name="wvu.ispa." localSheetId="17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wvu.ispa._1" localSheetId="17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wvu.ispa._2" localSheetId="17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wvu.ispa._3" localSheetId="17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wvu.ispa._4" localSheetId="17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wvu.Japan_Capers_Ed_Pub." localSheetId="17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17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summary1." localSheetId="17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7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serName" localSheetId="17">#REF!</definedName>
    <definedName name="wvUserName_1" localSheetId="17">#REF!</definedName>
    <definedName name="ww_1" localSheetId="17" hidden="1">{#N/A,#N/A,FALSE,"travel"}</definedName>
    <definedName name="ww_2" localSheetId="17" hidden="1">{#N/A,#N/A,FALSE,"travel"}</definedName>
    <definedName name="ww_3" localSheetId="17" hidden="1">{#N/A,#N/A,FALSE,"travel"}</definedName>
    <definedName name="WW1a14e7d9445e40ca858f312641470895_BC2B" localSheetId="17" hidden="1">#REF!</definedName>
    <definedName name="WW1a14e7d9445e40ca858f312641470895_D129" localSheetId="17" hidden="1">#REF!</definedName>
    <definedName name="WW1a14e7d9445e40ca858f312641470895_DA24" localSheetId="17" hidden="1">#REF!</definedName>
    <definedName name="WW1a14e7d9445e40ca858f312641470895_EF88" localSheetId="17" hidden="1">#REF!</definedName>
    <definedName name="WWab358642c3784f78af7054a73f4141a6_84D2" localSheetId="17" hidden="1">#REF!</definedName>
    <definedName name="wwau" localSheetId="17">#REF!</definedName>
    <definedName name="WWe8e0676c4cbf43cebfceca440bf9960b_634435816086210274" localSheetId="17" hidden="1">#REF!</definedName>
    <definedName name="WWe8e0676c4cbf43cebfceca440bf9960b_634435816797487586" localSheetId="17" hidden="1">#REF!</definedName>
    <definedName name="wwrn.m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onthly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onthlyacounsnotes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thact." localSheetId="17" hidden="1">{"YTDACT1",#N/A,TRUE,"YTDACTAUST";"YTDACT2",#N/A,TRUE,"YTDACTAUST";"YTDACT3",#N/A,TRUE,"YTDACTAUST";"CCTR",#N/A,TRUE,"YTDACTCC"}</definedName>
    <definedName name="WWRW" localSheetId="17" hidden="1">{"rp_only",#N/A,FALSE,"2225"}</definedName>
    <definedName name="wwtn.monthly.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w" localSheetId="17">#REF!</definedName>
    <definedName name="wwwrn.m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ww" localSheetId="17" hidden="1">#REF!</definedName>
    <definedName name="x" localSheetId="17" hidden="1">{#N/A,#N/A,FALSE,"Thn-0"}</definedName>
    <definedName name="x_1" localSheetId="17" hidden="1">{#N/A,#N/A,FALSE,"Thn-0"}</definedName>
    <definedName name="X1A" localSheetId="17">#REF!</definedName>
    <definedName name="xasas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bulan" localSheetId="17">#REF!</definedName>
    <definedName name="xbvcvbgfhgfh" localSheetId="17" hidden="1">{"rp_only",#N/A,FALSE,"2225"}</definedName>
    <definedName name="xc" localSheetId="17" hidden="1">{#N/A,#N/A,FALSE,"Aging Summary";#N/A,#N/A,FALSE,"Ratio Analysis";#N/A,#N/A,FALSE,"Test 120 Day Accts";#N/A,#N/A,FALSE,"Tickmarks"}</definedName>
    <definedName name="xccvx" localSheetId="17" hidden="1">{"with_oth_curr",#N/A,FALSE,"2225"}</definedName>
    <definedName name="xccxxcv" localSheetId="17" hidden="1">{"rp_only",#N/A,FALSE,"2225"}</definedName>
    <definedName name="xcv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cvcvxcvb" localSheetId="17" hidden="1">{"rp_only",#N/A,FALSE,"2225"}</definedName>
    <definedName name="xcvcxv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cvvcxvcxz" localSheetId="17" hidden="1">{"with_oth_curr",#N/A,FALSE,"2225"}</definedName>
    <definedName name="xcvxbvn" localSheetId="17" hidden="1">{"rp_only",#N/A,FALSE,"2225"}</definedName>
    <definedName name="xcvxbxcvbcvb" localSheetId="17" hidden="1">{"rp_only",#N/A,FALSE,"2225"}</definedName>
    <definedName name="xcvxcbcvb" localSheetId="17" hidden="1">{"with_oth_curr",#N/A,FALSE,"2225"}</definedName>
    <definedName name="xcvxcbvcxbnvcnvb" localSheetId="17" hidden="1">{"rp_only",#N/A,FALSE,"2225"}</definedName>
    <definedName name="xcvxcv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cvxcvxcv" localSheetId="17" hidden="1">{"rp_only",#N/A,FALSE,"2225"}</definedName>
    <definedName name="xcvxcvxcvxcv" localSheetId="17" hidden="1">{"rp_only",#N/A,FALSE,"2225"}</definedName>
    <definedName name="xcvxcvxcvxcvxcvc" localSheetId="17" hidden="1">{"rp_only",#N/A,FALSE,"2225"}</definedName>
    <definedName name="xcvxcvxcvxv" localSheetId="17" hidden="1">{"with_oth_curr",#N/A,FALSE,"2225"}</definedName>
    <definedName name="xcvxcvxcvxvx" localSheetId="17" hidden="1">{"rp_only",#N/A,FALSE,"2225"}</definedName>
    <definedName name="xcvxcvxv" localSheetId="17" hidden="1">{"with_oth_curr",#N/A,FALSE,"2225"}</definedName>
    <definedName name="xcvxcvxvcv" localSheetId="17" hidden="1">{"rp_only",#N/A,FALSE,"2225"}</definedName>
    <definedName name="xcvxv" localSheetId="17" hidden="1">{"rp_only",#N/A,FALSE,"2225"}</definedName>
    <definedName name="xcvxvc" localSheetId="17" hidden="1">{"rp_only",#N/A,FALSE,"2225"}</definedName>
    <definedName name="xcvxvcx" localSheetId="17" hidden="1">{"rp_only",#N/A,FALSE,"2225"}</definedName>
    <definedName name="xcvxvx" localSheetId="17" hidden="1">{"rp_only",#N/A,FALSE,"2225"}</definedName>
    <definedName name="xcvxvxcvxcv" localSheetId="17" hidden="1">{"rp_only",#N/A,FALSE,"2225"}</definedName>
    <definedName name="xcvxvxv" localSheetId="17" hidden="1">{"rp_only",#N/A,FALSE,"2225"}</definedName>
    <definedName name="xcvxvxvx" localSheetId="17" hidden="1">{"rp_only",#N/A,FALSE,"2225"}</definedName>
    <definedName name="xcvxvxvxv" localSheetId="17" hidden="1">{"with_oth_curr",#N/A,FALSE,"2225"}</definedName>
    <definedName name="xcvzxvzxv" localSheetId="17" hidden="1">{"with_oth_curr",#N/A,FALSE,"2225"}</definedName>
    <definedName name="xcxv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czcz" localSheetId="17" hidden="1">{"rp_only",#N/A,FALSE,"2225"}</definedName>
    <definedName name="xczs" localSheetId="17" hidden="1">#REF!</definedName>
    <definedName name="xczvxzvzxcv" localSheetId="17" hidden="1">{"with_oth_curr",#N/A,FALSE,"2225"}</definedName>
    <definedName name="XD" localSheetId="17" hidden="1">{#N/A,#N/A,FALSE,"Aging Summary";#N/A,#N/A,FALSE,"Ratio Analysis";#N/A,#N/A,FALSE,"Test 120 Day Accts";#N/A,#N/A,FALSE,"Tickmarks"}</definedName>
    <definedName name="xd0.6" localSheetId="17">#REF!</definedName>
    <definedName name="xd1.3" localSheetId="17">#REF!</definedName>
    <definedName name="xd1.5" localSheetId="17">#REF!</definedName>
    <definedName name="xfs" localSheetId="17" hidden="1">{"rp_only",#N/A,FALSE,"2225"}</definedName>
    <definedName name="xgxgds" localSheetId="17" hidden="1">{"with_oth_curr",#N/A,FALSE,"2225"}</definedName>
    <definedName name="xh" localSheetId="17">#REF!</definedName>
    <definedName name="xi" localSheetId="17">#REF!</definedName>
    <definedName name="xii" localSheetId="17">#REF!</definedName>
    <definedName name="xiii" localSheetId="17">#REF!</definedName>
    <definedName name="xiv" localSheetId="17">#REF!</definedName>
    <definedName name="xix" localSheetId="17">#REF!</definedName>
    <definedName name="xk0.6" localSheetId="17">#REF!</definedName>
    <definedName name="xk1.3" localSheetId="17">#REF!</definedName>
    <definedName name="xk1.5" localSheetId="17">#REF!</definedName>
    <definedName name="xl" localSheetId="17">#REF!</definedName>
    <definedName name="xlc" localSheetId="17">#REF!</definedName>
    <definedName name="xld1.4" localSheetId="17">#REF!</definedName>
    <definedName name="xlk" localSheetId="17">#REF!</definedName>
    <definedName name="xlk1.4" localSheetId="17">#REF!</definedName>
    <definedName name="XLRPARAMS_userID" localSheetId="17" hidden="1">#REF!</definedName>
    <definedName name="xn" localSheetId="17">#REF!</definedName>
    <definedName name="xox" localSheetId="17" hidden="1">{#N/A,#N/A,FALSE,"Aging Summary";#N/A,#N/A,FALSE,"Ratio Analysis";#N/A,#N/A,FALSE,"Test 120 Day Accts";#N/A,#N/A,FALSE,"Tickmarks"}</definedName>
    <definedName name="xp" localSheetId="17" hidden="1">#REF!</definedName>
    <definedName name="xr" localSheetId="17">#REF!</definedName>
    <definedName name="XRATE1" localSheetId="17">#REF!</definedName>
    <definedName name="XRATE2" localSheetId="17">#REF!</definedName>
    <definedName name="XRATE3" localSheetId="17">#REF!</definedName>
    <definedName name="XRATE4" localSheetId="17">#REF!</definedName>
    <definedName name="XRATE5" localSheetId="17">#REF!</definedName>
    <definedName name="XRATES" localSheetId="17">#REF!</definedName>
    <definedName name="XREF_COLUMN_1" localSheetId="17" hidden="1">#REF!</definedName>
    <definedName name="XREF_COLUMN_10" localSheetId="17" hidden="1">#REF!</definedName>
    <definedName name="XREF_COLUMN_11" localSheetId="17" hidden="1">#REF!</definedName>
    <definedName name="XREF_COLUMN_12" localSheetId="17" hidden="1">#REF!</definedName>
    <definedName name="XREF_COLUMN_2" localSheetId="17" hidden="1">#REF!</definedName>
    <definedName name="XREF_COLUMN_3" localSheetId="17" hidden="1">#REF!</definedName>
    <definedName name="XREF_COLUMN_4" localSheetId="17" hidden="1">#REF!</definedName>
    <definedName name="XREF_COLUMN_5" localSheetId="17" hidden="1">#REF!</definedName>
    <definedName name="XREF_COLUMN_6" localSheetId="17" hidden="1">#REF!</definedName>
    <definedName name="XREF_COLUMN_7" localSheetId="17" hidden="1">#REF!</definedName>
    <definedName name="XREF_COLUMN_8" localSheetId="17" hidden="1">#REF!</definedName>
    <definedName name="XREF_COLUMN_9" localSheetId="17" hidden="1">#REF!</definedName>
    <definedName name="XRefActiveRow" localSheetId="17" hidden="1">#REF!</definedName>
    <definedName name="XRefCopy1" localSheetId="17" hidden="1">#REF!</definedName>
    <definedName name="XRefCopy10" localSheetId="17" hidden="1">#REF!</definedName>
    <definedName name="XRefCopy100" localSheetId="17" hidden="1">#REF!</definedName>
    <definedName name="XRefCopy100Row" localSheetId="17" hidden="1">#REF!</definedName>
    <definedName name="XRefCopy101" localSheetId="17" hidden="1">#REF!</definedName>
    <definedName name="XRefCopy101Row" localSheetId="17" hidden="1">#REF!</definedName>
    <definedName name="XRefCopy102" localSheetId="17" hidden="1">#REF!</definedName>
    <definedName name="XRefCopy102Row" localSheetId="17" hidden="1">#REF!</definedName>
    <definedName name="XRefCopy103" localSheetId="17" hidden="1">#REF!</definedName>
    <definedName name="XRefCopy103Row" localSheetId="17" hidden="1">#REF!</definedName>
    <definedName name="XRefCopy104" localSheetId="17" hidden="1">#REF!</definedName>
    <definedName name="XRefCopy104Row" localSheetId="17" hidden="1">#REF!</definedName>
    <definedName name="XRefCopy105" localSheetId="17" hidden="1">#REF!</definedName>
    <definedName name="XRefCopy105Row" localSheetId="17" hidden="1">#REF!</definedName>
    <definedName name="XRefCopy106" localSheetId="17" hidden="1">#REF!</definedName>
    <definedName name="XRefCopy106Row" localSheetId="17" hidden="1">#REF!</definedName>
    <definedName name="XRefCopy107" localSheetId="17" hidden="1">#REF!</definedName>
    <definedName name="XRefCopy107Row" localSheetId="17" hidden="1">#REF!</definedName>
    <definedName name="XRefCopy108" localSheetId="17" hidden="1">#REF!</definedName>
    <definedName name="XRefCopy108Row" localSheetId="17" hidden="1">#REF!</definedName>
    <definedName name="XRefCopy109" localSheetId="17" hidden="1">#REF!</definedName>
    <definedName name="XRefCopy109Row" localSheetId="17" hidden="1">#REF!</definedName>
    <definedName name="XRefCopy10Row" localSheetId="17" hidden="1">#REF!</definedName>
    <definedName name="XRefCopy11" localSheetId="17" hidden="1">#REF!</definedName>
    <definedName name="XRefCopy110" localSheetId="17" hidden="1">#REF!</definedName>
    <definedName name="XRefCopy110Row" localSheetId="17" hidden="1">#REF!</definedName>
    <definedName name="XRefCopy111" localSheetId="17" hidden="1">#REF!</definedName>
    <definedName name="XRefCopy111Row" localSheetId="17" hidden="1">#REF!</definedName>
    <definedName name="XRefCopy112" localSheetId="17" hidden="1">#REF!</definedName>
    <definedName name="XRefCopy112Row" localSheetId="17" hidden="1">#REF!</definedName>
    <definedName name="XRefCopy113" localSheetId="17" hidden="1">#REF!</definedName>
    <definedName name="XRefCopy113Row" localSheetId="17" hidden="1">#REF!</definedName>
    <definedName name="XRefCopy114" localSheetId="17" hidden="1">#REF!</definedName>
    <definedName name="XRefCopy114Row" localSheetId="17" hidden="1">#REF!</definedName>
    <definedName name="XRefCopy115" localSheetId="17" hidden="1">#REF!</definedName>
    <definedName name="XRefCopy115Row" localSheetId="17" hidden="1">#REF!</definedName>
    <definedName name="XRefCopy116" localSheetId="17" hidden="1">#REF!</definedName>
    <definedName name="XRefCopy116Row" localSheetId="17" hidden="1">#REF!</definedName>
    <definedName name="XRefCopy117" localSheetId="17" hidden="1">#REF!</definedName>
    <definedName name="XRefCopy117Row" localSheetId="17" hidden="1">#REF!</definedName>
    <definedName name="XRefCopy11Row" localSheetId="17" hidden="1">#REF!</definedName>
    <definedName name="XRefCopy12" localSheetId="17" hidden="1">#REF!</definedName>
    <definedName name="XRefCopy120" localSheetId="17" hidden="1">#REF!</definedName>
    <definedName name="XRefCopy120Row" localSheetId="17" hidden="1">#REF!</definedName>
    <definedName name="XRefCopy121" localSheetId="17" hidden="1">#REF!</definedName>
    <definedName name="XRefCopy121Row" localSheetId="17" hidden="1">#REF!</definedName>
    <definedName name="XRefCopy122" localSheetId="17" hidden="1">#REF!</definedName>
    <definedName name="XRefCopy122Row" localSheetId="17" hidden="1">#REF!</definedName>
    <definedName name="XRefCopy123" localSheetId="17" hidden="1">#REF!</definedName>
    <definedName name="XRefCopy123Row" localSheetId="17" hidden="1">#REF!</definedName>
    <definedName name="XRefCopy124" localSheetId="17" hidden="1">#REF!</definedName>
    <definedName name="XRefCopy124Row" localSheetId="17" hidden="1">#REF!</definedName>
    <definedName name="XRefCopy125Row" localSheetId="17" hidden="1">#REF!</definedName>
    <definedName name="XRefCopy126Row" localSheetId="17" hidden="1">#REF!</definedName>
    <definedName name="XRefCopy12Row" localSheetId="17" hidden="1">#REF!</definedName>
    <definedName name="XRefCopy13" localSheetId="17" hidden="1">#REF!</definedName>
    <definedName name="XRefCopy13Row" localSheetId="17" hidden="1">#REF!</definedName>
    <definedName name="XRefCopy14" localSheetId="17" hidden="1">#REF!</definedName>
    <definedName name="XRefCopy14Row" localSheetId="17" hidden="1">#REF!</definedName>
    <definedName name="XRefCopy15" localSheetId="17" hidden="1">#REF!</definedName>
    <definedName name="XRefCopy15Row" localSheetId="17" hidden="1">#REF!</definedName>
    <definedName name="XRefCopy16" localSheetId="17" hidden="1">#REF!</definedName>
    <definedName name="XRefCopy16Row" localSheetId="17" hidden="1">#REF!</definedName>
    <definedName name="XRefCopy17" localSheetId="17" hidden="1">#REF!</definedName>
    <definedName name="XRefCopy17Row" localSheetId="17" hidden="1">#REF!</definedName>
    <definedName name="XRefCopy18" localSheetId="17" hidden="1">#REF!</definedName>
    <definedName name="XRefCopy18Row" localSheetId="17" hidden="1">#REF!</definedName>
    <definedName name="XRefCopy19" localSheetId="17" hidden="1">#REF!</definedName>
    <definedName name="XRefCopy19Row" localSheetId="17" hidden="1">#REF!</definedName>
    <definedName name="XRefCopy1Row" localSheetId="17" hidden="1">#REF!</definedName>
    <definedName name="XRefCopy2" localSheetId="17" hidden="1">#REF!</definedName>
    <definedName name="XRefCopy20" localSheetId="17" hidden="1">#REF!</definedName>
    <definedName name="XRefCopy20Row" localSheetId="17" hidden="1">#REF!</definedName>
    <definedName name="XRefCopy21" localSheetId="17" hidden="1">#REF!</definedName>
    <definedName name="XRefCopy21Row" localSheetId="17" hidden="1">#REF!</definedName>
    <definedName name="XRefCopy22" localSheetId="17" hidden="1">#REF!</definedName>
    <definedName name="XRefCopy22Row" localSheetId="17" hidden="1">#REF!</definedName>
    <definedName name="XRefCopy23" localSheetId="17" hidden="1">#REF!</definedName>
    <definedName name="XRefCopy23Row" localSheetId="17" hidden="1">#REF!</definedName>
    <definedName name="XRefCopy24" localSheetId="17" hidden="1">#REF!</definedName>
    <definedName name="XRefCopy24Row" localSheetId="17" hidden="1">#REF!</definedName>
    <definedName name="XRefCopy25" localSheetId="17" hidden="1">#REF!</definedName>
    <definedName name="XRefCopy25Row" localSheetId="17" hidden="1">#REF!</definedName>
    <definedName name="XRefCopy26" localSheetId="17" hidden="1">#REF!</definedName>
    <definedName name="XRefCopy26Row" localSheetId="17" hidden="1">#REF!</definedName>
    <definedName name="XRefCopy27" localSheetId="17" hidden="1">#REF!</definedName>
    <definedName name="XRefCopy27Row" localSheetId="17" hidden="1">#REF!</definedName>
    <definedName name="XRefCopy28" localSheetId="17" hidden="1">#REF!</definedName>
    <definedName name="XRefCopy28Row" localSheetId="17" hidden="1">#REF!</definedName>
    <definedName name="XRefCopy29" localSheetId="17" hidden="1">#REF!</definedName>
    <definedName name="XRefCopy29Row" localSheetId="17" hidden="1">#REF!</definedName>
    <definedName name="XRefCopy2Row" localSheetId="17" hidden="1">#REF!</definedName>
    <definedName name="XRefCopy3" localSheetId="17" hidden="1">#REF!</definedName>
    <definedName name="XRefCopy30" localSheetId="17" hidden="1">#REF!</definedName>
    <definedName name="XRefCopy30Row" localSheetId="17" hidden="1">#REF!</definedName>
    <definedName name="XRefCopy31" localSheetId="17" hidden="1">#REF!</definedName>
    <definedName name="XRefCopy31Row" localSheetId="17" hidden="1">#REF!</definedName>
    <definedName name="XRefCopy32" localSheetId="17" hidden="1">#REF!</definedName>
    <definedName name="XRefCopy32Row" localSheetId="17" hidden="1">#REF!</definedName>
    <definedName name="XRefCopy33" localSheetId="17" hidden="1">#REF!</definedName>
    <definedName name="XRefCopy33Row" localSheetId="17" hidden="1">#REF!</definedName>
    <definedName name="XRefCopy34" localSheetId="17" hidden="1">#REF!</definedName>
    <definedName name="XRefCopy34Row" localSheetId="17" hidden="1">#REF!</definedName>
    <definedName name="XRefCopy35" localSheetId="17" hidden="1">#REF!</definedName>
    <definedName name="XRefCopy35Row" localSheetId="17" hidden="1">#REF!</definedName>
    <definedName name="XRefCopy36" localSheetId="17" hidden="1">#REF!</definedName>
    <definedName name="XRefCopy37" localSheetId="17" hidden="1">#REF!</definedName>
    <definedName name="XRefCopy37Row" localSheetId="17" hidden="1">#REF!</definedName>
    <definedName name="XRefCopy38" localSheetId="17" hidden="1">#REF!</definedName>
    <definedName name="XRefCopy38Row" localSheetId="17" hidden="1">#REF!</definedName>
    <definedName name="XRefCopy39" localSheetId="17" hidden="1">#REF!</definedName>
    <definedName name="XRefCopy39Row" localSheetId="17" hidden="1">#REF!</definedName>
    <definedName name="XRefCopy3Row" localSheetId="17" hidden="1">#REF!</definedName>
    <definedName name="XRefCopy4" localSheetId="17" hidden="1">#REF!</definedName>
    <definedName name="XRefCopy40" localSheetId="17" hidden="1">#REF!</definedName>
    <definedName name="XRefCopy40Row" localSheetId="17" hidden="1">#REF!</definedName>
    <definedName name="XRefCopy41" localSheetId="17" hidden="1">#REF!</definedName>
    <definedName name="XRefCopy42" localSheetId="17" hidden="1">#REF!</definedName>
    <definedName name="XRefCopy42Row" localSheetId="17" hidden="1">#REF!</definedName>
    <definedName name="XRefCopy43" localSheetId="17" hidden="1">#REF!</definedName>
    <definedName name="XRefCopy43Row" localSheetId="17" hidden="1">#REF!</definedName>
    <definedName name="XRefCopy44" localSheetId="17" hidden="1">#REF!</definedName>
    <definedName name="XRefCopy44Row" localSheetId="17" hidden="1">#REF!</definedName>
    <definedName name="XRefCopy45" localSheetId="17" hidden="1">#REF!</definedName>
    <definedName name="XRefCopy45Row" localSheetId="17" hidden="1">#REF!</definedName>
    <definedName name="XRefCopy46" localSheetId="17" hidden="1">#REF!</definedName>
    <definedName name="XRefCopy46Row" localSheetId="17" hidden="1">#REF!</definedName>
    <definedName name="XRefCopy47" localSheetId="17" hidden="1">#REF!</definedName>
    <definedName name="XRefCopy48" localSheetId="17" hidden="1">#REF!</definedName>
    <definedName name="XRefCopy48Row" localSheetId="17" hidden="1">#REF!</definedName>
    <definedName name="XRefCopy49" localSheetId="17" hidden="1">#REF!</definedName>
    <definedName name="XRefCopy4Row" localSheetId="17" hidden="1">#REF!</definedName>
    <definedName name="XRefCopy5" localSheetId="17" hidden="1">#REF!</definedName>
    <definedName name="XRefCopy50" localSheetId="17" hidden="1">#REF!</definedName>
    <definedName name="XRefCopy50Row" localSheetId="17" hidden="1">#REF!</definedName>
    <definedName name="XRefCopy51" localSheetId="17" hidden="1">#REF!</definedName>
    <definedName name="XRefCopy51Row" localSheetId="17" hidden="1">#REF!</definedName>
    <definedName name="XRefCopy52" localSheetId="17" hidden="1">#REF!</definedName>
    <definedName name="XRefCopy53" localSheetId="17" hidden="1">#REF!</definedName>
    <definedName name="XRefCopy53Row" localSheetId="17" hidden="1">#REF!</definedName>
    <definedName name="XRefCopy54" localSheetId="17" hidden="1">#REF!</definedName>
    <definedName name="XRefCopy54Row" localSheetId="17" hidden="1">#REF!</definedName>
    <definedName name="XRefCopy55" localSheetId="17" hidden="1">#REF!</definedName>
    <definedName name="XRefCopy55Row" localSheetId="17" hidden="1">#REF!</definedName>
    <definedName name="XRefCopy56" localSheetId="17" hidden="1">#REF!</definedName>
    <definedName name="XRefCopy57" localSheetId="17" hidden="1">#REF!</definedName>
    <definedName name="XRefCopy58" localSheetId="17" hidden="1">#REF!</definedName>
    <definedName name="XRefCopy59" localSheetId="17" hidden="1">#REF!</definedName>
    <definedName name="XRefCopy5Row" localSheetId="17" hidden="1">#REF!</definedName>
    <definedName name="XRefCopy6" localSheetId="17" hidden="1">#REF!</definedName>
    <definedName name="XRefCopy60" localSheetId="17" hidden="1">#REF!</definedName>
    <definedName name="XRefCopy61" localSheetId="17" hidden="1">#REF!</definedName>
    <definedName name="XRefCopy62" localSheetId="17" hidden="1">#REF!</definedName>
    <definedName name="XRefCopy63" localSheetId="17" hidden="1">#REF!</definedName>
    <definedName name="XRefCopy64" localSheetId="17" hidden="1">#REF!</definedName>
    <definedName name="XRefCopy65" localSheetId="17" hidden="1">#REF!</definedName>
    <definedName name="XRefCopy66" localSheetId="17" hidden="1">#REF!</definedName>
    <definedName name="XRefCopy67" localSheetId="17" hidden="1">#REF!</definedName>
    <definedName name="XRefCopy68" localSheetId="17" hidden="1">#REF!</definedName>
    <definedName name="XRefCopy69" localSheetId="17" hidden="1">#REF!</definedName>
    <definedName name="XRefCopy6Row" localSheetId="17" hidden="1">#REF!</definedName>
    <definedName name="XRefCopy7" localSheetId="17" hidden="1">#REF!</definedName>
    <definedName name="XRefCopy70" localSheetId="17" hidden="1">#REF!</definedName>
    <definedName name="XRefCopy71" localSheetId="17" hidden="1">#REF!</definedName>
    <definedName name="XRefCopy72" localSheetId="17" hidden="1">#REF!</definedName>
    <definedName name="XRefCopy73" localSheetId="17" hidden="1">#REF!</definedName>
    <definedName name="XRefCopy74" localSheetId="17" hidden="1">#REF!</definedName>
    <definedName name="XRefCopy75" localSheetId="17" hidden="1">#REF!</definedName>
    <definedName name="XRefCopy76" localSheetId="17" hidden="1">#REF!</definedName>
    <definedName name="XRefCopy77" localSheetId="17" hidden="1">#REF!</definedName>
    <definedName name="XRefCopy78" localSheetId="17" hidden="1">#REF!</definedName>
    <definedName name="XRefCopy79" localSheetId="17" hidden="1">#REF!</definedName>
    <definedName name="XRefCopy7Row" localSheetId="17" hidden="1">#REF!</definedName>
    <definedName name="XRefCopy8" localSheetId="17" hidden="1">#REF!</definedName>
    <definedName name="XRefCopy80" localSheetId="17" hidden="1">#REF!</definedName>
    <definedName name="XRefCopy81" localSheetId="17" hidden="1">#REF!</definedName>
    <definedName name="XRefCopy82" localSheetId="17" hidden="1">#REF!</definedName>
    <definedName name="XRefCopy83" localSheetId="17" hidden="1">#REF!</definedName>
    <definedName name="XRefCopy84" localSheetId="17" hidden="1">#REF!</definedName>
    <definedName name="XRefCopy85" localSheetId="17" hidden="1">#REF!</definedName>
    <definedName name="XRefCopy86" localSheetId="17" hidden="1">#REF!</definedName>
    <definedName name="XRefCopy87" localSheetId="17" hidden="1">#REF!</definedName>
    <definedName name="XRefCopy88" localSheetId="17" hidden="1">#REF!</definedName>
    <definedName name="XRefCopy89" localSheetId="17" hidden="1">#REF!</definedName>
    <definedName name="XRefCopy8Row" localSheetId="17" hidden="1">#REF!</definedName>
    <definedName name="XRefCopy9" localSheetId="17" hidden="1">#REF!</definedName>
    <definedName name="XRefCopy90" localSheetId="17" hidden="1">#REF!</definedName>
    <definedName name="XRefCopy91" localSheetId="17" hidden="1">#REF!</definedName>
    <definedName name="XRefCopy92" localSheetId="17" hidden="1">#REF!</definedName>
    <definedName name="XRefCopy92Row" localSheetId="17" hidden="1">#REF!</definedName>
    <definedName name="XRefCopy93" localSheetId="17" hidden="1">#REF!</definedName>
    <definedName name="XRefCopy93Row" localSheetId="17" hidden="1">#REF!</definedName>
    <definedName name="XRefCopy94" localSheetId="17" hidden="1">#REF!</definedName>
    <definedName name="XRefCopy94Row" localSheetId="17" hidden="1">#REF!</definedName>
    <definedName name="XRefCopy95" localSheetId="17" hidden="1">#REF!</definedName>
    <definedName name="XRefCopy95Row" localSheetId="17" hidden="1">#REF!</definedName>
    <definedName name="XRefCopy96" localSheetId="17" hidden="1">#REF!</definedName>
    <definedName name="XRefCopy96Row" localSheetId="17" hidden="1">#REF!</definedName>
    <definedName name="XRefCopy97" localSheetId="17" hidden="1">#REF!</definedName>
    <definedName name="XRefCopy97Row" localSheetId="17" hidden="1">#REF!</definedName>
    <definedName name="XRefCopy98" localSheetId="17" hidden="1">#REF!</definedName>
    <definedName name="XRefCopy98Row" localSheetId="17" hidden="1">#REF!</definedName>
    <definedName name="XRefCopy99" localSheetId="17" hidden="1">#REF!</definedName>
    <definedName name="XRefCopy99Row" localSheetId="17" hidden="1">#REF!</definedName>
    <definedName name="XRefCopy9Row" localSheetId="17" hidden="1">#REF!</definedName>
    <definedName name="XRefPaste1" localSheetId="17" hidden="1">#REF!</definedName>
    <definedName name="XRefPaste10" localSheetId="17" hidden="1">#REF!</definedName>
    <definedName name="XRefPaste100" localSheetId="17" hidden="1">#REF!</definedName>
    <definedName name="XRefPaste100Row" localSheetId="17" hidden="1">#REF!</definedName>
    <definedName name="XRefPaste101" localSheetId="17" hidden="1">#REF!</definedName>
    <definedName name="XRefPaste101Row" localSheetId="17" hidden="1">#REF!</definedName>
    <definedName name="XRefPaste102" localSheetId="17" hidden="1">#REF!</definedName>
    <definedName name="XRefPaste102Row" localSheetId="17" hidden="1">#REF!</definedName>
    <definedName name="XRefPaste103" localSheetId="17" hidden="1">#REF!</definedName>
    <definedName name="XRefPaste103Row" localSheetId="17" hidden="1">#REF!</definedName>
    <definedName name="XRefPaste104" localSheetId="17" hidden="1">#REF!</definedName>
    <definedName name="XRefPaste104Row" localSheetId="17" hidden="1">#REF!</definedName>
    <definedName name="XRefPaste105" localSheetId="17" hidden="1">#REF!</definedName>
    <definedName name="XRefPaste105Row" localSheetId="17" hidden="1">#REF!</definedName>
    <definedName name="XRefPaste106" localSheetId="17" hidden="1">#REF!</definedName>
    <definedName name="XRefPaste106Row" localSheetId="17" hidden="1">#REF!</definedName>
    <definedName name="XRefPaste107" localSheetId="17" hidden="1">#REF!</definedName>
    <definedName name="XRefPaste107Row" localSheetId="17" hidden="1">#REF!</definedName>
    <definedName name="XRefPaste108" localSheetId="17" hidden="1">#REF!</definedName>
    <definedName name="XRefPaste108Row" localSheetId="17" hidden="1">#REF!</definedName>
    <definedName name="XRefPaste109" localSheetId="17" hidden="1">#REF!</definedName>
    <definedName name="XRefPaste109Row" localSheetId="17" hidden="1">#REF!</definedName>
    <definedName name="XRefPaste10Row" localSheetId="17" hidden="1">#REF!</definedName>
    <definedName name="XRefPaste11" localSheetId="17" hidden="1">#REF!</definedName>
    <definedName name="XRefPaste110" localSheetId="17" hidden="1">#REF!</definedName>
    <definedName name="XRefPaste110Row" localSheetId="17" hidden="1">#REF!</definedName>
    <definedName name="XRefPaste111" localSheetId="17" hidden="1">#REF!</definedName>
    <definedName name="XRefPaste111Row" localSheetId="17" hidden="1">#REF!</definedName>
    <definedName name="XRefPaste11Row" localSheetId="17" hidden="1">#REF!</definedName>
    <definedName name="XRefPaste12" localSheetId="17" hidden="1">#REF!</definedName>
    <definedName name="XRefPaste12Row" localSheetId="17" hidden="1">#REF!</definedName>
    <definedName name="XRefPaste13" localSheetId="17" hidden="1">#REF!</definedName>
    <definedName name="XRefPaste13Row" localSheetId="17" hidden="1">#REF!</definedName>
    <definedName name="XRefPaste14" localSheetId="17" hidden="1">#REF!</definedName>
    <definedName name="XRefPaste14Row" localSheetId="17" hidden="1">#REF!</definedName>
    <definedName name="XRefPaste15" localSheetId="17" hidden="1">#REF!</definedName>
    <definedName name="XRefPaste15Row" localSheetId="17" hidden="1">#REF!</definedName>
    <definedName name="XRefPaste16" localSheetId="17" hidden="1">#REF!</definedName>
    <definedName name="XRefPaste16Row" localSheetId="17" hidden="1">#REF!</definedName>
    <definedName name="XRefPaste17" localSheetId="17" hidden="1">#REF!</definedName>
    <definedName name="XRefPaste17Row" localSheetId="17" hidden="1">#REF!</definedName>
    <definedName name="XRefPaste18" localSheetId="17" hidden="1">#REF!</definedName>
    <definedName name="XRefPaste18Row" localSheetId="17" hidden="1">#REF!</definedName>
    <definedName name="XRefPaste19" localSheetId="17" hidden="1">#REF!</definedName>
    <definedName name="XRefPaste19Row" localSheetId="17" hidden="1">#REF!</definedName>
    <definedName name="XRefPaste1Row" localSheetId="17" hidden="1">#REF!</definedName>
    <definedName name="XRefPaste2" localSheetId="17" hidden="1">#REF!</definedName>
    <definedName name="XRefPaste20" localSheetId="17" hidden="1">#REF!</definedName>
    <definedName name="XRefPaste20Row" localSheetId="17" hidden="1">#REF!</definedName>
    <definedName name="XRefPaste21" localSheetId="17" hidden="1">#REF!</definedName>
    <definedName name="XRefPaste21Row" localSheetId="17" hidden="1">#REF!</definedName>
    <definedName name="XRefPaste22" localSheetId="17" hidden="1">#REF!</definedName>
    <definedName name="XRefPaste22Row" localSheetId="17" hidden="1">#REF!</definedName>
    <definedName name="XRefPaste23" localSheetId="17" hidden="1">#REF!</definedName>
    <definedName name="XRefPaste23Row" localSheetId="17" hidden="1">#REF!</definedName>
    <definedName name="XRefPaste24" localSheetId="17" hidden="1">#REF!</definedName>
    <definedName name="XRefPaste24Row" localSheetId="17" hidden="1">#REF!</definedName>
    <definedName name="XRefPaste25" localSheetId="17" hidden="1">#REF!</definedName>
    <definedName name="XRefPaste25Row" localSheetId="17" hidden="1">#REF!</definedName>
    <definedName name="XRefPaste26" localSheetId="17" hidden="1">#REF!</definedName>
    <definedName name="XRefPaste26Row" localSheetId="17" hidden="1">#REF!</definedName>
    <definedName name="XRefPaste27" localSheetId="17" hidden="1">#REF!</definedName>
    <definedName name="XRefPaste27Row" localSheetId="17" hidden="1">#REF!</definedName>
    <definedName name="XRefPaste28" localSheetId="17" hidden="1">#REF!</definedName>
    <definedName name="XRefPaste28Row" localSheetId="17" hidden="1">#REF!</definedName>
    <definedName name="XRefPaste29" localSheetId="17" hidden="1">#REF!</definedName>
    <definedName name="XRefPaste29Row" localSheetId="17" hidden="1">#REF!</definedName>
    <definedName name="XRefPaste2Row" localSheetId="17" hidden="1">#REF!</definedName>
    <definedName name="XRefPaste3" localSheetId="17" hidden="1">#REF!</definedName>
    <definedName name="XRefPaste30" localSheetId="17" hidden="1">#REF!</definedName>
    <definedName name="XRefPaste30Row" localSheetId="17" hidden="1">#REF!</definedName>
    <definedName name="XRefPaste31" localSheetId="17" hidden="1">#REF!</definedName>
    <definedName name="XRefPaste31Row" localSheetId="17" hidden="1">#REF!</definedName>
    <definedName name="XRefPaste32" localSheetId="17" hidden="1">#REF!</definedName>
    <definedName name="XRefPaste32Row" localSheetId="17" hidden="1">#REF!</definedName>
    <definedName name="XRefPaste33" localSheetId="17" hidden="1">#REF!</definedName>
    <definedName name="XRefPaste33Row" localSheetId="17" hidden="1">#REF!</definedName>
    <definedName name="XRefPaste34" localSheetId="17" hidden="1">#REF!</definedName>
    <definedName name="XRefPaste34Row" localSheetId="17" hidden="1">#REF!</definedName>
    <definedName name="XRefPaste35" localSheetId="17" hidden="1">#REF!</definedName>
    <definedName name="XRefPaste35Row" localSheetId="17" hidden="1">#REF!</definedName>
    <definedName name="XRefPaste36" localSheetId="17" hidden="1">#REF!</definedName>
    <definedName name="XRefPaste36Row" localSheetId="17" hidden="1">#REF!</definedName>
    <definedName name="XRefPaste37" localSheetId="17" hidden="1">#REF!</definedName>
    <definedName name="XRefPaste37Row" localSheetId="17" hidden="1">#REF!</definedName>
    <definedName name="XRefPaste38" localSheetId="17" hidden="1">#REF!</definedName>
    <definedName name="XRefPaste38Row" localSheetId="17" hidden="1">#REF!</definedName>
    <definedName name="XRefPaste39" localSheetId="17" hidden="1">#REF!</definedName>
    <definedName name="XRefPaste39Row" localSheetId="17" hidden="1">#REF!</definedName>
    <definedName name="XRefPaste3Row" localSheetId="17" hidden="1">#REF!</definedName>
    <definedName name="XRefPaste4" localSheetId="17" hidden="1">#REF!</definedName>
    <definedName name="XRefPaste40" localSheetId="17" hidden="1">#REF!</definedName>
    <definedName name="XRefPaste40Row" localSheetId="17" hidden="1">#REF!</definedName>
    <definedName name="XRefPaste41" localSheetId="17" hidden="1">#REF!</definedName>
    <definedName name="XRefPaste41Row" localSheetId="17" hidden="1">#REF!</definedName>
    <definedName name="XRefPaste42" localSheetId="17" hidden="1">#REF!</definedName>
    <definedName name="XRefPaste42Row" localSheetId="17" hidden="1">#REF!</definedName>
    <definedName name="XRefPaste43" localSheetId="17" hidden="1">#REF!</definedName>
    <definedName name="XRefPaste43Row" localSheetId="17" hidden="1">#REF!</definedName>
    <definedName name="XRefPaste44" localSheetId="17" hidden="1">#REF!</definedName>
    <definedName name="XRefPaste44Row" localSheetId="17" hidden="1">#REF!</definedName>
    <definedName name="XRefPaste45" localSheetId="17" hidden="1">#REF!</definedName>
    <definedName name="XRefPaste45Row" localSheetId="17" hidden="1">#REF!</definedName>
    <definedName name="XRefPaste46" localSheetId="17" hidden="1">#REF!</definedName>
    <definedName name="XRefPaste46Row" localSheetId="17" hidden="1">#REF!</definedName>
    <definedName name="XRefPaste47" localSheetId="17" hidden="1">#REF!</definedName>
    <definedName name="XRefPaste47Row" localSheetId="17" hidden="1">#REF!</definedName>
    <definedName name="XRefPaste48" localSheetId="17" hidden="1">#REF!</definedName>
    <definedName name="XRefPaste48Row" localSheetId="17" hidden="1">#REF!</definedName>
    <definedName name="XRefPaste49" localSheetId="17" hidden="1">#REF!</definedName>
    <definedName name="XRefPaste49Row" localSheetId="17" hidden="1">#REF!</definedName>
    <definedName name="XRefPaste4Row" localSheetId="17" hidden="1">#REF!</definedName>
    <definedName name="XRefPaste5" localSheetId="17" hidden="1">#REF!</definedName>
    <definedName name="XRefPaste50" localSheetId="17" hidden="1">#REF!</definedName>
    <definedName name="XRefPaste51" localSheetId="17" hidden="1">#REF!</definedName>
    <definedName name="XRefPaste52" localSheetId="17" hidden="1">#REF!</definedName>
    <definedName name="XRefPaste53" localSheetId="17" hidden="1">#REF!</definedName>
    <definedName name="XRefPaste54" localSheetId="17" hidden="1">#REF!</definedName>
    <definedName name="XRefPaste55" localSheetId="17" hidden="1">#REF!</definedName>
    <definedName name="XRefPaste56" localSheetId="17" hidden="1">#REF!</definedName>
    <definedName name="XRefPaste57" localSheetId="17" hidden="1">#REF!</definedName>
    <definedName name="XRefPaste58" localSheetId="17" hidden="1">#REF!</definedName>
    <definedName name="XRefPaste59" localSheetId="17" hidden="1">#REF!</definedName>
    <definedName name="XRefPaste5Row" localSheetId="17" hidden="1">#REF!</definedName>
    <definedName name="XRefPaste6" localSheetId="17" hidden="1">#REF!</definedName>
    <definedName name="XRefPaste60" localSheetId="17" hidden="1">#REF!</definedName>
    <definedName name="XRefPaste61" localSheetId="17" hidden="1">#REF!</definedName>
    <definedName name="XRefPaste62" localSheetId="17" hidden="1">#REF!</definedName>
    <definedName name="XRefPaste63" localSheetId="17" hidden="1">#REF!</definedName>
    <definedName name="XRefPaste64" localSheetId="17" hidden="1">#REF!</definedName>
    <definedName name="XRefPaste65" localSheetId="17" hidden="1">#REF!</definedName>
    <definedName name="XRefPaste66" localSheetId="17" hidden="1">#REF!</definedName>
    <definedName name="XRefPaste67" localSheetId="17" hidden="1">#REF!</definedName>
    <definedName name="XRefPaste68" localSheetId="17" hidden="1">#REF!</definedName>
    <definedName name="XRefPaste69" localSheetId="17" hidden="1">#REF!</definedName>
    <definedName name="XRefPaste6Row" localSheetId="17" hidden="1">#REF!</definedName>
    <definedName name="XRefPaste7" localSheetId="17" hidden="1">#REF!</definedName>
    <definedName name="XRefPaste70" localSheetId="17" hidden="1">#REF!</definedName>
    <definedName name="XRefPaste71" localSheetId="17" hidden="1">#REF!</definedName>
    <definedName name="XRefPaste72" localSheetId="17" hidden="1">#REF!</definedName>
    <definedName name="XRefPaste73" localSheetId="17" hidden="1">#REF!</definedName>
    <definedName name="XRefPaste74" localSheetId="17" hidden="1">#REF!</definedName>
    <definedName name="XRefPaste75" localSheetId="17" hidden="1">#REF!</definedName>
    <definedName name="XRefPaste76" localSheetId="17" hidden="1">#REF!</definedName>
    <definedName name="XRefPaste77" localSheetId="17" hidden="1">#REF!</definedName>
    <definedName name="XRefPaste78" localSheetId="17" hidden="1">#REF!</definedName>
    <definedName name="XRefPaste79" localSheetId="17" hidden="1">#REF!</definedName>
    <definedName name="XRefPaste7Row" localSheetId="17" hidden="1">#REF!</definedName>
    <definedName name="XRefPaste8" localSheetId="17" hidden="1">#REF!</definedName>
    <definedName name="XRefPaste80" localSheetId="17" hidden="1">#REF!</definedName>
    <definedName name="XRefPaste81" localSheetId="17" hidden="1">#REF!</definedName>
    <definedName name="XRefPaste82" localSheetId="17" hidden="1">#REF!</definedName>
    <definedName name="XRefPaste83" localSheetId="17" hidden="1">#REF!</definedName>
    <definedName name="XRefPaste84" localSheetId="17" hidden="1">#REF!</definedName>
    <definedName name="XRefPaste85" localSheetId="17" hidden="1">#REF!</definedName>
    <definedName name="XRefPaste86" localSheetId="17" hidden="1">#REF!</definedName>
    <definedName name="XRefPaste86Row" localSheetId="17" hidden="1">#REF!</definedName>
    <definedName name="XRefPaste87" localSheetId="17" hidden="1">#REF!</definedName>
    <definedName name="XRefPaste87Row" localSheetId="17" hidden="1">#REF!</definedName>
    <definedName name="XRefPaste88" localSheetId="17" hidden="1">#REF!</definedName>
    <definedName name="XRefPaste88Row" localSheetId="17" hidden="1">#REF!</definedName>
    <definedName name="XRefPaste89" localSheetId="17" hidden="1">#REF!</definedName>
    <definedName name="XRefPaste89Row" localSheetId="17" hidden="1">#REF!</definedName>
    <definedName name="XRefPaste8Row" localSheetId="17" hidden="1">#REF!</definedName>
    <definedName name="XRefPaste9" localSheetId="17" hidden="1">#REF!</definedName>
    <definedName name="XRefPaste90" localSheetId="17" hidden="1">#REF!</definedName>
    <definedName name="XRefPaste90Row" localSheetId="17" hidden="1">#REF!</definedName>
    <definedName name="XRefPaste91" localSheetId="17" hidden="1">#REF!</definedName>
    <definedName name="XRefPaste91Row" localSheetId="17" hidden="1">#REF!</definedName>
    <definedName name="XRefPaste92" localSheetId="17" hidden="1">#REF!</definedName>
    <definedName name="XRefPaste92Row" localSheetId="17" hidden="1">#REF!</definedName>
    <definedName name="XRefPaste93" localSheetId="17" hidden="1">#REF!</definedName>
    <definedName name="XRefPaste93Row" localSheetId="17" hidden="1">#REF!</definedName>
    <definedName name="XRefPaste94" localSheetId="17" hidden="1">#REF!</definedName>
    <definedName name="XRefPaste94Row" localSheetId="17" hidden="1">#REF!</definedName>
    <definedName name="XRefPaste95" localSheetId="17" hidden="1">#REF!</definedName>
    <definedName name="XRefPaste95Row" localSheetId="17" hidden="1">#REF!</definedName>
    <definedName name="XRefPaste96" localSheetId="17" hidden="1">#REF!</definedName>
    <definedName name="XRefPaste96Row" localSheetId="17" hidden="1">#REF!</definedName>
    <definedName name="XRefPaste97" localSheetId="17" hidden="1">#REF!</definedName>
    <definedName name="XRefPaste97Row" localSheetId="17" hidden="1">#REF!</definedName>
    <definedName name="XRefPaste98" localSheetId="17" hidden="1">#REF!</definedName>
    <definedName name="XRefPaste98Row" localSheetId="17" hidden="1">#REF!</definedName>
    <definedName name="XRefPaste99" localSheetId="17" hidden="1">#REF!</definedName>
    <definedName name="XRefPaste99Row" localSheetId="17" hidden="1">#REF!</definedName>
    <definedName name="XRefPaste9Row" localSheetId="17" hidden="1">#REF!</definedName>
    <definedName name="xRng_c958b3f85f1c41b7af3d794598d31ffe" localSheetId="17">#REF!</definedName>
    <definedName name="xsc" localSheetId="17" hidden="1">{"'Income Statement'!$A$1:$L$32"}</definedName>
    <definedName name="xsw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v" localSheetId="17">#REF!</definedName>
    <definedName name="xvbgxgzfgdfd" localSheetId="17" hidden="1">{"with_oth_curr",#N/A,FALSE,"2225"}</definedName>
    <definedName name="xvcxcv" localSheetId="17" hidden="1">{"rp_only",#N/A,FALSE,"2225"}</definedName>
    <definedName name="xvcxcvxvc" localSheetId="17" hidden="1">{"rp_only",#N/A,FALSE,"2225"}</definedName>
    <definedName name="xvcxvcxvx" localSheetId="17" hidden="1">{"with_oth_curr",#N/A,FALSE,"2225"}</definedName>
    <definedName name="xvcxvcxxcvvxcxcvcxv" localSheetId="17" hidden="1">{"rp_only",#N/A,FALSE,"2225"}</definedName>
    <definedName name="xvcxvx" localSheetId="17" hidden="1">{"rp_only",#N/A,FALSE,"2225"}</definedName>
    <definedName name="xvi" localSheetId="17">#REF!</definedName>
    <definedName name="xvii" localSheetId="17">#REF!</definedName>
    <definedName name="xviii" localSheetId="17">#REF!</definedName>
    <definedName name="xvvcxcvxzcvxvcx" localSheetId="17" hidden="1">{"rp_only",#N/A,FALSE,"2225"}</definedName>
    <definedName name="xvvx" localSheetId="17" hidden="1">{"rp_only",#N/A,FALSE,"2225"}</definedName>
    <definedName name="xvxcv" localSheetId="17" hidden="1">{"rp_only",#N/A,FALSE,"2225"}</definedName>
    <definedName name="xvxcvvx" localSheetId="17" hidden="1">{"rp_only",#N/A,FALSE,"2225"}</definedName>
    <definedName name="xvxcvx" localSheetId="17" hidden="1">{"with_oth_curr",#N/A,FALSE,"2225"}</definedName>
    <definedName name="xvxcvxv" localSheetId="17" hidden="1">{"rp_only",#N/A,FALSE,"2225"}</definedName>
    <definedName name="xvxv" localSheetId="17" hidden="1">{"rp_only",#N/A,FALSE,"2225"}</definedName>
    <definedName name="xvxvcv" localSheetId="17" hidden="1">{"rp_only",#N/A,FALSE,"2225"}</definedName>
    <definedName name="xvxvcx" localSheetId="17" hidden="1">{"with_oth_curr",#N/A,FALSE,"2225"}</definedName>
    <definedName name="xvxvv" localSheetId="17" hidden="1">{"rp_only",#N/A,FALSE,"2225"}</definedName>
    <definedName name="xvxx" localSheetId="17" hidden="1">{"rp_only",#N/A,FALSE,"2225"}</definedName>
    <definedName name="xwkl" localSheetId="17">#REF!</definedName>
    <definedName name="xx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X481bae3e93234772b2d2acadc2ff8bc4" localSheetId="17" hidden="1">#REF!</definedName>
    <definedName name="XX98c1b99e3f0e4597964be58f4b283c3a" localSheetId="17" hidden="1">#REF!</definedName>
    <definedName name="XXb6c5c9b841a34c29bbc30752cca06c4c" localSheetId="17" hidden="1">#REF!</definedName>
    <definedName name="xxcv" localSheetId="17" hidden="1">{"rp_only",#N/A,FALSE,"2225"}</definedName>
    <definedName name="xxi" localSheetId="17">#REF!</definedName>
    <definedName name="xxii" localSheetId="17">#REF!</definedName>
    <definedName name="xxv" localSheetId="17" hidden="1">{"rp_only",#N/A,FALSE,"2225"}</definedName>
    <definedName name="xxvxv" localSheetId="17" hidden="1">{"with_oth_curr",#N/A,FALSE,"2225"}</definedName>
    <definedName name="xxx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xxx" localSheetId="17">#REF!</definedName>
    <definedName name="xxxxx" localSheetId="17" hidden="1">#REF!</definedName>
    <definedName name="xxxxxx" localSheetId="17" hidden="1">{#N/A,#N/A,FALSE,"Aging Summary";#N/A,#N/A,FALSE,"Ratio Analysis";#N/A,#N/A,FALSE,"Test 120 Day Accts";#N/A,#N/A,FALSE,"Tickmarks"}</definedName>
    <definedName name="XXXXXXXXX" localSheetId="17" hidden="1">{#N/A,#N/A,FALSE,"Aging Summary";#N/A,#N/A,FALSE,"Ratio Analysis";#N/A,#N/A,FALSE,"Test 120 Day Accts";#N/A,#N/A,FALSE,"Tickmarks"}</definedName>
    <definedName name="xxxxxxxxxxxxx" localSheetId="17" hidden="1">{#N/A,#N/A,FALSE,"Aging Summary";#N/A,#N/A,FALSE,"Ratio Analysis";#N/A,#N/A,FALSE,"Test 120 Day Accts";#N/A,#N/A,FALSE,"Tickmarks"}</definedName>
    <definedName name="XXXXXXXXXXXXXXXXXX" localSheetId="17">#REF!</definedName>
    <definedName name="xxxxxxxxxxxxxxxxxxxxxxxxxxxxxxxxxxxxxxx" localSheetId="17">#REF!</definedName>
    <definedName name="xxxxxxxxxxxxxxxxxxxxxxxxxxxxxxxxxxxxxxxxxxxxxxxxxxxxxxxxxxxxxxxxxxx" localSheetId="17">#REF!</definedName>
    <definedName name="xxxxxxxxxxxxxxxxxxxxxxxxxxxxxxxxxxxxxxxxxxxxxxxxxxxxxxxxxxxxxxxxxxxxxxxxxxxxx" localSheetId="17" hidden="1">#REF!</definedName>
    <definedName name="XXZZ" localSheetId="17" hidden="1">#REF!</definedName>
    <definedName name="XYA" localSheetId="17" hidden="1">#REF!</definedName>
    <definedName name="xyz" localSheetId="17">#REF!</definedName>
    <definedName name="xZafsfa" localSheetId="17" hidden="1">{"rp_only",#N/A,FALSE,"2225"}</definedName>
    <definedName name="xzc" localSheetId="17" hidden="1">{"rp_only",#N/A,FALSE,"2225"}</definedName>
    <definedName name="xzcvxczvzxcv" localSheetId="17" hidden="1">{"rp_only",#N/A,FALSE,"2225"}</definedName>
    <definedName name="xzcvxzcvzxcv" localSheetId="17" hidden="1">{"rp_only",#N/A,FALSE,"2225"}</definedName>
    <definedName name="xzcvxzvx" localSheetId="17" hidden="1">{"rp_only",#N/A,FALSE,"2225"}</definedName>
    <definedName name="xzcvzxcvxcv" localSheetId="17" hidden="1">{"rp_only",#N/A,FALSE,"2225"}</definedName>
    <definedName name="xzcvzxcvxcvxzvxxc" localSheetId="17" hidden="1">{"with_oth_curr",#N/A,FALSE,"2225"}</definedName>
    <definedName name="xzcvzxcvxcvz" localSheetId="17" hidden="1">{"with_oth_curr",#N/A,FALSE,"2225"}</definedName>
    <definedName name="xzcvzxvxzcvxzcv" localSheetId="17" hidden="1">{"rp_only",#N/A,FALSE,"2225"}</definedName>
    <definedName name="xzcXczvczx" localSheetId="17" hidden="1">{"rp_only",#N/A,FALSE,"2225"}</definedName>
    <definedName name="xzczcvzxc" localSheetId="17" hidden="1">{"rp_only",#N/A,FALSE,"2225"}</definedName>
    <definedName name="xzczxcz" localSheetId="17" hidden="1">{"rp_only",#N/A,FALSE,"2225"}</definedName>
    <definedName name="xzvzxvxv" localSheetId="17" hidden="1">{"rp_only",#N/A,FALSE,"2225"}</definedName>
    <definedName name="xzx" localSheetId="17" hidden="1">{#N/A,#N/A,FALSE,"Aging Summary";#N/A,#N/A,FALSE,"Ratio Analysis";#N/A,#N/A,FALSE,"Test 120 Day Accts";#N/A,#N/A,FALSE,"Tickmarks"}</definedName>
    <definedName name="XZXZ" localSheetId="17" hidden="1">#REF!</definedName>
    <definedName name="xzzczx" localSheetId="17" hidden="1">{"with_oth_curr",#N/A,FALSE,"2225"}</definedName>
    <definedName name="y" localSheetId="17" hidden="1">#REF!</definedName>
    <definedName name="Y_T_D" localSheetId="17">#REF!</definedName>
    <definedName name="Y_T_DP" localSheetId="17">#REF!</definedName>
    <definedName name="Y2KDECAST" localSheetId="17">#REF!</definedName>
    <definedName name="Y2KDECBNS" localSheetId="17">#REF!</definedName>
    <definedName name="Y2KDECPEN" localSheetId="17">#REF!</definedName>
    <definedName name="Y2KDECSAL" localSheetId="17">#REF!</definedName>
    <definedName name="Y2KDECTHR" localSheetId="17">#REF!</definedName>
    <definedName name="Y2KNOVAST" localSheetId="17">#REF!</definedName>
    <definedName name="Y2KNOVBNS" localSheetId="17">#REF!</definedName>
    <definedName name="Y2KNOVPEN" localSheetId="17">#REF!</definedName>
    <definedName name="Y2KNOVSAL" localSheetId="17">#REF!</definedName>
    <definedName name="Y2KNOVTHR" localSheetId="17">#REF!</definedName>
    <definedName name="Y2KOCTAST" localSheetId="17">#REF!</definedName>
    <definedName name="Y2KOCTBNS" localSheetId="17">#REF!</definedName>
    <definedName name="Y2KOCTPEN" localSheetId="17">#REF!</definedName>
    <definedName name="Y2KOCTSAL" localSheetId="17">#REF!</definedName>
    <definedName name="Y2KOCTTHR" localSheetId="17">#REF!</definedName>
    <definedName name="Y2KQ100AST" localSheetId="17">#REF!</definedName>
    <definedName name="Y2KQ100BNS" localSheetId="17">#REF!</definedName>
    <definedName name="Y2KQ100PEN" localSheetId="17">#REF!</definedName>
    <definedName name="Y2KQ100SAL" localSheetId="17">#REF!</definedName>
    <definedName name="Y2KQ100THR" localSheetId="17">#REF!</definedName>
    <definedName name="Y2KQ101AST" localSheetId="17">#REF!</definedName>
    <definedName name="Y2KQ101BNS" localSheetId="17">#REF!</definedName>
    <definedName name="Y2KQ101PEN" localSheetId="17">#REF!</definedName>
    <definedName name="Y2KQ101SAL" localSheetId="17">#REF!</definedName>
    <definedName name="Y2KQ101THR" localSheetId="17">#REF!</definedName>
    <definedName name="Y2KQ102AST" localSheetId="17">#REF!</definedName>
    <definedName name="Y2KQ102BNS" localSheetId="17">#REF!</definedName>
    <definedName name="Y2KQ102PEN" localSheetId="17">#REF!</definedName>
    <definedName name="Y2KQ102SAL" localSheetId="17">#REF!</definedName>
    <definedName name="Y2KQ102THR" localSheetId="17">#REF!</definedName>
    <definedName name="Y2KQ200AST" localSheetId="17">#REF!</definedName>
    <definedName name="Y2KQ200BNS" localSheetId="17">#REF!</definedName>
    <definedName name="Y2KQ200PEN" localSheetId="17">#REF!</definedName>
    <definedName name="Y2KQ200SAL" localSheetId="17">#REF!</definedName>
    <definedName name="Y2KQ200THR" localSheetId="17">#REF!</definedName>
    <definedName name="Y2KQ201AST" localSheetId="17">#REF!</definedName>
    <definedName name="Y2KQ201BNS" localSheetId="17">#REF!</definedName>
    <definedName name="Y2KQ201PEN" localSheetId="17">#REF!</definedName>
    <definedName name="Y2KQ201SAL" localSheetId="17">#REF!</definedName>
    <definedName name="Y2KQ201THR" localSheetId="17">#REF!</definedName>
    <definedName name="Y2KQ202AST" localSheetId="17">#REF!</definedName>
    <definedName name="Y2KQ202BNS" localSheetId="17">#REF!</definedName>
    <definedName name="Y2KQ202PEN" localSheetId="17">#REF!</definedName>
    <definedName name="Y2KQ202SAL" localSheetId="17">#REF!</definedName>
    <definedName name="Y2KQ202THR" localSheetId="17">#REF!</definedName>
    <definedName name="Y2KQ300AST" localSheetId="17">#REF!</definedName>
    <definedName name="Y2KQ300BNS" localSheetId="17">#REF!</definedName>
    <definedName name="Y2KQ300PEN" localSheetId="17">#REF!</definedName>
    <definedName name="Y2KQ300SAL" localSheetId="17">#REF!</definedName>
    <definedName name="Y2KQ300THR" localSheetId="17">#REF!</definedName>
    <definedName name="Y2KQ301AST" localSheetId="17">#REF!</definedName>
    <definedName name="Y2KQ301BNS" localSheetId="17">#REF!</definedName>
    <definedName name="Y2KQ301PEN" localSheetId="17">#REF!</definedName>
    <definedName name="Y2KQ301SAL" localSheetId="17">#REF!</definedName>
    <definedName name="Y2KQ301THR" localSheetId="17">#REF!</definedName>
    <definedName name="Y2KQ302AST" localSheetId="17">#REF!</definedName>
    <definedName name="Y2KQ302BNS" localSheetId="17">#REF!</definedName>
    <definedName name="Y2KQ302PEN" localSheetId="17">#REF!</definedName>
    <definedName name="Y2KQ302SAL" localSheetId="17">#REF!</definedName>
    <definedName name="Y2KQ302THR" localSheetId="17">#REF!</definedName>
    <definedName name="Y2KQ400AST" localSheetId="17">#REF!</definedName>
    <definedName name="Y2KQ400BNS" localSheetId="17">#REF!</definedName>
    <definedName name="Y2KQ400PEN" localSheetId="17">#REF!</definedName>
    <definedName name="Y2KQ400SAL" localSheetId="17">#REF!</definedName>
    <definedName name="Y2KQ400THR" localSheetId="17">#REF!</definedName>
    <definedName name="Y2KQ401AST" localSheetId="17">#REF!</definedName>
    <definedName name="Y2KQ401BNS" localSheetId="17">#REF!</definedName>
    <definedName name="Y2KQ401PEN" localSheetId="17">#REF!</definedName>
    <definedName name="Y2KQ401SAL" localSheetId="17">#REF!</definedName>
    <definedName name="Y2KQ401THR" localSheetId="17">#REF!</definedName>
    <definedName name="Y2KQ402AST" localSheetId="17">#REF!</definedName>
    <definedName name="Y2KQ402BNS" localSheetId="17">#REF!</definedName>
    <definedName name="Y2KQ402PEN" localSheetId="17">#REF!</definedName>
    <definedName name="Y2KQ402SAL" localSheetId="17">#REF!</definedName>
    <definedName name="Y2KQ402THR" localSheetId="17">#REF!</definedName>
    <definedName name="Y2KSEPAST" localSheetId="17">#REF!</definedName>
    <definedName name="Y2KSEPBNS" localSheetId="17">#REF!</definedName>
    <definedName name="Y2KSEPPEN" localSheetId="17">#REF!</definedName>
    <definedName name="Y2KSEPSAL" localSheetId="17">#REF!</definedName>
    <definedName name="Y2KSEPTHR" localSheetId="17">#REF!</definedName>
    <definedName name="ya" localSheetId="17" hidden="1">{#N/A,#N/A,FALSE,"Aging Summary";#N/A,#N/A,FALSE,"Ratio Analysis";#N/A,#N/A,FALSE,"Test 120 Day Accts";#N/A,#N/A,FALSE,"Tickmarks"}</definedName>
    <definedName name="YA_Disposed" localSheetId="17">#REF!</definedName>
    <definedName name="YA_Purchased" localSheetId="17">#REF!</definedName>
    <definedName name="yaann" localSheetId="17" hidden="1">{#N/A,#N/A,FALSE,"travel"}</definedName>
    <definedName name="yaann_1" localSheetId="17" hidden="1">{#N/A,#N/A,FALSE,"travel"}</definedName>
    <definedName name="yaann_2" localSheetId="17" hidden="1">{#N/A,#N/A,FALSE,"travel"}</definedName>
    <definedName name="yaann_3" localSheetId="17" hidden="1">{#N/A,#N/A,FALSE,"travel"}</definedName>
    <definedName name="yang" localSheetId="17">#REF!</definedName>
    <definedName name="yang_tidak_terpisahkan_dari_laporan_keuangan_secara_keseluruhan." localSheetId="17">#REF!</definedName>
    <definedName name="YD" localSheetId="17">#REF!</definedName>
    <definedName name="Year" localSheetId="17">#REF!</definedName>
    <definedName name="Year0" localSheetId="17">#REF!</definedName>
    <definedName name="Year0_4" localSheetId="17">#REF!</definedName>
    <definedName name="Year0_5" localSheetId="17">#REF!</definedName>
    <definedName name="Year0_7" localSheetId="17">#REF!</definedName>
    <definedName name="year01" localSheetId="17">#REF!</definedName>
    <definedName name="year01_5" localSheetId="17">#REF!</definedName>
    <definedName name="year01_6" localSheetId="17">#REF!</definedName>
    <definedName name="year02" localSheetId="17">#REF!</definedName>
    <definedName name="year02_5" localSheetId="17">#REF!</definedName>
    <definedName name="year02_6" localSheetId="17">#REF!</definedName>
    <definedName name="year03" localSheetId="17">#REF!</definedName>
    <definedName name="year03_5" localSheetId="17">#REF!</definedName>
    <definedName name="year03_6" localSheetId="17">#REF!</definedName>
    <definedName name="year04" localSheetId="17">#REF!</definedName>
    <definedName name="year04_5" localSheetId="17">#REF!</definedName>
    <definedName name="year04_6" localSheetId="17">#REF!</definedName>
    <definedName name="year1" localSheetId="17">#REF!</definedName>
    <definedName name="Year1997" localSheetId="17">#REF!</definedName>
    <definedName name="YEARCOVER" localSheetId="17">#REF!</definedName>
    <definedName name="yel" localSheetId="17">#REF!</definedName>
    <definedName name="YEN" localSheetId="17">#REF!</definedName>
    <definedName name="yes" localSheetId="17">#REF!</definedName>
    <definedName name="yess" localSheetId="17" hidden="1">{#N/A,#N/A,FALSE,"Aging Summary";#N/A,#N/A,FALSE,"Ratio Analysis";#N/A,#N/A,FALSE,"Test 120 Day Accts";#N/A,#N/A,FALSE,"Tickmarks"}</definedName>
    <definedName name="yf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yft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ygd" localSheetId="17">#REF!</definedName>
    <definedName name="ygtfrdes" localSheetId="17" hidden="1">{"rp_only",#N/A,FALSE,"2225"}</definedName>
    <definedName name="yh" localSheetId="17" hidden="1">{#N/A,#N/A,FALSE,"Aging Summary";#N/A,#N/A,FALSE,"Ratio Analysis";#N/A,#N/A,FALSE,"Test 120 Day Accts";#N/A,#N/A,FALSE,"Tickmarks"}</definedName>
    <definedName name="yhj" localSheetId="17">#REF!</definedName>
    <definedName name="Yield" localSheetId="17">#REF!</definedName>
    <definedName name="yiuyuiuy" localSheetId="17" hidden="1">{"rp_only",#N/A,FALSE,"2225"}</definedName>
    <definedName name="yiuyuiy" localSheetId="17" hidden="1">{"rp_only",#N/A,FALSE,"2225"}</definedName>
    <definedName name="yiyt" localSheetId="17">#REF!</definedName>
    <definedName name="yiyuiyui" localSheetId="17" hidden="1">{"rp_only",#N/A,FALSE,"2225"}</definedName>
    <definedName name="yiyuiyuiy" localSheetId="17" hidden="1">{"rp_only",#N/A,FALSE,"2225"}</definedName>
    <definedName name="yjn" localSheetId="17">#REF!</definedName>
    <definedName name="yn" localSheetId="17" hidden="1">{"'Income Statement'!$A$1:$L$32"}</definedName>
    <definedName name="YO" localSheetId="17">#REF!</definedName>
    <definedName name="yogi" localSheetId="17">#REF!</definedName>
    <definedName name="yogi1" localSheetId="17">#REF!</definedName>
    <definedName name="yogi2" localSheetId="17">#REF!</definedName>
    <definedName name="yoiiiiii" localSheetId="17">#REF!</definedName>
    <definedName name="yong" localSheetId="17" hidden="1">{"Contributions from UT",#N/A,FALSE,"UT Business"}</definedName>
    <definedName name="you" localSheetId="17">#REF!</definedName>
    <definedName name="YROTHER" localSheetId="17">#REF!</definedName>
    <definedName name="yrtyryrty" localSheetId="17">#REF!</definedName>
    <definedName name="YSF" localSheetId="17">#REF!</definedName>
    <definedName name="yt" localSheetId="17" hidden="1">#REF!</definedName>
    <definedName name="YTD" localSheetId="17">#REF!</definedName>
    <definedName name="YTD_Avesize" localSheetId="17">#REF!</definedName>
    <definedName name="YTD_NBI" localSheetId="17">#REF!</definedName>
    <definedName name="ytd_top" localSheetId="17">#REF!</definedName>
    <definedName name="YTDFA" localSheetId="17">#REF!</definedName>
    <definedName name="YTDP" localSheetId="17">#REF!</definedName>
    <definedName name="yte" localSheetId="17">#REF!</definedName>
    <definedName name="ytg" localSheetId="17">#REF!</definedName>
    <definedName name="ytiuiiu" localSheetId="17" hidden="1">{"rp_only",#N/A,FALSE,"2225"}</definedName>
    <definedName name="ytiyiy" localSheetId="17">#REF!</definedName>
    <definedName name="ytj" localSheetId="17" hidden="1">#REF!</definedName>
    <definedName name="ytr" localSheetId="17">#REF!</definedName>
    <definedName name="ytre" localSheetId="17" hidden="1">{"rp_only",#N/A,FALSE,"2225"}</definedName>
    <definedName name="ytreds" localSheetId="17" hidden="1">{"rp_only",#N/A,FALSE,"2225"}</definedName>
    <definedName name="ytrureu" localSheetId="17" hidden="1">{"rp_only",#N/A,FALSE,"2225"}</definedName>
    <definedName name="ytry" localSheetId="17" hidden="1">{"rp_only",#N/A,FALSE,"2225"}</definedName>
    <definedName name="ytryrtytry" localSheetId="17" hidden="1">{"rp_only",#N/A,FALSE,"2225"}</definedName>
    <definedName name="ytryt" localSheetId="17">#REF!</definedName>
    <definedName name="yttu" localSheetId="17" hidden="1">{"rp_only",#N/A,FALSE,"2225"}</definedName>
    <definedName name="ytughjn" localSheetId="17" hidden="1">{"rp_only",#N/A,FALSE,"2225"}</definedName>
    <definedName name="ytuitiu" localSheetId="17" hidden="1">{"rp_only",#N/A,FALSE,"2225"}</definedName>
    <definedName name="ytutjuhvj" localSheetId="17" hidden="1">{"with_oth_curr",#N/A,FALSE,"2225"}</definedName>
    <definedName name="ytutu" localSheetId="17" hidden="1">{"rp_only",#N/A,FALSE,"2225"}</definedName>
    <definedName name="ytutyutyu" localSheetId="17" hidden="1">{"with_oth_curr",#N/A,FALSE,"2225"}</definedName>
    <definedName name="ytutyutyutu" localSheetId="17" hidden="1">{"rp_only",#N/A,FALSE,"2225"}</definedName>
    <definedName name="ytuyjhb" localSheetId="17" hidden="1">{"rp_only",#N/A,FALSE,"2225"}</definedName>
    <definedName name="ytytyt" localSheetId="17" hidden="1">{"rp_only",#N/A,FALSE,"2225"}</definedName>
    <definedName name="ytyy" localSheetId="17" hidden="1">{"rp_only",#N/A,FALSE,"2225"}</definedName>
    <definedName name="yu" localSheetId="17" hidden="1">{#N/A,#N/A,FALSE,"ENT96"}</definedName>
    <definedName name="yuf" localSheetId="17" hidden="1">#REF!</definedName>
    <definedName name="yuh" localSheetId="17">#REF!</definedName>
    <definedName name="yui" localSheetId="17">#REF!</definedName>
    <definedName name="yuiuyiyiyi" localSheetId="17" hidden="1">{"rp_only",#N/A,FALSE,"2225"}</definedName>
    <definedName name="yuiyiu" localSheetId="17" hidden="1">{"with_oth_curr",#N/A,FALSE,"2225"}</definedName>
    <definedName name="yuiyiuyiy" localSheetId="17" hidden="1">{"rp_only",#N/A,FALSE,"2225"}</definedName>
    <definedName name="yuiyiy" localSheetId="17" hidden="1">{"rp_only",#N/A,FALSE,"2225"}</definedName>
    <definedName name="yuiyiyi" localSheetId="17" hidden="1">{"rp_only",#N/A,FALSE,"2225"}</definedName>
    <definedName name="yuiyiyiuy" localSheetId="17" hidden="1">{"rp_only",#N/A,FALSE,"2225"}</definedName>
    <definedName name="yuiyiyiuyi" localSheetId="17" hidden="1">{"rp_only",#N/A,FALSE,"2225"}</definedName>
    <definedName name="yuiyiyiy" localSheetId="17" hidden="1">{"rp_only",#N/A,FALSE,"2225"}</definedName>
    <definedName name="yuiyiyuiyui" localSheetId="17" hidden="1">{"with_oth_curr",#N/A,FALSE,"2225"}</definedName>
    <definedName name="yuiyui" localSheetId="17" hidden="1">{"rp_only",#N/A,FALSE,"2225"}</definedName>
    <definedName name="yuiyuiyi" localSheetId="17" hidden="1">{"with_oth_curr",#N/A,FALSE,"2225"}</definedName>
    <definedName name="yuiyuiyiui" localSheetId="17" hidden="1">{"with_oth_curr",#N/A,FALSE,"2225"}</definedName>
    <definedName name="yuiyuiyiyi" localSheetId="17" hidden="1">{"rp_only",#N/A,FALSE,"2225"}</definedName>
    <definedName name="yuiyuiyiyui" localSheetId="17" hidden="1">{"rp_only",#N/A,FALSE,"2225"}</definedName>
    <definedName name="yuiyuiyui" localSheetId="17" hidden="1">{"rp_only",#N/A,FALSE,"2225"}</definedName>
    <definedName name="yuiyuiyuiyu" localSheetId="17" hidden="1">{"rp_only",#N/A,FALSE,"2225"}</definedName>
    <definedName name="yuiyuiyuiyui" localSheetId="17" hidden="1">{"rp_only",#N/A,FALSE,"2225"}</definedName>
    <definedName name="YULI" localSheetId="17">#REF!</definedName>
    <definedName name="yuop" localSheetId="17" hidden="1">{#N/A,#N/A,FALSE,"Aging Summary";#N/A,#N/A,FALSE,"Ratio Analysis";#N/A,#N/A,FALSE,"Test 120 Day Accts";#N/A,#N/A,FALSE,"Tickmarks"}</definedName>
    <definedName name="yup" localSheetId="17">#REF!</definedName>
    <definedName name="yurike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yurty" localSheetId="17" hidden="1">{"with_oth_curr",#N/A,FALSE,"2225"}</definedName>
    <definedName name="YUS" localSheetId="17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YUS_1" localSheetId="17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yut" localSheetId="17" hidden="1">#REF!</definedName>
    <definedName name="yutijhkhj" localSheetId="17" hidden="1">{"rp_only",#N/A,FALSE,"2225"}</definedName>
    <definedName name="yutred" localSheetId="17" hidden="1">{"rp_only",#N/A,FALSE,"2225"}</definedName>
    <definedName name="yutu" localSheetId="17" hidden="1">{"with_oth_curr",#N/A,FALSE,"2225"}</definedName>
    <definedName name="yutut" localSheetId="17" hidden="1">{"with_oth_curr",#N/A,FALSE,"2225"}</definedName>
    <definedName name="yututu" localSheetId="17" hidden="1">{"rp_only",#N/A,FALSE,"2225"}</definedName>
    <definedName name="yututyutu" localSheetId="17" hidden="1">{"rp_only",#N/A,FALSE,"2225"}</definedName>
    <definedName name="yututyutyu" localSheetId="17" hidden="1">{"with_oth_curr",#N/A,FALSE,"2225"}</definedName>
    <definedName name="yutuyt" localSheetId="17" hidden="1">{"with_oth_curr",#N/A,FALSE,"2225"}</definedName>
    <definedName name="yuty" localSheetId="17" hidden="1">#REF!</definedName>
    <definedName name="yutytyr" localSheetId="17" hidden="1">{"rp_only",#N/A,FALSE,"2225"}</definedName>
    <definedName name="yutyugj" localSheetId="17" hidden="1">{"rp_only",#N/A,FALSE,"2225"}</definedName>
    <definedName name="yutyutu" localSheetId="17" hidden="1">{"with_oth_curr",#N/A,FALSE,"2225"}</definedName>
    <definedName name="yutyuty" localSheetId="17" hidden="1">{"rp_only",#N/A,FALSE,"2225"}</definedName>
    <definedName name="yutyutyjugf" localSheetId="17" hidden="1">{"with_oth_curr",#N/A,FALSE,"2225"}</definedName>
    <definedName name="yutyutyu" localSheetId="17" hidden="1">{"with_oth_curr",#N/A,FALSE,"2225"}</definedName>
    <definedName name="yutyutyutu" localSheetId="17" hidden="1">{"rp_only",#N/A,FALSE,"2225"}</definedName>
    <definedName name="yutyutyutyu" localSheetId="17" hidden="1">{"rp_only",#N/A,FALSE,"2225"}</definedName>
    <definedName name="yutyuytu" localSheetId="17" hidden="1">{"rp_only",#N/A,FALSE,"2225"}</definedName>
    <definedName name="yuuiou" localSheetId="17" hidden="1">{"rp_only",#N/A,FALSE,"2225"}</definedName>
    <definedName name="yuyiyiyiy" localSheetId="17" hidden="1">{"rp_only",#N/A,FALSE,"2225"}</definedName>
    <definedName name="yuytutyu" localSheetId="17" hidden="1">{"rp_only",#N/A,FALSE,"2225"}</definedName>
    <definedName name="ywry" localSheetId="17">#REF!</definedName>
    <definedName name="yy" localSheetId="17" hidden="1">{#N/A,#N/A,FALSE,"travel"}</definedName>
    <definedName name="yy_1" localSheetId="17" hidden="1">{#N/A,#N/A,FALSE,"travel"}</definedName>
    <definedName name="yy_2" localSheetId="17" hidden="1">{#N/A,#N/A,FALSE,"travel"}</definedName>
    <definedName name="yy_3" localSheetId="17" hidden="1">{#N/A,#N/A,FALSE,"travel"}</definedName>
    <definedName name="yydhtr" localSheetId="17">#REF!</definedName>
    <definedName name="YYY" localSheetId="17">#REF!</definedName>
    <definedName name="yyyu" localSheetId="17" hidden="1">{#N/A,#N/A,FALSE,"travel"}</definedName>
    <definedName name="yyyu_1" localSheetId="17" hidden="1">{#N/A,#N/A,FALSE,"travel"}</definedName>
    <definedName name="yyyu_2" localSheetId="17" hidden="1">{#N/A,#N/A,FALSE,"travel"}</definedName>
    <definedName name="yyyu_3" localSheetId="17" hidden="1">{#N/A,#N/A,FALSE,"travel"}</definedName>
    <definedName name="yyyyyy" localSheetId="17" hidden="1">#REF!</definedName>
    <definedName name="z" localSheetId="17" hidden="1">{#N/A,#N/A,FALSE,"DG";#N/A,#N/A,FALSE,"Audit";#N/A,#N/A,FALSE,"Fin";#N/A,#N/A,FALSE,"GActif";#N/A,#N/A,FALSE,"DRH";#N/A,#N/A,FALSE,"Facilities";#N/A,#N/A,FALSE,"PMI";#N/A,#N/A,FALSE,"PMV";#N/A,#N/A,FALSE,"OPPE";#N/A,#N/A,FALSE,"Entr";#N/A,#N/A,FALSE,"OPBA";#N/A,#N/A,FALSE,"Crédit";#N/A,#N/A,FALSE,"Treasury";#N/A,#N/A,FALSE,"DPPE";#N/A,#N/A,FALSE,"DIO"}</definedName>
    <definedName name="Z_0CA79537_71E4_43F5_968A_A604961A0577_.wvu.Cols" localSheetId="17" hidden="1">#REF!</definedName>
    <definedName name="Z_0E089934_D31C_4079_A7C8_91C6BCD46AB2_.wvu.Cols" localSheetId="17" hidden="1">#REF!</definedName>
    <definedName name="Z_10" localSheetId="17">#REF!</definedName>
    <definedName name="Z_11" localSheetId="17">#REF!</definedName>
    <definedName name="Z_12" localSheetId="17">#REF!</definedName>
    <definedName name="Z_13" localSheetId="17">#REF!</definedName>
    <definedName name="Z_14" localSheetId="17">#REF!</definedName>
    <definedName name="Z_15" localSheetId="17">#REF!</definedName>
    <definedName name="Z_16" localSheetId="17">#REF!</definedName>
    <definedName name="Z_3BC5BD61_0C1F_11D2_9003_00805F39B3EC_.wvu.PrintArea" localSheetId="17" hidden="1">#REF!</definedName>
    <definedName name="Z_4422B3E5_6E34_48AF_8805_E38BF4D10F5A_.wvu.Cols" localSheetId="17" hidden="1">#REF!</definedName>
    <definedName name="Z_4422B3E5_6E34_48AF_8805_E38BF4D10F5A_.wvu.Rows" localSheetId="17" hidden="1">#REF!,#REF!,#REF!</definedName>
    <definedName name="Z_550517A1_D251_11D7_A061_0050DA8D00F8_.wvu.Cols" localSheetId="17" hidden="1">#REF!</definedName>
    <definedName name="Z_554EB630_C366_49B5_A66B_1B085FD8D824_.wvu.Rows" localSheetId="17" hidden="1">#REF!,#REF!,#REF!,#REF!</definedName>
    <definedName name="Z_7F422981_74C8_11D3_AF87_83DAC7D352F1_.wvu.PrintArea" localSheetId="17" hidden="1">#REF!</definedName>
    <definedName name="Z_7F422981_74C8_11D3_AF87_83DAC7D352F1_.wvu.Rows" localSheetId="17" hidden="1">#REF!,#REF!,#REF!</definedName>
    <definedName name="Z_8" localSheetId="17">#REF!</definedName>
    <definedName name="Z_8C23BC22_7808_11D3_9EAE_0080C8D79764_.wvu.PrintArea" localSheetId="17" hidden="1">#REF!</definedName>
    <definedName name="Z_8C23BC22_7808_11D3_9EAE_0080C8D79764_.wvu.PrintTitles" localSheetId="17" hidden="1">#REF!</definedName>
    <definedName name="Z_9" localSheetId="17">#REF!</definedName>
    <definedName name="Z_9A428CE1_B4D9_11D0_A8AA_0000C071AEE7_.wvu.Cols" localSheetId="17" hidden="1">#REF!,#REF!</definedName>
    <definedName name="Z_9A428CE1_B4D9_11D0_A8AA_0000C071AEE7_.wvu.PrintArea" localSheetId="17" hidden="1">#REF!</definedName>
    <definedName name="Z_9A428CE1_B4D9_11D0_A8AA_0000C071AEE7_.wvu.Rows" localSheetId="17" hidden="1">#REF!,#REF!,#REF!,#REF!,#REF!,#REF!,#REF!,#REF!</definedName>
    <definedName name="Z_AC350F6A_F42D_4B4D_9BBA_BCD8D79AF574_.wvu.Rows" localSheetId="17" hidden="1">#REF!,#REF!,#REF!,#REF!,#REF!</definedName>
    <definedName name="Z_BCE069B1_BA82_4C9F_9A39_BF76A9A0A470_.wvu.Rows" localSheetId="17" hidden="1">#REF!</definedName>
    <definedName name="Z_C3B9BE41_3BE3_11D1_A010_008048EDE3E8_.wvu.PrintArea" localSheetId="17" hidden="1">#REF!</definedName>
    <definedName name="Z_D536FACA_B5A0_11D1_8AB9_008048EDE3E8_.wvu.PrintArea" localSheetId="17" hidden="1">#REF!</definedName>
    <definedName name="Z_EFEE9F44_D9C6_11D1_B555_0060940C8B94_.wvu.FilterData" localSheetId="17" hidden="1">#REF!</definedName>
    <definedName name="Z_EFEE9F44_D9C6_11D1_B555_0060940C8B94_.wvu.PrintTitles" localSheetId="17" hidden="1">#REF!</definedName>
    <definedName name="Z_Recheck" localSheetId="17">#REF!</definedName>
    <definedName name="ZA" localSheetId="1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ZAA" localSheetId="17" hidden="1">#REF!</definedName>
    <definedName name="zaliza" localSheetId="17">#REF!</definedName>
    <definedName name="zaq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zaz" localSheetId="17" hidden="1">#REF!</definedName>
    <definedName name="ZCA" localSheetId="17">#REF!</definedName>
    <definedName name="zcvxzcvxzcv" localSheetId="17" hidden="1">{"with_oth_curr",#N/A,FALSE,"2225"}</definedName>
    <definedName name="zcvzvxzcv" localSheetId="17" hidden="1">{"rp_only",#N/A,FALSE,"2225"}</definedName>
    <definedName name="zcxcxzcxzcxzczxczx" localSheetId="17" hidden="1">{"rp_only",#N/A,FALSE,"2225"}</definedName>
    <definedName name="zcxvxxcv" localSheetId="17" hidden="1">{"rp_only",#N/A,FALSE,"2225"}</definedName>
    <definedName name="zcxzxcz" localSheetId="17" hidden="1">{"rp_only",#N/A,FALSE,"2225"}</definedName>
    <definedName name="zczczc" localSheetId="17" hidden="1">{"rp_only",#N/A,FALSE,"2225"}</definedName>
    <definedName name="ZDA" localSheetId="17">#REF!</definedName>
    <definedName name="zdxcgh" localSheetId="1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ZEA" localSheetId="17">#REF!</definedName>
    <definedName name="zefcd" localSheetId="17" hidden="1">{#N/A,#N/A,TRUE,"COVER";#N/A,#N/A,TRUE,"DIAGRAM";#N/A,#N/A,TRUE,"DEFINITION";#N/A,#N/A,TRUE,"ALLIANCE"}</definedName>
    <definedName name="zero1" localSheetId="17">#REF!</definedName>
    <definedName name="ZFA" localSheetId="17">#REF!</definedName>
    <definedName name="zff" localSheetId="17" hidden="1">{"rp_only",#N/A,FALSE,"2225"}</definedName>
    <definedName name="zfs" localSheetId="17" hidden="1">{"rp_only",#N/A,FALSE,"2225"}</definedName>
    <definedName name="zfz" localSheetId="17" hidden="1">{"rp_only",#N/A,FALSE,"2225"}</definedName>
    <definedName name="zfzf" localSheetId="17" hidden="1">{"rp_only",#N/A,FALSE,"2225"}</definedName>
    <definedName name="zgdshghfdjhdjhdf" localSheetId="17">#REF!</definedName>
    <definedName name="ZHA" localSheetId="17">#REF!</definedName>
    <definedName name="Zip" localSheetId="17">#REF!</definedName>
    <definedName name="ZJA" localSheetId="17">#REF!</definedName>
    <definedName name="ZKA" localSheetId="17">#REF!</definedName>
    <definedName name="ZLA" localSheetId="17">#REF!</definedName>
    <definedName name="ZNA" localSheetId="17">#REF!</definedName>
    <definedName name="ZOA" localSheetId="17">#REF!</definedName>
    <definedName name="zoet" localSheetId="17">#REF!</definedName>
    <definedName name="zoet_14" localSheetId="17">#REF!</definedName>
    <definedName name="ZQA" localSheetId="17">#REF!</definedName>
    <definedName name="zRECON" localSheetId="17">#REF!</definedName>
    <definedName name="ZSA" localSheetId="17">#REF!</definedName>
    <definedName name="zsad" localSheetId="17" hidden="1">{"with_oth_curr",#N/A,FALSE,"2225"}</definedName>
    <definedName name="ZSCR34" localSheetId="17">#REF!</definedName>
    <definedName name="ZSCR4" localSheetId="17">#REF!</definedName>
    <definedName name="ZSCRPRNT" localSheetId="17">#REF!</definedName>
    <definedName name="ZSCRTIT" localSheetId="17">#REF!</definedName>
    <definedName name="zSDsafdsg" localSheetId="17" hidden="1">{"with_oth_curr",#N/A,FALSE,"2225"}</definedName>
    <definedName name="zsz" localSheetId="17" hidden="1">{#N/A,#N/A,FALSE,"Aging Summary";#N/A,#N/A,FALSE,"Ratio Analysis";#N/A,#N/A,FALSE,"Test 120 Day Accts";#N/A,#N/A,FALSE,"Tickmarks"}</definedName>
    <definedName name="ZTA" localSheetId="17">#REF!</definedName>
    <definedName name="ZUA" localSheetId="17">#REF!</definedName>
    <definedName name="ZuZuAnl" localSheetId="17">#REF!</definedName>
    <definedName name="zvx" localSheetId="17" hidden="1">{"with_oth_curr",#N/A,FALSE,"2225"}</definedName>
    <definedName name="zx" localSheetId="17" hidden="1">{"with_oth_curr",#N/A,FALSE,"2225"}</definedName>
    <definedName name="zxc" localSheetId="17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zxcvxcvzxcxzcv" localSheetId="17" hidden="1">{"with_oth_curr",#N/A,FALSE,"2225"}</definedName>
    <definedName name="zxcvxzcvxzvcxzcvxzv" localSheetId="17" hidden="1">{"rp_only",#N/A,FALSE,"2225"}</definedName>
    <definedName name="zxcvzxcv" localSheetId="17" hidden="1">{"rp_only",#N/A,FALSE,"2225"}</definedName>
    <definedName name="zxczcxzc" localSheetId="17" hidden="1">{"rp_only",#N/A,FALSE,"2225"}</definedName>
    <definedName name="zxczcxzxcc" localSheetId="17" hidden="1">{"rp_only",#N/A,FALSE,"2225"}</definedName>
    <definedName name="zxczcz" localSheetId="17" hidden="1">{"rp_only",#N/A,FALSE,"2225"}</definedName>
    <definedName name="zxczczc" localSheetId="17" hidden="1">{"with_oth_curr",#N/A,FALSE,"2225"}</definedName>
    <definedName name="zxczxc" localSheetId="17" hidden="1">{"with_oth_curr",#N/A,FALSE,"2225"}</definedName>
    <definedName name="zxczxcvzxcxzv" localSheetId="17" hidden="1">{"with_oth_curr",#N/A,FALSE,"2225"}</definedName>
    <definedName name="zxczxczxc" localSheetId="17" hidden="1">{"with_oth_curr",#N/A,FALSE,"2225"}</definedName>
    <definedName name="zxczxczxczxv" localSheetId="17" hidden="1">{"rp_only",#N/A,FALSE,"2225"}</definedName>
    <definedName name="zxczzv" localSheetId="17" hidden="1">{"rp_only",#N/A,FALSE,"2225"}</definedName>
    <definedName name="zxfz" localSheetId="17" hidden="1">{"rp_only",#N/A,FALSE,"2225"}</definedName>
    <definedName name="zxx" localSheetId="17" hidden="1">{#N/A,#N/A,FALSE,"Aging Summary";#N/A,#N/A,FALSE,"Ratio Analysis";#N/A,#N/A,FALSE,"Test 120 Day Accts";#N/A,#N/A,FALSE,"Tickmarks"}</definedName>
    <definedName name="zxxzcz" localSheetId="17" hidden="1">{"with_oth_curr",#N/A,FALSE,"2225"}</definedName>
    <definedName name="ZXZ" localSheetId="17">#REF!</definedName>
    <definedName name="zxzczxc" localSheetId="17" hidden="1">{"rp_only",#N/A,FALSE,"2225"}</definedName>
    <definedName name="ZYX" localSheetId="17">#REF!</definedName>
    <definedName name="ZYZ" localSheetId="17" hidden="1">#REF!</definedName>
    <definedName name="zz" localSheetId="17" hidden="1">{"with_oth_curr",#N/A,FALSE,"2225"}</definedName>
    <definedName name="ZZZ" localSheetId="17" hidden="1">#REF!</definedName>
    <definedName name="zzzz" localSheetId="17">#REF!</definedName>
    <definedName name="zzzzzz" localSheetId="17">#REF!</definedName>
    <definedName name="ZZZZZZZ" localSheetId="17" hidden="1">{#N/A,#N/A,FALSE,"Aging Summary";#N/A,#N/A,FALSE,"Ratio Analysis";#N/A,#N/A,FALSE,"Test 120 Day Accts";#N/A,#N/A,FALSE,"Tickmarks"}</definedName>
    <definedName name="zzzzzzzzzzzzzzzzzzzzzzzzzzzzzzzzzzzzz" localSheetId="17">#REF!</definedName>
    <definedName name="zzzzzzzzzzzzzzzzzzzzzzzzzzzzzzzzzzzzzzzzzzzzzzzzzzzzzzzzzzzzzxxxxxxxxxxxxxxxxxxxxxx" localSheetId="17">#REF!</definedName>
    <definedName name="กิ" localSheetId="17">#REF!</definedName>
    <definedName name="ชั่วโมงการอบยาง" localSheetId="17">#REF!</definedName>
    <definedName name="ถุงมือสุ่มก่อนชั่ง" localSheetId="17">#REF!</definedName>
    <definedName name="ประกันส่งออ" localSheetId="17">#REF!</definedName>
    <definedName name="ประกันส่งออก" localSheetId="17">#REF!</definedName>
    <definedName name="ผลการดำเนินงาน_Productivity" localSheetId="17">#REF!</definedName>
    <definedName name="ผลิตภัณฑ์ไม้ประกอบชุด" localSheetId="17">#REF!</definedName>
    <definedName name="ฟ" localSheetId="17">#REF!</definedName>
    <definedName name="รับรองรายงานการประชุม_ครั้งที่" localSheetId="17">#REF!</definedName>
    <definedName name="ลำดับที่1" localSheetId="17">#REF!</definedName>
    <definedName name="ลำดับที่2" localSheetId="17">#REF!</definedName>
    <definedName name="ลำดับที่3" localSheetId="17">#REF!</definedName>
    <definedName name="ลำดับที่30" localSheetId="17">#REF!</definedName>
    <definedName name="ลำดับที่4" localSheetId="17">#REF!</definedName>
    <definedName name="ลำดับที่5" localSheetId="17">#REF!</definedName>
    <definedName name="ลำดับที่6" localSheetId="17">#REF!</definedName>
    <definedName name="ส่วนซ่อมบำรุง" localSheetId="17">#REF!</definedName>
    <definedName name="ส่วนบุคคล" localSheetId="17">#REF!</definedName>
    <definedName name="ส่วนประกันคุณภาพ" localSheetId="17">#REF!</definedName>
    <definedName name="ส่วนส่งออก" localSheetId="17">#REF!</definedName>
    <definedName name="สส" localSheetId="17">#REF!</definedName>
    <definedName name="국민연금전화금0304" localSheetId="17" hidden="1">#REF!</definedName>
    <definedName name="もりた" localSheetId="17">#REF!</definedName>
    <definedName name="傷害" localSheetId="17">#REF!</definedName>
    <definedName name="全面品質管理" localSheetId="17">#REF!</definedName>
    <definedName name="八十二年度預算數編製說明" localSheetId="17">#REF!</definedName>
    <definedName name="勝" localSheetId="17">#REF!</definedName>
    <definedName name="國際化品質" localSheetId="17">#REF!</definedName>
    <definedName name="妻帯者" localSheetId="17">#REF!</definedName>
    <definedName name="工事" localSheetId="17">#REF!</definedName>
    <definedName name="年金" localSheetId="17">#REF!</definedName>
    <definedName name="廠價H6BA" localSheetId="17">#REF!</definedName>
    <definedName name="廠價H6BB" localSheetId="17">#REF!</definedName>
    <definedName name="検討日" localSheetId="17">#REF!</definedName>
    <definedName name="死亡" localSheetId="17">#REF!</definedName>
    <definedName name="独身者" localSheetId="17">#REF!</definedName>
    <definedName name="現法" localSheetId="17">#REF!</definedName>
    <definedName name="直轄" localSheetId="17">#REF!</definedName>
    <definedName name="稼働日" localSheetId="17">#REF!</definedName>
    <definedName name="縮短開發" localSheetId="17">#REF!</definedName>
    <definedName name="縮短開發時間" localSheetId="17">#REF!</definedName>
    <definedName name="銷售H6BA" localSheetId="17">#REF!</definedName>
    <definedName name="銷售H6BB" localSheetId="17">#REF!</definedName>
    <definedName name="銷貨淨額" localSheetId="17">#REF!</definedName>
  </definedNames>
  <calcPr calcId="191029" fullCalcOnLoad="1"/>
</workbook>
</file>

<file path=xl/styles.xml><?xml version="1.0" encoding="utf-8"?>
<styleSheet xmlns="http://schemas.openxmlformats.org/spreadsheetml/2006/main">
  <numFmts count="38">
    <numFmt numFmtId="164" formatCode="_(* #,##0_);_(* \(#,##0\);_(* &quot;-&quot;??_);_(@_)"/>
    <numFmt numFmtId="165" formatCode="_(* #,##0.0_);_(* \(#,##0.0\);_(* &quot;-&quot;_);_(@_)"/>
    <numFmt numFmtId="166" formatCode="0.0%"/>
    <numFmt numFmtId="167" formatCode="_(* #,##0.00_);_(* \(#,##0.00\);_(* \-_);_(@_)"/>
    <numFmt numFmtId="168" formatCode="_(* #,##0_);_(* \(#,##0\);_(* \-??_);_(@_)"/>
    <numFmt numFmtId="169" formatCode="_(* #,##0.00_);_(* \(#,##0.00\);_(* &quot;-&quot;_);_(@_)"/>
    <numFmt numFmtId="170" formatCode="_-* #,##0.00_-;\-* #,##0.00_-;_-* &quot;-&quot;_-;_-@_-"/>
    <numFmt numFmtId="171" formatCode="_(* #,##0.00_);_(* \(#,##0.00\);_(* \-??_);_(@_)"/>
    <numFmt numFmtId="172" formatCode="_(* #,##0_);_(* \(#,##0\);_(* \-_);_(@_)"/>
    <numFmt numFmtId="173" formatCode="_(* #,##0.0_);_(* \(#,##0.0\);_(* &quot;-&quot;??_);_(@_)"/>
    <numFmt numFmtId="174" formatCode="_-* #,##0_-;\-* #,##0_-;_-* &quot;-&quot;??_-;_-@_-"/>
    <numFmt numFmtId="175" formatCode="_(* #,##0,,_);_(* \(#,##0,,\);_(* &quot;-&quot;_);_(@_)"/>
    <numFmt numFmtId="176" formatCode="_(* #,##0,,_);_(* \(#,##0,,\);_(* &quot;-&quot;??_);_(@_)"/>
    <numFmt numFmtId="177" formatCode="_-* #,##0.00_-;\-* #,##0.00_-;_-* &quot;-&quot;??_-;_-@_-"/>
    <numFmt numFmtId="178" formatCode="_(* #,##0.0000_);_(* \(#,##0.0000\);_(* &quot;-&quot;_);_(@_)"/>
    <numFmt numFmtId="179" formatCode="#,##0,,"/>
    <numFmt numFmtId="180" formatCode="_(* #,##0,,_);_(* \(#,##0,,\);_(* \-??_);_(@_)"/>
    <numFmt numFmtId="181" formatCode="_(* #,##0.0000_);_(* \(#,##0.0000\);_(* &quot;-&quot;??_);_(@_)"/>
    <numFmt numFmtId="182" formatCode="_(* #,##0.0_);_(* \(#,##0.0\);_(* &quot;-&quot;?_);_(@_)"/>
    <numFmt numFmtId="183" formatCode="_-* #,##0_-;\-* #,##0_-;_-* &quot;-&quot;_-;_-@_-"/>
    <numFmt numFmtId="184" formatCode="[$-421]dd\ mmmm\ yyyy;@"/>
    <numFmt numFmtId="185" formatCode="#,##0.00\ _$;\-#,##0.00\ _$"/>
    <numFmt numFmtId="186" formatCode="#,##0\ ;&quot; (&quot;#,##0\);&quot; - &quot;;@\ "/>
    <numFmt numFmtId="187" formatCode="#,##0.00_);\(#,##0.0\)"/>
    <numFmt numFmtId="188" formatCode="_(* #,##0.0000000000_);_(* \(#,##0.0000000000\);_(* &quot;-&quot;??_);_(@_)"/>
    <numFmt numFmtId="189" formatCode="m/d"/>
    <numFmt numFmtId="190" formatCode="#,##0_);[Red]\(#,##0\);;@"/>
    <numFmt numFmtId="191" formatCode="_([$€-2]* #,##0.00_);_([$€-2]* \(#,##0.00\);_([$€-2]* &quot;-&quot;??_)"/>
    <numFmt numFmtId="192" formatCode="_(* #,##0.00000000000000_);_(* \(#,##0.00000000000000\);_(* &quot;-&quot;??_);_(@_)"/>
    <numFmt numFmtId="193" formatCode="0.000%"/>
    <numFmt numFmtId="194" formatCode="0.00_)"/>
    <numFmt numFmtId="195" formatCode="0.0"/>
    <numFmt numFmtId="196" formatCode="[$-409]mmm\-yy;@"/>
    <numFmt numFmtId="197" formatCode="[$USD]\ #,##0.00"/>
    <numFmt numFmtId="198" formatCode="_-&quot;Rp&quot;* #,##0_-;\-&quot;Rp&quot;* #,##0_-;_-&quot;Rp&quot;* &quot;-&quot;_-;_-@_-"/>
    <numFmt numFmtId="199" formatCode="_-&quot;Rp&quot;* #,##0.00_-;\-&quot;Rp&quot;* #,##0.00_-;_-&quot;Rp&quot;* &quot;-&quot;??_-;_-@_-"/>
    <numFmt numFmtId="200" formatCode="0.00&quot;x&quot;"/>
    <numFmt numFmtId="201" formatCode="0.0000"/>
  </numFmts>
  <fonts count="272">
    <font>
      <name val="Calibri"/>
      <charset val="1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2"/>
    </font>
    <font>
      <name val="Arial"/>
      <family val="2"/>
      <color theme="1"/>
      <sz val="12"/>
    </font>
    <font>
      <name val="Arial"/>
      <family val="2"/>
      <i val="1"/>
      <color theme="1"/>
      <sz val="11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indexed="9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0"/>
      <sz val="11"/>
      <scheme val="minor"/>
    </font>
    <font>
      <name val="SWISS"/>
      <sz val="12"/>
    </font>
    <font>
      <name val="Times New Roman"/>
      <family val="1"/>
      <sz val="12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indexed="8"/>
      <sz val="11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indexed="8"/>
      <sz val="10"/>
    </font>
    <font>
      <name val="Calibri"/>
      <family val="2"/>
      <color rgb="FF9C6500"/>
      <sz val="11"/>
      <scheme val="minor"/>
    </font>
    <font>
      <name val="Calibri Light"/>
      <family val="2"/>
      <b val="1"/>
      <color theme="3"/>
      <sz val="18"/>
      <scheme val="major"/>
    </font>
    <font>
      <name val="Calibri"/>
      <family val="2"/>
      <color theme="1"/>
      <sz val="11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Calibri"/>
      <family val="2"/>
      <color rgb="FF006100"/>
      <sz val="11"/>
    </font>
    <font>
      <name val="Calibri"/>
      <family val="2"/>
      <color rgb="FF9C0006"/>
      <sz val="11"/>
    </font>
    <font>
      <name val="Calibri"/>
      <family val="2"/>
      <color rgb="FF9C6500"/>
      <sz val="11"/>
    </font>
    <font>
      <name val="Calibri"/>
      <family val="2"/>
      <color rgb="FF3F3F76"/>
      <sz val="11"/>
    </font>
    <font>
      <name val="Calibri"/>
      <family val="2"/>
      <b val="1"/>
      <color rgb="FF3F3F3F"/>
      <sz val="11"/>
    </font>
    <font>
      <name val="Calibri"/>
      <family val="2"/>
      <b val="1"/>
      <color rgb="FFFA7D00"/>
      <sz val="11"/>
    </font>
    <font>
      <name val="Calibri"/>
      <family val="2"/>
      <color rgb="FFFA7D00"/>
      <sz val="11"/>
    </font>
    <font>
      <name val="Calibri"/>
      <family val="2"/>
      <b val="1"/>
      <color theme="0"/>
      <sz val="11"/>
    </font>
    <font>
      <name val="Calibri"/>
      <family val="2"/>
      <color rgb="FFFF0000"/>
      <sz val="11"/>
    </font>
    <font>
      <name val="Calibri"/>
      <family val="2"/>
      <i val="1"/>
      <color rgb="FF7F7F7F"/>
      <sz val="11"/>
    </font>
    <font>
      <name val="Calibri"/>
      <family val="2"/>
      <b val="1"/>
      <color theme="1"/>
      <sz val="11"/>
    </font>
    <font>
      <name val="Calibri"/>
      <family val="2"/>
      <color theme="0"/>
      <sz val="11"/>
    </font>
    <font>
      <name val="Arial"/>
      <family val="2"/>
      <color rgb="FFFF0000"/>
      <sz val="12"/>
    </font>
    <font>
      <name val="Arial"/>
      <family val="2"/>
      <color rgb="FFFF0000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ahoma"/>
      <family val="2"/>
      <color theme="1"/>
      <sz val="11"/>
    </font>
    <font>
      <name val="Tahoma"/>
      <family val="2"/>
      <sz val="11"/>
    </font>
    <font>
      <name val="Tahoma"/>
      <family val="2"/>
      <b val="1"/>
      <color indexed="9"/>
      <sz val="11"/>
    </font>
    <font>
      <name val="Tahoma"/>
      <family val="2"/>
      <b val="1"/>
      <color theme="1"/>
      <sz val="11"/>
    </font>
    <font>
      <name val="Tahoma"/>
      <family val="2"/>
      <b val="1"/>
      <sz val="11"/>
    </font>
    <font>
      <name val="Tahoma"/>
      <family val="2"/>
      <color theme="1"/>
      <sz val="10.5"/>
    </font>
    <font>
      <name val="Tahoma"/>
      <family val="2"/>
      <b val="1"/>
      <color theme="1"/>
      <sz val="11"/>
      <u val="single"/>
    </font>
    <font>
      <name val="Calibri"/>
      <family val="2"/>
      <b val="1"/>
      <color theme="1"/>
      <sz val="13"/>
      <scheme val="minor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Tahoma"/>
      <family val="2"/>
      <sz val="10"/>
    </font>
    <font>
      <name val="Tahoma"/>
      <family val="2"/>
      <color indexed="8"/>
      <sz val="10"/>
    </font>
    <font>
      <name val="Tahoma"/>
      <family val="2"/>
      <b val="1"/>
      <sz val="10"/>
    </font>
    <font>
      <name val="Tahoma"/>
      <family val="2"/>
      <b val="1"/>
      <color indexed="9"/>
      <sz val="10"/>
    </font>
    <font>
      <name val="Tahoma"/>
      <family val="2"/>
      <i val="1"/>
      <color indexed="10"/>
      <sz val="10"/>
    </font>
    <font>
      <name val="Tahoma"/>
      <family val="2"/>
      <color indexed="10"/>
      <sz val="10"/>
    </font>
    <font>
      <name val="Arial"/>
      <family val="2"/>
      <b val="1"/>
      <color theme="0"/>
      <sz val="11"/>
    </font>
    <font>
      <name val="Arial"/>
      <family val="2"/>
      <b val="1"/>
      <color theme="1"/>
      <sz val="11"/>
    </font>
    <font>
      <name val="Arial"/>
      <family val="2"/>
      <b val="1"/>
      <sz val="11"/>
    </font>
    <font>
      <name val="Arial"/>
      <family val="2"/>
      <b val="1"/>
      <i val="1"/>
      <sz val="10"/>
    </font>
    <font>
      <name val="Arial"/>
      <family val="2"/>
      <b val="1"/>
      <color indexed="9"/>
      <sz val="10"/>
    </font>
    <font>
      <name val="Arial"/>
      <family val="2"/>
      <i val="1"/>
      <sz val="10"/>
    </font>
    <font>
      <name val="Arial"/>
      <family val="2"/>
      <i val="1"/>
      <color indexed="10"/>
      <sz val="10"/>
    </font>
    <font>
      <name val="Times New Roman"/>
      <family val="1"/>
      <sz val="10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charset val="1"/>
      <family val="2"/>
      <color indexed="8"/>
      <sz val="11"/>
    </font>
    <font>
      <name val="Calibri"/>
      <charset val="1"/>
      <family val="2"/>
      <color indexed="9"/>
      <sz val="11"/>
    </font>
    <font>
      <name val="Times New Roman"/>
      <family val="1"/>
      <b val="1"/>
      <sz val="12"/>
    </font>
    <font>
      <name val="Calibri"/>
      <charset val="1"/>
      <family val="2"/>
      <color indexed="20"/>
      <sz val="11"/>
    </font>
    <font>
      <name val="Calibri"/>
      <charset val="1"/>
      <family val="2"/>
      <b val="1"/>
      <color indexed="52"/>
      <sz val="11"/>
    </font>
    <font>
      <name val="Calibri"/>
      <charset val="1"/>
      <family val="2"/>
      <b val="1"/>
      <color indexed="9"/>
      <sz val="11"/>
    </font>
    <font>
      <name val="Helv"/>
      <color indexed="10"/>
      <sz val="10"/>
    </font>
    <font>
      <name val="Helv"/>
      <b val="1"/>
      <color indexed="10"/>
      <sz val="10"/>
    </font>
    <font>
      <name val="Calibri"/>
      <charset val="1"/>
      <family val="2"/>
      <i val="1"/>
      <color indexed="23"/>
      <sz val="11"/>
    </font>
    <font>
      <name val="Calibri"/>
      <charset val="1"/>
      <family val="2"/>
      <color indexed="17"/>
      <sz val="11"/>
    </font>
    <font>
      <name val="Calibri"/>
      <charset val="1"/>
      <family val="2"/>
      <b val="1"/>
      <color indexed="56"/>
      <sz val="15"/>
    </font>
    <font>
      <name val="Calibri"/>
      <charset val="1"/>
      <family val="2"/>
      <b val="1"/>
      <color indexed="56"/>
      <sz val="13"/>
    </font>
    <font>
      <name val="Calibri"/>
      <charset val="1"/>
      <family val="2"/>
      <b val="1"/>
      <color indexed="56"/>
      <sz val="11"/>
    </font>
    <font>
      <name val="Calibri"/>
      <charset val="1"/>
      <family val="2"/>
      <color indexed="62"/>
      <sz val="11"/>
    </font>
    <font>
      <name val="Calibri"/>
      <charset val="1"/>
      <family val="2"/>
      <color indexed="52"/>
      <sz val="11"/>
    </font>
    <font>
      <name val="Calibri"/>
      <charset val="1"/>
      <family val="2"/>
      <color indexed="60"/>
      <sz val="11"/>
    </font>
    <font>
      <name val="Helv"/>
      <b val="1"/>
      <i val="1"/>
      <sz val="16"/>
    </font>
    <font>
      <name val="Calibri"/>
      <charset val="1"/>
      <family val="2"/>
      <b val="1"/>
      <color indexed="63"/>
      <sz val="11"/>
    </font>
    <font>
      <name val="Cambria"/>
      <charset val="1"/>
      <family val="2"/>
      <b val="1"/>
      <color indexed="56"/>
      <sz val="18"/>
    </font>
    <font>
      <name val="Calibri"/>
      <charset val="1"/>
      <family val="2"/>
      <b val="1"/>
      <color indexed="8"/>
      <sz val="11"/>
    </font>
    <font>
      <name val="Calibri"/>
      <charset val="1"/>
      <family val="2"/>
      <color indexed="10"/>
      <sz val="11"/>
    </font>
    <font>
      <name val="Tahoma"/>
      <family val="2"/>
      <b val="1"/>
      <color indexed="9"/>
      <sz val="18"/>
      <u val="single"/>
    </font>
    <font>
      <name val="Tms Rmn"/>
      <sz val="10"/>
    </font>
    <font>
      <name val="Arial"/>
      <family val="2"/>
      <sz val="8"/>
    </font>
    <font>
      <name val="Arial"/>
      <family val="2"/>
      <color indexed="12"/>
      <sz val="10"/>
      <u val="single"/>
    </font>
    <font>
      <name val="Book Antiqua"/>
      <family val="1"/>
      <sz val="12"/>
    </font>
    <font>
      <name val="Arial"/>
      <family val="2"/>
      <sz val="9"/>
    </font>
    <font>
      <name val="Small Fonts"/>
      <family val="2"/>
      <sz val="7"/>
    </font>
    <font>
      <name val="MS Sans Serif"/>
      <family val="2"/>
      <color indexed="8"/>
      <sz val="10"/>
    </font>
    <font>
      <name val="Helv"/>
      <family val="2"/>
      <sz val="10"/>
    </font>
    <font>
      <name val="COUR"/>
      <family val="3"/>
      <color indexed="14"/>
      <sz val="10"/>
      <u val="single"/>
    </font>
    <font>
      <name val="ＭＳ Ｐゴシック"/>
      <charset val="128"/>
      <family val="3"/>
      <sz val="11"/>
    </font>
    <font>
      <name val="Calibri"/>
      <charset val="204"/>
      <family val="2"/>
      <color rgb="FF000000"/>
      <sz val="11"/>
    </font>
    <font>
      <name val="Calibri"/>
      <family val="2"/>
      <color theme="10"/>
      <sz val="11"/>
      <u val="single"/>
      <scheme val="minor"/>
    </font>
    <font>
      <name val="SWISS"/>
      <charset val="134"/>
      <sz val="12"/>
    </font>
    <font>
      <name val="Comic Sans MS"/>
      <family val="4"/>
      <color theme="1"/>
      <sz val="9"/>
    </font>
    <font>
      <name val="Arial"/>
      <family val="2"/>
      <color theme="1"/>
      <sz val="8"/>
    </font>
    <font>
      <name val="MS Sans Serif"/>
      <charset val="134"/>
      <sz val="10"/>
    </font>
    <font>
      <name val="Georgia"/>
      <family val="1"/>
      <color theme="10"/>
      <sz val="10"/>
      <u val="single"/>
    </font>
    <font>
      <name val="MS Sans Serif"/>
      <charset val="134"/>
      <color indexed="12"/>
      <sz val="14"/>
      <u val="single"/>
    </font>
    <font>
      <name val="Trebuchet MS"/>
      <family val="2"/>
      <color theme="1"/>
      <sz val="9"/>
    </font>
    <font>
      <name val="Arial"/>
      <family val="2"/>
      <color indexed="12"/>
      <sz val="8"/>
    </font>
    <font>
      <name val="Book Antiqua"/>
      <family val="1"/>
      <sz val="10"/>
    </font>
    <font>
      <name val="Helv"/>
      <charset val="134"/>
      <b val="1"/>
      <i val="1"/>
      <sz val="16"/>
    </font>
    <font>
      <name val="Calibri"/>
      <family val="2"/>
      <color rgb="FF000000"/>
      <sz val="11"/>
      <scheme val="minor"/>
    </font>
    <font>
      <name val="Arial"/>
      <family val="2"/>
      <b val="1"/>
      <i val="1"/>
      <color rgb="FFFFFFFF"/>
      <sz val="11"/>
    </font>
    <font>
      <name val="Arial"/>
      <family val="2"/>
      <i val="1"/>
      <color indexed="10"/>
      <sz val="11"/>
    </font>
    <font>
      <name val="Arial"/>
      <family val="2"/>
      <color indexed="10"/>
      <sz val="11"/>
    </font>
    <font>
      <name val="Calibri"/>
      <family val="2"/>
      <color theme="1"/>
      <sz val="10"/>
      <scheme val="minor"/>
    </font>
    <font>
      <name val="Arial"/>
      <family val="2"/>
      <b val="1"/>
      <i val="1"/>
      <sz val="11"/>
    </font>
    <font>
      <name val="Calibri"/>
      <charset val="1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rgb="FFFFFF00"/>
      <sz val="11"/>
    </font>
    <font>
      <name val="Calibri"/>
      <family val="2"/>
      <sz val="11"/>
      <scheme val="minor"/>
    </font>
    <font>
      <name val="Arial"/>
      <family val="2"/>
      <color theme="0"/>
      <sz val="10"/>
    </font>
    <font>
      <name val="Calibri"/>
      <family val="2"/>
      <b val="1"/>
      <sz val="11"/>
      <scheme val="minor"/>
    </font>
    <font>
      <name val="Arial"/>
      <family val="2"/>
      <color theme="1"/>
      <sz val="10.5"/>
    </font>
    <font>
      <name val="Arial"/>
      <family val="2"/>
      <b val="1"/>
      <color theme="0"/>
      <sz val="10.5"/>
    </font>
    <font>
      <name val="Arial"/>
      <family val="2"/>
      <b val="1"/>
      <color theme="1"/>
      <sz val="10.5"/>
    </font>
    <font>
      <name val="Arial"/>
      <family val="2"/>
      <b val="1"/>
      <i val="1"/>
      <color theme="1"/>
      <sz val="10"/>
    </font>
    <font>
      <name val="Tahoma"/>
      <family val="2"/>
      <color theme="0"/>
      <sz val="11"/>
    </font>
    <font>
      <name val="Arial"/>
      <family val="2"/>
      <b val="1"/>
      <i val="1"/>
      <color indexed="9"/>
      <sz val="11"/>
    </font>
    <font>
      <name val="Arial"/>
      <family val="2"/>
      <b val="1"/>
      <i val="1"/>
      <color theme="0"/>
      <sz val="14"/>
    </font>
    <font>
      <name val="Arial"/>
      <family val="2"/>
      <b val="1"/>
      <i val="1"/>
      <color theme="1"/>
      <sz val="14"/>
    </font>
    <font>
      <name val="Arial"/>
      <family val="2"/>
      <b val="1"/>
      <color theme="1"/>
      <sz val="15"/>
    </font>
    <font>
      <name val="Calibri"/>
      <family val="2"/>
      <b val="1"/>
      <sz val="10"/>
    </font>
    <font>
      <name val="Calibri"/>
      <family val="2"/>
      <sz val="10"/>
    </font>
    <font>
      <name val="Tahoma"/>
      <family val="2"/>
      <color theme="1"/>
      <sz val="8"/>
    </font>
    <font>
      <name val="Tahoma"/>
      <family val="2"/>
      <b val="1"/>
      <color theme="1"/>
      <sz val="8"/>
    </font>
    <font>
      <name val="Tahoma"/>
      <family val="2"/>
      <i val="1"/>
      <color theme="1"/>
      <sz val="8"/>
    </font>
    <font>
      <name val="Tahoma"/>
      <family val="2"/>
      <i val="1"/>
      <color theme="0" tint="-0.499984740745262"/>
      <sz val="8"/>
    </font>
    <font>
      <name val="Calibri"/>
      <family val="2"/>
      <sz val="10"/>
      <scheme val="minor"/>
    </font>
    <font>
      <name val="Calibri"/>
      <family val="2"/>
      <b val="1"/>
      <i val="1"/>
      <sz val="10"/>
    </font>
    <font>
      <name val="Calibri"/>
      <family val="2"/>
      <b val="1"/>
      <color theme="0"/>
      <sz val="10"/>
      <scheme val="minor"/>
    </font>
    <font>
      <name val="Arial"/>
      <family val="2"/>
      <b val="1"/>
      <i val="1"/>
      <color theme="1"/>
      <sz val="11"/>
    </font>
    <font>
      <name val="Calibri"/>
      <family val="2"/>
      <sz val="11"/>
    </font>
    <font>
      <name val="Calibri"/>
      <family val="2"/>
      <sz val="11"/>
    </font>
    <font>
      <name val="Tahoma"/>
      <family val="2"/>
      <b val="1"/>
      <color theme="0"/>
      <sz val="11"/>
    </font>
    <font>
      <name val="Tahoma"/>
      <family val="2"/>
      <b val="1"/>
      <i val="1"/>
      <color theme="0"/>
      <sz val="11"/>
    </font>
    <font>
      <name val="Calibri"/>
      <family val="2"/>
      <color theme="1"/>
      <sz val="10.5"/>
      <scheme val="minor"/>
    </font>
    <font>
      <name val="Arial"/>
      <family val="2"/>
      <color rgb="FF000000"/>
      <sz val="10"/>
    </font>
    <font>
      <name val="Calibri"/>
      <charset val="1"/>
      <family val="2"/>
      <color theme="0"/>
      <sz val="11"/>
      <scheme val="minor"/>
    </font>
    <font>
      <name val="Calibri"/>
      <family val="2"/>
      <b val="1"/>
      <sz val="11"/>
    </font>
    <font>
      <name val="Tahoma"/>
      <family val="2"/>
      <b val="1"/>
      <color theme="1"/>
      <sz val="10.5"/>
    </font>
    <font>
      <name val="Calibri"/>
      <charset val="1"/>
      <family val="2"/>
      <sz val="11"/>
      <scheme val="minor"/>
    </font>
    <font>
      <name val="Tahoma"/>
      <family val="2"/>
      <color rgb="FF000000"/>
      <sz val="11"/>
    </font>
    <font>
      <name val="Arial"/>
      <family val="2"/>
      <sz val="14"/>
    </font>
    <font>
      <name val="Calibri"/>
      <charset val="1"/>
      <family val="2"/>
      <color theme="1"/>
      <sz val="14"/>
      <scheme val="minor"/>
    </font>
    <font>
      <name val="Arial"/>
      <family val="2"/>
      <color theme="1"/>
      <sz val="14"/>
    </font>
    <font>
      <name val="Calibri"/>
      <charset val="1"/>
      <family val="2"/>
      <color theme="0"/>
      <sz val="14"/>
      <scheme val="minor"/>
    </font>
    <font>
      <name val="Arial"/>
      <family val="2"/>
      <b val="1"/>
      <color rgb="FFFF0000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i val="1"/>
      <color theme="1"/>
      <sz val="8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charset val="1"/>
      <family val="2"/>
      <color theme="10"/>
      <sz val="11"/>
      <u val="single"/>
      <scheme val="minor"/>
    </font>
    <font>
      <name val="Calibri"/>
      <family val="2"/>
      <i val="1"/>
      <color rgb="FFFFFFFF"/>
      <sz val="10"/>
      <scheme val="minor"/>
    </font>
    <font>
      <name val="Calibri"/>
      <family val="2"/>
      <color rgb="FFFFFF00"/>
      <sz val="9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FFFF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color rgb="FF0563C1"/>
      <sz val="11"/>
      <u val="single"/>
      <scheme val="minor"/>
    </font>
    <font>
      <name val="Calibri"/>
      <family val="2"/>
      <b val="1"/>
      <color rgb="FF7030A0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rgb="FFFF6600"/>
      <sz val="11"/>
      <scheme val="minor"/>
    </font>
    <font>
      <name val="Calibri"/>
      <family val="2"/>
      <b val="1"/>
      <color rgb="FF843C0C"/>
      <sz val="11"/>
      <scheme val="minor"/>
    </font>
    <font>
      <name val="Calibri"/>
      <family val="2"/>
      <b val="1"/>
      <color rgb="FF004B1C"/>
      <sz val="11"/>
      <scheme val="minor"/>
    </font>
    <font>
      <name val="Calibri"/>
      <family val="2"/>
      <b val="1"/>
      <color rgb="FF80808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color rgb="FF0000FF"/>
      <sz val="11"/>
      <scheme val="minor"/>
    </font>
    <font>
      <name val="Calibri"/>
      <family val="2"/>
      <color rgb="FF404040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8000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color rgb="FFFFFFFF"/>
      <sz val="10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8000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color rgb="000000FF"/>
      <sz val="9"/>
    </font>
    <font>
      <name val="Calibri"/>
      <color rgb="00000000"/>
      <sz val="9"/>
    </font>
    <font>
      <name val="Calibri"/>
      <color rgb="00008000"/>
      <sz val="9"/>
    </font>
    <font>
      <name val="Calibri"/>
      <color rgb="000000FF"/>
      <sz val="10"/>
    </font>
    <font>
      <name val="Calibri"/>
      <b val="1"/>
      <color rgb="001F3864"/>
      <sz val="10"/>
    </font>
  </fonts>
  <fills count="133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theme="0"/>
      </patternFill>
    </fill>
    <fill>
      <patternFill patternType="solid">
        <fgColor theme="4" tint="0.799981688894314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2"/>
        <bgColor indexed="39"/>
      </patternFill>
    </fill>
    <fill>
      <patternFill patternType="solid">
        <fgColor indexed="1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D3D3D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920651875362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6" tint="0.3999145481734672"/>
        <bgColor indexed="64"/>
      </patternFill>
    </fill>
    <fill>
      <patternFill patternType="solid">
        <fgColor theme="4" tint="0.3999145481734672"/>
        <bgColor indexed="64"/>
      </patternFill>
    </fill>
    <fill>
      <patternFill patternType="solid">
        <fgColor theme="5" tint="0.399914548173467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14548173467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145481734672"/>
        <bgColor indexed="64"/>
      </patternFill>
    </fill>
    <fill>
      <patternFill patternType="solid">
        <fgColor theme="4" tint="0.7999206518753624"/>
        <bgColor indexed="64"/>
      </patternFill>
    </fill>
    <fill>
      <patternFill patternType="solid">
        <fgColor theme="5" tint="0.799920651875362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206518753624"/>
        <bgColor indexed="64"/>
      </patternFill>
    </fill>
    <fill>
      <patternFill patternType="solid">
        <fgColor theme="7" tint="0.799920651875362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399914548173467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20651875362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theme="4" tint="0.7999816888943144"/>
      </patternFill>
    </fill>
    <fill>
      <patternFill patternType="solid">
        <fgColor rgb="FF002060"/>
        <bgColor rgb="FFC5E0B3"/>
      </patternFill>
    </fill>
    <fill>
      <patternFill patternType="solid">
        <fgColor rgb="FF002060"/>
        <bgColor rgb="FFD9E1F2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CE1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0F243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1F3864"/>
      </patternFill>
    </fill>
    <fill>
      <patternFill patternType="solid">
        <fgColor rgb="002E75B6"/>
      </patternFill>
    </fill>
  </fills>
  <borders count="17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theme="4" tint="0.399914548173467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0"/>
      </top>
      <bottom/>
      <diagonal/>
    </border>
    <border>
      <left style="thin">
        <color theme="1"/>
      </left>
      <right style="thin">
        <color auto="1"/>
      </right>
      <top style="thin">
        <color theme="0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auto="1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rgb="FF1F4E79"/>
      </bottom>
      <diagonal/>
    </border>
    <border>
      <left/>
      <right/>
      <top style="thin">
        <color auto="1"/>
      </top>
      <bottom style="thin">
        <color rgb="FF1F4E79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1"/>
      </right>
      <top style="thin">
        <color auto="1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40275">
    <xf numFmtId="0" fontId="60" fillId="0" borderId="0"/>
    <xf numFmtId="43" fontId="60" fillId="0" borderId="0"/>
    <xf numFmtId="41" fontId="60" fillId="0" borderId="0"/>
    <xf numFmtId="9" fontId="60" fillId="0" borderId="0"/>
    <xf numFmtId="0" fontId="61" fillId="0" borderId="0"/>
    <xf numFmtId="183" fontId="61" fillId="0" borderId="0"/>
    <xf numFmtId="9" fontId="61" fillId="0" borderId="0"/>
    <xf numFmtId="0" fontId="61" fillId="0" borderId="0"/>
    <xf numFmtId="0" fontId="61" fillId="0" borderId="0"/>
    <xf numFmtId="41" fontId="61" fillId="0" borderId="0"/>
    <xf numFmtId="0" fontId="110" fillId="0" borderId="0"/>
    <xf numFmtId="183" fontId="110" fillId="0" borderId="0"/>
    <xf numFmtId="0" fontId="60" fillId="0" borderId="0"/>
    <xf numFmtId="0" fontId="71" fillId="0" borderId="0"/>
    <xf numFmtId="43" fontId="60" fillId="0" borderId="0"/>
    <xf numFmtId="0" fontId="61" fillId="0" borderId="0"/>
    <xf numFmtId="0" fontId="60" fillId="0" borderId="0"/>
    <xf numFmtId="9" fontId="110" fillId="0" borderId="0"/>
    <xf numFmtId="9" fontId="72" fillId="0" borderId="0"/>
    <xf numFmtId="41" fontId="72" fillId="0" borderId="0"/>
    <xf numFmtId="177" fontId="60" fillId="0" borderId="0"/>
    <xf numFmtId="9" fontId="61" fillId="0" borderId="0"/>
    <xf numFmtId="43" fontId="72" fillId="0" borderId="0"/>
    <xf numFmtId="0" fontId="74" fillId="0" borderId="6"/>
    <xf numFmtId="0" fontId="75" fillId="0" borderId="7"/>
    <xf numFmtId="0" fontId="76" fillId="0" borderId="8"/>
    <xf numFmtId="0" fontId="76" fillId="0" borderId="0"/>
    <xf numFmtId="0" fontId="77" fillId="6" borderId="0"/>
    <xf numFmtId="0" fontId="78" fillId="7" borderId="0"/>
    <xf numFmtId="0" fontId="79" fillId="9" borderId="9"/>
    <xf numFmtId="0" fontId="80" fillId="10" borderId="10"/>
    <xf numFmtId="0" fontId="81" fillId="10" borderId="9"/>
    <xf numFmtId="0" fontId="82" fillId="0" borderId="11"/>
    <xf numFmtId="0" fontId="70" fillId="11" borderId="12"/>
    <xf numFmtId="0" fontId="69" fillId="0" borderId="0"/>
    <xf numFmtId="0" fontId="83" fillId="0" borderId="0"/>
    <xf numFmtId="0" fontId="68" fillId="0" borderId="14"/>
    <xf numFmtId="0" fontId="84" fillId="13" borderId="0"/>
    <xf numFmtId="0" fontId="110" fillId="14" borderId="0"/>
    <xf numFmtId="0" fontId="110" fillId="15" borderId="0"/>
    <xf numFmtId="0" fontId="84" fillId="17" borderId="0"/>
    <xf numFmtId="0" fontId="110" fillId="18" borderId="0"/>
    <xf numFmtId="0" fontId="110" fillId="19" borderId="0"/>
    <xf numFmtId="0" fontId="84" fillId="21" borderId="0"/>
    <xf numFmtId="0" fontId="110" fillId="22" borderId="0"/>
    <xf numFmtId="0" fontId="110" fillId="23" borderId="0"/>
    <xf numFmtId="0" fontId="84" fillId="25" borderId="0"/>
    <xf numFmtId="0" fontId="110" fillId="26" borderId="0"/>
    <xf numFmtId="0" fontId="110" fillId="27" borderId="0"/>
    <xf numFmtId="0" fontId="84" fillId="29" borderId="0"/>
    <xf numFmtId="0" fontId="110" fillId="30" borderId="0"/>
    <xf numFmtId="0" fontId="110" fillId="31" borderId="0"/>
    <xf numFmtId="0" fontId="84" fillId="33" borderId="0"/>
    <xf numFmtId="0" fontId="110" fillId="34" borderId="0"/>
    <xf numFmtId="0" fontId="110" fillId="35" borderId="0"/>
    <xf numFmtId="9" fontId="60" fillId="0" borderId="0"/>
    <xf numFmtId="0" fontId="60" fillId="0" borderId="0"/>
    <xf numFmtId="41" fontId="60" fillId="0" borderId="0"/>
    <xf numFmtId="0" fontId="61" fillId="0" borderId="0"/>
    <xf numFmtId="43" fontId="61" fillId="0" borderId="0"/>
    <xf numFmtId="0" fontId="85" fillId="0" borderId="0"/>
    <xf numFmtId="0" fontId="61" fillId="0" borderId="0"/>
    <xf numFmtId="0" fontId="110" fillId="0" borderId="0"/>
    <xf numFmtId="177" fontId="110" fillId="0" borderId="0"/>
    <xf numFmtId="183" fontId="110" fillId="0" borderId="0"/>
    <xf numFmtId="177" fontId="60" fillId="0" borderId="0"/>
    <xf numFmtId="183" fontId="60" fillId="0" borderId="0"/>
    <xf numFmtId="0" fontId="60" fillId="0" borderId="0"/>
    <xf numFmtId="177" fontId="60" fillId="0" borderId="0"/>
    <xf numFmtId="183" fontId="60" fillId="0" borderId="0"/>
    <xf numFmtId="0" fontId="60" fillId="0" borderId="0"/>
    <xf numFmtId="177" fontId="60" fillId="0" borderId="0"/>
    <xf numFmtId="183" fontId="60" fillId="0" borderId="0"/>
    <xf numFmtId="177" fontId="110" fillId="0" borderId="0"/>
    <xf numFmtId="0" fontId="110" fillId="12" borderId="13"/>
    <xf numFmtId="177" fontId="110" fillId="0" borderId="0"/>
    <xf numFmtId="177" fontId="110" fillId="0" borderId="0"/>
    <xf numFmtId="0" fontId="110" fillId="0" borderId="0"/>
    <xf numFmtId="177" fontId="61" fillId="0" borderId="0"/>
    <xf numFmtId="0" fontId="60" fillId="0" borderId="0"/>
    <xf numFmtId="0" fontId="85" fillId="0" borderId="0" applyAlignment="1">
      <alignment vertical="center"/>
    </xf>
    <xf numFmtId="0" fontId="60" fillId="0" borderId="0"/>
    <xf numFmtId="0" fontId="110" fillId="0" borderId="0"/>
    <xf numFmtId="177" fontId="60" fillId="0" borderId="0"/>
    <xf numFmtId="0" fontId="61" fillId="0" borderId="0"/>
    <xf numFmtId="177" fontId="60" fillId="0" borderId="0"/>
    <xf numFmtId="0" fontId="110" fillId="0" borderId="0"/>
    <xf numFmtId="0" fontId="110" fillId="0" borderId="0"/>
    <xf numFmtId="183" fontId="110" fillId="0" borderId="0"/>
    <xf numFmtId="0" fontId="110" fillId="0" borderId="0"/>
    <xf numFmtId="183" fontId="110" fillId="0" borderId="0"/>
    <xf numFmtId="183" fontId="60" fillId="0" borderId="0"/>
    <xf numFmtId="0" fontId="60" fillId="0" borderId="0"/>
    <xf numFmtId="177" fontId="110" fillId="0" borderId="0"/>
    <xf numFmtId="0" fontId="60" fillId="0" borderId="0"/>
    <xf numFmtId="0" fontId="88" fillId="0" borderId="0" applyAlignment="1">
      <alignment vertical="center"/>
    </xf>
    <xf numFmtId="177" fontId="60" fillId="0" borderId="0"/>
    <xf numFmtId="184" fontId="61" fillId="0" borderId="0"/>
    <xf numFmtId="0" fontId="88" fillId="0" borderId="0" applyAlignment="1">
      <alignment vertical="top"/>
    </xf>
    <xf numFmtId="183" fontId="60" fillId="0" borderId="0"/>
    <xf numFmtId="177" fontId="60" fillId="0" borderId="0"/>
    <xf numFmtId="9" fontId="60" fillId="0" borderId="0"/>
    <xf numFmtId="183" fontId="61" fillId="0" borderId="0"/>
    <xf numFmtId="9" fontId="61" fillId="0" borderId="0"/>
    <xf numFmtId="0" fontId="110" fillId="0" borderId="0"/>
    <xf numFmtId="183" fontId="110" fillId="0" borderId="0"/>
    <xf numFmtId="0" fontId="88" fillId="0" borderId="0" applyAlignment="1">
      <alignment vertical="top"/>
    </xf>
    <xf numFmtId="0" fontId="61" fillId="0" borderId="0"/>
    <xf numFmtId="0" fontId="61" fillId="0" borderId="0"/>
    <xf numFmtId="183" fontId="60" fillId="0" borderId="0"/>
    <xf numFmtId="0" fontId="60" fillId="0" borderId="0"/>
    <xf numFmtId="184" fontId="61" fillId="0" borderId="0"/>
    <xf numFmtId="177" fontId="60" fillId="0" borderId="0"/>
    <xf numFmtId="0" fontId="60" fillId="0" borderId="0"/>
    <xf numFmtId="0" fontId="60" fillId="0" borderId="0"/>
    <xf numFmtId="183" fontId="60" fillId="0" borderId="0"/>
    <xf numFmtId="0" fontId="89" fillId="8" borderId="0"/>
    <xf numFmtId="0" fontId="84" fillId="16" borderId="0"/>
    <xf numFmtId="0" fontId="84" fillId="20" borderId="0"/>
    <xf numFmtId="0" fontId="84" fillId="24" borderId="0"/>
    <xf numFmtId="0" fontId="84" fillId="28" borderId="0"/>
    <xf numFmtId="0" fontId="84" fillId="32" borderId="0"/>
    <xf numFmtId="0" fontId="84" fillId="36" borderId="0"/>
    <xf numFmtId="183" fontId="60" fillId="0" borderId="0"/>
    <xf numFmtId="0" fontId="90" fillId="0" borderId="0"/>
    <xf numFmtId="0" fontId="91" fillId="0" borderId="0"/>
    <xf numFmtId="0" fontId="92" fillId="0" borderId="6"/>
    <xf numFmtId="0" fontId="93" fillId="0" borderId="7"/>
    <xf numFmtId="0" fontId="94" fillId="0" borderId="8"/>
    <xf numFmtId="0" fontId="94" fillId="0" borderId="0"/>
    <xf numFmtId="0" fontId="95" fillId="6" borderId="0"/>
    <xf numFmtId="0" fontId="96" fillId="7" borderId="0"/>
    <xf numFmtId="0" fontId="97" fillId="8" borderId="0"/>
    <xf numFmtId="0" fontId="98" fillId="9" borderId="9"/>
    <xf numFmtId="0" fontId="99" fillId="10" borderId="10"/>
    <xf numFmtId="0" fontId="100" fillId="10" borderId="9"/>
    <xf numFmtId="0" fontId="101" fillId="0" borderId="11"/>
    <xf numFmtId="0" fontId="102" fillId="11" borderId="12"/>
    <xf numFmtId="0" fontId="103" fillId="0" borderId="0"/>
    <xf numFmtId="0" fontId="91" fillId="12" borderId="13"/>
    <xf numFmtId="0" fontId="104" fillId="0" borderId="0"/>
    <xf numFmtId="0" fontId="105" fillId="0" borderId="14"/>
    <xf numFmtId="0" fontId="106" fillId="13" borderId="0"/>
    <xf numFmtId="0" fontId="91" fillId="14" borderId="0"/>
    <xf numFmtId="0" fontId="91" fillId="15" borderId="0"/>
    <xf numFmtId="0" fontId="106" fillId="16" borderId="0"/>
    <xf numFmtId="0" fontId="106" fillId="17" borderId="0"/>
    <xf numFmtId="0" fontId="91" fillId="18" borderId="0"/>
    <xf numFmtId="0" fontId="91" fillId="19" borderId="0"/>
    <xf numFmtId="0" fontId="106" fillId="20" borderId="0"/>
    <xf numFmtId="0" fontId="106" fillId="21" borderId="0"/>
    <xf numFmtId="0" fontId="91" fillId="22" borderId="0"/>
    <xf numFmtId="0" fontId="91" fillId="23" borderId="0"/>
    <xf numFmtId="0" fontId="106" fillId="24" borderId="0"/>
    <xf numFmtId="0" fontId="106" fillId="25" borderId="0"/>
    <xf numFmtId="0" fontId="91" fillId="26" borderId="0"/>
    <xf numFmtId="0" fontId="91" fillId="27" borderId="0"/>
    <xf numFmtId="0" fontId="106" fillId="28" borderId="0"/>
    <xf numFmtId="0" fontId="106" fillId="29" borderId="0"/>
    <xf numFmtId="0" fontId="91" fillId="30" borderId="0"/>
    <xf numFmtId="0" fontId="91" fillId="31" borderId="0"/>
    <xf numFmtId="0" fontId="106" fillId="32" borderId="0"/>
    <xf numFmtId="0" fontId="106" fillId="33" borderId="0"/>
    <xf numFmtId="0" fontId="91" fillId="34" borderId="0"/>
    <xf numFmtId="0" fontId="91" fillId="35" borderId="0"/>
    <xf numFmtId="0" fontId="106" fillId="36" borderId="0"/>
    <xf numFmtId="0" fontId="73" fillId="0" borderId="0"/>
    <xf numFmtId="0" fontId="88" fillId="0" borderId="0" applyAlignment="1">
      <alignment vertical="center"/>
    </xf>
    <xf numFmtId="0" fontId="61" fillId="0" borderId="0"/>
    <xf numFmtId="0" fontId="88" fillId="0" borderId="0" applyAlignment="1">
      <alignment vertical="top"/>
    </xf>
    <xf numFmtId="0" fontId="110" fillId="0" borderId="0"/>
    <xf numFmtId="0" fontId="88" fillId="0" borderId="0" applyAlignment="1">
      <alignment vertical="top"/>
    </xf>
    <xf numFmtId="0" fontId="88" fillId="0" borderId="0" applyAlignment="1">
      <alignment vertical="top"/>
    </xf>
    <xf numFmtId="177" fontId="87" fillId="0" borderId="0"/>
    <xf numFmtId="0" fontId="87" fillId="0" borderId="0"/>
    <xf numFmtId="0" fontId="88" fillId="0" borderId="0" applyAlignment="1">
      <alignment vertical="center"/>
    </xf>
    <xf numFmtId="177" fontId="88" fillId="0" borderId="0" applyAlignment="1">
      <alignment vertical="center"/>
    </xf>
    <xf numFmtId="9" fontId="110" fillId="0" borderId="0"/>
    <xf numFmtId="177" fontId="110" fillId="0" borderId="0"/>
    <xf numFmtId="177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43" fontId="110" fillId="0" borderId="0"/>
    <xf numFmtId="43" fontId="110" fillId="0" borderId="0"/>
    <xf numFmtId="0" fontId="110" fillId="14" borderId="0"/>
    <xf numFmtId="0" fontId="110" fillId="15" borderId="0"/>
    <xf numFmtId="0" fontId="110" fillId="18" borderId="0"/>
    <xf numFmtId="0" fontId="110" fillId="19" borderId="0"/>
    <xf numFmtId="0" fontId="110" fillId="22" borderId="0"/>
    <xf numFmtId="0" fontId="110" fillId="23" borderId="0"/>
    <xf numFmtId="0" fontId="110" fillId="26" borderId="0"/>
    <xf numFmtId="0" fontId="110" fillId="27" borderId="0"/>
    <xf numFmtId="0" fontId="110" fillId="30" borderId="0"/>
    <xf numFmtId="0" fontId="110" fillId="31" borderId="0"/>
    <xf numFmtId="41" fontId="110" fillId="0" borderId="0"/>
    <xf numFmtId="0" fontId="110" fillId="34" borderId="0"/>
    <xf numFmtId="0" fontId="110" fillId="35" borderId="0"/>
    <xf numFmtId="0" fontId="60" fillId="0" borderId="0"/>
    <xf numFmtId="43" fontId="60" fillId="0" borderId="0"/>
    <xf numFmtId="41" fontId="60" fillId="0" borderId="0"/>
    <xf numFmtId="9" fontId="60" fillId="0" borderId="0"/>
    <xf numFmtId="0" fontId="110" fillId="0" borderId="0"/>
    <xf numFmtId="183" fontId="110" fillId="0" borderId="0"/>
    <xf numFmtId="0" fontId="60" fillId="0" borderId="0"/>
    <xf numFmtId="9" fontId="110" fillId="0" borderId="0"/>
    <xf numFmtId="43" fontId="110" fillId="0" borderId="0"/>
    <xf numFmtId="0" fontId="110" fillId="0" borderId="0"/>
    <xf numFmtId="177" fontId="110" fillId="0" borderId="0"/>
    <xf numFmtId="183" fontId="110" fillId="0" borderId="0"/>
    <xf numFmtId="177" fontId="60" fillId="0" borderId="0"/>
    <xf numFmtId="0" fontId="60" fillId="0" borderId="0"/>
    <xf numFmtId="177" fontId="60" fillId="0" borderId="0"/>
    <xf numFmtId="0" fontId="60" fillId="0" borderId="0"/>
    <xf numFmtId="177" fontId="60" fillId="0" borderId="0"/>
    <xf numFmtId="183" fontId="60" fillId="0" borderId="0"/>
    <xf numFmtId="177" fontId="110" fillId="0" borderId="0"/>
    <xf numFmtId="0" fontId="110" fillId="12" borderId="13"/>
    <xf numFmtId="177" fontId="110" fillId="0" borderId="0"/>
    <xf numFmtId="17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83" fontId="110" fillId="0" borderId="0"/>
    <xf numFmtId="0" fontId="110" fillId="0" borderId="0"/>
    <xf numFmtId="183" fontId="110" fillId="0" borderId="0"/>
    <xf numFmtId="177" fontId="110" fillId="0" borderId="0"/>
    <xf numFmtId="0" fontId="110" fillId="0" borderId="0"/>
    <xf numFmtId="183" fontId="110" fillId="0" borderId="0"/>
    <xf numFmtId="43" fontId="110" fillId="0" borderId="0"/>
    <xf numFmtId="0" fontId="110" fillId="0" borderId="0"/>
    <xf numFmtId="43" fontId="110" fillId="0" borderId="0"/>
    <xf numFmtId="43" fontId="60" fillId="0" borderId="0"/>
    <xf numFmtId="0" fontId="110" fillId="0" borderId="0"/>
    <xf numFmtId="0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3" fontId="110" fillId="0" borderId="0"/>
    <xf numFmtId="0" fontId="110" fillId="0" borderId="0"/>
    <xf numFmtId="9" fontId="110" fillId="0" borderId="0"/>
    <xf numFmtId="177" fontId="110" fillId="0" borderId="0"/>
    <xf numFmtId="177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43" fontId="110" fillId="0" borderId="0"/>
    <xf numFmtId="43" fontId="110" fillId="0" borderId="0"/>
    <xf numFmtId="43" fontId="110" fillId="0" borderId="0"/>
    <xf numFmtId="41" fontId="110" fillId="0" borderId="0"/>
    <xf numFmtId="41" fontId="110" fillId="0" borderId="0"/>
    <xf numFmtId="41" fontId="110" fillId="0" borderId="0"/>
    <xf numFmtId="43" fontId="110" fillId="0" borderId="0"/>
    <xf numFmtId="0" fontId="110" fillId="0" borderId="0"/>
    <xf numFmtId="44" fontId="60" fillId="0" borderId="0"/>
    <xf numFmtId="0" fontId="110" fillId="0" borderId="0"/>
    <xf numFmtId="183" fontId="110" fillId="0" borderId="0"/>
    <xf numFmtId="9" fontId="110" fillId="0" borderId="0"/>
    <xf numFmtId="0" fontId="110" fillId="14" borderId="0"/>
    <xf numFmtId="0" fontId="110" fillId="15" borderId="0"/>
    <xf numFmtId="0" fontId="110" fillId="18" borderId="0"/>
    <xf numFmtId="0" fontId="110" fillId="19" borderId="0"/>
    <xf numFmtId="0" fontId="110" fillId="22" borderId="0"/>
    <xf numFmtId="0" fontId="110" fillId="23" borderId="0"/>
    <xf numFmtId="0" fontId="110" fillId="26" borderId="0"/>
    <xf numFmtId="0" fontId="110" fillId="27" borderId="0"/>
    <xf numFmtId="0" fontId="110" fillId="30" borderId="0"/>
    <xf numFmtId="0" fontId="110" fillId="31" borderId="0"/>
    <xf numFmtId="0" fontId="110" fillId="34" borderId="0"/>
    <xf numFmtId="0" fontId="110" fillId="35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0" fontId="110" fillId="12" borderId="13"/>
    <xf numFmtId="177" fontId="110" fillId="0" borderId="0"/>
    <xf numFmtId="17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83" fontId="110" fillId="0" borderId="0"/>
    <xf numFmtId="0" fontId="110" fillId="0" borderId="0"/>
    <xf numFmtId="183" fontId="110" fillId="0" borderId="0"/>
    <xf numFmtId="177" fontId="110" fillId="0" borderId="0"/>
    <xf numFmtId="0" fontId="110" fillId="0" borderId="0"/>
    <xf numFmtId="183" fontId="110" fillId="0" borderId="0"/>
    <xf numFmtId="0" fontId="110" fillId="0" borderId="0"/>
    <xf numFmtId="9" fontId="110" fillId="0" borderId="0"/>
    <xf numFmtId="177" fontId="110" fillId="0" borderId="0"/>
    <xf numFmtId="177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43" fontId="110" fillId="0" borderId="0"/>
    <xf numFmtId="43" fontId="110" fillId="0" borderId="0"/>
    <xf numFmtId="0" fontId="110" fillId="14" borderId="0"/>
    <xf numFmtId="0" fontId="110" fillId="15" borderId="0"/>
    <xf numFmtId="0" fontId="110" fillId="18" borderId="0"/>
    <xf numFmtId="0" fontId="110" fillId="19" borderId="0"/>
    <xf numFmtId="0" fontId="110" fillId="22" borderId="0"/>
    <xf numFmtId="0" fontId="110" fillId="23" borderId="0"/>
    <xf numFmtId="0" fontId="110" fillId="26" borderId="0"/>
    <xf numFmtId="0" fontId="110" fillId="27" borderId="0"/>
    <xf numFmtId="0" fontId="110" fillId="30" borderId="0"/>
    <xf numFmtId="0" fontId="110" fillId="31" borderId="0"/>
    <xf numFmtId="41" fontId="110" fillId="0" borderId="0"/>
    <xf numFmtId="0" fontId="110" fillId="34" borderId="0"/>
    <xf numFmtId="0" fontId="110" fillId="35" borderId="0"/>
    <xf numFmtId="0" fontId="110" fillId="0" borderId="0"/>
    <xf numFmtId="183" fontId="110" fillId="0" borderId="0"/>
    <xf numFmtId="9" fontId="110" fillId="0" borderId="0"/>
    <xf numFmtId="43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0" fontId="110" fillId="12" borderId="13"/>
    <xf numFmtId="177" fontId="110" fillId="0" borderId="0"/>
    <xf numFmtId="17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83" fontId="110" fillId="0" borderId="0"/>
    <xf numFmtId="0" fontId="110" fillId="0" borderId="0"/>
    <xf numFmtId="183" fontId="110" fillId="0" borderId="0"/>
    <xf numFmtId="177" fontId="110" fillId="0" borderId="0"/>
    <xf numFmtId="0" fontId="110" fillId="0" borderId="0"/>
    <xf numFmtId="183" fontId="110" fillId="0" borderId="0"/>
    <xf numFmtId="43" fontId="110" fillId="0" borderId="0"/>
    <xf numFmtId="0" fontId="110" fillId="0" borderId="0"/>
    <xf numFmtId="43" fontId="110" fillId="0" borderId="0"/>
    <xf numFmtId="0" fontId="110" fillId="0" borderId="0"/>
    <xf numFmtId="0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3" fontId="110" fillId="0" borderId="0"/>
    <xf numFmtId="0" fontId="110" fillId="0" borderId="0"/>
    <xf numFmtId="9" fontId="110" fillId="0" borderId="0"/>
    <xf numFmtId="177" fontId="110" fillId="0" borderId="0"/>
    <xf numFmtId="177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43" fontId="110" fillId="0" borderId="0"/>
    <xf numFmtId="43" fontId="110" fillId="0" borderId="0"/>
    <xf numFmtId="43" fontId="110" fillId="0" borderId="0"/>
    <xf numFmtId="41" fontId="110" fillId="0" borderId="0"/>
    <xf numFmtId="41" fontId="110" fillId="0" borderId="0"/>
    <xf numFmtId="41" fontId="110" fillId="0" borderId="0"/>
    <xf numFmtId="43" fontId="110" fillId="0" borderId="0"/>
    <xf numFmtId="0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43" fontId="110" fillId="0" borderId="0"/>
    <xf numFmtId="43" fontId="110" fillId="0" borderId="0"/>
    <xf numFmtId="43" fontId="110" fillId="0" borderId="0"/>
    <xf numFmtId="0" fontId="110" fillId="0" borderId="0"/>
    <xf numFmtId="183" fontId="110" fillId="0" borderId="0"/>
    <xf numFmtId="9" fontId="110" fillId="0" borderId="0"/>
    <xf numFmtId="0" fontId="110" fillId="14" borderId="0"/>
    <xf numFmtId="0" fontId="110" fillId="15" borderId="0"/>
    <xf numFmtId="0" fontId="110" fillId="18" borderId="0"/>
    <xf numFmtId="0" fontId="110" fillId="19" borderId="0"/>
    <xf numFmtId="0" fontId="110" fillId="22" borderId="0"/>
    <xf numFmtId="0" fontId="110" fillId="23" borderId="0"/>
    <xf numFmtId="0" fontId="110" fillId="26" borderId="0"/>
    <xf numFmtId="0" fontId="110" fillId="27" borderId="0"/>
    <xf numFmtId="0" fontId="110" fillId="30" borderId="0"/>
    <xf numFmtId="0" fontId="110" fillId="31" borderId="0"/>
    <xf numFmtId="0" fontId="110" fillId="34" borderId="0"/>
    <xf numFmtId="0" fontId="110" fillId="35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0" fontId="110" fillId="12" borderId="13"/>
    <xf numFmtId="177" fontId="110" fillId="0" borderId="0"/>
    <xf numFmtId="17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83" fontId="110" fillId="0" borderId="0"/>
    <xf numFmtId="0" fontId="110" fillId="0" borderId="0"/>
    <xf numFmtId="183" fontId="110" fillId="0" borderId="0"/>
    <xf numFmtId="177" fontId="110" fillId="0" borderId="0"/>
    <xf numFmtId="43" fontId="110" fillId="0" borderId="0"/>
    <xf numFmtId="0" fontId="110" fillId="0" borderId="0"/>
    <xf numFmtId="183" fontId="110" fillId="0" borderId="0"/>
    <xf numFmtId="43" fontId="110" fillId="0" borderId="0"/>
    <xf numFmtId="0" fontId="110" fillId="0" borderId="0"/>
    <xf numFmtId="9" fontId="110" fillId="0" borderId="0"/>
    <xf numFmtId="177" fontId="110" fillId="0" borderId="0"/>
    <xf numFmtId="177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43" fontId="110" fillId="0" borderId="0"/>
    <xf numFmtId="43" fontId="110" fillId="0" borderId="0"/>
    <xf numFmtId="0" fontId="110" fillId="14" borderId="0"/>
    <xf numFmtId="0" fontId="110" fillId="15" borderId="0"/>
    <xf numFmtId="0" fontId="110" fillId="18" borderId="0"/>
    <xf numFmtId="0" fontId="110" fillId="19" borderId="0"/>
    <xf numFmtId="0" fontId="110" fillId="22" borderId="0"/>
    <xf numFmtId="0" fontId="110" fillId="23" borderId="0"/>
    <xf numFmtId="0" fontId="110" fillId="26" borderId="0"/>
    <xf numFmtId="0" fontId="110" fillId="27" borderId="0"/>
    <xf numFmtId="0" fontId="110" fillId="30" borderId="0"/>
    <xf numFmtId="0" fontId="110" fillId="31" borderId="0"/>
    <xf numFmtId="41" fontId="110" fillId="0" borderId="0"/>
    <xf numFmtId="0" fontId="110" fillId="34" borderId="0"/>
    <xf numFmtId="0" fontId="110" fillId="35" borderId="0"/>
    <xf numFmtId="0" fontId="110" fillId="0" borderId="0"/>
    <xf numFmtId="183" fontId="110" fillId="0" borderId="0"/>
    <xf numFmtId="9" fontId="110" fillId="0" borderId="0"/>
    <xf numFmtId="43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0" fontId="110" fillId="12" borderId="13"/>
    <xf numFmtId="177" fontId="110" fillId="0" borderId="0"/>
    <xf numFmtId="17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83" fontId="110" fillId="0" borderId="0"/>
    <xf numFmtId="0" fontId="110" fillId="0" borderId="0"/>
    <xf numFmtId="183" fontId="110" fillId="0" borderId="0"/>
    <xf numFmtId="177" fontId="110" fillId="0" borderId="0"/>
    <xf numFmtId="0" fontId="110" fillId="0" borderId="0"/>
    <xf numFmtId="183" fontId="110" fillId="0" borderId="0"/>
    <xf numFmtId="43" fontId="110" fillId="0" borderId="0"/>
    <xf numFmtId="0" fontId="110" fillId="0" borderId="0"/>
    <xf numFmtId="43" fontId="110" fillId="0" borderId="0"/>
    <xf numFmtId="0" fontId="110" fillId="0" borderId="0"/>
    <xf numFmtId="0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3" fontId="110" fillId="0" borderId="0"/>
    <xf numFmtId="0" fontId="110" fillId="0" borderId="0"/>
    <xf numFmtId="9" fontId="110" fillId="0" borderId="0"/>
    <xf numFmtId="177" fontId="110" fillId="0" borderId="0"/>
    <xf numFmtId="177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43" fontId="110" fillId="0" borderId="0"/>
    <xf numFmtId="43" fontId="110" fillId="0" borderId="0"/>
    <xf numFmtId="43" fontId="110" fillId="0" borderId="0"/>
    <xf numFmtId="41" fontId="110" fillId="0" borderId="0"/>
    <xf numFmtId="41" fontId="110" fillId="0" borderId="0"/>
    <xf numFmtId="41" fontId="110" fillId="0" borderId="0"/>
    <xf numFmtId="43" fontId="110" fillId="0" borderId="0"/>
    <xf numFmtId="0" fontId="110" fillId="0" borderId="0"/>
    <xf numFmtId="0" fontId="110" fillId="0" borderId="0"/>
    <xf numFmtId="183" fontId="110" fillId="0" borderId="0"/>
    <xf numFmtId="9" fontId="110" fillId="0" borderId="0"/>
    <xf numFmtId="0" fontId="110" fillId="14" borderId="0"/>
    <xf numFmtId="0" fontId="110" fillId="15" borderId="0"/>
    <xf numFmtId="0" fontId="110" fillId="18" borderId="0"/>
    <xf numFmtId="0" fontId="110" fillId="19" borderId="0"/>
    <xf numFmtId="0" fontId="110" fillId="22" borderId="0"/>
    <xf numFmtId="0" fontId="110" fillId="23" borderId="0"/>
    <xf numFmtId="0" fontId="110" fillId="26" borderId="0"/>
    <xf numFmtId="0" fontId="110" fillId="27" borderId="0"/>
    <xf numFmtId="0" fontId="110" fillId="30" borderId="0"/>
    <xf numFmtId="0" fontId="110" fillId="31" borderId="0"/>
    <xf numFmtId="0" fontId="110" fillId="34" borderId="0"/>
    <xf numFmtId="0" fontId="110" fillId="35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0" fontId="110" fillId="12" borderId="13"/>
    <xf numFmtId="177" fontId="110" fillId="0" borderId="0"/>
    <xf numFmtId="17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83" fontId="110" fillId="0" borderId="0"/>
    <xf numFmtId="0" fontId="110" fillId="0" borderId="0"/>
    <xf numFmtId="183" fontId="110" fillId="0" borderId="0"/>
    <xf numFmtId="177" fontId="110" fillId="0" borderId="0"/>
    <xf numFmtId="0" fontId="110" fillId="0" borderId="0"/>
    <xf numFmtId="183" fontId="110" fillId="0" borderId="0"/>
    <xf numFmtId="0" fontId="110" fillId="0" borderId="0"/>
    <xf numFmtId="9" fontId="110" fillId="0" borderId="0"/>
    <xf numFmtId="177" fontId="110" fillId="0" borderId="0"/>
    <xf numFmtId="177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43" fontId="110" fillId="0" borderId="0"/>
    <xf numFmtId="43" fontId="110" fillId="0" borderId="0"/>
    <xf numFmtId="0" fontId="110" fillId="14" borderId="0"/>
    <xf numFmtId="0" fontId="110" fillId="15" borderId="0"/>
    <xf numFmtId="0" fontId="110" fillId="18" borderId="0"/>
    <xf numFmtId="0" fontId="110" fillId="19" borderId="0"/>
    <xf numFmtId="0" fontId="110" fillId="22" borderId="0"/>
    <xf numFmtId="0" fontId="110" fillId="23" borderId="0"/>
    <xf numFmtId="0" fontId="110" fillId="26" borderId="0"/>
    <xf numFmtId="0" fontId="110" fillId="27" borderId="0"/>
    <xf numFmtId="0" fontId="110" fillId="30" borderId="0"/>
    <xf numFmtId="0" fontId="110" fillId="31" borderId="0"/>
    <xf numFmtId="41" fontId="110" fillId="0" borderId="0"/>
    <xf numFmtId="0" fontId="110" fillId="34" borderId="0"/>
    <xf numFmtId="0" fontId="110" fillId="35" borderId="0"/>
    <xf numFmtId="0" fontId="110" fillId="0" borderId="0"/>
    <xf numFmtId="183" fontId="110" fillId="0" borderId="0"/>
    <xf numFmtId="9" fontId="110" fillId="0" borderId="0"/>
    <xf numFmtId="43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0" fontId="110" fillId="12" borderId="13"/>
    <xf numFmtId="177" fontId="110" fillId="0" borderId="0"/>
    <xf numFmtId="17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83" fontId="110" fillId="0" borderId="0"/>
    <xf numFmtId="0" fontId="110" fillId="0" borderId="0"/>
    <xf numFmtId="183" fontId="110" fillId="0" borderId="0"/>
    <xf numFmtId="177" fontId="110" fillId="0" borderId="0"/>
    <xf numFmtId="0" fontId="110" fillId="0" borderId="0"/>
    <xf numFmtId="183" fontId="110" fillId="0" borderId="0"/>
    <xf numFmtId="43" fontId="110" fillId="0" borderId="0"/>
    <xf numFmtId="0" fontId="110" fillId="0" borderId="0"/>
    <xf numFmtId="43" fontId="110" fillId="0" borderId="0"/>
    <xf numFmtId="0" fontId="110" fillId="0" borderId="0"/>
    <xf numFmtId="0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3" fontId="110" fillId="0" borderId="0"/>
    <xf numFmtId="0" fontId="110" fillId="0" borderId="0"/>
    <xf numFmtId="9" fontId="110" fillId="0" borderId="0"/>
    <xf numFmtId="177" fontId="110" fillId="0" borderId="0"/>
    <xf numFmtId="177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43" fontId="110" fillId="0" borderId="0"/>
    <xf numFmtId="43" fontId="110" fillId="0" borderId="0"/>
    <xf numFmtId="43" fontId="110" fillId="0" borderId="0"/>
    <xf numFmtId="41" fontId="110" fillId="0" borderId="0"/>
    <xf numFmtId="41" fontId="110" fillId="0" borderId="0"/>
    <xf numFmtId="41" fontId="110" fillId="0" borderId="0"/>
    <xf numFmtId="43" fontId="110" fillId="0" borderId="0"/>
    <xf numFmtId="0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43" fontId="110" fillId="0" borderId="0"/>
    <xf numFmtId="43" fontId="110" fillId="0" borderId="0"/>
    <xf numFmtId="43" fontId="110" fillId="0" borderId="0"/>
    <xf numFmtId="43" fontId="110" fillId="0" borderId="0"/>
    <xf numFmtId="43" fontId="110" fillId="0" borderId="0"/>
    <xf numFmtId="43" fontId="110" fillId="0" borderId="0"/>
    <xf numFmtId="43" fontId="110" fillId="0" borderId="0"/>
    <xf numFmtId="43" fontId="110" fillId="0" borderId="0"/>
    <xf numFmtId="43" fontId="110" fillId="0" borderId="0"/>
    <xf numFmtId="43" fontId="110" fillId="0" borderId="0"/>
    <xf numFmtId="0" fontId="110" fillId="0" borderId="0"/>
    <xf numFmtId="183" fontId="110" fillId="0" borderId="0"/>
    <xf numFmtId="9" fontId="110" fillId="0" borderId="0"/>
    <xf numFmtId="0" fontId="110" fillId="14" borderId="0"/>
    <xf numFmtId="0" fontId="110" fillId="15" borderId="0"/>
    <xf numFmtId="0" fontId="110" fillId="18" borderId="0"/>
    <xf numFmtId="0" fontId="110" fillId="19" borderId="0"/>
    <xf numFmtId="0" fontId="110" fillId="22" borderId="0"/>
    <xf numFmtId="0" fontId="110" fillId="23" borderId="0"/>
    <xf numFmtId="0" fontId="110" fillId="26" borderId="0"/>
    <xf numFmtId="0" fontId="110" fillId="27" borderId="0"/>
    <xf numFmtId="0" fontId="110" fillId="30" borderId="0"/>
    <xf numFmtId="0" fontId="110" fillId="31" borderId="0"/>
    <xf numFmtId="0" fontId="110" fillId="34" borderId="0"/>
    <xf numFmtId="0" fontId="110" fillId="35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0" fontId="110" fillId="12" borderId="13"/>
    <xf numFmtId="177" fontId="110" fillId="0" borderId="0"/>
    <xf numFmtId="17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83" fontId="110" fillId="0" borderId="0"/>
    <xf numFmtId="0" fontId="110" fillId="0" borderId="0"/>
    <xf numFmtId="183" fontId="110" fillId="0" borderId="0"/>
    <xf numFmtId="177" fontId="110" fillId="0" borderId="0"/>
    <xf numFmtId="0" fontId="110" fillId="0" borderId="0"/>
    <xf numFmtId="183" fontId="110" fillId="0" borderId="0"/>
    <xf numFmtId="0" fontId="110" fillId="0" borderId="0"/>
    <xf numFmtId="9" fontId="110" fillId="0" borderId="0"/>
    <xf numFmtId="177" fontId="110" fillId="0" borderId="0"/>
    <xf numFmtId="177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43" fontId="110" fillId="0" borderId="0"/>
    <xf numFmtId="43" fontId="110" fillId="0" borderId="0"/>
    <xf numFmtId="0" fontId="110" fillId="14" borderId="0"/>
    <xf numFmtId="0" fontId="110" fillId="15" borderId="0"/>
    <xf numFmtId="0" fontId="110" fillId="18" borderId="0"/>
    <xf numFmtId="0" fontId="110" fillId="19" borderId="0"/>
    <xf numFmtId="0" fontId="110" fillId="22" borderId="0"/>
    <xf numFmtId="0" fontId="110" fillId="23" borderId="0"/>
    <xf numFmtId="0" fontId="110" fillId="26" borderId="0"/>
    <xf numFmtId="0" fontId="110" fillId="27" borderId="0"/>
    <xf numFmtId="0" fontId="110" fillId="30" borderId="0"/>
    <xf numFmtId="0" fontId="110" fillId="31" borderId="0"/>
    <xf numFmtId="41" fontId="110" fillId="0" borderId="0"/>
    <xf numFmtId="0" fontId="110" fillId="34" borderId="0"/>
    <xf numFmtId="0" fontId="110" fillId="35" borderId="0"/>
    <xf numFmtId="0" fontId="110" fillId="0" borderId="0"/>
    <xf numFmtId="183" fontId="110" fillId="0" borderId="0"/>
    <xf numFmtId="9" fontId="110" fillId="0" borderId="0"/>
    <xf numFmtId="43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0" fontId="110" fillId="12" borderId="13"/>
    <xf numFmtId="177" fontId="110" fillId="0" borderId="0"/>
    <xf numFmtId="17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83" fontId="110" fillId="0" borderId="0"/>
    <xf numFmtId="0" fontId="110" fillId="0" borderId="0"/>
    <xf numFmtId="183" fontId="110" fillId="0" borderId="0"/>
    <xf numFmtId="177" fontId="110" fillId="0" borderId="0"/>
    <xf numFmtId="0" fontId="110" fillId="0" borderId="0"/>
    <xf numFmtId="183" fontId="110" fillId="0" borderId="0"/>
    <xf numFmtId="43" fontId="110" fillId="0" borderId="0"/>
    <xf numFmtId="0" fontId="110" fillId="0" borderId="0"/>
    <xf numFmtId="43" fontId="110" fillId="0" borderId="0"/>
    <xf numFmtId="0" fontId="110" fillId="0" borderId="0"/>
    <xf numFmtId="0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3" fontId="110" fillId="0" borderId="0"/>
    <xf numFmtId="0" fontId="110" fillId="0" borderId="0"/>
    <xf numFmtId="9" fontId="110" fillId="0" borderId="0"/>
    <xf numFmtId="177" fontId="110" fillId="0" borderId="0"/>
    <xf numFmtId="177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43" fontId="110" fillId="0" borderId="0"/>
    <xf numFmtId="43" fontId="110" fillId="0" borderId="0"/>
    <xf numFmtId="43" fontId="110" fillId="0" borderId="0"/>
    <xf numFmtId="41" fontId="110" fillId="0" borderId="0"/>
    <xf numFmtId="41" fontId="110" fillId="0" borderId="0"/>
    <xf numFmtId="41" fontId="110" fillId="0" borderId="0"/>
    <xf numFmtId="43" fontId="110" fillId="0" borderId="0"/>
    <xf numFmtId="0" fontId="110" fillId="0" borderId="0"/>
    <xf numFmtId="0" fontId="110" fillId="0" borderId="0"/>
    <xf numFmtId="183" fontId="110" fillId="0" borderId="0"/>
    <xf numFmtId="9" fontId="110" fillId="0" borderId="0"/>
    <xf numFmtId="0" fontId="110" fillId="14" borderId="0"/>
    <xf numFmtId="0" fontId="110" fillId="15" borderId="0"/>
    <xf numFmtId="0" fontId="110" fillId="18" borderId="0"/>
    <xf numFmtId="0" fontId="110" fillId="19" borderId="0"/>
    <xf numFmtId="0" fontId="110" fillId="22" borderId="0"/>
    <xf numFmtId="0" fontId="110" fillId="23" borderId="0"/>
    <xf numFmtId="0" fontId="110" fillId="26" borderId="0"/>
    <xf numFmtId="0" fontId="110" fillId="27" borderId="0"/>
    <xf numFmtId="0" fontId="110" fillId="30" borderId="0"/>
    <xf numFmtId="0" fontId="110" fillId="31" borderId="0"/>
    <xf numFmtId="0" fontId="110" fillId="34" borderId="0"/>
    <xf numFmtId="0" fontId="110" fillId="35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0" fontId="110" fillId="12" borderId="13"/>
    <xf numFmtId="177" fontId="110" fillId="0" borderId="0"/>
    <xf numFmtId="17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83" fontId="110" fillId="0" borderId="0"/>
    <xf numFmtId="0" fontId="110" fillId="0" borderId="0"/>
    <xf numFmtId="183" fontId="110" fillId="0" borderId="0"/>
    <xf numFmtId="177" fontId="110" fillId="0" borderId="0"/>
    <xf numFmtId="0" fontId="110" fillId="0" borderId="0"/>
    <xf numFmtId="183" fontId="110" fillId="0" borderId="0"/>
    <xf numFmtId="0" fontId="110" fillId="0" borderId="0"/>
    <xf numFmtId="9" fontId="110" fillId="0" borderId="0"/>
    <xf numFmtId="177" fontId="110" fillId="0" borderId="0"/>
    <xf numFmtId="177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43" fontId="110" fillId="0" borderId="0"/>
    <xf numFmtId="43" fontId="110" fillId="0" borderId="0"/>
    <xf numFmtId="0" fontId="110" fillId="14" borderId="0"/>
    <xf numFmtId="0" fontId="110" fillId="15" borderId="0"/>
    <xf numFmtId="0" fontId="110" fillId="18" borderId="0"/>
    <xf numFmtId="0" fontId="110" fillId="19" borderId="0"/>
    <xf numFmtId="0" fontId="110" fillId="22" borderId="0"/>
    <xf numFmtId="0" fontId="110" fillId="23" borderId="0"/>
    <xf numFmtId="0" fontId="110" fillId="26" borderId="0"/>
    <xf numFmtId="0" fontId="110" fillId="27" borderId="0"/>
    <xf numFmtId="0" fontId="110" fillId="30" borderId="0"/>
    <xf numFmtId="0" fontId="110" fillId="31" borderId="0"/>
    <xf numFmtId="41" fontId="110" fillId="0" borderId="0"/>
    <xf numFmtId="0" fontId="110" fillId="34" borderId="0"/>
    <xf numFmtId="0" fontId="110" fillId="35" borderId="0"/>
    <xf numFmtId="0" fontId="110" fillId="0" borderId="0"/>
    <xf numFmtId="183" fontId="110" fillId="0" borderId="0"/>
    <xf numFmtId="9" fontId="110" fillId="0" borderId="0"/>
    <xf numFmtId="43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0" fontId="110" fillId="12" borderId="13"/>
    <xf numFmtId="177" fontId="110" fillId="0" borderId="0"/>
    <xf numFmtId="17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83" fontId="110" fillId="0" borderId="0"/>
    <xf numFmtId="0" fontId="110" fillId="0" borderId="0"/>
    <xf numFmtId="183" fontId="110" fillId="0" borderId="0"/>
    <xf numFmtId="177" fontId="110" fillId="0" borderId="0"/>
    <xf numFmtId="0" fontId="110" fillId="0" borderId="0"/>
    <xf numFmtId="183" fontId="110" fillId="0" borderId="0"/>
    <xf numFmtId="43" fontId="110" fillId="0" borderId="0"/>
    <xf numFmtId="0" fontId="110" fillId="0" borderId="0"/>
    <xf numFmtId="43" fontId="110" fillId="0" borderId="0"/>
    <xf numFmtId="0" fontId="110" fillId="0" borderId="0"/>
    <xf numFmtId="0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3" fontId="110" fillId="0" borderId="0"/>
    <xf numFmtId="0" fontId="110" fillId="0" borderId="0"/>
    <xf numFmtId="9" fontId="110" fillId="0" borderId="0"/>
    <xf numFmtId="177" fontId="110" fillId="0" borderId="0"/>
    <xf numFmtId="177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43" fontId="110" fillId="0" borderId="0"/>
    <xf numFmtId="43" fontId="110" fillId="0" borderId="0"/>
    <xf numFmtId="43" fontId="110" fillId="0" borderId="0"/>
    <xf numFmtId="41" fontId="110" fillId="0" borderId="0"/>
    <xf numFmtId="41" fontId="110" fillId="0" borderId="0"/>
    <xf numFmtId="41" fontId="110" fillId="0" borderId="0"/>
    <xf numFmtId="43" fontId="110" fillId="0" borderId="0"/>
    <xf numFmtId="0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43" fontId="110" fillId="0" borderId="0"/>
    <xf numFmtId="43" fontId="110" fillId="0" borderId="0"/>
    <xf numFmtId="43" fontId="110" fillId="0" borderId="0"/>
    <xf numFmtId="0" fontId="110" fillId="0" borderId="0"/>
    <xf numFmtId="183" fontId="110" fillId="0" borderId="0"/>
    <xf numFmtId="9" fontId="110" fillId="0" borderId="0"/>
    <xf numFmtId="0" fontId="110" fillId="14" borderId="0"/>
    <xf numFmtId="0" fontId="110" fillId="15" borderId="0"/>
    <xf numFmtId="0" fontId="110" fillId="18" borderId="0"/>
    <xf numFmtId="0" fontId="110" fillId="19" borderId="0"/>
    <xf numFmtId="0" fontId="110" fillId="22" borderId="0"/>
    <xf numFmtId="0" fontId="110" fillId="23" borderId="0"/>
    <xf numFmtId="0" fontId="110" fillId="26" borderId="0"/>
    <xf numFmtId="0" fontId="110" fillId="27" borderId="0"/>
    <xf numFmtId="0" fontId="110" fillId="30" borderId="0"/>
    <xf numFmtId="0" fontId="110" fillId="31" borderId="0"/>
    <xf numFmtId="0" fontId="110" fillId="34" borderId="0"/>
    <xf numFmtId="0" fontId="110" fillId="35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0" fontId="110" fillId="12" borderId="13"/>
    <xf numFmtId="177" fontId="110" fillId="0" borderId="0"/>
    <xf numFmtId="17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83" fontId="110" fillId="0" borderId="0"/>
    <xf numFmtId="0" fontId="110" fillId="0" borderId="0"/>
    <xf numFmtId="183" fontId="110" fillId="0" borderId="0"/>
    <xf numFmtId="177" fontId="110" fillId="0" borderId="0"/>
    <xf numFmtId="43" fontId="110" fillId="0" borderId="0"/>
    <xf numFmtId="0" fontId="110" fillId="0" borderId="0"/>
    <xf numFmtId="183" fontId="110" fillId="0" borderId="0"/>
    <xf numFmtId="43" fontId="110" fillId="0" borderId="0"/>
    <xf numFmtId="0" fontId="110" fillId="0" borderId="0"/>
    <xf numFmtId="9" fontId="110" fillId="0" borderId="0"/>
    <xf numFmtId="177" fontId="110" fillId="0" borderId="0"/>
    <xf numFmtId="177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43" fontId="110" fillId="0" borderId="0"/>
    <xf numFmtId="43" fontId="110" fillId="0" borderId="0"/>
    <xf numFmtId="0" fontId="110" fillId="14" borderId="0"/>
    <xf numFmtId="0" fontId="110" fillId="15" borderId="0"/>
    <xf numFmtId="0" fontId="110" fillId="18" borderId="0"/>
    <xf numFmtId="0" fontId="110" fillId="19" borderId="0"/>
    <xf numFmtId="0" fontId="110" fillId="22" borderId="0"/>
    <xf numFmtId="0" fontId="110" fillId="23" borderId="0"/>
    <xf numFmtId="0" fontId="110" fillId="26" borderId="0"/>
    <xf numFmtId="0" fontId="110" fillId="27" borderId="0"/>
    <xf numFmtId="0" fontId="110" fillId="30" borderId="0"/>
    <xf numFmtId="0" fontId="110" fillId="31" borderId="0"/>
    <xf numFmtId="41" fontId="110" fillId="0" borderId="0"/>
    <xf numFmtId="0" fontId="110" fillId="34" borderId="0"/>
    <xf numFmtId="0" fontId="110" fillId="35" borderId="0"/>
    <xf numFmtId="0" fontId="110" fillId="0" borderId="0"/>
    <xf numFmtId="183" fontId="110" fillId="0" borderId="0"/>
    <xf numFmtId="9" fontId="110" fillId="0" borderId="0"/>
    <xf numFmtId="43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0" fontId="110" fillId="12" borderId="13"/>
    <xf numFmtId="177" fontId="110" fillId="0" borderId="0"/>
    <xf numFmtId="17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83" fontId="110" fillId="0" borderId="0"/>
    <xf numFmtId="0" fontId="110" fillId="0" borderId="0"/>
    <xf numFmtId="183" fontId="110" fillId="0" borderId="0"/>
    <xf numFmtId="177" fontId="110" fillId="0" borderId="0"/>
    <xf numFmtId="0" fontId="110" fillId="0" borderId="0"/>
    <xf numFmtId="183" fontId="110" fillId="0" borderId="0"/>
    <xf numFmtId="43" fontId="110" fillId="0" borderId="0"/>
    <xf numFmtId="0" fontId="110" fillId="0" borderId="0"/>
    <xf numFmtId="43" fontId="110" fillId="0" borderId="0"/>
    <xf numFmtId="0" fontId="110" fillId="0" borderId="0"/>
    <xf numFmtId="0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3" fontId="110" fillId="0" borderId="0"/>
    <xf numFmtId="0" fontId="110" fillId="0" borderId="0"/>
    <xf numFmtId="9" fontId="110" fillId="0" borderId="0"/>
    <xf numFmtId="177" fontId="110" fillId="0" borderId="0"/>
    <xf numFmtId="177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43" fontId="110" fillId="0" borderId="0"/>
    <xf numFmtId="43" fontId="110" fillId="0" borderId="0"/>
    <xf numFmtId="43" fontId="110" fillId="0" borderId="0"/>
    <xf numFmtId="41" fontId="110" fillId="0" borderId="0"/>
    <xf numFmtId="41" fontId="110" fillId="0" borderId="0"/>
    <xf numFmtId="41" fontId="110" fillId="0" borderId="0"/>
    <xf numFmtId="43" fontId="110" fillId="0" borderId="0"/>
    <xf numFmtId="0" fontId="110" fillId="0" borderId="0"/>
    <xf numFmtId="0" fontId="110" fillId="0" borderId="0"/>
    <xf numFmtId="183" fontId="110" fillId="0" borderId="0"/>
    <xf numFmtId="9" fontId="110" fillId="0" borderId="0"/>
    <xf numFmtId="0" fontId="110" fillId="14" borderId="0"/>
    <xf numFmtId="0" fontId="110" fillId="15" borderId="0"/>
    <xf numFmtId="0" fontId="110" fillId="18" borderId="0"/>
    <xf numFmtId="0" fontId="110" fillId="19" borderId="0"/>
    <xf numFmtId="0" fontId="110" fillId="22" borderId="0"/>
    <xf numFmtId="0" fontId="110" fillId="23" borderId="0"/>
    <xf numFmtId="0" fontId="110" fillId="26" borderId="0"/>
    <xf numFmtId="0" fontId="110" fillId="27" borderId="0"/>
    <xf numFmtId="0" fontId="110" fillId="30" borderId="0"/>
    <xf numFmtId="0" fontId="110" fillId="31" borderId="0"/>
    <xf numFmtId="0" fontId="110" fillId="34" borderId="0"/>
    <xf numFmtId="0" fontId="110" fillId="35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0" fontId="110" fillId="12" borderId="13"/>
    <xf numFmtId="177" fontId="110" fillId="0" borderId="0"/>
    <xf numFmtId="17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83" fontId="110" fillId="0" borderId="0"/>
    <xf numFmtId="0" fontId="110" fillId="0" borderId="0"/>
    <xf numFmtId="183" fontId="110" fillId="0" borderId="0"/>
    <xf numFmtId="177" fontId="110" fillId="0" borderId="0"/>
    <xf numFmtId="0" fontId="110" fillId="0" borderId="0"/>
    <xf numFmtId="183" fontId="110" fillId="0" borderId="0"/>
    <xf numFmtId="0" fontId="110" fillId="0" borderId="0"/>
    <xf numFmtId="9" fontId="110" fillId="0" borderId="0"/>
    <xf numFmtId="177" fontId="110" fillId="0" borderId="0"/>
    <xf numFmtId="177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43" fontId="110" fillId="0" borderId="0"/>
    <xf numFmtId="43" fontId="110" fillId="0" borderId="0"/>
    <xf numFmtId="0" fontId="110" fillId="14" borderId="0"/>
    <xf numFmtId="0" fontId="110" fillId="15" borderId="0"/>
    <xf numFmtId="0" fontId="110" fillId="18" borderId="0"/>
    <xf numFmtId="0" fontId="110" fillId="19" borderId="0"/>
    <xf numFmtId="0" fontId="110" fillId="22" borderId="0"/>
    <xf numFmtId="0" fontId="110" fillId="23" borderId="0"/>
    <xf numFmtId="0" fontId="110" fillId="26" borderId="0"/>
    <xf numFmtId="0" fontId="110" fillId="27" borderId="0"/>
    <xf numFmtId="0" fontId="110" fillId="30" borderId="0"/>
    <xf numFmtId="0" fontId="110" fillId="31" borderId="0"/>
    <xf numFmtId="41" fontId="110" fillId="0" borderId="0"/>
    <xf numFmtId="0" fontId="110" fillId="34" borderId="0"/>
    <xf numFmtId="0" fontId="110" fillId="35" borderId="0"/>
    <xf numFmtId="0" fontId="110" fillId="0" borderId="0"/>
    <xf numFmtId="183" fontId="110" fillId="0" borderId="0"/>
    <xf numFmtId="9" fontId="110" fillId="0" borderId="0"/>
    <xf numFmtId="43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0" fontId="110" fillId="12" borderId="13"/>
    <xf numFmtId="177" fontId="110" fillId="0" borderId="0"/>
    <xf numFmtId="17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83" fontId="110" fillId="0" borderId="0"/>
    <xf numFmtId="0" fontId="110" fillId="0" borderId="0"/>
    <xf numFmtId="183" fontId="110" fillId="0" borderId="0"/>
    <xf numFmtId="177" fontId="110" fillId="0" borderId="0"/>
    <xf numFmtId="0" fontId="110" fillId="0" borderId="0"/>
    <xf numFmtId="183" fontId="110" fillId="0" borderId="0"/>
    <xf numFmtId="43" fontId="110" fillId="0" borderId="0"/>
    <xf numFmtId="0" fontId="110" fillId="0" borderId="0"/>
    <xf numFmtId="43" fontId="110" fillId="0" borderId="0"/>
    <xf numFmtId="0" fontId="110" fillId="0" borderId="0"/>
    <xf numFmtId="0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3" fontId="110" fillId="0" borderId="0"/>
    <xf numFmtId="0" fontId="110" fillId="0" borderId="0"/>
    <xf numFmtId="9" fontId="110" fillId="0" borderId="0"/>
    <xf numFmtId="177" fontId="110" fillId="0" borderId="0"/>
    <xf numFmtId="177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43" fontId="110" fillId="0" borderId="0"/>
    <xf numFmtId="43" fontId="110" fillId="0" borderId="0"/>
    <xf numFmtId="43" fontId="110" fillId="0" borderId="0"/>
    <xf numFmtId="41" fontId="110" fillId="0" borderId="0"/>
    <xf numFmtId="41" fontId="110" fillId="0" borderId="0"/>
    <xf numFmtId="41" fontId="110" fillId="0" borderId="0"/>
    <xf numFmtId="43" fontId="110" fillId="0" borderId="0"/>
    <xf numFmtId="0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43" fontId="110" fillId="0" borderId="0"/>
    <xf numFmtId="43" fontId="110" fillId="0" borderId="0"/>
    <xf numFmtId="43" fontId="110" fillId="0" borderId="0"/>
    <xf numFmtId="43" fontId="110" fillId="0" borderId="0"/>
    <xf numFmtId="43" fontId="110" fillId="0" borderId="0"/>
    <xf numFmtId="43" fontId="110" fillId="0" borderId="0"/>
    <xf numFmtId="43" fontId="110" fillId="0" borderId="0"/>
    <xf numFmtId="43" fontId="110" fillId="0" borderId="0"/>
    <xf numFmtId="43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177" fontId="110" fillId="0" borderId="0"/>
    <xf numFmtId="177" fontId="110" fillId="0" borderId="0"/>
    <xf numFmtId="0" fontId="62" fillId="0" borderId="0"/>
    <xf numFmtId="0" fontId="110" fillId="0" borderId="0"/>
    <xf numFmtId="43" fontId="110" fillId="0" borderId="0"/>
    <xf numFmtId="43" fontId="110" fillId="0" borderId="0"/>
    <xf numFmtId="41" fontId="110" fillId="0" borderId="0"/>
    <xf numFmtId="0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0" fontId="110" fillId="0" borderId="0"/>
    <xf numFmtId="0" fontId="110" fillId="0" borderId="0"/>
    <xf numFmtId="43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1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1" fontId="110" fillId="0" borderId="0"/>
    <xf numFmtId="0" fontId="110" fillId="0" borderId="0"/>
    <xf numFmtId="0" fontId="110" fillId="0" borderId="0"/>
    <xf numFmtId="0" fontId="73" fillId="0" borderId="0"/>
    <xf numFmtId="0" fontId="110" fillId="0" borderId="0"/>
    <xf numFmtId="177" fontId="110" fillId="0" borderId="0"/>
    <xf numFmtId="183" fontId="110" fillId="0" borderId="0"/>
    <xf numFmtId="0" fontId="110" fillId="0" borderId="0"/>
    <xf numFmtId="177" fontId="110" fillId="0" borderId="0"/>
    <xf numFmtId="0" fontId="110" fillId="0" borderId="0"/>
    <xf numFmtId="177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61" fillId="0" borderId="0"/>
    <xf numFmtId="0" fontId="110" fillId="0" borderId="0"/>
    <xf numFmtId="183" fontId="110" fillId="0" borderId="0"/>
    <xf numFmtId="177" fontId="60" fillId="0" borderId="0"/>
    <xf numFmtId="177" fontId="110" fillId="0" borderId="0"/>
    <xf numFmtId="0" fontId="60" fillId="0" borderId="0"/>
    <xf numFmtId="9" fontId="110" fillId="0" borderId="0"/>
    <xf numFmtId="0" fontId="110" fillId="0" borderId="0"/>
    <xf numFmtId="9" fontId="235" fillId="0" borderId="0"/>
    <xf numFmtId="0" fontId="235" fillId="0" borderId="0"/>
    <xf numFmtId="0" fontId="110" fillId="12" borderId="13"/>
    <xf numFmtId="0" fontId="110" fillId="14" borderId="0"/>
    <xf numFmtId="0" fontId="110" fillId="15" borderId="0"/>
    <xf numFmtId="0" fontId="110" fillId="18" borderId="0"/>
    <xf numFmtId="0" fontId="110" fillId="19" borderId="0"/>
    <xf numFmtId="0" fontId="110" fillId="22" borderId="0"/>
    <xf numFmtId="0" fontId="110" fillId="23" borderId="0"/>
    <xf numFmtId="0" fontId="110" fillId="26" borderId="0"/>
    <xf numFmtId="0" fontId="110" fillId="27" borderId="0"/>
    <xf numFmtId="0" fontId="110" fillId="30" borderId="0"/>
    <xf numFmtId="0" fontId="110" fillId="31" borderId="0"/>
    <xf numFmtId="0" fontId="110" fillId="34" borderId="0"/>
    <xf numFmtId="0" fontId="110" fillId="35" borderId="0"/>
    <xf numFmtId="183" fontId="110" fillId="0" borderId="0"/>
    <xf numFmtId="0" fontId="60" fillId="0" borderId="0"/>
    <xf numFmtId="183" fontId="60" fillId="0" borderId="0"/>
    <xf numFmtId="0" fontId="60" fillId="0" borderId="0"/>
    <xf numFmtId="183" fontId="61" fillId="0" borderId="0"/>
    <xf numFmtId="183" fontId="60" fillId="0" borderId="0"/>
    <xf numFmtId="183" fontId="110" fillId="0" borderId="0"/>
    <xf numFmtId="0" fontId="110" fillId="0" borderId="0"/>
    <xf numFmtId="182" fontId="61" fillId="0" borderId="0"/>
    <xf numFmtId="182" fontId="60" fillId="0" borderId="0"/>
    <xf numFmtId="0" fontId="60" fillId="0" borderId="0"/>
    <xf numFmtId="0" fontId="110" fillId="0" borderId="0"/>
    <xf numFmtId="0" fontId="60" fillId="0" borderId="0"/>
    <xf numFmtId="183" fontId="60" fillId="0" borderId="0"/>
    <xf numFmtId="177" fontId="110" fillId="0" borderId="0"/>
    <xf numFmtId="183" fontId="110" fillId="0" borderId="0"/>
    <xf numFmtId="177" fontId="110" fillId="0" borderId="0"/>
    <xf numFmtId="177" fontId="60" fillId="0" borderId="0"/>
    <xf numFmtId="177" fontId="60" fillId="0" borderId="0"/>
    <xf numFmtId="183" fontId="61" fillId="0" borderId="0"/>
    <xf numFmtId="177" fontId="61" fillId="0" borderId="0"/>
    <xf numFmtId="183" fontId="60" fillId="0" borderId="0"/>
    <xf numFmtId="183" fontId="60" fillId="0" borderId="0"/>
    <xf numFmtId="177" fontId="60" fillId="0" borderId="0"/>
    <xf numFmtId="177" fontId="60" fillId="0" borderId="0"/>
    <xf numFmtId="177" fontId="60" fillId="0" borderId="0"/>
    <xf numFmtId="9" fontId="60" fillId="0" borderId="0"/>
    <xf numFmtId="177" fontId="61" fillId="0" borderId="0"/>
    <xf numFmtId="177" fontId="11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60" fillId="0" borderId="0"/>
    <xf numFmtId="183" fontId="60" fillId="0" borderId="0"/>
    <xf numFmtId="183" fontId="60" fillId="0" borderId="0"/>
    <xf numFmtId="177" fontId="110" fillId="0" borderId="0"/>
    <xf numFmtId="183" fontId="61" fillId="0" borderId="0"/>
    <xf numFmtId="183" fontId="60" fillId="0" borderId="0"/>
    <xf numFmtId="183" fontId="60" fillId="0" borderId="0"/>
    <xf numFmtId="177" fontId="60" fillId="0" borderId="0"/>
    <xf numFmtId="183" fontId="110" fillId="0" borderId="0"/>
    <xf numFmtId="177" fontId="110" fillId="0" borderId="0"/>
    <xf numFmtId="177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77" fontId="60" fillId="0" borderId="0"/>
    <xf numFmtId="177" fontId="110" fillId="0" borderId="0"/>
    <xf numFmtId="183" fontId="110" fillId="0" borderId="0"/>
    <xf numFmtId="177" fontId="110" fillId="0" borderId="0"/>
    <xf numFmtId="177" fontId="60" fillId="0" borderId="0"/>
    <xf numFmtId="177" fontId="60" fillId="0" borderId="0"/>
    <xf numFmtId="183" fontId="61" fillId="0" borderId="0"/>
    <xf numFmtId="177" fontId="61" fillId="0" borderId="0"/>
    <xf numFmtId="183" fontId="60" fillId="0" borderId="0"/>
    <xf numFmtId="177" fontId="110" fillId="0" borderId="0"/>
    <xf numFmtId="183" fontId="60" fillId="0" borderId="0"/>
    <xf numFmtId="177" fontId="60" fillId="0" borderId="0"/>
    <xf numFmtId="177" fontId="6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60" fillId="0" borderId="0"/>
    <xf numFmtId="177" fontId="61" fillId="0" borderId="0"/>
    <xf numFmtId="177" fontId="6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0" fontId="110" fillId="0" borderId="0"/>
    <xf numFmtId="0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0" fontId="73" fillId="0" borderId="0"/>
    <xf numFmtId="0" fontId="60" fillId="0" borderId="0"/>
    <xf numFmtId="183" fontId="235" fillId="0" borderId="0"/>
    <xf numFmtId="0" fontId="136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60" fillId="0" borderId="0"/>
    <xf numFmtId="177" fontId="60" fillId="0" borderId="0"/>
    <xf numFmtId="183" fontId="61" fillId="0" borderId="0"/>
    <xf numFmtId="177" fontId="61" fillId="0" borderId="0"/>
    <xf numFmtId="183" fontId="60" fillId="0" borderId="0"/>
    <xf numFmtId="183" fontId="60" fillId="0" borderId="0"/>
    <xf numFmtId="177" fontId="60" fillId="0" borderId="0"/>
    <xf numFmtId="177" fontId="60" fillId="0" borderId="0"/>
    <xf numFmtId="177" fontId="60" fillId="0" borderId="0"/>
    <xf numFmtId="177" fontId="11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60" fillId="0" borderId="0"/>
    <xf numFmtId="183" fontId="60" fillId="0" borderId="0"/>
    <xf numFmtId="183" fontId="60" fillId="0" borderId="0"/>
    <xf numFmtId="177" fontId="110" fillId="0" borderId="0"/>
    <xf numFmtId="183" fontId="61" fillId="0" borderId="0"/>
    <xf numFmtId="183" fontId="60" fillId="0" borderId="0"/>
    <xf numFmtId="183" fontId="60" fillId="0" borderId="0"/>
    <xf numFmtId="177" fontId="60" fillId="0" borderId="0"/>
    <xf numFmtId="183" fontId="110" fillId="0" borderId="0"/>
    <xf numFmtId="177" fontId="110" fillId="0" borderId="0"/>
    <xf numFmtId="177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77" fontId="60" fillId="0" borderId="0"/>
    <xf numFmtId="177" fontId="110" fillId="0" borderId="0"/>
    <xf numFmtId="183" fontId="110" fillId="0" borderId="0"/>
    <xf numFmtId="177" fontId="110" fillId="0" borderId="0"/>
    <xf numFmtId="177" fontId="60" fillId="0" borderId="0"/>
    <xf numFmtId="177" fontId="60" fillId="0" borderId="0"/>
    <xf numFmtId="183" fontId="61" fillId="0" borderId="0"/>
    <xf numFmtId="177" fontId="61" fillId="0" borderId="0"/>
    <xf numFmtId="183" fontId="60" fillId="0" borderId="0"/>
    <xf numFmtId="177" fontId="110" fillId="0" borderId="0"/>
    <xf numFmtId="183" fontId="60" fillId="0" borderId="0"/>
    <xf numFmtId="177" fontId="60" fillId="0" borderId="0"/>
    <xf numFmtId="177" fontId="6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60" fillId="0" borderId="0"/>
    <xf numFmtId="177" fontId="61" fillId="0" borderId="0"/>
    <xf numFmtId="177" fontId="6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0" fontId="61" fillId="0" borderId="0"/>
    <xf numFmtId="0" fontId="61" fillId="0" borderId="0"/>
    <xf numFmtId="177" fontId="61" fillId="0" borderId="0"/>
    <xf numFmtId="177" fontId="61" fillId="0" borderId="0"/>
    <xf numFmtId="177" fontId="61" fillId="0" borderId="0"/>
    <xf numFmtId="177" fontId="110" fillId="0" borderId="0"/>
    <xf numFmtId="177" fontId="60" fillId="0" borderId="0"/>
    <xf numFmtId="177" fontId="61" fillId="0" borderId="0"/>
    <xf numFmtId="9" fontId="61" fillId="0" borderId="0"/>
    <xf numFmtId="177" fontId="60" fillId="0" borderId="0"/>
    <xf numFmtId="0" fontId="61" fillId="0" borderId="0"/>
    <xf numFmtId="177" fontId="61" fillId="0" borderId="0"/>
    <xf numFmtId="177" fontId="61" fillId="0" borderId="0"/>
    <xf numFmtId="166" fontId="61" fillId="0" borderId="0"/>
    <xf numFmtId="0" fontId="61" fillId="0" borderId="0"/>
    <xf numFmtId="166" fontId="60" fillId="0" borderId="0"/>
    <xf numFmtId="166" fontId="60" fillId="0" borderId="0"/>
    <xf numFmtId="177" fontId="60" fillId="0" borderId="0"/>
    <xf numFmtId="177" fontId="60" fillId="0" borderId="0"/>
    <xf numFmtId="183" fontId="110" fillId="0" borderId="0"/>
    <xf numFmtId="9" fontId="110" fillId="0" borderId="0"/>
    <xf numFmtId="183" fontId="110" fillId="0" borderId="0"/>
    <xf numFmtId="182" fontId="61" fillId="0" borderId="0"/>
    <xf numFmtId="182" fontId="60" fillId="0" borderId="0"/>
    <xf numFmtId="0" fontId="110" fillId="12" borderId="13"/>
    <xf numFmtId="0" fontId="60" fillId="0" borderId="0"/>
    <xf numFmtId="177" fontId="60" fillId="0" borderId="0"/>
    <xf numFmtId="177" fontId="60" fillId="0" borderId="0"/>
    <xf numFmtId="177" fontId="110" fillId="0" borderId="0"/>
    <xf numFmtId="177" fontId="110" fillId="0" borderId="0"/>
    <xf numFmtId="177" fontId="110" fillId="0" borderId="0"/>
    <xf numFmtId="183" fontId="61" fillId="0" borderId="0"/>
    <xf numFmtId="183" fontId="61" fillId="0" borderId="0"/>
    <xf numFmtId="183" fontId="110" fillId="0" borderId="0"/>
    <xf numFmtId="183" fontId="235" fillId="0" borderId="0"/>
    <xf numFmtId="183" fontId="235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60" fillId="0" borderId="0"/>
    <xf numFmtId="177" fontId="60" fillId="0" borderId="0"/>
    <xf numFmtId="183" fontId="61" fillId="0" borderId="0"/>
    <xf numFmtId="177" fontId="61" fillId="0" borderId="0"/>
    <xf numFmtId="183" fontId="60" fillId="0" borderId="0"/>
    <xf numFmtId="183" fontId="60" fillId="0" borderId="0"/>
    <xf numFmtId="177" fontId="60" fillId="0" borderId="0"/>
    <xf numFmtId="177" fontId="60" fillId="0" borderId="0"/>
    <xf numFmtId="177" fontId="60" fillId="0" borderId="0"/>
    <xf numFmtId="177" fontId="110" fillId="0" borderId="0"/>
    <xf numFmtId="177" fontId="110" fillId="0" borderId="0"/>
    <xf numFmtId="177" fontId="110" fillId="0" borderId="0"/>
    <xf numFmtId="0" fontId="61" fillId="0" borderId="0"/>
    <xf numFmtId="184" fontId="137" fillId="43" borderId="0"/>
    <xf numFmtId="184" fontId="137" fillId="44" borderId="0"/>
    <xf numFmtId="184" fontId="137" fillId="45" borderId="0"/>
    <xf numFmtId="184" fontId="137" fillId="46" borderId="0"/>
    <xf numFmtId="184" fontId="137" fillId="47" borderId="0"/>
    <xf numFmtId="184" fontId="137" fillId="48" borderId="0"/>
    <xf numFmtId="184" fontId="137" fillId="49" borderId="0"/>
    <xf numFmtId="184" fontId="137" fillId="50" borderId="0"/>
    <xf numFmtId="184" fontId="137" fillId="51" borderId="0"/>
    <xf numFmtId="184" fontId="137" fillId="46" borderId="0"/>
    <xf numFmtId="184" fontId="137" fillId="49" borderId="0"/>
    <xf numFmtId="184" fontId="137" fillId="52" borderId="0"/>
    <xf numFmtId="184" fontId="138" fillId="53" borderId="0"/>
    <xf numFmtId="184" fontId="138" fillId="50" borderId="0"/>
    <xf numFmtId="184" fontId="138" fillId="51" borderId="0"/>
    <xf numFmtId="184" fontId="138" fillId="54" borderId="0"/>
    <xf numFmtId="184" fontId="138" fillId="55" borderId="0"/>
    <xf numFmtId="184" fontId="138" fillId="56" borderId="0"/>
    <xf numFmtId="185" fontId="158" fillId="57" borderId="0"/>
    <xf numFmtId="0" fontId="158" fillId="58" borderId="0" applyAlignment="1">
      <alignment horizontal="center"/>
    </xf>
    <xf numFmtId="185" fontId="158" fillId="57" borderId="0"/>
    <xf numFmtId="185" fontId="158" fillId="57" borderId="0"/>
    <xf numFmtId="185" fontId="158" fillId="57" borderId="0"/>
    <xf numFmtId="0" fontId="158" fillId="58" borderId="0" applyAlignment="1">
      <alignment horizontal="center"/>
    </xf>
    <xf numFmtId="185" fontId="158" fillId="57" borderId="0"/>
    <xf numFmtId="0" fontId="158" fillId="58" borderId="0" applyAlignment="1">
      <alignment horizontal="center"/>
    </xf>
    <xf numFmtId="0" fontId="158" fillId="58" borderId="0" applyAlignment="1">
      <alignment horizontal="center"/>
    </xf>
    <xf numFmtId="0" fontId="158" fillId="58" borderId="0" applyAlignment="1">
      <alignment horizontal="center"/>
    </xf>
    <xf numFmtId="0" fontId="158" fillId="58" borderId="0" applyAlignment="1">
      <alignment horizontal="center"/>
    </xf>
    <xf numFmtId="0" fontId="158" fillId="58" borderId="0" applyAlignment="1">
      <alignment horizontal="center"/>
    </xf>
    <xf numFmtId="185" fontId="158" fillId="57" borderId="0"/>
    <xf numFmtId="185" fontId="158" fillId="57" borderId="0"/>
    <xf numFmtId="0" fontId="158" fillId="58" borderId="0" applyAlignment="1">
      <alignment horizontal="center"/>
    </xf>
    <xf numFmtId="0" fontId="158" fillId="58" borderId="0" applyAlignment="1">
      <alignment horizontal="center"/>
    </xf>
    <xf numFmtId="185" fontId="158" fillId="57" borderId="0"/>
    <xf numFmtId="0" fontId="158" fillId="58" borderId="0" applyAlignment="1">
      <alignment horizontal="center"/>
    </xf>
    <xf numFmtId="0" fontId="158" fillId="58" borderId="0" applyAlignment="1">
      <alignment horizontal="center"/>
    </xf>
    <xf numFmtId="185" fontId="158" fillId="57" borderId="0"/>
    <xf numFmtId="0" fontId="158" fillId="58" borderId="0" applyAlignment="1">
      <alignment horizontal="center"/>
    </xf>
    <xf numFmtId="185" fontId="158" fillId="57" borderId="0"/>
    <xf numFmtId="0" fontId="158" fillId="58" borderId="0" applyAlignment="1">
      <alignment horizontal="center"/>
    </xf>
    <xf numFmtId="0" fontId="158" fillId="58" borderId="0" applyAlignment="1">
      <alignment horizontal="center"/>
    </xf>
    <xf numFmtId="0" fontId="139" fillId="0" borderId="35" applyAlignment="1">
      <alignment horizontal="center"/>
    </xf>
    <xf numFmtId="0" fontId="139" fillId="0" borderId="36" applyAlignment="1">
      <alignment horizontal="center"/>
    </xf>
    <xf numFmtId="184" fontId="138" fillId="59" borderId="0"/>
    <xf numFmtId="184" fontId="138" fillId="60" borderId="0"/>
    <xf numFmtId="184" fontId="138" fillId="61" borderId="0"/>
    <xf numFmtId="184" fontId="138" fillId="54" borderId="0"/>
    <xf numFmtId="184" fontId="138" fillId="55" borderId="0"/>
    <xf numFmtId="184" fontId="138" fillId="62" borderId="0"/>
    <xf numFmtId="0" fontId="61" fillId="0" borderId="0" applyAlignment="1">
      <alignment vertical="center"/>
    </xf>
    <xf numFmtId="184" fontId="140" fillId="44" borderId="0"/>
    <xf numFmtId="184" fontId="141" fillId="63" borderId="78"/>
    <xf numFmtId="184" fontId="142" fillId="64" borderId="38"/>
    <xf numFmtId="184" fontId="142" fillId="64" borderId="38"/>
    <xf numFmtId="177" fontId="60" fillId="0" borderId="0"/>
    <xf numFmtId="0" fontId="143" fillId="0" borderId="0"/>
    <xf numFmtId="0" fontId="143" fillId="0" borderId="0"/>
    <xf numFmtId="0" fontId="143" fillId="0" borderId="0"/>
    <xf numFmtId="0" fontId="143" fillId="0" borderId="0"/>
    <xf numFmtId="0" fontId="143" fillId="0" borderId="0"/>
    <xf numFmtId="0" fontId="143" fillId="0" borderId="0"/>
    <xf numFmtId="0" fontId="144" fillId="0" borderId="0"/>
    <xf numFmtId="0" fontId="143" fillId="0" borderId="0"/>
    <xf numFmtId="183" fontId="60" fillId="0" borderId="0"/>
    <xf numFmtId="183" fontId="11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1" fillId="0" borderId="24" applyProtection="1">
      <protection locked="0" hidden="0"/>
    </xf>
    <xf numFmtId="183" fontId="61" fillId="0" borderId="0"/>
    <xf numFmtId="183" fontId="61" fillId="0" borderId="0"/>
    <xf numFmtId="183" fontId="61" fillId="0" borderId="0"/>
    <xf numFmtId="183" fontId="61" fillId="0" borderId="0"/>
    <xf numFmtId="183" fontId="110" fillId="0" borderId="0"/>
    <xf numFmtId="183" fontId="60" fillId="0" borderId="0"/>
    <xf numFmtId="183" fontId="61" fillId="0" borderId="0"/>
    <xf numFmtId="186" fontId="61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169" fillId="0" borderId="0"/>
    <xf numFmtId="183" fontId="60" fillId="0" borderId="0"/>
    <xf numFmtId="183" fontId="60" fillId="0" borderId="0"/>
    <xf numFmtId="183" fontId="60" fillId="0" borderId="0"/>
    <xf numFmtId="183" fontId="61" fillId="0" borderId="0"/>
    <xf numFmtId="183" fontId="61" fillId="0" borderId="0"/>
    <xf numFmtId="183" fontId="110" fillId="0" borderId="0"/>
    <xf numFmtId="183" fontId="60" fillId="0" borderId="0"/>
    <xf numFmtId="183" fontId="60" fillId="0" borderId="0"/>
    <xf numFmtId="183" fontId="85" fillId="0" borderId="0"/>
    <xf numFmtId="183" fontId="110" fillId="0" borderId="0"/>
    <xf numFmtId="183" fontId="61" fillId="0" borderId="0"/>
    <xf numFmtId="183" fontId="61" fillId="0" borderId="0"/>
    <xf numFmtId="183" fontId="61" fillId="0" borderId="0"/>
    <xf numFmtId="183" fontId="61" fillId="0" borderId="0"/>
    <xf numFmtId="183" fontId="60" fillId="0" borderId="0"/>
    <xf numFmtId="183" fontId="61" fillId="0" borderId="24" applyProtection="1">
      <protection locked="0" hidden="0"/>
    </xf>
    <xf numFmtId="183" fontId="11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1" fillId="0" borderId="0"/>
    <xf numFmtId="177" fontId="60" fillId="0" borderId="0"/>
    <xf numFmtId="177" fontId="137" fillId="0" borderId="0"/>
    <xf numFmtId="177" fontId="137" fillId="0" borderId="0"/>
    <xf numFmtId="177" fontId="61" fillId="0" borderId="0"/>
    <xf numFmtId="177" fontId="61" fillId="0" borderId="0"/>
    <xf numFmtId="177" fontId="61" fillId="0" borderId="0"/>
    <xf numFmtId="177" fontId="110" fillId="0" borderId="0"/>
    <xf numFmtId="177" fontId="110" fillId="0" borderId="0"/>
    <xf numFmtId="177" fontId="110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85" fillId="0" borderId="0"/>
    <xf numFmtId="0" fontId="61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61" fillId="0" borderId="0"/>
    <xf numFmtId="177" fontId="61" fillId="0" borderId="0"/>
    <xf numFmtId="177" fontId="61" fillId="0" borderId="0"/>
    <xf numFmtId="177" fontId="61" fillId="0" borderId="0"/>
    <xf numFmtId="177" fontId="110" fillId="0" borderId="0"/>
    <xf numFmtId="9" fontId="60" fillId="0" borderId="0"/>
    <xf numFmtId="177" fontId="60" fillId="0" borderId="0"/>
    <xf numFmtId="187" fontId="61" fillId="0" borderId="0" applyProtection="1">
      <protection locked="0" hidden="0"/>
    </xf>
    <xf numFmtId="188" fontId="61" fillId="0" borderId="0" applyProtection="1">
      <protection locked="0" hidden="0"/>
    </xf>
    <xf numFmtId="189" fontId="61" fillId="0" borderId="0"/>
    <xf numFmtId="185" fontId="61" fillId="0" borderId="0" applyAlignment="1">
      <alignment horizontal="center"/>
    </xf>
    <xf numFmtId="190" fontId="159" fillId="0" borderId="0" applyAlignment="1" applyProtection="1">
      <alignment horizontal="left" vertical="top" wrapText="1"/>
      <protection locked="0" hidden="0"/>
    </xf>
    <xf numFmtId="0" fontId="61" fillId="0" borderId="0" applyAlignment="1">
      <alignment vertical="center"/>
    </xf>
    <xf numFmtId="191" fontId="61" fillId="0" borderId="0"/>
    <xf numFmtId="184" fontId="145" fillId="0" borderId="0"/>
    <xf numFmtId="192" fontId="61" fillId="0" borderId="0" applyProtection="1">
      <protection locked="0" hidden="0"/>
    </xf>
    <xf numFmtId="184" fontId="146" fillId="45" borderId="0"/>
    <xf numFmtId="38" fontId="160" fillId="65" borderId="0"/>
    <xf numFmtId="193" fontId="159" fillId="0" borderId="27"/>
    <xf numFmtId="0" fontId="123" fillId="69" borderId="0"/>
    <xf numFmtId="184" fontId="147" fillId="0" borderId="39"/>
    <xf numFmtId="184" fontId="148" fillId="0" borderId="40"/>
    <xf numFmtId="184" fontId="149" fillId="0" borderId="41"/>
    <xf numFmtId="184" fontId="149" fillId="0" borderId="0"/>
    <xf numFmtId="0" fontId="161" fillId="0" borderId="0" applyAlignment="1" applyProtection="1">
      <alignment vertical="top"/>
      <protection locked="0" hidden="0"/>
    </xf>
    <xf numFmtId="10" fontId="160" fillId="66" borderId="121"/>
    <xf numFmtId="10" fontId="160" fillId="66" borderId="121"/>
    <xf numFmtId="184" fontId="150" fillId="48" borderId="78"/>
    <xf numFmtId="0" fontId="162" fillId="0" borderId="32" applyProtection="1">
      <protection locked="0" hidden="1"/>
    </xf>
    <xf numFmtId="184" fontId="151" fillId="0" borderId="42"/>
    <xf numFmtId="0" fontId="163" fillId="0" borderId="27" applyAlignment="1">
      <alignment horizontal="center"/>
    </xf>
    <xf numFmtId="0" fontId="163" fillId="0" borderId="24" applyAlignment="1">
      <alignment horizontal="center"/>
    </xf>
    <xf numFmtId="0" fontId="163" fillId="0" borderId="27" applyAlignment="1">
      <alignment horizontal="center"/>
    </xf>
    <xf numFmtId="0" fontId="163" fillId="0" borderId="27" applyAlignment="1">
      <alignment horizontal="center"/>
    </xf>
    <xf numFmtId="0" fontId="163" fillId="0" borderId="27" applyAlignment="1">
      <alignment horizontal="center"/>
    </xf>
    <xf numFmtId="0" fontId="163" fillId="0" borderId="24" applyAlignment="1">
      <alignment horizontal="center"/>
    </xf>
    <xf numFmtId="0" fontId="163" fillId="0" borderId="27" applyAlignment="1">
      <alignment horizontal="center"/>
    </xf>
    <xf numFmtId="0" fontId="163" fillId="0" borderId="24" applyAlignment="1">
      <alignment horizontal="center"/>
    </xf>
    <xf numFmtId="0" fontId="163" fillId="0" borderId="24" applyAlignment="1">
      <alignment horizontal="center"/>
    </xf>
    <xf numFmtId="0" fontId="163" fillId="0" borderId="24" applyAlignment="1">
      <alignment horizontal="center"/>
    </xf>
    <xf numFmtId="0" fontId="163" fillId="0" borderId="24" applyAlignment="1">
      <alignment horizontal="center"/>
    </xf>
    <xf numFmtId="0" fontId="163" fillId="0" borderId="24" applyAlignment="1">
      <alignment horizontal="center"/>
    </xf>
    <xf numFmtId="0" fontId="163" fillId="0" borderId="27" applyAlignment="1">
      <alignment horizontal="center"/>
    </xf>
    <xf numFmtId="0" fontId="163" fillId="0" borderId="27" applyAlignment="1">
      <alignment horizontal="center"/>
    </xf>
    <xf numFmtId="0" fontId="163" fillId="0" borderId="24" applyAlignment="1">
      <alignment horizontal="center"/>
    </xf>
    <xf numFmtId="0" fontId="163" fillId="0" borderId="24" applyAlignment="1">
      <alignment horizontal="center"/>
    </xf>
    <xf numFmtId="0" fontId="163" fillId="0" borderId="27" applyAlignment="1">
      <alignment horizontal="center"/>
    </xf>
    <xf numFmtId="0" fontId="163" fillId="0" borderId="24" applyAlignment="1">
      <alignment horizontal="center"/>
    </xf>
    <xf numFmtId="0" fontId="163" fillId="0" borderId="24" applyAlignment="1">
      <alignment horizontal="center"/>
    </xf>
    <xf numFmtId="0" fontId="163" fillId="0" borderId="27" applyAlignment="1">
      <alignment horizontal="center"/>
    </xf>
    <xf numFmtId="0" fontId="163" fillId="0" borderId="24" applyAlignment="1">
      <alignment horizontal="center"/>
    </xf>
    <xf numFmtId="0" fontId="163" fillId="0" borderId="27" applyAlignment="1">
      <alignment horizontal="center"/>
    </xf>
    <xf numFmtId="0" fontId="163" fillId="0" borderId="24" applyAlignment="1">
      <alignment horizontal="center"/>
    </xf>
    <xf numFmtId="0" fontId="163" fillId="0" borderId="24" applyAlignment="1">
      <alignment horizontal="center"/>
    </xf>
    <xf numFmtId="184" fontId="152" fillId="67" borderId="0"/>
    <xf numFmtId="37" fontId="164" fillId="0" borderId="0"/>
    <xf numFmtId="194" fontId="153" fillId="0" borderId="0"/>
    <xf numFmtId="177" fontId="60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84" fontId="110" fillId="0" borderId="0"/>
    <xf numFmtId="0" fontId="71" fillId="0" borderId="0"/>
    <xf numFmtId="0" fontId="60" fillId="0" borderId="0"/>
    <xf numFmtId="184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184" fontId="60" fillId="0" borderId="0"/>
    <xf numFmtId="164" fontId="60" fillId="0" borderId="0"/>
    <xf numFmtId="184" fontId="60" fillId="0" borderId="0"/>
    <xf numFmtId="184" fontId="60" fillId="0" borderId="0"/>
    <xf numFmtId="0" fontId="60" fillId="0" borderId="0"/>
    <xf numFmtId="0" fontId="110" fillId="0" borderId="0"/>
    <xf numFmtId="184" fontId="60" fillId="0" borderId="0"/>
    <xf numFmtId="184" fontId="60" fillId="0" borderId="0"/>
    <xf numFmtId="184" fontId="60" fillId="0" borderId="0"/>
    <xf numFmtId="184" fontId="60" fillId="0" borderId="0"/>
    <xf numFmtId="0" fontId="71" fillId="0" borderId="0"/>
    <xf numFmtId="184" fontId="60" fillId="0" borderId="0"/>
    <xf numFmtId="184" fontId="60" fillId="0" borderId="0"/>
    <xf numFmtId="184" fontId="61" fillId="0" borderId="0"/>
    <xf numFmtId="184" fontId="61" fillId="0" borderId="0"/>
    <xf numFmtId="0" fontId="62" fillId="0" borderId="0"/>
    <xf numFmtId="0" fontId="60" fillId="0" borderId="0"/>
    <xf numFmtId="0" fontId="60" fillId="0" borderId="0"/>
    <xf numFmtId="164" fontId="60" fillId="0" borderId="0"/>
    <xf numFmtId="184" fontId="60" fillId="0" borderId="0"/>
    <xf numFmtId="184" fontId="60" fillId="0" borderId="0"/>
    <xf numFmtId="184" fontId="61" fillId="0" borderId="0"/>
    <xf numFmtId="184" fontId="61" fillId="0" borderId="0"/>
    <xf numFmtId="184" fontId="61" fillId="0" borderId="0"/>
    <xf numFmtId="0" fontId="62" fillId="0" borderId="0"/>
    <xf numFmtId="0" fontId="110" fillId="0" borderId="0"/>
    <xf numFmtId="0" fontId="110" fillId="0" borderId="0"/>
    <xf numFmtId="0" fontId="165" fillId="0" borderId="0"/>
    <xf numFmtId="184" fontId="110" fillId="0" borderId="0"/>
    <xf numFmtId="0" fontId="61" fillId="0" borderId="0"/>
    <xf numFmtId="184" fontId="60" fillId="0" borderId="0"/>
    <xf numFmtId="184" fontId="60" fillId="0" borderId="0"/>
    <xf numFmtId="184" fontId="60" fillId="0" borderId="0"/>
    <xf numFmtId="184" fontId="60" fillId="0" borderId="0"/>
    <xf numFmtId="184" fontId="60" fillId="0" borderId="0"/>
    <xf numFmtId="184" fontId="60" fillId="0" borderId="0"/>
    <xf numFmtId="184" fontId="60" fillId="0" borderId="0"/>
    <xf numFmtId="184" fontId="60" fillId="0" borderId="0"/>
    <xf numFmtId="184" fontId="60" fillId="0" borderId="0"/>
    <xf numFmtId="184" fontId="60" fillId="0" borderId="0"/>
    <xf numFmtId="184" fontId="60" fillId="0" borderId="0"/>
    <xf numFmtId="0" fontId="61" fillId="0" borderId="0"/>
    <xf numFmtId="184" fontId="61" fillId="0" borderId="0"/>
    <xf numFmtId="184" fontId="61" fillId="0" borderId="0"/>
    <xf numFmtId="184" fontId="61" fillId="0" borderId="0"/>
    <xf numFmtId="0" fontId="61" fillId="0" borderId="0"/>
    <xf numFmtId="184" fontId="61" fillId="0" borderId="0"/>
    <xf numFmtId="0" fontId="60" fillId="0" borderId="0"/>
    <xf numFmtId="0" fontId="165" fillId="0" borderId="0"/>
    <xf numFmtId="0" fontId="71" fillId="0" borderId="0"/>
    <xf numFmtId="0" fontId="165" fillId="0" borderId="0"/>
    <xf numFmtId="184" fontId="60" fillId="0" borderId="0"/>
    <xf numFmtId="184" fontId="60" fillId="0" borderId="0"/>
    <xf numFmtId="164" fontId="60" fillId="0" borderId="0"/>
    <xf numFmtId="184" fontId="60" fillId="0" borderId="0"/>
    <xf numFmtId="0" fontId="60" fillId="0" borderId="0"/>
    <xf numFmtId="0" fontId="60" fillId="0" borderId="0"/>
    <xf numFmtId="0" fontId="60" fillId="0" borderId="0"/>
    <xf numFmtId="184" fontId="60" fillId="0" borderId="0"/>
    <xf numFmtId="184" fontId="60" fillId="0" borderId="0"/>
    <xf numFmtId="184" fontId="60" fillId="0" borderId="0"/>
    <xf numFmtId="184" fontId="61" fillId="0" borderId="0"/>
    <xf numFmtId="0" fontId="60" fillId="0" borderId="0"/>
    <xf numFmtId="0" fontId="60" fillId="0" borderId="0"/>
    <xf numFmtId="0" fontId="110" fillId="0" borderId="0"/>
    <xf numFmtId="0" fontId="110" fillId="0" borderId="0"/>
    <xf numFmtId="0" fontId="60" fillId="0" borderId="0"/>
    <xf numFmtId="195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65" fillId="0" borderId="0"/>
    <xf numFmtId="0" fontId="134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184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184" fontId="60" fillId="0" borderId="0"/>
    <xf numFmtId="184" fontId="60" fillId="0" borderId="0"/>
    <xf numFmtId="0" fontId="61" fillId="0" borderId="0"/>
    <xf numFmtId="0" fontId="165" fillId="0" borderId="0"/>
    <xf numFmtId="184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184" fontId="110" fillId="0" borderId="0"/>
    <xf numFmtId="0" fontId="60" fillId="0" borderId="0"/>
    <xf numFmtId="0" fontId="61" fillId="0" borderId="0"/>
    <xf numFmtId="195" fontId="110" fillId="0" borderId="0"/>
    <xf numFmtId="195" fontId="110" fillId="0" borderId="0"/>
    <xf numFmtId="0" fontId="165" fillId="0" borderId="0"/>
    <xf numFmtId="0" fontId="165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184" fontId="61" fillId="68" borderId="79"/>
    <xf numFmtId="184" fontId="61" fillId="68" borderId="79"/>
    <xf numFmtId="184" fontId="154" fillId="63" borderId="76"/>
    <xf numFmtId="10" fontId="61" fillId="0" borderId="0"/>
    <xf numFmtId="9" fontId="61" fillId="0" borderId="0"/>
    <xf numFmtId="9" fontId="110" fillId="0" borderId="0"/>
    <xf numFmtId="9" fontId="110" fillId="0" borderId="0"/>
    <xf numFmtId="9" fontId="60" fillId="0" borderId="0"/>
    <xf numFmtId="9" fontId="110" fillId="0" borderId="0"/>
    <xf numFmtId="9" fontId="60" fillId="0" borderId="0"/>
    <xf numFmtId="9" fontId="60" fillId="0" borderId="0"/>
    <xf numFmtId="9" fontId="60" fillId="0" borderId="0"/>
    <xf numFmtId="9" fontId="61" fillId="0" borderId="0"/>
    <xf numFmtId="9" fontId="61" fillId="0" borderId="0"/>
    <xf numFmtId="10" fontId="61" fillId="0" borderId="0" applyAlignment="1">
      <alignment vertical="center" textRotation="90"/>
    </xf>
    <xf numFmtId="0" fontId="166" fillId="0" borderId="0"/>
    <xf numFmtId="190" fontId="159" fillId="0" borderId="0" applyProtection="1">
      <protection locked="0" hidden="0"/>
    </xf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184" fontId="155" fillId="0" borderId="0"/>
    <xf numFmtId="184" fontId="156" fillId="0" borderId="77"/>
    <xf numFmtId="190" fontId="159" fillId="0" borderId="0" applyAlignment="1" applyProtection="1">
      <alignment horizontal="center"/>
      <protection locked="0" hidden="0"/>
    </xf>
    <xf numFmtId="0" fontId="167" fillId="0" borderId="0"/>
    <xf numFmtId="184" fontId="157" fillId="0" borderId="0"/>
    <xf numFmtId="38" fontId="168" fillId="0" borderId="0" applyAlignment="1">
      <alignment vertical="center"/>
    </xf>
    <xf numFmtId="0" fontId="168" fillId="0" borderId="0" applyAlignment="1">
      <alignment vertical="center"/>
    </xf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0" fontId="110" fillId="70" borderId="0"/>
    <xf numFmtId="0" fontId="171" fillId="0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5" borderId="0"/>
    <xf numFmtId="0" fontId="110" fillId="70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42" borderId="0"/>
    <xf numFmtId="0" fontId="110" fillId="77" borderId="0"/>
    <xf numFmtId="0" fontId="110" fillId="72" borderId="0"/>
    <xf numFmtId="0" fontId="110" fillId="73" borderId="0"/>
    <xf numFmtId="0" fontId="110" fillId="73" borderId="0"/>
    <xf numFmtId="0" fontId="110" fillId="76" borderId="0"/>
    <xf numFmtId="0" fontId="110" fillId="72" borderId="0"/>
    <xf numFmtId="0" fontId="110" fillId="70" borderId="0"/>
    <xf numFmtId="0" fontId="110" fillId="72" borderId="0"/>
    <xf numFmtId="0" fontId="110" fillId="70" borderId="0"/>
    <xf numFmtId="0" fontId="110" fillId="75" borderId="0"/>
    <xf numFmtId="0" fontId="110" fillId="71" borderId="0"/>
    <xf numFmtId="0" fontId="110" fillId="70" borderId="0"/>
    <xf numFmtId="0" fontId="110" fillId="72" borderId="0"/>
    <xf numFmtId="0" fontId="110" fillId="72" borderId="0"/>
    <xf numFmtId="0" fontId="110" fillId="74" borderId="0"/>
    <xf numFmtId="0" fontId="110" fillId="76" borderId="0"/>
    <xf numFmtId="0" fontId="110" fillId="70" borderId="0"/>
    <xf numFmtId="0" fontId="171" fillId="0" borderId="0"/>
    <xf numFmtId="0" fontId="110" fillId="72" borderId="0"/>
    <xf numFmtId="0" fontId="110" fillId="72" borderId="0"/>
    <xf numFmtId="0" fontId="110" fillId="71" borderId="0"/>
    <xf numFmtId="0" fontId="110" fillId="70" borderId="0"/>
    <xf numFmtId="0" fontId="110" fillId="71" borderId="0"/>
    <xf numFmtId="0" fontId="110" fillId="72" borderId="0"/>
    <xf numFmtId="0" fontId="110" fillId="74" borderId="0"/>
    <xf numFmtId="0" fontId="110" fillId="70" borderId="0"/>
    <xf numFmtId="183" fontId="110" fillId="0" borderId="0"/>
    <xf numFmtId="0" fontId="110" fillId="71" borderId="0"/>
    <xf numFmtId="0" fontId="110" fillId="71" borderId="0"/>
    <xf numFmtId="0" fontId="110" fillId="73" borderId="0"/>
    <xf numFmtId="0" fontId="110" fillId="77" borderId="0"/>
    <xf numFmtId="0" fontId="110" fillId="42" borderId="0"/>
    <xf numFmtId="0" fontId="110" fillId="76" borderId="0"/>
    <xf numFmtId="0" fontId="110" fillId="74" borderId="0"/>
    <xf numFmtId="0" fontId="110" fillId="75" borderId="0"/>
    <xf numFmtId="0" fontId="110" fillId="72" borderId="0"/>
    <xf numFmtId="0" fontId="110" fillId="74" borderId="0"/>
    <xf numFmtId="0" fontId="110" fillId="76" borderId="0"/>
    <xf numFmtId="0" fontId="110" fillId="77" borderId="0"/>
    <xf numFmtId="0" fontId="110" fillId="77" borderId="0"/>
    <xf numFmtId="0" fontId="110" fillId="71" borderId="0"/>
    <xf numFmtId="0" fontId="110" fillId="70" borderId="0"/>
    <xf numFmtId="0" fontId="110" fillId="75" borderId="0"/>
    <xf numFmtId="0" fontId="110" fillId="71" borderId="0"/>
    <xf numFmtId="0" fontId="84" fillId="78" borderId="0"/>
    <xf numFmtId="0" fontId="110" fillId="70" borderId="0"/>
    <xf numFmtId="0" fontId="110" fillId="77" borderId="0"/>
    <xf numFmtId="0" fontId="110" fillId="71" borderId="0"/>
    <xf numFmtId="0" fontId="110" fillId="70" borderId="0"/>
    <xf numFmtId="0" fontId="110" fillId="75" borderId="0"/>
    <xf numFmtId="0" fontId="110" fillId="77" borderId="0"/>
    <xf numFmtId="0" fontId="110" fillId="70" borderId="0"/>
    <xf numFmtId="0" fontId="110" fillId="73" borderId="0"/>
    <xf numFmtId="0" fontId="110" fillId="72" borderId="0"/>
    <xf numFmtId="0" fontId="110" fillId="72" borderId="0"/>
    <xf numFmtId="0" fontId="110" fillId="72" borderId="0"/>
    <xf numFmtId="0" fontId="110" fillId="73" borderId="0"/>
    <xf numFmtId="0" fontId="110" fillId="70" borderId="0"/>
    <xf numFmtId="0" fontId="110" fillId="77" borderId="0"/>
    <xf numFmtId="0" fontId="84" fillId="76" borderId="0"/>
    <xf numFmtId="0" fontId="110" fillId="70" borderId="0"/>
    <xf numFmtId="0" fontId="110" fillId="71" borderId="0"/>
    <xf numFmtId="0" fontId="171" fillId="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2" borderId="0"/>
    <xf numFmtId="0" fontId="110" fillId="76" borderId="0"/>
    <xf numFmtId="0" fontId="171" fillId="0" borderId="0"/>
    <xf numFmtId="0" fontId="110" fillId="71" borderId="0"/>
    <xf numFmtId="0" fontId="110" fillId="70" borderId="0"/>
    <xf numFmtId="0" fontId="110" fillId="75" borderId="0"/>
    <xf numFmtId="0" fontId="110" fillId="72" borderId="0"/>
    <xf numFmtId="0" fontId="110" fillId="71" borderId="0"/>
    <xf numFmtId="0" fontId="110" fillId="74" borderId="0"/>
    <xf numFmtId="0" fontId="110" fillId="75" borderId="0"/>
    <xf numFmtId="0" fontId="110" fillId="74" borderId="0"/>
    <xf numFmtId="0" fontId="110" fillId="72" borderId="0"/>
    <xf numFmtId="0" fontId="110" fillId="71" borderId="0"/>
    <xf numFmtId="0" fontId="110" fillId="42" borderId="0"/>
    <xf numFmtId="0" fontId="110" fillId="74" borderId="0"/>
    <xf numFmtId="0" fontId="171" fillId="0" borderId="0"/>
    <xf numFmtId="0" fontId="110" fillId="70" borderId="0"/>
    <xf numFmtId="0" fontId="110" fillId="71" borderId="0"/>
    <xf numFmtId="0" fontId="84" fillId="78" borderId="0"/>
    <xf numFmtId="0" fontId="110" fillId="70" borderId="0"/>
    <xf numFmtId="0" fontId="110" fillId="71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3" borderId="0"/>
    <xf numFmtId="0" fontId="110" fillId="70" borderId="0"/>
    <xf numFmtId="0" fontId="110" fillId="71" borderId="0"/>
    <xf numFmtId="0" fontId="110" fillId="75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3" borderId="0"/>
    <xf numFmtId="0" fontId="110" fillId="75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42" borderId="0"/>
    <xf numFmtId="0" fontId="110" fillId="70" borderId="0"/>
    <xf numFmtId="0" fontId="110" fillId="42" borderId="0"/>
    <xf numFmtId="0" fontId="110" fillId="42" borderId="0"/>
    <xf numFmtId="0" fontId="110" fillId="72" borderId="0"/>
    <xf numFmtId="0" fontId="110" fillId="71" borderId="0"/>
    <xf numFmtId="0" fontId="110" fillId="74" borderId="0"/>
    <xf numFmtId="0" fontId="110" fillId="75" borderId="0"/>
    <xf numFmtId="0" fontId="110" fillId="75" borderId="0"/>
    <xf numFmtId="0" fontId="110" fillId="74" borderId="0"/>
    <xf numFmtId="0" fontId="110" fillId="74" borderId="0"/>
    <xf numFmtId="0" fontId="110" fillId="71" borderId="0"/>
    <xf numFmtId="0" fontId="110" fillId="71" borderId="0"/>
    <xf numFmtId="0" fontId="110" fillId="74" borderId="0"/>
    <xf numFmtId="0" fontId="110" fillId="70" borderId="0"/>
    <xf numFmtId="0" fontId="110" fillId="70" borderId="0"/>
    <xf numFmtId="0" fontId="110" fillId="71" borderId="0"/>
    <xf numFmtId="0" fontId="110" fillId="73" borderId="0"/>
    <xf numFmtId="0" fontId="110" fillId="77" borderId="0"/>
    <xf numFmtId="0" fontId="110" fillId="71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5" borderId="0"/>
    <xf numFmtId="0" fontId="110" fillId="71" borderId="0"/>
    <xf numFmtId="0" fontId="110" fillId="75" borderId="0"/>
    <xf numFmtId="0" fontId="110" fillId="72" borderId="0"/>
    <xf numFmtId="0" fontId="110" fillId="70" borderId="0"/>
    <xf numFmtId="0" fontId="110" fillId="71" borderId="0"/>
    <xf numFmtId="0" fontId="110" fillId="70" borderId="0"/>
    <xf numFmtId="0" fontId="110" fillId="74" borderId="0"/>
    <xf numFmtId="0" fontId="110" fillId="42" borderId="0"/>
    <xf numFmtId="0" fontId="110" fillId="71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4" borderId="0"/>
    <xf numFmtId="0" fontId="110" fillId="70" borderId="0"/>
    <xf numFmtId="0" fontId="110" fillId="72" borderId="0"/>
    <xf numFmtId="0" fontId="110" fillId="71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3" borderId="0"/>
    <xf numFmtId="0" fontId="110" fillId="72" borderId="0"/>
    <xf numFmtId="0" fontId="110" fillId="76" borderId="0"/>
    <xf numFmtId="0" fontId="110" fillId="71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2" borderId="0"/>
    <xf numFmtId="0" fontId="110" fillId="72" borderId="0"/>
    <xf numFmtId="0" fontId="110" fillId="71" borderId="0"/>
    <xf numFmtId="0" fontId="110" fillId="72" borderId="0"/>
    <xf numFmtId="0" fontId="110" fillId="71" borderId="0"/>
    <xf numFmtId="0" fontId="110" fillId="70" borderId="0"/>
    <xf numFmtId="0" fontId="110" fillId="72" borderId="0"/>
    <xf numFmtId="0" fontId="110" fillId="74" borderId="0"/>
    <xf numFmtId="0" fontId="110" fillId="71" borderId="0"/>
    <xf numFmtId="0" fontId="110" fillId="74" borderId="0"/>
    <xf numFmtId="0" fontId="110" fillId="76" borderId="0"/>
    <xf numFmtId="0" fontId="110" fillId="71" borderId="0"/>
    <xf numFmtId="0" fontId="110" fillId="70" borderId="0"/>
    <xf numFmtId="0" fontId="110" fillId="72" borderId="0"/>
    <xf numFmtId="0" fontId="110" fillId="77" borderId="0"/>
    <xf numFmtId="0" fontId="110" fillId="72" borderId="0"/>
    <xf numFmtId="0" fontId="110" fillId="71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6" borderId="0"/>
    <xf numFmtId="0" fontId="110" fillId="71" borderId="0"/>
    <xf numFmtId="0" fontId="110" fillId="71" borderId="0"/>
    <xf numFmtId="0" fontId="110" fillId="42" borderId="0"/>
    <xf numFmtId="0" fontId="110" fillId="70" borderId="0"/>
    <xf numFmtId="0" fontId="110" fillId="71" borderId="0"/>
    <xf numFmtId="0" fontId="110" fillId="75" borderId="0"/>
    <xf numFmtId="0" fontId="110" fillId="74" borderId="0"/>
    <xf numFmtId="0" fontId="110" fillId="74" borderId="0"/>
    <xf numFmtId="0" fontId="110" fillId="71" borderId="0"/>
    <xf numFmtId="0" fontId="110" fillId="71" borderId="0"/>
    <xf numFmtId="0" fontId="110" fillId="42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2" borderId="0"/>
    <xf numFmtId="0" fontId="110" fillId="76" borderId="0"/>
    <xf numFmtId="0" fontId="110" fillId="72" borderId="0"/>
    <xf numFmtId="0" fontId="110" fillId="71" borderId="0"/>
    <xf numFmtId="0" fontId="110" fillId="72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74" borderId="0"/>
    <xf numFmtId="0" fontId="110" fillId="70" borderId="0"/>
    <xf numFmtId="0" fontId="106" fillId="8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6" borderId="0"/>
    <xf numFmtId="0" fontId="110" fillId="71" borderId="0"/>
    <xf numFmtId="0" fontId="110" fillId="42" borderId="0"/>
    <xf numFmtId="0" fontId="110" fillId="72" borderId="0"/>
    <xf numFmtId="0" fontId="110" fillId="70" borderId="0"/>
    <xf numFmtId="0" fontId="110" fillId="77" borderId="0"/>
    <xf numFmtId="0" fontId="110" fillId="76" borderId="0"/>
    <xf numFmtId="0" fontId="110" fillId="77" borderId="0"/>
    <xf numFmtId="0" fontId="110" fillId="72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7" borderId="0"/>
    <xf numFmtId="0" fontId="110" fillId="72" borderId="0"/>
    <xf numFmtId="0" fontId="110" fillId="75" borderId="0"/>
    <xf numFmtId="0" fontId="110" fillId="71" borderId="0"/>
    <xf numFmtId="0" fontId="171" fillId="0" borderId="0"/>
    <xf numFmtId="0" fontId="110" fillId="72" borderId="0"/>
    <xf numFmtId="0" fontId="110" fillId="70" borderId="0"/>
    <xf numFmtId="0" fontId="110" fillId="74" borderId="0"/>
    <xf numFmtId="0" fontId="110" fillId="42" borderId="0"/>
    <xf numFmtId="0" fontId="171" fillId="0" borderId="0"/>
    <xf numFmtId="0" fontId="110" fillId="71" borderId="0"/>
    <xf numFmtId="0" fontId="110" fillId="74" borderId="0"/>
    <xf numFmtId="0" fontId="110" fillId="71" borderId="0"/>
    <xf numFmtId="0" fontId="110" fillId="73" borderId="0"/>
    <xf numFmtId="0" fontId="110" fillId="70" borderId="0"/>
    <xf numFmtId="0" fontId="171" fillId="0" borderId="0"/>
    <xf numFmtId="0" fontId="110" fillId="70" borderId="0"/>
    <xf numFmtId="0" fontId="110" fillId="71" borderId="0"/>
    <xf numFmtId="0" fontId="110" fillId="70" borderId="0"/>
    <xf numFmtId="0" fontId="110" fillId="75" borderId="0"/>
    <xf numFmtId="0" fontId="110" fillId="70" borderId="0"/>
    <xf numFmtId="0" fontId="110" fillId="72" borderId="0"/>
    <xf numFmtId="0" fontId="110" fillId="72" borderId="0"/>
    <xf numFmtId="0" fontId="110" fillId="76" borderId="0"/>
    <xf numFmtId="0" fontId="110" fillId="75" borderId="0"/>
    <xf numFmtId="0" fontId="110" fillId="70" borderId="0"/>
    <xf numFmtId="0" fontId="110" fillId="76" borderId="0"/>
    <xf numFmtId="0" fontId="171" fillId="0" borderId="0"/>
    <xf numFmtId="0" fontId="110" fillId="71" borderId="0"/>
    <xf numFmtId="0" fontId="110" fillId="42" borderId="0"/>
    <xf numFmtId="0" fontId="110" fillId="77" borderId="0"/>
    <xf numFmtId="0" fontId="110" fillId="76" borderId="0"/>
    <xf numFmtId="0" fontId="171" fillId="0" borderId="0"/>
    <xf numFmtId="0" fontId="110" fillId="72" borderId="0"/>
    <xf numFmtId="0" fontId="110" fillId="72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7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10" fillId="42" borderId="0"/>
    <xf numFmtId="0" fontId="110" fillId="71" borderId="0"/>
    <xf numFmtId="0" fontId="110" fillId="70" borderId="0"/>
    <xf numFmtId="0" fontId="110" fillId="77" borderId="0"/>
    <xf numFmtId="0" fontId="110" fillId="42" borderId="0"/>
    <xf numFmtId="0" fontId="171" fillId="0" borderId="0"/>
    <xf numFmtId="0" fontId="110" fillId="71" borderId="0"/>
    <xf numFmtId="0" fontId="110" fillId="75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3" borderId="0"/>
    <xf numFmtId="0" fontId="110" fillId="72" borderId="0"/>
    <xf numFmtId="0" fontId="110" fillId="77" borderId="0"/>
    <xf numFmtId="0" fontId="110" fillId="72" borderId="0"/>
    <xf numFmtId="0" fontId="110" fillId="77" borderId="0"/>
    <xf numFmtId="0" fontId="110" fillId="74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7" borderId="0"/>
    <xf numFmtId="0" fontId="110" fillId="42" borderId="0"/>
    <xf numFmtId="0" fontId="110" fillId="70" borderId="0"/>
    <xf numFmtId="0" fontId="110" fillId="74" borderId="0"/>
    <xf numFmtId="0" fontId="110" fillId="75" borderId="0"/>
    <xf numFmtId="0" fontId="110" fillId="72" borderId="0"/>
    <xf numFmtId="0" fontId="110" fillId="72" borderId="0"/>
    <xf numFmtId="0" fontId="110" fillId="77" borderId="0"/>
    <xf numFmtId="0" fontId="110" fillId="74" borderId="0"/>
    <xf numFmtId="0" fontId="110" fillId="77" borderId="0"/>
    <xf numFmtId="0" fontId="110" fillId="73" borderId="0"/>
    <xf numFmtId="0" fontId="110" fillId="75" borderId="0"/>
    <xf numFmtId="0" fontId="110" fillId="71" borderId="0"/>
    <xf numFmtId="0" fontId="110" fillId="74" borderId="0"/>
    <xf numFmtId="0" fontId="110" fillId="70" borderId="0"/>
    <xf numFmtId="0" fontId="110" fillId="70" borderId="0"/>
    <xf numFmtId="0" fontId="110" fillId="71" borderId="0"/>
    <xf numFmtId="0" fontId="110" fillId="0" borderId="0"/>
    <xf numFmtId="0" fontId="110" fillId="76" borderId="0"/>
    <xf numFmtId="0" fontId="110" fillId="71" borderId="0"/>
    <xf numFmtId="0" fontId="110" fillId="71" borderId="0"/>
    <xf numFmtId="0" fontId="110" fillId="76" borderId="0"/>
    <xf numFmtId="0" fontId="110" fillId="70" borderId="0"/>
    <xf numFmtId="0" fontId="110" fillId="71" borderId="0"/>
    <xf numFmtId="0" fontId="110" fillId="42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10" fillId="73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6" borderId="0"/>
    <xf numFmtId="0" fontId="110" fillId="73" borderId="0"/>
    <xf numFmtId="0" fontId="110" fillId="71" borderId="0"/>
    <xf numFmtId="0" fontId="110" fillId="70" borderId="0"/>
    <xf numFmtId="0" fontId="110" fillId="72" borderId="0"/>
    <xf numFmtId="0" fontId="110" fillId="76" borderId="0"/>
    <xf numFmtId="0" fontId="110" fillId="74" borderId="0"/>
    <xf numFmtId="0" fontId="110" fillId="70" borderId="0"/>
    <xf numFmtId="0" fontId="110" fillId="73" borderId="0"/>
    <xf numFmtId="0" fontId="110" fillId="77" borderId="0"/>
    <xf numFmtId="0" fontId="110" fillId="73" borderId="0"/>
    <xf numFmtId="0" fontId="110" fillId="70" borderId="0"/>
    <xf numFmtId="0" fontId="110" fillId="72" borderId="0"/>
    <xf numFmtId="0" fontId="110" fillId="70" borderId="0"/>
    <xf numFmtId="0" fontId="110" fillId="74" borderId="0"/>
    <xf numFmtId="0" fontId="110" fillId="70" borderId="0"/>
    <xf numFmtId="0" fontId="110" fillId="71" borderId="0"/>
    <xf numFmtId="0" fontId="110" fillId="72" borderId="0"/>
    <xf numFmtId="0" fontId="110" fillId="70" borderId="0"/>
    <xf numFmtId="0" fontId="110" fillId="70" borderId="0"/>
    <xf numFmtId="0" fontId="110" fillId="75" borderId="0"/>
    <xf numFmtId="0" fontId="171" fillId="0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7" borderId="0"/>
    <xf numFmtId="0" fontId="110" fillId="74" borderId="0"/>
    <xf numFmtId="0" fontId="110" fillId="42" borderId="0"/>
    <xf numFmtId="0" fontId="110" fillId="70" borderId="0"/>
    <xf numFmtId="0" fontId="110" fillId="73" borderId="0"/>
    <xf numFmtId="0" fontId="110" fillId="70" borderId="0"/>
    <xf numFmtId="0" fontId="110" fillId="74" borderId="0"/>
    <xf numFmtId="0" fontId="110" fillId="72" borderId="0"/>
    <xf numFmtId="0" fontId="110" fillId="70" borderId="0"/>
    <xf numFmtId="0" fontId="110" fillId="71" borderId="0"/>
    <xf numFmtId="0" fontId="110" fillId="76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5" borderId="0"/>
    <xf numFmtId="0" fontId="110" fillId="70" borderId="0"/>
    <xf numFmtId="0" fontId="110" fillId="72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1" borderId="0"/>
    <xf numFmtId="0" fontId="110" fillId="74" borderId="0"/>
    <xf numFmtId="0" fontId="110" fillId="70" borderId="0"/>
    <xf numFmtId="0" fontId="110" fillId="74" borderId="0"/>
    <xf numFmtId="0" fontId="110" fillId="72" borderId="0"/>
    <xf numFmtId="0" fontId="110" fillId="72" borderId="0"/>
    <xf numFmtId="0" fontId="110" fillId="75" borderId="0"/>
    <xf numFmtId="0" fontId="110" fillId="77" borderId="0"/>
    <xf numFmtId="0" fontId="110" fillId="70" borderId="0"/>
    <xf numFmtId="0" fontId="110" fillId="72" borderId="0"/>
    <xf numFmtId="0" fontId="110" fillId="71" borderId="0"/>
    <xf numFmtId="0" fontId="110" fillId="70" borderId="0"/>
    <xf numFmtId="0" fontId="110" fillId="74" borderId="0"/>
    <xf numFmtId="0" fontId="110" fillId="77" borderId="0"/>
    <xf numFmtId="0" fontId="110" fillId="74" borderId="0"/>
    <xf numFmtId="0" fontId="110" fillId="42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4" borderId="0"/>
    <xf numFmtId="0" fontId="110" fillId="42" borderId="0"/>
    <xf numFmtId="0" fontId="110" fillId="71" borderId="0"/>
    <xf numFmtId="0" fontId="110" fillId="71" borderId="0"/>
    <xf numFmtId="0" fontId="110" fillId="75" borderId="0"/>
    <xf numFmtId="0" fontId="110" fillId="71" borderId="0"/>
    <xf numFmtId="0" fontId="110" fillId="76" borderId="0"/>
    <xf numFmtId="0" fontId="110" fillId="71" borderId="0"/>
    <xf numFmtId="0" fontId="110" fillId="74" borderId="0"/>
    <xf numFmtId="0" fontId="110" fillId="77" borderId="0"/>
    <xf numFmtId="0" fontId="110" fillId="42" borderId="0"/>
    <xf numFmtId="0" fontId="110" fillId="70" borderId="0"/>
    <xf numFmtId="0" fontId="171" fillId="0" borderId="0"/>
    <xf numFmtId="0" fontId="171" fillId="0" borderId="0"/>
    <xf numFmtId="0" fontId="110" fillId="70" borderId="0"/>
    <xf numFmtId="0" fontId="110" fillId="71" borderId="0"/>
    <xf numFmtId="0" fontId="110" fillId="75" borderId="0"/>
    <xf numFmtId="0" fontId="110" fillId="71" borderId="0"/>
    <xf numFmtId="0" fontId="84" fillId="78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4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7" borderId="0"/>
    <xf numFmtId="0" fontId="110" fillId="42" borderId="0"/>
    <xf numFmtId="0" fontId="110" fillId="74" borderId="0"/>
    <xf numFmtId="0" fontId="110" fillId="71" borderId="0"/>
    <xf numFmtId="0" fontId="110" fillId="71" borderId="0"/>
    <xf numFmtId="0" fontId="110" fillId="74" borderId="0"/>
    <xf numFmtId="0" fontId="110" fillId="71" borderId="0"/>
    <xf numFmtId="0" fontId="110" fillId="71" borderId="0"/>
    <xf numFmtId="0" fontId="110" fillId="72" borderId="0"/>
    <xf numFmtId="0" fontId="110" fillId="72" borderId="0"/>
    <xf numFmtId="0" fontId="110" fillId="74" borderId="0"/>
    <xf numFmtId="0" fontId="110" fillId="71" borderId="0"/>
    <xf numFmtId="0" fontId="110" fillId="71" borderId="0"/>
    <xf numFmtId="0" fontId="110" fillId="72" borderId="0"/>
    <xf numFmtId="0" fontId="110" fillId="77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84" fillId="78" borderId="0"/>
    <xf numFmtId="0" fontId="110" fillId="70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1" borderId="0"/>
    <xf numFmtId="0" fontId="110" fillId="74" borderId="0"/>
    <xf numFmtId="0" fontId="110" fillId="71" borderId="0"/>
    <xf numFmtId="0" fontId="110" fillId="70" borderId="0"/>
    <xf numFmtId="0" fontId="110" fillId="72" borderId="0"/>
    <xf numFmtId="0" fontId="110" fillId="76" borderId="0"/>
    <xf numFmtId="0" fontId="110" fillId="74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42" borderId="0"/>
    <xf numFmtId="0" fontId="110" fillId="71" borderId="0"/>
    <xf numFmtId="0" fontId="110" fillId="75" borderId="0"/>
    <xf numFmtId="0" fontId="110" fillId="72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4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2" borderId="0"/>
    <xf numFmtId="0" fontId="110" fillId="72" borderId="0"/>
    <xf numFmtId="0" fontId="110" fillId="71" borderId="0"/>
    <xf numFmtId="0" fontId="110" fillId="72" borderId="0"/>
    <xf numFmtId="0" fontId="110" fillId="75" borderId="0"/>
    <xf numFmtId="0" fontId="84" fillId="78" borderId="0"/>
    <xf numFmtId="0" fontId="110" fillId="71" borderId="0"/>
    <xf numFmtId="0" fontId="110" fillId="71" borderId="0"/>
    <xf numFmtId="0" fontId="110" fillId="70" borderId="0"/>
    <xf numFmtId="0" fontId="110" fillId="75" borderId="0"/>
    <xf numFmtId="0" fontId="110" fillId="71" borderId="0"/>
    <xf numFmtId="0" fontId="84" fillId="78" borderId="0"/>
    <xf numFmtId="0" fontId="110" fillId="70" borderId="0"/>
    <xf numFmtId="0" fontId="110" fillId="71" borderId="0"/>
    <xf numFmtId="0" fontId="110" fillId="75" borderId="0"/>
    <xf numFmtId="0" fontId="110" fillId="72" borderId="0"/>
    <xf numFmtId="0" fontId="110" fillId="74" borderId="0"/>
    <xf numFmtId="0" fontId="110" fillId="77" borderId="0"/>
    <xf numFmtId="0" fontId="110" fillId="74" borderId="0"/>
    <xf numFmtId="0" fontId="110" fillId="75" borderId="0"/>
    <xf numFmtId="0" fontId="110" fillId="74" borderId="0"/>
    <xf numFmtId="0" fontId="110" fillId="42" borderId="0"/>
    <xf numFmtId="0" fontId="110" fillId="42" borderId="0"/>
    <xf numFmtId="0" fontId="110" fillId="71" borderId="0"/>
    <xf numFmtId="0" fontId="110" fillId="72" borderId="0"/>
    <xf numFmtId="0" fontId="110" fillId="74" borderId="0"/>
    <xf numFmtId="0" fontId="110" fillId="71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1" borderId="0"/>
    <xf numFmtId="0" fontId="110" fillId="75" borderId="0"/>
    <xf numFmtId="0" fontId="110" fillId="71" borderId="0"/>
    <xf numFmtId="0" fontId="110" fillId="70" borderId="0"/>
    <xf numFmtId="0" fontId="171" fillId="0" borderId="0"/>
    <xf numFmtId="0" fontId="110" fillId="75" borderId="0"/>
    <xf numFmtId="0" fontId="110" fillId="71" borderId="0"/>
    <xf numFmtId="0" fontId="110" fillId="71" borderId="0"/>
    <xf numFmtId="0" fontId="110" fillId="71" borderId="0"/>
    <xf numFmtId="0" fontId="110" fillId="75" borderId="0"/>
    <xf numFmtId="0" fontId="110" fillId="71" borderId="0"/>
    <xf numFmtId="0" fontId="110" fillId="71" borderId="0"/>
    <xf numFmtId="0" fontId="110" fillId="75" borderId="0"/>
    <xf numFmtId="0" fontId="110" fillId="71" borderId="0"/>
    <xf numFmtId="0" fontId="110" fillId="72" borderId="0"/>
    <xf numFmtId="0" fontId="110" fillId="74" borderId="0"/>
    <xf numFmtId="0" fontId="110" fillId="75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4" borderId="0"/>
    <xf numFmtId="0" fontId="110" fillId="76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71" borderId="0"/>
    <xf numFmtId="0" fontId="110" fillId="72" borderId="0"/>
    <xf numFmtId="0" fontId="110" fillId="76" borderId="0"/>
    <xf numFmtId="0" fontId="110" fillId="75" borderId="0"/>
    <xf numFmtId="0" fontId="110" fillId="71" borderId="0"/>
    <xf numFmtId="0" fontId="110" fillId="71" borderId="0"/>
    <xf numFmtId="0" fontId="110" fillId="42" borderId="0"/>
    <xf numFmtId="0" fontId="110" fillId="70" borderId="0"/>
    <xf numFmtId="0" fontId="110" fillId="71" borderId="0"/>
    <xf numFmtId="0" fontId="110" fillId="42" borderId="0"/>
    <xf numFmtId="0" fontId="110" fillId="71" borderId="0"/>
    <xf numFmtId="0" fontId="110" fillId="74" borderId="0"/>
    <xf numFmtId="0" fontId="110" fillId="76" borderId="0"/>
    <xf numFmtId="0" fontId="110" fillId="71" borderId="0"/>
    <xf numFmtId="0" fontId="110" fillId="71" borderId="0"/>
    <xf numFmtId="0" fontId="110" fillId="75" borderId="0"/>
    <xf numFmtId="0" fontId="110" fillId="71" borderId="0"/>
    <xf numFmtId="0" fontId="110" fillId="72" borderId="0"/>
    <xf numFmtId="0" fontId="110" fillId="76" borderId="0"/>
    <xf numFmtId="0" fontId="110" fillId="71" borderId="0"/>
    <xf numFmtId="0" fontId="110" fillId="77" borderId="0"/>
    <xf numFmtId="0" fontId="110" fillId="71" borderId="0"/>
    <xf numFmtId="0" fontId="110" fillId="77" borderId="0"/>
    <xf numFmtId="0" fontId="110" fillId="76" borderId="0"/>
    <xf numFmtId="0" fontId="110" fillId="76" borderId="0"/>
    <xf numFmtId="0" fontId="110" fillId="71" borderId="0"/>
    <xf numFmtId="0" fontId="110" fillId="70" borderId="0"/>
    <xf numFmtId="0" fontId="171" fillId="0" borderId="0"/>
    <xf numFmtId="0" fontId="171" fillId="0" borderId="0"/>
    <xf numFmtId="0" fontId="110" fillId="71" borderId="0"/>
    <xf numFmtId="0" fontId="110" fillId="73" borderId="0"/>
    <xf numFmtId="0" fontId="110" fillId="76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5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71" fillId="0" borderId="0"/>
    <xf numFmtId="0" fontId="110" fillId="71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10" fillId="74" borderId="0"/>
    <xf numFmtId="0" fontId="110" fillId="71" borderId="0"/>
    <xf numFmtId="0" fontId="110" fillId="74" borderId="0"/>
    <xf numFmtId="0" fontId="110" fillId="76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2" borderId="0"/>
    <xf numFmtId="0" fontId="110" fillId="72" borderId="0"/>
    <xf numFmtId="0" fontId="110" fillId="72" borderId="0"/>
    <xf numFmtId="0" fontId="110" fillId="76" borderId="0"/>
    <xf numFmtId="0" fontId="110" fillId="75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2" borderId="0"/>
    <xf numFmtId="0" fontId="110" fillId="76" borderId="0"/>
    <xf numFmtId="0" fontId="110" fillId="71" borderId="0"/>
    <xf numFmtId="0" fontId="110" fillId="71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1" borderId="0"/>
    <xf numFmtId="0" fontId="110" fillId="74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6" borderId="0"/>
    <xf numFmtId="0" fontId="110" fillId="71" borderId="0"/>
    <xf numFmtId="0" fontId="110" fillId="76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2" borderId="0"/>
    <xf numFmtId="0" fontId="110" fillId="72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6" borderId="0"/>
    <xf numFmtId="0" fontId="110" fillId="71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6" borderId="0"/>
    <xf numFmtId="0" fontId="110" fillId="71" borderId="0"/>
    <xf numFmtId="0" fontId="110" fillId="72" borderId="0"/>
    <xf numFmtId="0" fontId="110" fillId="71" borderId="0"/>
    <xf numFmtId="0" fontId="110" fillId="70" borderId="0"/>
    <xf numFmtId="0" fontId="110" fillId="72" borderId="0"/>
    <xf numFmtId="0" fontId="110" fillId="76" borderId="0"/>
    <xf numFmtId="0" fontId="110" fillId="70" borderId="0"/>
    <xf numFmtId="0" fontId="171" fillId="0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4" borderId="0"/>
    <xf numFmtId="0" fontId="110" fillId="71" borderId="0"/>
    <xf numFmtId="0" fontId="110" fillId="71" borderId="0"/>
    <xf numFmtId="0" fontId="110" fillId="71" borderId="0"/>
    <xf numFmtId="0" fontId="110" fillId="75" borderId="0"/>
    <xf numFmtId="0" fontId="110" fillId="71" borderId="0"/>
    <xf numFmtId="0" fontId="110" fillId="71" borderId="0"/>
    <xf numFmtId="0" fontId="110" fillId="42" borderId="0"/>
    <xf numFmtId="0" fontId="110" fillId="70" borderId="0"/>
    <xf numFmtId="0" fontId="110" fillId="77" borderId="0"/>
    <xf numFmtId="0" fontId="110" fillId="75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7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5" borderId="0"/>
    <xf numFmtId="0" fontId="110" fillId="71" borderId="0"/>
    <xf numFmtId="0" fontId="110" fillId="71" borderId="0"/>
    <xf numFmtId="0" fontId="110" fillId="70" borderId="0"/>
    <xf numFmtId="0" fontId="110" fillId="75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1" borderId="0"/>
    <xf numFmtId="0" fontId="110" fillId="72" borderId="0"/>
    <xf numFmtId="0" fontId="110" fillId="71" borderId="0"/>
    <xf numFmtId="0" fontId="110" fillId="74" borderId="0"/>
    <xf numFmtId="0" fontId="110" fillId="71" borderId="0"/>
    <xf numFmtId="0" fontId="110" fillId="70" borderId="0"/>
    <xf numFmtId="0" fontId="110" fillId="75" borderId="0"/>
    <xf numFmtId="0" fontId="110" fillId="70" borderId="0"/>
    <xf numFmtId="0" fontId="110" fillId="71" borderId="0"/>
    <xf numFmtId="0" fontId="110" fillId="71" borderId="0"/>
    <xf numFmtId="0" fontId="110" fillId="77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1" borderId="0"/>
    <xf numFmtId="0" fontId="110" fillId="76" borderId="0"/>
    <xf numFmtId="0" fontId="110" fillId="71" borderId="0"/>
    <xf numFmtId="0" fontId="110" fillId="70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74" borderId="0"/>
    <xf numFmtId="0" fontId="110" fillId="72" borderId="0"/>
    <xf numFmtId="0" fontId="110" fillId="70" borderId="0"/>
    <xf numFmtId="0" fontId="171" fillId="0" borderId="0"/>
    <xf numFmtId="0" fontId="171" fillId="0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4" borderId="0"/>
    <xf numFmtId="0" fontId="110" fillId="71" borderId="0"/>
    <xf numFmtId="0" fontId="110" fillId="75" borderId="0"/>
    <xf numFmtId="0" fontId="110" fillId="70" borderId="0"/>
    <xf numFmtId="0" fontId="110" fillId="75" borderId="0"/>
    <xf numFmtId="0" fontId="110" fillId="71" borderId="0"/>
    <xf numFmtId="0" fontId="84" fillId="76" borderId="0"/>
    <xf numFmtId="0" fontId="110" fillId="70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71" fillId="0" borderId="0"/>
    <xf numFmtId="0" fontId="110" fillId="71" borderId="0"/>
    <xf numFmtId="0" fontId="110" fillId="71" borderId="0"/>
    <xf numFmtId="0" fontId="110" fillId="71" borderId="0"/>
    <xf numFmtId="0" fontId="110" fillId="77" borderId="0"/>
    <xf numFmtId="0" fontId="110" fillId="71" borderId="0"/>
    <xf numFmtId="0" fontId="110" fillId="74" borderId="0"/>
    <xf numFmtId="0" fontId="110" fillId="72" borderId="0"/>
    <xf numFmtId="0" fontId="110" fillId="77" borderId="0"/>
    <xf numFmtId="0" fontId="110" fillId="72" borderId="0"/>
    <xf numFmtId="0" fontId="110" fillId="71" borderId="0"/>
    <xf numFmtId="0" fontId="84" fillId="76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2" borderId="0"/>
    <xf numFmtId="0" fontId="110" fillId="70" borderId="0"/>
    <xf numFmtId="0" fontId="110" fillId="74" borderId="0"/>
    <xf numFmtId="0" fontId="110" fillId="42" borderId="0"/>
    <xf numFmtId="0" fontId="110" fillId="74" borderId="0"/>
    <xf numFmtId="0" fontId="110" fillId="72" borderId="0"/>
    <xf numFmtId="0" fontId="110" fillId="71" borderId="0"/>
    <xf numFmtId="0" fontId="171" fillId="0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1" borderId="0"/>
    <xf numFmtId="0" fontId="110" fillId="77" borderId="0"/>
    <xf numFmtId="0" fontId="110" fillId="71" borderId="0"/>
    <xf numFmtId="0" fontId="110" fillId="72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5" borderId="0"/>
    <xf numFmtId="0" fontId="110" fillId="70" borderId="0"/>
    <xf numFmtId="0" fontId="110" fillId="71" borderId="0"/>
    <xf numFmtId="0" fontId="110" fillId="42" borderId="0"/>
    <xf numFmtId="0" fontId="110" fillId="73" borderId="0"/>
    <xf numFmtId="0" fontId="110" fillId="75" borderId="0"/>
    <xf numFmtId="0" fontId="110" fillId="72" borderId="0"/>
    <xf numFmtId="0" fontId="110" fillId="72" borderId="0"/>
    <xf numFmtId="0" fontId="110" fillId="74" borderId="0"/>
    <xf numFmtId="0" fontId="110" fillId="71" borderId="0"/>
    <xf numFmtId="0" fontId="110" fillId="74" borderId="0"/>
    <xf numFmtId="0" fontId="110" fillId="74" borderId="0"/>
    <xf numFmtId="0" fontId="110" fillId="71" borderId="0"/>
    <xf numFmtId="0" fontId="110" fillId="70" borderId="0"/>
    <xf numFmtId="0" fontId="110" fillId="72" borderId="0"/>
    <xf numFmtId="0" fontId="110" fillId="71" borderId="0"/>
    <xf numFmtId="0" fontId="110" fillId="77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5" borderId="0"/>
    <xf numFmtId="0" fontId="110" fillId="72" borderId="0"/>
    <xf numFmtId="0" fontId="110" fillId="71" borderId="0"/>
    <xf numFmtId="0" fontId="110" fillId="72" borderId="0"/>
    <xf numFmtId="0" fontId="110" fillId="76" borderId="0"/>
    <xf numFmtId="0" fontId="110" fillId="75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2" borderId="0"/>
    <xf numFmtId="0" fontId="110" fillId="76" borderId="0"/>
    <xf numFmtId="0" fontId="110" fillId="70" borderId="0"/>
    <xf numFmtId="0" fontId="110" fillId="71" borderId="0"/>
    <xf numFmtId="0" fontId="110" fillId="71" borderId="0"/>
    <xf numFmtId="0" fontId="110" fillId="72" borderId="0"/>
    <xf numFmtId="0" fontId="110" fillId="76" borderId="0"/>
    <xf numFmtId="0" fontId="110" fillId="75" borderId="0"/>
    <xf numFmtId="0" fontId="110" fillId="71" borderId="0"/>
    <xf numFmtId="0" fontId="110" fillId="75" borderId="0"/>
    <xf numFmtId="0" fontId="110" fillId="70" borderId="0"/>
    <xf numFmtId="0" fontId="110" fillId="71" borderId="0"/>
    <xf numFmtId="0" fontId="110" fillId="74" borderId="0"/>
    <xf numFmtId="0" fontId="110" fillId="72" borderId="0"/>
    <xf numFmtId="0" fontId="110" fillId="76" borderId="0"/>
    <xf numFmtId="0" fontId="110" fillId="71" borderId="0"/>
    <xf numFmtId="0" fontId="110" fillId="71" borderId="0"/>
    <xf numFmtId="0" fontId="110" fillId="70" borderId="0"/>
    <xf numFmtId="0" fontId="110" fillId="77" borderId="0"/>
    <xf numFmtId="0" fontId="110" fillId="71" borderId="0"/>
    <xf numFmtId="0" fontId="110" fillId="72" borderId="0"/>
    <xf numFmtId="0" fontId="110" fillId="72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4" borderId="0"/>
    <xf numFmtId="0" fontId="110" fillId="71" borderId="0"/>
    <xf numFmtId="0" fontId="110" fillId="71" borderId="0"/>
    <xf numFmtId="0" fontId="110" fillId="70" borderId="0"/>
    <xf numFmtId="0" fontId="110" fillId="73" borderId="0"/>
    <xf numFmtId="0" fontId="110" fillId="72" borderId="0"/>
    <xf numFmtId="0" fontId="110" fillId="76" borderId="0"/>
    <xf numFmtId="0" fontId="110" fillId="71" borderId="0"/>
    <xf numFmtId="0" fontId="110" fillId="71" borderId="0"/>
    <xf numFmtId="0" fontId="110" fillId="71" borderId="0"/>
    <xf numFmtId="0" fontId="110" fillId="72" borderId="0"/>
    <xf numFmtId="0" fontId="110" fillId="76" borderId="0"/>
    <xf numFmtId="0" fontId="110" fillId="75" borderId="0"/>
    <xf numFmtId="0" fontId="110" fillId="72" borderId="0"/>
    <xf numFmtId="0" fontId="110" fillId="71" borderId="0"/>
    <xf numFmtId="0" fontId="110" fillId="75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6" borderId="0"/>
    <xf numFmtId="0" fontId="110" fillId="74" borderId="0"/>
    <xf numFmtId="0" fontId="110" fillId="71" borderId="0"/>
    <xf numFmtId="183" fontId="110" fillId="0" borderId="0"/>
    <xf numFmtId="0" fontId="110" fillId="77" borderId="0"/>
    <xf numFmtId="0" fontId="110" fillId="73" borderId="0"/>
    <xf numFmtId="0" fontId="110" fillId="72" borderId="0"/>
    <xf numFmtId="0" fontId="110" fillId="72" borderId="0"/>
    <xf numFmtId="0" fontId="110" fillId="74" borderId="0"/>
    <xf numFmtId="0" fontId="110" fillId="71" borderId="0"/>
    <xf numFmtId="0" fontId="110" fillId="70" borderId="0"/>
    <xf numFmtId="0" fontId="110" fillId="72" borderId="0"/>
    <xf numFmtId="0" fontId="110" fillId="71" borderId="0"/>
    <xf numFmtId="0" fontId="110" fillId="76" borderId="0"/>
    <xf numFmtId="0" fontId="110" fillId="75" borderId="0"/>
    <xf numFmtId="0" fontId="110" fillId="70" borderId="0"/>
    <xf numFmtId="0" fontId="110" fillId="76" borderId="0"/>
    <xf numFmtId="0" fontId="110" fillId="71" borderId="0"/>
    <xf numFmtId="0" fontId="110" fillId="42" borderId="0"/>
    <xf numFmtId="0" fontId="110" fillId="71" borderId="0"/>
    <xf numFmtId="0" fontId="110" fillId="76" borderId="0"/>
    <xf numFmtId="0" fontId="110" fillId="71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1" borderId="0"/>
    <xf numFmtId="0" fontId="110" fillId="75" borderId="0"/>
    <xf numFmtId="0" fontId="110" fillId="74" borderId="0"/>
    <xf numFmtId="0" fontId="110" fillId="42" borderId="0"/>
    <xf numFmtId="0" fontId="110" fillId="72" borderId="0"/>
    <xf numFmtId="0" fontId="110" fillId="71" borderId="0"/>
    <xf numFmtId="0" fontId="110" fillId="72" borderId="0"/>
    <xf numFmtId="0" fontId="110" fillId="72" borderId="0"/>
    <xf numFmtId="0" fontId="110" fillId="74" borderId="0"/>
    <xf numFmtId="0" fontId="110" fillId="71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1" borderId="0"/>
    <xf numFmtId="0" fontId="110" fillId="75" borderId="0"/>
    <xf numFmtId="0" fontId="110" fillId="71" borderId="0"/>
    <xf numFmtId="0" fontId="110" fillId="72" borderId="0"/>
    <xf numFmtId="0" fontId="110" fillId="71" borderId="0"/>
    <xf numFmtId="0" fontId="110" fillId="70" borderId="0"/>
    <xf numFmtId="0" fontId="110" fillId="74" borderId="0"/>
    <xf numFmtId="0" fontId="110" fillId="75" borderId="0"/>
    <xf numFmtId="0" fontId="110" fillId="71" borderId="0"/>
    <xf numFmtId="0" fontId="110" fillId="71" borderId="0"/>
    <xf numFmtId="0" fontId="110" fillId="70" borderId="0"/>
    <xf numFmtId="0" fontId="110" fillId="75" borderId="0"/>
    <xf numFmtId="0" fontId="110" fillId="71" borderId="0"/>
    <xf numFmtId="0" fontId="110" fillId="42" borderId="0"/>
    <xf numFmtId="0" fontId="110" fillId="72" borderId="0"/>
    <xf numFmtId="0" fontId="110" fillId="72" borderId="0"/>
    <xf numFmtId="0" fontId="171" fillId="0" borderId="0"/>
    <xf numFmtId="0" fontId="110" fillId="72" borderId="0"/>
    <xf numFmtId="0" fontId="110" fillId="72" borderId="0"/>
    <xf numFmtId="0" fontId="110" fillId="71" borderId="0"/>
    <xf numFmtId="0" fontId="110" fillId="70" borderId="0"/>
    <xf numFmtId="0" fontId="110" fillId="72" borderId="0"/>
    <xf numFmtId="0" fontId="110" fillId="76" borderId="0"/>
    <xf numFmtId="0" fontId="110" fillId="74" borderId="0"/>
    <xf numFmtId="0" fontId="110" fillId="71" borderId="0"/>
    <xf numFmtId="0" fontId="110" fillId="71" borderId="0"/>
    <xf numFmtId="0" fontId="110" fillId="72" borderId="0"/>
    <xf numFmtId="0" fontId="110" fillId="75" borderId="0"/>
    <xf numFmtId="0" fontId="110" fillId="73" borderId="0"/>
    <xf numFmtId="0" fontId="110" fillId="70" borderId="0"/>
    <xf numFmtId="0" fontId="110" fillId="71" borderId="0"/>
    <xf numFmtId="0" fontId="110" fillId="75" borderId="0"/>
    <xf numFmtId="0" fontId="110" fillId="72" borderId="0"/>
    <xf numFmtId="0" fontId="110" fillId="76" borderId="0"/>
    <xf numFmtId="0" fontId="110" fillId="75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3" borderId="0"/>
    <xf numFmtId="0" fontId="110" fillId="71" borderId="0"/>
    <xf numFmtId="0" fontId="110" fillId="71" borderId="0"/>
    <xf numFmtId="0" fontId="110" fillId="76" borderId="0"/>
    <xf numFmtId="0" fontId="110" fillId="74" borderId="0"/>
    <xf numFmtId="0" fontId="110" fillId="71" borderId="0"/>
    <xf numFmtId="0" fontId="110" fillId="75" borderId="0"/>
    <xf numFmtId="0" fontId="110" fillId="72" borderId="0"/>
    <xf numFmtId="0" fontId="110" fillId="70" borderId="0"/>
    <xf numFmtId="0" fontId="110" fillId="71" borderId="0"/>
    <xf numFmtId="0" fontId="110" fillId="75" borderId="0"/>
    <xf numFmtId="0" fontId="110" fillId="71" borderId="0"/>
    <xf numFmtId="0" fontId="110" fillId="75" borderId="0"/>
    <xf numFmtId="0" fontId="110" fillId="71" borderId="0"/>
    <xf numFmtId="0" fontId="110" fillId="72" borderId="0"/>
    <xf numFmtId="0" fontId="110" fillId="71" borderId="0"/>
    <xf numFmtId="0" fontId="110" fillId="70" borderId="0"/>
    <xf numFmtId="0" fontId="110" fillId="74" borderId="0"/>
    <xf numFmtId="0" fontId="110" fillId="75" borderId="0"/>
    <xf numFmtId="0" fontId="110" fillId="71" borderId="0"/>
    <xf numFmtId="0" fontId="110" fillId="72" borderId="0"/>
    <xf numFmtId="0" fontId="110" fillId="71" borderId="0"/>
    <xf numFmtId="0" fontId="110" fillId="71" borderId="0"/>
    <xf numFmtId="0" fontId="110" fillId="70" borderId="0"/>
    <xf numFmtId="0" fontId="110" fillId="74" borderId="0"/>
    <xf numFmtId="0" fontId="110" fillId="71" borderId="0"/>
    <xf numFmtId="0" fontId="110" fillId="75" borderId="0"/>
    <xf numFmtId="0" fontId="110" fillId="71" borderId="0"/>
    <xf numFmtId="0" fontId="110" fillId="72" borderId="0"/>
    <xf numFmtId="0" fontId="110" fillId="75" borderId="0"/>
    <xf numFmtId="0" fontId="110" fillId="72" borderId="0"/>
    <xf numFmtId="183" fontId="110" fillId="0" borderId="0"/>
    <xf numFmtId="0" fontId="110" fillId="70" borderId="0"/>
    <xf numFmtId="0" fontId="110" fillId="73" borderId="0"/>
    <xf numFmtId="0" fontId="110" fillId="77" borderId="0"/>
    <xf numFmtId="0" fontId="110" fillId="71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6" borderId="0"/>
    <xf numFmtId="0" fontId="110" fillId="71" borderId="0"/>
    <xf numFmtId="0" fontId="110" fillId="75" borderId="0"/>
    <xf numFmtId="0" fontId="110" fillId="71" borderId="0"/>
    <xf numFmtId="0" fontId="110" fillId="72" borderId="0"/>
    <xf numFmtId="0" fontId="110" fillId="76" borderId="0"/>
    <xf numFmtId="0" fontId="110" fillId="75" borderId="0"/>
    <xf numFmtId="0" fontId="110" fillId="71" borderId="0"/>
    <xf numFmtId="0" fontId="110" fillId="72" borderId="0"/>
    <xf numFmtId="0" fontId="171" fillId="0" borderId="0"/>
    <xf numFmtId="0" fontId="110" fillId="77" borderId="0"/>
    <xf numFmtId="0" fontId="110" fillId="42" borderId="0"/>
    <xf numFmtId="0" fontId="110" fillId="71" borderId="0"/>
    <xf numFmtId="0" fontId="110" fillId="73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6" borderId="0"/>
    <xf numFmtId="0" fontId="171" fillId="0" borderId="0"/>
    <xf numFmtId="0" fontId="110" fillId="71" borderId="0"/>
    <xf numFmtId="0" fontId="110" fillId="71" borderId="0"/>
    <xf numFmtId="0" fontId="110" fillId="70" borderId="0"/>
    <xf numFmtId="0" fontId="110" fillId="74" borderId="0"/>
    <xf numFmtId="0" fontId="110" fillId="42" borderId="0"/>
    <xf numFmtId="0" fontId="110" fillId="75" borderId="0"/>
    <xf numFmtId="0" fontId="110" fillId="71" borderId="0"/>
    <xf numFmtId="0" fontId="110" fillId="70" borderId="0"/>
    <xf numFmtId="0" fontId="110" fillId="0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2" borderId="0"/>
    <xf numFmtId="0" fontId="110" fillId="70" borderId="0"/>
    <xf numFmtId="0" fontId="110" fillId="76" borderId="0"/>
    <xf numFmtId="0" fontId="110" fillId="75" borderId="0"/>
    <xf numFmtId="0" fontId="110" fillId="75" borderId="0"/>
    <xf numFmtId="0" fontId="110" fillId="70" borderId="0"/>
    <xf numFmtId="0" fontId="171" fillId="0" borderId="0"/>
    <xf numFmtId="0" fontId="110" fillId="71" borderId="0"/>
    <xf numFmtId="0" fontId="110" fillId="77" borderId="0"/>
    <xf numFmtId="0" fontId="110" fillId="42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71" fillId="0" borderId="0"/>
    <xf numFmtId="0" fontId="110" fillId="72" borderId="0"/>
    <xf numFmtId="0" fontId="110" fillId="72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42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6" borderId="0"/>
    <xf numFmtId="0" fontId="171" fillId="0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6" borderId="0"/>
    <xf numFmtId="0" fontId="110" fillId="75" borderId="0"/>
    <xf numFmtId="0" fontId="110" fillId="71" borderId="0"/>
    <xf numFmtId="0" fontId="110" fillId="71" borderId="0"/>
    <xf numFmtId="0" fontId="110" fillId="70" borderId="0"/>
    <xf numFmtId="0" fontId="110" fillId="75" borderId="0"/>
    <xf numFmtId="0" fontId="110" fillId="77" borderId="0"/>
    <xf numFmtId="0" fontId="110" fillId="71" borderId="0"/>
    <xf numFmtId="0" fontId="110" fillId="74" borderId="0"/>
    <xf numFmtId="0" fontId="110" fillId="71" borderId="0"/>
    <xf numFmtId="0" fontId="110" fillId="75" borderId="0"/>
    <xf numFmtId="0" fontId="110" fillId="71" borderId="0"/>
    <xf numFmtId="0" fontId="110" fillId="74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2" borderId="0"/>
    <xf numFmtId="0" fontId="110" fillId="71" borderId="0"/>
    <xf numFmtId="0" fontId="110" fillId="71" borderId="0"/>
    <xf numFmtId="0" fontId="110" fillId="74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2" borderId="0"/>
    <xf numFmtId="0" fontId="110" fillId="71" borderId="0"/>
    <xf numFmtId="0" fontId="110" fillId="70" borderId="0"/>
    <xf numFmtId="0" fontId="110" fillId="71" borderId="0"/>
    <xf numFmtId="0" fontId="110" fillId="77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6" borderId="0"/>
    <xf numFmtId="0" fontId="110" fillId="74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4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2" borderId="0"/>
    <xf numFmtId="0" fontId="110" fillId="76" borderId="0"/>
    <xf numFmtId="0" fontId="110" fillId="71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1" borderId="0"/>
    <xf numFmtId="0" fontId="110" fillId="75" borderId="0"/>
    <xf numFmtId="0" fontId="110" fillId="70" borderId="0"/>
    <xf numFmtId="0" fontId="110" fillId="77" borderId="0"/>
    <xf numFmtId="0" fontId="110" fillId="72" borderId="0"/>
    <xf numFmtId="0" fontId="110" fillId="76" borderId="0"/>
    <xf numFmtId="0" fontId="110" fillId="71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6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4" borderId="0"/>
    <xf numFmtId="0" fontId="110" fillId="72" borderId="0"/>
    <xf numFmtId="0" fontId="110" fillId="72" borderId="0"/>
    <xf numFmtId="0" fontId="110" fillId="76" borderId="0"/>
    <xf numFmtId="0" fontId="110" fillId="72" borderId="0"/>
    <xf numFmtId="0" fontId="110" fillId="71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4" borderId="0"/>
    <xf numFmtId="0" fontId="110" fillId="71" borderId="0"/>
    <xf numFmtId="0" fontId="110" fillId="42" borderId="0"/>
    <xf numFmtId="0" fontId="110" fillId="70" borderId="0"/>
    <xf numFmtId="0" fontId="110" fillId="71" borderId="0"/>
    <xf numFmtId="0" fontId="110" fillId="76" borderId="0"/>
    <xf numFmtId="0" fontId="110" fillId="71" borderId="0"/>
    <xf numFmtId="0" fontId="110" fillId="72" borderId="0"/>
    <xf numFmtId="0" fontId="110" fillId="71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10" fillId="71" borderId="0"/>
    <xf numFmtId="0" fontId="110" fillId="71" borderId="0"/>
    <xf numFmtId="0" fontId="110" fillId="70" borderId="0"/>
    <xf numFmtId="0" fontId="110" fillId="74" borderId="0"/>
    <xf numFmtId="0" fontId="110" fillId="75" borderId="0"/>
    <xf numFmtId="0" fontId="110" fillId="71" borderId="0"/>
    <xf numFmtId="0" fontId="110" fillId="71" borderId="0"/>
    <xf numFmtId="0" fontId="110" fillId="70" borderId="0"/>
    <xf numFmtId="0" fontId="110" fillId="72" borderId="0"/>
    <xf numFmtId="0" fontId="110" fillId="74" borderId="0"/>
    <xf numFmtId="0" fontId="110" fillId="71" borderId="0"/>
    <xf numFmtId="0" fontId="110" fillId="72" borderId="0"/>
    <xf numFmtId="0" fontId="110" fillId="77" borderId="0"/>
    <xf numFmtId="0" fontId="110" fillId="70" borderId="0"/>
    <xf numFmtId="0" fontId="171" fillId="0" borderId="0"/>
    <xf numFmtId="0" fontId="171" fillId="0" borderId="0"/>
    <xf numFmtId="0" fontId="110" fillId="70" borderId="0"/>
    <xf numFmtId="0" fontId="110" fillId="71" borderId="0"/>
    <xf numFmtId="0" fontId="110" fillId="73" borderId="0"/>
    <xf numFmtId="0" fontId="110" fillId="76" borderId="0"/>
    <xf numFmtId="0" fontId="110" fillId="70" borderId="0"/>
    <xf numFmtId="0" fontId="110" fillId="71" borderId="0"/>
    <xf numFmtId="0" fontId="110" fillId="71" borderId="0"/>
    <xf numFmtId="0" fontId="110" fillId="72" borderId="0"/>
    <xf numFmtId="0" fontId="110" fillId="71" borderId="0"/>
    <xf numFmtId="0" fontId="110" fillId="71" borderId="0"/>
    <xf numFmtId="0" fontId="110" fillId="73" borderId="0"/>
    <xf numFmtId="0" fontId="110" fillId="76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0" borderId="0"/>
    <xf numFmtId="0" fontId="110" fillId="72" borderId="0"/>
    <xf numFmtId="0" fontId="110" fillId="71" borderId="0"/>
    <xf numFmtId="0" fontId="110" fillId="71" borderId="0"/>
    <xf numFmtId="0" fontId="110" fillId="71" borderId="0"/>
    <xf numFmtId="0" fontId="110" fillId="74" borderId="0"/>
    <xf numFmtId="0" fontId="110" fillId="71" borderId="0"/>
    <xf numFmtId="0" fontId="110" fillId="42" borderId="0"/>
    <xf numFmtId="0" fontId="110" fillId="74" borderId="0"/>
    <xf numFmtId="0" fontId="110" fillId="71" borderId="0"/>
    <xf numFmtId="0" fontId="110" fillId="74" borderId="0"/>
    <xf numFmtId="0" fontId="110" fillId="71" borderId="0"/>
    <xf numFmtId="0" fontId="110" fillId="72" borderId="0"/>
    <xf numFmtId="0" fontId="110" fillId="70" borderId="0"/>
    <xf numFmtId="0" fontId="110" fillId="77" borderId="0"/>
    <xf numFmtId="0" fontId="110" fillId="42" borderId="0"/>
    <xf numFmtId="0" fontId="110" fillId="42" borderId="0"/>
    <xf numFmtId="0" fontId="110" fillId="74" borderId="0"/>
    <xf numFmtId="0" fontId="110" fillId="71" borderId="0"/>
    <xf numFmtId="0" fontId="110" fillId="76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1" borderId="0"/>
    <xf numFmtId="0" fontId="110" fillId="71" borderId="0"/>
    <xf numFmtId="0" fontId="110" fillId="75" borderId="0"/>
    <xf numFmtId="0" fontId="110" fillId="71" borderId="0"/>
    <xf numFmtId="0" fontId="110" fillId="74" borderId="0"/>
    <xf numFmtId="0" fontId="110" fillId="71" borderId="0"/>
    <xf numFmtId="0" fontId="110" fillId="72" borderId="0"/>
    <xf numFmtId="0" fontId="110" fillId="71" borderId="0"/>
    <xf numFmtId="0" fontId="110" fillId="70" borderId="0"/>
    <xf numFmtId="0" fontId="110" fillId="42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2" borderId="0"/>
    <xf numFmtId="0" fontId="110" fillId="72" borderId="0"/>
    <xf numFmtId="0" fontId="110" fillId="70" borderId="0"/>
    <xf numFmtId="0" fontId="110" fillId="71" borderId="0"/>
    <xf numFmtId="0" fontId="84" fillId="74" borderId="0"/>
    <xf numFmtId="0" fontId="110" fillId="70" borderId="0"/>
    <xf numFmtId="0" fontId="110" fillId="71" borderId="0"/>
    <xf numFmtId="0" fontId="84" fillId="72" borderId="0"/>
    <xf numFmtId="0" fontId="110" fillId="77" borderId="0"/>
    <xf numFmtId="0" fontId="110" fillId="72" borderId="0"/>
    <xf numFmtId="0" fontId="110" fillId="74" borderId="0"/>
    <xf numFmtId="0" fontId="110" fillId="70" borderId="0"/>
    <xf numFmtId="0" fontId="110" fillId="73" borderId="0"/>
    <xf numFmtId="0" fontId="110" fillId="77" borderId="0"/>
    <xf numFmtId="0" fontId="110" fillId="72" borderId="0"/>
    <xf numFmtId="0" fontId="110" fillId="70" borderId="0"/>
    <xf numFmtId="0" fontId="110" fillId="74" borderId="0"/>
    <xf numFmtId="0" fontId="110" fillId="76" borderId="0"/>
    <xf numFmtId="0" fontId="110" fillId="71" borderId="0"/>
    <xf numFmtId="0" fontId="110" fillId="71" borderId="0"/>
    <xf numFmtId="0" fontId="110" fillId="42" borderId="0"/>
    <xf numFmtId="0" fontId="110" fillId="73" borderId="0"/>
    <xf numFmtId="0" fontId="110" fillId="77" borderId="0"/>
    <xf numFmtId="0" fontId="110" fillId="72" borderId="0"/>
    <xf numFmtId="0" fontId="110" fillId="70" borderId="0"/>
    <xf numFmtId="0" fontId="110" fillId="74" borderId="0"/>
    <xf numFmtId="0" fontId="110" fillId="71" borderId="0"/>
    <xf numFmtId="0" fontId="84" fillId="74" borderId="0"/>
    <xf numFmtId="0" fontId="110" fillId="70" borderId="0"/>
    <xf numFmtId="0" fontId="110" fillId="70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1" borderId="0"/>
    <xf numFmtId="0" fontId="110" fillId="71" borderId="0"/>
    <xf numFmtId="0" fontId="110" fillId="75" borderId="0"/>
    <xf numFmtId="0" fontId="110" fillId="72" borderId="0"/>
    <xf numFmtId="0" fontId="110" fillId="76" borderId="0"/>
    <xf numFmtId="0" fontId="110" fillId="74" borderId="0"/>
    <xf numFmtId="0" fontId="110" fillId="70" borderId="0"/>
    <xf numFmtId="0" fontId="110" fillId="73" borderId="0"/>
    <xf numFmtId="0" fontId="110" fillId="77" borderId="0"/>
    <xf numFmtId="0" fontId="110" fillId="70" borderId="0"/>
    <xf numFmtId="0" fontId="110" fillId="74" borderId="0"/>
    <xf numFmtId="0" fontId="110" fillId="70" borderId="0"/>
    <xf numFmtId="0" fontId="110" fillId="71" borderId="0"/>
    <xf numFmtId="0" fontId="110" fillId="42" borderId="0"/>
    <xf numFmtId="0" fontId="139" fillId="0" borderId="47" applyAlignment="1">
      <alignment horizontal="center"/>
    </xf>
    <xf numFmtId="0" fontId="110" fillId="72" borderId="0"/>
    <xf numFmtId="0" fontId="110" fillId="70" borderId="0"/>
    <xf numFmtId="0" fontId="110" fillId="71" borderId="0"/>
    <xf numFmtId="0" fontId="110" fillId="77" borderId="0"/>
    <xf numFmtId="0" fontId="110" fillId="72" borderId="0"/>
    <xf numFmtId="0" fontId="110" fillId="70" borderId="0"/>
    <xf numFmtId="0" fontId="110" fillId="74" borderId="0"/>
    <xf numFmtId="0" fontId="110" fillId="71" borderId="0"/>
    <xf numFmtId="0" fontId="110" fillId="71" borderId="0"/>
    <xf numFmtId="0" fontId="110" fillId="74" borderId="0"/>
    <xf numFmtId="0" fontId="110" fillId="75" borderId="0"/>
    <xf numFmtId="0" fontId="110" fillId="70" borderId="0"/>
    <xf numFmtId="0" fontId="110" fillId="74" borderId="0"/>
    <xf numFmtId="0" fontId="110" fillId="42" borderId="0"/>
    <xf numFmtId="0" fontId="110" fillId="72" borderId="0"/>
    <xf numFmtId="0" fontId="110" fillId="71" borderId="0"/>
    <xf numFmtId="0" fontId="110" fillId="72" borderId="0"/>
    <xf numFmtId="0" fontId="110" fillId="72" borderId="0"/>
    <xf numFmtId="0" fontId="110" fillId="74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2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71" fillId="0" borderId="0"/>
    <xf numFmtId="0" fontId="110" fillId="72" borderId="0"/>
    <xf numFmtId="0" fontId="110" fillId="74" borderId="0"/>
    <xf numFmtId="0" fontId="110" fillId="71" borderId="0"/>
    <xf numFmtId="0" fontId="110" fillId="71" borderId="0"/>
    <xf numFmtId="0" fontId="171" fillId="0" borderId="0"/>
    <xf numFmtId="0" fontId="110" fillId="72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2" borderId="0"/>
    <xf numFmtId="0" fontId="110" fillId="72" borderId="0"/>
    <xf numFmtId="0" fontId="110" fillId="71" borderId="0"/>
    <xf numFmtId="0" fontId="110" fillId="71" borderId="0"/>
    <xf numFmtId="0" fontId="110" fillId="76" borderId="0"/>
    <xf numFmtId="0" fontId="110" fillId="75" borderId="0"/>
    <xf numFmtId="0" fontId="171" fillId="0" borderId="0"/>
    <xf numFmtId="0" fontId="110" fillId="72" borderId="0"/>
    <xf numFmtId="0" fontId="110" fillId="72" borderId="0"/>
    <xf numFmtId="0" fontId="110" fillId="74" borderId="0"/>
    <xf numFmtId="0" fontId="110" fillId="71" borderId="0"/>
    <xf numFmtId="0" fontId="110" fillId="42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5" borderId="0"/>
    <xf numFmtId="0" fontId="110" fillId="72" borderId="0"/>
    <xf numFmtId="0" fontId="110" fillId="76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06" fillId="81" borderId="0"/>
    <xf numFmtId="0" fontId="110" fillId="71" borderId="0"/>
    <xf numFmtId="0" fontId="110" fillId="71" borderId="0"/>
    <xf numFmtId="0" fontId="110" fillId="74" borderId="0"/>
    <xf numFmtId="0" fontId="110" fillId="76" borderId="0"/>
    <xf numFmtId="0" fontId="110" fillId="70" borderId="0"/>
    <xf numFmtId="0" fontId="110" fillId="71" borderId="0"/>
    <xf numFmtId="0" fontId="110" fillId="77" borderId="0"/>
    <xf numFmtId="0" fontId="110" fillId="42" borderId="0"/>
    <xf numFmtId="0" fontId="84" fillId="74" borderId="0"/>
    <xf numFmtId="0" fontId="110" fillId="71" borderId="0"/>
    <xf numFmtId="0" fontId="110" fillId="71" borderId="0"/>
    <xf numFmtId="0" fontId="171" fillId="0" borderId="0"/>
    <xf numFmtId="0" fontId="110" fillId="71" borderId="0"/>
    <xf numFmtId="0" fontId="110" fillId="71" borderId="0"/>
    <xf numFmtId="0" fontId="84" fillId="72" borderId="0"/>
    <xf numFmtId="0" fontId="110" fillId="70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4" borderId="0"/>
    <xf numFmtId="0" fontId="110" fillId="71" borderId="0"/>
    <xf numFmtId="0" fontId="110" fillId="71" borderId="0"/>
    <xf numFmtId="0" fontId="110" fillId="77" borderId="0"/>
    <xf numFmtId="0" fontId="110" fillId="72" borderId="0"/>
    <xf numFmtId="0" fontId="110" fillId="72" borderId="0"/>
    <xf numFmtId="0" fontId="110" fillId="71" borderId="0"/>
    <xf numFmtId="0" fontId="110" fillId="71" borderId="0"/>
    <xf numFmtId="0" fontId="110" fillId="71" borderId="0"/>
    <xf numFmtId="0" fontId="110" fillId="76" borderId="0"/>
    <xf numFmtId="0" fontId="110" fillId="74" borderId="0"/>
    <xf numFmtId="0" fontId="110" fillId="70" borderId="0"/>
    <xf numFmtId="0" fontId="110" fillId="73" borderId="0"/>
    <xf numFmtId="0" fontId="110" fillId="75" borderId="0"/>
    <xf numFmtId="0" fontId="110" fillId="74" borderId="0"/>
    <xf numFmtId="0" fontId="110" fillId="70" borderId="0"/>
    <xf numFmtId="0" fontId="110" fillId="71" borderId="0"/>
    <xf numFmtId="0" fontId="110" fillId="42" borderId="0"/>
    <xf numFmtId="0" fontId="110" fillId="77" borderId="0"/>
    <xf numFmtId="0" fontId="110" fillId="71" borderId="0"/>
    <xf numFmtId="0" fontId="110" fillId="77" borderId="0"/>
    <xf numFmtId="0" fontId="110" fillId="72" borderId="0"/>
    <xf numFmtId="0" fontId="110" fillId="71" borderId="0"/>
    <xf numFmtId="0" fontId="110" fillId="77" borderId="0"/>
    <xf numFmtId="0" fontId="110" fillId="72" borderId="0"/>
    <xf numFmtId="0" fontId="110" fillId="74" borderId="0"/>
    <xf numFmtId="0" fontId="110" fillId="77" borderId="0"/>
    <xf numFmtId="0" fontId="110" fillId="71" borderId="0"/>
    <xf numFmtId="0" fontId="110" fillId="75" borderId="0"/>
    <xf numFmtId="0" fontId="110" fillId="76" borderId="0"/>
    <xf numFmtId="0" fontId="110" fillId="74" borderId="0"/>
    <xf numFmtId="0" fontId="110" fillId="42" borderId="0"/>
    <xf numFmtId="0" fontId="110" fillId="70" borderId="0"/>
    <xf numFmtId="0" fontId="110" fillId="71" borderId="0"/>
    <xf numFmtId="0" fontId="110" fillId="71" borderId="0"/>
    <xf numFmtId="0" fontId="84" fillId="81" borderId="0"/>
    <xf numFmtId="0" fontId="110" fillId="71" borderId="0"/>
    <xf numFmtId="0" fontId="110" fillId="74" borderId="0"/>
    <xf numFmtId="0" fontId="110" fillId="72" borderId="0"/>
    <xf numFmtId="0" fontId="110" fillId="71" borderId="0"/>
    <xf numFmtId="0" fontId="110" fillId="71" borderId="0"/>
    <xf numFmtId="0" fontId="110" fillId="74" borderId="0"/>
    <xf numFmtId="0" fontId="110" fillId="76" borderId="0"/>
    <xf numFmtId="0" fontId="110" fillId="75" borderId="0"/>
    <xf numFmtId="0" fontId="110" fillId="70" borderId="0"/>
    <xf numFmtId="0" fontId="110" fillId="71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10" fillId="71" borderId="0"/>
    <xf numFmtId="0" fontId="110" fillId="72" borderId="0"/>
    <xf numFmtId="0" fontId="110" fillId="74" borderId="0"/>
    <xf numFmtId="0" fontId="110" fillId="70" borderId="0"/>
    <xf numFmtId="0" fontId="110" fillId="71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4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71" fillId="0" borderId="0"/>
    <xf numFmtId="0" fontId="110" fillId="72" borderId="0"/>
    <xf numFmtId="0" fontId="110" fillId="71" borderId="0"/>
    <xf numFmtId="0" fontId="110" fillId="75" borderId="0"/>
    <xf numFmtId="0" fontId="110" fillId="75" borderId="0"/>
    <xf numFmtId="0" fontId="110" fillId="74" borderId="0"/>
    <xf numFmtId="0" fontId="110" fillId="42" borderId="0"/>
    <xf numFmtId="0" fontId="110" fillId="75" borderId="0"/>
    <xf numFmtId="0" fontId="110" fillId="70" borderId="0"/>
    <xf numFmtId="0" fontId="110" fillId="71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42" borderId="0"/>
    <xf numFmtId="0" fontId="110" fillId="75" borderId="0"/>
    <xf numFmtId="0" fontId="110" fillId="71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1" borderId="0"/>
    <xf numFmtId="0" fontId="110" fillId="71" borderId="0"/>
    <xf numFmtId="0" fontId="110" fillId="74" borderId="0"/>
    <xf numFmtId="0" fontId="110" fillId="42" borderId="0"/>
    <xf numFmtId="0" fontId="110" fillId="73" borderId="0"/>
    <xf numFmtId="0" fontId="110" fillId="71" borderId="0"/>
    <xf numFmtId="0" fontId="110" fillId="74" borderId="0"/>
    <xf numFmtId="0" fontId="110" fillId="77" borderId="0"/>
    <xf numFmtId="0" fontId="110" fillId="71" borderId="0"/>
    <xf numFmtId="0" fontId="110" fillId="70" borderId="0"/>
    <xf numFmtId="0" fontId="110" fillId="72" borderId="0"/>
    <xf numFmtId="0" fontId="110" fillId="74" borderId="0"/>
    <xf numFmtId="0" fontId="110" fillId="76" borderId="0"/>
    <xf numFmtId="0" fontId="110" fillId="70" borderId="0"/>
    <xf numFmtId="0" fontId="110" fillId="75" borderId="0"/>
    <xf numFmtId="0" fontId="110" fillId="71" borderId="0"/>
    <xf numFmtId="0" fontId="110" fillId="70" borderId="0"/>
    <xf numFmtId="0" fontId="110" fillId="70" borderId="0"/>
    <xf numFmtId="0" fontId="110" fillId="70" borderId="0"/>
    <xf numFmtId="0" fontId="110" fillId="72" borderId="0"/>
    <xf numFmtId="0" fontId="110" fillId="72" borderId="0"/>
    <xf numFmtId="0" fontId="110" fillId="71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1" borderId="0"/>
    <xf numFmtId="0" fontId="110" fillId="72" borderId="0"/>
    <xf numFmtId="0" fontId="110" fillId="76" borderId="0"/>
    <xf numFmtId="0" fontId="110" fillId="71" borderId="0"/>
    <xf numFmtId="0" fontId="110" fillId="70" borderId="0"/>
    <xf numFmtId="0" fontId="110" fillId="72" borderId="0"/>
    <xf numFmtId="0" fontId="110" fillId="74" borderId="0"/>
    <xf numFmtId="0" fontId="110" fillId="73" borderId="0"/>
    <xf numFmtId="0" fontId="110" fillId="73" borderId="0"/>
    <xf numFmtId="0" fontId="110" fillId="77" borderId="0"/>
    <xf numFmtId="0" fontId="110" fillId="71" borderId="0"/>
    <xf numFmtId="0" fontId="110" fillId="70" borderId="0"/>
    <xf numFmtId="0" fontId="110" fillId="72" borderId="0"/>
    <xf numFmtId="0" fontId="110" fillId="74" borderId="0"/>
    <xf numFmtId="0" fontId="110" fillId="77" borderId="0"/>
    <xf numFmtId="0" fontId="110" fillId="73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2" borderId="0"/>
    <xf numFmtId="0" fontId="110" fillId="71" borderId="0"/>
    <xf numFmtId="0" fontId="110" fillId="72" borderId="0"/>
    <xf numFmtId="0" fontId="110" fillId="76" borderId="0"/>
    <xf numFmtId="0" fontId="110" fillId="75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6" borderId="0"/>
    <xf numFmtId="0" fontId="110" fillId="75" borderId="0"/>
    <xf numFmtId="0" fontId="110" fillId="72" borderId="0"/>
    <xf numFmtId="0" fontId="110" fillId="71" borderId="0"/>
    <xf numFmtId="0" fontId="110" fillId="71" borderId="0"/>
    <xf numFmtId="0" fontId="110" fillId="70" borderId="0"/>
    <xf numFmtId="0" fontId="110" fillId="75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2" borderId="0"/>
    <xf numFmtId="0" fontId="110" fillId="72" borderId="0"/>
    <xf numFmtId="0" fontId="110" fillId="71" borderId="0"/>
    <xf numFmtId="0" fontId="110" fillId="72" borderId="0"/>
    <xf numFmtId="0" fontId="110" fillId="70" borderId="0"/>
    <xf numFmtId="0" fontId="110" fillId="72" borderId="0"/>
    <xf numFmtId="0" fontId="110" fillId="76" borderId="0"/>
    <xf numFmtId="0" fontId="110" fillId="70" borderId="0"/>
    <xf numFmtId="0" fontId="110" fillId="71" borderId="0"/>
    <xf numFmtId="0" fontId="110" fillId="75" borderId="0"/>
    <xf numFmtId="0" fontId="110" fillId="75" borderId="0"/>
    <xf numFmtId="0" fontId="110" fillId="74" borderId="0"/>
    <xf numFmtId="0" fontId="110" fillId="42" borderId="0"/>
    <xf numFmtId="0" fontId="110" fillId="71" borderId="0"/>
    <xf numFmtId="0" fontId="110" fillId="73" borderId="0"/>
    <xf numFmtId="0" fontId="110" fillId="75" borderId="0"/>
    <xf numFmtId="0" fontId="110" fillId="72" borderId="0"/>
    <xf numFmtId="0" fontId="110" fillId="72" borderId="0"/>
    <xf numFmtId="0" fontId="171" fillId="0" borderId="0"/>
    <xf numFmtId="0" fontId="110" fillId="71" borderId="0"/>
    <xf numFmtId="0" fontId="110" fillId="71" borderId="0"/>
    <xf numFmtId="0" fontId="110" fillId="75" borderId="0"/>
    <xf numFmtId="0" fontId="110" fillId="70" borderId="0"/>
    <xf numFmtId="0" fontId="171" fillId="0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1" borderId="0"/>
    <xf numFmtId="0" fontId="110" fillId="77" borderId="0"/>
    <xf numFmtId="0" fontId="110" fillId="71" borderId="0"/>
    <xf numFmtId="0" fontId="110" fillId="42" borderId="0"/>
    <xf numFmtId="0" fontId="110" fillId="72" borderId="0"/>
    <xf numFmtId="0" fontId="110" fillId="70" borderId="0"/>
    <xf numFmtId="0" fontId="171" fillId="0" borderId="0"/>
    <xf numFmtId="0" fontId="110" fillId="71" borderId="0"/>
    <xf numFmtId="0" fontId="110" fillId="75" borderId="0"/>
    <xf numFmtId="0" fontId="110" fillId="72" borderId="0"/>
    <xf numFmtId="0" fontId="110" fillId="74" borderId="0"/>
    <xf numFmtId="0" fontId="171" fillId="0" borderId="0"/>
    <xf numFmtId="0" fontId="110" fillId="70" borderId="0"/>
    <xf numFmtId="0" fontId="110" fillId="77" borderId="0"/>
    <xf numFmtId="0" fontId="110" fillId="70" borderId="0"/>
    <xf numFmtId="0" fontId="110" fillId="73" borderId="0"/>
    <xf numFmtId="0" fontId="110" fillId="71" borderId="0"/>
    <xf numFmtId="0" fontId="110" fillId="75" borderId="0"/>
    <xf numFmtId="0" fontId="110" fillId="72" borderId="0"/>
    <xf numFmtId="0" fontId="110" fillId="72" borderId="0"/>
    <xf numFmtId="9" fontId="174" fillId="0" borderId="0"/>
    <xf numFmtId="0" fontId="110" fillId="71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1" borderId="0"/>
    <xf numFmtId="0" fontId="110" fillId="77" borderId="0"/>
    <xf numFmtId="0" fontId="110" fillId="74" borderId="0"/>
    <xf numFmtId="0" fontId="110" fillId="42" borderId="0"/>
    <xf numFmtId="0" fontId="110" fillId="70" borderId="0"/>
    <xf numFmtId="0" fontId="110" fillId="71" borderId="0"/>
    <xf numFmtId="0" fontId="110" fillId="74" borderId="0"/>
    <xf numFmtId="0" fontId="110" fillId="42" borderId="0"/>
    <xf numFmtId="0" fontId="110" fillId="72" borderId="0"/>
    <xf numFmtId="0" fontId="110" fillId="70" borderId="0"/>
    <xf numFmtId="0" fontId="110" fillId="71" borderId="0"/>
    <xf numFmtId="0" fontId="110" fillId="71" borderId="0"/>
    <xf numFmtId="0" fontId="110" fillId="75" borderId="0"/>
    <xf numFmtId="0" fontId="110" fillId="72" borderId="0"/>
    <xf numFmtId="0" fontId="110" fillId="77" borderId="0"/>
    <xf numFmtId="0" fontId="110" fillId="70" borderId="0"/>
    <xf numFmtId="0" fontId="110" fillId="71" borderId="0"/>
    <xf numFmtId="0" fontId="110" fillId="77" borderId="0"/>
    <xf numFmtId="0" fontId="110" fillId="77" borderId="0"/>
    <xf numFmtId="0" fontId="110" fillId="73" borderId="0"/>
    <xf numFmtId="0" fontId="110" fillId="72" borderId="0"/>
    <xf numFmtId="0" fontId="110" fillId="76" borderId="0"/>
    <xf numFmtId="0" fontId="110" fillId="74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3" borderId="0"/>
    <xf numFmtId="0" fontId="110" fillId="75" borderId="0"/>
    <xf numFmtId="0" fontId="110" fillId="72" borderId="0"/>
    <xf numFmtId="0" fontId="110" fillId="72" borderId="0"/>
    <xf numFmtId="0" fontId="110" fillId="71" borderId="0"/>
    <xf numFmtId="0" fontId="110" fillId="71" borderId="0"/>
    <xf numFmtId="0" fontId="110" fillId="70" borderId="0"/>
    <xf numFmtId="0" fontId="110" fillId="75" borderId="0"/>
    <xf numFmtId="0" fontId="110" fillId="74" borderId="0"/>
    <xf numFmtId="0" fontId="110" fillId="42" borderId="0"/>
    <xf numFmtId="0" fontId="110" fillId="71" borderId="0"/>
    <xf numFmtId="0" fontId="110" fillId="74" borderId="0"/>
    <xf numFmtId="0" fontId="110" fillId="77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4" borderId="0"/>
    <xf numFmtId="0" fontId="110" fillId="71" borderId="0"/>
    <xf numFmtId="0" fontId="110" fillId="74" borderId="0"/>
    <xf numFmtId="0" fontId="110" fillId="71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71" borderId="0"/>
    <xf numFmtId="0" fontId="110" fillId="72" borderId="0"/>
    <xf numFmtId="0" fontId="110" fillId="70" borderId="0"/>
    <xf numFmtId="0" fontId="110" fillId="71" borderId="0"/>
    <xf numFmtId="0" fontId="110" fillId="77" borderId="0"/>
    <xf numFmtId="0" fontId="110" fillId="70" borderId="0"/>
    <xf numFmtId="0" fontId="110" fillId="73" borderId="0"/>
    <xf numFmtId="0" fontId="110" fillId="71" borderId="0"/>
    <xf numFmtId="0" fontId="110" fillId="71" borderId="0"/>
    <xf numFmtId="0" fontId="110" fillId="74" borderId="0"/>
    <xf numFmtId="0" fontId="110" fillId="72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4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0" borderId="0"/>
    <xf numFmtId="0" fontId="110" fillId="70" borderId="0"/>
    <xf numFmtId="0" fontId="110" fillId="71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2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06" fillId="82" borderId="0"/>
    <xf numFmtId="0" fontId="110" fillId="71" borderId="0"/>
    <xf numFmtId="0" fontId="110" fillId="70" borderId="0"/>
    <xf numFmtId="0" fontId="110" fillId="71" borderId="0"/>
    <xf numFmtId="0" fontId="84" fillId="79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4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71" fillId="0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5" borderId="0"/>
    <xf numFmtId="0" fontId="110" fillId="76" borderId="0"/>
    <xf numFmtId="0" fontId="110" fillId="70" borderId="0"/>
    <xf numFmtId="0" fontId="110" fillId="71" borderId="0"/>
    <xf numFmtId="0" fontId="84" fillId="82" borderId="0"/>
    <xf numFmtId="0" fontId="110" fillId="71" borderId="0"/>
    <xf numFmtId="0" fontId="110" fillId="70" borderId="0"/>
    <xf numFmtId="0" fontId="110" fillId="75" borderId="0"/>
    <xf numFmtId="0" fontId="110" fillId="70" borderId="0"/>
    <xf numFmtId="0" fontId="110" fillId="71" borderId="0"/>
    <xf numFmtId="0" fontId="110" fillId="75" borderId="0"/>
    <xf numFmtId="0" fontId="110" fillId="70" borderId="0"/>
    <xf numFmtId="0" fontId="110" fillId="71" borderId="0"/>
    <xf numFmtId="0" fontId="110" fillId="70" borderId="0"/>
    <xf numFmtId="0" fontId="110" fillId="75" borderId="0"/>
    <xf numFmtId="0" fontId="110" fillId="71" borderId="0"/>
    <xf numFmtId="0" fontId="171" fillId="0" borderId="0"/>
    <xf numFmtId="0" fontId="110" fillId="71" borderId="0"/>
    <xf numFmtId="0" fontId="110" fillId="77" borderId="0"/>
    <xf numFmtId="0" fontId="110" fillId="76" borderId="0"/>
    <xf numFmtId="0" fontId="110" fillId="72" borderId="0"/>
    <xf numFmtId="0" fontId="110" fillId="75" borderId="0"/>
    <xf numFmtId="0" fontId="110" fillId="71" borderId="0"/>
    <xf numFmtId="0" fontId="110" fillId="70" borderId="0"/>
    <xf numFmtId="0" fontId="110" fillId="71" borderId="0"/>
    <xf numFmtId="0" fontId="110" fillId="75" borderId="0"/>
    <xf numFmtId="0" fontId="110" fillId="71" borderId="0"/>
    <xf numFmtId="0" fontId="110" fillId="75" borderId="0"/>
    <xf numFmtId="0" fontId="110" fillId="74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6" borderId="0"/>
    <xf numFmtId="0" fontId="110" fillId="72" borderId="0"/>
    <xf numFmtId="0" fontId="110" fillId="72" borderId="0"/>
    <xf numFmtId="0" fontId="110" fillId="42" borderId="0"/>
    <xf numFmtId="0" fontId="110" fillId="75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1" borderId="0"/>
    <xf numFmtId="0" fontId="110" fillId="71" borderId="0"/>
    <xf numFmtId="0" fontId="110" fillId="75" borderId="0"/>
    <xf numFmtId="0" fontId="110" fillId="75" borderId="0"/>
    <xf numFmtId="0" fontId="110" fillId="71" borderId="0"/>
    <xf numFmtId="0" fontId="110" fillId="74" borderId="0"/>
    <xf numFmtId="0" fontId="110" fillId="42" borderId="0"/>
    <xf numFmtId="0" fontId="110" fillId="70" borderId="0"/>
    <xf numFmtId="0" fontId="110" fillId="75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5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5" borderId="0"/>
    <xf numFmtId="0" fontId="110" fillId="70" borderId="0"/>
    <xf numFmtId="0" fontId="110" fillId="71" borderId="0"/>
    <xf numFmtId="0" fontId="110" fillId="42" borderId="0"/>
    <xf numFmtId="0" fontId="110" fillId="70" borderId="0"/>
    <xf numFmtId="0" fontId="110" fillId="71" borderId="0"/>
    <xf numFmtId="0" fontId="84" fillId="79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6" borderId="0"/>
    <xf numFmtId="0" fontId="110" fillId="75" borderId="0"/>
    <xf numFmtId="0" fontId="110" fillId="72" borderId="0"/>
    <xf numFmtId="0" fontId="110" fillId="72" borderId="0"/>
    <xf numFmtId="0" fontId="110" fillId="71" borderId="0"/>
    <xf numFmtId="0" fontId="110" fillId="77" borderId="0"/>
    <xf numFmtId="0" fontId="110" fillId="71" borderId="0"/>
    <xf numFmtId="0" fontId="110" fillId="42" borderId="0"/>
    <xf numFmtId="0" fontId="110" fillId="70" borderId="0"/>
    <xf numFmtId="0" fontId="110" fillId="75" borderId="0"/>
    <xf numFmtId="0" fontId="110" fillId="74" borderId="0"/>
    <xf numFmtId="0" fontId="110" fillId="42" borderId="0"/>
    <xf numFmtId="0" fontId="110" fillId="71" borderId="0"/>
    <xf numFmtId="0" fontId="110" fillId="75" borderId="0"/>
    <xf numFmtId="0" fontId="110" fillId="70" borderId="0"/>
    <xf numFmtId="0" fontId="110" fillId="74" borderId="0"/>
    <xf numFmtId="0" fontId="110" fillId="42" borderId="0"/>
    <xf numFmtId="0" fontId="110" fillId="71" borderId="0"/>
    <xf numFmtId="0" fontId="110" fillId="73" borderId="0"/>
    <xf numFmtId="0" fontId="110" fillId="70" borderId="0"/>
    <xf numFmtId="0" fontId="110" fillId="74" borderId="0"/>
    <xf numFmtId="0" fontId="110" fillId="77" borderId="0"/>
    <xf numFmtId="0" fontId="110" fillId="71" borderId="0"/>
    <xf numFmtId="0" fontId="110" fillId="77" borderId="0"/>
    <xf numFmtId="0" fontId="110" fillId="72" borderId="0"/>
    <xf numFmtId="0" fontId="110" fillId="77" borderId="0"/>
    <xf numFmtId="0" fontId="110" fillId="71" borderId="0"/>
    <xf numFmtId="0" fontId="110" fillId="74" borderId="0"/>
    <xf numFmtId="0" fontId="110" fillId="77" borderId="0"/>
    <xf numFmtId="0" fontId="110" fillId="71" borderId="0"/>
    <xf numFmtId="0" fontId="110" fillId="72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4" borderId="0"/>
    <xf numFmtId="0" fontId="110" fillId="42" borderId="0"/>
    <xf numFmtId="0" fontId="110" fillId="71" borderId="0"/>
    <xf numFmtId="0" fontId="110" fillId="71" borderId="0"/>
    <xf numFmtId="0" fontId="110" fillId="70" borderId="0"/>
    <xf numFmtId="0" fontId="110" fillId="42" borderId="0"/>
    <xf numFmtId="0" fontId="110" fillId="70" borderId="0"/>
    <xf numFmtId="0" fontId="110" fillId="73" borderId="0"/>
    <xf numFmtId="0" fontId="110" fillId="75" borderId="0"/>
    <xf numFmtId="0" fontId="110" fillId="74" borderId="0"/>
    <xf numFmtId="0" fontId="110" fillId="42" borderId="0"/>
    <xf numFmtId="0" fontId="110" fillId="72" borderId="0"/>
    <xf numFmtId="0" fontId="110" fillId="42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4" borderId="0"/>
    <xf numFmtId="0" fontId="110" fillId="71" borderId="0"/>
    <xf numFmtId="0" fontId="110" fillId="73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7" borderId="0"/>
    <xf numFmtId="0" fontId="110" fillId="72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42" borderId="0"/>
    <xf numFmtId="0" fontId="110" fillId="72" borderId="0"/>
    <xf numFmtId="0" fontId="110" fillId="75" borderId="0"/>
    <xf numFmtId="0" fontId="110" fillId="74" borderId="0"/>
    <xf numFmtId="0" fontId="110" fillId="71" borderId="0"/>
    <xf numFmtId="0" fontId="110" fillId="71" borderId="0"/>
    <xf numFmtId="0" fontId="110" fillId="42" borderId="0"/>
    <xf numFmtId="0" fontId="110" fillId="70" borderId="0"/>
    <xf numFmtId="0" fontId="171" fillId="0" borderId="0"/>
    <xf numFmtId="0" fontId="110" fillId="70" borderId="0"/>
    <xf numFmtId="0" fontId="110" fillId="71" borderId="0"/>
    <xf numFmtId="0" fontId="110" fillId="42" borderId="0"/>
    <xf numFmtId="0" fontId="110" fillId="71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7" borderId="0"/>
    <xf numFmtId="0" fontId="110" fillId="72" borderId="0"/>
    <xf numFmtId="0" fontId="110" fillId="70" borderId="0"/>
    <xf numFmtId="0" fontId="110" fillId="74" borderId="0"/>
    <xf numFmtId="0" fontId="110" fillId="71" borderId="0"/>
    <xf numFmtId="0" fontId="171" fillId="0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0" borderId="0"/>
    <xf numFmtId="0" fontId="171" fillId="0" borderId="0"/>
    <xf numFmtId="0" fontId="110" fillId="74" borderId="0"/>
    <xf numFmtId="0" fontId="110" fillId="71" borderId="0"/>
    <xf numFmtId="0" fontId="110" fillId="70" borderId="0"/>
    <xf numFmtId="0" fontId="110" fillId="74" borderId="0"/>
    <xf numFmtId="0" fontId="110" fillId="71" borderId="0"/>
    <xf numFmtId="0" fontId="110" fillId="74" borderId="0"/>
    <xf numFmtId="0" fontId="110" fillId="71" borderId="0"/>
    <xf numFmtId="0" fontId="110" fillId="74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2" borderId="0"/>
    <xf numFmtId="0" fontId="110" fillId="74" borderId="0"/>
    <xf numFmtId="0" fontId="110" fillId="71" borderId="0"/>
    <xf numFmtId="0" fontId="110" fillId="70" borderId="0"/>
    <xf numFmtId="0" fontId="110" fillId="73" borderId="0"/>
    <xf numFmtId="0" fontId="110" fillId="70" borderId="0"/>
    <xf numFmtId="0" fontId="171" fillId="0" borderId="0"/>
    <xf numFmtId="0" fontId="110" fillId="70" borderId="0"/>
    <xf numFmtId="0" fontId="171" fillId="0" borderId="0"/>
    <xf numFmtId="0" fontId="110" fillId="74" borderId="0"/>
    <xf numFmtId="0" fontId="110" fillId="71" borderId="0"/>
    <xf numFmtId="0" fontId="110" fillId="70" borderId="0"/>
    <xf numFmtId="0" fontId="110" fillId="74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7" borderId="0"/>
    <xf numFmtId="0" fontId="110" fillId="71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84" fillId="78" borderId="0"/>
    <xf numFmtId="0" fontId="110" fillId="71" borderId="0"/>
    <xf numFmtId="0" fontId="110" fillId="70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0" borderId="0"/>
    <xf numFmtId="0" fontId="110" fillId="77" borderId="0"/>
    <xf numFmtId="0" fontId="110" fillId="72" borderId="0"/>
    <xf numFmtId="0" fontId="110" fillId="74" borderId="0"/>
    <xf numFmtId="0" fontId="110" fillId="71" borderId="0"/>
    <xf numFmtId="0" fontId="110" fillId="70" borderId="0"/>
    <xf numFmtId="0" fontId="110" fillId="72" borderId="0"/>
    <xf numFmtId="0" fontId="110" fillId="74" borderId="0"/>
    <xf numFmtId="0" fontId="110" fillId="71" borderId="0"/>
    <xf numFmtId="177" fontId="88" fillId="0" borderId="0" applyAlignment="1">
      <alignment vertical="center"/>
    </xf>
    <xf numFmtId="0" fontId="110" fillId="70" borderId="0"/>
    <xf numFmtId="0" fontId="110" fillId="74" borderId="0"/>
    <xf numFmtId="0" fontId="110" fillId="71" borderId="0"/>
    <xf numFmtId="0" fontId="110" fillId="74" borderId="0"/>
    <xf numFmtId="0" fontId="110" fillId="71" borderId="0"/>
    <xf numFmtId="0" fontId="110" fillId="70" borderId="0"/>
    <xf numFmtId="0" fontId="110" fillId="70" borderId="0"/>
    <xf numFmtId="0" fontId="84" fillId="80" borderId="0"/>
    <xf numFmtId="0" fontId="110" fillId="70" borderId="0"/>
    <xf numFmtId="0" fontId="110" fillId="75" borderId="0"/>
    <xf numFmtId="0" fontId="110" fillId="70" borderId="0"/>
    <xf numFmtId="0" fontId="110" fillId="71" borderId="0"/>
    <xf numFmtId="0" fontId="110" fillId="70" borderId="0"/>
    <xf numFmtId="0" fontId="110" fillId="74" borderId="0"/>
    <xf numFmtId="0" fontId="110" fillId="71" borderId="0"/>
    <xf numFmtId="0" fontId="110" fillId="75" borderId="0"/>
    <xf numFmtId="0" fontId="110" fillId="70" borderId="0"/>
    <xf numFmtId="0" fontId="110" fillId="74" borderId="0"/>
    <xf numFmtId="0" fontId="110" fillId="71" borderId="0"/>
    <xf numFmtId="0" fontId="110" fillId="74" borderId="0"/>
    <xf numFmtId="0" fontId="110" fillId="70" borderId="0"/>
    <xf numFmtId="0" fontId="110" fillId="70" borderId="0"/>
    <xf numFmtId="0" fontId="110" fillId="77" borderId="0"/>
    <xf numFmtId="0" fontId="110" fillId="72" borderId="0"/>
    <xf numFmtId="0" fontId="110" fillId="74" borderId="0"/>
    <xf numFmtId="0" fontId="110" fillId="71" borderId="0"/>
    <xf numFmtId="0" fontId="110" fillId="70" borderId="0"/>
    <xf numFmtId="0" fontId="110" fillId="77" borderId="0"/>
    <xf numFmtId="0" fontId="110" fillId="72" borderId="0"/>
    <xf numFmtId="0" fontId="110" fillId="70" borderId="0"/>
    <xf numFmtId="0" fontId="110" fillId="72" borderId="0"/>
    <xf numFmtId="0" fontId="110" fillId="73" borderId="0"/>
    <xf numFmtId="0" fontId="110" fillId="70" borderId="0"/>
    <xf numFmtId="0" fontId="110" fillId="72" borderId="0"/>
    <xf numFmtId="0" fontId="110" fillId="72" borderId="0"/>
    <xf numFmtId="0" fontId="110" fillId="71" borderId="0"/>
    <xf numFmtId="0" fontId="110" fillId="72" borderId="0"/>
    <xf numFmtId="0" fontId="110" fillId="70" borderId="0"/>
    <xf numFmtId="0" fontId="110" fillId="74" borderId="0"/>
    <xf numFmtId="0" fontId="110" fillId="71" borderId="0"/>
    <xf numFmtId="0" fontId="110" fillId="71" borderId="0"/>
    <xf numFmtId="0" fontId="110" fillId="72" borderId="0"/>
    <xf numFmtId="0" fontId="110" fillId="77" borderId="0"/>
    <xf numFmtId="0" fontId="110" fillId="75" borderId="0"/>
    <xf numFmtId="0" fontId="110" fillId="74" borderId="0"/>
    <xf numFmtId="0" fontId="110" fillId="42" borderId="0"/>
    <xf numFmtId="0" fontId="110" fillId="42" borderId="0"/>
    <xf numFmtId="0" fontId="110" fillId="71" borderId="0"/>
    <xf numFmtId="0" fontId="110" fillId="72" borderId="0"/>
    <xf numFmtId="0" fontId="110" fillId="74" borderId="0"/>
    <xf numFmtId="0" fontId="110" fillId="71" borderId="0"/>
    <xf numFmtId="0" fontId="110" fillId="75" borderId="0"/>
    <xf numFmtId="0" fontId="110" fillId="70" borderId="0"/>
    <xf numFmtId="0" fontId="110" fillId="74" borderId="0"/>
    <xf numFmtId="0" fontId="110" fillId="42" borderId="0"/>
    <xf numFmtId="0" fontId="110" fillId="42" borderId="0"/>
    <xf numFmtId="0" fontId="110" fillId="71" borderId="0"/>
    <xf numFmtId="0" fontId="110" fillId="72" borderId="0"/>
    <xf numFmtId="0" fontId="110" fillId="71" borderId="0"/>
    <xf numFmtId="0" fontId="110" fillId="74" borderId="0"/>
    <xf numFmtId="0" fontId="110" fillId="71" borderId="0"/>
    <xf numFmtId="0" fontId="110" fillId="75" borderId="0"/>
    <xf numFmtId="0" fontId="110" fillId="70" borderId="0"/>
    <xf numFmtId="0" fontId="110" fillId="71" borderId="0"/>
    <xf numFmtId="0" fontId="110" fillId="74" borderId="0"/>
    <xf numFmtId="0" fontId="110" fillId="71" borderId="0"/>
    <xf numFmtId="0" fontId="110" fillId="73" borderId="0"/>
    <xf numFmtId="0" fontId="110" fillId="70" borderId="0"/>
    <xf numFmtId="0" fontId="110" fillId="74" borderId="0"/>
    <xf numFmtId="0" fontId="110" fillId="71" borderId="0"/>
    <xf numFmtId="0" fontId="110" fillId="71" borderId="0"/>
    <xf numFmtId="0" fontId="110" fillId="72" borderId="0"/>
    <xf numFmtId="0" fontId="110" fillId="71" borderId="0"/>
    <xf numFmtId="0" fontId="110" fillId="72" borderId="0"/>
    <xf numFmtId="0" fontId="110" fillId="70" borderId="0"/>
    <xf numFmtId="0" fontId="110" fillId="74" borderId="0"/>
    <xf numFmtId="0" fontId="110" fillId="71" borderId="0"/>
    <xf numFmtId="0" fontId="110" fillId="75" borderId="0"/>
    <xf numFmtId="0" fontId="110" fillId="74" borderId="0"/>
    <xf numFmtId="0" fontId="110" fillId="42" borderId="0"/>
    <xf numFmtId="0" fontId="110" fillId="72" borderId="0"/>
    <xf numFmtId="0" fontId="110" fillId="71" borderId="0"/>
    <xf numFmtId="0" fontId="110" fillId="72" borderId="0"/>
    <xf numFmtId="0" fontId="110" fillId="72" borderId="0"/>
    <xf numFmtId="0" fontId="110" fillId="72" borderId="0"/>
    <xf numFmtId="0" fontId="110" fillId="74" borderId="0"/>
    <xf numFmtId="0" fontId="110" fillId="71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6" borderId="0"/>
    <xf numFmtId="0" fontId="110" fillId="72" borderId="0"/>
    <xf numFmtId="0" fontId="110" fillId="71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72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1" borderId="0"/>
    <xf numFmtId="0" fontId="110" fillId="42" borderId="0"/>
    <xf numFmtId="0" fontId="110" fillId="70" borderId="0"/>
    <xf numFmtId="0" fontId="110" fillId="71" borderId="0"/>
    <xf numFmtId="0" fontId="110" fillId="72" borderId="0"/>
    <xf numFmtId="0" fontId="110" fillId="72" borderId="0"/>
    <xf numFmtId="0" fontId="110" fillId="70" borderId="0"/>
    <xf numFmtId="0" fontId="110" fillId="71" borderId="0"/>
    <xf numFmtId="183" fontId="110" fillId="0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1" borderId="0"/>
    <xf numFmtId="0" fontId="110" fillId="73" borderId="0"/>
    <xf numFmtId="0" fontId="110" fillId="72" borderId="0"/>
    <xf numFmtId="0" fontId="110" fillId="71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1" borderId="0"/>
    <xf numFmtId="0" fontId="110" fillId="74" borderId="0"/>
    <xf numFmtId="0" fontId="110" fillId="76" borderId="0"/>
    <xf numFmtId="0" fontId="110" fillId="71" borderId="0"/>
    <xf numFmtId="0" fontId="110" fillId="74" borderId="0"/>
    <xf numFmtId="0" fontId="110" fillId="76" borderId="0"/>
    <xf numFmtId="0" fontId="110" fillId="70" borderId="0"/>
    <xf numFmtId="0" fontId="110" fillId="71" borderId="0"/>
    <xf numFmtId="0" fontId="110" fillId="74" borderId="0"/>
    <xf numFmtId="0" fontId="110" fillId="72" borderId="0"/>
    <xf numFmtId="0" fontId="110" fillId="71" borderId="0"/>
    <xf numFmtId="0" fontId="110" fillId="70" borderId="0"/>
    <xf numFmtId="0" fontId="110" fillId="74" borderId="0"/>
    <xf numFmtId="0" fontId="110" fillId="42" borderId="0"/>
    <xf numFmtId="0" fontId="110" fillId="73" borderId="0"/>
    <xf numFmtId="0" fontId="110" fillId="70" borderId="0"/>
    <xf numFmtId="0" fontId="110" fillId="71" borderId="0"/>
    <xf numFmtId="0" fontId="110" fillId="74" borderId="0"/>
    <xf numFmtId="0" fontId="110" fillId="76" borderId="0"/>
    <xf numFmtId="0" fontId="110" fillId="72" borderId="0"/>
    <xf numFmtId="0" fontId="110" fillId="71" borderId="0"/>
    <xf numFmtId="0" fontId="110" fillId="77" borderId="0"/>
    <xf numFmtId="0" fontId="110" fillId="74" borderId="0"/>
    <xf numFmtId="0" fontId="110" fillId="42" borderId="0"/>
    <xf numFmtId="0" fontId="110" fillId="70" borderId="0"/>
    <xf numFmtId="0" fontId="110" fillId="71" borderId="0"/>
    <xf numFmtId="0" fontId="110" fillId="71" borderId="0"/>
    <xf numFmtId="0" fontId="110" fillId="74" borderId="0"/>
    <xf numFmtId="0" fontId="110" fillId="42" borderId="0"/>
    <xf numFmtId="0" fontId="110" fillId="72" borderId="0"/>
    <xf numFmtId="0" fontId="110" fillId="71" borderId="0"/>
    <xf numFmtId="0" fontId="171" fillId="0" borderId="0"/>
    <xf numFmtId="0" fontId="110" fillId="71" borderId="0"/>
    <xf numFmtId="0" fontId="110" fillId="74" borderId="0"/>
    <xf numFmtId="0" fontId="110" fillId="71" borderId="0"/>
    <xf numFmtId="0" fontId="110" fillId="74" borderId="0"/>
    <xf numFmtId="0" fontId="110" fillId="70" borderId="0"/>
    <xf numFmtId="0" fontId="110" fillId="42" borderId="0"/>
    <xf numFmtId="0" fontId="110" fillId="42" borderId="0"/>
    <xf numFmtId="0" fontId="110" fillId="75" borderId="0"/>
    <xf numFmtId="0" fontId="110" fillId="72" borderId="0"/>
    <xf numFmtId="0" fontId="110" fillId="71" borderId="0"/>
    <xf numFmtId="0" fontId="110" fillId="72" borderId="0"/>
    <xf numFmtId="0" fontId="110" fillId="71" borderId="0"/>
    <xf numFmtId="0" fontId="171" fillId="0" borderId="0"/>
    <xf numFmtId="0" fontId="139" fillId="0" borderId="46" applyAlignment="1">
      <alignment horizontal="center"/>
    </xf>
    <xf numFmtId="0" fontId="171" fillId="0" borderId="0"/>
    <xf numFmtId="0" fontId="110" fillId="71" borderId="0"/>
    <xf numFmtId="0" fontId="110" fillId="74" borderId="0"/>
    <xf numFmtId="0" fontId="110" fillId="71" borderId="0"/>
    <xf numFmtId="0" fontId="110" fillId="71" borderId="0"/>
    <xf numFmtId="0" fontId="110" fillId="74" borderId="0"/>
    <xf numFmtId="0" fontId="110" fillId="70" borderId="0"/>
    <xf numFmtId="183" fontId="110" fillId="0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4" borderId="0"/>
    <xf numFmtId="0" fontId="110" fillId="71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5" borderId="0"/>
    <xf numFmtId="0" fontId="110" fillId="71" borderId="0"/>
    <xf numFmtId="0" fontId="110" fillId="71" borderId="0"/>
    <xf numFmtId="0" fontId="110" fillId="71" borderId="0"/>
    <xf numFmtId="0" fontId="84" fillId="76" borderId="0"/>
    <xf numFmtId="0" fontId="110" fillId="70" borderId="0"/>
    <xf numFmtId="0" fontId="110" fillId="71" borderId="0"/>
    <xf numFmtId="0" fontId="110" fillId="42" borderId="0"/>
    <xf numFmtId="0" fontId="110" fillId="71" borderId="0"/>
    <xf numFmtId="0" fontId="110" fillId="74" borderId="0"/>
    <xf numFmtId="0" fontId="110" fillId="42" borderId="0"/>
    <xf numFmtId="0" fontId="110" fillId="75" borderId="0"/>
    <xf numFmtId="0" fontId="110" fillId="71" borderId="0"/>
    <xf numFmtId="0" fontId="110" fillId="71" borderId="0"/>
    <xf numFmtId="0" fontId="171" fillId="0" borderId="0"/>
    <xf numFmtId="0" fontId="110" fillId="74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4" borderId="0"/>
    <xf numFmtId="0" fontId="110" fillId="42" borderId="0"/>
    <xf numFmtId="0" fontId="139" fillId="0" borderId="47" applyAlignment="1">
      <alignment horizontal="center"/>
    </xf>
    <xf numFmtId="0" fontId="110" fillId="75" borderId="0"/>
    <xf numFmtId="0" fontId="110" fillId="71" borderId="0"/>
    <xf numFmtId="0" fontId="110" fillId="71" borderId="0"/>
    <xf numFmtId="0" fontId="171" fillId="0" borderId="0"/>
    <xf numFmtId="0" fontId="110" fillId="70" borderId="0"/>
    <xf numFmtId="0" fontId="110" fillId="71" borderId="0"/>
    <xf numFmtId="0" fontId="110" fillId="71" borderId="0"/>
    <xf numFmtId="0" fontId="84" fillId="76" borderId="0"/>
    <xf numFmtId="0" fontId="110" fillId="70" borderId="0"/>
    <xf numFmtId="0" fontId="110" fillId="71" borderId="0"/>
    <xf numFmtId="0" fontId="110" fillId="42" borderId="0"/>
    <xf numFmtId="0" fontId="110" fillId="71" borderId="0"/>
    <xf numFmtId="0" fontId="110" fillId="75" borderId="0"/>
    <xf numFmtId="0" fontId="110" fillId="72" borderId="0"/>
    <xf numFmtId="0" fontId="110" fillId="71" borderId="0"/>
    <xf numFmtId="0" fontId="110" fillId="42" borderId="0"/>
    <xf numFmtId="0" fontId="110" fillId="73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1" borderId="0"/>
    <xf numFmtId="0" fontId="171" fillId="0" borderId="0"/>
    <xf numFmtId="0" fontId="110" fillId="77" borderId="0"/>
    <xf numFmtId="0" fontId="110" fillId="42" borderId="0"/>
    <xf numFmtId="0" fontId="110" fillId="42" borderId="0"/>
    <xf numFmtId="0" fontId="110" fillId="71" borderId="0"/>
    <xf numFmtId="0" fontId="110" fillId="72" borderId="0"/>
    <xf numFmtId="0" fontId="110" fillId="71" borderId="0"/>
    <xf numFmtId="0" fontId="110" fillId="71" borderId="0"/>
    <xf numFmtId="0" fontId="110" fillId="70" borderId="0"/>
    <xf numFmtId="0" fontId="110" fillId="72" borderId="0"/>
    <xf numFmtId="0" fontId="84" fillId="85" borderId="0"/>
    <xf numFmtId="0" fontId="110" fillId="75" borderId="0"/>
    <xf numFmtId="0" fontId="110" fillId="70" borderId="0"/>
    <xf numFmtId="0" fontId="110" fillId="74" borderId="0"/>
    <xf numFmtId="0" fontId="110" fillId="75" borderId="0"/>
    <xf numFmtId="0" fontId="110" fillId="71" borderId="0"/>
    <xf numFmtId="0" fontId="84" fillId="76" borderId="0"/>
    <xf numFmtId="0" fontId="110" fillId="70" borderId="0"/>
    <xf numFmtId="0" fontId="110" fillId="73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2" borderId="0"/>
    <xf numFmtId="0" fontId="110" fillId="71" borderId="0"/>
    <xf numFmtId="0" fontId="110" fillId="71" borderId="0"/>
    <xf numFmtId="0" fontId="110" fillId="70" borderId="0"/>
    <xf numFmtId="0" fontId="110" fillId="70" borderId="0"/>
    <xf numFmtId="177" fontId="61" fillId="0" borderId="0"/>
    <xf numFmtId="0" fontId="110" fillId="70" borderId="0"/>
    <xf numFmtId="0" fontId="110" fillId="71" borderId="0"/>
    <xf numFmtId="0" fontId="110" fillId="75" borderId="0"/>
    <xf numFmtId="0" fontId="110" fillId="72" borderId="0"/>
    <xf numFmtId="0" fontId="110" fillId="70" borderId="0"/>
    <xf numFmtId="0" fontId="110" fillId="71" borderId="0"/>
    <xf numFmtId="0" fontId="110" fillId="71" borderId="0"/>
    <xf numFmtId="0" fontId="110" fillId="72" borderId="0"/>
    <xf numFmtId="0" fontId="110" fillId="75" borderId="0"/>
    <xf numFmtId="0" fontId="110" fillId="74" borderId="0"/>
    <xf numFmtId="0" fontId="110" fillId="42" borderId="0"/>
    <xf numFmtId="0" fontId="110" fillId="70" borderId="0"/>
    <xf numFmtId="0" fontId="110" fillId="71" borderId="0"/>
    <xf numFmtId="0" fontId="110" fillId="74" borderId="0"/>
    <xf numFmtId="0" fontId="110" fillId="73" borderId="0"/>
    <xf numFmtId="0" fontId="110" fillId="70" borderId="0"/>
    <xf numFmtId="0" fontId="110" fillId="71" borderId="0"/>
    <xf numFmtId="0" fontId="110" fillId="70" borderId="0"/>
    <xf numFmtId="0" fontId="110" fillId="74" borderId="0"/>
    <xf numFmtId="0" fontId="110" fillId="71" borderId="0"/>
    <xf numFmtId="0" fontId="110" fillId="75" borderId="0"/>
    <xf numFmtId="0" fontId="110" fillId="70" borderId="0"/>
    <xf numFmtId="0" fontId="110" fillId="73" borderId="0"/>
    <xf numFmtId="0" fontId="110" fillId="77" borderId="0"/>
    <xf numFmtId="0" fontId="110" fillId="72" borderId="0"/>
    <xf numFmtId="0" fontId="110" fillId="71" borderId="0"/>
    <xf numFmtId="0" fontId="110" fillId="73" borderId="0"/>
    <xf numFmtId="0" fontId="110" fillId="70" borderId="0"/>
    <xf numFmtId="0" fontId="110" fillId="74" borderId="0"/>
    <xf numFmtId="0" fontId="84" fillId="76" borderId="0"/>
    <xf numFmtId="0" fontId="110" fillId="72" borderId="0"/>
    <xf numFmtId="0" fontId="110" fillId="74" borderId="0"/>
    <xf numFmtId="0" fontId="110" fillId="75" borderId="0"/>
    <xf numFmtId="0" fontId="110" fillId="71" borderId="0"/>
    <xf numFmtId="0" fontId="110" fillId="72" borderId="0"/>
    <xf numFmtId="0" fontId="110" fillId="77" borderId="0"/>
    <xf numFmtId="0" fontId="110" fillId="71" borderId="0"/>
    <xf numFmtId="0" fontId="110" fillId="71" borderId="0"/>
    <xf numFmtId="0" fontId="110" fillId="71" borderId="0"/>
    <xf numFmtId="0" fontId="84" fillId="78" borderId="0"/>
    <xf numFmtId="0" fontId="110" fillId="71" borderId="0"/>
    <xf numFmtId="0" fontId="110" fillId="77" borderId="0"/>
    <xf numFmtId="0" fontId="110" fillId="72" borderId="0"/>
    <xf numFmtId="0" fontId="110" fillId="75" borderId="0"/>
    <xf numFmtId="0" fontId="84" fillId="76" borderId="0"/>
    <xf numFmtId="0" fontId="110" fillId="70" borderId="0"/>
    <xf numFmtId="0" fontId="110" fillId="71" borderId="0"/>
    <xf numFmtId="0" fontId="110" fillId="71" borderId="0"/>
    <xf numFmtId="0" fontId="110" fillId="77" borderId="0"/>
    <xf numFmtId="0" fontId="171" fillId="0" borderId="0"/>
    <xf numFmtId="0" fontId="110" fillId="70" borderId="0"/>
    <xf numFmtId="0" fontId="110" fillId="71" borderId="0"/>
    <xf numFmtId="0" fontId="110" fillId="71" borderId="0"/>
    <xf numFmtId="0" fontId="110" fillId="76" borderId="0"/>
    <xf numFmtId="0" fontId="110" fillId="70" borderId="0"/>
    <xf numFmtId="0" fontId="110" fillId="71" borderId="0"/>
    <xf numFmtId="0" fontId="110" fillId="70" borderId="0"/>
    <xf numFmtId="0" fontId="110" fillId="76" borderId="0"/>
    <xf numFmtId="0" fontId="110" fillId="71" borderId="0"/>
    <xf numFmtId="0" fontId="110" fillId="71" borderId="0"/>
    <xf numFmtId="0" fontId="110" fillId="74" borderId="0"/>
    <xf numFmtId="0" fontId="110" fillId="75" borderId="0"/>
    <xf numFmtId="0" fontId="110" fillId="71" borderId="0"/>
    <xf numFmtId="0" fontId="110" fillId="42" borderId="0"/>
    <xf numFmtId="0" fontId="110" fillId="71" borderId="0"/>
    <xf numFmtId="0" fontId="110" fillId="70" borderId="0"/>
    <xf numFmtId="0" fontId="110" fillId="76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1" borderId="0"/>
    <xf numFmtId="0" fontId="110" fillId="70" borderId="0"/>
    <xf numFmtId="0" fontId="110" fillId="42" borderId="0"/>
    <xf numFmtId="0" fontId="110" fillId="74" borderId="0"/>
    <xf numFmtId="0" fontId="110" fillId="74" borderId="0"/>
    <xf numFmtId="0" fontId="110" fillId="71" borderId="0"/>
    <xf numFmtId="0" fontId="110" fillId="71" borderId="0"/>
    <xf numFmtId="0" fontId="110" fillId="71" borderId="0"/>
    <xf numFmtId="0" fontId="110" fillId="77" borderId="0"/>
    <xf numFmtId="0" fontId="110" fillId="42" borderId="0"/>
    <xf numFmtId="0" fontId="110" fillId="71" borderId="0"/>
    <xf numFmtId="0" fontId="110" fillId="72" borderId="0"/>
    <xf numFmtId="0" fontId="110" fillId="76" borderId="0"/>
    <xf numFmtId="0" fontId="110" fillId="71" borderId="0"/>
    <xf numFmtId="0" fontId="110" fillId="77" borderId="0"/>
    <xf numFmtId="0" fontId="110" fillId="42" borderId="0"/>
    <xf numFmtId="0" fontId="110" fillId="74" borderId="0"/>
    <xf numFmtId="0" fontId="110" fillId="70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2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1" borderId="0"/>
    <xf numFmtId="0" fontId="110" fillId="77" borderId="0"/>
    <xf numFmtId="0" fontId="110" fillId="42" borderId="0"/>
    <xf numFmtId="0" fontId="110" fillId="71" borderId="0"/>
    <xf numFmtId="0" fontId="171" fillId="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2" borderId="0"/>
    <xf numFmtId="0" fontId="110" fillId="72" borderId="0"/>
    <xf numFmtId="0" fontId="110" fillId="76" borderId="0"/>
    <xf numFmtId="0" fontId="110" fillId="71" borderId="0"/>
    <xf numFmtId="0" fontId="110" fillId="42" borderId="0"/>
    <xf numFmtId="0" fontId="110" fillId="74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06" fillId="87" borderId="0"/>
    <xf numFmtId="0" fontId="110" fillId="70" borderId="0"/>
    <xf numFmtId="0" fontId="110" fillId="70" borderId="0"/>
    <xf numFmtId="0" fontId="110" fillId="76" borderId="0"/>
    <xf numFmtId="0" fontId="110" fillId="71" borderId="0"/>
    <xf numFmtId="0" fontId="110" fillId="70" borderId="0"/>
    <xf numFmtId="0" fontId="171" fillId="0" borderId="0"/>
    <xf numFmtId="0" fontId="110" fillId="71" borderId="0"/>
    <xf numFmtId="0" fontId="171" fillId="0" borderId="0"/>
    <xf numFmtId="0" fontId="110" fillId="77" borderId="0"/>
    <xf numFmtId="0" fontId="110" fillId="77" borderId="0"/>
    <xf numFmtId="0" fontId="110" fillId="73" borderId="0"/>
    <xf numFmtId="0" fontId="110" fillId="72" borderId="0"/>
    <xf numFmtId="0" fontId="110" fillId="76" borderId="0"/>
    <xf numFmtId="0" fontId="110" fillId="76" borderId="0"/>
    <xf numFmtId="0" fontId="171" fillId="0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7" borderId="0"/>
    <xf numFmtId="0" fontId="110" fillId="71" borderId="0"/>
    <xf numFmtId="0" fontId="110" fillId="77" borderId="0"/>
    <xf numFmtId="0" fontId="110" fillId="74" borderId="0"/>
    <xf numFmtId="0" fontId="110" fillId="71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1" borderId="0"/>
    <xf numFmtId="0" fontId="110" fillId="71" borderId="0"/>
    <xf numFmtId="0" fontId="110" fillId="72" borderId="0"/>
    <xf numFmtId="0" fontId="110" fillId="76" borderId="0"/>
    <xf numFmtId="0" fontId="171" fillId="0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2" borderId="0"/>
    <xf numFmtId="0" fontId="110" fillId="73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1" borderId="0"/>
    <xf numFmtId="0" fontId="110" fillId="72" borderId="0"/>
    <xf numFmtId="0" fontId="110" fillId="72" borderId="0"/>
    <xf numFmtId="0" fontId="110" fillId="76" borderId="0"/>
    <xf numFmtId="0" fontId="171" fillId="0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2" borderId="0"/>
    <xf numFmtId="0" fontId="110" fillId="75" borderId="0"/>
    <xf numFmtId="0" fontId="110" fillId="72" borderId="0"/>
    <xf numFmtId="0" fontId="110" fillId="73" borderId="0"/>
    <xf numFmtId="0" fontId="110" fillId="70" borderId="0"/>
    <xf numFmtId="0" fontId="110" fillId="75" borderId="0"/>
    <xf numFmtId="0" fontId="110" fillId="70" borderId="0"/>
    <xf numFmtId="0" fontId="171" fillId="0" borderId="0"/>
    <xf numFmtId="0" fontId="110" fillId="76" borderId="0"/>
    <xf numFmtId="0" fontId="110" fillId="71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1" borderId="0"/>
    <xf numFmtId="0" fontId="110" fillId="72" borderId="0"/>
    <xf numFmtId="0" fontId="110" fillId="72" borderId="0"/>
    <xf numFmtId="0" fontId="110" fillId="71" borderId="0"/>
    <xf numFmtId="0" fontId="110" fillId="71" borderId="0"/>
    <xf numFmtId="0" fontId="110" fillId="72" borderId="0"/>
    <xf numFmtId="0" fontId="110" fillId="72" borderId="0"/>
    <xf numFmtId="0" fontId="110" fillId="70" borderId="0"/>
    <xf numFmtId="0" fontId="94" fillId="0" borderId="49"/>
    <xf numFmtId="0" fontId="110" fillId="73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5" borderId="0"/>
    <xf numFmtId="0" fontId="110" fillId="72" borderId="0"/>
    <xf numFmtId="0" fontId="110" fillId="76" borderId="0"/>
    <xf numFmtId="0" fontId="110" fillId="71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1" borderId="0"/>
    <xf numFmtId="0" fontId="171" fillId="0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10" fillId="74" borderId="0"/>
    <xf numFmtId="0" fontId="110" fillId="73" borderId="0"/>
    <xf numFmtId="0" fontId="110" fillId="77" borderId="0"/>
    <xf numFmtId="0" fontId="110" fillId="70" borderId="0"/>
    <xf numFmtId="0" fontId="110" fillId="74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10" fillId="71" borderId="0"/>
    <xf numFmtId="0" fontId="110" fillId="72" borderId="0"/>
    <xf numFmtId="0" fontId="110" fillId="72" borderId="0"/>
    <xf numFmtId="0" fontId="110" fillId="70" borderId="0"/>
    <xf numFmtId="0" fontId="110" fillId="73" borderId="0"/>
    <xf numFmtId="0" fontId="110" fillId="77" borderId="0"/>
    <xf numFmtId="0" fontId="110" fillId="71" borderId="0"/>
    <xf numFmtId="0" fontId="110" fillId="73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42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42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71" fillId="0" borderId="0"/>
    <xf numFmtId="0" fontId="110" fillId="76" borderId="0"/>
    <xf numFmtId="0" fontId="110" fillId="71" borderId="0"/>
    <xf numFmtId="0" fontId="110" fillId="42" borderId="0"/>
    <xf numFmtId="0" fontId="110" fillId="72" borderId="0"/>
    <xf numFmtId="0" fontId="110" fillId="72" borderId="0"/>
    <xf numFmtId="0" fontId="110" fillId="70" borderId="0"/>
    <xf numFmtId="0" fontId="110" fillId="73" borderId="0"/>
    <xf numFmtId="0" fontId="110" fillId="77" borderId="0"/>
    <xf numFmtId="0" fontId="110" fillId="77" borderId="0"/>
    <xf numFmtId="0" fontId="110" fillId="72" borderId="0"/>
    <xf numFmtId="0" fontId="110" fillId="74" borderId="0"/>
    <xf numFmtId="0" fontId="110" fillId="77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4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42" borderId="0"/>
    <xf numFmtId="0" fontId="110" fillId="71" borderId="0"/>
    <xf numFmtId="0" fontId="110" fillId="73" borderId="0"/>
    <xf numFmtId="0" fontId="110" fillId="70" borderId="0"/>
    <xf numFmtId="0" fontId="110" fillId="71" borderId="0"/>
    <xf numFmtId="0" fontId="110" fillId="42" borderId="0"/>
    <xf numFmtId="0" fontId="84" fillId="74" borderId="0"/>
    <xf numFmtId="0" fontId="110" fillId="70" borderId="0"/>
    <xf numFmtId="0" fontId="110" fillId="71" borderId="0"/>
    <xf numFmtId="0" fontId="171" fillId="0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84" fillId="74" borderId="0"/>
    <xf numFmtId="0" fontId="110" fillId="70" borderId="0"/>
    <xf numFmtId="0" fontId="110" fillId="42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6" borderId="0"/>
    <xf numFmtId="0" fontId="110" fillId="71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5" borderId="0"/>
    <xf numFmtId="0" fontId="110" fillId="71" borderId="0"/>
    <xf numFmtId="0" fontId="110" fillId="75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1" borderId="0"/>
    <xf numFmtId="0" fontId="110" fillId="70" borderId="0"/>
    <xf numFmtId="0" fontId="110" fillId="76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6" borderId="0"/>
    <xf numFmtId="0" fontId="110" fillId="71" borderId="0"/>
    <xf numFmtId="0" fontId="110" fillId="75" borderId="0"/>
    <xf numFmtId="0" fontId="110" fillId="70" borderId="0"/>
    <xf numFmtId="0" fontId="110" fillId="71" borderId="0"/>
    <xf numFmtId="0" fontId="110" fillId="71" borderId="0"/>
    <xf numFmtId="0" fontId="171" fillId="0" borderId="0"/>
    <xf numFmtId="0" fontId="110" fillId="75" borderId="0"/>
    <xf numFmtId="0" fontId="110" fillId="76" borderId="0"/>
    <xf numFmtId="0" fontId="110" fillId="74" borderId="0"/>
    <xf numFmtId="0" fontId="110" fillId="42" borderId="0"/>
    <xf numFmtId="0" fontId="110" fillId="75" borderId="0"/>
    <xf numFmtId="0" fontId="110" fillId="70" borderId="0"/>
    <xf numFmtId="0" fontId="110" fillId="71" borderId="0"/>
    <xf numFmtId="0" fontId="110" fillId="71" borderId="0"/>
    <xf numFmtId="0" fontId="110" fillId="77" borderId="0"/>
    <xf numFmtId="0" fontId="110" fillId="71" borderId="0"/>
    <xf numFmtId="0" fontId="110" fillId="75" borderId="0"/>
    <xf numFmtId="0" fontId="110" fillId="72" borderId="0"/>
    <xf numFmtId="0" fontId="110" fillId="71" borderId="0"/>
    <xf numFmtId="0" fontId="110" fillId="71" borderId="0"/>
    <xf numFmtId="0" fontId="110" fillId="72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6" borderId="0"/>
    <xf numFmtId="0" fontId="171" fillId="0" borderId="0"/>
    <xf numFmtId="0" fontId="110" fillId="75" borderId="0"/>
    <xf numFmtId="0" fontId="110" fillId="76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2" borderId="0"/>
    <xf numFmtId="0" fontId="110" fillId="73" borderId="0"/>
    <xf numFmtId="0" fontId="110" fillId="70" borderId="0"/>
    <xf numFmtId="0" fontId="110" fillId="75" borderId="0"/>
    <xf numFmtId="0" fontId="110" fillId="70" borderId="0"/>
    <xf numFmtId="0" fontId="110" fillId="76" borderId="0"/>
    <xf numFmtId="0" fontId="110" fillId="71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1" borderId="0"/>
    <xf numFmtId="0" fontId="110" fillId="75" borderId="0"/>
    <xf numFmtId="0" fontId="110" fillId="70" borderId="0"/>
    <xf numFmtId="0" fontId="110" fillId="75" borderId="0"/>
    <xf numFmtId="0" fontId="110" fillId="76" borderId="0"/>
    <xf numFmtId="0" fontId="110" fillId="71" borderId="0"/>
    <xf numFmtId="0" fontId="110" fillId="72" borderId="0"/>
    <xf numFmtId="0" fontId="110" fillId="70" borderId="0"/>
    <xf numFmtId="0" fontId="110" fillId="71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42" borderId="0"/>
    <xf numFmtId="0" fontId="110" fillId="70" borderId="0"/>
    <xf numFmtId="0" fontId="110" fillId="77" borderId="0"/>
    <xf numFmtId="0" fontId="110" fillId="71" borderId="0"/>
    <xf numFmtId="0" fontId="110" fillId="72" borderId="0"/>
    <xf numFmtId="0" fontId="110" fillId="75" borderId="0"/>
    <xf numFmtId="0" fontId="110" fillId="76" borderId="0"/>
    <xf numFmtId="0" fontId="110" fillId="70" borderId="0"/>
    <xf numFmtId="0" fontId="110" fillId="71" borderId="0"/>
    <xf numFmtId="0" fontId="110" fillId="75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6" borderId="0"/>
    <xf numFmtId="0" fontId="171" fillId="0" borderId="0"/>
    <xf numFmtId="0" fontId="110" fillId="71" borderId="0"/>
    <xf numFmtId="0" fontId="110" fillId="42" borderId="0"/>
    <xf numFmtId="0" fontId="110" fillId="71" borderId="0"/>
    <xf numFmtId="0" fontId="110" fillId="76" borderId="0"/>
    <xf numFmtId="0" fontId="110" fillId="70" borderId="0"/>
    <xf numFmtId="0" fontId="110" fillId="70" borderId="0"/>
    <xf numFmtId="0" fontId="110" fillId="72" borderId="0"/>
    <xf numFmtId="0" fontId="110" fillId="70" borderId="0"/>
    <xf numFmtId="0" fontId="110" fillId="73" borderId="0"/>
    <xf numFmtId="0" fontId="110" fillId="77" borderId="0"/>
    <xf numFmtId="0" fontId="110" fillId="42" borderId="0"/>
    <xf numFmtId="0" fontId="110" fillId="72" borderId="0"/>
    <xf numFmtId="0" fontId="110" fillId="70" borderId="0"/>
    <xf numFmtId="0" fontId="104" fillId="0" borderId="0"/>
    <xf numFmtId="0" fontId="110" fillId="71" borderId="0"/>
    <xf numFmtId="0" fontId="110" fillId="76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71" fillId="0" borderId="0"/>
    <xf numFmtId="0" fontId="110" fillId="71" borderId="0"/>
    <xf numFmtId="0" fontId="110" fillId="75" borderId="0"/>
    <xf numFmtId="0" fontId="110" fillId="76" borderId="0"/>
    <xf numFmtId="0" fontId="110" fillId="70" borderId="0"/>
    <xf numFmtId="0" fontId="110" fillId="71" borderId="0"/>
    <xf numFmtId="0" fontId="171" fillId="0" borderId="0"/>
    <xf numFmtId="0" fontId="110" fillId="71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71" fillId="0" borderId="0"/>
    <xf numFmtId="0" fontId="110" fillId="71" borderId="0"/>
    <xf numFmtId="0" fontId="110" fillId="42" borderId="0"/>
    <xf numFmtId="183" fontId="110" fillId="0" borderId="0"/>
    <xf numFmtId="0" fontId="110" fillId="70" borderId="0"/>
    <xf numFmtId="0" fontId="110" fillId="76" borderId="0"/>
    <xf numFmtId="0" fontId="110" fillId="72" borderId="0"/>
    <xf numFmtId="0" fontId="110" fillId="70" borderId="0"/>
    <xf numFmtId="0" fontId="110" fillId="73" borderId="0"/>
    <xf numFmtId="0" fontId="110" fillId="77" borderId="0"/>
    <xf numFmtId="0" fontId="110" fillId="77" borderId="0"/>
    <xf numFmtId="0" fontId="110" fillId="71" borderId="0"/>
    <xf numFmtId="0" fontId="110" fillId="72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4" borderId="0"/>
    <xf numFmtId="0" fontId="110" fillId="42" borderId="0"/>
    <xf numFmtId="0" fontId="110" fillId="75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4" borderId="0"/>
    <xf numFmtId="0" fontId="110" fillId="42" borderId="0"/>
    <xf numFmtId="0" fontId="110" fillId="75" borderId="0"/>
    <xf numFmtId="0" fontId="110" fillId="71" borderId="0"/>
    <xf numFmtId="0" fontId="110" fillId="70" borderId="0"/>
    <xf numFmtId="0" fontId="110" fillId="71" borderId="0"/>
    <xf numFmtId="177" fontId="61" fillId="0" borderId="0"/>
    <xf numFmtId="0" fontId="110" fillId="71" borderId="0"/>
    <xf numFmtId="0" fontId="110" fillId="42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6" borderId="0"/>
    <xf numFmtId="0" fontId="110" fillId="70" borderId="0"/>
    <xf numFmtId="0" fontId="110" fillId="71" borderId="0"/>
    <xf numFmtId="0" fontId="110" fillId="42" borderId="0"/>
    <xf numFmtId="0" fontId="110" fillId="70" borderId="0"/>
    <xf numFmtId="0" fontId="110" fillId="76" borderId="0"/>
    <xf numFmtId="0" fontId="84" fillId="72" borderId="0"/>
    <xf numFmtId="0" fontId="110" fillId="70" borderId="0"/>
    <xf numFmtId="0" fontId="110" fillId="71" borderId="0"/>
    <xf numFmtId="0" fontId="110" fillId="72" borderId="0"/>
    <xf numFmtId="0" fontId="171" fillId="0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39" fillId="0" borderId="47" applyAlignment="1">
      <alignment horizontal="center"/>
    </xf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4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84" fillId="72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5" borderId="0"/>
    <xf numFmtId="0" fontId="110" fillId="72" borderId="0"/>
    <xf numFmtId="0" fontId="110" fillId="71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76" borderId="0"/>
    <xf numFmtId="0" fontId="110" fillId="71" borderId="0"/>
    <xf numFmtId="0" fontId="110" fillId="70" borderId="0"/>
    <xf numFmtId="0" fontId="110" fillId="73" borderId="0"/>
    <xf numFmtId="0" fontId="110" fillId="74" borderId="0"/>
    <xf numFmtId="0" fontId="110" fillId="71" borderId="0"/>
    <xf numFmtId="0" fontId="110" fillId="75" borderId="0"/>
    <xf numFmtId="0" fontId="110" fillId="74" borderId="0"/>
    <xf numFmtId="0" fontId="171" fillId="0" borderId="0"/>
    <xf numFmtId="0" fontId="110" fillId="70" borderId="0"/>
    <xf numFmtId="0" fontId="110" fillId="71" borderId="0"/>
    <xf numFmtId="0" fontId="110" fillId="70" borderId="0"/>
    <xf numFmtId="0" fontId="110" fillId="72" borderId="0"/>
    <xf numFmtId="0" fontId="110" fillId="74" borderId="0"/>
    <xf numFmtId="0" fontId="110" fillId="76" borderId="0"/>
    <xf numFmtId="0" fontId="110" fillId="71" borderId="0"/>
    <xf numFmtId="0" fontId="171" fillId="0" borderId="0"/>
    <xf numFmtId="0" fontId="110" fillId="72" borderId="0"/>
    <xf numFmtId="0" fontId="110" fillId="70" borderId="0"/>
    <xf numFmtId="0" fontId="110" fillId="74" borderId="0"/>
    <xf numFmtId="0" fontId="110" fillId="42" borderId="0"/>
    <xf numFmtId="0" fontId="110" fillId="75" borderId="0"/>
    <xf numFmtId="0" fontId="110" fillId="71" borderId="0"/>
    <xf numFmtId="0" fontId="110" fillId="71" borderId="0"/>
    <xf numFmtId="0" fontId="110" fillId="77" borderId="0"/>
    <xf numFmtId="0" fontId="110" fillId="71" borderId="0"/>
    <xf numFmtId="0" fontId="110" fillId="77" borderId="0"/>
    <xf numFmtId="0" fontId="110" fillId="70" borderId="0"/>
    <xf numFmtId="0" fontId="110" fillId="71" borderId="0"/>
    <xf numFmtId="0" fontId="110" fillId="71" borderId="0"/>
    <xf numFmtId="0" fontId="110" fillId="77" borderId="0"/>
    <xf numFmtId="0" fontId="110" fillId="71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5" borderId="0"/>
    <xf numFmtId="0" fontId="110" fillId="71" borderId="0"/>
    <xf numFmtId="0" fontId="110" fillId="75" borderId="0"/>
    <xf numFmtId="0" fontId="110" fillId="70" borderId="0"/>
    <xf numFmtId="0" fontId="110" fillId="71" borderId="0"/>
    <xf numFmtId="0" fontId="110" fillId="77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2" borderId="0"/>
    <xf numFmtId="0" fontId="110" fillId="70" borderId="0"/>
    <xf numFmtId="0" fontId="110" fillId="76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5" borderId="0"/>
    <xf numFmtId="0" fontId="110" fillId="72" borderId="0"/>
    <xf numFmtId="0" fontId="110" fillId="71" borderId="0"/>
    <xf numFmtId="0" fontId="110" fillId="77" borderId="0"/>
    <xf numFmtId="0" fontId="110" fillId="71" borderId="0"/>
    <xf numFmtId="0" fontId="110" fillId="70" borderId="0"/>
    <xf numFmtId="0" fontId="110" fillId="71" borderId="0"/>
    <xf numFmtId="0" fontId="110" fillId="72" borderId="0"/>
    <xf numFmtId="0" fontId="110" fillId="77" borderId="0"/>
    <xf numFmtId="0" fontId="110" fillId="71" borderId="0"/>
    <xf numFmtId="0" fontId="110" fillId="77" borderId="0"/>
    <xf numFmtId="0" fontId="110" fillId="71" borderId="0"/>
    <xf numFmtId="0" fontId="110" fillId="70" borderId="0"/>
    <xf numFmtId="0" fontId="84" fillId="79" borderId="0"/>
    <xf numFmtId="0" fontId="110" fillId="75" borderId="0"/>
    <xf numFmtId="0" fontId="110" fillId="72" borderId="0"/>
    <xf numFmtId="0" fontId="110" fillId="70" borderId="0"/>
    <xf numFmtId="0" fontId="110" fillId="71" borderId="0"/>
    <xf numFmtId="0" fontId="110" fillId="77" borderId="0"/>
    <xf numFmtId="0" fontId="110" fillId="71" borderId="0"/>
    <xf numFmtId="0" fontId="110" fillId="77" borderId="0"/>
    <xf numFmtId="0" fontId="110" fillId="71" borderId="0"/>
    <xf numFmtId="0" fontId="110" fillId="75" borderId="0"/>
    <xf numFmtId="0" fontId="110" fillId="71" borderId="0"/>
    <xf numFmtId="0" fontId="110" fillId="72" borderId="0"/>
    <xf numFmtId="0" fontId="110" fillId="71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2" borderId="0"/>
    <xf numFmtId="0" fontId="171" fillId="0" borderId="0"/>
    <xf numFmtId="0" fontId="110" fillId="71" borderId="0"/>
    <xf numFmtId="0" fontId="110" fillId="77" borderId="0"/>
    <xf numFmtId="0" fontId="110" fillId="71" borderId="0"/>
    <xf numFmtId="0" fontId="110" fillId="77" borderId="0"/>
    <xf numFmtId="0" fontId="110" fillId="72" borderId="0"/>
    <xf numFmtId="0" fontId="110" fillId="71" borderId="0"/>
    <xf numFmtId="0" fontId="110" fillId="77" borderId="0"/>
    <xf numFmtId="0" fontId="110" fillId="71" borderId="0"/>
    <xf numFmtId="0" fontId="110" fillId="77" borderId="0"/>
    <xf numFmtId="0" fontId="110" fillId="71" borderId="0"/>
    <xf numFmtId="0" fontId="110" fillId="70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2" borderId="0"/>
    <xf numFmtId="0" fontId="110" fillId="70" borderId="0"/>
    <xf numFmtId="0" fontId="110" fillId="70" borderId="0"/>
    <xf numFmtId="0" fontId="110" fillId="73" borderId="0"/>
    <xf numFmtId="0" fontId="110" fillId="76" borderId="0"/>
    <xf numFmtId="0" fontId="110" fillId="70" borderId="0"/>
    <xf numFmtId="0" fontId="110" fillId="71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91" fillId="88" borderId="0"/>
    <xf numFmtId="0" fontId="110" fillId="71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7" borderId="0"/>
    <xf numFmtId="0" fontId="110" fillId="71" borderId="0"/>
    <xf numFmtId="0" fontId="110" fillId="77" borderId="0"/>
    <xf numFmtId="0" fontId="110" fillId="77" borderId="0"/>
    <xf numFmtId="0" fontId="110" fillId="71" borderId="0"/>
    <xf numFmtId="0" fontId="110" fillId="77" borderId="0"/>
    <xf numFmtId="0" fontId="110" fillId="77" borderId="0"/>
    <xf numFmtId="0" fontId="171" fillId="0" borderId="0"/>
    <xf numFmtId="0" fontId="110" fillId="76" borderId="0"/>
    <xf numFmtId="0" fontId="110" fillId="72" borderId="0"/>
    <xf numFmtId="0" fontId="110" fillId="71" borderId="0"/>
    <xf numFmtId="0" fontId="110" fillId="72" borderId="0"/>
    <xf numFmtId="0" fontId="110" fillId="74" borderId="0"/>
    <xf numFmtId="0" fontId="110" fillId="71" borderId="0"/>
    <xf numFmtId="0" fontId="110" fillId="77" borderId="0"/>
    <xf numFmtId="0" fontId="110" fillId="71" borderId="0"/>
    <xf numFmtId="0" fontId="110" fillId="77" borderId="0"/>
    <xf numFmtId="0" fontId="110" fillId="71" borderId="0"/>
    <xf numFmtId="0" fontId="110" fillId="77" borderId="0"/>
    <xf numFmtId="0" fontId="110" fillId="71" borderId="0"/>
    <xf numFmtId="0" fontId="110" fillId="77" borderId="0"/>
    <xf numFmtId="0" fontId="110" fillId="71" borderId="0"/>
    <xf numFmtId="0" fontId="110" fillId="77" borderId="0"/>
    <xf numFmtId="0" fontId="110" fillId="71" borderId="0"/>
    <xf numFmtId="0" fontId="110" fillId="71" borderId="0"/>
    <xf numFmtId="0" fontId="110" fillId="70" borderId="0"/>
    <xf numFmtId="0" fontId="110" fillId="71" borderId="0"/>
    <xf numFmtId="177" fontId="110" fillId="0" borderId="0"/>
    <xf numFmtId="0" fontId="110" fillId="71" borderId="0"/>
    <xf numFmtId="0" fontId="110" fillId="77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5" borderId="0"/>
    <xf numFmtId="0" fontId="110" fillId="74" borderId="0"/>
    <xf numFmtId="0" fontId="110" fillId="77" borderId="0"/>
    <xf numFmtId="0" fontId="110" fillId="71" borderId="0"/>
    <xf numFmtId="0" fontId="110" fillId="75" borderId="0"/>
    <xf numFmtId="0" fontId="110" fillId="72" borderId="0"/>
    <xf numFmtId="0" fontId="110" fillId="71" borderId="0"/>
    <xf numFmtId="0" fontId="110" fillId="77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5" borderId="0"/>
    <xf numFmtId="0" fontId="110" fillId="71" borderId="0"/>
    <xf numFmtId="0" fontId="110" fillId="76" borderId="0"/>
    <xf numFmtId="0" fontId="110" fillId="71" borderId="0"/>
    <xf numFmtId="0" fontId="110" fillId="76" borderId="0"/>
    <xf numFmtId="0" fontId="110" fillId="77" borderId="0"/>
    <xf numFmtId="0" fontId="110" fillId="71" borderId="0"/>
    <xf numFmtId="0" fontId="110" fillId="76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1" borderId="0"/>
    <xf numFmtId="0" fontId="110" fillId="77" borderId="0"/>
    <xf numFmtId="0" fontId="110" fillId="71" borderId="0"/>
    <xf numFmtId="0" fontId="110" fillId="77" borderId="0"/>
    <xf numFmtId="0" fontId="110" fillId="71" borderId="0"/>
    <xf numFmtId="0" fontId="110" fillId="70" borderId="0"/>
    <xf numFmtId="0" fontId="110" fillId="77" borderId="0"/>
    <xf numFmtId="0" fontId="110" fillId="71" borderId="0"/>
    <xf numFmtId="0" fontId="110" fillId="42" borderId="0"/>
    <xf numFmtId="0" fontId="110" fillId="70" borderId="0"/>
    <xf numFmtId="0" fontId="110" fillId="74" borderId="0"/>
    <xf numFmtId="0" fontId="171" fillId="0" borderId="0"/>
    <xf numFmtId="0" fontId="110" fillId="42" borderId="0"/>
    <xf numFmtId="0" fontId="110" fillId="71" borderId="0"/>
    <xf numFmtId="0" fontId="110" fillId="71" borderId="0"/>
    <xf numFmtId="0" fontId="110" fillId="70" borderId="0"/>
    <xf numFmtId="0" fontId="110" fillId="76" borderId="0"/>
    <xf numFmtId="0" fontId="110" fillId="71" borderId="0"/>
    <xf numFmtId="0" fontId="110" fillId="71" borderId="0"/>
    <xf numFmtId="0" fontId="110" fillId="76" borderId="0"/>
    <xf numFmtId="0" fontId="110" fillId="77" borderId="0"/>
    <xf numFmtId="0" fontId="110" fillId="71" borderId="0"/>
    <xf numFmtId="0" fontId="110" fillId="71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71" fillId="0" borderId="0"/>
    <xf numFmtId="0" fontId="110" fillId="71" borderId="0"/>
    <xf numFmtId="0" fontId="110" fillId="76" borderId="0"/>
    <xf numFmtId="0" fontId="110" fillId="76" borderId="0"/>
    <xf numFmtId="0" fontId="110" fillId="71" borderId="0"/>
    <xf numFmtId="0" fontId="110" fillId="71" borderId="0"/>
    <xf numFmtId="0" fontId="110" fillId="76" borderId="0"/>
    <xf numFmtId="0" fontId="110" fillId="71" borderId="0"/>
    <xf numFmtId="0" fontId="110" fillId="71" borderId="0"/>
    <xf numFmtId="0" fontId="110" fillId="76" borderId="0"/>
    <xf numFmtId="0" fontId="110" fillId="77" borderId="0"/>
    <xf numFmtId="0" fontId="110" fillId="71" borderId="0"/>
    <xf numFmtId="0" fontId="110" fillId="77" borderId="0"/>
    <xf numFmtId="0" fontId="110" fillId="71" borderId="0"/>
    <xf numFmtId="0" fontId="110" fillId="70" borderId="0"/>
    <xf numFmtId="0" fontId="110" fillId="77" borderId="0"/>
    <xf numFmtId="0" fontId="110" fillId="76" borderId="0"/>
    <xf numFmtId="0" fontId="171" fillId="0" borderId="0"/>
    <xf numFmtId="0" fontId="110" fillId="76" borderId="0"/>
    <xf numFmtId="0" fontId="110" fillId="71" borderId="0"/>
    <xf numFmtId="0" fontId="110" fillId="74" borderId="0"/>
    <xf numFmtId="0" fontId="110" fillId="76" borderId="0"/>
    <xf numFmtId="0" fontId="110" fillId="71" borderId="0"/>
    <xf numFmtId="0" fontId="110" fillId="77" borderId="0"/>
    <xf numFmtId="0" fontId="110" fillId="76" borderId="0"/>
    <xf numFmtId="0" fontId="171" fillId="0" borderId="0"/>
    <xf numFmtId="0" fontId="110" fillId="73" borderId="0"/>
    <xf numFmtId="0" fontId="110" fillId="72" borderId="0"/>
    <xf numFmtId="0" fontId="110" fillId="0" borderId="0"/>
    <xf numFmtId="0" fontId="110" fillId="0" borderId="0"/>
    <xf numFmtId="0" fontId="110" fillId="70" borderId="0"/>
    <xf numFmtId="0" fontId="110" fillId="77" borderId="0"/>
    <xf numFmtId="0" fontId="110" fillId="71" borderId="0"/>
    <xf numFmtId="0" fontId="110" fillId="76" borderId="0"/>
    <xf numFmtId="0" fontId="110" fillId="74" borderId="0"/>
    <xf numFmtId="0" fontId="110" fillId="70" borderId="0"/>
    <xf numFmtId="0" fontId="110" fillId="71" borderId="0"/>
    <xf numFmtId="0" fontId="110" fillId="71" borderId="0"/>
    <xf numFmtId="0" fontId="110" fillId="77" borderId="0"/>
    <xf numFmtId="0" fontId="110" fillId="74" borderId="0"/>
    <xf numFmtId="0" fontId="110" fillId="42" borderId="0"/>
    <xf numFmtId="0" fontId="110" fillId="77" borderId="0"/>
    <xf numFmtId="0" fontId="171" fillId="0" borderId="0"/>
    <xf numFmtId="0" fontId="110" fillId="70" borderId="0"/>
    <xf numFmtId="0" fontId="110" fillId="76" borderId="0"/>
    <xf numFmtId="0" fontId="110" fillId="73" borderId="0"/>
    <xf numFmtId="0" fontId="110" fillId="70" borderId="0"/>
    <xf numFmtId="0" fontId="110" fillId="72" borderId="0"/>
    <xf numFmtId="0" fontId="110" fillId="72" borderId="0"/>
    <xf numFmtId="0" fontId="110" fillId="76" borderId="0"/>
    <xf numFmtId="0" fontId="110" fillId="71" borderId="0"/>
    <xf numFmtId="0" fontId="110" fillId="71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6" borderId="0"/>
    <xf numFmtId="0" fontId="171" fillId="0" borderId="0"/>
    <xf numFmtId="0" fontId="110" fillId="77" borderId="0"/>
    <xf numFmtId="0" fontId="110" fillId="71" borderId="0"/>
    <xf numFmtId="0" fontId="110" fillId="77" borderId="0"/>
    <xf numFmtId="0" fontId="110" fillId="74" borderId="0"/>
    <xf numFmtId="0" fontId="110" fillId="42" borderId="0"/>
    <xf numFmtId="0" fontId="110" fillId="77" borderId="0"/>
    <xf numFmtId="0" fontId="171" fillId="0" borderId="0"/>
    <xf numFmtId="0" fontId="110" fillId="76" borderId="0"/>
    <xf numFmtId="0" fontId="110" fillId="70" borderId="0"/>
    <xf numFmtId="0" fontId="110" fillId="70" borderId="0"/>
    <xf numFmtId="0" fontId="110" fillId="71" borderId="0"/>
    <xf numFmtId="0" fontId="110" fillId="72" borderId="0"/>
    <xf numFmtId="0" fontId="110" fillId="76" borderId="0"/>
    <xf numFmtId="0" fontId="110" fillId="71" borderId="0"/>
    <xf numFmtId="0" fontId="110" fillId="77" borderId="0"/>
    <xf numFmtId="0" fontId="110" fillId="71" borderId="0"/>
    <xf numFmtId="0" fontId="110" fillId="76" borderId="0"/>
    <xf numFmtId="0" fontId="171" fillId="0" borderId="0"/>
    <xf numFmtId="0" fontId="110" fillId="77" borderId="0"/>
    <xf numFmtId="0" fontId="110" fillId="73" borderId="0"/>
    <xf numFmtId="0" fontId="110" fillId="72" borderId="0"/>
    <xf numFmtId="0" fontId="110" fillId="72" borderId="0"/>
    <xf numFmtId="0" fontId="110" fillId="72" borderId="0"/>
    <xf numFmtId="0" fontId="110" fillId="76" borderId="0"/>
    <xf numFmtId="0" fontId="110" fillId="71" borderId="0"/>
    <xf numFmtId="0" fontId="110" fillId="70" borderId="0"/>
    <xf numFmtId="0" fontId="110" fillId="77" borderId="0"/>
    <xf numFmtId="0" fontId="110" fillId="71" borderId="0"/>
    <xf numFmtId="0" fontId="110" fillId="71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1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6" borderId="0"/>
    <xf numFmtId="0" fontId="110" fillId="74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6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71" fillId="0" borderId="0"/>
    <xf numFmtId="0" fontId="110" fillId="76" borderId="0"/>
    <xf numFmtId="0" fontId="110" fillId="74" borderId="0"/>
    <xf numFmtId="0" fontId="110" fillId="71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5" borderId="0"/>
    <xf numFmtId="0" fontId="110" fillId="71" borderId="0"/>
    <xf numFmtId="0" fontId="110" fillId="75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4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4" borderId="0"/>
    <xf numFmtId="0" fontId="110" fillId="42" borderId="0"/>
    <xf numFmtId="0" fontId="110" fillId="76" borderId="0"/>
    <xf numFmtId="0" fontId="171" fillId="0" borderId="0"/>
    <xf numFmtId="0" fontId="110" fillId="71" borderId="0"/>
    <xf numFmtId="0" fontId="110" fillId="70" borderId="0"/>
    <xf numFmtId="0" fontId="110" fillId="71" borderId="0"/>
    <xf numFmtId="0" fontId="110" fillId="77" borderId="0"/>
    <xf numFmtId="0" fontId="110" fillId="77" borderId="0"/>
    <xf numFmtId="0" fontId="110" fillId="42" borderId="0"/>
    <xf numFmtId="0" fontId="171" fillId="0" borderId="0"/>
    <xf numFmtId="0" fontId="110" fillId="76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71" fillId="0" borderId="0"/>
    <xf numFmtId="0" fontId="110" fillId="71" borderId="0"/>
    <xf numFmtId="0" fontId="110" fillId="76" borderId="0"/>
    <xf numFmtId="0" fontId="171" fillId="0" borderId="0"/>
    <xf numFmtId="0" fontId="110" fillId="71" borderId="0"/>
    <xf numFmtId="0" fontId="110" fillId="75" borderId="0"/>
    <xf numFmtId="0" fontId="171" fillId="0" borderId="0"/>
    <xf numFmtId="0" fontId="110" fillId="70" borderId="0"/>
    <xf numFmtId="0" fontId="110" fillId="71" borderId="0"/>
    <xf numFmtId="0" fontId="110" fillId="77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6" borderId="0"/>
    <xf numFmtId="0" fontId="110" fillId="71" borderId="0"/>
    <xf numFmtId="0" fontId="110" fillId="76" borderId="0"/>
    <xf numFmtId="0" fontId="110" fillId="71" borderId="0"/>
    <xf numFmtId="0" fontId="171" fillId="0" borderId="0"/>
    <xf numFmtId="0" fontId="110" fillId="70" borderId="0"/>
    <xf numFmtId="0" fontId="110" fillId="76" borderId="0"/>
    <xf numFmtId="0" fontId="171" fillId="0" borderId="0"/>
    <xf numFmtId="0" fontId="171" fillId="0" borderId="0"/>
    <xf numFmtId="0" fontId="110" fillId="71" borderId="0"/>
    <xf numFmtId="0" fontId="110" fillId="76" borderId="0"/>
    <xf numFmtId="0" fontId="171" fillId="0" borderId="0"/>
    <xf numFmtId="0" fontId="110" fillId="71" borderId="0"/>
    <xf numFmtId="0" fontId="110" fillId="72" borderId="0"/>
    <xf numFmtId="0" fontId="110" fillId="72" borderId="0"/>
    <xf numFmtId="0" fontId="110" fillId="76" borderId="0"/>
    <xf numFmtId="0" fontId="110" fillId="74" borderId="0"/>
    <xf numFmtId="0" fontId="110" fillId="76" borderId="0"/>
    <xf numFmtId="0" fontId="110" fillId="71" borderId="0"/>
    <xf numFmtId="0" fontId="110" fillId="72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10" fillId="72" borderId="0"/>
    <xf numFmtId="0" fontId="110" fillId="70" borderId="0"/>
    <xf numFmtId="0" fontId="171" fillId="0" borderId="0"/>
    <xf numFmtId="0" fontId="110" fillId="75" borderId="0"/>
    <xf numFmtId="0" fontId="110" fillId="74" borderId="0"/>
    <xf numFmtId="0" fontId="110" fillId="42" borderId="0"/>
    <xf numFmtId="0" fontId="110" fillId="70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4" borderId="0"/>
    <xf numFmtId="0" fontId="110" fillId="42" borderId="0"/>
    <xf numFmtId="0" fontId="110" fillId="70" borderId="0"/>
    <xf numFmtId="0" fontId="110" fillId="75" borderId="0"/>
    <xf numFmtId="0" fontId="171" fillId="0" borderId="0"/>
    <xf numFmtId="0" fontId="110" fillId="74" borderId="0"/>
    <xf numFmtId="0" fontId="110" fillId="42" borderId="0"/>
    <xf numFmtId="0" fontId="110" fillId="75" borderId="0"/>
    <xf numFmtId="0" fontId="110" fillId="70" borderId="0"/>
    <xf numFmtId="0" fontId="110" fillId="71" borderId="0"/>
    <xf numFmtId="0" fontId="110" fillId="76" borderId="0"/>
    <xf numFmtId="0" fontId="110" fillId="71" borderId="0"/>
    <xf numFmtId="0" fontId="110" fillId="72" borderId="0"/>
    <xf numFmtId="0" fontId="110" fillId="74" borderId="0"/>
    <xf numFmtId="0" fontId="171" fillId="0" borderId="0"/>
    <xf numFmtId="0" fontId="110" fillId="74" borderId="0"/>
    <xf numFmtId="0" fontId="110" fillId="42" borderId="0"/>
    <xf numFmtId="0" fontId="110" fillId="75" borderId="0"/>
    <xf numFmtId="0" fontId="110" fillId="71" borderId="0"/>
    <xf numFmtId="0" fontId="171" fillId="0" borderId="0"/>
    <xf numFmtId="0" fontId="110" fillId="74" borderId="0"/>
    <xf numFmtId="0" fontId="110" fillId="42" borderId="0"/>
    <xf numFmtId="0" fontId="110" fillId="75" borderId="0"/>
    <xf numFmtId="0" fontId="110" fillId="71" borderId="0"/>
    <xf numFmtId="0" fontId="110" fillId="75" borderId="0"/>
    <xf numFmtId="0" fontId="110" fillId="77" borderId="0"/>
    <xf numFmtId="0" fontId="110" fillId="70" borderId="0"/>
    <xf numFmtId="0" fontId="110" fillId="71" borderId="0"/>
    <xf numFmtId="0" fontId="110" fillId="75" borderId="0"/>
    <xf numFmtId="0" fontId="110" fillId="77" borderId="0"/>
    <xf numFmtId="0" fontId="110" fillId="71" borderId="0"/>
    <xf numFmtId="0" fontId="110" fillId="75" borderId="0"/>
    <xf numFmtId="0" fontId="110" fillId="71" borderId="0"/>
    <xf numFmtId="0" fontId="110" fillId="73" borderId="0"/>
    <xf numFmtId="0" fontId="110" fillId="71" borderId="0"/>
    <xf numFmtId="0" fontId="110" fillId="70" borderId="0"/>
    <xf numFmtId="0" fontId="110" fillId="73" borderId="0"/>
    <xf numFmtId="0" fontId="110" fillId="74" borderId="0"/>
    <xf numFmtId="0" fontId="171" fillId="0" borderId="0"/>
    <xf numFmtId="0" fontId="110" fillId="42" borderId="0"/>
    <xf numFmtId="0" fontId="110" fillId="72" borderId="0"/>
    <xf numFmtId="0" fontId="110" fillId="76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74" borderId="0"/>
    <xf numFmtId="0" fontId="110" fillId="71" borderId="0"/>
    <xf numFmtId="0" fontId="110" fillId="70" borderId="0"/>
    <xf numFmtId="0" fontId="171" fillId="0" borderId="0"/>
    <xf numFmtId="0" fontId="110" fillId="71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70" borderId="0"/>
    <xf numFmtId="0" fontId="110" fillId="75" borderId="0"/>
    <xf numFmtId="0" fontId="110" fillId="72" borderId="0"/>
    <xf numFmtId="0" fontId="171" fillId="0" borderId="0"/>
    <xf numFmtId="0" fontId="110" fillId="71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1" borderId="0"/>
    <xf numFmtId="0" fontId="110" fillId="70" borderId="0"/>
    <xf numFmtId="0" fontId="110" fillId="70" borderId="0"/>
    <xf numFmtId="183" fontId="110" fillId="0" borderId="0"/>
    <xf numFmtId="0" fontId="110" fillId="71" borderId="0"/>
    <xf numFmtId="0" fontId="110" fillId="77" borderId="0"/>
    <xf numFmtId="0" fontId="110" fillId="74" borderId="0"/>
    <xf numFmtId="0" fontId="110" fillId="42" borderId="0"/>
    <xf numFmtId="0" fontId="110" fillId="70" borderId="0"/>
    <xf numFmtId="0" fontId="110" fillId="72" borderId="0"/>
    <xf numFmtId="0" fontId="110" fillId="70" borderId="0"/>
    <xf numFmtId="0" fontId="110" fillId="71" borderId="0"/>
    <xf numFmtId="0" fontId="110" fillId="70" borderId="0"/>
    <xf numFmtId="0" fontId="110" fillId="72" borderId="0"/>
    <xf numFmtId="0" fontId="110" fillId="70" borderId="0"/>
    <xf numFmtId="0" fontId="110" fillId="71" borderId="0"/>
    <xf numFmtId="0" fontId="110" fillId="72" borderId="0"/>
    <xf numFmtId="0" fontId="110" fillId="76" borderId="0"/>
    <xf numFmtId="0" fontId="110" fillId="71" borderId="0"/>
    <xf numFmtId="0" fontId="110" fillId="73" borderId="0"/>
    <xf numFmtId="0" fontId="110" fillId="0" borderId="0"/>
    <xf numFmtId="0" fontId="110" fillId="70" borderId="0"/>
    <xf numFmtId="0" fontId="110" fillId="72" borderId="0"/>
    <xf numFmtId="0" fontId="110" fillId="72" borderId="0"/>
    <xf numFmtId="0" fontId="110" fillId="76" borderId="0"/>
    <xf numFmtId="0" fontId="110" fillId="71" borderId="0"/>
    <xf numFmtId="0" fontId="110" fillId="73" borderId="0"/>
    <xf numFmtId="0" fontId="110" fillId="73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5" borderId="0"/>
    <xf numFmtId="0" fontId="110" fillId="74" borderId="0"/>
    <xf numFmtId="0" fontId="110" fillId="42" borderId="0"/>
    <xf numFmtId="0" fontId="110" fillId="72" borderId="0"/>
    <xf numFmtId="0" fontId="110" fillId="70" borderId="0"/>
    <xf numFmtId="0" fontId="110" fillId="71" borderId="0"/>
    <xf numFmtId="0" fontId="110" fillId="74" borderId="0"/>
    <xf numFmtId="0" fontId="110" fillId="42" borderId="0"/>
    <xf numFmtId="0" fontId="110" fillId="75" borderId="0"/>
    <xf numFmtId="0" fontId="110" fillId="70" borderId="0"/>
    <xf numFmtId="0" fontId="110" fillId="71" borderId="0"/>
    <xf numFmtId="0" fontId="110" fillId="42" borderId="0"/>
    <xf numFmtId="0" fontId="110" fillId="75" borderId="0"/>
    <xf numFmtId="0" fontId="110" fillId="77" borderId="0"/>
    <xf numFmtId="0" fontId="110" fillId="70" borderId="0"/>
    <xf numFmtId="0" fontId="110" fillId="71" borderId="0"/>
    <xf numFmtId="0" fontId="110" fillId="42" borderId="0"/>
    <xf numFmtId="0" fontId="110" fillId="75" borderId="0"/>
    <xf numFmtId="0" fontId="110" fillId="77" borderId="0"/>
    <xf numFmtId="0" fontId="110" fillId="71" borderId="0"/>
    <xf numFmtId="0" fontId="110" fillId="74" borderId="0"/>
    <xf numFmtId="0" fontId="110" fillId="75" borderId="0"/>
    <xf numFmtId="0" fontId="110" fillId="71" borderId="0"/>
    <xf numFmtId="0" fontId="110" fillId="74" borderId="0"/>
    <xf numFmtId="0" fontId="110" fillId="71" borderId="0"/>
    <xf numFmtId="0" fontId="110" fillId="77" borderId="0"/>
    <xf numFmtId="0" fontId="110" fillId="70" borderId="0"/>
    <xf numFmtId="0" fontId="110" fillId="73" borderId="0"/>
    <xf numFmtId="0" fontId="110" fillId="70" borderId="0"/>
    <xf numFmtId="0" fontId="110" fillId="74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6" borderId="0"/>
    <xf numFmtId="0" fontId="110" fillId="74" borderId="0"/>
    <xf numFmtId="0" fontId="110" fillId="71" borderId="0"/>
    <xf numFmtId="0" fontId="110" fillId="71" borderId="0"/>
    <xf numFmtId="0" fontId="110" fillId="76" borderId="0"/>
    <xf numFmtId="0" fontId="110" fillId="74" borderId="0"/>
    <xf numFmtId="0" fontId="110" fillId="70" borderId="0"/>
    <xf numFmtId="0" fontId="110" fillId="71" borderId="0"/>
    <xf numFmtId="0" fontId="110" fillId="74" borderId="0"/>
    <xf numFmtId="0" fontId="110" fillId="75" borderId="0"/>
    <xf numFmtId="0" fontId="110" fillId="71" borderId="0"/>
    <xf numFmtId="0" fontId="110" fillId="77" borderId="0"/>
    <xf numFmtId="0" fontId="110" fillId="74" borderId="0"/>
    <xf numFmtId="0" fontId="110" fillId="42" borderId="0"/>
    <xf numFmtId="0" fontId="110" fillId="74" borderId="0"/>
    <xf numFmtId="0" fontId="110" fillId="72" borderId="0"/>
    <xf numFmtId="0" fontId="110" fillId="71" borderId="0"/>
    <xf numFmtId="0" fontId="110" fillId="70" borderId="0"/>
    <xf numFmtId="0" fontId="110" fillId="74" borderId="0"/>
    <xf numFmtId="0" fontId="110" fillId="77" borderId="0"/>
    <xf numFmtId="0" fontId="110" fillId="74" borderId="0"/>
    <xf numFmtId="0" fontId="110" fillId="42" borderId="0"/>
    <xf numFmtId="0" fontId="110" fillId="74" borderId="0"/>
    <xf numFmtId="0" fontId="110" fillId="71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71" borderId="0"/>
    <xf numFmtId="0" fontId="110" fillId="77" borderId="0"/>
    <xf numFmtId="0" fontId="110" fillId="74" borderId="0"/>
    <xf numFmtId="0" fontId="110" fillId="42" borderId="0"/>
    <xf numFmtId="0" fontId="110" fillId="74" borderId="0"/>
    <xf numFmtId="0" fontId="110" fillId="71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4" borderId="0"/>
    <xf numFmtId="0" fontId="110" fillId="71" borderId="0"/>
    <xf numFmtId="0" fontId="110" fillId="72" borderId="0"/>
    <xf numFmtId="0" fontId="110" fillId="71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0" borderId="0"/>
    <xf numFmtId="0" fontId="110" fillId="75" borderId="0"/>
    <xf numFmtId="0" fontId="110" fillId="71" borderId="0"/>
    <xf numFmtId="0" fontId="110" fillId="74" borderId="0"/>
    <xf numFmtId="0" fontId="110" fillId="42" borderId="0"/>
    <xf numFmtId="0" fontId="110" fillId="70" borderId="0"/>
    <xf numFmtId="0" fontId="110" fillId="75" borderId="0"/>
    <xf numFmtId="0" fontId="110" fillId="76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7" borderId="0"/>
    <xf numFmtId="0" fontId="110" fillId="74" borderId="0"/>
    <xf numFmtId="0" fontId="110" fillId="42" borderId="0"/>
    <xf numFmtId="0" fontId="110" fillId="71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6" borderId="0"/>
    <xf numFmtId="0" fontId="110" fillId="71" borderId="0"/>
    <xf numFmtId="0" fontId="110" fillId="76" borderId="0"/>
    <xf numFmtId="0" fontId="110" fillId="71" borderId="0"/>
    <xf numFmtId="0" fontId="110" fillId="75" borderId="0"/>
    <xf numFmtId="0" fontId="110" fillId="74" borderId="0"/>
    <xf numFmtId="0" fontId="110" fillId="42" borderId="0"/>
    <xf numFmtId="0" fontId="139" fillId="0" borderId="47" applyAlignment="1">
      <alignment horizontal="center"/>
    </xf>
    <xf numFmtId="0" fontId="110" fillId="70" borderId="0"/>
    <xf numFmtId="0" fontId="110" fillId="71" borderId="0"/>
    <xf numFmtId="0" fontId="110" fillId="74" borderId="0"/>
    <xf numFmtId="0" fontId="110" fillId="42" borderId="0"/>
    <xf numFmtId="0" fontId="139" fillId="0" borderId="47" applyAlignment="1">
      <alignment horizontal="center"/>
    </xf>
    <xf numFmtId="0" fontId="110" fillId="75" borderId="0"/>
    <xf numFmtId="0" fontId="110" fillId="70" borderId="0"/>
    <xf numFmtId="0" fontId="110" fillId="71" borderId="0"/>
    <xf numFmtId="0" fontId="110" fillId="74" borderId="0"/>
    <xf numFmtId="0" fontId="110" fillId="75" borderId="0"/>
    <xf numFmtId="0" fontId="110" fillId="77" borderId="0"/>
    <xf numFmtId="0" fontId="110" fillId="70" borderId="0"/>
    <xf numFmtId="0" fontId="110" fillId="71" borderId="0"/>
    <xf numFmtId="0" fontId="110" fillId="75" borderId="0"/>
    <xf numFmtId="0" fontId="110" fillId="70" borderId="0"/>
    <xf numFmtId="0" fontId="110" fillId="71" borderId="0"/>
    <xf numFmtId="0" fontId="110" fillId="70" borderId="0"/>
    <xf numFmtId="0" fontId="110" fillId="75" borderId="0"/>
    <xf numFmtId="0" fontId="110" fillId="71" borderId="0"/>
    <xf numFmtId="0" fontId="110" fillId="74" borderId="0"/>
    <xf numFmtId="0" fontId="110" fillId="75" borderId="0"/>
    <xf numFmtId="0" fontId="110" fillId="71" borderId="0"/>
    <xf numFmtId="0" fontId="171" fillId="0" borderId="0"/>
    <xf numFmtId="0" fontId="110" fillId="72" borderId="0"/>
    <xf numFmtId="0" fontId="110" fillId="71" borderId="0"/>
    <xf numFmtId="0" fontId="110" fillId="70" borderId="0"/>
    <xf numFmtId="0" fontId="110" fillId="72" borderId="0"/>
    <xf numFmtId="0" fontId="110" fillId="71" borderId="0"/>
    <xf numFmtId="0" fontId="110" fillId="70" borderId="0"/>
    <xf numFmtId="0" fontId="110" fillId="42" borderId="0"/>
    <xf numFmtId="0" fontId="110" fillId="71" borderId="0"/>
    <xf numFmtId="0" fontId="171" fillId="0" borderId="0"/>
    <xf numFmtId="0" fontId="110" fillId="72" borderId="0"/>
    <xf numFmtId="0" fontId="110" fillId="71" borderId="0"/>
    <xf numFmtId="0" fontId="110" fillId="71" borderId="0"/>
    <xf numFmtId="0" fontId="110" fillId="76" borderId="0"/>
    <xf numFmtId="0" fontId="110" fillId="71" borderId="0"/>
    <xf numFmtId="0" fontId="110" fillId="71" borderId="0"/>
    <xf numFmtId="0" fontId="110" fillId="42" borderId="0"/>
    <xf numFmtId="0" fontId="171" fillId="0" borderId="0"/>
    <xf numFmtId="0" fontId="110" fillId="70" borderId="0"/>
    <xf numFmtId="0" fontId="110" fillId="76" borderId="0"/>
    <xf numFmtId="0" fontId="171" fillId="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7" borderId="0"/>
    <xf numFmtId="0" fontId="110" fillId="42" borderId="0"/>
    <xf numFmtId="0" fontId="110" fillId="76" borderId="0"/>
    <xf numFmtId="0" fontId="110" fillId="71" borderId="0"/>
    <xf numFmtId="0" fontId="110" fillId="72" borderId="0"/>
    <xf numFmtId="0" fontId="110" fillId="71" borderId="0"/>
    <xf numFmtId="0" fontId="110" fillId="70" borderId="0"/>
    <xf numFmtId="0" fontId="110" fillId="77" borderId="0"/>
    <xf numFmtId="0" fontId="110" fillId="42" borderId="0"/>
    <xf numFmtId="0" fontId="110" fillId="73" borderId="0"/>
    <xf numFmtId="0" fontId="171" fillId="0" borderId="0"/>
    <xf numFmtId="0" fontId="110" fillId="72" borderId="0"/>
    <xf numFmtId="0" fontId="110" fillId="71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0" borderId="0"/>
    <xf numFmtId="0" fontId="110" fillId="77" borderId="0"/>
    <xf numFmtId="0" fontId="110" fillId="42" borderId="0"/>
    <xf numFmtId="0" fontId="171" fillId="0" borderId="0"/>
    <xf numFmtId="0" fontId="110" fillId="75" borderId="0"/>
    <xf numFmtId="0" fontId="110" fillId="71" borderId="0"/>
    <xf numFmtId="0" fontId="110" fillId="77" borderId="0"/>
    <xf numFmtId="0" fontId="110" fillId="42" borderId="0"/>
    <xf numFmtId="0" fontId="110" fillId="74" borderId="0"/>
    <xf numFmtId="0" fontId="110" fillId="71" borderId="0"/>
    <xf numFmtId="0" fontId="110" fillId="70" borderId="0"/>
    <xf numFmtId="0" fontId="110" fillId="72" borderId="0"/>
    <xf numFmtId="0" fontId="110" fillId="74" borderId="0"/>
    <xf numFmtId="0" fontId="110" fillId="76" borderId="0"/>
    <xf numFmtId="0" fontId="110" fillId="77" borderId="0"/>
    <xf numFmtId="0" fontId="110" fillId="77" borderId="0"/>
    <xf numFmtId="0" fontId="110" fillId="73" borderId="0"/>
    <xf numFmtId="0" fontId="110" fillId="71" borderId="0"/>
    <xf numFmtId="0" fontId="110" fillId="74" borderId="0"/>
    <xf numFmtId="0" fontId="171" fillId="0" borderId="0"/>
    <xf numFmtId="0" fontId="110" fillId="70" borderId="0"/>
    <xf numFmtId="0" fontId="110" fillId="71" borderId="0"/>
    <xf numFmtId="0" fontId="110" fillId="77" borderId="0"/>
    <xf numFmtId="0" fontId="110" fillId="72" borderId="0"/>
    <xf numFmtId="0" fontId="110" fillId="72" borderId="0"/>
    <xf numFmtId="0" fontId="110" fillId="71" borderId="0"/>
    <xf numFmtId="0" fontId="110" fillId="77" borderId="0"/>
    <xf numFmtId="0" fontId="110" fillId="42" borderId="0"/>
    <xf numFmtId="0" fontId="171" fillId="0" borderId="0"/>
    <xf numFmtId="0" fontId="110" fillId="71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71" fillId="0" borderId="0"/>
    <xf numFmtId="0" fontId="110" fillId="71" borderId="0"/>
    <xf numFmtId="0" fontId="110" fillId="73" borderId="0"/>
    <xf numFmtId="0" fontId="110" fillId="77" borderId="0"/>
    <xf numFmtId="0" fontId="110" fillId="42" borderId="0"/>
    <xf numFmtId="0" fontId="110" fillId="71" borderId="0"/>
    <xf numFmtId="0" fontId="110" fillId="71" borderId="0"/>
    <xf numFmtId="0" fontId="110" fillId="76" borderId="0"/>
    <xf numFmtId="0" fontId="110" fillId="74" borderId="0"/>
    <xf numFmtId="0" fontId="110" fillId="70" borderId="0"/>
    <xf numFmtId="0" fontId="110" fillId="71" borderId="0"/>
    <xf numFmtId="0" fontId="110" fillId="70" borderId="0"/>
    <xf numFmtId="0" fontId="171" fillId="0" borderId="0"/>
    <xf numFmtId="0" fontId="110" fillId="71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42" borderId="0"/>
    <xf numFmtId="0" fontId="110" fillId="71" borderId="0"/>
    <xf numFmtId="0" fontId="110" fillId="70" borderId="0"/>
    <xf numFmtId="0" fontId="110" fillId="77" borderId="0"/>
    <xf numFmtId="0" fontId="171" fillId="0" borderId="0"/>
    <xf numFmtId="0" fontId="110" fillId="71" borderId="0"/>
    <xf numFmtId="0" fontId="110" fillId="71" borderId="0"/>
    <xf numFmtId="0" fontId="110" fillId="71" borderId="0"/>
    <xf numFmtId="0" fontId="110" fillId="76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7" borderId="0"/>
    <xf numFmtId="0" fontId="110" fillId="42" borderId="0"/>
    <xf numFmtId="0" fontId="110" fillId="42" borderId="0"/>
    <xf numFmtId="0" fontId="110" fillId="70" borderId="0"/>
    <xf numFmtId="0" fontId="110" fillId="70" borderId="0"/>
    <xf numFmtId="0" fontId="171" fillId="0" borderId="0"/>
    <xf numFmtId="0" fontId="110" fillId="71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1" borderId="0"/>
    <xf numFmtId="0" fontId="110" fillId="72" borderId="0"/>
    <xf numFmtId="0" fontId="110" fillId="76" borderId="0"/>
    <xf numFmtId="0" fontId="171" fillId="0" borderId="0"/>
    <xf numFmtId="0" fontId="110" fillId="71" borderId="0"/>
    <xf numFmtId="0" fontId="110" fillId="70" borderId="0"/>
    <xf numFmtId="0" fontId="110" fillId="70" borderId="0"/>
    <xf numFmtId="0" fontId="171" fillId="0" borderId="0"/>
    <xf numFmtId="0" fontId="110" fillId="71" borderId="0"/>
    <xf numFmtId="0" fontId="110" fillId="42" borderId="0"/>
    <xf numFmtId="0" fontId="110" fillId="71" borderId="0"/>
    <xf numFmtId="0" fontId="110" fillId="70" borderId="0"/>
    <xf numFmtId="0" fontId="171" fillId="0" borderId="0"/>
    <xf numFmtId="0" fontId="110" fillId="71" borderId="0"/>
    <xf numFmtId="0" fontId="110" fillId="42" borderId="0"/>
    <xf numFmtId="0" fontId="110" fillId="70" borderId="0"/>
    <xf numFmtId="0" fontId="110" fillId="70" borderId="0"/>
    <xf numFmtId="0" fontId="110" fillId="71" borderId="0"/>
    <xf numFmtId="0" fontId="110" fillId="42" borderId="0"/>
    <xf numFmtId="0" fontId="110" fillId="75" borderId="0"/>
    <xf numFmtId="0" fontId="110" fillId="42" borderId="0"/>
    <xf numFmtId="0" fontId="110" fillId="75" borderId="0"/>
    <xf numFmtId="0" fontId="110" fillId="70" borderId="0"/>
    <xf numFmtId="0" fontId="110" fillId="71" borderId="0"/>
    <xf numFmtId="0" fontId="110" fillId="76" borderId="0"/>
    <xf numFmtId="0" fontId="110" fillId="77" borderId="0"/>
    <xf numFmtId="0" fontId="110" fillId="72" borderId="0"/>
    <xf numFmtId="0" fontId="110" fillId="71" borderId="0"/>
    <xf numFmtId="0" fontId="110" fillId="75" borderId="0"/>
    <xf numFmtId="0" fontId="110" fillId="70" borderId="0"/>
    <xf numFmtId="0" fontId="110" fillId="71" borderId="0"/>
    <xf numFmtId="0" fontId="171" fillId="0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3" borderId="0"/>
    <xf numFmtId="0" fontId="110" fillId="70" borderId="0"/>
    <xf numFmtId="0" fontId="110" fillId="71" borderId="0"/>
    <xf numFmtId="0" fontId="110" fillId="71" borderId="0"/>
    <xf numFmtId="0" fontId="110" fillId="76" borderId="0"/>
    <xf numFmtId="0" fontId="110" fillId="42" borderId="0"/>
    <xf numFmtId="0" fontId="110" fillId="74" borderId="0"/>
    <xf numFmtId="0" fontId="110" fillId="75" borderId="0"/>
    <xf numFmtId="0" fontId="110" fillId="72" borderId="0"/>
    <xf numFmtId="0" fontId="110" fillId="71" borderId="0"/>
    <xf numFmtId="0" fontId="110" fillId="72" borderId="0"/>
    <xf numFmtId="0" fontId="171" fillId="0" borderId="0"/>
    <xf numFmtId="0" fontId="110" fillId="72" borderId="0"/>
    <xf numFmtId="0" fontId="110" fillId="71" borderId="0"/>
    <xf numFmtId="0" fontId="110" fillId="70" borderId="0"/>
    <xf numFmtId="0" fontId="110" fillId="42" borderId="0"/>
    <xf numFmtId="0" fontId="110" fillId="77" borderId="0"/>
    <xf numFmtId="0" fontId="110" fillId="72" borderId="0"/>
    <xf numFmtId="0" fontId="110" fillId="71" borderId="0"/>
    <xf numFmtId="0" fontId="110" fillId="71" borderId="0"/>
    <xf numFmtId="0" fontId="110" fillId="42" borderId="0"/>
    <xf numFmtId="0" fontId="110" fillId="70" borderId="0"/>
    <xf numFmtId="0" fontId="171" fillId="0" borderId="0"/>
    <xf numFmtId="0" fontId="110" fillId="72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6" borderId="0"/>
    <xf numFmtId="0" fontId="110" fillId="71" borderId="0"/>
    <xf numFmtId="0" fontId="110" fillId="71" borderId="0"/>
    <xf numFmtId="0" fontId="171" fillId="0" borderId="0"/>
    <xf numFmtId="0" fontId="110" fillId="76" borderId="0"/>
    <xf numFmtId="0" fontId="110" fillId="71" borderId="0"/>
    <xf numFmtId="0" fontId="110" fillId="72" borderId="0"/>
    <xf numFmtId="0" fontId="110" fillId="71" borderId="0"/>
    <xf numFmtId="0" fontId="110" fillId="77" borderId="0"/>
    <xf numFmtId="0" fontId="110" fillId="42" borderId="0"/>
    <xf numFmtId="0" fontId="171" fillId="0" borderId="0"/>
    <xf numFmtId="0" fontId="110" fillId="72" borderId="0"/>
    <xf numFmtId="0" fontId="110" fillId="71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7" borderId="0"/>
    <xf numFmtId="0" fontId="110" fillId="42" borderId="0"/>
    <xf numFmtId="0" fontId="171" fillId="0" borderId="0"/>
    <xf numFmtId="0" fontId="110" fillId="71" borderId="0"/>
    <xf numFmtId="0" fontId="110" fillId="77" borderId="0"/>
    <xf numFmtId="0" fontId="110" fillId="42" borderId="0"/>
    <xf numFmtId="0" fontId="110" fillId="71" borderId="0"/>
    <xf numFmtId="0" fontId="110" fillId="75" borderId="0"/>
    <xf numFmtId="0" fontId="110" fillId="74" borderId="0"/>
    <xf numFmtId="0" fontId="110" fillId="72" borderId="0"/>
    <xf numFmtId="0" fontId="110" fillId="76" borderId="0"/>
    <xf numFmtId="0" fontId="110" fillId="71" borderId="0"/>
    <xf numFmtId="0" fontId="110" fillId="42" borderId="0"/>
    <xf numFmtId="0" fontId="110" fillId="42" borderId="0"/>
    <xf numFmtId="0" fontId="110" fillId="71" borderId="0"/>
    <xf numFmtId="0" fontId="110" fillId="76" borderId="0"/>
    <xf numFmtId="0" fontId="110" fillId="71" borderId="0"/>
    <xf numFmtId="0" fontId="110" fillId="72" borderId="0"/>
    <xf numFmtId="0" fontId="110" fillId="71" borderId="0"/>
    <xf numFmtId="0" fontId="110" fillId="74" borderId="0"/>
    <xf numFmtId="0" fontId="110" fillId="77" borderId="0"/>
    <xf numFmtId="0" fontId="110" fillId="42" borderId="0"/>
    <xf numFmtId="0" fontId="171" fillId="0" borderId="0"/>
    <xf numFmtId="0" fontId="110" fillId="71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0" borderId="0"/>
    <xf numFmtId="0" fontId="110" fillId="77" borderId="0"/>
    <xf numFmtId="0" fontId="110" fillId="42" borderId="0"/>
    <xf numFmtId="0" fontId="110" fillId="72" borderId="0"/>
    <xf numFmtId="0" fontId="110" fillId="72" borderId="0"/>
    <xf numFmtId="0" fontId="110" fillId="70" borderId="0"/>
    <xf numFmtId="0" fontId="110" fillId="42" borderId="0"/>
    <xf numFmtId="0" fontId="110" fillId="73" borderId="0"/>
    <xf numFmtId="0" fontId="110" fillId="71" borderId="0"/>
    <xf numFmtId="0" fontId="171" fillId="0" borderId="0"/>
    <xf numFmtId="0" fontId="110" fillId="71" borderId="0"/>
    <xf numFmtId="0" fontId="110" fillId="73" borderId="0"/>
    <xf numFmtId="0" fontId="110" fillId="77" borderId="0"/>
    <xf numFmtId="0" fontId="110" fillId="42" borderId="0"/>
    <xf numFmtId="0" fontId="110" fillId="77" borderId="0"/>
    <xf numFmtId="0" fontId="110" fillId="42" borderId="0"/>
    <xf numFmtId="0" fontId="110" fillId="71" borderId="0"/>
    <xf numFmtId="0" fontId="110" fillId="77" borderId="0"/>
    <xf numFmtId="0" fontId="110" fillId="72" borderId="0"/>
    <xf numFmtId="0" fontId="110" fillId="72" borderId="0"/>
    <xf numFmtId="0" fontId="110" fillId="42" borderId="0"/>
    <xf numFmtId="0" fontId="110" fillId="76" borderId="0"/>
    <xf numFmtId="0" fontId="110" fillId="71" borderId="0"/>
    <xf numFmtId="0" fontId="110" fillId="74" borderId="0"/>
    <xf numFmtId="0" fontId="110" fillId="76" borderId="0"/>
    <xf numFmtId="0" fontId="110" fillId="71" borderId="0"/>
    <xf numFmtId="0" fontId="110" fillId="75" borderId="0"/>
    <xf numFmtId="0" fontId="110" fillId="42" borderId="0"/>
    <xf numFmtId="0" fontId="110" fillId="74" borderId="0"/>
    <xf numFmtId="0" fontId="110" fillId="76" borderId="0"/>
    <xf numFmtId="0" fontId="110" fillId="71" borderId="0"/>
    <xf numFmtId="0" fontId="110" fillId="72" borderId="0"/>
    <xf numFmtId="0" fontId="110" fillId="70" borderId="0"/>
    <xf numFmtId="0" fontId="110" fillId="77" borderId="0"/>
    <xf numFmtId="0" fontId="110" fillId="73" borderId="0"/>
    <xf numFmtId="0" fontId="110" fillId="42" borderId="0"/>
    <xf numFmtId="0" fontId="110" fillId="70" borderId="0"/>
    <xf numFmtId="0" fontId="110" fillId="74" borderId="0"/>
    <xf numFmtId="0" fontId="110" fillId="76" borderId="0"/>
    <xf numFmtId="0" fontId="110" fillId="76" borderId="0"/>
    <xf numFmtId="0" fontId="110" fillId="71" borderId="0"/>
    <xf numFmtId="0" fontId="110" fillId="71" borderId="0"/>
    <xf numFmtId="0" fontId="171" fillId="0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0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42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71" fillId="0" borderId="0"/>
    <xf numFmtId="0" fontId="110" fillId="70" borderId="0"/>
    <xf numFmtId="0" fontId="110" fillId="42" borderId="0"/>
    <xf numFmtId="0" fontId="110" fillId="74" borderId="0"/>
    <xf numFmtId="0" fontId="110" fillId="76" borderId="0"/>
    <xf numFmtId="0" fontId="110" fillId="71" borderId="0"/>
    <xf numFmtId="0" fontId="110" fillId="74" borderId="0"/>
    <xf numFmtId="0" fontId="110" fillId="76" borderId="0"/>
    <xf numFmtId="0" fontId="110" fillId="71" borderId="0"/>
    <xf numFmtId="0" fontId="110" fillId="72" borderId="0"/>
    <xf numFmtId="0" fontId="110" fillId="70" borderId="0"/>
    <xf numFmtId="0" fontId="110" fillId="74" borderId="0"/>
    <xf numFmtId="0" fontId="110" fillId="76" borderId="0"/>
    <xf numFmtId="0" fontId="110" fillId="71" borderId="0"/>
    <xf numFmtId="0" fontId="171" fillId="0" borderId="0"/>
    <xf numFmtId="0" fontId="110" fillId="70" borderId="0"/>
    <xf numFmtId="0" fontId="110" fillId="70" borderId="0"/>
    <xf numFmtId="0" fontId="110" fillId="71" borderId="0"/>
    <xf numFmtId="0" fontId="110" fillId="77" borderId="0"/>
    <xf numFmtId="0" fontId="110" fillId="42" borderId="0"/>
    <xf numFmtId="0" fontId="110" fillId="72" borderId="0"/>
    <xf numFmtId="0" fontId="110" fillId="75" borderId="0"/>
    <xf numFmtId="0" fontId="110" fillId="71" borderId="0"/>
    <xf numFmtId="0" fontId="110" fillId="72" borderId="0"/>
    <xf numFmtId="0" fontId="110" fillId="75" borderId="0"/>
    <xf numFmtId="0" fontId="110" fillId="70" borderId="0"/>
    <xf numFmtId="0" fontId="171" fillId="0" borderId="0"/>
    <xf numFmtId="0" fontId="110" fillId="77" borderId="0"/>
    <xf numFmtId="0" fontId="110" fillId="42" borderId="0"/>
    <xf numFmtId="0" fontId="110" fillId="71" borderId="0"/>
    <xf numFmtId="0" fontId="110" fillId="75" borderId="0"/>
    <xf numFmtId="0" fontId="110" fillId="74" borderId="0"/>
    <xf numFmtId="0" fontId="110" fillId="72" borderId="0"/>
    <xf numFmtId="0" fontId="110" fillId="75" borderId="0"/>
    <xf numFmtId="0" fontId="110" fillId="71" borderId="0"/>
    <xf numFmtId="0" fontId="110" fillId="72" borderId="0"/>
    <xf numFmtId="0" fontId="110" fillId="75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0" borderId="0"/>
    <xf numFmtId="0" fontId="110" fillId="72" borderId="0"/>
    <xf numFmtId="0" fontId="110" fillId="74" borderId="0"/>
    <xf numFmtId="0" fontId="110" fillId="76" borderId="0"/>
    <xf numFmtId="0" fontId="110" fillId="71" borderId="0"/>
    <xf numFmtId="0" fontId="110" fillId="70" borderId="0"/>
    <xf numFmtId="0" fontId="110" fillId="76" borderId="0"/>
    <xf numFmtId="0" fontId="110" fillId="71" borderId="0"/>
    <xf numFmtId="0" fontId="110" fillId="72" borderId="0"/>
    <xf numFmtId="0" fontId="110" fillId="77" borderId="0"/>
    <xf numFmtId="0" fontId="110" fillId="73" borderId="0"/>
    <xf numFmtId="0" fontId="110" fillId="72" borderId="0"/>
    <xf numFmtId="0" fontId="110" fillId="70" borderId="0"/>
    <xf numFmtId="0" fontId="110" fillId="70" borderId="0"/>
    <xf numFmtId="0" fontId="110" fillId="76" borderId="0"/>
    <xf numFmtId="0" fontId="110" fillId="71" borderId="0"/>
    <xf numFmtId="0" fontId="171" fillId="0" borderId="0"/>
    <xf numFmtId="0" fontId="110" fillId="70" borderId="0"/>
    <xf numFmtId="0" fontId="110" fillId="71" borderId="0"/>
    <xf numFmtId="0" fontId="110" fillId="70" borderId="0"/>
    <xf numFmtId="0" fontId="110" fillId="42" borderId="0"/>
    <xf numFmtId="0" fontId="110" fillId="72" borderId="0"/>
    <xf numFmtId="0" fontId="110" fillId="76" borderId="0"/>
    <xf numFmtId="0" fontId="110" fillId="71" borderId="0"/>
    <xf numFmtId="0" fontId="110" fillId="72" borderId="0"/>
    <xf numFmtId="0" fontId="110" fillId="76" borderId="0"/>
    <xf numFmtId="0" fontId="110" fillId="75" borderId="0"/>
    <xf numFmtId="0" fontId="110" fillId="70" borderId="0"/>
    <xf numFmtId="0" fontId="110" fillId="42" borderId="0"/>
    <xf numFmtId="40" fontId="174" fillId="0" borderId="0"/>
    <xf numFmtId="0" fontId="110" fillId="75" borderId="0"/>
    <xf numFmtId="0" fontId="110" fillId="71" borderId="0"/>
    <xf numFmtId="0" fontId="110" fillId="42" borderId="0"/>
    <xf numFmtId="0" fontId="110" fillId="75" borderId="0"/>
    <xf numFmtId="0" fontId="110" fillId="71" borderId="0"/>
    <xf numFmtId="0" fontId="110" fillId="72" borderId="0"/>
    <xf numFmtId="0" fontId="110" fillId="76" borderId="0"/>
    <xf numFmtId="0" fontId="110" fillId="42" borderId="0"/>
    <xf numFmtId="0" fontId="110" fillId="75" borderId="0"/>
    <xf numFmtId="0" fontId="110" fillId="71" borderId="0"/>
    <xf numFmtId="0" fontId="110" fillId="72" borderId="0"/>
    <xf numFmtId="0" fontId="110" fillId="76" borderId="0"/>
    <xf numFmtId="0" fontId="110" fillId="75" borderId="0"/>
    <xf numFmtId="0" fontId="110" fillId="70" borderId="0"/>
    <xf numFmtId="0" fontId="110" fillId="71" borderId="0"/>
    <xf numFmtId="0" fontId="110" fillId="75" borderId="0"/>
    <xf numFmtId="0" fontId="110" fillId="71" borderId="0"/>
    <xf numFmtId="0" fontId="171" fillId="0" borderId="0"/>
    <xf numFmtId="0" fontId="110" fillId="72" borderId="0"/>
    <xf numFmtId="0" fontId="110" fillId="71" borderId="0"/>
    <xf numFmtId="0" fontId="110" fillId="70" borderId="0"/>
    <xf numFmtId="0" fontId="110" fillId="72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1" borderId="0"/>
    <xf numFmtId="0" fontId="110" fillId="73" borderId="0"/>
    <xf numFmtId="0" fontId="171" fillId="0" borderId="0"/>
    <xf numFmtId="0" fontId="110" fillId="72" borderId="0"/>
    <xf numFmtId="0" fontId="110" fillId="71" borderId="0"/>
    <xf numFmtId="0" fontId="110" fillId="71" borderId="0"/>
    <xf numFmtId="0" fontId="110" fillId="70" borderId="0"/>
    <xf numFmtId="0" fontId="110" fillId="42" borderId="0"/>
    <xf numFmtId="0" fontId="110" fillId="72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1" borderId="0"/>
    <xf numFmtId="0" fontId="110" fillId="76" borderId="0"/>
    <xf numFmtId="0" fontId="110" fillId="71" borderId="0"/>
    <xf numFmtId="0" fontId="110" fillId="72" borderId="0"/>
    <xf numFmtId="0" fontId="110" fillId="71" borderId="0"/>
    <xf numFmtId="0" fontId="110" fillId="77" borderId="0"/>
    <xf numFmtId="0" fontId="110" fillId="42" borderId="0"/>
    <xf numFmtId="0" fontId="171" fillId="0" borderId="0"/>
    <xf numFmtId="0" fontId="110" fillId="72" borderId="0"/>
    <xf numFmtId="0" fontId="110" fillId="71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42" borderId="0"/>
    <xf numFmtId="0" fontId="110" fillId="74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2" borderId="0"/>
    <xf numFmtId="0" fontId="110" fillId="70" borderId="0"/>
    <xf numFmtId="0" fontId="110" fillId="71" borderId="0"/>
    <xf numFmtId="0" fontId="110" fillId="76" borderId="0"/>
    <xf numFmtId="0" fontId="110" fillId="71" borderId="0"/>
    <xf numFmtId="0" fontId="110" fillId="76" borderId="0"/>
    <xf numFmtId="0" fontId="110" fillId="71" borderId="0"/>
    <xf numFmtId="0" fontId="110" fillId="75" borderId="0"/>
    <xf numFmtId="0" fontId="110" fillId="72" borderId="0"/>
    <xf numFmtId="0" fontId="110" fillId="71" borderId="0"/>
    <xf numFmtId="0" fontId="110" fillId="77" borderId="0"/>
    <xf numFmtId="0" fontId="110" fillId="42" borderId="0"/>
    <xf numFmtId="0" fontId="110" fillId="71" borderId="0"/>
    <xf numFmtId="0" fontId="110" fillId="70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10" fillId="71" borderId="0"/>
    <xf numFmtId="0" fontId="110" fillId="71" borderId="0"/>
    <xf numFmtId="0" fontId="110" fillId="71" borderId="0"/>
    <xf numFmtId="0" fontId="110" fillId="75" borderId="0"/>
    <xf numFmtId="0" fontId="110" fillId="71" borderId="0"/>
    <xf numFmtId="0" fontId="110" fillId="74" borderId="0"/>
    <xf numFmtId="0" fontId="110" fillId="76" borderId="0"/>
    <xf numFmtId="0" fontId="110" fillId="71" borderId="0"/>
    <xf numFmtId="0" fontId="110" fillId="74" borderId="0"/>
    <xf numFmtId="0" fontId="110" fillId="76" borderId="0"/>
    <xf numFmtId="0" fontId="110" fillId="71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3" borderId="0"/>
    <xf numFmtId="0" fontId="110" fillId="74" borderId="0"/>
    <xf numFmtId="0" fontId="110" fillId="76" borderId="0"/>
    <xf numFmtId="0" fontId="110" fillId="71" borderId="0"/>
    <xf numFmtId="0" fontId="110" fillId="72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0" borderId="0"/>
    <xf numFmtId="0" fontId="110" fillId="42" borderId="0"/>
    <xf numFmtId="0" fontId="110" fillId="72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4" borderId="0"/>
    <xf numFmtId="0" fontId="110" fillId="76" borderId="0"/>
    <xf numFmtId="0" fontId="110" fillId="71" borderId="0"/>
    <xf numFmtId="0" fontId="110" fillId="75" borderId="0"/>
    <xf numFmtId="0" fontId="110" fillId="70" borderId="0"/>
    <xf numFmtId="0" fontId="171" fillId="0" borderId="0"/>
    <xf numFmtId="0" fontId="110" fillId="77" borderId="0"/>
    <xf numFmtId="0" fontId="110" fillId="74" borderId="0"/>
    <xf numFmtId="0" fontId="110" fillId="76" borderId="0"/>
    <xf numFmtId="0" fontId="110" fillId="71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10" fillId="76" borderId="0"/>
    <xf numFmtId="0" fontId="110" fillId="71" borderId="0"/>
    <xf numFmtId="0" fontId="110" fillId="72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4" borderId="0"/>
    <xf numFmtId="0" fontId="110" fillId="76" borderId="0"/>
    <xf numFmtId="0" fontId="110" fillId="71" borderId="0"/>
    <xf numFmtId="0" fontId="110" fillId="77" borderId="0"/>
    <xf numFmtId="0" fontId="110" fillId="73" borderId="0"/>
    <xf numFmtId="0" fontId="110" fillId="70" borderId="0"/>
    <xf numFmtId="0" fontId="110" fillId="76" borderId="0"/>
    <xf numFmtId="0" fontId="110" fillId="71" borderId="0"/>
    <xf numFmtId="0" fontId="110" fillId="72" borderId="0"/>
    <xf numFmtId="0" fontId="110" fillId="74" borderId="0"/>
    <xf numFmtId="0" fontId="110" fillId="77" borderId="0"/>
    <xf numFmtId="0" fontId="110" fillId="73" borderId="0"/>
    <xf numFmtId="0" fontId="110" fillId="73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42" borderId="0"/>
    <xf numFmtId="0" fontId="110" fillId="75" borderId="0"/>
    <xf numFmtId="0" fontId="110" fillId="71" borderId="0"/>
    <xf numFmtId="0" fontId="110" fillId="42" borderId="0"/>
    <xf numFmtId="0" fontId="110" fillId="75" borderId="0"/>
    <xf numFmtId="0" fontId="110" fillId="71" borderId="0"/>
    <xf numFmtId="0" fontId="110" fillId="71" borderId="0"/>
    <xf numFmtId="0" fontId="110" fillId="75" borderId="0"/>
    <xf numFmtId="0" fontId="110" fillId="71" borderId="0"/>
    <xf numFmtId="0" fontId="110" fillId="75" borderId="0"/>
    <xf numFmtId="0" fontId="110" fillId="42" borderId="0"/>
    <xf numFmtId="0" fontId="110" fillId="72" borderId="0"/>
    <xf numFmtId="0" fontId="110" fillId="71" borderId="0"/>
    <xf numFmtId="0" fontId="110" fillId="70" borderId="0"/>
    <xf numFmtId="0" fontId="171" fillId="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3" borderId="0"/>
    <xf numFmtId="0" fontId="171" fillId="0" borderId="0"/>
    <xf numFmtId="0" fontId="110" fillId="71" borderId="0"/>
    <xf numFmtId="0" fontId="110" fillId="70" borderId="0"/>
    <xf numFmtId="0" fontId="110" fillId="42" borderId="0"/>
    <xf numFmtId="0" fontId="110" fillId="70" borderId="0"/>
    <xf numFmtId="0" fontId="110" fillId="76" borderId="0"/>
    <xf numFmtId="0" fontId="110" fillId="71" borderId="0"/>
    <xf numFmtId="0" fontId="110" fillId="70" borderId="0"/>
    <xf numFmtId="0" fontId="110" fillId="76" borderId="0"/>
    <xf numFmtId="0" fontId="110" fillId="71" borderId="0"/>
    <xf numFmtId="0" fontId="110" fillId="70" borderId="0"/>
    <xf numFmtId="0" fontId="110" fillId="76" borderId="0"/>
    <xf numFmtId="0" fontId="110" fillId="71" borderId="0"/>
    <xf numFmtId="0" fontId="110" fillId="71" borderId="0"/>
    <xf numFmtId="0" fontId="110" fillId="77" borderId="0"/>
    <xf numFmtId="0" fontId="110" fillId="42" borderId="0"/>
    <xf numFmtId="0" fontId="110" fillId="70" borderId="0"/>
    <xf numFmtId="0" fontId="110" fillId="71" borderId="0"/>
    <xf numFmtId="0" fontId="110" fillId="70" borderId="0"/>
    <xf numFmtId="0" fontId="110" fillId="74" borderId="0"/>
    <xf numFmtId="0" fontId="110" fillId="76" borderId="0"/>
    <xf numFmtId="0" fontId="110" fillId="71" borderId="0"/>
    <xf numFmtId="0" fontId="110" fillId="70" borderId="0"/>
    <xf numFmtId="0" fontId="110" fillId="74" borderId="0"/>
    <xf numFmtId="0" fontId="110" fillId="76" borderId="0"/>
    <xf numFmtId="0" fontId="110" fillId="71" borderId="0"/>
    <xf numFmtId="0" fontId="110" fillId="70" borderId="0"/>
    <xf numFmtId="0" fontId="110" fillId="74" borderId="0"/>
    <xf numFmtId="0" fontId="110" fillId="76" borderId="0"/>
    <xf numFmtId="0" fontId="110" fillId="71" borderId="0"/>
    <xf numFmtId="0" fontId="110" fillId="72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4" borderId="0"/>
    <xf numFmtId="0" fontId="110" fillId="76" borderId="0"/>
    <xf numFmtId="0" fontId="110" fillId="71" borderId="0"/>
    <xf numFmtId="0" fontId="110" fillId="70" borderId="0"/>
    <xf numFmtId="0" fontId="110" fillId="74" borderId="0"/>
    <xf numFmtId="0" fontId="110" fillId="76" borderId="0"/>
    <xf numFmtId="0" fontId="110" fillId="71" borderId="0"/>
    <xf numFmtId="0" fontId="110" fillId="72" borderId="0"/>
    <xf numFmtId="0" fontId="110" fillId="70" borderId="0"/>
    <xf numFmtId="0" fontId="110" fillId="77" borderId="0"/>
    <xf numFmtId="0" fontId="110" fillId="70" borderId="0"/>
    <xf numFmtId="0" fontId="110" fillId="74" borderId="0"/>
    <xf numFmtId="0" fontId="110" fillId="76" borderId="0"/>
    <xf numFmtId="0" fontId="110" fillId="71" borderId="0"/>
    <xf numFmtId="0" fontId="110" fillId="70" borderId="0"/>
    <xf numFmtId="0" fontId="110" fillId="75" borderId="0"/>
    <xf numFmtId="0" fontId="110" fillId="70" borderId="0"/>
    <xf numFmtId="0" fontId="110" fillId="72" borderId="0"/>
    <xf numFmtId="0" fontId="110" fillId="75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0" borderId="0"/>
    <xf numFmtId="0" fontId="110" fillId="74" borderId="0"/>
    <xf numFmtId="0" fontId="110" fillId="76" borderId="0"/>
    <xf numFmtId="0" fontId="110" fillId="71" borderId="0"/>
    <xf numFmtId="0" fontId="110" fillId="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6" borderId="0"/>
    <xf numFmtId="0" fontId="110" fillId="71" borderId="0"/>
    <xf numFmtId="0" fontId="110" fillId="77" borderId="0"/>
    <xf numFmtId="0" fontId="110" fillId="73" borderId="0"/>
    <xf numFmtId="0" fontId="110" fillId="73" borderId="0"/>
    <xf numFmtId="0" fontId="110" fillId="72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42" borderId="0"/>
    <xf numFmtId="0" fontId="88" fillId="0" borderId="0" applyAlignment="1">
      <alignment vertical="top"/>
    </xf>
    <xf numFmtId="0" fontId="110" fillId="75" borderId="0"/>
    <xf numFmtId="0" fontId="110" fillId="71" borderId="0"/>
    <xf numFmtId="0" fontId="110" fillId="74" borderId="0"/>
    <xf numFmtId="0" fontId="110" fillId="72" borderId="0"/>
    <xf numFmtId="0" fontId="110" fillId="71" borderId="0"/>
    <xf numFmtId="0" fontId="110" fillId="72" borderId="0"/>
    <xf numFmtId="0" fontId="110" fillId="71" borderId="0"/>
    <xf numFmtId="0" fontId="110" fillId="72" borderId="0"/>
    <xf numFmtId="0" fontId="110" fillId="70" borderId="0"/>
    <xf numFmtId="0" fontId="110" fillId="77" borderId="0"/>
    <xf numFmtId="0" fontId="110" fillId="42" borderId="0"/>
    <xf numFmtId="0" fontId="110" fillId="73" borderId="0"/>
    <xf numFmtId="0" fontId="110" fillId="71" borderId="0"/>
    <xf numFmtId="0" fontId="110" fillId="74" borderId="0"/>
    <xf numFmtId="0" fontId="110" fillId="76" borderId="0"/>
    <xf numFmtId="0" fontId="110" fillId="70" borderId="0"/>
    <xf numFmtId="0" fontId="110" fillId="72" borderId="0"/>
    <xf numFmtId="0" fontId="110" fillId="71" borderId="0"/>
    <xf numFmtId="0" fontId="110" fillId="74" borderId="0"/>
    <xf numFmtId="0" fontId="110" fillId="76" borderId="0"/>
    <xf numFmtId="0" fontId="110" fillId="74" borderId="0"/>
    <xf numFmtId="0" fontId="110" fillId="77" borderId="0"/>
    <xf numFmtId="0" fontId="110" fillId="73" borderId="0"/>
    <xf numFmtId="0" fontId="110" fillId="72" borderId="0"/>
    <xf numFmtId="0" fontId="110" fillId="72" borderId="0"/>
    <xf numFmtId="0" fontId="110" fillId="70" borderId="0"/>
    <xf numFmtId="0" fontId="110" fillId="71" borderId="0"/>
    <xf numFmtId="0" fontId="110" fillId="76" borderId="0"/>
    <xf numFmtId="0" fontId="110" fillId="74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42" borderId="0"/>
    <xf numFmtId="0" fontId="110" fillId="76" borderId="0"/>
    <xf numFmtId="0" fontId="110" fillId="74" borderId="0"/>
    <xf numFmtId="0" fontId="110" fillId="70" borderId="0"/>
    <xf numFmtId="0" fontId="110" fillId="70" borderId="0"/>
    <xf numFmtId="0" fontId="110" fillId="71" borderId="0"/>
    <xf numFmtId="0" fontId="110" fillId="76" borderId="0"/>
    <xf numFmtId="0" fontId="110" fillId="70" borderId="0"/>
    <xf numFmtId="0" fontId="110" fillId="42" borderId="0"/>
    <xf numFmtId="0" fontId="110" fillId="76" borderId="0"/>
    <xf numFmtId="0" fontId="110" fillId="70" borderId="0"/>
    <xf numFmtId="0" fontId="110" fillId="72" borderId="0"/>
    <xf numFmtId="0" fontId="110" fillId="70" borderId="0"/>
    <xf numFmtId="0" fontId="110" fillId="42" borderId="0"/>
    <xf numFmtId="0" fontId="110" fillId="76" borderId="0"/>
    <xf numFmtId="0" fontId="110" fillId="70" borderId="0"/>
    <xf numFmtId="0" fontId="171" fillId="0" borderId="0"/>
    <xf numFmtId="0" fontId="110" fillId="72" borderId="0"/>
    <xf numFmtId="0" fontId="110" fillId="70" borderId="0"/>
    <xf numFmtId="0" fontId="110" fillId="71" borderId="0"/>
    <xf numFmtId="0" fontId="110" fillId="70" borderId="0"/>
    <xf numFmtId="0" fontId="110" fillId="76" borderId="0"/>
    <xf numFmtId="0" fontId="110" fillId="70" borderId="0"/>
    <xf numFmtId="0" fontId="110" fillId="71" borderId="0"/>
    <xf numFmtId="0" fontId="171" fillId="0" borderId="0"/>
    <xf numFmtId="0" fontId="110" fillId="76" borderId="0"/>
    <xf numFmtId="0" fontId="110" fillId="70" borderId="0"/>
    <xf numFmtId="0" fontId="110" fillId="71" borderId="0"/>
    <xf numFmtId="0" fontId="110" fillId="76" borderId="0"/>
    <xf numFmtId="0" fontId="110" fillId="70" borderId="0"/>
    <xf numFmtId="0" fontId="110" fillId="71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2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6" borderId="0"/>
    <xf numFmtId="0" fontId="110" fillId="70" borderId="0"/>
    <xf numFmtId="0" fontId="110" fillId="70" borderId="0"/>
    <xf numFmtId="0" fontId="110" fillId="71" borderId="0"/>
    <xf numFmtId="0" fontId="110" fillId="72" borderId="0"/>
    <xf numFmtId="0" fontId="110" fillId="76" borderId="0"/>
    <xf numFmtId="0" fontId="110" fillId="70" borderId="0"/>
    <xf numFmtId="0" fontId="110" fillId="70" borderId="0"/>
    <xf numFmtId="0" fontId="110" fillId="71" borderId="0"/>
    <xf numFmtId="0" fontId="110" fillId="76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2" borderId="0"/>
    <xf numFmtId="0" fontId="110" fillId="74" borderId="0"/>
    <xf numFmtId="0" fontId="110" fillId="76" borderId="0"/>
    <xf numFmtId="0" fontId="110" fillId="70" borderId="0"/>
    <xf numFmtId="0" fontId="110" fillId="71" borderId="0"/>
    <xf numFmtId="0" fontId="110" fillId="72" borderId="0"/>
    <xf numFmtId="0" fontId="110" fillId="72" borderId="0"/>
    <xf numFmtId="0" fontId="110" fillId="74" borderId="0"/>
    <xf numFmtId="0" fontId="110" fillId="76" borderId="0"/>
    <xf numFmtId="0" fontId="110" fillId="70" borderId="0"/>
    <xf numFmtId="0" fontId="110" fillId="71" borderId="0"/>
    <xf numFmtId="0" fontId="110" fillId="71" borderId="0"/>
    <xf numFmtId="0" fontId="110" fillId="72" borderId="0"/>
    <xf numFmtId="0" fontId="110" fillId="70" borderId="0"/>
    <xf numFmtId="0" fontId="110" fillId="73" borderId="0"/>
    <xf numFmtId="0" fontId="110" fillId="70" borderId="0"/>
    <xf numFmtId="0" fontId="110" fillId="74" borderId="0"/>
    <xf numFmtId="0" fontId="110" fillId="72" borderId="0"/>
    <xf numFmtId="0" fontId="110" fillId="72" borderId="0"/>
    <xf numFmtId="0" fontId="110" fillId="71" borderId="0"/>
    <xf numFmtId="0" fontId="110" fillId="74" borderId="0"/>
    <xf numFmtId="0" fontId="110" fillId="71" borderId="0"/>
    <xf numFmtId="0" fontId="110" fillId="72" borderId="0"/>
    <xf numFmtId="0" fontId="110" fillId="71" borderId="0"/>
    <xf numFmtId="0" fontId="110" fillId="71" borderId="0"/>
    <xf numFmtId="0" fontId="110" fillId="72" borderId="0"/>
    <xf numFmtId="0" fontId="110" fillId="74" borderId="0"/>
    <xf numFmtId="0" fontId="110" fillId="76" borderId="0"/>
    <xf numFmtId="0" fontId="110" fillId="71" borderId="0"/>
    <xf numFmtId="0" fontId="110" fillId="72" borderId="0"/>
    <xf numFmtId="0" fontId="110" fillId="74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42" borderId="0"/>
    <xf numFmtId="0" fontId="110" fillId="74" borderId="0"/>
    <xf numFmtId="0" fontId="85" fillId="0" borderId="0" applyAlignment="1">
      <alignment vertical="center"/>
    </xf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1" borderId="0"/>
    <xf numFmtId="0" fontId="110" fillId="72" borderId="0"/>
    <xf numFmtId="0" fontId="110" fillId="77" borderId="0"/>
    <xf numFmtId="0" fontId="110" fillId="71" borderId="0"/>
    <xf numFmtId="0" fontId="110" fillId="70" borderId="0"/>
    <xf numFmtId="0" fontId="110" fillId="77" borderId="0"/>
    <xf numFmtId="0" fontId="110" fillId="70" borderId="0"/>
    <xf numFmtId="0" fontId="110" fillId="71" borderId="0"/>
    <xf numFmtId="0" fontId="171" fillId="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1" borderId="0"/>
    <xf numFmtId="0" fontId="110" fillId="70" borderId="0"/>
    <xf numFmtId="0" fontId="110" fillId="76" borderId="0"/>
    <xf numFmtId="0" fontId="110" fillId="71" borderId="0"/>
    <xf numFmtId="0" fontId="110" fillId="77" borderId="0"/>
    <xf numFmtId="0" fontId="110" fillId="72" borderId="0"/>
    <xf numFmtId="0" fontId="110" fillId="70" borderId="0"/>
    <xf numFmtId="0" fontId="110" fillId="74" borderId="0"/>
    <xf numFmtId="0" fontId="110" fillId="70" borderId="0"/>
    <xf numFmtId="0" fontId="110" fillId="76" borderId="0"/>
    <xf numFmtId="0" fontId="110" fillId="71" borderId="0"/>
    <xf numFmtId="0" fontId="171" fillId="0" borderId="0"/>
    <xf numFmtId="0" fontId="110" fillId="75" borderId="0"/>
    <xf numFmtId="0" fontId="110" fillId="77" borderId="0"/>
    <xf numFmtId="0" fontId="110" fillId="72" borderId="0"/>
    <xf numFmtId="0" fontId="110" fillId="76" borderId="0"/>
    <xf numFmtId="0" fontId="110" fillId="70" borderId="0"/>
    <xf numFmtId="0" fontId="110" fillId="70" borderId="0"/>
    <xf numFmtId="0" fontId="110" fillId="74" borderId="0"/>
    <xf numFmtId="0" fontId="110" fillId="71" borderId="0"/>
    <xf numFmtId="0" fontId="110" fillId="42" borderId="0"/>
    <xf numFmtId="0" fontId="110" fillId="74" borderId="0"/>
    <xf numFmtId="0" fontId="61" fillId="0" borderId="0"/>
    <xf numFmtId="0" fontId="110" fillId="70" borderId="0"/>
    <xf numFmtId="177" fontId="110" fillId="0" borderId="0"/>
    <xf numFmtId="0" fontId="110" fillId="71" borderId="0"/>
    <xf numFmtId="0" fontId="171" fillId="0" borderId="0"/>
    <xf numFmtId="0" fontId="110" fillId="71" borderId="0"/>
    <xf numFmtId="183" fontId="110" fillId="0" borderId="0"/>
    <xf numFmtId="0" fontId="110" fillId="70" borderId="0"/>
    <xf numFmtId="177" fontId="110" fillId="0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4" borderId="0"/>
    <xf numFmtId="0" fontId="110" fillId="72" borderId="0"/>
    <xf numFmtId="0" fontId="110" fillId="70" borderId="0"/>
    <xf numFmtId="0" fontId="110" fillId="77" borderId="0"/>
    <xf numFmtId="0" fontId="110" fillId="72" borderId="0"/>
    <xf numFmtId="0" fontId="110" fillId="77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0" borderId="0"/>
    <xf numFmtId="0" fontId="110" fillId="72" borderId="0"/>
    <xf numFmtId="0" fontId="110" fillId="70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5" borderId="0"/>
    <xf numFmtId="0" fontId="110" fillId="42" borderId="0"/>
    <xf numFmtId="0" fontId="110" fillId="72" borderId="0"/>
    <xf numFmtId="0" fontId="110" fillId="74" borderId="0"/>
    <xf numFmtId="0" fontId="110" fillId="70" borderId="0"/>
    <xf numFmtId="0" fontId="110" fillId="75" borderId="0"/>
    <xf numFmtId="0" fontId="110" fillId="72" borderId="0"/>
    <xf numFmtId="0" fontId="110" fillId="76" borderId="0"/>
    <xf numFmtId="0" fontId="110" fillId="70" borderId="0"/>
    <xf numFmtId="0" fontId="110" fillId="70" borderId="0"/>
    <xf numFmtId="0" fontId="110" fillId="75" borderId="0"/>
    <xf numFmtId="0" fontId="110" fillId="73" borderId="0"/>
    <xf numFmtId="0" fontId="110" fillId="70" borderId="0"/>
    <xf numFmtId="0" fontId="110" fillId="76" borderId="0"/>
    <xf numFmtId="0" fontId="110" fillId="72" borderId="0"/>
    <xf numFmtId="0" fontId="110" fillId="72" borderId="0"/>
    <xf numFmtId="0" fontId="110" fillId="70" borderId="0"/>
    <xf numFmtId="0" fontId="110" fillId="75" borderId="0"/>
    <xf numFmtId="0" fontId="110" fillId="70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0" borderId="0"/>
    <xf numFmtId="0" fontId="110" fillId="42" borderId="0"/>
    <xf numFmtId="0" fontId="110" fillId="75" borderId="0"/>
    <xf numFmtId="0" fontId="110" fillId="72" borderId="0"/>
    <xf numFmtId="0" fontId="171" fillId="0" borderId="0"/>
    <xf numFmtId="0" fontId="110" fillId="73" borderId="0"/>
    <xf numFmtId="0" fontId="110" fillId="42" borderId="0"/>
    <xf numFmtId="0" fontId="110" fillId="75" borderId="0"/>
    <xf numFmtId="0" fontId="110" fillId="72" borderId="0"/>
    <xf numFmtId="0" fontId="110" fillId="42" borderId="0"/>
    <xf numFmtId="0" fontId="110" fillId="75" borderId="0"/>
    <xf numFmtId="0" fontId="110" fillId="72" borderId="0"/>
    <xf numFmtId="0" fontId="110" fillId="70" borderId="0"/>
    <xf numFmtId="0" fontId="110" fillId="42" borderId="0"/>
    <xf numFmtId="0" fontId="110" fillId="76" borderId="0"/>
    <xf numFmtId="0" fontId="110" fillId="72" borderId="0"/>
    <xf numFmtId="0" fontId="110" fillId="72" borderId="0"/>
    <xf numFmtId="0" fontId="110" fillId="75" borderId="0"/>
    <xf numFmtId="0" fontId="110" fillId="42" borderId="0"/>
    <xf numFmtId="0" fontId="110" fillId="75" borderId="0"/>
    <xf numFmtId="0" fontId="110" fillId="72" borderId="0"/>
    <xf numFmtId="0" fontId="110" fillId="74" borderId="0"/>
    <xf numFmtId="0" fontId="110" fillId="70" borderId="0"/>
    <xf numFmtId="0" fontId="110" fillId="75" borderId="0"/>
    <xf numFmtId="0" fontId="110" fillId="72" borderId="0"/>
    <xf numFmtId="0" fontId="110" fillId="76" borderId="0"/>
    <xf numFmtId="0" fontId="110" fillId="70" borderId="0"/>
    <xf numFmtId="0" fontId="110" fillId="75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5" borderId="0"/>
    <xf numFmtId="0" fontId="110" fillId="73" borderId="0"/>
    <xf numFmtId="0" fontId="110" fillId="75" borderId="0"/>
    <xf numFmtId="0" fontId="110" fillId="72" borderId="0"/>
    <xf numFmtId="0" fontId="110" fillId="75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71" fillId="0" borderId="0"/>
    <xf numFmtId="0" fontId="110" fillId="70" borderId="0"/>
    <xf numFmtId="0" fontId="110" fillId="75" borderId="0"/>
    <xf numFmtId="0" fontId="110" fillId="75" borderId="0"/>
    <xf numFmtId="0" fontId="110" fillId="72" borderId="0"/>
    <xf numFmtId="0" fontId="110" fillId="73" borderId="0"/>
    <xf numFmtId="0" fontId="110" fillId="70" borderId="0"/>
    <xf numFmtId="0" fontId="110" fillId="74" borderId="0"/>
    <xf numFmtId="0" fontId="110" fillId="42" borderId="0"/>
    <xf numFmtId="0" fontId="110" fillId="74" borderId="0"/>
    <xf numFmtId="0" fontId="110" fillId="70" borderId="0"/>
    <xf numFmtId="0" fontId="110" fillId="70" borderId="0"/>
    <xf numFmtId="0" fontId="110" fillId="72" borderId="0"/>
    <xf numFmtId="0" fontId="110" fillId="76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5" borderId="0"/>
    <xf numFmtId="0" fontId="110" fillId="72" borderId="0"/>
    <xf numFmtId="0" fontId="171" fillId="0" borderId="0"/>
    <xf numFmtId="0" fontId="110" fillId="72" borderId="0"/>
    <xf numFmtId="0" fontId="110" fillId="70" borderId="0"/>
    <xf numFmtId="0" fontId="110" fillId="75" borderId="0"/>
    <xf numFmtId="0" fontId="171" fillId="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71" fillId="0" borderId="0"/>
    <xf numFmtId="0" fontId="110" fillId="73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6" borderId="0"/>
    <xf numFmtId="0" fontId="110" fillId="77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3" borderId="0"/>
    <xf numFmtId="0" fontId="110" fillId="70" borderId="0"/>
    <xf numFmtId="0" fontId="110" fillId="70" borderId="0"/>
    <xf numFmtId="0" fontId="110" fillId="77" borderId="0"/>
    <xf numFmtId="0" fontId="110" fillId="4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42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0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6" borderId="0"/>
    <xf numFmtId="0" fontId="110" fillId="75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2" borderId="0"/>
    <xf numFmtId="0" fontId="110" fillId="76" borderId="0"/>
    <xf numFmtId="0" fontId="110" fillId="75" borderId="0"/>
    <xf numFmtId="0" fontId="110" fillId="72" borderId="0"/>
    <xf numFmtId="0" fontId="110" fillId="72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7" borderId="0"/>
    <xf numFmtId="0" fontId="110" fillId="72" borderId="0"/>
    <xf numFmtId="0" fontId="171" fillId="0" borderId="0"/>
    <xf numFmtId="0" fontId="110" fillId="70" borderId="0"/>
    <xf numFmtId="0" fontId="110" fillId="70" borderId="0"/>
    <xf numFmtId="0" fontId="110" fillId="72" borderId="0"/>
    <xf numFmtId="0" fontId="110" fillId="70" borderId="0"/>
    <xf numFmtId="0" fontId="110" fillId="75" borderId="0"/>
    <xf numFmtId="0" fontId="110" fillId="4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71" fillId="0" borderId="0"/>
    <xf numFmtId="0" fontId="110" fillId="70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72" borderId="0"/>
    <xf numFmtId="0" fontId="110" fillId="74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42" borderId="0"/>
    <xf numFmtId="0" fontId="110" fillId="75" borderId="0"/>
    <xf numFmtId="0" fontId="110" fillId="42" borderId="0"/>
    <xf numFmtId="0" fontId="110" fillId="75" borderId="0"/>
    <xf numFmtId="0" fontId="110" fillId="72" borderId="0"/>
    <xf numFmtId="0" fontId="110" fillId="72" borderId="0"/>
    <xf numFmtId="0" fontId="110" fillId="42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42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3" borderId="0"/>
    <xf numFmtId="0" fontId="110" fillId="72" borderId="0"/>
    <xf numFmtId="0" fontId="110" fillId="74" borderId="0"/>
    <xf numFmtId="0" fontId="110" fillId="77" borderId="0"/>
    <xf numFmtId="0" fontId="110" fillId="75" borderId="0"/>
    <xf numFmtId="0" fontId="110" fillId="77" borderId="0"/>
    <xf numFmtId="0" fontId="110" fillId="72" borderId="0"/>
    <xf numFmtId="0" fontId="110" fillId="72" borderId="0"/>
    <xf numFmtId="0" fontId="110" fillId="75" borderId="0"/>
    <xf numFmtId="0" fontId="110" fillId="77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10" fillId="73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74" borderId="0"/>
    <xf numFmtId="0" fontId="110" fillId="72" borderId="0"/>
    <xf numFmtId="0" fontId="110" fillId="74" borderId="0"/>
    <xf numFmtId="0" fontId="110" fillId="77" borderId="0"/>
    <xf numFmtId="0" fontId="110" fillId="75" borderId="0"/>
    <xf numFmtId="0" fontId="110" fillId="77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3" borderId="0"/>
    <xf numFmtId="0" fontId="110" fillId="72" borderId="0"/>
    <xf numFmtId="0" fontId="110" fillId="72" borderId="0"/>
    <xf numFmtId="0" fontId="110" fillId="73" borderId="0"/>
    <xf numFmtId="0" fontId="110" fillId="72" borderId="0"/>
    <xf numFmtId="0" fontId="110" fillId="72" borderId="0"/>
    <xf numFmtId="0" fontId="110" fillId="74" borderId="0"/>
    <xf numFmtId="0" fontId="110" fillId="77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5" borderId="0"/>
    <xf numFmtId="0" fontId="110" fillId="72" borderId="0"/>
    <xf numFmtId="0" fontId="110" fillId="76" borderId="0"/>
    <xf numFmtId="0" fontId="110" fillId="75" borderId="0"/>
    <xf numFmtId="0" fontId="110" fillId="74" borderId="0"/>
    <xf numFmtId="0" fontId="110" fillId="72" borderId="0"/>
    <xf numFmtId="0" fontId="110" fillId="76" borderId="0"/>
    <xf numFmtId="0" fontId="110" fillId="75" borderId="0"/>
    <xf numFmtId="0" fontId="110" fillId="72" borderId="0"/>
    <xf numFmtId="0" fontId="110" fillId="76" borderId="0"/>
    <xf numFmtId="0" fontId="110" fillId="75" borderId="0"/>
    <xf numFmtId="0" fontId="110" fillId="42" borderId="0"/>
    <xf numFmtId="0" fontId="110" fillId="42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3" borderId="0"/>
    <xf numFmtId="0" fontId="110" fillId="76" borderId="0"/>
    <xf numFmtId="0" fontId="110" fillId="70" borderId="0"/>
    <xf numFmtId="0" fontId="110" fillId="72" borderId="0"/>
    <xf numFmtId="0" fontId="110" fillId="76" borderId="0"/>
    <xf numFmtId="0" fontId="110" fillId="72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6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42" borderId="0"/>
    <xf numFmtId="0" fontId="110" fillId="42" borderId="0"/>
    <xf numFmtId="0" fontId="110" fillId="75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42" borderId="0"/>
    <xf numFmtId="0" fontId="110" fillId="75" borderId="0"/>
    <xf numFmtId="0" fontId="110" fillId="74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42" borderId="0"/>
    <xf numFmtId="0" fontId="110" fillId="75" borderId="0"/>
    <xf numFmtId="0" fontId="110" fillId="74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71" fillId="0" borderId="0"/>
    <xf numFmtId="0" fontId="110" fillId="42" borderId="0"/>
    <xf numFmtId="0" fontId="110" fillId="42" borderId="0"/>
    <xf numFmtId="0" fontId="110" fillId="75" borderId="0"/>
    <xf numFmtId="0" fontId="110" fillId="42" borderId="0"/>
    <xf numFmtId="0" fontId="110" fillId="42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6" borderId="0"/>
    <xf numFmtId="0" fontId="110" fillId="72" borderId="0"/>
    <xf numFmtId="0" fontId="110" fillId="42" borderId="0"/>
    <xf numFmtId="0" fontId="110" fillId="42" borderId="0"/>
    <xf numFmtId="0" fontId="110" fillId="75" borderId="0"/>
    <xf numFmtId="0" fontId="110" fillId="77" borderId="0"/>
    <xf numFmtId="0" fontId="110" fillId="72" borderId="0"/>
    <xf numFmtId="0" fontId="110" fillId="72" borderId="0"/>
    <xf numFmtId="0" fontId="110" fillId="42" borderId="0"/>
    <xf numFmtId="0" fontId="110" fillId="42" borderId="0"/>
    <xf numFmtId="0" fontId="110" fillId="75" borderId="0"/>
    <xf numFmtId="0" fontId="110" fillId="77" borderId="0"/>
    <xf numFmtId="0" fontId="110" fillId="72" borderId="0"/>
    <xf numFmtId="0" fontId="110" fillId="72" borderId="0"/>
    <xf numFmtId="0" fontId="110" fillId="42" borderId="0"/>
    <xf numFmtId="0" fontId="110" fillId="75" borderId="0"/>
    <xf numFmtId="0" fontId="171" fillId="0" borderId="0"/>
    <xf numFmtId="0" fontId="110" fillId="72" borderId="0"/>
    <xf numFmtId="0" fontId="110" fillId="72" borderId="0"/>
    <xf numFmtId="0" fontId="110" fillId="72" borderId="0"/>
    <xf numFmtId="0" fontId="171" fillId="0" borderId="0"/>
    <xf numFmtId="0" fontId="110" fillId="72" borderId="0"/>
    <xf numFmtId="0" fontId="171" fillId="0" borderId="0"/>
    <xf numFmtId="0" fontId="110" fillId="72" borderId="0"/>
    <xf numFmtId="0" fontId="110" fillId="72" borderId="0"/>
    <xf numFmtId="0" fontId="110" fillId="73" borderId="0"/>
    <xf numFmtId="0" fontId="171" fillId="0" borderId="0"/>
    <xf numFmtId="0" fontId="110" fillId="72" borderId="0"/>
    <xf numFmtId="0" fontId="110" fillId="72" borderId="0"/>
    <xf numFmtId="0" fontId="110" fillId="75" borderId="0"/>
    <xf numFmtId="0" fontId="110" fillId="75" borderId="0"/>
    <xf numFmtId="0" fontId="110" fillId="70" borderId="0"/>
    <xf numFmtId="0" fontId="171" fillId="0" borderId="0"/>
    <xf numFmtId="0" fontId="110" fillId="72" borderId="0"/>
    <xf numFmtId="0" fontId="110" fillId="75" borderId="0"/>
    <xf numFmtId="0" fontId="110" fillId="70" borderId="0"/>
    <xf numFmtId="0" fontId="110" fillId="72" borderId="0"/>
    <xf numFmtId="0" fontId="110" fillId="76" borderId="0"/>
    <xf numFmtId="0" fontId="110" fillId="72" borderId="0"/>
    <xf numFmtId="0" fontId="110" fillId="76" borderId="0"/>
    <xf numFmtId="0" fontId="110" fillId="75" borderId="0"/>
    <xf numFmtId="0" fontId="110" fillId="76" borderId="0"/>
    <xf numFmtId="0" fontId="110" fillId="75" borderId="0"/>
    <xf numFmtId="0" fontId="110" fillId="70" borderId="0"/>
    <xf numFmtId="0" fontId="171" fillId="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71" fillId="0" borderId="0"/>
    <xf numFmtId="0" fontId="110" fillId="75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6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3" borderId="0"/>
    <xf numFmtId="0" fontId="110" fillId="74" borderId="0"/>
    <xf numFmtId="0" fontId="110" fillId="72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42" borderId="0"/>
    <xf numFmtId="0" fontId="110" fillId="42" borderId="0"/>
    <xf numFmtId="0" fontId="110" fillId="75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0" borderId="0"/>
    <xf numFmtId="0" fontId="110" fillId="70" borderId="0"/>
    <xf numFmtId="0" fontId="110" fillId="42" borderId="0"/>
    <xf numFmtId="0" fontId="110" fillId="76" borderId="0"/>
    <xf numFmtId="0" fontId="110" fillId="72" borderId="0"/>
    <xf numFmtId="0" fontId="110" fillId="75" borderId="0"/>
    <xf numFmtId="0" fontId="110" fillId="42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3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42" borderId="0"/>
    <xf numFmtId="0" fontId="110" fillId="75" borderId="0"/>
    <xf numFmtId="0" fontId="110" fillId="42" borderId="0"/>
    <xf numFmtId="0" fontId="110" fillId="73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7" borderId="0"/>
    <xf numFmtId="0" fontId="110" fillId="73" borderId="0"/>
    <xf numFmtId="0" fontId="110" fillId="72" borderId="0"/>
    <xf numFmtId="0" fontId="110" fillId="72" borderId="0"/>
    <xf numFmtId="0" fontId="110" fillId="70" borderId="0"/>
    <xf numFmtId="0" fontId="110" fillId="74" borderId="0"/>
    <xf numFmtId="0" fontId="110" fillId="76" borderId="0"/>
    <xf numFmtId="0" fontId="110" fillId="77" borderId="0"/>
    <xf numFmtId="0" fontId="110" fillId="72" borderId="0"/>
    <xf numFmtId="0" fontId="110" fillId="77" borderId="0"/>
    <xf numFmtId="0" fontId="110" fillId="73" borderId="0"/>
    <xf numFmtId="0" fontId="110" fillId="72" borderId="0"/>
    <xf numFmtId="0" fontId="110" fillId="72" borderId="0"/>
    <xf numFmtId="0" fontId="110" fillId="74" borderId="0"/>
    <xf numFmtId="0" fontId="110" fillId="76" borderId="0"/>
    <xf numFmtId="0" fontId="110" fillId="74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71" fillId="0" borderId="0"/>
    <xf numFmtId="0" fontId="110" fillId="72" borderId="0"/>
    <xf numFmtId="0" fontId="110" fillId="72" borderId="0"/>
    <xf numFmtId="0" fontId="110" fillId="77" borderId="0"/>
    <xf numFmtId="0" fontId="110" fillId="76" borderId="0"/>
    <xf numFmtId="0" fontId="110" fillId="72" borderId="0"/>
    <xf numFmtId="0" fontId="110" fillId="72" borderId="0"/>
    <xf numFmtId="0" fontId="110" fillId="74" borderId="0"/>
    <xf numFmtId="0" fontId="110" fillId="77" borderId="0"/>
    <xf numFmtId="0" fontId="110" fillId="76" borderId="0"/>
    <xf numFmtId="0" fontId="110" fillId="72" borderId="0"/>
    <xf numFmtId="0" fontId="110" fillId="72" borderId="0"/>
    <xf numFmtId="0" fontId="110" fillId="74" borderId="0"/>
    <xf numFmtId="0" fontId="110" fillId="73" borderId="0"/>
    <xf numFmtId="0" fontId="171" fillId="0" borderId="0"/>
    <xf numFmtId="0" fontId="110" fillId="72" borderId="0"/>
    <xf numFmtId="0" fontId="110" fillId="73" borderId="0"/>
    <xf numFmtId="0" fontId="171" fillId="0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72" borderId="0"/>
    <xf numFmtId="0" fontId="110" fillId="72" borderId="0"/>
    <xf numFmtId="0" fontId="110" fillId="74" borderId="0"/>
    <xf numFmtId="0" fontId="110" fillId="77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3" borderId="0"/>
    <xf numFmtId="0" fontId="171" fillId="0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3" borderId="0"/>
    <xf numFmtId="0" fontId="110" fillId="72" borderId="0"/>
    <xf numFmtId="0" fontId="110" fillId="77" borderId="0"/>
    <xf numFmtId="0" fontId="110" fillId="73" borderId="0"/>
    <xf numFmtId="0" fontId="110" fillId="73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73" borderId="0"/>
    <xf numFmtId="0" fontId="110" fillId="73" borderId="0"/>
    <xf numFmtId="0" fontId="110" fillId="72" borderId="0"/>
    <xf numFmtId="0" fontId="110" fillId="72" borderId="0"/>
    <xf numFmtId="0" fontId="110" fillId="70" borderId="0"/>
    <xf numFmtId="0" fontId="110" fillId="74" borderId="0"/>
    <xf numFmtId="0" fontId="110" fillId="72" borderId="0"/>
    <xf numFmtId="0" fontId="110" fillId="76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6" borderId="0"/>
    <xf numFmtId="0" fontId="110" fillId="72" borderId="0"/>
    <xf numFmtId="0" fontId="110" fillId="74" borderId="0"/>
    <xf numFmtId="0" fontId="110" fillId="75" borderId="0"/>
    <xf numFmtId="0" fontId="110" fillId="73" borderId="0"/>
    <xf numFmtId="0" fontId="171" fillId="0" borderId="0"/>
    <xf numFmtId="0" fontId="139" fillId="0" borderId="47" applyAlignment="1">
      <alignment horizontal="center"/>
    </xf>
    <xf numFmtId="0" fontId="110" fillId="72" borderId="0"/>
    <xf numFmtId="0" fontId="110" fillId="70" borderId="0"/>
    <xf numFmtId="0" fontId="110" fillId="70" borderId="0"/>
    <xf numFmtId="0" fontId="110" fillId="70" borderId="0"/>
    <xf numFmtId="0" fontId="110" fillId="72" borderId="0"/>
    <xf numFmtId="0" fontId="110" fillId="70" borderId="0"/>
    <xf numFmtId="0" fontId="110" fillId="70" borderId="0"/>
    <xf numFmtId="0" fontId="110" fillId="73" borderId="0"/>
    <xf numFmtId="0" fontId="110" fillId="77" borderId="0"/>
    <xf numFmtId="0" fontId="110" fillId="73" borderId="0"/>
    <xf numFmtId="0" fontId="110" fillId="73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5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0" borderId="0"/>
    <xf numFmtId="0" fontId="110" fillId="72" borderId="0"/>
    <xf numFmtId="0" fontId="110" fillId="70" borderId="0"/>
    <xf numFmtId="0" fontId="110" fillId="75" borderId="0"/>
    <xf numFmtId="0" fontId="110" fillId="77" borderId="0"/>
    <xf numFmtId="0" fontId="110" fillId="72" borderId="0"/>
    <xf numFmtId="0" fontId="110" fillId="70" borderId="0"/>
    <xf numFmtId="0" fontId="110" fillId="74" borderId="0"/>
    <xf numFmtId="0" fontId="110" fillId="76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5" borderId="0"/>
    <xf numFmtId="0" fontId="139" fillId="0" borderId="47" applyAlignment="1">
      <alignment horizontal="center"/>
    </xf>
    <xf numFmtId="0" fontId="110" fillId="72" borderId="0"/>
    <xf numFmtId="0" fontId="110" fillId="70" borderId="0"/>
    <xf numFmtId="0" fontId="110" fillId="77" borderId="0"/>
    <xf numFmtId="0" fontId="110" fillId="72" borderId="0"/>
    <xf numFmtId="0" fontId="110" fillId="70" borderId="0"/>
    <xf numFmtId="0" fontId="110" fillId="74" borderId="0"/>
    <xf numFmtId="0" fontId="110" fillId="77" borderId="0"/>
    <xf numFmtId="0" fontId="110" fillId="72" borderId="0"/>
    <xf numFmtId="0" fontId="110" fillId="70" borderId="0"/>
    <xf numFmtId="0" fontId="110" fillId="74" borderId="0"/>
    <xf numFmtId="0" fontId="110" fillId="76" borderId="0"/>
    <xf numFmtId="0" fontId="110" fillId="72" borderId="0"/>
    <xf numFmtId="0" fontId="110" fillId="72" borderId="0"/>
    <xf numFmtId="0" fontId="91" fillId="41" borderId="0"/>
    <xf numFmtId="0" fontId="110" fillId="72" borderId="0"/>
    <xf numFmtId="0" fontId="110" fillId="70" borderId="0"/>
    <xf numFmtId="0" fontId="110" fillId="77" borderId="0"/>
    <xf numFmtId="0" fontId="110" fillId="72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2" borderId="0"/>
    <xf numFmtId="0" fontId="110" fillId="70" borderId="0"/>
    <xf numFmtId="0" fontId="110" fillId="72" borderId="0"/>
    <xf numFmtId="0" fontId="110" fillId="76" borderId="0"/>
    <xf numFmtId="0" fontId="110" fillId="75" borderId="0"/>
    <xf numFmtId="0" fontId="110" fillId="75" borderId="0"/>
    <xf numFmtId="0" fontId="110" fillId="77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3" borderId="0"/>
    <xf numFmtId="0" fontId="110" fillId="72" borderId="0"/>
    <xf numFmtId="0" fontId="110" fillId="72" borderId="0"/>
    <xf numFmtId="0" fontId="110" fillId="77" borderId="0"/>
    <xf numFmtId="0" fontId="110" fillId="72" borderId="0"/>
    <xf numFmtId="0" fontId="110" fillId="72" borderId="0"/>
    <xf numFmtId="0" fontId="110" fillId="74" borderId="0"/>
    <xf numFmtId="0" fontId="110" fillId="75" borderId="0"/>
    <xf numFmtId="0" fontId="110" fillId="72" borderId="0"/>
    <xf numFmtId="0" fontId="110" fillId="77" borderId="0"/>
    <xf numFmtId="0" fontId="110" fillId="74" borderId="0"/>
    <xf numFmtId="0" fontId="110" fillId="77" borderId="0"/>
    <xf numFmtId="0" fontId="110" fillId="72" borderId="0"/>
    <xf numFmtId="0" fontId="110" fillId="72" borderId="0"/>
    <xf numFmtId="0" fontId="171" fillId="0" borderId="0"/>
    <xf numFmtId="0" fontId="110" fillId="75" borderId="0"/>
    <xf numFmtId="0" fontId="110" fillId="70" borderId="0"/>
    <xf numFmtId="0" fontId="110" fillId="76" borderId="0"/>
    <xf numFmtId="0" fontId="110" fillId="73" borderId="0"/>
    <xf numFmtId="0" fontId="110" fillId="77" borderId="0"/>
    <xf numFmtId="0" fontId="110" fillId="72" borderId="0"/>
    <xf numFmtId="0" fontId="110" fillId="72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6" borderId="0"/>
    <xf numFmtId="0" fontId="110" fillId="75" borderId="0"/>
    <xf numFmtId="0" fontId="110" fillId="72" borderId="0"/>
    <xf numFmtId="0" fontId="110" fillId="70" borderId="0"/>
    <xf numFmtId="0" fontId="110" fillId="72" borderId="0"/>
    <xf numFmtId="0" fontId="110" fillId="74" borderId="0"/>
    <xf numFmtId="0" fontId="110" fillId="77" borderId="0"/>
    <xf numFmtId="0" fontId="110" fillId="72" borderId="0"/>
    <xf numFmtId="0" fontId="110" fillId="72" borderId="0"/>
    <xf numFmtId="0" fontId="110" fillId="77" borderId="0"/>
    <xf numFmtId="0" fontId="110" fillId="76" borderId="0"/>
    <xf numFmtId="0" fontId="110" fillId="73" borderId="0"/>
    <xf numFmtId="0" fontId="110" fillId="72" borderId="0"/>
    <xf numFmtId="0" fontId="110" fillId="72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6" borderId="0"/>
    <xf numFmtId="0" fontId="110" fillId="73" borderId="0"/>
    <xf numFmtId="0" fontId="110" fillId="74" borderId="0"/>
    <xf numFmtId="0" fontId="110" fillId="77" borderId="0"/>
    <xf numFmtId="0" fontId="110" fillId="72" borderId="0"/>
    <xf numFmtId="0" fontId="110" fillId="77" borderId="0"/>
    <xf numFmtId="0" fontId="110" fillId="76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3" borderId="0"/>
    <xf numFmtId="0" fontId="110" fillId="72" borderId="0"/>
    <xf numFmtId="0" fontId="110" fillId="42" borderId="0"/>
    <xf numFmtId="0" fontId="110" fillId="74" borderId="0"/>
    <xf numFmtId="0" fontId="110" fillId="70" borderId="0"/>
    <xf numFmtId="0" fontId="110" fillId="72" borderId="0"/>
    <xf numFmtId="0" fontId="139" fillId="0" borderId="46" applyAlignment="1">
      <alignment horizontal="center"/>
    </xf>
    <xf numFmtId="0" fontId="110" fillId="77" borderId="0"/>
    <xf numFmtId="0" fontId="110" fillId="73" borderId="0"/>
    <xf numFmtId="0" fontId="110" fillId="70" borderId="0"/>
    <xf numFmtId="0" fontId="110" fillId="77" borderId="0"/>
    <xf numFmtId="0" fontId="110" fillId="72" borderId="0"/>
    <xf numFmtId="0" fontId="110" fillId="75" borderId="0"/>
    <xf numFmtId="0" fontId="110" fillId="70" borderId="0"/>
    <xf numFmtId="0" fontId="110" fillId="76" borderId="0"/>
    <xf numFmtId="0" fontId="110" fillId="73" borderId="0"/>
    <xf numFmtId="0" fontId="110" fillId="77" borderId="0"/>
    <xf numFmtId="0" fontId="110" fillId="72" borderId="0"/>
    <xf numFmtId="0" fontId="110" fillId="77" borderId="0"/>
    <xf numFmtId="0" fontId="110" fillId="72" borderId="0"/>
    <xf numFmtId="0" fontId="110" fillId="70" borderId="0"/>
    <xf numFmtId="0" fontId="110" fillId="76" borderId="0"/>
    <xf numFmtId="0" fontId="110" fillId="77" borderId="0"/>
    <xf numFmtId="0" fontId="110" fillId="72" borderId="0"/>
    <xf numFmtId="0" fontId="110" fillId="70" borderId="0"/>
    <xf numFmtId="0" fontId="110" fillId="77" borderId="0"/>
    <xf numFmtId="0" fontId="110" fillId="76" borderId="0"/>
    <xf numFmtId="0" fontId="110" fillId="73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3" borderId="0"/>
    <xf numFmtId="0" fontId="110" fillId="77" borderId="0"/>
    <xf numFmtId="0" fontId="110" fillId="72" borderId="0"/>
    <xf numFmtId="0" fontId="110" fillId="70" borderId="0"/>
    <xf numFmtId="0" fontId="110" fillId="77" borderId="0"/>
    <xf numFmtId="0" fontId="110" fillId="76" borderId="0"/>
    <xf numFmtId="0" fontId="110" fillId="73" borderId="0"/>
    <xf numFmtId="0" fontId="110" fillId="70" borderId="0"/>
    <xf numFmtId="0" fontId="110" fillId="76" borderId="0"/>
    <xf numFmtId="0" fontId="110" fillId="77" borderId="0"/>
    <xf numFmtId="0" fontId="110" fillId="72" borderId="0"/>
    <xf numFmtId="0" fontId="110" fillId="77" borderId="0"/>
    <xf numFmtId="0" fontId="110" fillId="77" borderId="0"/>
    <xf numFmtId="0" fontId="110" fillId="72" borderId="0"/>
    <xf numFmtId="0" fontId="110" fillId="76" borderId="0"/>
    <xf numFmtId="0" fontId="110" fillId="73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7" borderId="0"/>
    <xf numFmtId="0" fontId="110" fillId="72" borderId="0"/>
    <xf numFmtId="0" fontId="110" fillId="74" borderId="0"/>
    <xf numFmtId="0" fontId="110" fillId="42" borderId="0"/>
    <xf numFmtId="0" fontId="110" fillId="76" borderId="0"/>
    <xf numFmtId="0" fontId="110" fillId="77" borderId="0"/>
    <xf numFmtId="0" fontId="110" fillId="77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72" borderId="0"/>
    <xf numFmtId="0" fontId="110" fillId="77" borderId="0"/>
    <xf numFmtId="0" fontId="110" fillId="72" borderId="0"/>
    <xf numFmtId="0" fontId="110" fillId="75" borderId="0"/>
    <xf numFmtId="0" fontId="110" fillId="77" borderId="0"/>
    <xf numFmtId="0" fontId="110" fillId="72" borderId="0"/>
    <xf numFmtId="0" fontId="110" fillId="74" borderId="0"/>
    <xf numFmtId="0" fontId="110" fillId="77" borderId="0"/>
    <xf numFmtId="0" fontId="110" fillId="77" borderId="0"/>
    <xf numFmtId="0" fontId="110" fillId="72" borderId="0"/>
    <xf numFmtId="0" fontId="110" fillId="74" borderId="0"/>
    <xf numFmtId="0" fontId="110" fillId="76" borderId="0"/>
    <xf numFmtId="0" fontId="110" fillId="77" borderId="0"/>
    <xf numFmtId="0" fontId="110" fillId="77" borderId="0"/>
    <xf numFmtId="0" fontId="110" fillId="72" borderId="0"/>
    <xf numFmtId="0" fontId="110" fillId="70" borderId="0"/>
    <xf numFmtId="0" fontId="110" fillId="77" borderId="0"/>
    <xf numFmtId="0" fontId="110" fillId="72" borderId="0"/>
    <xf numFmtId="0" fontId="110" fillId="77" borderId="0"/>
    <xf numFmtId="0" fontId="110" fillId="72" borderId="0"/>
    <xf numFmtId="0" fontId="110" fillId="70" borderId="0"/>
    <xf numFmtId="0" fontId="110" fillId="74" borderId="0"/>
    <xf numFmtId="0" fontId="110" fillId="77" borderId="0"/>
    <xf numFmtId="0" fontId="110" fillId="72" borderId="0"/>
    <xf numFmtId="0" fontId="110" fillId="74" borderId="0"/>
    <xf numFmtId="0" fontId="110" fillId="77" borderId="0"/>
    <xf numFmtId="0" fontId="110" fillId="77" borderId="0"/>
    <xf numFmtId="0" fontId="110" fillId="72" borderId="0"/>
    <xf numFmtId="0" fontId="110" fillId="77" borderId="0"/>
    <xf numFmtId="0" fontId="110" fillId="75" borderId="0"/>
    <xf numFmtId="0" fontId="91" fillId="89" borderId="0"/>
    <xf numFmtId="0" fontId="110" fillId="74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10" fillId="73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4" borderId="0"/>
    <xf numFmtId="0" fontId="110" fillId="70" borderId="0"/>
    <xf numFmtId="0" fontId="110" fillId="75" borderId="0"/>
    <xf numFmtId="0" fontId="110" fillId="72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2" borderId="0"/>
    <xf numFmtId="0" fontId="110" fillId="75" borderId="0"/>
    <xf numFmtId="0" fontId="110" fillId="72" borderId="0"/>
    <xf numFmtId="0" fontId="110" fillId="75" borderId="0"/>
    <xf numFmtId="0" fontId="110" fillId="72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5" borderId="0"/>
    <xf numFmtId="0" fontId="110" fillId="72" borderId="0"/>
    <xf numFmtId="0" fontId="110" fillId="77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5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10" fillId="73" borderId="0"/>
    <xf numFmtId="0" fontId="110" fillId="70" borderId="0"/>
    <xf numFmtId="0" fontId="110" fillId="77" borderId="0"/>
    <xf numFmtId="0" fontId="110" fillId="76" borderId="0"/>
    <xf numFmtId="0" fontId="110" fillId="75" borderId="0"/>
    <xf numFmtId="0" fontId="110" fillId="72" borderId="0"/>
    <xf numFmtId="0" fontId="110" fillId="77" borderId="0"/>
    <xf numFmtId="0" fontId="110" fillId="77" borderId="0"/>
    <xf numFmtId="0" fontId="110" fillId="74" borderId="0"/>
    <xf numFmtId="0" fontId="110" fillId="73" borderId="0"/>
    <xf numFmtId="0" fontId="110" fillId="75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4" borderId="0"/>
    <xf numFmtId="0" fontId="110" fillId="75" borderId="0"/>
    <xf numFmtId="0" fontId="110" fillId="72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2" borderId="0"/>
    <xf numFmtId="0" fontId="110" fillId="74" borderId="0"/>
    <xf numFmtId="0" fontId="110" fillId="77" borderId="0"/>
    <xf numFmtId="0" fontId="110" fillId="75" borderId="0"/>
    <xf numFmtId="0" fontId="110" fillId="72" borderId="0"/>
    <xf numFmtId="0" fontId="110" fillId="74" borderId="0"/>
    <xf numFmtId="0" fontId="110" fillId="76" borderId="0"/>
    <xf numFmtId="0" fontId="110" fillId="77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42" borderId="0"/>
    <xf numFmtId="0" fontId="110" fillId="75" borderId="0"/>
    <xf numFmtId="0" fontId="110" fillId="72" borderId="0"/>
    <xf numFmtId="0" fontId="110" fillId="75" borderId="0"/>
    <xf numFmtId="0" fontId="110" fillId="75" borderId="0"/>
    <xf numFmtId="0" fontId="110" fillId="72" borderId="0"/>
    <xf numFmtId="0" fontId="110" fillId="74" borderId="0"/>
    <xf numFmtId="0" fontId="110" fillId="77" borderId="0"/>
    <xf numFmtId="0" fontId="110" fillId="72" borderId="0"/>
    <xf numFmtId="0" fontId="171" fillId="0" borderId="0"/>
    <xf numFmtId="0" fontId="110" fillId="72" borderId="0"/>
    <xf numFmtId="0" fontId="110" fillId="70" borderId="0"/>
    <xf numFmtId="0" fontId="110" fillId="75" borderId="0"/>
    <xf numFmtId="0" fontId="110" fillId="72" borderId="0"/>
    <xf numFmtId="0" fontId="110" fillId="75" borderId="0"/>
    <xf numFmtId="0" fontId="110" fillId="72" borderId="0"/>
    <xf numFmtId="0" fontId="110" fillId="70" borderId="0"/>
    <xf numFmtId="0" fontId="110" fillId="73" borderId="0"/>
    <xf numFmtId="0" fontId="171" fillId="0" borderId="0"/>
    <xf numFmtId="0" fontId="110" fillId="74" borderId="0"/>
    <xf numFmtId="0" fontId="110" fillId="42" borderId="0"/>
    <xf numFmtId="0" fontId="110" fillId="75" borderId="0"/>
    <xf numFmtId="0" fontId="110" fillId="72" borderId="0"/>
    <xf numFmtId="0" fontId="110" fillId="75" borderId="0"/>
    <xf numFmtId="0" fontId="110" fillId="70" borderId="0"/>
    <xf numFmtId="0" fontId="110" fillId="74" borderId="0"/>
    <xf numFmtId="0" fontId="110" fillId="75" borderId="0"/>
    <xf numFmtId="0" fontId="110" fillId="72" borderId="0"/>
    <xf numFmtId="0" fontId="110" fillId="74" borderId="0"/>
    <xf numFmtId="0" fontId="110" fillId="77" borderId="0"/>
    <xf numFmtId="0" fontId="110" fillId="75" borderId="0"/>
    <xf numFmtId="0" fontId="110" fillId="72" borderId="0"/>
    <xf numFmtId="0" fontId="110" fillId="77" borderId="0"/>
    <xf numFmtId="0" fontId="110" fillId="75" borderId="0"/>
    <xf numFmtId="0" fontId="110" fillId="72" borderId="0"/>
    <xf numFmtId="0" fontId="110" fillId="77" borderId="0"/>
    <xf numFmtId="0" fontId="110" fillId="72" borderId="0"/>
    <xf numFmtId="0" fontId="110" fillId="72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5" borderId="0"/>
    <xf numFmtId="0" fontId="110" fillId="70" borderId="0"/>
    <xf numFmtId="0" fontId="110" fillId="75" borderId="0"/>
    <xf numFmtId="0" fontId="110" fillId="72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2" borderId="0"/>
    <xf numFmtId="0" fontId="110" fillId="74" borderId="0"/>
    <xf numFmtId="0" fontId="110" fillId="76" borderId="0"/>
    <xf numFmtId="0" fontId="110" fillId="72" borderId="0"/>
    <xf numFmtId="0" fontId="110" fillId="74" borderId="0"/>
    <xf numFmtId="0" fontId="110" fillId="72" borderId="0"/>
    <xf numFmtId="0" fontId="110" fillId="74" borderId="0"/>
    <xf numFmtId="0" fontId="110" fillId="70" borderId="0"/>
    <xf numFmtId="0" fontId="110" fillId="75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3" borderId="0"/>
    <xf numFmtId="0" fontId="110" fillId="70" borderId="0"/>
    <xf numFmtId="0" fontId="110" fillId="72" borderId="0"/>
    <xf numFmtId="0" fontId="110" fillId="72" borderId="0"/>
    <xf numFmtId="0" fontId="110" fillId="75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110" fillId="77" borderId="0"/>
    <xf numFmtId="0" fontId="110" fillId="73" borderId="0"/>
    <xf numFmtId="0" fontId="110" fillId="70" borderId="0"/>
    <xf numFmtId="0" fontId="110" fillId="77" borderId="0"/>
    <xf numFmtId="0" fontId="110" fillId="73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3" borderId="0"/>
    <xf numFmtId="0" fontId="110" fillId="70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2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7" borderId="0"/>
    <xf numFmtId="0" fontId="110" fillId="76" borderId="0"/>
    <xf numFmtId="0" fontId="110" fillId="70" borderId="0"/>
    <xf numFmtId="0" fontId="110" fillId="72" borderId="0"/>
    <xf numFmtId="0" fontId="110" fillId="77" borderId="0"/>
    <xf numFmtId="0" fontId="110" fillId="77" borderId="0"/>
    <xf numFmtId="0" fontId="110" fillId="73" borderId="0"/>
    <xf numFmtId="0" fontId="110" fillId="70" borderId="0"/>
    <xf numFmtId="0" fontId="110" fillId="73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3" borderId="0"/>
    <xf numFmtId="0" fontId="110" fillId="70" borderId="0"/>
    <xf numFmtId="0" fontId="110" fillId="72" borderId="0"/>
    <xf numFmtId="0" fontId="110" fillId="76" borderId="0"/>
    <xf numFmtId="0" fontId="110" fillId="70" borderId="0"/>
    <xf numFmtId="0" fontId="110" fillId="72" borderId="0"/>
    <xf numFmtId="0" fontId="110" fillId="74" borderId="0"/>
    <xf numFmtId="0" fontId="110" fillId="76" borderId="0"/>
    <xf numFmtId="0" fontId="110" fillId="75" borderId="0"/>
    <xf numFmtId="0" fontId="110" fillId="70" borderId="0"/>
    <xf numFmtId="0" fontId="110" fillId="72" borderId="0"/>
    <xf numFmtId="0" fontId="110" fillId="74" borderId="0"/>
    <xf numFmtId="0" fontId="110" fillId="76" borderId="0"/>
    <xf numFmtId="0" fontId="110" fillId="77" borderId="0"/>
    <xf numFmtId="0" fontId="110" fillId="77" borderId="0"/>
    <xf numFmtId="0" fontId="110" fillId="73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3" borderId="0"/>
    <xf numFmtId="0" fontId="110" fillId="70" borderId="0"/>
    <xf numFmtId="0" fontId="110" fillId="70" borderId="0"/>
    <xf numFmtId="0" fontId="110" fillId="73" borderId="0"/>
    <xf numFmtId="0" fontId="110" fillId="77" borderId="0"/>
    <xf numFmtId="0" fontId="110" fillId="70" borderId="0"/>
    <xf numFmtId="0" fontId="110" fillId="72" borderId="0"/>
    <xf numFmtId="0" fontId="110" fillId="70" borderId="0"/>
    <xf numFmtId="0" fontId="110" fillId="72" borderId="0"/>
    <xf numFmtId="0" fontId="110" fillId="74" borderId="0"/>
    <xf numFmtId="0" fontId="110" fillId="75" borderId="0"/>
    <xf numFmtId="0" fontId="110" fillId="73" borderId="0"/>
    <xf numFmtId="0" fontId="110" fillId="77" borderId="0"/>
    <xf numFmtId="0" fontId="110" fillId="70" borderId="0"/>
    <xf numFmtId="0" fontId="110" fillId="72" borderId="0"/>
    <xf numFmtId="0" fontId="110" fillId="74" borderId="0"/>
    <xf numFmtId="0" fontId="110" fillId="74" borderId="0"/>
    <xf numFmtId="0" fontId="110" fillId="77" borderId="0"/>
    <xf numFmtId="0" fontId="110" fillId="73" borderId="0"/>
    <xf numFmtId="0" fontId="110" fillId="77" borderId="0"/>
    <xf numFmtId="0" fontId="110" fillId="70" borderId="0"/>
    <xf numFmtId="0" fontId="110" fillId="72" borderId="0"/>
    <xf numFmtId="0" fontId="110" fillId="70" borderId="0"/>
    <xf numFmtId="0" fontId="110" fillId="72" borderId="0"/>
    <xf numFmtId="0" fontId="110" fillId="70" borderId="0"/>
    <xf numFmtId="0" fontId="110" fillId="70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4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2" borderId="0"/>
    <xf numFmtId="0" fontId="110" fillId="74" borderId="0"/>
    <xf numFmtId="0" fontId="110" fillId="70" borderId="0"/>
    <xf numFmtId="0" fontId="110" fillId="70" borderId="0"/>
    <xf numFmtId="0" fontId="110" fillId="72" borderId="0"/>
    <xf numFmtId="0" fontId="110" fillId="74" borderId="0"/>
    <xf numFmtId="0" fontId="110" fillId="77" borderId="0"/>
    <xf numFmtId="0" fontId="110" fillId="73" borderId="0"/>
    <xf numFmtId="0" fontId="110" fillId="70" borderId="0"/>
    <xf numFmtId="0" fontId="110" fillId="72" borderId="0"/>
    <xf numFmtId="0" fontId="110" fillId="74" borderId="0"/>
    <xf numFmtId="0" fontId="110" fillId="77" borderId="0"/>
    <xf numFmtId="0" fontId="110" fillId="73" borderId="0"/>
    <xf numFmtId="0" fontId="110" fillId="70" borderId="0"/>
    <xf numFmtId="0" fontId="110" fillId="72" borderId="0"/>
    <xf numFmtId="0" fontId="110" fillId="77" borderId="0"/>
    <xf numFmtId="0" fontId="110" fillId="73" borderId="0"/>
    <xf numFmtId="0" fontId="110" fillId="75" borderId="0"/>
    <xf numFmtId="0" fontId="110" fillId="70" borderId="0"/>
    <xf numFmtId="0" fontId="110" fillId="70" borderId="0"/>
    <xf numFmtId="0" fontId="110" fillId="72" borderId="0"/>
    <xf numFmtId="0" fontId="110" fillId="70" borderId="0"/>
    <xf numFmtId="0" fontId="110" fillId="73" borderId="0"/>
    <xf numFmtId="0" fontId="110" fillId="70" borderId="0"/>
    <xf numFmtId="0" fontId="110" fillId="72" borderId="0"/>
    <xf numFmtId="0" fontId="110" fillId="70" borderId="0"/>
    <xf numFmtId="0" fontId="110" fillId="74" borderId="0"/>
    <xf numFmtId="0" fontId="110" fillId="70" borderId="0"/>
    <xf numFmtId="0" fontId="110" fillId="72" borderId="0"/>
    <xf numFmtId="0" fontId="110" fillId="70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110" fillId="77" borderId="0"/>
    <xf numFmtId="0" fontId="110" fillId="77" borderId="0"/>
    <xf numFmtId="0" fontId="110" fillId="76" borderId="0"/>
    <xf numFmtId="0" fontId="110" fillId="72" borderId="0"/>
    <xf numFmtId="0" fontId="110" fillId="75" borderId="0"/>
    <xf numFmtId="0" fontId="110" fillId="72" borderId="0"/>
    <xf numFmtId="0" fontId="110" fillId="70" borderId="0"/>
    <xf numFmtId="0" fontId="110" fillId="75" borderId="0"/>
    <xf numFmtId="0" fontId="110" fillId="72" borderId="0"/>
    <xf numFmtId="0" fontId="110" fillId="74" borderId="0"/>
    <xf numFmtId="0" fontId="110" fillId="42" borderId="0"/>
    <xf numFmtId="0" fontId="110" fillId="72" borderId="0"/>
    <xf numFmtId="0" fontId="110" fillId="75" borderId="0"/>
    <xf numFmtId="0" fontId="110" fillId="72" borderId="0"/>
    <xf numFmtId="0" fontId="110" fillId="77" borderId="0"/>
    <xf numFmtId="0" fontId="110" fillId="77" borderId="0"/>
    <xf numFmtId="0" fontId="110" fillId="72" borderId="0"/>
    <xf numFmtId="0" fontId="110" fillId="75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6" borderId="0"/>
    <xf numFmtId="0" fontId="110" fillId="75" borderId="0"/>
    <xf numFmtId="0" fontId="110" fillId="72" borderId="0"/>
    <xf numFmtId="0" fontId="110" fillId="76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7" borderId="0"/>
    <xf numFmtId="0" fontId="110" fillId="42" borderId="0"/>
    <xf numFmtId="0" fontId="110" fillId="42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0" borderId="0"/>
    <xf numFmtId="0" fontId="171" fillId="0" borderId="0"/>
    <xf numFmtId="0" fontId="110" fillId="75" borderId="0"/>
    <xf numFmtId="0" fontId="110" fillId="74" borderId="0"/>
    <xf numFmtId="0" fontId="110" fillId="42" borderId="0"/>
    <xf numFmtId="0" fontId="110" fillId="72" borderId="0"/>
    <xf numFmtId="0" fontId="110" fillId="76" borderId="0"/>
    <xf numFmtId="0" fontId="110" fillId="72" borderId="0"/>
    <xf numFmtId="0" fontId="110" fillId="42" borderId="0"/>
    <xf numFmtId="0" fontId="110" fillId="72" borderId="0"/>
    <xf numFmtId="0" fontId="110" fillId="42" borderId="0"/>
    <xf numFmtId="0" fontId="110" fillId="77" borderId="0"/>
    <xf numFmtId="0" fontId="110" fillId="77" borderId="0"/>
    <xf numFmtId="0" fontId="110" fillId="42" borderId="0"/>
    <xf numFmtId="0" fontId="110" fillId="72" borderId="0"/>
    <xf numFmtId="0" fontId="110" fillId="72" borderId="0"/>
    <xf numFmtId="0" fontId="110" fillId="77" borderId="0"/>
    <xf numFmtId="0" fontId="110" fillId="42" borderId="0"/>
    <xf numFmtId="0" fontId="110" fillId="70" borderId="0"/>
    <xf numFmtId="177" fontId="110" fillId="0" borderId="0"/>
    <xf numFmtId="0" fontId="110" fillId="70" borderId="0"/>
    <xf numFmtId="0" fontId="110" fillId="72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42" borderId="0"/>
    <xf numFmtId="0" fontId="110" fillId="72" borderId="0"/>
    <xf numFmtId="0" fontId="101" fillId="0" borderId="11"/>
    <xf numFmtId="0" fontId="110" fillId="72" borderId="0"/>
    <xf numFmtId="0" fontId="171" fillId="0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42" borderId="0"/>
    <xf numFmtId="0" fontId="110" fillId="42" borderId="0"/>
    <xf numFmtId="0" fontId="110" fillId="72" borderId="0"/>
    <xf numFmtId="183" fontId="110" fillId="0" borderId="0"/>
    <xf numFmtId="0" fontId="110" fillId="72" borderId="0"/>
    <xf numFmtId="0" fontId="110" fillId="77" borderId="0"/>
    <xf numFmtId="0" fontId="110" fillId="42" borderId="0"/>
    <xf numFmtId="0" fontId="110" fillId="70" borderId="0"/>
    <xf numFmtId="0" fontId="110" fillId="76" borderId="0"/>
    <xf numFmtId="0" fontId="110" fillId="73" borderId="0"/>
    <xf numFmtId="0" fontId="110" fillId="70" borderId="0"/>
    <xf numFmtId="0" fontId="110" fillId="72" borderId="0"/>
    <xf numFmtId="0" fontId="110" fillId="77" borderId="0"/>
    <xf numFmtId="0" fontId="110" fillId="77" borderId="0"/>
    <xf numFmtId="0" fontId="110" fillId="42" borderId="0"/>
    <xf numFmtId="183" fontId="110" fillId="0" borderId="0"/>
    <xf numFmtId="0" fontId="110" fillId="72" borderId="0"/>
    <xf numFmtId="0" fontId="110" fillId="73" borderId="0"/>
    <xf numFmtId="183" fontId="110" fillId="0" borderId="0"/>
    <xf numFmtId="0" fontId="110" fillId="72" borderId="0"/>
    <xf numFmtId="183" fontId="110" fillId="0" borderId="0"/>
    <xf numFmtId="0" fontId="110" fillId="72" borderId="0"/>
    <xf numFmtId="0" fontId="110" fillId="72" borderId="0"/>
    <xf numFmtId="0" fontId="110" fillId="77" borderId="0"/>
    <xf numFmtId="0" fontId="110" fillId="42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2" borderId="0"/>
    <xf numFmtId="0" fontId="110" fillId="73" borderId="0"/>
    <xf numFmtId="0" fontId="110" fillId="72" borderId="0"/>
    <xf numFmtId="0" fontId="110" fillId="72" borderId="0"/>
    <xf numFmtId="0" fontId="110" fillId="4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42" borderId="0"/>
    <xf numFmtId="0" fontId="110" fillId="72" borderId="0"/>
    <xf numFmtId="0" fontId="110" fillId="77" borderId="0"/>
    <xf numFmtId="0" fontId="110" fillId="72" borderId="0"/>
    <xf numFmtId="0" fontId="110" fillId="70" borderId="0"/>
    <xf numFmtId="0" fontId="171" fillId="0" borderId="0"/>
    <xf numFmtId="0" fontId="110" fillId="77" borderId="0"/>
    <xf numFmtId="0" fontId="110" fillId="42" borderId="0"/>
    <xf numFmtId="0" fontId="110" fillId="72" borderId="0"/>
    <xf numFmtId="0" fontId="110" fillId="70" borderId="0"/>
    <xf numFmtId="0" fontId="110" fillId="77" borderId="0"/>
    <xf numFmtId="0" fontId="110" fillId="4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42" borderId="0"/>
    <xf numFmtId="0" fontId="110" fillId="72" borderId="0"/>
    <xf numFmtId="0" fontId="110" fillId="72" borderId="0"/>
    <xf numFmtId="0" fontId="110" fillId="75" borderId="0"/>
    <xf numFmtId="0" fontId="110" fillId="75" borderId="0"/>
    <xf numFmtId="0" fontId="110" fillId="74" borderId="0"/>
    <xf numFmtId="0" fontId="110" fillId="42" borderId="0"/>
    <xf numFmtId="0" fontId="110" fillId="42" borderId="0"/>
    <xf numFmtId="0" fontId="110" fillId="73" borderId="0"/>
    <xf numFmtId="0" fontId="110" fillId="76" borderId="0"/>
    <xf numFmtId="0" fontId="110" fillId="72" borderId="0"/>
    <xf numFmtId="0" fontId="171" fillId="0" borderId="0"/>
    <xf numFmtId="0" fontId="110" fillId="75" borderId="0"/>
    <xf numFmtId="0" fontId="110" fillId="74" borderId="0"/>
    <xf numFmtId="0" fontId="110" fillId="42" borderId="0"/>
    <xf numFmtId="0" fontId="110" fillId="76" borderId="0"/>
    <xf numFmtId="0" fontId="110" fillId="72" borderId="0"/>
    <xf numFmtId="0" fontId="171" fillId="0" borderId="0"/>
    <xf numFmtId="0" fontId="171" fillId="0" borderId="0"/>
    <xf numFmtId="0" fontId="110" fillId="75" borderId="0"/>
    <xf numFmtId="0" fontId="110" fillId="74" borderId="0"/>
    <xf numFmtId="0" fontId="110" fillId="42" borderId="0"/>
    <xf numFmtId="0" fontId="110" fillId="76" borderId="0"/>
    <xf numFmtId="0" fontId="110" fillId="72" borderId="0"/>
    <xf numFmtId="0" fontId="110" fillId="75" borderId="0"/>
    <xf numFmtId="0" fontId="110" fillId="70" borderId="0"/>
    <xf numFmtId="0" fontId="110" fillId="74" borderId="0"/>
    <xf numFmtId="0" fontId="110" fillId="42" borderId="0"/>
    <xf numFmtId="0" fontId="110" fillId="42" borderId="0"/>
    <xf numFmtId="0" fontId="110" fillId="70" borderId="0"/>
    <xf numFmtId="0" fontId="110" fillId="73" borderId="0"/>
    <xf numFmtId="0" fontId="110" fillId="76" borderId="0"/>
    <xf numFmtId="0" fontId="110" fillId="72" borderId="0"/>
    <xf numFmtId="0" fontId="110" fillId="72" borderId="0"/>
    <xf numFmtId="0" fontId="110" fillId="76" borderId="0"/>
    <xf numFmtId="0" fontId="110" fillId="72" borderId="0"/>
    <xf numFmtId="0" fontId="110" fillId="72" borderId="0"/>
    <xf numFmtId="0" fontId="110" fillId="75" borderId="0"/>
    <xf numFmtId="0" fontId="110" fillId="77" borderId="0"/>
    <xf numFmtId="0" fontId="110" fillId="77" borderId="0"/>
    <xf numFmtId="0" fontId="110" fillId="74" borderId="0"/>
    <xf numFmtId="0" fontId="110" fillId="42" borderId="0"/>
    <xf numFmtId="0" fontId="110" fillId="72" borderId="0"/>
    <xf numFmtId="0" fontId="110" fillId="75" borderId="0"/>
    <xf numFmtId="0" fontId="110" fillId="74" borderId="0"/>
    <xf numFmtId="0" fontId="110" fillId="42" borderId="0"/>
    <xf numFmtId="0" fontId="110" fillId="74" borderId="0"/>
    <xf numFmtId="0" fontId="110" fillId="73" borderId="0"/>
    <xf numFmtId="0" fontId="110" fillId="72" borderId="0"/>
    <xf numFmtId="0" fontId="110" fillId="75" borderId="0"/>
    <xf numFmtId="0" fontId="110" fillId="74" borderId="0"/>
    <xf numFmtId="0" fontId="110" fillId="42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72" borderId="0"/>
    <xf numFmtId="0" fontId="110" fillId="75" borderId="0"/>
    <xf numFmtId="0" fontId="110" fillId="74" borderId="0"/>
    <xf numFmtId="0" fontId="110" fillId="42" borderId="0"/>
    <xf numFmtId="0" fontId="110" fillId="72" borderId="0"/>
    <xf numFmtId="0" fontId="110" fillId="75" borderId="0"/>
    <xf numFmtId="0" fontId="110" fillId="74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4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5" borderId="0"/>
    <xf numFmtId="0" fontId="110" fillId="77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5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5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5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5" borderId="0"/>
    <xf numFmtId="0" fontId="110" fillId="70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5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0" borderId="0"/>
    <xf numFmtId="0" fontId="110" fillId="75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42" borderId="0"/>
    <xf numFmtId="0" fontId="110" fillId="75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5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10" fillId="76" borderId="0"/>
    <xf numFmtId="0" fontId="110" fillId="72" borderId="0"/>
    <xf numFmtId="0" fontId="110" fillId="76" borderId="0"/>
    <xf numFmtId="0" fontId="171" fillId="0" borderId="0"/>
    <xf numFmtId="0" fontId="110" fillId="75" borderId="0"/>
    <xf numFmtId="0" fontId="171" fillId="0" borderId="0"/>
    <xf numFmtId="0" fontId="110" fillId="70" borderId="0"/>
    <xf numFmtId="0" fontId="110" fillId="70" borderId="0"/>
    <xf numFmtId="0" fontId="110" fillId="72" borderId="0"/>
    <xf numFmtId="0" fontId="110" fillId="76" borderId="0"/>
    <xf numFmtId="0" fontId="110" fillId="77" borderId="0"/>
    <xf numFmtId="0" fontId="110" fillId="73" borderId="0"/>
    <xf numFmtId="0" fontId="110" fillId="70" borderId="0"/>
    <xf numFmtId="0" fontId="110" fillId="76" borderId="0"/>
    <xf numFmtId="0" fontId="110" fillId="72" borderId="0"/>
    <xf numFmtId="0" fontId="110" fillId="70" borderId="0"/>
    <xf numFmtId="0" fontId="110" fillId="70" borderId="0"/>
    <xf numFmtId="0" fontId="110" fillId="72" borderId="0"/>
    <xf numFmtId="0" fontId="110" fillId="72" borderId="0"/>
    <xf numFmtId="0" fontId="110" fillId="77" borderId="0"/>
    <xf numFmtId="0" fontId="110" fillId="42" borderId="0"/>
    <xf numFmtId="0" fontId="110" fillId="42" borderId="0"/>
    <xf numFmtId="0" fontId="110" fillId="76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6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7" borderId="0"/>
    <xf numFmtId="0" fontId="110" fillId="42" borderId="0"/>
    <xf numFmtId="0" fontId="110" fillId="42" borderId="0"/>
    <xf numFmtId="0" fontId="110" fillId="74" borderId="0"/>
    <xf numFmtId="0" fontId="110" fillId="72" borderId="0"/>
    <xf numFmtId="0" fontId="110" fillId="77" borderId="0"/>
    <xf numFmtId="0" fontId="110" fillId="42" borderId="0"/>
    <xf numFmtId="0" fontId="110" fillId="42" borderId="0"/>
    <xf numFmtId="0" fontId="110" fillId="76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7" borderId="0"/>
    <xf numFmtId="0" fontId="110" fillId="76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0" borderId="0"/>
    <xf numFmtId="0" fontId="110" fillId="77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7" borderId="0"/>
    <xf numFmtId="0" fontId="110" fillId="73" borderId="0"/>
    <xf numFmtId="0" fontId="110" fillId="74" borderId="0"/>
    <xf numFmtId="0" fontId="110" fillId="75" borderId="0"/>
    <xf numFmtId="0" fontId="110" fillId="73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39" fillId="0" borderId="46" applyAlignment="1">
      <alignment horizontal="center"/>
    </xf>
    <xf numFmtId="0" fontId="110" fillId="77" borderId="0"/>
    <xf numFmtId="0" fontId="110" fillId="73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73" borderId="0"/>
    <xf numFmtId="0" fontId="110" fillId="72" borderId="0"/>
    <xf numFmtId="0" fontId="110" fillId="73" borderId="0"/>
    <xf numFmtId="0" fontId="110" fillId="75" borderId="0"/>
    <xf numFmtId="0" fontId="110" fillId="73" borderId="0"/>
    <xf numFmtId="0" fontId="110" fillId="72" borderId="0"/>
    <xf numFmtId="0" fontId="110" fillId="74" borderId="0"/>
    <xf numFmtId="0" fontId="110" fillId="73" borderId="0"/>
    <xf numFmtId="0" fontId="110" fillId="72" borderId="0"/>
    <xf numFmtId="0" fontId="110" fillId="72" borderId="0"/>
    <xf numFmtId="0" fontId="110" fillId="74" borderId="0"/>
    <xf numFmtId="0" fontId="110" fillId="77" borderId="0"/>
    <xf numFmtId="0" fontId="110" fillId="76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3" borderId="0"/>
    <xf numFmtId="0" fontId="110" fillId="72" borderId="0"/>
    <xf numFmtId="0" fontId="110" fillId="70" borderId="0"/>
    <xf numFmtId="0" fontId="110" fillId="77" borderId="0"/>
    <xf numFmtId="0" fontId="110" fillId="73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5" borderId="0"/>
    <xf numFmtId="0" fontId="110" fillId="73" borderId="0"/>
    <xf numFmtId="0" fontId="110" fillId="72" borderId="0"/>
    <xf numFmtId="0" fontId="110" fillId="70" borderId="0"/>
    <xf numFmtId="0" fontId="110" fillId="74" borderId="0"/>
    <xf numFmtId="0" fontId="110" fillId="73" borderId="0"/>
    <xf numFmtId="0" fontId="110" fillId="72" borderId="0"/>
    <xf numFmtId="0" fontId="110" fillId="70" borderId="0"/>
    <xf numFmtId="0" fontId="110" fillId="77" borderId="0"/>
    <xf numFmtId="0" fontId="110" fillId="73" borderId="0"/>
    <xf numFmtId="0" fontId="110" fillId="73" borderId="0"/>
    <xf numFmtId="0" fontId="110" fillId="72" borderId="0"/>
    <xf numFmtId="0" fontId="110" fillId="70" borderId="0"/>
    <xf numFmtId="0" fontId="110" fillId="77" borderId="0"/>
    <xf numFmtId="0" fontId="110" fillId="73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7" borderId="0"/>
    <xf numFmtId="0" fontId="110" fillId="73" borderId="0"/>
    <xf numFmtId="0" fontId="110" fillId="70" borderId="0"/>
    <xf numFmtId="0" fontId="110" fillId="72" borderId="0"/>
    <xf numFmtId="0" fontId="110" fillId="76" borderId="0"/>
    <xf numFmtId="0" fontId="110" fillId="73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3" borderId="0"/>
    <xf numFmtId="0" fontId="110" fillId="70" borderId="0"/>
    <xf numFmtId="0" fontId="110" fillId="72" borderId="0"/>
    <xf numFmtId="0" fontId="110" fillId="72" borderId="0"/>
    <xf numFmtId="0" fontId="110" fillId="77" borderId="0"/>
    <xf numFmtId="0" fontId="110" fillId="76" borderId="0"/>
    <xf numFmtId="0" fontId="171" fillId="0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76" borderId="0"/>
    <xf numFmtId="0" fontId="171" fillId="0" borderId="0"/>
    <xf numFmtId="0" fontId="110" fillId="72" borderId="0"/>
    <xf numFmtId="0" fontId="110" fillId="73" borderId="0"/>
    <xf numFmtId="0" fontId="110" fillId="72" borderId="0"/>
    <xf numFmtId="0" fontId="110" fillId="72" borderId="0"/>
    <xf numFmtId="0" fontId="110" fillId="77" borderId="0"/>
    <xf numFmtId="0" fontId="110" fillId="76" borderId="0"/>
    <xf numFmtId="0" fontId="171" fillId="0" borderId="0"/>
    <xf numFmtId="0" fontId="110" fillId="72" borderId="0"/>
    <xf numFmtId="0" fontId="110" fillId="73" borderId="0"/>
    <xf numFmtId="0" fontId="110" fillId="77" borderId="0"/>
    <xf numFmtId="0" fontId="110" fillId="73" borderId="0"/>
    <xf numFmtId="0" fontId="110" fillId="76" borderId="0"/>
    <xf numFmtId="0" fontId="110" fillId="70" borderId="0"/>
    <xf numFmtId="0" fontId="110" fillId="70" borderId="0"/>
    <xf numFmtId="0" fontId="110" fillId="76" borderId="0"/>
    <xf numFmtId="0" fontId="110" fillId="76" borderId="0"/>
    <xf numFmtId="0" fontId="110" fillId="73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6" borderId="0"/>
    <xf numFmtId="0" fontId="110" fillId="72" borderId="0"/>
    <xf numFmtId="0" fontId="110" fillId="70" borderId="0"/>
    <xf numFmtId="0" fontId="110" fillId="77" borderId="0"/>
    <xf numFmtId="0" fontId="110" fillId="76" borderId="0"/>
    <xf numFmtId="0" fontId="110" fillId="72" borderId="0"/>
    <xf numFmtId="0" fontId="110" fillId="77" borderId="0"/>
    <xf numFmtId="0" fontId="110" fillId="72" borderId="0"/>
    <xf numFmtId="0" fontId="110" fillId="74" borderId="0"/>
    <xf numFmtId="0" fontId="110" fillId="77" borderId="0"/>
    <xf numFmtId="0" fontId="110" fillId="72" borderId="0"/>
    <xf numFmtId="0" fontId="110" fillId="77" borderId="0"/>
    <xf numFmtId="0" fontId="110" fillId="76" borderId="0"/>
    <xf numFmtId="0" fontId="110" fillId="77" borderId="0"/>
    <xf numFmtId="0" fontId="110" fillId="72" borderId="0"/>
    <xf numFmtId="0" fontId="110" fillId="74" borderId="0"/>
    <xf numFmtId="0" fontId="110" fillId="77" borderId="0"/>
    <xf numFmtId="0" fontId="110" fillId="72" borderId="0"/>
    <xf numFmtId="0" fontId="110" fillId="77" borderId="0"/>
    <xf numFmtId="0" fontId="110" fillId="76" borderId="0"/>
    <xf numFmtId="0" fontId="110" fillId="73" borderId="0"/>
    <xf numFmtId="0" fontId="110" fillId="70" borderId="0"/>
    <xf numFmtId="0" fontId="110" fillId="70" borderId="0"/>
    <xf numFmtId="0" fontId="110" fillId="72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2" borderId="0"/>
    <xf numFmtId="0" fontId="110" fillId="74" borderId="0"/>
    <xf numFmtId="0" fontId="139" fillId="0" borderId="47" applyAlignment="1">
      <alignment horizontal="center"/>
    </xf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71" fillId="0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0" borderId="0"/>
    <xf numFmtId="0" fontId="110" fillId="74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0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4" borderId="0"/>
    <xf numFmtId="0" fontId="110" fillId="70" borderId="0"/>
    <xf numFmtId="0" fontId="110" fillId="75" borderId="0"/>
    <xf numFmtId="0" fontId="110" fillId="72" borderId="0"/>
    <xf numFmtId="0" fontId="110" fillId="75" borderId="0"/>
    <xf numFmtId="0" fontId="110" fillId="72" borderId="0"/>
    <xf numFmtId="0" fontId="110" fillId="74" borderId="0"/>
    <xf numFmtId="0" fontId="110" fillId="75" borderId="0"/>
    <xf numFmtId="0" fontId="110" fillId="72" borderId="0"/>
    <xf numFmtId="0" fontId="110" fillId="77" borderId="0"/>
    <xf numFmtId="0" fontId="110" fillId="74" borderId="0"/>
    <xf numFmtId="0" fontId="110" fillId="70" borderId="0"/>
    <xf numFmtId="0" fontId="110" fillId="70" borderId="0"/>
    <xf numFmtId="0" fontId="110" fillId="75" borderId="0"/>
    <xf numFmtId="0" fontId="110" fillId="73" borderId="0"/>
    <xf numFmtId="0" fontId="110" fillId="74" borderId="0"/>
    <xf numFmtId="0" fontId="110" fillId="75" borderId="0"/>
    <xf numFmtId="0" fontId="110" fillId="72" borderId="0"/>
    <xf numFmtId="0" fontId="110" fillId="77" borderId="0"/>
    <xf numFmtId="0" fontId="110" fillId="74" borderId="0"/>
    <xf numFmtId="0" fontId="110" fillId="70" borderId="0"/>
    <xf numFmtId="0" fontId="110" fillId="70" borderId="0"/>
    <xf numFmtId="0" fontId="110" fillId="42" borderId="0"/>
    <xf numFmtId="0" fontId="110" fillId="72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4" borderId="0"/>
    <xf numFmtId="0" fontId="171" fillId="0" borderId="0"/>
    <xf numFmtId="0" fontId="110" fillId="70" borderId="0"/>
    <xf numFmtId="0" fontId="110" fillId="70" borderId="0"/>
    <xf numFmtId="0" fontId="171" fillId="0" borderId="0"/>
    <xf numFmtId="0" fontId="171" fillId="0" borderId="0"/>
    <xf numFmtId="0" fontId="110" fillId="72" borderId="0"/>
    <xf numFmtId="0" fontId="110" fillId="75" borderId="0"/>
    <xf numFmtId="0" fontId="171" fillId="0" borderId="0"/>
    <xf numFmtId="0" fontId="110" fillId="70" borderId="0"/>
    <xf numFmtId="0" fontId="110" fillId="70" borderId="0"/>
    <xf numFmtId="0" fontId="110" fillId="72" borderId="0"/>
    <xf numFmtId="0" fontId="110" fillId="74" borderId="0"/>
    <xf numFmtId="0" fontId="110" fillId="70" borderId="0"/>
    <xf numFmtId="0" fontId="110" fillId="70" borderId="0"/>
    <xf numFmtId="0" fontId="110" fillId="75" borderId="0"/>
    <xf numFmtId="0" fontId="110" fillId="72" borderId="0"/>
    <xf numFmtId="0" fontId="110" fillId="74" borderId="0"/>
    <xf numFmtId="0" fontId="171" fillId="0" borderId="0"/>
    <xf numFmtId="0" fontId="110" fillId="73" borderId="0"/>
    <xf numFmtId="0" fontId="171" fillId="0" borderId="0"/>
    <xf numFmtId="0" fontId="110" fillId="72" borderId="0"/>
    <xf numFmtId="0" fontId="110" fillId="70" borderId="0"/>
    <xf numFmtId="0" fontId="110" fillId="70" borderId="0"/>
    <xf numFmtId="0" fontId="110" fillId="75" borderId="0"/>
    <xf numFmtId="0" fontId="171" fillId="0" borderId="0"/>
    <xf numFmtId="0" fontId="110" fillId="70" borderId="0"/>
    <xf numFmtId="0" fontId="110" fillId="70" borderId="0"/>
    <xf numFmtId="0" fontId="110" fillId="72" borderId="0"/>
    <xf numFmtId="0" fontId="110" fillId="70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71" fillId="0" borderId="0"/>
    <xf numFmtId="0" fontId="110" fillId="74" borderId="0"/>
    <xf numFmtId="0" fontId="110" fillId="70" borderId="0"/>
    <xf numFmtId="177" fontId="110" fillId="0" borderId="0"/>
    <xf numFmtId="0" fontId="110" fillId="72" borderId="0"/>
    <xf numFmtId="0" fontId="110" fillId="72" borderId="0"/>
    <xf numFmtId="0" fontId="110" fillId="70" borderId="0"/>
    <xf numFmtId="0" fontId="110" fillId="74" borderId="0"/>
    <xf numFmtId="0" fontId="110" fillId="77" borderId="0"/>
    <xf numFmtId="0" fontId="110" fillId="70" borderId="0"/>
    <xf numFmtId="0" fontId="110" fillId="72" borderId="0"/>
    <xf numFmtId="0" fontId="110" fillId="77" borderId="0"/>
    <xf numFmtId="0" fontId="110" fillId="70" borderId="0"/>
    <xf numFmtId="0" fontId="171" fillId="0" borderId="0"/>
    <xf numFmtId="0" fontId="110" fillId="72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2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2" borderId="0"/>
    <xf numFmtId="0" fontId="110" fillId="73" borderId="0"/>
    <xf numFmtId="0" fontId="110" fillId="70" borderId="0"/>
    <xf numFmtId="0" fontId="171" fillId="0" borderId="0"/>
    <xf numFmtId="0" fontId="110" fillId="70" borderId="0"/>
    <xf numFmtId="0" fontId="110" fillId="74" borderId="0"/>
    <xf numFmtId="0" fontId="171" fillId="0" borderId="0"/>
    <xf numFmtId="0" fontId="110" fillId="70" borderId="0"/>
    <xf numFmtId="0" fontId="110" fillId="70" borderId="0"/>
    <xf numFmtId="0" fontId="110" fillId="72" borderId="0"/>
    <xf numFmtId="0" fontId="110" fillId="73" borderId="0"/>
    <xf numFmtId="0" fontId="110" fillId="70" borderId="0"/>
    <xf numFmtId="0" fontId="171" fillId="0" borderId="0"/>
    <xf numFmtId="0" fontId="110" fillId="72" borderId="0"/>
    <xf numFmtId="0" fontId="110" fillId="74" borderId="0"/>
    <xf numFmtId="0" fontId="110" fillId="72" borderId="0"/>
    <xf numFmtId="0" fontId="110" fillId="73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4" borderId="0"/>
    <xf numFmtId="0" fontId="110" fillId="72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2" borderId="0"/>
    <xf numFmtId="0" fontId="110" fillId="77" borderId="0"/>
    <xf numFmtId="0" fontId="110" fillId="73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2" borderId="0"/>
    <xf numFmtId="0" fontId="110" fillId="74" borderId="0"/>
    <xf numFmtId="0" fontId="110" fillId="72" borderId="0"/>
    <xf numFmtId="0" fontId="110" fillId="73" borderId="0"/>
    <xf numFmtId="0" fontId="110" fillId="70" borderId="0"/>
    <xf numFmtId="0" fontId="110" fillId="70" borderId="0"/>
    <xf numFmtId="0" fontId="110" fillId="72" borderId="0"/>
    <xf numFmtId="0" fontId="110" fillId="77" borderId="0"/>
    <xf numFmtId="0" fontId="110" fillId="73" borderId="0"/>
    <xf numFmtId="0" fontId="110" fillId="70" borderId="0"/>
    <xf numFmtId="0" fontId="110" fillId="72" borderId="0"/>
    <xf numFmtId="0" fontId="110" fillId="73" borderId="0"/>
    <xf numFmtId="0" fontId="110" fillId="72" borderId="0"/>
    <xf numFmtId="0" fontId="110" fillId="70" borderId="0"/>
    <xf numFmtId="0" fontId="171" fillId="0" borderId="0"/>
    <xf numFmtId="0" fontId="110" fillId="70" borderId="0"/>
    <xf numFmtId="0" fontId="110" fillId="73" borderId="0"/>
    <xf numFmtId="0" fontId="110" fillId="70" borderId="0"/>
    <xf numFmtId="0" fontId="110" fillId="72" borderId="0"/>
    <xf numFmtId="0" fontId="110" fillId="70" borderId="0"/>
    <xf numFmtId="0" fontId="110" fillId="74" borderId="0"/>
    <xf numFmtId="0" fontId="171" fillId="0" borderId="0"/>
    <xf numFmtId="0" fontId="110" fillId="70" borderId="0"/>
    <xf numFmtId="0" fontId="110" fillId="73" borderId="0"/>
    <xf numFmtId="0" fontId="110" fillId="70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4" borderId="0"/>
    <xf numFmtId="0" fontId="110" fillId="74" borderId="0"/>
    <xf numFmtId="0" fontId="110" fillId="72" borderId="0"/>
    <xf numFmtId="0" fontId="110" fillId="73" borderId="0"/>
    <xf numFmtId="0" fontId="110" fillId="70" borderId="0"/>
    <xf numFmtId="0" fontId="110" fillId="70" borderId="0"/>
    <xf numFmtId="0" fontId="110" fillId="72" borderId="0"/>
    <xf numFmtId="0" fontId="110" fillId="70" borderId="0"/>
    <xf numFmtId="0" fontId="110" fillId="72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2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2" borderId="0"/>
    <xf numFmtId="0" fontId="110" fillId="70" borderId="0"/>
    <xf numFmtId="0" fontId="110" fillId="73" borderId="0"/>
    <xf numFmtId="0" fontId="110" fillId="70" borderId="0"/>
    <xf numFmtId="0" fontId="110" fillId="74" borderId="0"/>
    <xf numFmtId="0" fontId="110" fillId="72" borderId="0"/>
    <xf numFmtId="0" fontId="110" fillId="70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2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2" borderId="0"/>
    <xf numFmtId="0" fontId="171" fillId="0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4" borderId="0"/>
    <xf numFmtId="0" fontId="110" fillId="70" borderId="0"/>
    <xf numFmtId="0" fontId="110" fillId="72" borderId="0"/>
    <xf numFmtId="0" fontId="110" fillId="77" borderId="0"/>
    <xf numFmtId="0" fontId="110" fillId="73" borderId="0"/>
    <xf numFmtId="0" fontId="110" fillId="70" borderId="0"/>
    <xf numFmtId="0" fontId="110" fillId="75" borderId="0"/>
    <xf numFmtId="0" fontId="110" fillId="70" borderId="0"/>
    <xf numFmtId="0" fontId="110" fillId="42" borderId="0"/>
    <xf numFmtId="0" fontId="110" fillId="72" borderId="0"/>
    <xf numFmtId="0" fontId="110" fillId="72" borderId="0"/>
    <xf numFmtId="0" fontId="110" fillId="76" borderId="0"/>
    <xf numFmtId="0" fontId="110" fillId="74" borderId="0"/>
    <xf numFmtId="0" fontId="110" fillId="70" borderId="0"/>
    <xf numFmtId="0" fontId="110" fillId="70" borderId="0"/>
    <xf numFmtId="0" fontId="110" fillId="72" borderId="0"/>
    <xf numFmtId="0" fontId="110" fillId="76" borderId="0"/>
    <xf numFmtId="0" fontId="110" fillId="74" borderId="0"/>
    <xf numFmtId="0" fontId="171" fillId="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183" fontId="61" fillId="0" borderId="24" applyProtection="1">
      <protection locked="0" hidden="0"/>
    </xf>
    <xf numFmtId="0" fontId="110" fillId="73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7" borderId="0"/>
    <xf numFmtId="0" fontId="110" fillId="72" borderId="0"/>
    <xf numFmtId="0" fontId="110" fillId="77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4" borderId="0"/>
    <xf numFmtId="0" fontId="110" fillId="77" borderId="0"/>
    <xf numFmtId="0" fontId="110" fillId="72" borderId="0"/>
    <xf numFmtId="0" fontId="110" fillId="72" borderId="0"/>
    <xf numFmtId="0" fontId="171" fillId="0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71" fillId="0" borderId="0"/>
    <xf numFmtId="0" fontId="110" fillId="70" borderId="0"/>
    <xf numFmtId="183" fontId="110" fillId="0" borderId="0"/>
    <xf numFmtId="0" fontId="110" fillId="74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71" fillId="0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71" fillId="0" borderId="0"/>
    <xf numFmtId="0" fontId="110" fillId="77" borderId="0"/>
    <xf numFmtId="183" fontId="110" fillId="0" borderId="0"/>
    <xf numFmtId="0" fontId="110" fillId="74" borderId="0"/>
    <xf numFmtId="0" fontId="110" fillId="72" borderId="0"/>
    <xf numFmtId="0" fontId="110" fillId="77" borderId="0"/>
    <xf numFmtId="0" fontId="110" fillId="74" borderId="0"/>
    <xf numFmtId="0" fontId="110" fillId="72" borderId="0"/>
    <xf numFmtId="0" fontId="110" fillId="75" borderId="0"/>
    <xf numFmtId="0" fontId="110" fillId="70" borderId="0"/>
    <xf numFmtId="0" fontId="110" fillId="77" borderId="0"/>
    <xf numFmtId="0" fontId="110" fillId="74" borderId="0"/>
    <xf numFmtId="0" fontId="110" fillId="75" borderId="0"/>
    <xf numFmtId="0" fontId="110" fillId="70" borderId="0"/>
    <xf numFmtId="0" fontId="110" fillId="42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73" fillId="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70" borderId="0"/>
    <xf numFmtId="0" fontId="110" fillId="77" borderId="0"/>
    <xf numFmtId="0" fontId="110" fillId="74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3" borderId="0"/>
    <xf numFmtId="0" fontId="171" fillId="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71" fillId="0" borderId="0"/>
    <xf numFmtId="0" fontId="110" fillId="75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7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3" borderId="0"/>
    <xf numFmtId="0" fontId="171" fillId="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3" borderId="0"/>
    <xf numFmtId="0" fontId="110" fillId="75" borderId="0"/>
    <xf numFmtId="0" fontId="110" fillId="75" borderId="0"/>
    <xf numFmtId="0" fontId="110" fillId="70" borderId="0"/>
    <xf numFmtId="0" fontId="110" fillId="70" borderId="0"/>
    <xf numFmtId="0" fontId="110" fillId="73" borderId="0"/>
    <xf numFmtId="0" fontId="110" fillId="76" borderId="0"/>
    <xf numFmtId="0" fontId="110" fillId="75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5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6" borderId="0"/>
    <xf numFmtId="0" fontId="110" fillId="75" borderId="0"/>
    <xf numFmtId="0" fontId="110" fillId="70" borderId="0"/>
    <xf numFmtId="0" fontId="110" fillId="76" borderId="0"/>
    <xf numFmtId="0" fontId="171" fillId="0" borderId="0"/>
    <xf numFmtId="0" fontId="110" fillId="70" borderId="0"/>
    <xf numFmtId="0" fontId="110" fillId="76" borderId="0"/>
    <xf numFmtId="0" fontId="171" fillId="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4" borderId="0"/>
    <xf numFmtId="0" fontId="171" fillId="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71" fillId="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3" borderId="0"/>
    <xf numFmtId="0" fontId="171" fillId="0" borderId="0"/>
    <xf numFmtId="0" fontId="110" fillId="70" borderId="0"/>
    <xf numFmtId="0" fontId="110" fillId="42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71" fillId="0" borderId="0"/>
    <xf numFmtId="0" fontId="171" fillId="0" borderId="0"/>
    <xf numFmtId="0" fontId="110" fillId="75" borderId="0"/>
    <xf numFmtId="0" fontId="110" fillId="77" borderId="0"/>
    <xf numFmtId="0" fontId="110" fillId="70" borderId="0"/>
    <xf numFmtId="0" fontId="110" fillId="76" borderId="0"/>
    <xf numFmtId="0" fontId="110" fillId="70" borderId="0"/>
    <xf numFmtId="0" fontId="171" fillId="0" borderId="0"/>
    <xf numFmtId="0" fontId="110" fillId="70" borderId="0"/>
    <xf numFmtId="0" fontId="110" fillId="77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5" borderId="0"/>
    <xf numFmtId="0" fontId="110" fillId="76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0" borderId="0"/>
    <xf numFmtId="0" fontId="110" fillId="42" borderId="0"/>
    <xf numFmtId="0" fontId="110" fillId="74" borderId="0"/>
    <xf numFmtId="0" fontId="110" fillId="70" borderId="0"/>
    <xf numFmtId="0" fontId="110" fillId="73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5" borderId="0"/>
    <xf numFmtId="0" fontId="110" fillId="76" borderId="0"/>
    <xf numFmtId="0" fontId="110" fillId="74" borderId="0"/>
    <xf numFmtId="0" fontId="110" fillId="74" borderId="0"/>
    <xf numFmtId="0" fontId="110" fillId="70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0" borderId="0"/>
    <xf numFmtId="0" fontId="171" fillId="0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71" fillId="0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4" borderId="0"/>
    <xf numFmtId="0" fontId="110" fillId="42" borderId="0"/>
    <xf numFmtId="0" fontId="110" fillId="70" borderId="0"/>
    <xf numFmtId="0" fontId="110" fillId="76" borderId="0"/>
    <xf numFmtId="0" fontId="110" fillId="70" borderId="0"/>
    <xf numFmtId="0" fontId="110" fillId="74" borderId="0"/>
    <xf numFmtId="0" fontId="171" fillId="0" borderId="0"/>
    <xf numFmtId="0" fontId="110" fillId="70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3" borderId="0"/>
    <xf numFmtId="0" fontId="110" fillId="70" borderId="0"/>
    <xf numFmtId="0" fontId="110" fillId="74" borderId="0"/>
    <xf numFmtId="0" fontId="110" fillId="77" borderId="0"/>
    <xf numFmtId="0" fontId="110" fillId="42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0" borderId="0"/>
    <xf numFmtId="0" fontId="171" fillId="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42" borderId="0"/>
    <xf numFmtId="0" fontId="171" fillId="0" borderId="0"/>
    <xf numFmtId="0" fontId="110" fillId="75" borderId="0"/>
    <xf numFmtId="0" fontId="110" fillId="77" borderId="0"/>
    <xf numFmtId="0" fontId="110" fillId="76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71" fillId="0" borderId="0"/>
    <xf numFmtId="0" fontId="171" fillId="0" borderId="0"/>
    <xf numFmtId="0" fontId="110" fillId="75" borderId="0"/>
    <xf numFmtId="0" fontId="110" fillId="77" borderId="0"/>
    <xf numFmtId="0" fontId="110" fillId="74" borderId="0"/>
    <xf numFmtId="0" fontId="110" fillId="42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71" fillId="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71" fillId="0" borderId="0"/>
    <xf numFmtId="0" fontId="110" fillId="75" borderId="0"/>
    <xf numFmtId="0" fontId="110" fillId="76" borderId="0"/>
    <xf numFmtId="0" fontId="110" fillId="70" borderId="0"/>
    <xf numFmtId="0" fontId="110" fillId="70" borderId="0"/>
    <xf numFmtId="0" fontId="110" fillId="76" borderId="0"/>
    <xf numFmtId="0" fontId="110" fillId="73" borderId="0"/>
    <xf numFmtId="0" fontId="110" fillId="75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3" borderId="0"/>
    <xf numFmtId="0" fontId="110" fillId="70" borderId="0"/>
    <xf numFmtId="0" fontId="110" fillId="75" borderId="0"/>
    <xf numFmtId="0" fontId="110" fillId="70" borderId="0"/>
    <xf numFmtId="0" fontId="110" fillId="76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3" borderId="0"/>
    <xf numFmtId="0" fontId="110" fillId="42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6" borderId="0"/>
    <xf numFmtId="0" fontId="110" fillId="75" borderId="0"/>
    <xf numFmtId="0" fontId="110" fillId="77" borderId="0"/>
    <xf numFmtId="0" fontId="110" fillId="70" borderId="0"/>
    <xf numFmtId="0" fontId="171" fillId="0" borderId="0"/>
    <xf numFmtId="0" fontId="110" fillId="75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42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39" fillId="0" borderId="47" applyAlignment="1">
      <alignment horizontal="center"/>
    </xf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5" borderId="0"/>
    <xf numFmtId="0" fontId="110" fillId="77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6" borderId="0"/>
    <xf numFmtId="0" fontId="110" fillId="75" borderId="0"/>
    <xf numFmtId="0" fontId="110" fillId="77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0" borderId="0"/>
    <xf numFmtId="0" fontId="110" fillId="75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7" borderId="0"/>
    <xf numFmtId="0" fontId="110" fillId="70" borderId="0"/>
    <xf numFmtId="0" fontId="110" fillId="74" borderId="0"/>
    <xf numFmtId="0" fontId="110" fillId="42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4" borderId="0"/>
    <xf numFmtId="0" fontId="110" fillId="42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7" borderId="0"/>
    <xf numFmtId="0" fontId="110" fillId="73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6" borderId="0"/>
    <xf numFmtId="0" fontId="91" fillId="91" borderId="0"/>
    <xf numFmtId="0" fontId="110" fillId="73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4" borderId="0"/>
    <xf numFmtId="0" fontId="110" fillId="75" borderId="0"/>
    <xf numFmtId="0" fontId="110" fillId="77" borderId="0"/>
    <xf numFmtId="0" fontId="110" fillId="73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4" borderId="0"/>
    <xf numFmtId="0" fontId="110" fillId="70" borderId="0"/>
    <xf numFmtId="0" fontId="110" fillId="75" borderId="0"/>
    <xf numFmtId="0" fontId="110" fillId="77" borderId="0"/>
    <xf numFmtId="0" fontId="110" fillId="73" borderId="0"/>
    <xf numFmtId="0" fontId="110" fillId="76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42" borderId="0"/>
    <xf numFmtId="0" fontId="110" fillId="77" borderId="0"/>
    <xf numFmtId="0" fontId="110" fillId="73" borderId="0"/>
    <xf numFmtId="0" fontId="110" fillId="76" borderId="0"/>
    <xf numFmtId="0" fontId="110" fillId="70" borderId="0"/>
    <xf numFmtId="0" fontId="110" fillId="70" borderId="0"/>
    <xf numFmtId="0" fontId="84" fillId="76" borderId="0"/>
    <xf numFmtId="0" fontId="110" fillId="70" borderId="0"/>
    <xf numFmtId="0" fontId="110" fillId="42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5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0" borderId="0"/>
    <xf numFmtId="164" fontId="178" fillId="98" borderId="80" applyProtection="1">
      <protection locked="0" hidden="0"/>
    </xf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5" borderId="0"/>
    <xf numFmtId="0" fontId="110" fillId="77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7" borderId="0"/>
    <xf numFmtId="0" fontId="110" fillId="70" borderId="0"/>
    <xf numFmtId="0" fontId="110" fillId="74" borderId="0"/>
    <xf numFmtId="0" fontId="110" fillId="77" borderId="0"/>
    <xf numFmtId="0" fontId="110" fillId="70" borderId="0"/>
    <xf numFmtId="0" fontId="110" fillId="74" borderId="0"/>
    <xf numFmtId="0" fontId="110" fillId="76" borderId="0"/>
    <xf numFmtId="0" fontId="110" fillId="77" borderId="0"/>
    <xf numFmtId="0" fontId="110" fillId="70" borderId="0"/>
    <xf numFmtId="0" fontId="110" fillId="70" borderId="0"/>
    <xf numFmtId="0" fontId="110" fillId="73" borderId="0"/>
    <xf numFmtId="0" fontId="110" fillId="74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42" borderId="0"/>
    <xf numFmtId="0" fontId="110" fillId="74" borderId="0"/>
    <xf numFmtId="0" fontId="110" fillId="70" borderId="0"/>
    <xf numFmtId="0" fontId="110" fillId="70" borderId="0"/>
    <xf numFmtId="0" fontId="110" fillId="42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42" borderId="0"/>
    <xf numFmtId="0" fontId="110" fillId="74" borderId="0"/>
    <xf numFmtId="0" fontId="110" fillId="70" borderId="0"/>
    <xf numFmtId="0" fontId="110" fillId="70" borderId="0"/>
    <xf numFmtId="0" fontId="171" fillId="0" borderId="0"/>
    <xf numFmtId="0" fontId="110" fillId="77" borderId="0"/>
    <xf numFmtId="0" fontId="110" fillId="73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71" fillId="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5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5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7" borderId="0"/>
    <xf numFmtId="0" fontId="106" fillId="97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183" fontId="110" fillId="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3" borderId="0"/>
    <xf numFmtId="0" fontId="110" fillId="75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3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84" fillId="79" borderId="0"/>
    <xf numFmtId="0" fontId="110" fillId="70" borderId="0"/>
    <xf numFmtId="0" fontId="110" fillId="70" borderId="0"/>
    <xf numFmtId="0" fontId="110" fillId="70" borderId="0"/>
    <xf numFmtId="0" fontId="110" fillId="73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7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6" borderId="0"/>
    <xf numFmtId="0" fontId="110" fillId="70" borderId="0"/>
    <xf numFmtId="0" fontId="110" fillId="75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5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7" borderId="0"/>
    <xf numFmtId="0" fontId="110" fillId="42" borderId="0"/>
    <xf numFmtId="0" fontId="110" fillId="42" borderId="0"/>
    <xf numFmtId="0" fontId="110" fillId="70" borderId="0"/>
    <xf numFmtId="0" fontId="110" fillId="70" borderId="0"/>
    <xf numFmtId="0" fontId="110" fillId="77" borderId="0"/>
    <xf numFmtId="0" fontId="110" fillId="42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39" fillId="0" borderId="47" applyAlignment="1">
      <alignment horizontal="center"/>
    </xf>
    <xf numFmtId="0" fontId="110" fillId="70" borderId="0"/>
    <xf numFmtId="0" fontId="110" fillId="77" borderId="0"/>
    <xf numFmtId="0" fontId="110" fillId="70" borderId="0"/>
    <xf numFmtId="0" fontId="139" fillId="0" borderId="47" applyAlignment="1">
      <alignment horizontal="center"/>
    </xf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70" borderId="0"/>
    <xf numFmtId="0" fontId="110" fillId="77" borderId="0"/>
    <xf numFmtId="0" fontId="110" fillId="74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42" borderId="0"/>
    <xf numFmtId="0" fontId="110" fillId="70" borderId="0"/>
    <xf numFmtId="0" fontId="110" fillId="70" borderId="0"/>
    <xf numFmtId="0" fontId="110" fillId="77" borderId="0"/>
    <xf numFmtId="0" fontId="110" fillId="42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3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71" fillId="0" borderId="0"/>
    <xf numFmtId="0" fontId="91" fillId="95" borderId="0"/>
    <xf numFmtId="0" fontId="110" fillId="70" borderId="0"/>
    <xf numFmtId="0" fontId="110" fillId="74" borderId="0"/>
    <xf numFmtId="0" fontId="110" fillId="42" borderId="0"/>
    <xf numFmtId="0" fontId="110" fillId="75" borderId="0"/>
    <xf numFmtId="0" fontId="171" fillId="0" borderId="0"/>
    <xf numFmtId="0" fontId="91" fillId="9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61" fillId="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70" borderId="0"/>
    <xf numFmtId="0" fontId="110" fillId="73" borderId="0"/>
    <xf numFmtId="0" fontId="110" fillId="70" borderId="0"/>
    <xf numFmtId="0" fontId="110" fillId="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77" borderId="0"/>
    <xf numFmtId="0" fontId="110" fillId="73" borderId="0"/>
    <xf numFmtId="0" fontId="110" fillId="77" borderId="0"/>
    <xf numFmtId="0" fontId="110" fillId="76" borderId="0"/>
    <xf numFmtId="0" fontId="110" fillId="74" borderId="0"/>
    <xf numFmtId="0" fontId="110" fillId="70" borderId="0"/>
    <xf numFmtId="0" fontId="110" fillId="77" borderId="0"/>
    <xf numFmtId="0" fontId="110" fillId="75" borderId="0"/>
    <xf numFmtId="0" fontId="110" fillId="73" borderId="0"/>
    <xf numFmtId="0" fontId="110" fillId="77" borderId="0"/>
    <xf numFmtId="0" fontId="110" fillId="77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5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6" borderId="0"/>
    <xf numFmtId="0" fontId="110" fillId="77" borderId="0"/>
    <xf numFmtId="0" fontId="110" fillId="75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3" borderId="0"/>
    <xf numFmtId="0" fontId="110" fillId="77" borderId="0"/>
    <xf numFmtId="0" fontId="110" fillId="73" borderId="0"/>
    <xf numFmtId="0" fontId="110" fillId="77" borderId="0"/>
    <xf numFmtId="0" fontId="110" fillId="73" borderId="0"/>
    <xf numFmtId="0" fontId="110" fillId="77" borderId="0"/>
    <xf numFmtId="0" fontId="110" fillId="74" borderId="0"/>
    <xf numFmtId="0" fontId="110" fillId="77" borderId="0"/>
    <xf numFmtId="0" fontId="110" fillId="73" borderId="0"/>
    <xf numFmtId="0" fontId="110" fillId="77" borderId="0"/>
    <xf numFmtId="0" fontId="110" fillId="77" borderId="0"/>
    <xf numFmtId="0" fontId="110" fillId="75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3" borderId="0"/>
    <xf numFmtId="0" fontId="110" fillId="77" borderId="0"/>
    <xf numFmtId="0" fontId="110" fillId="73" borderId="0"/>
    <xf numFmtId="0" fontId="110" fillId="77" borderId="0"/>
    <xf numFmtId="0" fontId="110" fillId="77" borderId="0"/>
    <xf numFmtId="0" fontId="110" fillId="77" borderId="0"/>
    <xf numFmtId="0" fontId="110" fillId="76" borderId="0"/>
    <xf numFmtId="0" fontId="110" fillId="77" borderId="0"/>
    <xf numFmtId="0" fontId="110" fillId="77" borderId="0"/>
    <xf numFmtId="0" fontId="110" fillId="76" borderId="0"/>
    <xf numFmtId="0" fontId="110" fillId="77" borderId="0"/>
    <xf numFmtId="0" fontId="110" fillId="77" borderId="0"/>
    <xf numFmtId="0" fontId="110" fillId="76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6" borderId="0"/>
    <xf numFmtId="0" fontId="110" fillId="76" borderId="0"/>
    <xf numFmtId="0" fontId="110" fillId="77" borderId="0"/>
    <xf numFmtId="0" fontId="110" fillId="70" borderId="0"/>
    <xf numFmtId="0" fontId="84" fillId="72" borderId="0"/>
    <xf numFmtId="0" fontId="110" fillId="70" borderId="0"/>
    <xf numFmtId="0" fontId="110" fillId="77" borderId="0"/>
    <xf numFmtId="0" fontId="110" fillId="76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6" borderId="0"/>
    <xf numFmtId="0" fontId="110" fillId="70" borderId="0"/>
    <xf numFmtId="0" fontId="110" fillId="77" borderId="0"/>
    <xf numFmtId="0" fontId="110" fillId="76" borderId="0"/>
    <xf numFmtId="0" fontId="110" fillId="73" borderId="0"/>
    <xf numFmtId="0" fontId="110" fillId="75" borderId="0"/>
    <xf numFmtId="0" fontId="110" fillId="77" borderId="0"/>
    <xf numFmtId="0" fontId="110" fillId="77" borderId="0"/>
    <xf numFmtId="0" fontId="110" fillId="77" borderId="0"/>
    <xf numFmtId="0" fontId="110" fillId="76" borderId="0"/>
    <xf numFmtId="0" fontId="110" fillId="77" borderId="0"/>
    <xf numFmtId="0" fontId="110" fillId="77" borderId="0"/>
    <xf numFmtId="0" fontId="110" fillId="76" borderId="0"/>
    <xf numFmtId="0" fontId="110" fillId="70" borderId="0"/>
    <xf numFmtId="0" fontId="110" fillId="77" borderId="0"/>
    <xf numFmtId="0" fontId="110" fillId="76" borderId="0"/>
    <xf numFmtId="0" fontId="110" fillId="73" borderId="0"/>
    <xf numFmtId="0" fontId="110" fillId="77" borderId="0"/>
    <xf numFmtId="0" fontId="110" fillId="77" borderId="0"/>
    <xf numFmtId="0" fontId="110" fillId="77" borderId="0"/>
    <xf numFmtId="0" fontId="110" fillId="76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6" borderId="0"/>
    <xf numFmtId="0" fontId="110" fillId="77" borderId="0"/>
    <xf numFmtId="0" fontId="110" fillId="70" borderId="0"/>
    <xf numFmtId="0" fontId="110" fillId="77" borderId="0"/>
    <xf numFmtId="0" fontId="110" fillId="76" borderId="0"/>
    <xf numFmtId="0" fontId="110" fillId="77" borderId="0"/>
    <xf numFmtId="0" fontId="110" fillId="70" borderId="0"/>
    <xf numFmtId="0" fontId="110" fillId="77" borderId="0"/>
    <xf numFmtId="0" fontId="110" fillId="76" borderId="0"/>
    <xf numFmtId="0" fontId="110" fillId="70" borderId="0"/>
    <xf numFmtId="0" fontId="110" fillId="77" borderId="0"/>
    <xf numFmtId="0" fontId="110" fillId="76" borderId="0"/>
    <xf numFmtId="0" fontId="110" fillId="77" borderId="0"/>
    <xf numFmtId="0" fontId="110" fillId="74" borderId="0"/>
    <xf numFmtId="0" fontId="110" fillId="73" borderId="0"/>
    <xf numFmtId="0" fontId="110" fillId="77" borderId="0"/>
    <xf numFmtId="0" fontId="110" fillId="77" borderId="0"/>
    <xf numFmtId="0" fontId="110" fillId="76" borderId="0"/>
    <xf numFmtId="0" fontId="110" fillId="76" borderId="0"/>
    <xf numFmtId="0" fontId="110" fillId="77" borderId="0"/>
    <xf numFmtId="0" fontId="110" fillId="77" borderId="0"/>
    <xf numFmtId="0" fontId="110" fillId="77" borderId="0"/>
    <xf numFmtId="0" fontId="110" fillId="76" borderId="0"/>
    <xf numFmtId="0" fontId="110" fillId="70" borderId="0"/>
    <xf numFmtId="0" fontId="110" fillId="77" borderId="0"/>
    <xf numFmtId="0" fontId="110" fillId="76" borderId="0"/>
    <xf numFmtId="0" fontId="110" fillId="73" borderId="0"/>
    <xf numFmtId="0" fontId="110" fillId="77" borderId="0"/>
    <xf numFmtId="0" fontId="110" fillId="77" borderId="0"/>
    <xf numFmtId="0" fontId="110" fillId="77" borderId="0"/>
    <xf numFmtId="0" fontId="110" fillId="76" borderId="0"/>
    <xf numFmtId="0" fontId="110" fillId="70" borderId="0"/>
    <xf numFmtId="0" fontId="110" fillId="76" borderId="0"/>
    <xf numFmtId="0" fontId="110" fillId="77" borderId="0"/>
    <xf numFmtId="0" fontId="110" fillId="77" borderId="0"/>
    <xf numFmtId="0" fontId="110" fillId="77" borderId="0"/>
    <xf numFmtId="0" fontId="110" fillId="76" borderId="0"/>
    <xf numFmtId="0" fontId="110" fillId="77" borderId="0"/>
    <xf numFmtId="0" fontId="110" fillId="70" borderId="0"/>
    <xf numFmtId="0" fontId="110" fillId="77" borderId="0"/>
    <xf numFmtId="0" fontId="110" fillId="76" borderId="0"/>
    <xf numFmtId="0" fontId="110" fillId="74" borderId="0"/>
    <xf numFmtId="0" fontId="110" fillId="70" borderId="0"/>
    <xf numFmtId="0" fontId="110" fillId="73" borderId="0"/>
    <xf numFmtId="0" fontId="110" fillId="77" borderId="0"/>
    <xf numFmtId="0" fontId="110" fillId="70" borderId="0"/>
    <xf numFmtId="0" fontId="110" fillId="77" borderId="0"/>
    <xf numFmtId="0" fontId="110" fillId="73" borderId="0"/>
    <xf numFmtId="0" fontId="110" fillId="77" borderId="0"/>
    <xf numFmtId="0" fontId="110" fillId="77" borderId="0"/>
    <xf numFmtId="0" fontId="110" fillId="77" borderId="0"/>
    <xf numFmtId="0" fontId="110" fillId="76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3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6" borderId="0"/>
    <xf numFmtId="0" fontId="110" fillId="77" borderId="0"/>
    <xf numFmtId="0" fontId="110" fillId="77" borderId="0"/>
    <xf numFmtId="0" fontId="110" fillId="77" borderId="0"/>
    <xf numFmtId="0" fontId="110" fillId="42" borderId="0"/>
    <xf numFmtId="0" fontId="110" fillId="42" borderId="0"/>
    <xf numFmtId="0" fontId="171" fillId="0" borderId="0"/>
    <xf numFmtId="0" fontId="110" fillId="77" borderId="0"/>
    <xf numFmtId="0" fontId="110" fillId="70" borderId="0"/>
    <xf numFmtId="0" fontId="110" fillId="77" borderId="0"/>
    <xf numFmtId="0" fontId="110" fillId="42" borderId="0"/>
    <xf numFmtId="0" fontId="110" fillId="74" borderId="0"/>
    <xf numFmtId="0" fontId="110" fillId="70" borderId="0"/>
    <xf numFmtId="0" fontId="110" fillId="73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42" borderId="0"/>
    <xf numFmtId="0" fontId="110" fillId="77" borderId="0"/>
    <xf numFmtId="0" fontId="110" fillId="70" borderId="0"/>
    <xf numFmtId="0" fontId="110" fillId="77" borderId="0"/>
    <xf numFmtId="0" fontId="110" fillId="42" borderId="0"/>
    <xf numFmtId="0" fontId="110" fillId="77" borderId="0"/>
    <xf numFmtId="0" fontId="110" fillId="70" borderId="0"/>
    <xf numFmtId="0" fontId="110" fillId="77" borderId="0"/>
    <xf numFmtId="0" fontId="110" fillId="42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3" borderId="0"/>
    <xf numFmtId="0" fontId="110" fillId="77" borderId="0"/>
    <xf numFmtId="0" fontId="110" fillId="70" borderId="0"/>
    <xf numFmtId="0" fontId="110" fillId="77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5" borderId="0"/>
    <xf numFmtId="0" fontId="110" fillId="76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7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75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75" borderId="0"/>
    <xf numFmtId="0" fontId="110" fillId="70" borderId="0"/>
    <xf numFmtId="0" fontId="171" fillId="0" borderId="0"/>
    <xf numFmtId="0" fontId="110" fillId="70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71" fillId="0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75" borderId="0"/>
    <xf numFmtId="0" fontId="110" fillId="70" borderId="0"/>
    <xf numFmtId="0" fontId="110" fillId="77" borderId="0"/>
    <xf numFmtId="0" fontId="110" fillId="74" borderId="0"/>
    <xf numFmtId="0" fontId="110" fillId="75" borderId="0"/>
    <xf numFmtId="0" fontId="171" fillId="0" borderId="0"/>
    <xf numFmtId="0" fontId="110" fillId="70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6" borderId="0"/>
    <xf numFmtId="0" fontId="110" fillId="75" borderId="0"/>
    <xf numFmtId="0" fontId="110" fillId="77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0" borderId="0"/>
    <xf numFmtId="0" fontId="110" fillId="76" borderId="0"/>
    <xf numFmtId="0" fontId="110" fillId="75" borderId="0"/>
    <xf numFmtId="0" fontId="110" fillId="77" borderId="0"/>
    <xf numFmtId="0" fontId="110" fillId="77" borderId="0"/>
    <xf numFmtId="0" fontId="110" fillId="74" borderId="0"/>
    <xf numFmtId="0" fontId="110" fillId="75" borderId="0"/>
    <xf numFmtId="0" fontId="110" fillId="70" borderId="0"/>
    <xf numFmtId="0" fontId="110" fillId="77" borderId="0"/>
    <xf numFmtId="0" fontId="110" fillId="74" borderId="0"/>
    <xf numFmtId="0" fontId="110" fillId="75" borderId="0"/>
    <xf numFmtId="0" fontId="171" fillId="0" borderId="0"/>
    <xf numFmtId="0" fontId="110" fillId="70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6" borderId="0"/>
    <xf numFmtId="0" fontId="110" fillId="75" borderId="0"/>
    <xf numFmtId="0" fontId="110" fillId="77" borderId="0"/>
    <xf numFmtId="0" fontId="110" fillId="77" borderId="0"/>
    <xf numFmtId="0" fontId="171" fillId="0" borderId="0"/>
    <xf numFmtId="0" fontId="110" fillId="75" borderId="0"/>
    <xf numFmtId="0" fontId="110" fillId="74" borderId="0"/>
    <xf numFmtId="0" fontId="110" fillId="77" borderId="0"/>
    <xf numFmtId="0" fontId="110" fillId="75" borderId="0"/>
    <xf numFmtId="0" fontId="110" fillId="77" borderId="0"/>
    <xf numFmtId="0" fontId="110" fillId="70" borderId="0"/>
    <xf numFmtId="0" fontId="110" fillId="76" borderId="0"/>
    <xf numFmtId="0" fontId="110" fillId="75" borderId="0"/>
    <xf numFmtId="0" fontId="110" fillId="77" borderId="0"/>
    <xf numFmtId="0" fontId="110" fillId="77" borderId="0"/>
    <xf numFmtId="0" fontId="110" fillId="42" borderId="0"/>
    <xf numFmtId="0" fontId="110" fillId="75" borderId="0"/>
    <xf numFmtId="0" fontId="110" fillId="70" borderId="0"/>
    <xf numFmtId="0" fontId="110" fillId="77" borderId="0"/>
    <xf numFmtId="0" fontId="110" fillId="42" borderId="0"/>
    <xf numFmtId="0" fontId="110" fillId="76" borderId="0"/>
    <xf numFmtId="0" fontId="110" fillId="74" borderId="0"/>
    <xf numFmtId="0" fontId="110" fillId="70" borderId="0"/>
    <xf numFmtId="0" fontId="110" fillId="73" borderId="0"/>
    <xf numFmtId="0" fontId="110" fillId="77" borderId="0"/>
    <xf numFmtId="0" fontId="110" fillId="74" borderId="0"/>
    <xf numFmtId="0" fontId="110" fillId="74" borderId="0"/>
    <xf numFmtId="0" fontId="110" fillId="75" borderId="0"/>
    <xf numFmtId="0" fontId="110" fillId="42" borderId="0"/>
    <xf numFmtId="0" fontId="110" fillId="70" borderId="0"/>
    <xf numFmtId="0" fontId="110" fillId="77" borderId="0"/>
    <xf numFmtId="0" fontId="110" fillId="75" borderId="0"/>
    <xf numFmtId="0" fontId="110" fillId="77" borderId="0"/>
    <xf numFmtId="0" fontId="110" fillId="75" borderId="0"/>
    <xf numFmtId="0" fontId="110" fillId="42" borderId="0"/>
    <xf numFmtId="0" fontId="110" fillId="77" borderId="0"/>
    <xf numFmtId="0" fontId="110" fillId="75" borderId="0"/>
    <xf numFmtId="0" fontId="110" fillId="77" borderId="0"/>
    <xf numFmtId="0" fontId="110" fillId="75" borderId="0"/>
    <xf numFmtId="0" fontId="110" fillId="70" borderId="0"/>
    <xf numFmtId="0" fontId="110" fillId="77" borderId="0"/>
    <xf numFmtId="0" fontId="110" fillId="42" borderId="0"/>
    <xf numFmtId="0" fontId="110" fillId="75" borderId="0"/>
    <xf numFmtId="0" fontId="110" fillId="70" borderId="0"/>
    <xf numFmtId="0" fontId="110" fillId="77" borderId="0"/>
    <xf numFmtId="0" fontId="110" fillId="42" borderId="0"/>
    <xf numFmtId="0" fontId="110" fillId="75" borderId="0"/>
    <xf numFmtId="0" fontId="171" fillId="0" borderId="0"/>
    <xf numFmtId="0" fontId="110" fillId="70" borderId="0"/>
    <xf numFmtId="177" fontId="110" fillId="0" borderId="0"/>
    <xf numFmtId="0" fontId="110" fillId="77" borderId="0"/>
    <xf numFmtId="0" fontId="110" fillId="42" borderId="0"/>
    <xf numFmtId="0" fontId="110" fillId="77" borderId="0"/>
    <xf numFmtId="0" fontId="110" fillId="74" borderId="0"/>
    <xf numFmtId="0" fontId="110" fillId="77" borderId="0"/>
    <xf numFmtId="0" fontId="110" fillId="74" borderId="0"/>
    <xf numFmtId="0" fontId="110" fillId="0" borderId="0"/>
    <xf numFmtId="0" fontId="110" fillId="75" borderId="0"/>
    <xf numFmtId="0" fontId="110" fillId="77" borderId="0"/>
    <xf numFmtId="0" fontId="110" fillId="75" borderId="0"/>
    <xf numFmtId="0" fontId="110" fillId="77" borderId="0"/>
    <xf numFmtId="0" fontId="110" fillId="75" borderId="0"/>
    <xf numFmtId="0" fontId="110" fillId="77" borderId="0"/>
    <xf numFmtId="0" fontId="110" fillId="77" borderId="0"/>
    <xf numFmtId="0" fontId="110" fillId="75" borderId="0"/>
    <xf numFmtId="0" fontId="110" fillId="77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5" borderId="0"/>
    <xf numFmtId="0" fontId="110" fillId="73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6" borderId="0"/>
    <xf numFmtId="0" fontId="110" fillId="74" borderId="0"/>
    <xf numFmtId="0" fontId="110" fillId="77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7" borderId="0"/>
    <xf numFmtId="0" fontId="110" fillId="73" borderId="0"/>
    <xf numFmtId="0" fontId="110" fillId="77" borderId="0"/>
    <xf numFmtId="0" fontId="171" fillId="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71" fillId="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71" fillId="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7" borderId="0"/>
    <xf numFmtId="0" fontId="110" fillId="74" borderId="0"/>
    <xf numFmtId="0" fontId="110" fillId="77" borderId="0"/>
    <xf numFmtId="0" fontId="110" fillId="73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7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7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3" borderId="0"/>
    <xf numFmtId="0" fontId="110" fillId="77" borderId="0"/>
    <xf numFmtId="0" fontId="110" fillId="70" borderId="0"/>
    <xf numFmtId="0" fontId="110" fillId="74" borderId="0"/>
    <xf numFmtId="0" fontId="110" fillId="76" borderId="0"/>
    <xf numFmtId="0" fontId="110" fillId="77" borderId="0"/>
    <xf numFmtId="0" fontId="110" fillId="73" borderId="0"/>
    <xf numFmtId="0" fontId="110" fillId="76" borderId="0"/>
    <xf numFmtId="0" fontId="110" fillId="70" borderId="0"/>
    <xf numFmtId="0" fontId="110" fillId="74" borderId="0"/>
    <xf numFmtId="0" fontId="110" fillId="76" borderId="0"/>
    <xf numFmtId="0" fontId="110" fillId="77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6" borderId="0"/>
    <xf numFmtId="0" fontId="66" fillId="0" borderId="0"/>
    <xf numFmtId="0" fontId="110" fillId="74" borderId="0"/>
    <xf numFmtId="0" fontId="110" fillId="77" borderId="0"/>
    <xf numFmtId="0" fontId="110" fillId="73" borderId="0"/>
    <xf numFmtId="0" fontId="110" fillId="74" borderId="0"/>
    <xf numFmtId="0" fontId="110" fillId="77" borderId="0"/>
    <xf numFmtId="0" fontId="110" fillId="77" borderId="0"/>
    <xf numFmtId="0" fontId="110" fillId="42" borderId="0"/>
    <xf numFmtId="0" fontId="110" fillId="73" borderId="0"/>
    <xf numFmtId="0" fontId="110" fillId="70" borderId="0"/>
    <xf numFmtId="0" fontId="110" fillId="76" borderId="0"/>
    <xf numFmtId="0" fontId="110" fillId="70" borderId="0"/>
    <xf numFmtId="0" fontId="110" fillId="74" borderId="0"/>
    <xf numFmtId="0" fontId="110" fillId="77" borderId="0"/>
    <xf numFmtId="0" fontId="110" fillId="42" borderId="0"/>
    <xf numFmtId="0" fontId="110" fillId="73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4" borderId="0"/>
    <xf numFmtId="0" fontId="110" fillId="77" borderId="0"/>
    <xf numFmtId="0" fontId="110" fillId="42" borderId="0"/>
    <xf numFmtId="0" fontId="110" fillId="73" borderId="0"/>
    <xf numFmtId="0" fontId="110" fillId="70" borderId="0"/>
    <xf numFmtId="0" fontId="171" fillId="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3" borderId="0"/>
    <xf numFmtId="0" fontId="110" fillId="77" borderId="0"/>
    <xf numFmtId="0" fontId="110" fillId="74" borderId="0"/>
    <xf numFmtId="0" fontId="110" fillId="77" borderId="0"/>
    <xf numFmtId="0" fontId="110" fillId="42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7" borderId="0"/>
    <xf numFmtId="0" fontId="110" fillId="42" borderId="0"/>
    <xf numFmtId="0" fontId="110" fillId="73" borderId="0"/>
    <xf numFmtId="0" fontId="110" fillId="77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7" borderId="0"/>
    <xf numFmtId="0" fontId="110" fillId="42" borderId="0"/>
    <xf numFmtId="0" fontId="110" fillId="73" borderId="0"/>
    <xf numFmtId="0" fontId="110" fillId="70" borderId="0"/>
    <xf numFmtId="0" fontId="110" fillId="70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6" borderId="0"/>
    <xf numFmtId="0" fontId="110" fillId="77" borderId="0"/>
    <xf numFmtId="0" fontId="110" fillId="73" borderId="0"/>
    <xf numFmtId="0" fontId="110" fillId="70" borderId="0"/>
    <xf numFmtId="0" fontId="110" fillId="77" borderId="0"/>
    <xf numFmtId="0" fontId="110" fillId="73" borderId="0"/>
    <xf numFmtId="0" fontId="110" fillId="75" borderId="0"/>
    <xf numFmtId="0" fontId="110" fillId="77" borderId="0"/>
    <xf numFmtId="0" fontId="110" fillId="70" borderId="0"/>
    <xf numFmtId="0" fontId="110" fillId="77" borderId="0"/>
    <xf numFmtId="0" fontId="110" fillId="73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4" borderId="0"/>
    <xf numFmtId="0" fontId="110" fillId="73" borderId="0"/>
    <xf numFmtId="0" fontId="110" fillId="77" borderId="0"/>
    <xf numFmtId="0" fontId="110" fillId="70" borderId="0"/>
    <xf numFmtId="0" fontId="110" fillId="74" borderId="0"/>
    <xf numFmtId="0" fontId="171" fillId="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71" fillId="0" borderId="0"/>
    <xf numFmtId="0" fontId="110" fillId="70" borderId="0"/>
    <xf numFmtId="0" fontId="110" fillId="76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6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3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42" borderId="0"/>
    <xf numFmtId="0" fontId="171" fillId="0" borderId="0"/>
    <xf numFmtId="0" fontId="110" fillId="70" borderId="0"/>
    <xf numFmtId="0" fontId="110" fillId="76" borderId="0"/>
    <xf numFmtId="0" fontId="110" fillId="74" borderId="0"/>
    <xf numFmtId="0" fontId="110" fillId="77" borderId="0"/>
    <xf numFmtId="0" fontId="110" fillId="42" borderId="0"/>
    <xf numFmtId="0" fontId="171" fillId="0" borderId="0"/>
    <xf numFmtId="0" fontId="110" fillId="70" borderId="0"/>
    <xf numFmtId="0" fontId="110" fillId="74" borderId="0"/>
    <xf numFmtId="0" fontId="176" fillId="0" borderId="0" applyAlignment="1" applyProtection="1">
      <alignment vertical="top"/>
      <protection locked="0" hidden="0"/>
    </xf>
    <xf numFmtId="0" fontId="110" fillId="70" borderId="0"/>
    <xf numFmtId="0" fontId="110" fillId="77" borderId="0"/>
    <xf numFmtId="0" fontId="110" fillId="70" borderId="0"/>
    <xf numFmtId="0" fontId="110" fillId="73" borderId="0"/>
    <xf numFmtId="0" fontId="110" fillId="77" borderId="0"/>
    <xf numFmtId="0" fontId="110" fillId="75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4" borderId="0"/>
    <xf numFmtId="0" fontId="110" fillId="77" borderId="0"/>
    <xf numFmtId="0" fontId="110" fillId="42" borderId="0"/>
    <xf numFmtId="0" fontId="175" fillId="0" borderId="86" applyProtection="1">
      <protection locked="0" hidden="0"/>
    </xf>
    <xf numFmtId="0" fontId="110" fillId="70" borderId="0"/>
    <xf numFmtId="0" fontId="110" fillId="74" borderId="0"/>
    <xf numFmtId="0" fontId="110" fillId="77" borderId="0"/>
    <xf numFmtId="0" fontId="110" fillId="42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7" borderId="0"/>
    <xf numFmtId="0" fontId="110" fillId="77" borderId="0"/>
    <xf numFmtId="0" fontId="110" fillId="70" borderId="0"/>
    <xf numFmtId="0" fontId="110" fillId="73" borderId="0"/>
    <xf numFmtId="0" fontId="110" fillId="77" borderId="0"/>
    <xf numFmtId="0" fontId="110" fillId="75" borderId="0"/>
    <xf numFmtId="0" fontId="171" fillId="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73" borderId="0"/>
    <xf numFmtId="0" fontId="110" fillId="77" borderId="0"/>
    <xf numFmtId="0" fontId="110" fillId="70" borderId="0"/>
    <xf numFmtId="0" fontId="110" fillId="74" borderId="0"/>
    <xf numFmtId="0" fontId="110" fillId="74" borderId="0"/>
    <xf numFmtId="0" fontId="110" fillId="73" borderId="0"/>
    <xf numFmtId="0" fontId="110" fillId="77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4" borderId="0"/>
    <xf numFmtId="0" fontId="110" fillId="73" borderId="0"/>
    <xf numFmtId="0" fontId="110" fillId="77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7" borderId="0"/>
    <xf numFmtId="0" fontId="110" fillId="77" borderId="0"/>
    <xf numFmtId="0" fontId="110" fillId="70" borderId="0"/>
    <xf numFmtId="0" fontId="110" fillId="76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3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4" borderId="0"/>
    <xf numFmtId="0" fontId="110" fillId="70" borderId="0"/>
    <xf numFmtId="0" fontId="110" fillId="77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42" borderId="0"/>
    <xf numFmtId="0" fontId="110" fillId="70" borderId="0"/>
    <xf numFmtId="0" fontId="110" fillId="74" borderId="0"/>
    <xf numFmtId="0" fontId="110" fillId="77" borderId="0"/>
    <xf numFmtId="0" fontId="110" fillId="70" borderId="0"/>
    <xf numFmtId="0" fontId="110" fillId="74" borderId="0"/>
    <xf numFmtId="0" fontId="110" fillId="77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0" borderId="0"/>
    <xf numFmtId="0" fontId="110" fillId="75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4" borderId="0"/>
    <xf numFmtId="0" fontId="110" fillId="77" borderId="0"/>
    <xf numFmtId="0" fontId="110" fillId="70" borderId="0"/>
    <xf numFmtId="0" fontId="110" fillId="74" borderId="0"/>
    <xf numFmtId="0" fontId="110" fillId="77" borderId="0"/>
    <xf numFmtId="0" fontId="110" fillId="70" borderId="0"/>
    <xf numFmtId="0" fontId="110" fillId="74" borderId="0"/>
    <xf numFmtId="0" fontId="110" fillId="77" borderId="0"/>
    <xf numFmtId="0" fontId="110" fillId="70" borderId="0"/>
    <xf numFmtId="0" fontId="110" fillId="77" borderId="0"/>
    <xf numFmtId="0" fontId="110" fillId="75" borderId="0"/>
    <xf numFmtId="0" fontId="110" fillId="77" borderId="0"/>
    <xf numFmtId="0" fontId="110" fillId="77" borderId="0"/>
    <xf numFmtId="0" fontId="171" fillId="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91" fillId="92" borderId="0"/>
    <xf numFmtId="0" fontId="110" fillId="73" borderId="0"/>
    <xf numFmtId="0" fontId="110" fillId="73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84" fillId="72" borderId="0"/>
    <xf numFmtId="0" fontId="110" fillId="70" borderId="0"/>
    <xf numFmtId="0" fontId="110" fillId="77" borderId="0"/>
    <xf numFmtId="0" fontId="84" fillId="72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5" borderId="0"/>
    <xf numFmtId="0" fontId="110" fillId="42" borderId="0"/>
    <xf numFmtId="0" fontId="110" fillId="76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6" borderId="0"/>
    <xf numFmtId="0" fontId="110" fillId="70" borderId="0"/>
    <xf numFmtId="0" fontId="110" fillId="77" borderId="0"/>
    <xf numFmtId="0" fontId="110" fillId="73" borderId="0"/>
    <xf numFmtId="0" fontId="110" fillId="74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4" borderId="0"/>
    <xf numFmtId="0" fontId="110" fillId="77" borderId="0"/>
    <xf numFmtId="0" fontId="110" fillId="74" borderId="0"/>
    <xf numFmtId="0" fontId="110" fillId="77" borderId="0"/>
    <xf numFmtId="0" fontId="171" fillId="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5" borderId="0"/>
    <xf numFmtId="0" fontId="110" fillId="77" borderId="0"/>
    <xf numFmtId="0" fontId="110" fillId="75" borderId="0"/>
    <xf numFmtId="0" fontId="110" fillId="77" borderId="0"/>
    <xf numFmtId="0" fontId="110" fillId="75" borderId="0"/>
    <xf numFmtId="0" fontId="110" fillId="77" borderId="0"/>
    <xf numFmtId="0" fontId="110" fillId="75" borderId="0"/>
    <xf numFmtId="0" fontId="110" fillId="77" borderId="0"/>
    <xf numFmtId="0" fontId="110" fillId="75" borderId="0"/>
    <xf numFmtId="0" fontId="110" fillId="77" borderId="0"/>
    <xf numFmtId="0" fontId="110" fillId="42" borderId="0"/>
    <xf numFmtId="0" fontId="110" fillId="77" borderId="0"/>
    <xf numFmtId="0" fontId="110" fillId="75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42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6" borderId="0"/>
    <xf numFmtId="0" fontId="110" fillId="70" borderId="0"/>
    <xf numFmtId="0" fontId="110" fillId="73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42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177" fontId="136" fillId="0" borderId="0"/>
    <xf numFmtId="0" fontId="110" fillId="70" borderId="0"/>
    <xf numFmtId="0" fontId="110" fillId="76" borderId="0"/>
    <xf numFmtId="0" fontId="110" fillId="77" borderId="0"/>
    <xf numFmtId="0" fontId="171" fillId="0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42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5" borderId="0"/>
    <xf numFmtId="0" fontId="110" fillId="77" borderId="0"/>
    <xf numFmtId="0" fontId="110" fillId="70" borderId="0"/>
    <xf numFmtId="0" fontId="110" fillId="75" borderId="0"/>
    <xf numFmtId="0" fontId="110" fillId="76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84" fillId="79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71" fillId="0" borderId="0"/>
    <xf numFmtId="0" fontId="110" fillId="70" borderId="0"/>
    <xf numFmtId="0" fontId="110" fillId="77" borderId="0"/>
    <xf numFmtId="0" fontId="110" fillId="42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42" borderId="0"/>
    <xf numFmtId="0" fontId="110" fillId="76" borderId="0"/>
    <xf numFmtId="0" fontId="110" fillId="75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0" borderId="0"/>
    <xf numFmtId="0" fontId="110" fillId="76" borderId="0"/>
    <xf numFmtId="0" fontId="110" fillId="70" borderId="0"/>
    <xf numFmtId="0" fontId="110" fillId="73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42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0" borderId="0"/>
    <xf numFmtId="0" fontId="110" fillId="76" borderId="0"/>
    <xf numFmtId="0" fontId="110" fillId="77" borderId="0"/>
    <xf numFmtId="0" fontId="110" fillId="73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42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06" fillId="93" borderId="0"/>
    <xf numFmtId="0" fontId="110" fillId="70" borderId="0"/>
    <xf numFmtId="0" fontId="110" fillId="70" borderId="0"/>
    <xf numFmtId="0" fontId="110" fillId="77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5" borderId="0"/>
    <xf numFmtId="0" fontId="110" fillId="76" borderId="0"/>
    <xf numFmtId="0" fontId="110" fillId="70" borderId="0"/>
    <xf numFmtId="0" fontId="110" fillId="77" borderId="0"/>
    <xf numFmtId="0" fontId="110" fillId="77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71" fillId="0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42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42" borderId="0"/>
    <xf numFmtId="0" fontId="110" fillId="75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0" borderId="0"/>
    <xf numFmtId="0" fontId="110" fillId="70" borderId="0"/>
    <xf numFmtId="0" fontId="110" fillId="73" borderId="0"/>
    <xf numFmtId="0" fontId="171" fillId="0" borderId="0"/>
    <xf numFmtId="0" fontId="110" fillId="77" borderId="0"/>
    <xf numFmtId="0" fontId="110" fillId="77" borderId="0"/>
    <xf numFmtId="0" fontId="171" fillId="0" borderId="0"/>
    <xf numFmtId="0" fontId="110" fillId="77" borderId="0"/>
    <xf numFmtId="0" fontId="171" fillId="0" borderId="0"/>
    <xf numFmtId="0" fontId="110" fillId="77" borderId="0"/>
    <xf numFmtId="0" fontId="110" fillId="70" borderId="0"/>
    <xf numFmtId="0" fontId="171" fillId="0" borderId="0"/>
    <xf numFmtId="0" fontId="110" fillId="77" borderId="0"/>
    <xf numFmtId="0" fontId="110" fillId="77" borderId="0"/>
    <xf numFmtId="0" fontId="110" fillId="70" borderId="0"/>
    <xf numFmtId="0" fontId="171" fillId="0" borderId="0"/>
    <xf numFmtId="0" fontId="110" fillId="77" borderId="0"/>
    <xf numFmtId="0" fontId="110" fillId="42" borderId="0"/>
    <xf numFmtId="0" fontId="171" fillId="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71" fillId="0" borderId="0"/>
    <xf numFmtId="0" fontId="110" fillId="77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7" borderId="0"/>
    <xf numFmtId="0" fontId="110" fillId="70" borderId="0"/>
    <xf numFmtId="0" fontId="171" fillId="0" borderId="0"/>
    <xf numFmtId="0" fontId="110" fillId="77" borderId="0"/>
    <xf numFmtId="0" fontId="110" fillId="70" borderId="0"/>
    <xf numFmtId="0" fontId="171" fillId="0" borderId="0"/>
    <xf numFmtId="0" fontId="110" fillId="77" borderId="0"/>
    <xf numFmtId="0" fontId="110" fillId="70" borderId="0"/>
    <xf numFmtId="0" fontId="171" fillId="0" borderId="0"/>
    <xf numFmtId="0" fontId="110" fillId="77" borderId="0"/>
    <xf numFmtId="0" fontId="171" fillId="0" borderId="0"/>
    <xf numFmtId="0" fontId="110" fillId="77" borderId="0"/>
    <xf numFmtId="0" fontId="171" fillId="0" borderId="0"/>
    <xf numFmtId="0" fontId="110" fillId="77" borderId="0"/>
    <xf numFmtId="0" fontId="110" fillId="77" borderId="0"/>
    <xf numFmtId="0" fontId="110" fillId="75" borderId="0"/>
    <xf numFmtId="0" fontId="110" fillId="74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6" borderId="0"/>
    <xf numFmtId="0" fontId="110" fillId="77" borderId="0"/>
    <xf numFmtId="0" fontId="110" fillId="76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4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4" borderId="0"/>
    <xf numFmtId="0" fontId="110" fillId="77" borderId="0"/>
    <xf numFmtId="0" fontId="110" fillId="77" borderId="0"/>
    <xf numFmtId="0" fontId="110" fillId="70" borderId="0"/>
    <xf numFmtId="0" fontId="110" fillId="75" borderId="0"/>
    <xf numFmtId="0" fontId="110" fillId="73" borderId="0"/>
    <xf numFmtId="0" fontId="110" fillId="77" borderId="0"/>
    <xf numFmtId="0" fontId="106" fillId="99" borderId="0"/>
    <xf numFmtId="0" fontId="110" fillId="74" borderId="0"/>
    <xf numFmtId="0" fontId="110" fillId="70" borderId="0"/>
    <xf numFmtId="0" fontId="110" fillId="77" borderId="0"/>
    <xf numFmtId="0" fontId="171" fillId="0" borderId="0"/>
    <xf numFmtId="0" fontId="110" fillId="70" borderId="0"/>
    <xf numFmtId="0" fontId="110" fillId="70" borderId="0"/>
    <xf numFmtId="0" fontId="110" fillId="77" borderId="0"/>
    <xf numFmtId="0" fontId="110" fillId="77" borderId="0"/>
    <xf numFmtId="0" fontId="171" fillId="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42" borderId="0"/>
    <xf numFmtId="0" fontId="171" fillId="0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3" borderId="0"/>
    <xf numFmtId="0" fontId="110" fillId="77" borderId="0"/>
    <xf numFmtId="0" fontId="110" fillId="77" borderId="0"/>
    <xf numFmtId="0" fontId="110" fillId="75" borderId="0"/>
    <xf numFmtId="0" fontId="110" fillId="77" borderId="0"/>
    <xf numFmtId="0" fontId="110" fillId="42" borderId="0"/>
    <xf numFmtId="0" fontId="110" fillId="75" borderId="0"/>
    <xf numFmtId="0" fontId="110" fillId="77" borderId="0"/>
    <xf numFmtId="0" fontId="110" fillId="77" borderId="0"/>
    <xf numFmtId="0" fontId="110" fillId="77" borderId="0"/>
    <xf numFmtId="0" fontId="110" fillId="42" borderId="0"/>
    <xf numFmtId="0" fontId="110" fillId="75" borderId="0"/>
    <xf numFmtId="0" fontId="110" fillId="77" borderId="0"/>
    <xf numFmtId="0" fontId="110" fillId="76" borderId="0"/>
    <xf numFmtId="0" fontId="106" fillId="96" borderId="0"/>
    <xf numFmtId="0" fontId="110" fillId="75" borderId="0"/>
    <xf numFmtId="0" fontId="110" fillId="77" borderId="0"/>
    <xf numFmtId="0" fontId="110" fillId="75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7" borderId="0"/>
    <xf numFmtId="0" fontId="110" fillId="75" borderId="0"/>
    <xf numFmtId="0" fontId="110" fillId="77" borderId="0"/>
    <xf numFmtId="0" fontId="110" fillId="75" borderId="0"/>
    <xf numFmtId="0" fontId="110" fillId="77" borderId="0"/>
    <xf numFmtId="0" fontId="110" fillId="77" borderId="0"/>
    <xf numFmtId="0" fontId="110" fillId="75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5" borderId="0"/>
    <xf numFmtId="0" fontId="110" fillId="77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0" borderId="0"/>
    <xf numFmtId="0" fontId="110" fillId="74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06" fillId="100" borderId="0"/>
    <xf numFmtId="0" fontId="110" fillId="70" borderId="0"/>
    <xf numFmtId="0" fontId="110" fillId="77" borderId="0"/>
    <xf numFmtId="0" fontId="171" fillId="0" borderId="0"/>
    <xf numFmtId="0" fontId="110" fillId="70" borderId="0"/>
    <xf numFmtId="0" fontId="110" fillId="70" borderId="0"/>
    <xf numFmtId="0" fontId="110" fillId="77" borderId="0"/>
    <xf numFmtId="0" fontId="110" fillId="77" borderId="0"/>
    <xf numFmtId="0" fontId="171" fillId="0" borderId="0"/>
    <xf numFmtId="0" fontId="110" fillId="70" borderId="0"/>
    <xf numFmtId="0" fontId="110" fillId="70" borderId="0"/>
    <xf numFmtId="0" fontId="110" fillId="77" borderId="0"/>
    <xf numFmtId="0" fontId="110" fillId="77" borderId="0"/>
    <xf numFmtId="0" fontId="171" fillId="0" borderId="0"/>
    <xf numFmtId="0" fontId="110" fillId="70" borderId="0"/>
    <xf numFmtId="0" fontId="110" fillId="75" borderId="0"/>
    <xf numFmtId="0" fontId="110" fillId="74" borderId="0"/>
    <xf numFmtId="0" fontId="171" fillId="0" borderId="0"/>
    <xf numFmtId="0" fontId="110" fillId="77" borderId="0"/>
    <xf numFmtId="0" fontId="110" fillId="77" borderId="0"/>
    <xf numFmtId="0" fontId="110" fillId="77" borderId="0"/>
    <xf numFmtId="0" fontId="171" fillId="0" borderId="0"/>
    <xf numFmtId="0" fontId="110" fillId="77" borderId="0"/>
    <xf numFmtId="0" fontId="110" fillId="74" borderId="0"/>
    <xf numFmtId="0" fontId="110" fillId="77" borderId="0"/>
    <xf numFmtId="0" fontId="110" fillId="74" borderId="0"/>
    <xf numFmtId="0" fontId="171" fillId="0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3" borderId="0"/>
    <xf numFmtId="0" fontId="110" fillId="77" borderId="0"/>
    <xf numFmtId="0" fontId="110" fillId="73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6" borderId="0"/>
    <xf numFmtId="0" fontId="110" fillId="77" borderId="0"/>
    <xf numFmtId="0" fontId="110" fillId="76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71" fillId="0" borderId="0"/>
    <xf numFmtId="0" fontId="110" fillId="77" borderId="0"/>
    <xf numFmtId="0" fontId="110" fillId="77" borderId="0"/>
    <xf numFmtId="0" fontId="171" fillId="0" borderId="0"/>
    <xf numFmtId="0" fontId="171" fillId="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4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5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0" borderId="0"/>
    <xf numFmtId="0" fontId="110" fillId="74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06" fillId="101" borderId="0"/>
    <xf numFmtId="0" fontId="110" fillId="70" borderId="0"/>
    <xf numFmtId="0" fontId="110" fillId="77" borderId="0"/>
    <xf numFmtId="0" fontId="171" fillId="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71" fillId="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71" fillId="0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71" fillId="0" borderId="0"/>
    <xf numFmtId="0" fontId="110" fillId="77" borderId="0"/>
    <xf numFmtId="0" fontId="110" fillId="77" borderId="0"/>
    <xf numFmtId="0" fontId="171" fillId="0" borderId="0"/>
    <xf numFmtId="0" fontId="110" fillId="77" borderId="0"/>
    <xf numFmtId="0" fontId="110" fillId="76" borderId="0"/>
    <xf numFmtId="0" fontId="171" fillId="0" borderId="0"/>
    <xf numFmtId="0" fontId="110" fillId="77" borderId="0"/>
    <xf numFmtId="0" fontId="110" fillId="76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6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39" fillId="0" borderId="47" applyAlignment="1">
      <alignment horizontal="center"/>
    </xf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71" fillId="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71" fillId="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06" fillId="90" borderId="0"/>
    <xf numFmtId="0" fontId="110" fillId="70" borderId="0"/>
    <xf numFmtId="0" fontId="110" fillId="77" borderId="0"/>
    <xf numFmtId="0" fontId="171" fillId="0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71" fillId="0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71" fillId="0" borderId="0"/>
    <xf numFmtId="0" fontId="110" fillId="77" borderId="0"/>
    <xf numFmtId="0" fontId="110" fillId="77" borderId="0"/>
    <xf numFmtId="0" fontId="110" fillId="77" borderId="0"/>
    <xf numFmtId="0" fontId="171" fillId="0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71" fillId="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71" fillId="0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6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71" fillId="0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4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42" borderId="0"/>
    <xf numFmtId="0" fontId="110" fillId="75" borderId="0"/>
    <xf numFmtId="0" fontId="110" fillId="42" borderId="0"/>
    <xf numFmtId="0" fontId="171" fillId="0" borderId="0"/>
    <xf numFmtId="0" fontId="110" fillId="74" borderId="0"/>
    <xf numFmtId="0" fontId="110" fillId="74" borderId="0"/>
    <xf numFmtId="0" fontId="110" fillId="75" borderId="0"/>
    <xf numFmtId="0" fontId="110" fillId="75" borderId="0"/>
    <xf numFmtId="0" fontId="110" fillId="73" borderId="0"/>
    <xf numFmtId="0" fontId="110" fillId="70" borderId="0"/>
    <xf numFmtId="0" fontId="171" fillId="0" borderId="0"/>
    <xf numFmtId="0" fontId="110" fillId="75" borderId="0"/>
    <xf numFmtId="0" fontId="110" fillId="76" borderId="0"/>
    <xf numFmtId="0" fontId="110" fillId="70" borderId="0"/>
    <xf numFmtId="0" fontId="171" fillId="0" borderId="0"/>
    <xf numFmtId="0" fontId="110" fillId="75" borderId="0"/>
    <xf numFmtId="0" fontId="110" fillId="75" borderId="0"/>
    <xf numFmtId="0" fontId="110" fillId="73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42" borderId="0"/>
    <xf numFmtId="0" fontId="110" fillId="73" borderId="0"/>
    <xf numFmtId="0" fontId="110" fillId="70" borderId="0"/>
    <xf numFmtId="0" fontId="171" fillId="0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42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5" borderId="0"/>
    <xf numFmtId="177" fontId="110" fillId="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42" borderId="0"/>
    <xf numFmtId="0" fontId="110" fillId="75" borderId="0"/>
    <xf numFmtId="0" fontId="110" fillId="75" borderId="0"/>
    <xf numFmtId="0" fontId="110" fillId="76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42" borderId="0"/>
    <xf numFmtId="0" fontId="110" fillId="74" borderId="0"/>
    <xf numFmtId="0" fontId="171" fillId="0" borderId="0"/>
    <xf numFmtId="0" fontId="110" fillId="75" borderId="0"/>
    <xf numFmtId="0" fontId="110" fillId="75" borderId="0"/>
    <xf numFmtId="0" fontId="171" fillId="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71" fillId="0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42" borderId="0"/>
    <xf numFmtId="0" fontId="110" fillId="75" borderId="0"/>
    <xf numFmtId="0" fontId="110" fillId="42" borderId="0"/>
    <xf numFmtId="0" fontId="110" fillId="75" borderId="0"/>
    <xf numFmtId="0" fontId="110" fillId="42" borderId="0"/>
    <xf numFmtId="0" fontId="110" fillId="75" borderId="0"/>
    <xf numFmtId="0" fontId="110" fillId="75" borderId="0"/>
    <xf numFmtId="0" fontId="110" fillId="75" borderId="0"/>
    <xf numFmtId="0" fontId="110" fillId="42" borderId="0"/>
    <xf numFmtId="0" fontId="110" fillId="42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5" borderId="0"/>
    <xf numFmtId="0" fontId="110" fillId="73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84" fillId="74" borderId="0"/>
    <xf numFmtId="0" fontId="110" fillId="75" borderId="0"/>
    <xf numFmtId="0" fontId="84" fillId="87" borderId="0"/>
    <xf numFmtId="0" fontId="110" fillId="75" borderId="0"/>
    <xf numFmtId="0" fontId="110" fillId="76" borderId="0"/>
    <xf numFmtId="0" fontId="84" fillId="72" borderId="0"/>
    <xf numFmtId="0" fontId="110" fillId="75" borderId="0"/>
    <xf numFmtId="0" fontId="110" fillId="76" borderId="0"/>
    <xf numFmtId="0" fontId="84" fillId="96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10" fillId="76" borderId="0"/>
    <xf numFmtId="0" fontId="110" fillId="75" borderId="0"/>
    <xf numFmtId="0" fontId="110" fillId="74" borderId="0"/>
    <xf numFmtId="0" fontId="110" fillId="42" borderId="0"/>
    <xf numFmtId="0" fontId="110" fillId="75" borderId="0"/>
    <xf numFmtId="0" fontId="110" fillId="75" borderId="0"/>
    <xf numFmtId="0" fontId="110" fillId="74" borderId="0"/>
    <xf numFmtId="0" fontId="110" fillId="42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42" borderId="0"/>
    <xf numFmtId="0" fontId="110" fillId="70" borderId="0"/>
    <xf numFmtId="0" fontId="110" fillId="75" borderId="0"/>
    <xf numFmtId="0" fontId="110" fillId="42" borderId="0"/>
    <xf numFmtId="0" fontId="110" fillId="75" borderId="0"/>
    <xf numFmtId="0" fontId="110" fillId="42" borderId="0"/>
    <xf numFmtId="0" fontId="110" fillId="75" borderId="0"/>
    <xf numFmtId="0" fontId="110" fillId="75" borderId="0"/>
    <xf numFmtId="0" fontId="110" fillId="42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184" fontId="61" fillId="0" borderId="0"/>
    <xf numFmtId="0" fontId="110" fillId="75" borderId="0"/>
    <xf numFmtId="0" fontId="110" fillId="74" borderId="0"/>
    <xf numFmtId="0" fontId="110" fillId="76" borderId="0"/>
    <xf numFmtId="0" fontId="171" fillId="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91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177" fontId="88" fillId="0" borderId="0" applyAlignment="1">
      <alignment vertical="top"/>
    </xf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71" fillId="0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0" borderId="0"/>
    <xf numFmtId="0" fontId="110" fillId="74" borderId="0"/>
    <xf numFmtId="0" fontId="110" fillId="74" borderId="0"/>
    <xf numFmtId="0" fontId="110" fillId="73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0" borderId="0"/>
    <xf numFmtId="0" fontId="110" fillId="74" borderId="0"/>
    <xf numFmtId="0" fontId="110" fillId="74" borderId="0"/>
    <xf numFmtId="0" fontId="110" fillId="73" borderId="0"/>
    <xf numFmtId="0" fontId="136" fillId="0" borderId="0"/>
    <xf numFmtId="0" fontId="110" fillId="75" borderId="0"/>
    <xf numFmtId="0" fontId="110" fillId="75" borderId="0"/>
    <xf numFmtId="0" fontId="110" fillId="73" borderId="0"/>
    <xf numFmtId="0" fontId="110" fillId="70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177" fontId="110" fillId="0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71" fillId="0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3" borderId="0"/>
    <xf numFmtId="0" fontId="110" fillId="74" borderId="0"/>
    <xf numFmtId="0" fontId="110" fillId="75" borderId="0"/>
    <xf numFmtId="0" fontId="110" fillId="75" borderId="0"/>
    <xf numFmtId="0" fontId="110" fillId="74" borderId="0"/>
    <xf numFmtId="0" fontId="171" fillId="0" borderId="0"/>
    <xf numFmtId="0" fontId="110" fillId="70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71" fillId="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71" fillId="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3" borderId="0"/>
    <xf numFmtId="0" fontId="110" fillId="75" borderId="0"/>
    <xf numFmtId="0" fontId="84" fillId="74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177" fontId="110" fillId="0" borderId="0"/>
    <xf numFmtId="0" fontId="110" fillId="70" borderId="0"/>
    <xf numFmtId="0" fontId="110" fillId="75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71" fillId="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4" borderId="0"/>
    <xf numFmtId="0" fontId="171" fillId="0" borderId="0"/>
    <xf numFmtId="0" fontId="110" fillId="70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4" borderId="0"/>
    <xf numFmtId="0" fontId="171" fillId="0" borderId="0"/>
    <xf numFmtId="0" fontId="110" fillId="75" borderId="0"/>
    <xf numFmtId="0" fontId="110" fillId="75" borderId="0"/>
    <xf numFmtId="0" fontId="110" fillId="75" borderId="0"/>
    <xf numFmtId="0" fontId="110" fillId="42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71" fillId="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71" fillId="0" borderId="0"/>
    <xf numFmtId="0" fontId="110" fillId="70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3" borderId="0"/>
    <xf numFmtId="0" fontId="171" fillId="0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3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84" fillId="74" borderId="0"/>
    <xf numFmtId="0" fontId="110" fillId="75" borderId="0"/>
    <xf numFmtId="0" fontId="110" fillId="75" borderId="0"/>
    <xf numFmtId="0" fontId="110" fillId="75" borderId="0"/>
    <xf numFmtId="177" fontId="61" fillId="0" borderId="0"/>
    <xf numFmtId="0" fontId="110" fillId="70" borderId="0"/>
    <xf numFmtId="0" fontId="84" fillId="72" borderId="0"/>
    <xf numFmtId="0" fontId="110" fillId="75" borderId="0"/>
    <xf numFmtId="0" fontId="110" fillId="70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71" fillId="0" borderId="0"/>
    <xf numFmtId="0" fontId="110" fillId="70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3" borderId="0"/>
    <xf numFmtId="0" fontId="110" fillId="70" borderId="0"/>
    <xf numFmtId="0" fontId="110" fillId="74" borderId="0"/>
    <xf numFmtId="0" fontId="110" fillId="73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42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42" borderId="0"/>
    <xf numFmtId="0" fontId="110" fillId="70" borderId="0"/>
    <xf numFmtId="0" fontId="110" fillId="75" borderId="0"/>
    <xf numFmtId="0" fontId="110" fillId="75" borderId="0"/>
    <xf numFmtId="0" fontId="110" fillId="42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71" fillId="0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71" fillId="0" borderId="0"/>
    <xf numFmtId="0" fontId="110" fillId="70" borderId="0"/>
    <xf numFmtId="0" fontId="110" fillId="75" borderId="0"/>
    <xf numFmtId="0" fontId="110" fillId="42" borderId="0"/>
    <xf numFmtId="0" fontId="171" fillId="0" borderId="0"/>
    <xf numFmtId="0" fontId="110" fillId="70" borderId="0"/>
    <xf numFmtId="0" fontId="110" fillId="75" borderId="0"/>
    <xf numFmtId="0" fontId="110" fillId="75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3" borderId="0"/>
    <xf numFmtId="0" fontId="110" fillId="76" borderId="0"/>
    <xf numFmtId="0" fontId="84" fillId="72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4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98" fillId="102" borderId="9"/>
    <xf numFmtId="0" fontId="110" fillId="75" borderId="0"/>
    <xf numFmtId="0" fontId="171" fillId="0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71" fillId="0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4" borderId="0"/>
    <xf numFmtId="0" fontId="110" fillId="75" borderId="0"/>
    <xf numFmtId="0" fontId="110" fillId="73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73" fillId="0" borderId="0"/>
    <xf numFmtId="196" fontId="61" fillId="0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71" fillId="0" borderId="0"/>
    <xf numFmtId="0" fontId="110" fillId="75" borderId="0"/>
    <xf numFmtId="0" fontId="110" fillId="76" borderId="0"/>
    <xf numFmtId="0" fontId="171" fillId="0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4" borderId="0"/>
    <xf numFmtId="0" fontId="110" fillId="76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6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4" borderId="0"/>
    <xf numFmtId="0" fontId="110" fillId="42" borderId="0"/>
    <xf numFmtId="0" fontId="110" fillId="76" borderId="0"/>
    <xf numFmtId="0" fontId="110" fillId="75" borderId="0"/>
    <xf numFmtId="0" fontId="110" fillId="74" borderId="0"/>
    <xf numFmtId="0" fontId="110" fillId="42" borderId="0"/>
    <xf numFmtId="0" fontId="110" fillId="75" borderId="0"/>
    <xf numFmtId="0" fontId="110" fillId="74" borderId="0"/>
    <xf numFmtId="0" fontId="110" fillId="42" borderId="0"/>
    <xf numFmtId="0" fontId="110" fillId="75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6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42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4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4" borderId="0"/>
    <xf numFmtId="0" fontId="110" fillId="70" borderId="0"/>
    <xf numFmtId="0" fontId="110" fillId="75" borderId="0"/>
    <xf numFmtId="0" fontId="110" fillId="73" borderId="0"/>
    <xf numFmtId="0" fontId="110" fillId="70" borderId="0"/>
    <xf numFmtId="0" fontId="110" fillId="75" borderId="0"/>
    <xf numFmtId="0" fontId="110" fillId="75" borderId="0"/>
    <xf numFmtId="0" fontId="110" fillId="74" borderId="0"/>
    <xf numFmtId="0" fontId="110" fillId="74" borderId="0"/>
    <xf numFmtId="0" fontId="110" fillId="73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4" borderId="0"/>
    <xf numFmtId="0" fontId="110" fillId="42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42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42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3" borderId="0"/>
    <xf numFmtId="0" fontId="110" fillId="76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3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84" fillId="74" borderId="0"/>
    <xf numFmtId="0" fontId="110" fillId="70" borderId="0"/>
    <xf numFmtId="183" fontId="110" fillId="0" borderId="0"/>
    <xf numFmtId="0" fontId="110" fillId="70" borderId="0"/>
    <xf numFmtId="0" fontId="110" fillId="76" borderId="0"/>
    <xf numFmtId="0" fontId="110" fillId="76" borderId="0"/>
    <xf numFmtId="0" fontId="171" fillId="0" borderId="0"/>
    <xf numFmtId="0" fontId="110" fillId="70" borderId="0"/>
    <xf numFmtId="0" fontId="110" fillId="73" borderId="0"/>
    <xf numFmtId="0" fontId="84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6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71" fillId="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71" fillId="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42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91" fillId="86" borderId="13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71" fillId="0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4" borderId="0"/>
    <xf numFmtId="0" fontId="110" fillId="42" borderId="0"/>
    <xf numFmtId="0" fontId="171" fillId="0" borderId="0"/>
    <xf numFmtId="0" fontId="110" fillId="70" borderId="0"/>
    <xf numFmtId="0" fontId="110" fillId="74" borderId="0"/>
    <xf numFmtId="0" fontId="110" fillId="42" borderId="0"/>
    <xf numFmtId="0" fontId="171" fillId="0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3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84" fillId="74" borderId="0"/>
    <xf numFmtId="0" fontId="110" fillId="70" borderId="0"/>
    <xf numFmtId="0" fontId="84" fillId="74" borderId="0"/>
    <xf numFmtId="0" fontId="110" fillId="70" borderId="0"/>
    <xf numFmtId="0" fontId="110" fillId="70" borderId="0"/>
    <xf numFmtId="0" fontId="84" fillId="79" borderId="0"/>
    <xf numFmtId="0" fontId="110" fillId="70" borderId="0"/>
    <xf numFmtId="0" fontId="84" fillId="79" borderId="0"/>
    <xf numFmtId="0" fontId="110" fillId="70" borderId="0"/>
    <xf numFmtId="0" fontId="84" fillId="78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71" fillId="0" borderId="0"/>
    <xf numFmtId="0" fontId="110" fillId="74" borderId="0"/>
    <xf numFmtId="0" fontId="110" fillId="70" borderId="0"/>
    <xf numFmtId="0" fontId="171" fillId="0" borderId="0"/>
    <xf numFmtId="0" fontId="110" fillId="74" borderId="0"/>
    <xf numFmtId="0" fontId="110" fillId="70" borderId="0"/>
    <xf numFmtId="0" fontId="110" fillId="76" borderId="0"/>
    <xf numFmtId="0" fontId="171" fillId="0" borderId="0"/>
    <xf numFmtId="0" fontId="110" fillId="74" borderId="0"/>
    <xf numFmtId="0" fontId="110" fillId="76" borderId="0"/>
    <xf numFmtId="0" fontId="110" fillId="70" borderId="0"/>
    <xf numFmtId="0" fontId="110" fillId="74" borderId="0"/>
    <xf numFmtId="0" fontId="110" fillId="70" borderId="0"/>
    <xf numFmtId="0" fontId="171" fillId="0" borderId="0"/>
    <xf numFmtId="0" fontId="110" fillId="74" borderId="0"/>
    <xf numFmtId="0" fontId="110" fillId="70" borderId="0"/>
    <xf numFmtId="0" fontId="171" fillId="0" borderId="0"/>
    <xf numFmtId="0" fontId="110" fillId="74" borderId="0"/>
    <xf numFmtId="0" fontId="110" fillId="70" borderId="0"/>
    <xf numFmtId="0" fontId="171" fillId="0" borderId="0"/>
    <xf numFmtId="0" fontId="110" fillId="74" borderId="0"/>
    <xf numFmtId="0" fontId="110" fillId="70" borderId="0"/>
    <xf numFmtId="0" fontId="171" fillId="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71" fillId="0" borderId="0"/>
    <xf numFmtId="0" fontId="110" fillId="74" borderId="0"/>
    <xf numFmtId="0" fontId="110" fillId="70" borderId="0"/>
    <xf numFmtId="0" fontId="91" fillId="10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71" fillId="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71" fillId="0" borderId="0"/>
    <xf numFmtId="0" fontId="110" fillId="70" borderId="0"/>
    <xf numFmtId="0" fontId="171" fillId="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71" fillId="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4" borderId="0"/>
    <xf numFmtId="0" fontId="110" fillId="70" borderId="0"/>
    <xf numFmtId="0" fontId="110" fillId="73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6" borderId="0"/>
    <xf numFmtId="0" fontId="171" fillId="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0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42" borderId="0"/>
    <xf numFmtId="0" fontId="110" fillId="76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177" fontId="235" fillId="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6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73" borderId="0"/>
    <xf numFmtId="0" fontId="110" fillId="74" borderId="0"/>
    <xf numFmtId="0" fontId="110" fillId="73" borderId="0"/>
    <xf numFmtId="0" fontId="110" fillId="73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71" fillId="0" borderId="0"/>
    <xf numFmtId="0" fontId="110" fillId="74" borderId="0"/>
    <xf numFmtId="0" fontId="171" fillId="0" borderId="0"/>
    <xf numFmtId="0" fontId="171" fillId="0" borderId="0"/>
    <xf numFmtId="0" fontId="110" fillId="74" borderId="0"/>
    <xf numFmtId="0" fontId="171" fillId="0" borderId="0"/>
    <xf numFmtId="0" fontId="110" fillId="74" borderId="0"/>
    <xf numFmtId="0" fontId="171" fillId="0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3" borderId="0"/>
    <xf numFmtId="0" fontId="110" fillId="74" borderId="0"/>
    <xf numFmtId="0" fontId="110" fillId="73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02" fillId="104" borderId="12"/>
    <xf numFmtId="0" fontId="110" fillId="74" borderId="0"/>
    <xf numFmtId="0" fontId="110" fillId="73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3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4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4" borderId="0"/>
    <xf numFmtId="0" fontId="110" fillId="76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6" borderId="0"/>
    <xf numFmtId="0" fontId="110" fillId="74" borderId="0"/>
    <xf numFmtId="0" fontId="171" fillId="0" borderId="0"/>
    <xf numFmtId="0" fontId="110" fillId="74" borderId="0"/>
    <xf numFmtId="0" fontId="91" fillId="5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3" borderId="0"/>
    <xf numFmtId="0" fontId="110" fillId="74" borderId="0"/>
    <xf numFmtId="0" fontId="171" fillId="0" borderId="0"/>
    <xf numFmtId="0" fontId="110" fillId="73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6" borderId="0"/>
    <xf numFmtId="0" fontId="110" fillId="74" borderId="0"/>
    <xf numFmtId="0" fontId="110" fillId="73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84" fillId="76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3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3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3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71" fillId="0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71" fillId="0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71" fillId="0" borderId="0"/>
    <xf numFmtId="0" fontId="171" fillId="0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71" fillId="0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42" borderId="0"/>
    <xf numFmtId="0" fontId="171" fillId="0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42" borderId="0"/>
    <xf numFmtId="0" fontId="110" fillId="76" borderId="0"/>
    <xf numFmtId="0" fontId="110" fillId="70" borderId="0"/>
    <xf numFmtId="0" fontId="110" fillId="74" borderId="0"/>
    <xf numFmtId="0" fontId="110" fillId="42" borderId="0"/>
    <xf numFmtId="0" fontId="171" fillId="0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183" fontId="6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9" fontId="136" fillId="0" borderId="0"/>
    <xf numFmtId="0" fontId="110" fillId="74" borderId="0"/>
    <xf numFmtId="9" fontId="171" fillId="0" borderId="0"/>
    <xf numFmtId="0" fontId="110" fillId="74" borderId="0"/>
    <xf numFmtId="0" fontId="110" fillId="74" borderId="0"/>
    <xf numFmtId="0" fontId="110" fillId="74" borderId="0"/>
    <xf numFmtId="9" fontId="110" fillId="0" borderId="0"/>
    <xf numFmtId="0" fontId="110" fillId="74" borderId="0"/>
    <xf numFmtId="0" fontId="110" fillId="74" borderId="0"/>
    <xf numFmtId="0" fontId="171" fillId="0" borderId="0"/>
    <xf numFmtId="9" fontId="110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36" fillId="0" borderId="0"/>
    <xf numFmtId="0" fontId="110" fillId="74" borderId="0"/>
    <xf numFmtId="0" fontId="110" fillId="42" borderId="0"/>
    <xf numFmtId="0" fontId="171" fillId="0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0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9" fontId="61" fillId="0" borderId="48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71" fillId="0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3" borderId="0"/>
    <xf numFmtId="0" fontId="110" fillId="70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39" fillId="0" borderId="47" applyAlignment="1">
      <alignment horizontal="center"/>
    </xf>
    <xf numFmtId="0" fontId="110" fillId="74" borderId="0"/>
    <xf numFmtId="0" fontId="110" fillId="42" borderId="0"/>
    <xf numFmtId="0" fontId="110" fillId="7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3" borderId="0"/>
    <xf numFmtId="0" fontId="110" fillId="7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3" borderId="0"/>
    <xf numFmtId="0" fontId="110" fillId="42" borderId="0"/>
    <xf numFmtId="0" fontId="110" fillId="42" borderId="0"/>
    <xf numFmtId="0" fontId="110" fillId="42" borderId="0"/>
    <xf numFmtId="0" fontId="110" fillId="73" borderId="0"/>
    <xf numFmtId="0" fontId="110" fillId="7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6" borderId="0"/>
    <xf numFmtId="0" fontId="110" fillId="42" borderId="0"/>
    <xf numFmtId="0" fontId="110" fillId="76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71" fillId="0" borderId="0"/>
    <xf numFmtId="0" fontId="110" fillId="42" borderId="0"/>
    <xf numFmtId="0" fontId="171" fillId="0" borderId="0"/>
    <xf numFmtId="0" fontId="110" fillId="42" borderId="0"/>
    <xf numFmtId="0" fontId="110" fillId="42" borderId="0"/>
    <xf numFmtId="0" fontId="171" fillId="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71" fillId="0" borderId="0"/>
    <xf numFmtId="0" fontId="110" fillId="42" borderId="0"/>
    <xf numFmtId="0" fontId="171" fillId="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3" borderId="0"/>
    <xf numFmtId="0" fontId="110" fillId="42" borderId="0"/>
    <xf numFmtId="0" fontId="110" fillId="73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6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177" fontId="110" fillId="0" borderId="0"/>
    <xf numFmtId="0" fontId="110" fillId="42" borderId="0"/>
    <xf numFmtId="0" fontId="110" fillId="42" borderId="0"/>
    <xf numFmtId="171" fontId="61" fillId="0" borderId="0"/>
    <xf numFmtId="0" fontId="110" fillId="42" borderId="0"/>
    <xf numFmtId="0" fontId="110" fillId="42" borderId="0"/>
    <xf numFmtId="0" fontId="110" fillId="42" borderId="0"/>
    <xf numFmtId="177" fontId="110" fillId="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6" borderId="0"/>
    <xf numFmtId="0" fontId="110" fillId="42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70" borderId="0"/>
    <xf numFmtId="0" fontId="110" fillId="42" borderId="0"/>
    <xf numFmtId="0" fontId="110" fillId="76" borderId="0"/>
    <xf numFmtId="0" fontId="110" fillId="74" borderId="0"/>
    <xf numFmtId="0" fontId="110" fillId="70" borderId="0"/>
    <xf numFmtId="0" fontId="110" fillId="42" borderId="0"/>
    <xf numFmtId="0" fontId="110" fillId="76" borderId="0"/>
    <xf numFmtId="0" fontId="110" fillId="74" borderId="0"/>
    <xf numFmtId="0" fontId="110" fillId="70" borderId="0"/>
    <xf numFmtId="0" fontId="110" fillId="76" borderId="0"/>
    <xf numFmtId="0" fontId="110" fillId="42" borderId="0"/>
    <xf numFmtId="0" fontId="110" fillId="76" borderId="0"/>
    <xf numFmtId="0" fontId="110" fillId="74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76" borderId="0"/>
    <xf numFmtId="0" fontId="110" fillId="42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73" borderId="0"/>
    <xf numFmtId="0" fontId="110" fillId="70" borderId="0"/>
    <xf numFmtId="0" fontId="110" fillId="42" borderId="0"/>
    <xf numFmtId="0" fontId="110" fillId="76" borderId="0"/>
    <xf numFmtId="0" fontId="110" fillId="42" borderId="0"/>
    <xf numFmtId="0" fontId="110" fillId="76" borderId="0"/>
    <xf numFmtId="0" fontId="110" fillId="42" borderId="0"/>
    <xf numFmtId="0" fontId="110" fillId="76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76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42" borderId="0"/>
    <xf numFmtId="0" fontId="171" fillId="0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71" fillId="0" borderId="0"/>
    <xf numFmtId="0" fontId="110" fillId="42" borderId="0"/>
    <xf numFmtId="0" fontId="110" fillId="74" borderId="0"/>
    <xf numFmtId="0" fontId="110" fillId="76" borderId="0"/>
    <xf numFmtId="177" fontId="61" fillId="0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177" fontId="110" fillId="0" borderId="0"/>
    <xf numFmtId="0" fontId="110" fillId="42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91" fillId="42" borderId="0"/>
    <xf numFmtId="0" fontId="110" fillId="42" borderId="0"/>
    <xf numFmtId="0" fontId="110" fillId="42" borderId="0"/>
    <xf numFmtId="0" fontId="110" fillId="70" borderId="0"/>
    <xf numFmtId="0" fontId="110" fillId="42" borderId="0"/>
    <xf numFmtId="0" fontId="110" fillId="42" borderId="0"/>
    <xf numFmtId="0" fontId="110" fillId="7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71" fillId="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71" fillId="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3" borderId="0"/>
    <xf numFmtId="0" fontId="110" fillId="42" borderId="0"/>
    <xf numFmtId="0" fontId="110" fillId="73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3" borderId="0"/>
    <xf numFmtId="0" fontId="110" fillId="42" borderId="0"/>
    <xf numFmtId="0" fontId="110" fillId="7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3" borderId="0"/>
    <xf numFmtId="0" fontId="110" fillId="7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71" fillId="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0" borderId="0"/>
    <xf numFmtId="0" fontId="110" fillId="42" borderId="0"/>
    <xf numFmtId="0" fontId="110" fillId="42" borderId="0"/>
    <xf numFmtId="0" fontId="110" fillId="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71" fillId="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71" fillId="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6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6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71" fillId="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71" fillId="0" borderId="0"/>
    <xf numFmtId="0" fontId="110" fillId="42" borderId="0"/>
    <xf numFmtId="0" fontId="110" fillId="42" borderId="0"/>
    <xf numFmtId="0" fontId="110" fillId="42" borderId="0"/>
    <xf numFmtId="0" fontId="171" fillId="0" borderId="0"/>
    <xf numFmtId="0" fontId="110" fillId="42" borderId="0"/>
    <xf numFmtId="0" fontId="110" fillId="42" borderId="0"/>
    <xf numFmtId="0" fontId="110" fillId="42" borderId="0"/>
    <xf numFmtId="0" fontId="171" fillId="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3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71" fillId="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3" borderId="0"/>
    <xf numFmtId="0" fontId="110" fillId="74" borderId="0"/>
    <xf numFmtId="0" fontId="110" fillId="70" borderId="0"/>
    <xf numFmtId="0" fontId="110" fillId="73" borderId="0"/>
    <xf numFmtId="0" fontId="110" fillId="74" borderId="0"/>
    <xf numFmtId="0" fontId="110" fillId="70" borderId="0"/>
    <xf numFmtId="0" fontId="110" fillId="73" borderId="0"/>
    <xf numFmtId="0" fontId="110" fillId="74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71" fillId="0" borderId="0"/>
    <xf numFmtId="0" fontId="110" fillId="73" borderId="0"/>
    <xf numFmtId="0" fontId="110" fillId="70" borderId="0"/>
    <xf numFmtId="0" fontId="110" fillId="73" borderId="0"/>
    <xf numFmtId="0" fontId="110" fillId="76" borderId="0"/>
    <xf numFmtId="0" fontId="110" fillId="74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6" borderId="0"/>
    <xf numFmtId="0" fontId="110" fillId="70" borderId="0"/>
    <xf numFmtId="0" fontId="171" fillId="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71" fillId="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177" fontId="110" fillId="0" borderId="0"/>
    <xf numFmtId="0" fontId="110" fillId="73" borderId="0"/>
    <xf numFmtId="0" fontId="110" fillId="70" borderId="0"/>
    <xf numFmtId="0" fontId="171" fillId="0" borderId="0"/>
    <xf numFmtId="0" fontId="110" fillId="73" borderId="0"/>
    <xf numFmtId="0" fontId="110" fillId="70" borderId="0"/>
    <xf numFmtId="177" fontId="136" fillId="0" borderId="0"/>
    <xf numFmtId="0" fontId="110" fillId="73" borderId="0"/>
    <xf numFmtId="0" fontId="110" fillId="70" borderId="0"/>
    <xf numFmtId="0" fontId="110" fillId="73" borderId="0"/>
    <xf numFmtId="0" fontId="110" fillId="74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6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6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84" fillId="74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71" fillId="0" borderId="0"/>
    <xf numFmtId="0" fontId="110" fillId="73" borderId="0"/>
    <xf numFmtId="0" fontId="110" fillId="70" borderId="0"/>
    <xf numFmtId="0" fontId="171" fillId="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71" fillId="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6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4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61" fillId="0" borderId="0"/>
    <xf numFmtId="0" fontId="110" fillId="73" borderId="0"/>
    <xf numFmtId="0" fontId="110" fillId="73" borderId="0"/>
    <xf numFmtId="0" fontId="87" fillId="0" borderId="0"/>
    <xf numFmtId="0" fontId="110" fillId="73" borderId="0"/>
    <xf numFmtId="0" fontId="110" fillId="0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10" fillId="0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4" borderId="0"/>
    <xf numFmtId="0" fontId="110" fillId="70" borderId="0"/>
    <xf numFmtId="0" fontId="110" fillId="73" borderId="0"/>
    <xf numFmtId="197" fontId="121" fillId="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4" borderId="0"/>
    <xf numFmtId="0" fontId="110" fillId="73" borderId="0"/>
    <xf numFmtId="0" fontId="110" fillId="74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6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4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84" fillId="74" borderId="0"/>
    <xf numFmtId="0" fontId="110" fillId="73" borderId="0"/>
    <xf numFmtId="0" fontId="110" fillId="73" borderId="0"/>
    <xf numFmtId="0" fontId="110" fillId="73" borderId="0"/>
    <xf numFmtId="0" fontId="84" fillId="79" borderId="0"/>
    <xf numFmtId="0" fontId="110" fillId="73" borderId="0"/>
    <xf numFmtId="0" fontId="110" fillId="73" borderId="0"/>
    <xf numFmtId="0" fontId="84" fillId="78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0" borderId="0"/>
    <xf numFmtId="0" fontId="171" fillId="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71" fillId="0" borderId="0"/>
    <xf numFmtId="0" fontId="110" fillId="73" borderId="0"/>
    <xf numFmtId="0" fontId="110" fillId="70" borderId="0"/>
    <xf numFmtId="0" fontId="110" fillId="73" borderId="0"/>
    <xf numFmtId="0" fontId="110" fillId="73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4" borderId="0"/>
    <xf numFmtId="0" fontId="110" fillId="70" borderId="0"/>
    <xf numFmtId="0" fontId="110" fillId="76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3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3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3" borderId="0"/>
    <xf numFmtId="0" fontId="110" fillId="70" borderId="0"/>
    <xf numFmtId="177" fontId="110" fillId="0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0" borderId="0"/>
    <xf numFmtId="0" fontId="110" fillId="73" borderId="0"/>
    <xf numFmtId="0" fontId="110" fillId="73" borderId="0"/>
    <xf numFmtId="0" fontId="91" fillId="105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10" fillId="74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71" fillId="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71" fillId="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71" fillId="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4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71" fillId="0" borderId="0"/>
    <xf numFmtId="0" fontId="110" fillId="70" borderId="0"/>
    <xf numFmtId="0" fontId="110" fillId="73" borderId="0"/>
    <xf numFmtId="0" fontId="110" fillId="73" borderId="0"/>
    <xf numFmtId="0" fontId="84" fillId="74" borderId="0"/>
    <xf numFmtId="0" fontId="110" fillId="73" borderId="0"/>
    <xf numFmtId="0" fontId="110" fillId="73" borderId="0"/>
    <xf numFmtId="0" fontId="110" fillId="73" borderId="0"/>
    <xf numFmtId="0" fontId="110" fillId="74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71" fillId="0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0" borderId="0"/>
    <xf numFmtId="0" fontId="110" fillId="73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71" fillId="0" borderId="0"/>
    <xf numFmtId="0" fontId="110" fillId="73" borderId="0"/>
    <xf numFmtId="0" fontId="171" fillId="0" borderId="0"/>
    <xf numFmtId="0" fontId="110" fillId="73" borderId="0"/>
    <xf numFmtId="0" fontId="171" fillId="0" borderId="0"/>
    <xf numFmtId="0" fontId="110" fillId="73" borderId="0"/>
    <xf numFmtId="0" fontId="171" fillId="0" borderId="0"/>
    <xf numFmtId="0" fontId="110" fillId="73" borderId="0"/>
    <xf numFmtId="0" fontId="171" fillId="0" borderId="0"/>
    <xf numFmtId="0" fontId="110" fillId="73" borderId="0"/>
    <xf numFmtId="0" fontId="171" fillId="0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4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4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71" fillId="0" borderId="0"/>
    <xf numFmtId="0" fontId="110" fillId="0" borderId="0"/>
    <xf numFmtId="0" fontId="110" fillId="73" borderId="0"/>
    <xf numFmtId="0" fontId="110" fillId="73" borderId="0"/>
    <xf numFmtId="0" fontId="173" fillId="0" borderId="0"/>
    <xf numFmtId="0" fontId="174" fillId="0" borderId="0"/>
    <xf numFmtId="0" fontId="110" fillId="73" borderId="0"/>
    <xf numFmtId="0" fontId="110" fillId="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4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4" borderId="0"/>
    <xf numFmtId="0" fontId="110" fillId="73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10" fillId="76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0" borderId="0"/>
    <xf numFmtId="0" fontId="110" fillId="73" borderId="0"/>
    <xf numFmtId="0" fontId="110" fillId="76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6" borderId="0"/>
    <xf numFmtId="0" fontId="110" fillId="70" borderId="0"/>
    <xf numFmtId="0" fontId="110" fillId="73" borderId="0"/>
    <xf numFmtId="0" fontId="110" fillId="73" borderId="0"/>
    <xf numFmtId="0" fontId="110" fillId="74" borderId="0"/>
    <xf numFmtId="0" fontId="110" fillId="73" borderId="0"/>
    <xf numFmtId="0" fontId="110" fillId="73" borderId="0"/>
    <xf numFmtId="0" fontId="110" fillId="76" borderId="0"/>
    <xf numFmtId="0" fontId="110" fillId="73" borderId="0"/>
    <xf numFmtId="0" fontId="110" fillId="73" borderId="0"/>
    <xf numFmtId="0" fontId="110" fillId="76" borderId="0"/>
    <xf numFmtId="0" fontId="171" fillId="0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6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71" fillId="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183" fontId="110" fillId="0" borderId="0"/>
    <xf numFmtId="0" fontId="110" fillId="73" borderId="0"/>
    <xf numFmtId="183" fontId="110" fillId="0" borderId="0"/>
    <xf numFmtId="0" fontId="110" fillId="73" borderId="0"/>
    <xf numFmtId="183" fontId="110" fillId="0" borderId="0"/>
    <xf numFmtId="0" fontId="110" fillId="73" borderId="0"/>
    <xf numFmtId="183" fontId="177" fillId="0" borderId="0"/>
    <xf numFmtId="0" fontId="110" fillId="73" borderId="0"/>
    <xf numFmtId="183" fontId="110" fillId="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71" fillId="0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71" fillId="0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71" fillId="0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6" borderId="0"/>
    <xf numFmtId="177" fontId="110" fillId="0" borderId="0"/>
    <xf numFmtId="0" fontId="110" fillId="76" borderId="0"/>
    <xf numFmtId="177" fontId="110" fillId="0" borderId="0"/>
    <xf numFmtId="0" fontId="110" fillId="76" borderId="0"/>
    <xf numFmtId="0" fontId="110" fillId="76" borderId="0"/>
    <xf numFmtId="177" fontId="61" fillId="0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84" fillId="74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71" fillId="0" borderId="0"/>
    <xf numFmtId="0" fontId="110" fillId="76" borderId="0"/>
    <xf numFmtId="0" fontId="171" fillId="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71" fillId="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84" fillId="72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84" fillId="72" borderId="0"/>
    <xf numFmtId="0" fontId="110" fillId="76" borderId="0"/>
    <xf numFmtId="0" fontId="171" fillId="0" borderId="0"/>
    <xf numFmtId="0" fontId="110" fillId="76" borderId="0"/>
    <xf numFmtId="0" fontId="171" fillId="0" borderId="0"/>
    <xf numFmtId="0" fontId="110" fillId="76" borderId="0"/>
    <xf numFmtId="0" fontId="171" fillId="0" borderId="0"/>
    <xf numFmtId="0" fontId="110" fillId="76" borderId="0"/>
    <xf numFmtId="0" fontId="84" fillId="72" borderId="0"/>
    <xf numFmtId="0" fontId="110" fillId="76" borderId="0"/>
    <xf numFmtId="0" fontId="110" fillId="74" borderId="0"/>
    <xf numFmtId="0" fontId="171" fillId="0" borderId="0"/>
    <xf numFmtId="0" fontId="110" fillId="76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4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4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0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39" fillId="0" borderId="47" applyAlignment="1">
      <alignment horizontal="center"/>
    </xf>
    <xf numFmtId="0" fontId="110" fillId="76" borderId="0"/>
    <xf numFmtId="0" fontId="171" fillId="0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71" fillId="0" borderId="0"/>
    <xf numFmtId="0" fontId="110" fillId="76" borderId="0"/>
    <xf numFmtId="183" fontId="61" fillId="0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71" fillId="0" borderId="0"/>
    <xf numFmtId="0" fontId="110" fillId="76" borderId="0"/>
    <xf numFmtId="0" fontId="171" fillId="0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183" fontId="172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177" fontId="6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183" fontId="110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71" fillId="0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71" fillId="0" borderId="0"/>
    <xf numFmtId="0" fontId="171" fillId="0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71" fillId="0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71" fillId="0" borderId="0"/>
    <xf numFmtId="0" fontId="171" fillId="0" borderId="0"/>
    <xf numFmtId="0" fontId="110" fillId="74" borderId="0"/>
    <xf numFmtId="183" fontId="110" fillId="0" borderId="0"/>
    <xf numFmtId="0" fontId="110" fillId="74" borderId="0"/>
    <xf numFmtId="0" fontId="110" fillId="74" borderId="0"/>
    <xf numFmtId="0" fontId="110" fillId="74" borderId="0"/>
    <xf numFmtId="183" fontId="61" fillId="0" borderId="24" applyProtection="1">
      <protection locked="0" hidden="0"/>
    </xf>
    <xf numFmtId="0" fontId="171" fillId="0" borderId="0"/>
    <xf numFmtId="0" fontId="110" fillId="74" borderId="0"/>
    <xf numFmtId="0" fontId="110" fillId="74" borderId="0"/>
    <xf numFmtId="183" fontId="172" fillId="0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39" fillId="0" borderId="47" applyAlignment="1">
      <alignment horizontal="center"/>
    </xf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71" fillId="0" borderId="0"/>
    <xf numFmtId="0" fontId="110" fillId="74" borderId="0"/>
    <xf numFmtId="0" fontId="171" fillId="0" borderId="0"/>
    <xf numFmtId="0" fontId="110" fillId="74" borderId="0"/>
    <xf numFmtId="0" fontId="171" fillId="0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0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85" fillId="0" borderId="0"/>
    <xf numFmtId="0" fontId="110" fillId="74" borderId="0"/>
    <xf numFmtId="0" fontId="110" fillId="74" borderId="0"/>
    <xf numFmtId="0" fontId="110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71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6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39" fillId="0" borderId="47" applyAlignment="1">
      <alignment horizontal="center"/>
    </xf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177" fontId="110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71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84" fillId="74" borderId="0"/>
    <xf numFmtId="0" fontId="84" fillId="74" borderId="0"/>
    <xf numFmtId="0" fontId="84" fillId="74" borderId="0"/>
    <xf numFmtId="0" fontId="84" fillId="74" borderId="0"/>
    <xf numFmtId="0" fontId="84" fillId="74" borderId="0"/>
    <xf numFmtId="0" fontId="84" fillId="74" borderId="0"/>
    <xf numFmtId="0" fontId="84" fillId="74" borderId="0"/>
    <xf numFmtId="0" fontId="84" fillId="79" borderId="0"/>
    <xf numFmtId="0" fontId="84" fillId="79" borderId="0"/>
    <xf numFmtId="0" fontId="84" fillId="79" borderId="0"/>
    <xf numFmtId="0" fontId="84" fillId="79" borderId="0"/>
    <xf numFmtId="0" fontId="84" fillId="79" borderId="0"/>
    <xf numFmtId="0" fontId="84" fillId="79" borderId="0"/>
    <xf numFmtId="0" fontId="84" fillId="79" borderId="0"/>
    <xf numFmtId="0" fontId="84" fillId="79" borderId="0"/>
    <xf numFmtId="0" fontId="84" fillId="79" borderId="0"/>
    <xf numFmtId="0" fontId="84" fillId="78" borderId="0"/>
    <xf numFmtId="0" fontId="84" fillId="78" borderId="0"/>
    <xf numFmtId="0" fontId="84" fillId="78" borderId="0"/>
    <xf numFmtId="0" fontId="84" fillId="78" borderId="0"/>
    <xf numFmtId="0" fontId="84" fillId="78" borderId="0"/>
    <xf numFmtId="0" fontId="84" fillId="78" borderId="0"/>
    <xf numFmtId="0" fontId="84" fillId="78" borderId="0"/>
    <xf numFmtId="0" fontId="84" fillId="76" borderId="0"/>
    <xf numFmtId="0" fontId="106" fillId="85" borderId="0"/>
    <xf numFmtId="0" fontId="84" fillId="76" borderId="0"/>
    <xf numFmtId="0" fontId="84" fillId="76" borderId="0"/>
    <xf numFmtId="0" fontId="84" fillId="76" borderId="0"/>
    <xf numFmtId="0" fontId="84" fillId="76" borderId="0"/>
    <xf numFmtId="0" fontId="84" fillId="76" borderId="0"/>
    <xf numFmtId="0" fontId="84" fillId="76" borderId="0"/>
    <xf numFmtId="0" fontId="84" fillId="74" borderId="0"/>
    <xf numFmtId="0" fontId="84" fillId="74" borderId="0"/>
    <xf numFmtId="0" fontId="84" fillId="74" borderId="0"/>
    <xf numFmtId="0" fontId="84" fillId="74" borderId="0"/>
    <xf numFmtId="0" fontId="84" fillId="74" borderId="0"/>
    <xf numFmtId="0" fontId="84" fillId="74" borderId="0"/>
    <xf numFmtId="0" fontId="84" fillId="74" borderId="0"/>
    <xf numFmtId="0" fontId="84" fillId="74" borderId="0"/>
    <xf numFmtId="0" fontId="84" fillId="74" borderId="0"/>
    <xf numFmtId="0" fontId="84" fillId="74" borderId="0"/>
    <xf numFmtId="0" fontId="84" fillId="74" borderId="0"/>
    <xf numFmtId="0" fontId="84" fillId="72" borderId="0"/>
    <xf numFmtId="0" fontId="84" fillId="72" borderId="0"/>
    <xf numFmtId="0" fontId="84" fillId="72" borderId="0"/>
    <xf numFmtId="0" fontId="84" fillId="72" borderId="0"/>
    <xf numFmtId="0" fontId="139" fillId="0" borderId="47" applyAlignment="1">
      <alignment horizontal="center"/>
    </xf>
    <xf numFmtId="0" fontId="139" fillId="0" borderId="47" applyAlignment="1">
      <alignment horizontal="center"/>
    </xf>
    <xf numFmtId="0" fontId="139" fillId="0" borderId="47" applyAlignment="1">
      <alignment horizontal="center"/>
    </xf>
    <xf numFmtId="0" fontId="139" fillId="0" borderId="47" applyAlignment="1">
      <alignment horizontal="center"/>
    </xf>
    <xf numFmtId="0" fontId="139" fillId="0" borderId="47" applyAlignment="1">
      <alignment horizontal="center"/>
    </xf>
    <xf numFmtId="0" fontId="139" fillId="0" borderId="47" applyAlignment="1">
      <alignment horizontal="center"/>
    </xf>
    <xf numFmtId="0" fontId="139" fillId="0" borderId="47" applyAlignment="1">
      <alignment horizontal="center"/>
    </xf>
    <xf numFmtId="0" fontId="139" fillId="0" borderId="47" applyAlignment="1">
      <alignment horizontal="center"/>
    </xf>
    <xf numFmtId="0" fontId="139" fillId="0" borderId="47" applyAlignment="1">
      <alignment horizontal="center"/>
    </xf>
    <xf numFmtId="0" fontId="139" fillId="0" borderId="47" applyAlignment="1">
      <alignment horizontal="center"/>
    </xf>
    <xf numFmtId="0" fontId="139" fillId="0" borderId="47" applyAlignment="1">
      <alignment horizontal="center"/>
    </xf>
    <xf numFmtId="0" fontId="139" fillId="0" borderId="47" applyAlignment="1">
      <alignment horizontal="center"/>
    </xf>
    <xf numFmtId="0" fontId="139" fillId="0" borderId="47" applyAlignment="1">
      <alignment horizontal="center"/>
    </xf>
    <xf numFmtId="0" fontId="139" fillId="0" borderId="47" applyAlignment="1">
      <alignment horizontal="center"/>
    </xf>
    <xf numFmtId="0" fontId="139" fillId="0" borderId="47" applyAlignment="1">
      <alignment horizontal="center"/>
    </xf>
    <xf numFmtId="0" fontId="139" fillId="0" borderId="47" applyAlignment="1">
      <alignment horizontal="center"/>
    </xf>
    <xf numFmtId="0" fontId="139" fillId="0" borderId="47" applyAlignment="1">
      <alignment horizontal="center"/>
    </xf>
    <xf numFmtId="0" fontId="139" fillId="0" borderId="47" applyAlignment="1">
      <alignment horizontal="center"/>
    </xf>
    <xf numFmtId="0" fontId="139" fillId="0" borderId="47" applyAlignment="1">
      <alignment horizontal="center"/>
    </xf>
    <xf numFmtId="0" fontId="139" fillId="0" borderId="47" applyAlignment="1">
      <alignment horizontal="center"/>
    </xf>
    <xf numFmtId="0" fontId="139" fillId="0" borderId="47" applyAlignment="1">
      <alignment horizontal="center"/>
    </xf>
    <xf numFmtId="0" fontId="139" fillId="0" borderId="47" applyAlignment="1">
      <alignment horizontal="center"/>
    </xf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177" fontId="61" fillId="0" borderId="0"/>
    <xf numFmtId="0" fontId="171" fillId="0" borderId="0"/>
    <xf numFmtId="177" fontId="110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96" fillId="84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00" fillId="83" borderId="9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0" fontId="171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0" fontId="171" fillId="0" borderId="0"/>
    <xf numFmtId="183" fontId="110" fillId="0" borderId="0"/>
    <xf numFmtId="183" fontId="110" fillId="0" borderId="0"/>
    <xf numFmtId="183" fontId="61" fillId="0" borderId="0"/>
    <xf numFmtId="0" fontId="171" fillId="0" borderId="0"/>
    <xf numFmtId="183" fontId="61" fillId="0" borderId="0"/>
    <xf numFmtId="0" fontId="171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61" fillId="0" borderId="0"/>
    <xf numFmtId="183" fontId="61" fillId="0" borderId="0"/>
    <xf numFmtId="183" fontId="110" fillId="0" borderId="0"/>
    <xf numFmtId="183" fontId="110" fillId="0" borderId="0"/>
    <xf numFmtId="183" fontId="110" fillId="0" borderId="0"/>
    <xf numFmtId="183" fontId="136" fillId="0" borderId="0"/>
    <xf numFmtId="0" fontId="171" fillId="0" borderId="0"/>
    <xf numFmtId="0" fontId="171" fillId="0" borderId="0"/>
    <xf numFmtId="38" fontId="174" fillId="0" borderId="0"/>
    <xf numFmtId="183" fontId="110" fillId="0" borderId="0"/>
    <xf numFmtId="0" fontId="171" fillId="0" borderId="0"/>
    <xf numFmtId="0" fontId="171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61" fillId="0" borderId="0"/>
    <xf numFmtId="183" fontId="110" fillId="0" borderId="0"/>
    <xf numFmtId="183" fontId="110" fillId="0" borderId="0"/>
    <xf numFmtId="183" fontId="110" fillId="0" borderId="0"/>
    <xf numFmtId="0" fontId="171" fillId="0" borderId="0"/>
    <xf numFmtId="183" fontId="110" fillId="0" borderId="0"/>
    <xf numFmtId="183" fontId="110" fillId="0" borderId="0"/>
    <xf numFmtId="183" fontId="110" fillId="0" borderId="0"/>
    <xf numFmtId="183" fontId="61" fillId="0" borderId="0"/>
    <xf numFmtId="0" fontId="171" fillId="0" borderId="0"/>
    <xf numFmtId="183" fontId="110" fillId="0" borderId="0"/>
    <xf numFmtId="0" fontId="171" fillId="0" borderId="0"/>
    <xf numFmtId="183" fontId="179" fillId="0" borderId="0"/>
    <xf numFmtId="0" fontId="171" fillId="0" borderId="0"/>
    <xf numFmtId="183" fontId="110" fillId="0" borderId="0"/>
    <xf numFmtId="183" fontId="110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36" fillId="0" borderId="0"/>
    <xf numFmtId="177" fontId="110" fillId="0" borderId="0"/>
    <xf numFmtId="177" fontId="110" fillId="0" borderId="0"/>
    <xf numFmtId="177" fontId="110" fillId="0" borderId="0"/>
    <xf numFmtId="177" fontId="87" fillId="0" borderId="0"/>
    <xf numFmtId="177" fontId="88" fillId="0" borderId="0" applyAlignment="1">
      <alignment vertical="top"/>
    </xf>
    <xf numFmtId="177" fontId="171" fillId="0" borderId="0"/>
    <xf numFmtId="177" fontId="88" fillId="0" borderId="0" applyAlignment="1">
      <alignment vertical="top"/>
    </xf>
    <xf numFmtId="177" fontId="110" fillId="0" borderId="0"/>
    <xf numFmtId="177" fontId="87" fillId="0" borderId="0"/>
    <xf numFmtId="177" fontId="87" fillId="0" borderId="0"/>
    <xf numFmtId="0" fontId="61" fillId="0" borderId="0"/>
    <xf numFmtId="177" fontId="110" fillId="0" borderId="0"/>
    <xf numFmtId="177" fontId="110" fillId="0" borderId="0"/>
    <xf numFmtId="177" fontId="173" fillId="0" borderId="0"/>
    <xf numFmtId="177" fontId="173" fillId="0" borderId="0"/>
    <xf numFmtId="177" fontId="173" fillId="0" borderId="0"/>
    <xf numFmtId="177" fontId="173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88" fillId="0" borderId="0" applyAlignment="1">
      <alignment vertical="center"/>
    </xf>
    <xf numFmtId="177" fontId="171" fillId="0" borderId="0"/>
    <xf numFmtId="177" fontId="110" fillId="0" borderId="0"/>
    <xf numFmtId="177" fontId="87" fillId="0" borderId="0"/>
    <xf numFmtId="177" fontId="88" fillId="0" borderId="0"/>
    <xf numFmtId="0" fontId="171" fillId="0" borderId="0"/>
    <xf numFmtId="177" fontId="110" fillId="0" borderId="0"/>
    <xf numFmtId="177" fontId="110" fillId="0" borderId="0"/>
    <xf numFmtId="0" fontId="171" fillId="0" borderId="0"/>
    <xf numFmtId="177" fontId="110" fillId="0" borderId="0"/>
    <xf numFmtId="177" fontId="136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95" fillId="106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92" fillId="0" borderId="6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93" fillId="0" borderId="7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94" fillId="0" borderId="0"/>
    <xf numFmtId="0" fontId="171" fillId="0" borderId="0"/>
    <xf numFmtId="0" fontId="171" fillId="0" borderId="0"/>
    <xf numFmtId="0" fontId="175" fillId="0" borderId="86" applyProtection="1">
      <protection locked="0" hidden="0"/>
    </xf>
    <xf numFmtId="0" fontId="170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97" fillId="107" borderId="0"/>
    <xf numFmtId="0" fontId="171" fillId="0" borderId="0"/>
    <xf numFmtId="0" fontId="89" fillId="107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194" fontId="180" fillId="0" borderId="0"/>
    <xf numFmtId="194" fontId="180" fillId="0" borderId="0"/>
    <xf numFmtId="0" fontId="171" fillId="0" borderId="0"/>
    <xf numFmtId="9" fontId="110" fillId="0" borderId="0"/>
    <xf numFmtId="0" fontId="87" fillId="0" borderId="0"/>
    <xf numFmtId="0" fontId="174" fillId="0" borderId="0"/>
    <xf numFmtId="0" fontId="171" fillId="0" borderId="0"/>
    <xf numFmtId="0" fontId="110" fillId="0" borderId="0"/>
    <xf numFmtId="0" fontId="17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87" fillId="0" borderId="0"/>
    <xf numFmtId="0" fontId="171" fillId="0" borderId="0"/>
    <xf numFmtId="0" fontId="88" fillId="0" borderId="0" applyAlignment="1">
      <alignment vertical="top"/>
    </xf>
    <xf numFmtId="0" fontId="88" fillId="0" borderId="0" applyAlignment="1">
      <alignment vertical="top"/>
    </xf>
    <xf numFmtId="0" fontId="110" fillId="0" borderId="0"/>
    <xf numFmtId="0" fontId="110" fillId="0" borderId="0"/>
    <xf numFmtId="0" fontId="110" fillId="0" borderId="0"/>
    <xf numFmtId="0" fontId="110" fillId="0" borderId="0"/>
    <xf numFmtId="0" fontId="171" fillId="0" borderId="0"/>
    <xf numFmtId="0" fontId="174" fillId="0" borderId="0"/>
    <xf numFmtId="0" fontId="61" fillId="0" borderId="0"/>
    <xf numFmtId="0" fontId="171" fillId="0" borderId="0"/>
    <xf numFmtId="0" fontId="171" fillId="0" borderId="0"/>
    <xf numFmtId="0" fontId="174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72" fillId="0" borderId="0"/>
    <xf numFmtId="0" fontId="110" fillId="0" borderId="0"/>
    <xf numFmtId="0" fontId="174" fillId="0" borderId="0"/>
    <xf numFmtId="0" fontId="110" fillId="0" borderId="0"/>
    <xf numFmtId="0" fontId="174" fillId="0" borderId="0"/>
    <xf numFmtId="0" fontId="171" fillId="0" borderId="0"/>
    <xf numFmtId="0" fontId="17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10" fillId="0" borderId="0"/>
    <xf numFmtId="0" fontId="110" fillId="0" borderId="0"/>
    <xf numFmtId="0" fontId="173" fillId="0" borderId="0"/>
    <xf numFmtId="0" fontId="88" fillId="0" borderId="0" applyAlignment="1">
      <alignment vertical="top"/>
    </xf>
    <xf numFmtId="0" fontId="110" fillId="0" borderId="0"/>
    <xf numFmtId="0" fontId="88" fillId="0" borderId="0" applyAlignment="1">
      <alignment vertical="top"/>
    </xf>
    <xf numFmtId="0" fontId="88" fillId="0" borderId="0" applyAlignment="1">
      <alignment vertical="top"/>
    </xf>
    <xf numFmtId="0" fontId="110" fillId="0" borderId="0"/>
    <xf numFmtId="0" fontId="110" fillId="0" borderId="0"/>
    <xf numFmtId="0" fontId="91" fillId="0" borderId="0"/>
    <xf numFmtId="0" fontId="110" fillId="0" borderId="0"/>
    <xf numFmtId="0" fontId="110" fillId="0" borderId="0"/>
    <xf numFmtId="0" fontId="171" fillId="0" borderId="0"/>
    <xf numFmtId="0" fontId="85" fillId="0" borderId="0"/>
    <xf numFmtId="0" fontId="85" fillId="0" borderId="0"/>
    <xf numFmtId="0" fontId="17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36" fillId="0" borderId="0"/>
    <xf numFmtId="0" fontId="172" fillId="0" borderId="0"/>
    <xf numFmtId="0" fontId="235" fillId="0" borderId="0"/>
    <xf numFmtId="0" fontId="235" fillId="0" borderId="0"/>
    <xf numFmtId="0" fontId="88" fillId="0" borderId="0" applyAlignment="1">
      <alignment vertical="center"/>
    </xf>
    <xf numFmtId="0" fontId="171" fillId="0" borderId="0"/>
    <xf numFmtId="0" fontId="61" fillId="0" borderId="0"/>
    <xf numFmtId="0" fontId="87" fillId="0" borderId="0"/>
    <xf numFmtId="0" fontId="171" fillId="0" borderId="0"/>
    <xf numFmtId="0" fontId="61" fillId="0" borderId="0"/>
    <xf numFmtId="0" fontId="171" fillId="0" borderId="0"/>
    <xf numFmtId="198" fontId="61" fillId="0" borderId="0"/>
    <xf numFmtId="0" fontId="110" fillId="0" borderId="0"/>
    <xf numFmtId="0" fontId="110" fillId="0" borderId="0"/>
    <xf numFmtId="0" fontId="171" fillId="0" borderId="0"/>
    <xf numFmtId="0" fontId="171" fillId="0" borderId="0"/>
    <xf numFmtId="0" fontId="136" fillId="0" borderId="0"/>
    <xf numFmtId="0" fontId="88" fillId="0" borderId="0" applyAlignment="1">
      <alignment vertical="center"/>
    </xf>
    <xf numFmtId="0" fontId="171" fillId="0" borderId="0"/>
    <xf numFmtId="0" fontId="110" fillId="0" borderId="0"/>
    <xf numFmtId="0" fontId="110" fillId="0" borderId="0"/>
    <xf numFmtId="0" fontId="61" fillId="0" borderId="0"/>
    <xf numFmtId="0" fontId="110" fillId="0" borderId="0"/>
    <xf numFmtId="0" fontId="172" fillId="0" borderId="0"/>
    <xf numFmtId="0" fontId="235" fillId="0" borderId="0" applyAlignment="1">
      <alignment vertical="center"/>
    </xf>
    <xf numFmtId="0" fontId="110" fillId="0" borderId="0"/>
    <xf numFmtId="0" fontId="61" fillId="0" borderId="0"/>
    <xf numFmtId="0" fontId="110" fillId="0" borderId="0"/>
    <xf numFmtId="0" fontId="171" fillId="0" borderId="0"/>
    <xf numFmtId="0" fontId="110" fillId="0" borderId="0"/>
    <xf numFmtId="0" fontId="88" fillId="0" borderId="0" applyAlignment="1">
      <alignment vertical="center"/>
    </xf>
    <xf numFmtId="0" fontId="171" fillId="0" borderId="0"/>
    <xf numFmtId="0" fontId="110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88" fillId="0" borderId="0" applyAlignment="1">
      <alignment vertical="center"/>
    </xf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88" fillId="0" borderId="0" applyAlignment="1">
      <alignment vertical="top"/>
    </xf>
    <xf numFmtId="0" fontId="61" fillId="0" borderId="0"/>
    <xf numFmtId="0" fontId="61" fillId="0" borderId="0"/>
    <xf numFmtId="0" fontId="171" fillId="0" borderId="0"/>
    <xf numFmtId="0" fontId="61" fillId="0" borderId="0"/>
    <xf numFmtId="0" fontId="110" fillId="0" borderId="0"/>
    <xf numFmtId="0" fontId="110" fillId="0" borderId="0"/>
    <xf numFmtId="0" fontId="88" fillId="0" borderId="0" applyAlignment="1">
      <alignment vertical="top"/>
    </xf>
    <xf numFmtId="0" fontId="61" fillId="0" borderId="0"/>
    <xf numFmtId="0" fontId="171" fillId="0" borderId="0"/>
    <xf numFmtId="0" fontId="110" fillId="0" borderId="0"/>
    <xf numFmtId="0" fontId="61" fillId="0" borderId="0"/>
    <xf numFmtId="0" fontId="110" fillId="0" borderId="0"/>
    <xf numFmtId="0" fontId="136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10" fillId="0" borderId="0"/>
    <xf numFmtId="0" fontId="110" fillId="0" borderId="0"/>
    <xf numFmtId="0" fontId="171" fillId="0" borderId="0"/>
    <xf numFmtId="0" fontId="171" fillId="0" borderId="0"/>
    <xf numFmtId="0" fontId="110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99" fillId="83" borderId="1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9" fontId="61" fillId="0" borderId="48"/>
    <xf numFmtId="9" fontId="61" fillId="0" borderId="48"/>
    <xf numFmtId="9" fontId="61" fillId="0" borderId="48"/>
    <xf numFmtId="9" fontId="110" fillId="0" borderId="0"/>
    <xf numFmtId="9" fontId="136" fillId="0" borderId="0"/>
    <xf numFmtId="9" fontId="61" fillId="0" borderId="0"/>
    <xf numFmtId="9" fontId="61" fillId="0" borderId="48"/>
    <xf numFmtId="9" fontId="61" fillId="0" borderId="0"/>
    <xf numFmtId="9" fontId="110" fillId="0" borderId="0"/>
    <xf numFmtId="9" fontId="110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9" fontId="110" fillId="0" borderId="0"/>
    <xf numFmtId="0" fontId="171" fillId="0" borderId="0"/>
    <xf numFmtId="0" fontId="171" fillId="0" borderId="0"/>
    <xf numFmtId="9" fontId="61" fillId="0" borderId="48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9" fontId="174" fillId="0" borderId="0"/>
    <xf numFmtId="9" fontId="61" fillId="0" borderId="48"/>
    <xf numFmtId="0" fontId="171" fillId="0" borderId="0"/>
    <xf numFmtId="0" fontId="171" fillId="0" borderId="0"/>
    <xf numFmtId="9" fontId="61" fillId="0" borderId="48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9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171" fontId="61" fillId="0" borderId="0"/>
    <xf numFmtId="0" fontId="171" fillId="0" borderId="0"/>
    <xf numFmtId="0" fontId="171" fillId="0" borderId="0"/>
    <xf numFmtId="0" fontId="90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05" fillId="0" borderId="14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03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10" fillId="0" borderId="0"/>
    <xf numFmtId="177" fontId="110" fillId="0" borderId="0"/>
    <xf numFmtId="177" fontId="110" fillId="0" borderId="0"/>
    <xf numFmtId="183" fontId="110" fillId="0" borderId="0"/>
    <xf numFmtId="0" fontId="110" fillId="0" borderId="0"/>
    <xf numFmtId="177" fontId="110" fillId="0" borderId="0"/>
    <xf numFmtId="0" fontId="110" fillId="0" borderId="0"/>
    <xf numFmtId="177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0" fontId="60" fillId="0" borderId="0"/>
    <xf numFmtId="177" fontId="60" fillId="0" borderId="0"/>
    <xf numFmtId="177" fontId="60" fillId="0" borderId="0"/>
    <xf numFmtId="0" fontId="60" fillId="0" borderId="0"/>
    <xf numFmtId="177" fontId="60" fillId="0" borderId="0"/>
    <xf numFmtId="9" fontId="60" fillId="0" borderId="0"/>
    <xf numFmtId="0" fontId="60" fillId="0" borderId="0"/>
    <xf numFmtId="9" fontId="60" fillId="0" borderId="0"/>
    <xf numFmtId="177" fontId="60" fillId="0" borderId="0"/>
    <xf numFmtId="0" fontId="60" fillId="0" borderId="0"/>
    <xf numFmtId="9" fontId="60" fillId="0" borderId="0"/>
    <xf numFmtId="9" fontId="60" fillId="0" borderId="0"/>
    <xf numFmtId="9" fontId="110" fillId="0" borderId="0"/>
    <xf numFmtId="9" fontId="110" fillId="0" borderId="0"/>
    <xf numFmtId="177" fontId="87" fillId="0" borderId="0"/>
    <xf numFmtId="177" fontId="87" fillId="0" borderId="0"/>
    <xf numFmtId="0" fontId="88" fillId="0" borderId="0" applyAlignment="1">
      <alignment vertical="center"/>
    </xf>
    <xf numFmtId="9" fontId="110" fillId="0" borderId="0"/>
    <xf numFmtId="9" fontId="110" fillId="0" borderId="0"/>
    <xf numFmtId="9" fontId="60" fillId="0" borderId="0"/>
    <xf numFmtId="184" fontId="141" fillId="63" borderId="78"/>
    <xf numFmtId="184" fontId="141" fillId="63" borderId="78"/>
    <xf numFmtId="10" fontId="160" fillId="66" borderId="80"/>
    <xf numFmtId="10" fontId="160" fillId="66" borderId="80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9" fontId="60" fillId="0" borderId="0"/>
    <xf numFmtId="9" fontId="60" fillId="0" borderId="0"/>
    <xf numFmtId="184" fontId="61" fillId="68" borderId="79"/>
    <xf numFmtId="184" fontId="156" fillId="0" borderId="77"/>
    <xf numFmtId="9" fontId="60" fillId="0" borderId="0"/>
    <xf numFmtId="184" fontId="154" fillId="63" borderId="76"/>
    <xf numFmtId="184" fontId="150" fillId="48" borderId="78"/>
    <xf numFmtId="164" fontId="178" fillId="98" borderId="80" applyProtection="1">
      <protection locked="0" hidden="0"/>
    </xf>
    <xf numFmtId="9" fontId="60" fillId="0" borderId="0"/>
    <xf numFmtId="184" fontId="61" fillId="68" borderId="79"/>
    <xf numFmtId="184" fontId="61" fillId="68" borderId="79"/>
    <xf numFmtId="184" fontId="156" fillId="0" borderId="77"/>
    <xf numFmtId="164" fontId="178" fillId="98" borderId="80" applyProtection="1">
      <protection locked="0" hidden="0"/>
    </xf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0" fontId="160" fillId="66" borderId="80"/>
    <xf numFmtId="184" fontId="150" fillId="48" borderId="78"/>
    <xf numFmtId="184" fontId="61" fillId="68" borderId="79"/>
    <xf numFmtId="184" fontId="141" fillId="63" borderId="78"/>
    <xf numFmtId="9" fontId="60" fillId="0" borderId="0"/>
    <xf numFmtId="9" fontId="60" fillId="0" borderId="0"/>
    <xf numFmtId="10" fontId="160" fillId="66" borderId="80"/>
    <xf numFmtId="10" fontId="160" fillId="66" borderId="80"/>
    <xf numFmtId="10" fontId="160" fillId="66" borderId="80"/>
    <xf numFmtId="184" fontId="150" fillId="48" borderId="78"/>
    <xf numFmtId="9" fontId="60" fillId="0" borderId="0"/>
    <xf numFmtId="9" fontId="60" fillId="0" borderId="0"/>
    <xf numFmtId="177" fontId="110" fillId="0" borderId="0"/>
    <xf numFmtId="183" fontId="110" fillId="0" borderId="0"/>
    <xf numFmtId="0" fontId="110" fillId="0" borderId="0"/>
    <xf numFmtId="177" fontId="110" fillId="0" borderId="0"/>
    <xf numFmtId="0" fontId="110" fillId="0" borderId="0"/>
    <xf numFmtId="177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9" fontId="60" fillId="0" borderId="0"/>
    <xf numFmtId="9" fontId="60" fillId="0" borderId="0"/>
    <xf numFmtId="9" fontId="60" fillId="0" borderId="0"/>
    <xf numFmtId="184" fontId="156" fillId="0" borderId="77"/>
    <xf numFmtId="184" fontId="156" fillId="0" borderId="77"/>
    <xf numFmtId="10" fontId="160" fillId="66" borderId="80"/>
    <xf numFmtId="10" fontId="160" fillId="66" borderId="80"/>
    <xf numFmtId="184" fontId="61" fillId="68" borderId="79"/>
    <xf numFmtId="184" fontId="61" fillId="68" borderId="79"/>
    <xf numFmtId="184" fontId="150" fillId="48" borderId="78"/>
    <xf numFmtId="184" fontId="154" fillId="63" borderId="76"/>
    <xf numFmtId="10" fontId="160" fillId="66" borderId="80"/>
    <xf numFmtId="184" fontId="141" fillId="63" borderId="78"/>
    <xf numFmtId="184" fontId="150" fillId="48" borderId="78"/>
    <xf numFmtId="184" fontId="61" fillId="68" borderId="79"/>
    <xf numFmtId="184" fontId="156" fillId="0" borderId="77"/>
    <xf numFmtId="184" fontId="61" fillId="68" borderId="79"/>
    <xf numFmtId="184" fontId="61" fillId="68" borderId="79"/>
    <xf numFmtId="10" fontId="160" fillId="66" borderId="80"/>
    <xf numFmtId="184" fontId="141" fillId="63" borderId="78"/>
    <xf numFmtId="164" fontId="178" fillId="98" borderId="80" applyProtection="1">
      <protection locked="0" hidden="0"/>
    </xf>
    <xf numFmtId="164" fontId="178" fillId="98" borderId="80" applyProtection="1">
      <protection locked="0" hidden="0"/>
    </xf>
    <xf numFmtId="184" fontId="154" fillId="63" borderId="76"/>
    <xf numFmtId="184" fontId="141" fillId="63" borderId="78"/>
    <xf numFmtId="9" fontId="60" fillId="0" borderId="0"/>
    <xf numFmtId="184" fontId="141" fillId="63" borderId="78"/>
    <xf numFmtId="184" fontId="141" fillId="63" borderId="78"/>
    <xf numFmtId="10" fontId="160" fillId="66" borderId="80"/>
    <xf numFmtId="10" fontId="160" fillId="66" borderId="80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64" fontId="178" fillId="98" borderId="80" applyProtection="1">
      <protection locked="0" hidden="0"/>
    </xf>
    <xf numFmtId="184" fontId="61" fillId="68" borderId="79"/>
    <xf numFmtId="184" fontId="61" fillId="68" borderId="79"/>
    <xf numFmtId="184" fontId="156" fillId="0" borderId="77"/>
    <xf numFmtId="164" fontId="178" fillId="98" borderId="80" applyProtection="1">
      <protection locked="0" hidden="0"/>
    </xf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0" fontId="160" fillId="66" borderId="80"/>
    <xf numFmtId="184" fontId="150" fillId="48" borderId="78"/>
    <xf numFmtId="184" fontId="61" fillId="68" borderId="79"/>
    <xf numFmtId="184" fontId="141" fillId="63" borderId="78"/>
    <xf numFmtId="10" fontId="160" fillId="66" borderId="80"/>
    <xf numFmtId="10" fontId="160" fillId="66" borderId="80"/>
    <xf numFmtId="10" fontId="160" fillId="66" borderId="80"/>
    <xf numFmtId="184" fontId="150" fillId="48" borderId="78"/>
    <xf numFmtId="184" fontId="154" fillId="63" borderId="76"/>
    <xf numFmtId="184" fontId="150" fillId="48" borderId="78"/>
    <xf numFmtId="164" fontId="178" fillId="98" borderId="80" applyProtection="1">
      <protection locked="0" hidden="0"/>
    </xf>
    <xf numFmtId="184" fontId="61" fillId="68" borderId="79"/>
    <xf numFmtId="184" fontId="61" fillId="68" borderId="79"/>
    <xf numFmtId="184" fontId="156" fillId="0" borderId="77"/>
    <xf numFmtId="164" fontId="178" fillId="98" borderId="80" applyProtection="1">
      <protection locked="0" hidden="0"/>
    </xf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0" fontId="160" fillId="66" borderId="80"/>
    <xf numFmtId="184" fontId="150" fillId="48" borderId="78"/>
    <xf numFmtId="184" fontId="61" fillId="68" borderId="79"/>
    <xf numFmtId="184" fontId="141" fillId="63" borderId="78"/>
    <xf numFmtId="10" fontId="160" fillId="66" borderId="80"/>
    <xf numFmtId="10" fontId="160" fillId="66" borderId="80"/>
    <xf numFmtId="10" fontId="160" fillId="66" borderId="80"/>
    <xf numFmtId="184" fontId="150" fillId="48" borderId="78"/>
    <xf numFmtId="44" fontId="110" fillId="0" borderId="0"/>
    <xf numFmtId="9" fontId="60" fillId="0" borderId="0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64" fontId="178" fillId="98" borderId="121" applyProtection="1">
      <protection locked="0" hidden="0"/>
    </xf>
    <xf numFmtId="184" fontId="141" fillId="63" borderId="78"/>
    <xf numFmtId="184" fontId="141" fillId="63" borderId="78"/>
    <xf numFmtId="10" fontId="160" fillId="66" borderId="121"/>
    <xf numFmtId="10" fontId="160" fillId="66" borderId="121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64" fontId="178" fillId="98" borderId="121" applyProtection="1">
      <protection locked="0" hidden="0"/>
    </xf>
    <xf numFmtId="184" fontId="61" fillId="68" borderId="79"/>
    <xf numFmtId="184" fontId="61" fillId="68" borderId="79"/>
    <xf numFmtId="184" fontId="156" fillId="0" borderId="77"/>
    <xf numFmtId="164" fontId="178" fillId="98" borderId="121" applyProtection="1">
      <protection locked="0" hidden="0"/>
    </xf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0" fontId="160" fillId="66" borderId="121"/>
    <xf numFmtId="184" fontId="150" fillId="48" borderId="78"/>
    <xf numFmtId="184" fontId="61" fillId="68" borderId="79"/>
    <xf numFmtId="184" fontId="141" fillId="63" borderId="78"/>
    <xf numFmtId="10" fontId="160" fillId="66" borderId="121"/>
    <xf numFmtId="10" fontId="160" fillId="66" borderId="121"/>
    <xf numFmtId="10" fontId="160" fillId="66" borderId="121"/>
    <xf numFmtId="184" fontId="150" fillId="48" borderId="78"/>
    <xf numFmtId="184" fontId="156" fillId="0" borderId="77"/>
    <xf numFmtId="184" fontId="156" fillId="0" borderId="77"/>
    <xf numFmtId="10" fontId="160" fillId="66" borderId="80"/>
    <xf numFmtId="10" fontId="160" fillId="66" borderId="80"/>
    <xf numFmtId="184" fontId="61" fillId="68" borderId="79"/>
    <xf numFmtId="184" fontId="61" fillId="68" borderId="79"/>
    <xf numFmtId="184" fontId="150" fillId="48" borderId="78"/>
    <xf numFmtId="184" fontId="154" fillId="63" borderId="76"/>
    <xf numFmtId="10" fontId="160" fillId="66" borderId="80"/>
    <xf numFmtId="184" fontId="141" fillId="63" borderId="78"/>
    <xf numFmtId="184" fontId="150" fillId="48" borderId="78"/>
    <xf numFmtId="184" fontId="61" fillId="68" borderId="79"/>
    <xf numFmtId="184" fontId="156" fillId="0" borderId="77"/>
    <xf numFmtId="184" fontId="61" fillId="68" borderId="79"/>
    <xf numFmtId="184" fontId="61" fillId="68" borderId="79"/>
    <xf numFmtId="10" fontId="160" fillId="66" borderId="80"/>
    <xf numFmtId="184" fontId="141" fillId="63" borderId="78"/>
    <xf numFmtId="164" fontId="178" fillId="98" borderId="80" applyProtection="1">
      <protection locked="0" hidden="0"/>
    </xf>
    <xf numFmtId="164" fontId="178" fillId="98" borderId="80" applyProtection="1">
      <protection locked="0" hidden="0"/>
    </xf>
    <xf numFmtId="184" fontId="154" fillId="63" borderId="76"/>
    <xf numFmtId="184" fontId="141" fillId="63" borderId="78"/>
    <xf numFmtId="184" fontId="141" fillId="63" borderId="78"/>
    <xf numFmtId="184" fontId="141" fillId="63" borderId="78"/>
    <xf numFmtId="10" fontId="160" fillId="66" borderId="80"/>
    <xf numFmtId="10" fontId="160" fillId="66" borderId="80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64" fontId="178" fillId="98" borderId="80" applyProtection="1">
      <protection locked="0" hidden="0"/>
    </xf>
    <xf numFmtId="184" fontId="61" fillId="68" borderId="79"/>
    <xf numFmtId="184" fontId="61" fillId="68" borderId="79"/>
    <xf numFmtId="184" fontId="156" fillId="0" borderId="77"/>
    <xf numFmtId="164" fontId="178" fillId="98" borderId="80" applyProtection="1">
      <protection locked="0" hidden="0"/>
    </xf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0" fontId="160" fillId="66" borderId="80"/>
    <xf numFmtId="184" fontId="150" fillId="48" borderId="78"/>
    <xf numFmtId="184" fontId="61" fillId="68" borderId="79"/>
    <xf numFmtId="184" fontId="141" fillId="63" borderId="78"/>
    <xf numFmtId="10" fontId="160" fillId="66" borderId="80"/>
    <xf numFmtId="10" fontId="160" fillId="66" borderId="80"/>
    <xf numFmtId="10" fontId="160" fillId="66" borderId="80"/>
    <xf numFmtId="184" fontId="150" fillId="48" borderId="78"/>
    <xf numFmtId="184" fontId="154" fillId="63" borderId="76"/>
    <xf numFmtId="184" fontId="150" fillId="48" borderId="78"/>
    <xf numFmtId="164" fontId="178" fillId="98" borderId="80" applyProtection="1">
      <protection locked="0" hidden="0"/>
    </xf>
    <xf numFmtId="184" fontId="61" fillId="68" borderId="79"/>
    <xf numFmtId="184" fontId="61" fillId="68" borderId="79"/>
    <xf numFmtId="184" fontId="156" fillId="0" borderId="77"/>
    <xf numFmtId="164" fontId="178" fillId="98" borderId="80" applyProtection="1">
      <protection locked="0" hidden="0"/>
    </xf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0" fontId="160" fillId="66" borderId="80"/>
    <xf numFmtId="184" fontId="150" fillId="48" borderId="78"/>
    <xf numFmtId="184" fontId="61" fillId="68" borderId="79"/>
    <xf numFmtId="184" fontId="141" fillId="63" borderId="78"/>
    <xf numFmtId="10" fontId="160" fillId="66" borderId="80"/>
    <xf numFmtId="10" fontId="160" fillId="66" borderId="80"/>
    <xf numFmtId="10" fontId="160" fillId="66" borderId="80"/>
    <xf numFmtId="184" fontId="150" fillId="48" borderId="78"/>
    <xf numFmtId="177" fontId="60" fillId="0" borderId="0"/>
    <xf numFmtId="177" fontId="136" fillId="0" borderId="0"/>
    <xf numFmtId="183" fontId="110" fillId="0" borderId="0"/>
    <xf numFmtId="9" fontId="110" fillId="0" borderId="0"/>
    <xf numFmtId="0" fontId="110" fillId="0" borderId="0"/>
    <xf numFmtId="177" fontId="110" fillId="0" borderId="0"/>
    <xf numFmtId="177" fontId="88" fillId="0" borderId="0"/>
    <xf numFmtId="177" fontId="110" fillId="0" borderId="0"/>
    <xf numFmtId="0" fontId="181" fillId="0" borderId="0"/>
    <xf numFmtId="177" fontId="181" fillId="0" borderId="0"/>
    <xf numFmtId="183" fontId="110" fillId="0" borderId="0"/>
    <xf numFmtId="183" fontId="60" fillId="0" borderId="0"/>
    <xf numFmtId="9" fontId="60" fillId="0" borderId="0"/>
    <xf numFmtId="183" fontId="61" fillId="0" borderId="0"/>
    <xf numFmtId="183" fontId="61" fillId="0" borderId="0"/>
    <xf numFmtId="0" fontId="61" fillId="0" borderId="0"/>
    <xf numFmtId="183" fontId="110" fillId="0" borderId="0"/>
    <xf numFmtId="177" fontId="60" fillId="0" borderId="0"/>
    <xf numFmtId="177" fontId="60" fillId="0" borderId="0"/>
    <xf numFmtId="177" fontId="110" fillId="0" borderId="0"/>
    <xf numFmtId="177" fontId="60" fillId="0" borderId="0"/>
    <xf numFmtId="183" fontId="60" fillId="0" borderId="0"/>
    <xf numFmtId="177" fontId="60" fillId="0" borderId="0"/>
    <xf numFmtId="0" fontId="235" fillId="0" borderId="0"/>
    <xf numFmtId="9" fontId="60" fillId="0" borderId="0"/>
    <xf numFmtId="0" fontId="89" fillId="8" borderId="0"/>
    <xf numFmtId="0" fontId="84" fillId="16" borderId="0"/>
    <xf numFmtId="0" fontId="84" fillId="20" borderId="0"/>
    <xf numFmtId="0" fontId="84" fillId="24" borderId="0"/>
    <xf numFmtId="177" fontId="110" fillId="0" borderId="0"/>
    <xf numFmtId="0" fontId="84" fillId="28" borderId="0"/>
    <xf numFmtId="0" fontId="84" fillId="32" borderId="0"/>
    <xf numFmtId="0" fontId="84" fillId="36" borderId="0"/>
    <xf numFmtId="183" fontId="110" fillId="0" borderId="0"/>
    <xf numFmtId="183" fontId="60" fillId="0" borderId="0"/>
    <xf numFmtId="183" fontId="61" fillId="0" borderId="0"/>
    <xf numFmtId="183" fontId="60" fillId="0" borderId="0"/>
    <xf numFmtId="183" fontId="60" fillId="0" borderId="0"/>
    <xf numFmtId="183" fontId="110" fillId="0" borderId="0"/>
    <xf numFmtId="0" fontId="60" fillId="0" borderId="0"/>
    <xf numFmtId="177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77" fontId="60" fillId="0" borderId="0"/>
    <xf numFmtId="177" fontId="110" fillId="0" borderId="0"/>
    <xf numFmtId="183" fontId="110" fillId="0" borderId="0"/>
    <xf numFmtId="177" fontId="110" fillId="0" borderId="0"/>
    <xf numFmtId="177" fontId="60" fillId="0" borderId="0"/>
    <xf numFmtId="177" fontId="60" fillId="0" borderId="0"/>
    <xf numFmtId="183" fontId="61" fillId="0" borderId="0"/>
    <xf numFmtId="177" fontId="61" fillId="0" borderId="0"/>
    <xf numFmtId="183" fontId="60" fillId="0" borderId="0"/>
    <xf numFmtId="183" fontId="60" fillId="0" borderId="0"/>
    <xf numFmtId="177" fontId="60" fillId="0" borderId="0"/>
    <xf numFmtId="177" fontId="60" fillId="0" borderId="0"/>
    <xf numFmtId="177" fontId="60" fillId="0" borderId="0"/>
    <xf numFmtId="183" fontId="60" fillId="0" borderId="0"/>
    <xf numFmtId="183" fontId="60" fillId="0" borderId="0"/>
    <xf numFmtId="177" fontId="60" fillId="0" borderId="0"/>
    <xf numFmtId="177" fontId="61" fillId="0" borderId="0"/>
    <xf numFmtId="177" fontId="11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60" fillId="0" borderId="0"/>
    <xf numFmtId="183" fontId="60" fillId="0" borderId="0"/>
    <xf numFmtId="183" fontId="60" fillId="0" borderId="0"/>
    <xf numFmtId="177" fontId="110" fillId="0" borderId="0"/>
    <xf numFmtId="183" fontId="61" fillId="0" borderId="0"/>
    <xf numFmtId="183" fontId="60" fillId="0" borderId="0"/>
    <xf numFmtId="183" fontId="60" fillId="0" borderId="0"/>
    <xf numFmtId="177" fontId="60" fillId="0" borderId="0"/>
    <xf numFmtId="183" fontId="110" fillId="0" borderId="0"/>
    <xf numFmtId="177" fontId="110" fillId="0" borderId="0"/>
    <xf numFmtId="177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77" fontId="60" fillId="0" borderId="0"/>
    <xf numFmtId="177" fontId="110" fillId="0" borderId="0"/>
    <xf numFmtId="183" fontId="110" fillId="0" borderId="0"/>
    <xf numFmtId="177" fontId="110" fillId="0" borderId="0"/>
    <xf numFmtId="177" fontId="60" fillId="0" borderId="0"/>
    <xf numFmtId="177" fontId="60" fillId="0" borderId="0"/>
    <xf numFmtId="183" fontId="61" fillId="0" borderId="0"/>
    <xf numFmtId="177" fontId="61" fillId="0" borderId="0"/>
    <xf numFmtId="183" fontId="60" fillId="0" borderId="0"/>
    <xf numFmtId="177" fontId="110" fillId="0" borderId="0"/>
    <xf numFmtId="183" fontId="60" fillId="0" borderId="0"/>
    <xf numFmtId="177" fontId="60" fillId="0" borderId="0"/>
    <xf numFmtId="177" fontId="6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60" fillId="0" borderId="0"/>
    <xf numFmtId="177" fontId="61" fillId="0" borderId="0"/>
    <xf numFmtId="177" fontId="6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235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60" fillId="0" borderId="0"/>
    <xf numFmtId="177" fontId="60" fillId="0" borderId="0"/>
    <xf numFmtId="183" fontId="61" fillId="0" borderId="0"/>
    <xf numFmtId="177" fontId="61" fillId="0" borderId="0"/>
    <xf numFmtId="183" fontId="60" fillId="0" borderId="0"/>
    <xf numFmtId="183" fontId="60" fillId="0" borderId="0"/>
    <xf numFmtId="177" fontId="60" fillId="0" borderId="0"/>
    <xf numFmtId="177" fontId="60" fillId="0" borderId="0"/>
    <xf numFmtId="177" fontId="60" fillId="0" borderId="0"/>
    <xf numFmtId="177" fontId="11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60" fillId="0" borderId="0"/>
    <xf numFmtId="183" fontId="60" fillId="0" borderId="0"/>
    <xf numFmtId="183" fontId="60" fillId="0" borderId="0"/>
    <xf numFmtId="177" fontId="110" fillId="0" borderId="0"/>
    <xf numFmtId="183" fontId="61" fillId="0" borderId="0"/>
    <xf numFmtId="183" fontId="60" fillId="0" borderId="0"/>
    <xf numFmtId="183" fontId="60" fillId="0" borderId="0"/>
    <xf numFmtId="177" fontId="60" fillId="0" borderId="0"/>
    <xf numFmtId="183" fontId="110" fillId="0" borderId="0"/>
    <xf numFmtId="177" fontId="110" fillId="0" borderId="0"/>
    <xf numFmtId="177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77" fontId="60" fillId="0" borderId="0"/>
    <xf numFmtId="177" fontId="110" fillId="0" borderId="0"/>
    <xf numFmtId="183" fontId="110" fillId="0" borderId="0"/>
    <xf numFmtId="177" fontId="110" fillId="0" borderId="0"/>
    <xf numFmtId="177" fontId="60" fillId="0" borderId="0"/>
    <xf numFmtId="177" fontId="60" fillId="0" borderId="0"/>
    <xf numFmtId="183" fontId="61" fillId="0" borderId="0"/>
    <xf numFmtId="177" fontId="61" fillId="0" borderId="0"/>
    <xf numFmtId="183" fontId="60" fillId="0" borderId="0"/>
    <xf numFmtId="177" fontId="110" fillId="0" borderId="0"/>
    <xf numFmtId="183" fontId="60" fillId="0" borderId="0"/>
    <xf numFmtId="177" fontId="60" fillId="0" borderId="0"/>
    <xf numFmtId="177" fontId="6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60" fillId="0" borderId="0"/>
    <xf numFmtId="177" fontId="61" fillId="0" borderId="0"/>
    <xf numFmtId="177" fontId="6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61" fillId="0" borderId="0"/>
    <xf numFmtId="177" fontId="61" fillId="0" borderId="0"/>
    <xf numFmtId="177" fontId="61" fillId="0" borderId="0"/>
    <xf numFmtId="177" fontId="110" fillId="0" borderId="0"/>
    <xf numFmtId="177" fontId="60" fillId="0" borderId="0"/>
    <xf numFmtId="177" fontId="61" fillId="0" borderId="0"/>
    <xf numFmtId="177" fontId="60" fillId="0" borderId="0"/>
    <xf numFmtId="177" fontId="61" fillId="0" borderId="0"/>
    <xf numFmtId="177" fontId="61" fillId="0" borderId="0"/>
    <xf numFmtId="177" fontId="60" fillId="0" borderId="0"/>
    <xf numFmtId="177" fontId="60" fillId="0" borderId="0"/>
    <xf numFmtId="183" fontId="110" fillId="0" borderId="0"/>
    <xf numFmtId="183" fontId="110" fillId="0" borderId="0"/>
    <xf numFmtId="177" fontId="60" fillId="0" borderId="0"/>
    <xf numFmtId="177" fontId="60" fillId="0" borderId="0"/>
    <xf numFmtId="177" fontId="110" fillId="0" borderId="0"/>
    <xf numFmtId="177" fontId="110" fillId="0" borderId="0"/>
    <xf numFmtId="177" fontId="110" fillId="0" borderId="0"/>
    <xf numFmtId="183" fontId="61" fillId="0" borderId="0"/>
    <xf numFmtId="183" fontId="61" fillId="0" borderId="0"/>
    <xf numFmtId="183" fontId="110" fillId="0" borderId="0"/>
    <xf numFmtId="183" fontId="235" fillId="0" borderId="0"/>
    <xf numFmtId="183" fontId="235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60" fillId="0" borderId="0"/>
    <xf numFmtId="177" fontId="60" fillId="0" borderId="0"/>
    <xf numFmtId="183" fontId="61" fillId="0" borderId="0"/>
    <xf numFmtId="177" fontId="61" fillId="0" borderId="0"/>
    <xf numFmtId="183" fontId="60" fillId="0" borderId="0"/>
    <xf numFmtId="183" fontId="60" fillId="0" borderId="0"/>
    <xf numFmtId="177" fontId="60" fillId="0" borderId="0"/>
    <xf numFmtId="177" fontId="60" fillId="0" borderId="0"/>
    <xf numFmtId="177" fontId="60" fillId="0" borderId="0"/>
    <xf numFmtId="177" fontId="110" fillId="0" borderId="0"/>
    <xf numFmtId="177" fontId="110" fillId="0" borderId="0"/>
    <xf numFmtId="177" fontId="110" fillId="0" borderId="0"/>
    <xf numFmtId="177" fontId="60" fillId="0" borderId="0"/>
    <xf numFmtId="183" fontId="60" fillId="0" borderId="0"/>
    <xf numFmtId="183" fontId="11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1" fillId="0" borderId="24" applyProtection="1">
      <protection locked="0" hidden="0"/>
    </xf>
    <xf numFmtId="183" fontId="61" fillId="0" borderId="0"/>
    <xf numFmtId="183" fontId="61" fillId="0" borderId="0"/>
    <xf numFmtId="183" fontId="61" fillId="0" borderId="0"/>
    <xf numFmtId="183" fontId="61" fillId="0" borderId="0"/>
    <xf numFmtId="183" fontId="110" fillId="0" borderId="0"/>
    <xf numFmtId="183" fontId="60" fillId="0" borderId="0"/>
    <xf numFmtId="183" fontId="61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169" fillId="0" borderId="0"/>
    <xf numFmtId="183" fontId="60" fillId="0" borderId="0"/>
    <xf numFmtId="183" fontId="60" fillId="0" borderId="0"/>
    <xf numFmtId="183" fontId="60" fillId="0" borderId="0"/>
    <xf numFmtId="183" fontId="61" fillId="0" borderId="0"/>
    <xf numFmtId="183" fontId="61" fillId="0" borderId="0"/>
    <xf numFmtId="183" fontId="110" fillId="0" borderId="0"/>
    <xf numFmtId="183" fontId="60" fillId="0" borderId="0"/>
    <xf numFmtId="183" fontId="60" fillId="0" borderId="0"/>
    <xf numFmtId="183" fontId="85" fillId="0" borderId="0"/>
    <xf numFmtId="183" fontId="110" fillId="0" borderId="0"/>
    <xf numFmtId="183" fontId="61" fillId="0" borderId="0"/>
    <xf numFmtId="183" fontId="61" fillId="0" borderId="0"/>
    <xf numFmtId="183" fontId="61" fillId="0" borderId="0"/>
    <xf numFmtId="183" fontId="61" fillId="0" borderId="0"/>
    <xf numFmtId="183" fontId="60" fillId="0" borderId="0"/>
    <xf numFmtId="183" fontId="61" fillId="0" borderId="24" applyProtection="1">
      <protection locked="0" hidden="0"/>
    </xf>
    <xf numFmtId="183" fontId="11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1" fillId="0" borderId="0"/>
    <xf numFmtId="177" fontId="60" fillId="0" borderId="0"/>
    <xf numFmtId="177" fontId="137" fillId="0" borderId="0"/>
    <xf numFmtId="177" fontId="137" fillId="0" borderId="0"/>
    <xf numFmtId="177" fontId="61" fillId="0" borderId="0"/>
    <xf numFmtId="177" fontId="61" fillId="0" borderId="0"/>
    <xf numFmtId="177" fontId="61" fillId="0" borderId="0"/>
    <xf numFmtId="177" fontId="110" fillId="0" borderId="0"/>
    <xf numFmtId="177" fontId="110" fillId="0" borderId="0"/>
    <xf numFmtId="177" fontId="110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85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61" fillId="0" borderId="0"/>
    <xf numFmtId="177" fontId="61" fillId="0" borderId="0"/>
    <xf numFmtId="177" fontId="61" fillId="0" borderId="0"/>
    <xf numFmtId="177" fontId="61" fillId="0" borderId="0"/>
    <xf numFmtId="177" fontId="110" fillId="0" borderId="0"/>
    <xf numFmtId="177" fontId="60" fillId="0" borderId="0"/>
    <xf numFmtId="184" fontId="151" fillId="0" borderId="42"/>
    <xf numFmtId="177" fontId="60" fillId="0" borderId="0"/>
    <xf numFmtId="0" fontId="139" fillId="0" borderId="36" applyAlignment="1">
      <alignment horizontal="center"/>
    </xf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83" fontId="110" fillId="0" borderId="0"/>
    <xf numFmtId="183" fontId="110" fillId="0" borderId="0"/>
    <xf numFmtId="177" fontId="88" fillId="0" borderId="0" applyAlignment="1">
      <alignment vertical="center"/>
    </xf>
    <xf numFmtId="183" fontId="110" fillId="0" borderId="0"/>
    <xf numFmtId="183" fontId="110" fillId="0" borderId="0"/>
    <xf numFmtId="177" fontId="61" fillId="0" borderId="0"/>
    <xf numFmtId="183" fontId="110" fillId="0" borderId="0"/>
    <xf numFmtId="177" fontId="61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77" fontId="110" fillId="0" borderId="0"/>
    <xf numFmtId="183" fontId="61" fillId="0" borderId="24" applyProtection="1">
      <protection locked="0" hidden="0"/>
    </xf>
    <xf numFmtId="183" fontId="110" fillId="0" borderId="0"/>
    <xf numFmtId="183" fontId="110" fillId="0" borderId="0"/>
    <xf numFmtId="183" fontId="110" fillId="0" borderId="0"/>
    <xf numFmtId="177" fontId="110" fillId="0" borderId="0"/>
    <xf numFmtId="177" fontId="136" fillId="0" borderId="0"/>
    <xf numFmtId="177" fontId="110" fillId="0" borderId="0"/>
    <xf numFmtId="177" fontId="88" fillId="0" borderId="0" applyAlignment="1">
      <alignment vertical="top"/>
    </xf>
    <xf numFmtId="177" fontId="110" fillId="0" borderId="0"/>
    <xf numFmtId="177" fontId="110" fillId="0" borderId="0"/>
    <xf numFmtId="177" fontId="61" fillId="0" borderId="0"/>
    <xf numFmtId="183" fontId="110" fillId="0" borderId="0"/>
    <xf numFmtId="177" fontId="235" fillId="0" borderId="0"/>
    <xf numFmtId="183" fontId="61" fillId="0" borderId="0"/>
    <xf numFmtId="177" fontId="110" fillId="0" borderId="0"/>
    <xf numFmtId="177" fontId="110" fillId="0" borderId="0"/>
    <xf numFmtId="177" fontId="61" fillId="0" borderId="0"/>
    <xf numFmtId="177" fontId="110" fillId="0" borderId="0"/>
    <xf numFmtId="177" fontId="110" fillId="0" borderId="0"/>
    <xf numFmtId="177" fontId="136" fillId="0" borderId="0"/>
    <xf numFmtId="177" fontId="110" fillId="0" borderId="0"/>
    <xf numFmtId="183" fontId="110" fillId="0" borderId="0"/>
    <xf numFmtId="183" fontId="110" fillId="0" borderId="0"/>
    <xf numFmtId="183" fontId="110" fillId="0" borderId="0"/>
    <xf numFmtId="183" fontId="177" fillId="0" borderId="0"/>
    <xf numFmtId="183" fontId="110" fillId="0" borderId="0"/>
    <xf numFmtId="177" fontId="110" fillId="0" borderId="0"/>
    <xf numFmtId="177" fontId="110" fillId="0" borderId="0"/>
    <xf numFmtId="177" fontId="61" fillId="0" borderId="0"/>
    <xf numFmtId="183" fontId="61" fillId="0" borderId="0"/>
    <xf numFmtId="183" fontId="172" fillId="0" borderId="0"/>
    <xf numFmtId="177" fontId="61" fillId="0" borderId="0"/>
    <xf numFmtId="183" fontId="110" fillId="0" borderId="0"/>
    <xf numFmtId="183" fontId="110" fillId="0" borderId="0"/>
    <xf numFmtId="183" fontId="61" fillId="0" borderId="24" applyProtection="1">
      <protection locked="0" hidden="0"/>
    </xf>
    <xf numFmtId="183" fontId="172" fillId="0" borderId="0"/>
    <xf numFmtId="177" fontId="110" fillId="0" borderId="0"/>
    <xf numFmtId="177" fontId="61" fillId="0" borderId="0"/>
    <xf numFmtId="177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61" fillId="0" borderId="0"/>
    <xf numFmtId="183" fontId="61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61" fillId="0" borderId="0"/>
    <xf numFmtId="183" fontId="61" fillId="0" borderId="0"/>
    <xf numFmtId="183" fontId="110" fillId="0" borderId="0"/>
    <xf numFmtId="183" fontId="110" fillId="0" borderId="0"/>
    <xf numFmtId="183" fontId="110" fillId="0" borderId="0"/>
    <xf numFmtId="183" fontId="136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61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61" fillId="0" borderId="0"/>
    <xf numFmtId="183" fontId="110" fillId="0" borderId="0"/>
    <xf numFmtId="183" fontId="179" fillId="0" borderId="0"/>
    <xf numFmtId="183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36" fillId="0" borderId="0"/>
    <xf numFmtId="177" fontId="110" fillId="0" borderId="0"/>
    <xf numFmtId="177" fontId="110" fillId="0" borderId="0"/>
    <xf numFmtId="177" fontId="110" fillId="0" borderId="0"/>
    <xf numFmtId="177" fontId="87" fillId="0" borderId="0"/>
    <xf numFmtId="177" fontId="88" fillId="0" borderId="0" applyAlignment="1">
      <alignment vertical="top"/>
    </xf>
    <xf numFmtId="177" fontId="171" fillId="0" borderId="0"/>
    <xf numFmtId="177" fontId="88" fillId="0" borderId="0" applyAlignment="1">
      <alignment vertical="top"/>
    </xf>
    <xf numFmtId="177" fontId="110" fillId="0" borderId="0"/>
    <xf numFmtId="177" fontId="87" fillId="0" borderId="0"/>
    <xf numFmtId="177" fontId="87" fillId="0" borderId="0"/>
    <xf numFmtId="177" fontId="110" fillId="0" borderId="0"/>
    <xf numFmtId="177" fontId="110" fillId="0" borderId="0"/>
    <xf numFmtId="177" fontId="173" fillId="0" borderId="0"/>
    <xf numFmtId="177" fontId="173" fillId="0" borderId="0"/>
    <xf numFmtId="177" fontId="173" fillId="0" borderId="0"/>
    <xf numFmtId="177" fontId="173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88" fillId="0" borderId="0" applyAlignment="1">
      <alignment vertical="center"/>
    </xf>
    <xf numFmtId="177" fontId="171" fillId="0" borderId="0"/>
    <xf numFmtId="177" fontId="110" fillId="0" borderId="0"/>
    <xf numFmtId="177" fontId="87" fillId="0" borderId="0"/>
    <xf numFmtId="177" fontId="88" fillId="0" borderId="0"/>
    <xf numFmtId="177" fontId="110" fillId="0" borderId="0"/>
    <xf numFmtId="177" fontId="110" fillId="0" borderId="0"/>
    <xf numFmtId="177" fontId="110" fillId="0" borderId="0"/>
    <xf numFmtId="177" fontId="136" fillId="0" borderId="0"/>
    <xf numFmtId="198" fontId="61" fillId="0" borderId="0"/>
    <xf numFmtId="0" fontId="139" fillId="0" borderId="35" applyAlignment="1">
      <alignment horizontal="center"/>
    </xf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87" fillId="0" borderId="0"/>
    <xf numFmtId="177" fontId="87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44" fontId="110" fillId="0" borderId="0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64" fontId="178" fillId="98" borderId="80" applyProtection="1">
      <protection locked="0" hidden="0"/>
    </xf>
    <xf numFmtId="184" fontId="141" fillId="63" borderId="78"/>
    <xf numFmtId="184" fontId="141" fillId="63" borderId="78"/>
    <xf numFmtId="10" fontId="160" fillId="66" borderId="80"/>
    <xf numFmtId="10" fontId="160" fillId="66" borderId="80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64" fontId="178" fillId="98" borderId="80" applyProtection="1">
      <protection locked="0" hidden="0"/>
    </xf>
    <xf numFmtId="184" fontId="61" fillId="68" borderId="79"/>
    <xf numFmtId="184" fontId="61" fillId="68" borderId="79"/>
    <xf numFmtId="184" fontId="156" fillId="0" borderId="77"/>
    <xf numFmtId="164" fontId="178" fillId="98" borderId="80" applyProtection="1">
      <protection locked="0" hidden="0"/>
    </xf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0" fontId="160" fillId="66" borderId="80"/>
    <xf numFmtId="184" fontId="150" fillId="48" borderId="78"/>
    <xf numFmtId="184" fontId="61" fillId="68" borderId="79"/>
    <xf numFmtId="184" fontId="141" fillId="63" borderId="78"/>
    <xf numFmtId="10" fontId="160" fillId="66" borderId="80"/>
    <xf numFmtId="10" fontId="160" fillId="66" borderId="80"/>
    <xf numFmtId="10" fontId="160" fillId="66" borderId="80"/>
    <xf numFmtId="184" fontId="150" fillId="48" borderId="78"/>
    <xf numFmtId="177" fontId="60" fillId="0" borderId="0"/>
    <xf numFmtId="177" fontId="136" fillId="0" borderId="0"/>
    <xf numFmtId="183" fontId="110" fillId="0" borderId="0"/>
    <xf numFmtId="177" fontId="110" fillId="0" borderId="0"/>
    <xf numFmtId="177" fontId="88" fillId="0" borderId="0"/>
    <xf numFmtId="184" fontId="141" fillId="63" borderId="78"/>
    <xf numFmtId="183" fontId="61" fillId="0" borderId="24" applyProtection="1">
      <protection locked="0" hidden="0"/>
    </xf>
    <xf numFmtId="183" fontId="61" fillId="0" borderId="24" applyProtection="1">
      <protection locked="0" hidden="0"/>
    </xf>
    <xf numFmtId="184" fontId="150" fillId="48" borderId="78"/>
    <xf numFmtId="0" fontId="163" fillId="0" borderId="24" applyAlignment="1">
      <alignment horizontal="center"/>
    </xf>
    <xf numFmtId="0" fontId="163" fillId="0" borderId="24" applyAlignment="1">
      <alignment horizontal="center"/>
    </xf>
    <xf numFmtId="0" fontId="163" fillId="0" borderId="24" applyAlignment="1">
      <alignment horizontal="center"/>
    </xf>
    <xf numFmtId="0" fontId="163" fillId="0" borderId="24" applyAlignment="1">
      <alignment horizontal="center"/>
    </xf>
    <xf numFmtId="0" fontId="163" fillId="0" borderId="24" applyAlignment="1">
      <alignment horizontal="center"/>
    </xf>
    <xf numFmtId="0" fontId="163" fillId="0" borderId="24" applyAlignment="1">
      <alignment horizontal="center"/>
    </xf>
    <xf numFmtId="0" fontId="163" fillId="0" borderId="24" applyAlignment="1">
      <alignment horizontal="center"/>
    </xf>
    <xf numFmtId="0" fontId="163" fillId="0" borderId="24" applyAlignment="1">
      <alignment horizontal="center"/>
    </xf>
    <xf numFmtId="0" fontId="163" fillId="0" borderId="24" applyAlignment="1">
      <alignment horizontal="center"/>
    </xf>
    <xf numFmtId="0" fontId="163" fillId="0" borderId="24" applyAlignment="1">
      <alignment horizontal="center"/>
    </xf>
    <xf numFmtId="0" fontId="163" fillId="0" borderId="24" applyAlignment="1">
      <alignment horizontal="center"/>
    </xf>
    <xf numFmtId="0" fontId="163" fillId="0" borderId="24" applyAlignment="1">
      <alignment horizontal="center"/>
    </xf>
    <xf numFmtId="0" fontId="163" fillId="0" borderId="24" applyAlignment="1">
      <alignment horizontal="center"/>
    </xf>
    <xf numFmtId="0" fontId="163" fillId="0" borderId="24" applyAlignment="1">
      <alignment horizontal="center"/>
    </xf>
    <xf numFmtId="184" fontId="61" fillId="68" borderId="79"/>
    <xf numFmtId="184" fontId="61" fillId="68" borderId="79"/>
    <xf numFmtId="184" fontId="154" fillId="63" borderId="76"/>
    <xf numFmtId="184" fontId="156" fillId="0" borderId="77"/>
    <xf numFmtId="183" fontId="61" fillId="0" borderId="24" applyProtection="1">
      <protection locked="0" hidden="0"/>
    </xf>
    <xf numFmtId="183" fontId="61" fillId="0" borderId="24" applyProtection="1">
      <protection locked="0" hidden="0"/>
    </xf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6" fillId="0" borderId="77"/>
    <xf numFmtId="184" fontId="156" fillId="0" borderId="77"/>
    <xf numFmtId="184" fontId="61" fillId="68" borderId="79"/>
    <xf numFmtId="184" fontId="61" fillId="68" borderId="79"/>
    <xf numFmtId="184" fontId="150" fillId="48" borderId="78"/>
    <xf numFmtId="184" fontId="154" fillId="63" borderId="76"/>
    <xf numFmtId="184" fontId="141" fillId="63" borderId="78"/>
    <xf numFmtId="184" fontId="150" fillId="48" borderId="78"/>
    <xf numFmtId="184" fontId="61" fillId="68" borderId="79"/>
    <xf numFmtId="184" fontId="156" fillId="0" borderId="77"/>
    <xf numFmtId="184" fontId="61" fillId="68" borderId="79"/>
    <xf numFmtId="184" fontId="61" fillId="68" borderId="79"/>
    <xf numFmtId="184" fontId="141" fillId="63" borderId="78"/>
    <xf numFmtId="184" fontId="154" fillId="63" borderId="76"/>
    <xf numFmtId="184" fontId="141" fillId="63" borderId="78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6" fillId="0" borderId="77"/>
    <xf numFmtId="184" fontId="156" fillId="0" borderId="77"/>
    <xf numFmtId="184" fontId="61" fillId="68" borderId="79"/>
    <xf numFmtId="184" fontId="61" fillId="68" borderId="79"/>
    <xf numFmtId="184" fontId="150" fillId="48" borderId="78"/>
    <xf numFmtId="184" fontId="154" fillId="63" borderId="76"/>
    <xf numFmtId="184" fontId="141" fillId="63" borderId="78"/>
    <xf numFmtId="184" fontId="150" fillId="48" borderId="78"/>
    <xf numFmtId="184" fontId="61" fillId="68" borderId="79"/>
    <xf numFmtId="184" fontId="156" fillId="0" borderId="77"/>
    <xf numFmtId="184" fontId="61" fillId="68" borderId="79"/>
    <xf numFmtId="184" fontId="61" fillId="68" borderId="79"/>
    <xf numFmtId="184" fontId="141" fillId="63" borderId="78"/>
    <xf numFmtId="184" fontId="154" fillId="63" borderId="76"/>
    <xf numFmtId="184" fontId="141" fillId="63" borderId="78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9" fontId="60" fillId="0" borderId="0"/>
    <xf numFmtId="183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60" fillId="0" borderId="0"/>
    <xf numFmtId="177" fontId="60" fillId="0" borderId="0"/>
    <xf numFmtId="183" fontId="61" fillId="0" borderId="0"/>
    <xf numFmtId="177" fontId="61" fillId="0" borderId="0"/>
    <xf numFmtId="183" fontId="60" fillId="0" borderId="0"/>
    <xf numFmtId="183" fontId="60" fillId="0" borderId="0"/>
    <xf numFmtId="177" fontId="60" fillId="0" borderId="0"/>
    <xf numFmtId="177" fontId="60" fillId="0" borderId="0"/>
    <xf numFmtId="177" fontId="60" fillId="0" borderId="0"/>
    <xf numFmtId="177" fontId="110" fillId="0" borderId="0"/>
    <xf numFmtId="177" fontId="11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60" fillId="0" borderId="0"/>
    <xf numFmtId="183" fontId="60" fillId="0" borderId="0"/>
    <xf numFmtId="183" fontId="60" fillId="0" borderId="0"/>
    <xf numFmtId="177" fontId="110" fillId="0" borderId="0"/>
    <xf numFmtId="183" fontId="61" fillId="0" borderId="0"/>
    <xf numFmtId="183" fontId="60" fillId="0" borderId="0"/>
    <xf numFmtId="183" fontId="60" fillId="0" borderId="0"/>
    <xf numFmtId="177" fontId="60" fillId="0" borderId="0"/>
    <xf numFmtId="183" fontId="110" fillId="0" borderId="0"/>
    <xf numFmtId="177" fontId="110" fillId="0" borderId="0"/>
    <xf numFmtId="177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77" fontId="60" fillId="0" borderId="0"/>
    <xf numFmtId="177" fontId="110" fillId="0" borderId="0"/>
    <xf numFmtId="183" fontId="110" fillId="0" borderId="0"/>
    <xf numFmtId="177" fontId="110" fillId="0" borderId="0"/>
    <xf numFmtId="177" fontId="60" fillId="0" borderId="0"/>
    <xf numFmtId="177" fontId="60" fillId="0" borderId="0"/>
    <xf numFmtId="183" fontId="61" fillId="0" borderId="0"/>
    <xf numFmtId="177" fontId="61" fillId="0" borderId="0"/>
    <xf numFmtId="183" fontId="60" fillId="0" borderId="0"/>
    <xf numFmtId="177" fontId="110" fillId="0" borderId="0"/>
    <xf numFmtId="183" fontId="60" fillId="0" borderId="0"/>
    <xf numFmtId="177" fontId="60" fillId="0" borderId="0"/>
    <xf numFmtId="177" fontId="6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60" fillId="0" borderId="0"/>
    <xf numFmtId="177" fontId="61" fillId="0" borderId="0"/>
    <xf numFmtId="177" fontId="6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235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60" fillId="0" borderId="0"/>
    <xf numFmtId="177" fontId="60" fillId="0" borderId="0"/>
    <xf numFmtId="183" fontId="61" fillId="0" borderId="0"/>
    <xf numFmtId="177" fontId="61" fillId="0" borderId="0"/>
    <xf numFmtId="183" fontId="60" fillId="0" borderId="0"/>
    <xf numFmtId="183" fontId="60" fillId="0" borderId="0"/>
    <xf numFmtId="177" fontId="60" fillId="0" borderId="0"/>
    <xf numFmtId="177" fontId="60" fillId="0" borderId="0"/>
    <xf numFmtId="177" fontId="60" fillId="0" borderId="0"/>
    <xf numFmtId="177" fontId="11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60" fillId="0" borderId="0"/>
    <xf numFmtId="183" fontId="60" fillId="0" borderId="0"/>
    <xf numFmtId="183" fontId="60" fillId="0" borderId="0"/>
    <xf numFmtId="177" fontId="110" fillId="0" borderId="0"/>
    <xf numFmtId="183" fontId="61" fillId="0" borderId="0"/>
    <xf numFmtId="183" fontId="60" fillId="0" borderId="0"/>
    <xf numFmtId="183" fontId="60" fillId="0" borderId="0"/>
    <xf numFmtId="177" fontId="60" fillId="0" borderId="0"/>
    <xf numFmtId="183" fontId="110" fillId="0" borderId="0"/>
    <xf numFmtId="177" fontId="110" fillId="0" borderId="0"/>
    <xf numFmtId="177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77" fontId="60" fillId="0" borderId="0"/>
    <xf numFmtId="177" fontId="110" fillId="0" borderId="0"/>
    <xf numFmtId="183" fontId="110" fillId="0" borderId="0"/>
    <xf numFmtId="177" fontId="110" fillId="0" borderId="0"/>
    <xf numFmtId="177" fontId="60" fillId="0" borderId="0"/>
    <xf numFmtId="177" fontId="60" fillId="0" borderId="0"/>
    <xf numFmtId="183" fontId="61" fillId="0" borderId="0"/>
    <xf numFmtId="177" fontId="61" fillId="0" borderId="0"/>
    <xf numFmtId="183" fontId="60" fillId="0" borderId="0"/>
    <xf numFmtId="177" fontId="110" fillId="0" borderId="0"/>
    <xf numFmtId="183" fontId="60" fillId="0" borderId="0"/>
    <xf numFmtId="177" fontId="60" fillId="0" borderId="0"/>
    <xf numFmtId="177" fontId="6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60" fillId="0" borderId="0"/>
    <xf numFmtId="177" fontId="61" fillId="0" borderId="0"/>
    <xf numFmtId="177" fontId="6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61" fillId="0" borderId="0"/>
    <xf numFmtId="177" fontId="61" fillId="0" borderId="0"/>
    <xf numFmtId="177" fontId="61" fillId="0" borderId="0"/>
    <xf numFmtId="177" fontId="110" fillId="0" borderId="0"/>
    <xf numFmtId="177" fontId="60" fillId="0" borderId="0"/>
    <xf numFmtId="177" fontId="61" fillId="0" borderId="0"/>
    <xf numFmtId="177" fontId="60" fillId="0" borderId="0"/>
    <xf numFmtId="177" fontId="61" fillId="0" borderId="0"/>
    <xf numFmtId="177" fontId="61" fillId="0" borderId="0"/>
    <xf numFmtId="177" fontId="60" fillId="0" borderId="0"/>
    <xf numFmtId="177" fontId="60" fillId="0" borderId="0"/>
    <xf numFmtId="183" fontId="110" fillId="0" borderId="0"/>
    <xf numFmtId="183" fontId="110" fillId="0" borderId="0"/>
    <xf numFmtId="177" fontId="60" fillId="0" borderId="0"/>
    <xf numFmtId="177" fontId="60" fillId="0" borderId="0"/>
    <xf numFmtId="177" fontId="110" fillId="0" borderId="0"/>
    <xf numFmtId="177" fontId="110" fillId="0" borderId="0"/>
    <xf numFmtId="177" fontId="110" fillId="0" borderId="0"/>
    <xf numFmtId="183" fontId="61" fillId="0" borderId="0"/>
    <xf numFmtId="183" fontId="61" fillId="0" borderId="0"/>
    <xf numFmtId="183" fontId="110" fillId="0" borderId="0"/>
    <xf numFmtId="183" fontId="235" fillId="0" borderId="0"/>
    <xf numFmtId="183" fontId="235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60" fillId="0" borderId="0"/>
    <xf numFmtId="177" fontId="60" fillId="0" borderId="0"/>
    <xf numFmtId="183" fontId="61" fillId="0" borderId="0"/>
    <xf numFmtId="177" fontId="61" fillId="0" borderId="0"/>
    <xf numFmtId="183" fontId="60" fillId="0" borderId="0"/>
    <xf numFmtId="183" fontId="60" fillId="0" borderId="0"/>
    <xf numFmtId="177" fontId="60" fillId="0" borderId="0"/>
    <xf numFmtId="177" fontId="60" fillId="0" borderId="0"/>
    <xf numFmtId="177" fontId="60" fillId="0" borderId="0"/>
    <xf numFmtId="177" fontId="110" fillId="0" borderId="0"/>
    <xf numFmtId="177" fontId="110" fillId="0" borderId="0"/>
    <xf numFmtId="177" fontId="110" fillId="0" borderId="0"/>
    <xf numFmtId="177" fontId="60" fillId="0" borderId="0"/>
    <xf numFmtId="183" fontId="60" fillId="0" borderId="0"/>
    <xf numFmtId="183" fontId="11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1" fillId="0" borderId="24" applyProtection="1">
      <protection locked="0" hidden="0"/>
    </xf>
    <xf numFmtId="183" fontId="61" fillId="0" borderId="0"/>
    <xf numFmtId="183" fontId="61" fillId="0" borderId="0"/>
    <xf numFmtId="183" fontId="61" fillId="0" borderId="0"/>
    <xf numFmtId="183" fontId="61" fillId="0" borderId="0"/>
    <xf numFmtId="183" fontId="110" fillId="0" borderId="0"/>
    <xf numFmtId="183" fontId="60" fillId="0" borderId="0"/>
    <xf numFmtId="183" fontId="61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60" fillId="0" borderId="0"/>
    <xf numFmtId="183" fontId="169" fillId="0" borderId="0"/>
    <xf numFmtId="183" fontId="60" fillId="0" borderId="0"/>
    <xf numFmtId="183" fontId="60" fillId="0" borderId="0"/>
    <xf numFmtId="183" fontId="60" fillId="0" borderId="0"/>
    <xf numFmtId="183" fontId="61" fillId="0" borderId="0"/>
    <xf numFmtId="183" fontId="61" fillId="0" borderId="0"/>
    <xf numFmtId="183" fontId="110" fillId="0" borderId="0"/>
    <xf numFmtId="183" fontId="60" fillId="0" borderId="0"/>
    <xf numFmtId="183" fontId="60" fillId="0" borderId="0"/>
    <xf numFmtId="183" fontId="85" fillId="0" borderId="0"/>
    <xf numFmtId="183" fontId="110" fillId="0" borderId="0"/>
    <xf numFmtId="183" fontId="61" fillId="0" borderId="0"/>
    <xf numFmtId="183" fontId="61" fillId="0" borderId="0"/>
    <xf numFmtId="183" fontId="61" fillId="0" borderId="0"/>
    <xf numFmtId="183" fontId="61" fillId="0" borderId="0"/>
    <xf numFmtId="183" fontId="60" fillId="0" borderId="0"/>
    <xf numFmtId="183" fontId="61" fillId="0" borderId="24" applyProtection="1">
      <protection locked="0" hidden="0"/>
    </xf>
    <xf numFmtId="183" fontId="11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1" fillId="0" borderId="0"/>
    <xf numFmtId="177" fontId="60" fillId="0" borderId="0"/>
    <xf numFmtId="177" fontId="137" fillId="0" borderId="0"/>
    <xf numFmtId="177" fontId="137" fillId="0" borderId="0"/>
    <xf numFmtId="177" fontId="61" fillId="0" borderId="0"/>
    <xf numFmtId="177" fontId="61" fillId="0" borderId="0"/>
    <xf numFmtId="177" fontId="61" fillId="0" borderId="0"/>
    <xf numFmtId="177" fontId="110" fillId="0" borderId="0"/>
    <xf numFmtId="177" fontId="110" fillId="0" borderId="0"/>
    <xf numFmtId="177" fontId="110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85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137" fillId="0" borderId="0"/>
    <xf numFmtId="177" fontId="61" fillId="0" borderId="0"/>
    <xf numFmtId="177" fontId="61" fillId="0" borderId="0"/>
    <xf numFmtId="177" fontId="61" fillId="0" borderId="0"/>
    <xf numFmtId="177" fontId="61" fillId="0" borderId="0"/>
    <xf numFmtId="177" fontId="110" fillId="0" borderId="0"/>
    <xf numFmtId="177" fontId="60" fillId="0" borderId="0"/>
    <xf numFmtId="177" fontId="6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60" fillId="0" borderId="0"/>
    <xf numFmtId="183" fontId="6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83" fontId="110" fillId="0" borderId="0"/>
    <xf numFmtId="177" fontId="110" fillId="0" borderId="0"/>
    <xf numFmtId="177" fontId="88" fillId="0" borderId="0" applyAlignment="1">
      <alignment vertical="top"/>
    </xf>
    <xf numFmtId="177" fontId="110" fillId="0" borderId="0"/>
    <xf numFmtId="177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61" fillId="0" borderId="0"/>
    <xf numFmtId="183" fontId="110" fillId="0" borderId="0"/>
    <xf numFmtId="183" fontId="110" fillId="0" borderId="0"/>
    <xf numFmtId="177" fontId="110" fillId="0" borderId="0"/>
    <xf numFmtId="177" fontId="110" fillId="0" borderId="0"/>
    <xf numFmtId="177" fontId="87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88" fillId="0" borderId="0" applyAlignment="1">
      <alignment vertical="center"/>
    </xf>
    <xf numFmtId="198" fontId="61" fillId="0" borderId="0"/>
    <xf numFmtId="9" fontId="60" fillId="0" borderId="0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6" fillId="0" borderId="77"/>
    <xf numFmtId="184" fontId="156" fillId="0" borderId="77"/>
    <xf numFmtId="184" fontId="61" fillId="68" borderId="79"/>
    <xf numFmtId="184" fontId="61" fillId="68" borderId="79"/>
    <xf numFmtId="184" fontId="150" fillId="48" borderId="78"/>
    <xf numFmtId="184" fontId="154" fillId="63" borderId="76"/>
    <xf numFmtId="184" fontId="141" fillId="63" borderId="78"/>
    <xf numFmtId="184" fontId="150" fillId="48" borderId="78"/>
    <xf numFmtId="184" fontId="61" fillId="68" borderId="79"/>
    <xf numFmtId="184" fontId="156" fillId="0" borderId="77"/>
    <xf numFmtId="184" fontId="61" fillId="68" borderId="79"/>
    <xf numFmtId="184" fontId="61" fillId="68" borderId="79"/>
    <xf numFmtId="184" fontId="141" fillId="63" borderId="78"/>
    <xf numFmtId="184" fontId="154" fillId="63" borderId="76"/>
    <xf numFmtId="184" fontId="141" fillId="63" borderId="78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6" fillId="0" borderId="77"/>
    <xf numFmtId="184" fontId="156" fillId="0" borderId="77"/>
    <xf numFmtId="184" fontId="61" fillId="68" borderId="79"/>
    <xf numFmtId="184" fontId="61" fillId="68" borderId="79"/>
    <xf numFmtId="184" fontId="150" fillId="48" borderId="78"/>
    <xf numFmtId="184" fontId="154" fillId="63" borderId="76"/>
    <xf numFmtId="184" fontId="141" fillId="63" borderId="78"/>
    <xf numFmtId="184" fontId="150" fillId="48" borderId="78"/>
    <xf numFmtId="184" fontId="61" fillId="68" borderId="79"/>
    <xf numFmtId="184" fontId="156" fillId="0" borderId="77"/>
    <xf numFmtId="184" fontId="61" fillId="68" borderId="79"/>
    <xf numFmtId="184" fontId="61" fillId="68" borderId="79"/>
    <xf numFmtId="184" fontId="141" fillId="63" borderId="78"/>
    <xf numFmtId="184" fontId="154" fillId="63" borderId="76"/>
    <xf numFmtId="184" fontId="141" fillId="63" borderId="78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6" fillId="0" borderId="77"/>
    <xf numFmtId="184" fontId="156" fillId="0" borderId="77"/>
    <xf numFmtId="184" fontId="61" fillId="68" borderId="79"/>
    <xf numFmtId="184" fontId="61" fillId="68" borderId="79"/>
    <xf numFmtId="184" fontId="150" fillId="48" borderId="78"/>
    <xf numFmtId="184" fontId="154" fillId="63" borderId="76"/>
    <xf numFmtId="184" fontId="141" fillId="63" borderId="78"/>
    <xf numFmtId="184" fontId="150" fillId="48" borderId="78"/>
    <xf numFmtId="184" fontId="61" fillId="68" borderId="79"/>
    <xf numFmtId="184" fontId="156" fillId="0" borderId="77"/>
    <xf numFmtId="184" fontId="61" fillId="68" borderId="79"/>
    <xf numFmtId="184" fontId="61" fillId="68" borderId="79"/>
    <xf numFmtId="184" fontId="141" fillId="63" borderId="78"/>
    <xf numFmtId="184" fontId="154" fillId="63" borderId="76"/>
    <xf numFmtId="184" fontId="141" fillId="63" borderId="78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6" fillId="0" borderId="77"/>
    <xf numFmtId="184" fontId="156" fillId="0" borderId="77"/>
    <xf numFmtId="184" fontId="61" fillId="68" borderId="79"/>
    <xf numFmtId="184" fontId="61" fillId="68" borderId="79"/>
    <xf numFmtId="184" fontId="150" fillId="48" borderId="78"/>
    <xf numFmtId="184" fontId="154" fillId="63" borderId="76"/>
    <xf numFmtId="184" fontId="141" fillId="63" borderId="78"/>
    <xf numFmtId="184" fontId="150" fillId="48" borderId="78"/>
    <xf numFmtId="184" fontId="61" fillId="68" borderId="79"/>
    <xf numFmtId="184" fontId="156" fillId="0" borderId="77"/>
    <xf numFmtId="184" fontId="61" fillId="68" borderId="79"/>
    <xf numFmtId="184" fontId="61" fillId="68" borderId="79"/>
    <xf numFmtId="184" fontId="141" fillId="63" borderId="78"/>
    <xf numFmtId="184" fontId="154" fillId="63" borderId="76"/>
    <xf numFmtId="184" fontId="141" fillId="63" borderId="78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77" fontId="110" fillId="0" borderId="0"/>
    <xf numFmtId="177" fontId="110" fillId="0" borderId="0"/>
    <xf numFmtId="183" fontId="110" fillId="0" borderId="0"/>
    <xf numFmtId="9" fontId="110" fillId="0" borderId="0"/>
    <xf numFmtId="177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1" fontId="60" fillId="0" borderId="0"/>
    <xf numFmtId="0" fontId="110" fillId="0" borderId="0"/>
    <xf numFmtId="0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0" fontId="110" fillId="0" borderId="0"/>
    <xf numFmtId="43" fontId="110" fillId="0" borderId="0"/>
    <xf numFmtId="9" fontId="110" fillId="0" borderId="0"/>
    <xf numFmtId="183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3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177" fontId="110" fillId="0" borderId="0"/>
    <xf numFmtId="0" fontId="110" fillId="0" borderId="0"/>
    <xf numFmtId="183" fontId="110" fillId="0" borderId="0"/>
    <xf numFmtId="9" fontId="110" fillId="0" borderId="0"/>
    <xf numFmtId="43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0" fontId="188" fillId="0" borderId="0"/>
    <xf numFmtId="41" fontId="188" fillId="0" borderId="0"/>
    <xf numFmtId="0" fontId="85" fillId="0" borderId="0"/>
    <xf numFmtId="0" fontId="85" fillId="0" borderId="0"/>
    <xf numFmtId="0" fontId="110" fillId="12" borderId="13"/>
    <xf numFmtId="0" fontId="110" fillId="14" borderId="0"/>
    <xf numFmtId="0" fontId="110" fillId="15" borderId="0"/>
    <xf numFmtId="0" fontId="110" fillId="18" borderId="0"/>
    <xf numFmtId="0" fontId="110" fillId="19" borderId="0"/>
    <xf numFmtId="0" fontId="110" fillId="22" borderId="0"/>
    <xf numFmtId="0" fontId="110" fillId="23" borderId="0"/>
    <xf numFmtId="0" fontId="110" fillId="26" borderId="0"/>
    <xf numFmtId="0" fontId="110" fillId="27" borderId="0"/>
    <xf numFmtId="0" fontId="110" fillId="30" borderId="0"/>
    <xf numFmtId="0" fontId="110" fillId="31" borderId="0"/>
    <xf numFmtId="0" fontId="110" fillId="34" borderId="0"/>
    <xf numFmtId="0" fontId="110" fillId="35" borderId="0"/>
    <xf numFmtId="183" fontId="60" fillId="0" borderId="0"/>
    <xf numFmtId="9" fontId="60" fillId="0" borderId="0"/>
    <xf numFmtId="0" fontId="61" fillId="0" borderId="0"/>
    <xf numFmtId="0" fontId="110" fillId="0" borderId="0"/>
    <xf numFmtId="183" fontId="110" fillId="0" borderId="0"/>
    <xf numFmtId="0" fontId="60" fillId="0" borderId="0"/>
    <xf numFmtId="0" fontId="60" fillId="0" borderId="0"/>
    <xf numFmtId="0" fontId="60" fillId="0" borderId="0"/>
    <xf numFmtId="177" fontId="110" fillId="0" borderId="0"/>
    <xf numFmtId="177" fontId="60" fillId="0" borderId="0"/>
    <xf numFmtId="183" fontId="60" fillId="0" borderId="0"/>
    <xf numFmtId="9" fontId="110" fillId="0" borderId="0"/>
    <xf numFmtId="0" fontId="110" fillId="0" borderId="0"/>
    <xf numFmtId="0" fontId="89" fillId="8" borderId="0"/>
    <xf numFmtId="177" fontId="110" fillId="0" borderId="0"/>
    <xf numFmtId="0" fontId="84" fillId="16" borderId="0"/>
    <xf numFmtId="0" fontId="84" fillId="20" borderId="0"/>
    <xf numFmtId="0" fontId="84" fillId="24" borderId="0"/>
    <xf numFmtId="0" fontId="84" fillId="28" borderId="0"/>
    <xf numFmtId="0" fontId="84" fillId="32" borderId="0"/>
    <xf numFmtId="9" fontId="60" fillId="0" borderId="0"/>
    <xf numFmtId="0" fontId="84" fillId="36" borderId="0"/>
    <xf numFmtId="183" fontId="110" fillId="0" borderId="0"/>
    <xf numFmtId="183" fontId="110" fillId="0" borderId="0"/>
    <xf numFmtId="0" fontId="110" fillId="0" borderId="0"/>
    <xf numFmtId="0" fontId="110" fillId="0" borderId="0"/>
    <xf numFmtId="177" fontId="6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0" fontId="110" fillId="0" borderId="0"/>
    <xf numFmtId="0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9" fontId="110" fillId="0" borderId="0"/>
    <xf numFmtId="183" fontId="110" fillId="0" borderId="0"/>
    <xf numFmtId="0" fontId="110" fillId="12" borderId="13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0" fontId="160" fillId="66" borderId="80"/>
    <xf numFmtId="10" fontId="160" fillId="66" borderId="80"/>
    <xf numFmtId="0" fontId="162" fillId="0" borderId="32" applyProtection="1">
      <protection locked="0" hidden="1"/>
    </xf>
    <xf numFmtId="0" fontId="110" fillId="0" borderId="0"/>
    <xf numFmtId="0" fontId="110" fillId="0" borderId="0"/>
    <xf numFmtId="0" fontId="110" fillId="0" borderId="0"/>
    <xf numFmtId="0" fontId="110" fillId="0" borderId="0"/>
    <xf numFmtId="184" fontId="110" fillId="0" borderId="0"/>
    <xf numFmtId="0" fontId="110" fillId="0" borderId="0"/>
    <xf numFmtId="0" fontId="110" fillId="0" borderId="0"/>
    <xf numFmtId="0" fontId="110" fillId="0" borderId="0"/>
    <xf numFmtId="184" fontId="110" fillId="0" borderId="0"/>
    <xf numFmtId="0" fontId="110" fillId="0" borderId="0"/>
    <xf numFmtId="0" fontId="110" fillId="0" borderId="0"/>
    <xf numFmtId="195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84" fontId="110" fillId="0" borderId="0"/>
    <xf numFmtId="195" fontId="110" fillId="0" borderId="0"/>
    <xf numFmtId="195" fontId="110" fillId="0" borderId="0"/>
    <xf numFmtId="9" fontId="110" fillId="0" borderId="0"/>
    <xf numFmtId="9" fontId="110" fillId="0" borderId="0"/>
    <xf numFmtId="9" fontId="110" fillId="0" borderId="0"/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0" fontId="61" fillId="0" borderId="32" applyAlignment="1">
      <alignment horizontal="left" vertical="center" indent="1"/>
    </xf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5" borderId="0"/>
    <xf numFmtId="0" fontId="110" fillId="70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42" borderId="0"/>
    <xf numFmtId="0" fontId="110" fillId="77" borderId="0"/>
    <xf numFmtId="0" fontId="110" fillId="72" borderId="0"/>
    <xf numFmtId="0" fontId="110" fillId="73" borderId="0"/>
    <xf numFmtId="0" fontId="110" fillId="73" borderId="0"/>
    <xf numFmtId="0" fontId="110" fillId="76" borderId="0"/>
    <xf numFmtId="0" fontId="110" fillId="72" borderId="0"/>
    <xf numFmtId="0" fontId="110" fillId="70" borderId="0"/>
    <xf numFmtId="0" fontId="110" fillId="72" borderId="0"/>
    <xf numFmtId="0" fontId="110" fillId="70" borderId="0"/>
    <xf numFmtId="0" fontId="110" fillId="75" borderId="0"/>
    <xf numFmtId="0" fontId="110" fillId="71" borderId="0"/>
    <xf numFmtId="0" fontId="110" fillId="70" borderId="0"/>
    <xf numFmtId="0" fontId="110" fillId="72" borderId="0"/>
    <xf numFmtId="0" fontId="110" fillId="72" borderId="0"/>
    <xf numFmtId="0" fontId="110" fillId="74" borderId="0"/>
    <xf numFmtId="0" fontId="110" fillId="76" borderId="0"/>
    <xf numFmtId="0" fontId="110" fillId="70" borderId="0"/>
    <xf numFmtId="0" fontId="110" fillId="72" borderId="0"/>
    <xf numFmtId="0" fontId="110" fillId="72" borderId="0"/>
    <xf numFmtId="0" fontId="110" fillId="71" borderId="0"/>
    <xf numFmtId="0" fontId="110" fillId="70" borderId="0"/>
    <xf numFmtId="0" fontId="110" fillId="71" borderId="0"/>
    <xf numFmtId="0" fontId="110" fillId="72" borderId="0"/>
    <xf numFmtId="0" fontId="110" fillId="74" borderId="0"/>
    <xf numFmtId="0" fontId="110" fillId="70" borderId="0"/>
    <xf numFmtId="183" fontId="110" fillId="0" borderId="0"/>
    <xf numFmtId="0" fontId="110" fillId="71" borderId="0"/>
    <xf numFmtId="0" fontId="110" fillId="71" borderId="0"/>
    <xf numFmtId="0" fontId="110" fillId="73" borderId="0"/>
    <xf numFmtId="0" fontId="110" fillId="77" borderId="0"/>
    <xf numFmtId="0" fontId="110" fillId="42" borderId="0"/>
    <xf numFmtId="0" fontId="110" fillId="76" borderId="0"/>
    <xf numFmtId="0" fontId="110" fillId="74" borderId="0"/>
    <xf numFmtId="0" fontId="110" fillId="75" borderId="0"/>
    <xf numFmtId="0" fontId="110" fillId="72" borderId="0"/>
    <xf numFmtId="0" fontId="110" fillId="74" borderId="0"/>
    <xf numFmtId="0" fontId="110" fillId="76" borderId="0"/>
    <xf numFmtId="0" fontId="110" fillId="77" borderId="0"/>
    <xf numFmtId="0" fontId="110" fillId="77" borderId="0"/>
    <xf numFmtId="0" fontId="110" fillId="71" borderId="0"/>
    <xf numFmtId="0" fontId="110" fillId="70" borderId="0"/>
    <xf numFmtId="0" fontId="110" fillId="75" borderId="0"/>
    <xf numFmtId="0" fontId="110" fillId="71" borderId="0"/>
    <xf numFmtId="0" fontId="110" fillId="70" borderId="0"/>
    <xf numFmtId="0" fontId="110" fillId="77" borderId="0"/>
    <xf numFmtId="0" fontId="110" fillId="71" borderId="0"/>
    <xf numFmtId="0" fontId="110" fillId="70" borderId="0"/>
    <xf numFmtId="0" fontId="110" fillId="75" borderId="0"/>
    <xf numFmtId="0" fontId="110" fillId="77" borderId="0"/>
    <xf numFmtId="0" fontId="110" fillId="70" borderId="0"/>
    <xf numFmtId="0" fontId="110" fillId="73" borderId="0"/>
    <xf numFmtId="0" fontId="110" fillId="72" borderId="0"/>
    <xf numFmtId="0" fontId="110" fillId="72" borderId="0"/>
    <xf numFmtId="0" fontId="110" fillId="72" borderId="0"/>
    <xf numFmtId="0" fontId="110" fillId="73" borderId="0"/>
    <xf numFmtId="0" fontId="110" fillId="70" borderId="0"/>
    <xf numFmtId="0" fontId="110" fillId="77" borderId="0"/>
    <xf numFmtId="0" fontId="110" fillId="70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2" borderId="0"/>
    <xf numFmtId="0" fontId="110" fillId="76" borderId="0"/>
    <xf numFmtId="0" fontId="110" fillId="71" borderId="0"/>
    <xf numFmtId="0" fontId="110" fillId="70" borderId="0"/>
    <xf numFmtId="0" fontId="110" fillId="75" borderId="0"/>
    <xf numFmtId="0" fontId="110" fillId="72" borderId="0"/>
    <xf numFmtId="0" fontId="110" fillId="71" borderId="0"/>
    <xf numFmtId="0" fontId="110" fillId="74" borderId="0"/>
    <xf numFmtId="0" fontId="110" fillId="75" borderId="0"/>
    <xf numFmtId="0" fontId="110" fillId="74" borderId="0"/>
    <xf numFmtId="0" fontId="110" fillId="72" borderId="0"/>
    <xf numFmtId="0" fontId="110" fillId="71" borderId="0"/>
    <xf numFmtId="0" fontId="110" fillId="42" borderId="0"/>
    <xf numFmtId="0" fontId="110" fillId="74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3" borderId="0"/>
    <xf numFmtId="0" fontId="110" fillId="70" borderId="0"/>
    <xf numFmtId="0" fontId="110" fillId="71" borderId="0"/>
    <xf numFmtId="0" fontId="110" fillId="75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3" borderId="0"/>
    <xf numFmtId="0" fontId="110" fillId="75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42" borderId="0"/>
    <xf numFmtId="0" fontId="110" fillId="70" borderId="0"/>
    <xf numFmtId="0" fontId="110" fillId="42" borderId="0"/>
    <xf numFmtId="0" fontId="110" fillId="42" borderId="0"/>
    <xf numFmtId="0" fontId="110" fillId="72" borderId="0"/>
    <xf numFmtId="0" fontId="110" fillId="71" borderId="0"/>
    <xf numFmtId="0" fontId="110" fillId="74" borderId="0"/>
    <xf numFmtId="0" fontId="110" fillId="75" borderId="0"/>
    <xf numFmtId="0" fontId="110" fillId="75" borderId="0"/>
    <xf numFmtId="0" fontId="110" fillId="74" borderId="0"/>
    <xf numFmtId="0" fontId="110" fillId="74" borderId="0"/>
    <xf numFmtId="0" fontId="110" fillId="71" borderId="0"/>
    <xf numFmtId="0" fontId="110" fillId="71" borderId="0"/>
    <xf numFmtId="0" fontId="110" fillId="74" borderId="0"/>
    <xf numFmtId="0" fontId="110" fillId="70" borderId="0"/>
    <xf numFmtId="0" fontId="110" fillId="70" borderId="0"/>
    <xf numFmtId="0" fontId="110" fillId="71" borderId="0"/>
    <xf numFmtId="0" fontId="110" fillId="73" borderId="0"/>
    <xf numFmtId="0" fontId="110" fillId="77" borderId="0"/>
    <xf numFmtId="0" fontId="110" fillId="71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5" borderId="0"/>
    <xf numFmtId="0" fontId="110" fillId="71" borderId="0"/>
    <xf numFmtId="0" fontId="110" fillId="75" borderId="0"/>
    <xf numFmtId="0" fontId="110" fillId="72" borderId="0"/>
    <xf numFmtId="0" fontId="110" fillId="70" borderId="0"/>
    <xf numFmtId="0" fontId="110" fillId="71" borderId="0"/>
    <xf numFmtId="0" fontId="110" fillId="70" borderId="0"/>
    <xf numFmtId="0" fontId="110" fillId="74" borderId="0"/>
    <xf numFmtId="0" fontId="110" fillId="42" borderId="0"/>
    <xf numFmtId="0" fontId="110" fillId="71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4" borderId="0"/>
    <xf numFmtId="0" fontId="110" fillId="70" borderId="0"/>
    <xf numFmtId="0" fontId="110" fillId="72" borderId="0"/>
    <xf numFmtId="0" fontId="110" fillId="71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3" borderId="0"/>
    <xf numFmtId="0" fontId="110" fillId="72" borderId="0"/>
    <xf numFmtId="0" fontId="110" fillId="76" borderId="0"/>
    <xf numFmtId="0" fontId="110" fillId="71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2" borderId="0"/>
    <xf numFmtId="0" fontId="110" fillId="72" borderId="0"/>
    <xf numFmtId="0" fontId="110" fillId="71" borderId="0"/>
    <xf numFmtId="0" fontId="110" fillId="72" borderId="0"/>
    <xf numFmtId="0" fontId="110" fillId="71" borderId="0"/>
    <xf numFmtId="0" fontId="110" fillId="70" borderId="0"/>
    <xf numFmtId="0" fontId="110" fillId="72" borderId="0"/>
    <xf numFmtId="0" fontId="110" fillId="74" borderId="0"/>
    <xf numFmtId="0" fontId="110" fillId="71" borderId="0"/>
    <xf numFmtId="0" fontId="110" fillId="74" borderId="0"/>
    <xf numFmtId="0" fontId="110" fillId="76" borderId="0"/>
    <xf numFmtId="0" fontId="110" fillId="71" borderId="0"/>
    <xf numFmtId="0" fontId="110" fillId="70" borderId="0"/>
    <xf numFmtId="0" fontId="110" fillId="72" borderId="0"/>
    <xf numFmtId="0" fontId="110" fillId="77" borderId="0"/>
    <xf numFmtId="0" fontId="110" fillId="72" borderId="0"/>
    <xf numFmtId="0" fontId="110" fillId="71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6" borderId="0"/>
    <xf numFmtId="0" fontId="110" fillId="71" borderId="0"/>
    <xf numFmtId="0" fontId="110" fillId="71" borderId="0"/>
    <xf numFmtId="0" fontId="110" fillId="42" borderId="0"/>
    <xf numFmtId="0" fontId="110" fillId="70" borderId="0"/>
    <xf numFmtId="0" fontId="110" fillId="71" borderId="0"/>
    <xf numFmtId="0" fontId="110" fillId="75" borderId="0"/>
    <xf numFmtId="0" fontId="110" fillId="74" borderId="0"/>
    <xf numFmtId="0" fontId="110" fillId="74" borderId="0"/>
    <xf numFmtId="0" fontId="110" fillId="71" borderId="0"/>
    <xf numFmtId="0" fontId="110" fillId="71" borderId="0"/>
    <xf numFmtId="0" fontId="110" fillId="42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2" borderId="0"/>
    <xf numFmtId="0" fontId="110" fillId="76" borderId="0"/>
    <xf numFmtId="0" fontId="110" fillId="72" borderId="0"/>
    <xf numFmtId="0" fontId="110" fillId="71" borderId="0"/>
    <xf numFmtId="0" fontId="110" fillId="72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74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6" borderId="0"/>
    <xf numFmtId="0" fontId="110" fillId="71" borderId="0"/>
    <xf numFmtId="0" fontId="110" fillId="42" borderId="0"/>
    <xf numFmtId="0" fontId="110" fillId="72" borderId="0"/>
    <xf numFmtId="0" fontId="110" fillId="70" borderId="0"/>
    <xf numFmtId="0" fontId="110" fillId="77" borderId="0"/>
    <xf numFmtId="0" fontId="110" fillId="76" borderId="0"/>
    <xf numFmtId="0" fontId="110" fillId="77" borderId="0"/>
    <xf numFmtId="0" fontId="110" fillId="72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7" borderId="0"/>
    <xf numFmtId="0" fontId="110" fillId="72" borderId="0"/>
    <xf numFmtId="0" fontId="110" fillId="75" borderId="0"/>
    <xf numFmtId="0" fontId="110" fillId="71" borderId="0"/>
    <xf numFmtId="0" fontId="110" fillId="72" borderId="0"/>
    <xf numFmtId="0" fontId="110" fillId="70" borderId="0"/>
    <xf numFmtId="0" fontId="110" fillId="74" borderId="0"/>
    <xf numFmtId="0" fontId="110" fillId="42" borderId="0"/>
    <xf numFmtId="0" fontId="110" fillId="71" borderId="0"/>
    <xf numFmtId="0" fontId="110" fillId="74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5" borderId="0"/>
    <xf numFmtId="0" fontId="110" fillId="70" borderId="0"/>
    <xf numFmtId="0" fontId="110" fillId="72" borderId="0"/>
    <xf numFmtId="0" fontId="110" fillId="72" borderId="0"/>
    <xf numFmtId="0" fontId="110" fillId="76" borderId="0"/>
    <xf numFmtId="0" fontId="110" fillId="75" borderId="0"/>
    <xf numFmtId="0" fontId="110" fillId="70" borderId="0"/>
    <xf numFmtId="0" fontId="110" fillId="76" borderId="0"/>
    <xf numFmtId="0" fontId="110" fillId="71" borderId="0"/>
    <xf numFmtId="0" fontId="110" fillId="42" borderId="0"/>
    <xf numFmtId="0" fontId="110" fillId="77" borderId="0"/>
    <xf numFmtId="0" fontId="110" fillId="76" borderId="0"/>
    <xf numFmtId="0" fontId="110" fillId="72" borderId="0"/>
    <xf numFmtId="0" fontId="110" fillId="72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7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10" fillId="42" borderId="0"/>
    <xf numFmtId="0" fontId="110" fillId="71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5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3" borderId="0"/>
    <xf numFmtId="0" fontId="110" fillId="72" borderId="0"/>
    <xf numFmtId="0" fontId="110" fillId="77" borderId="0"/>
    <xf numFmtId="0" fontId="110" fillId="72" borderId="0"/>
    <xf numFmtId="0" fontId="110" fillId="77" borderId="0"/>
    <xf numFmtId="0" fontId="110" fillId="74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7" borderId="0"/>
    <xf numFmtId="0" fontId="110" fillId="42" borderId="0"/>
    <xf numFmtId="0" fontId="110" fillId="70" borderId="0"/>
    <xf numFmtId="0" fontId="110" fillId="74" borderId="0"/>
    <xf numFmtId="0" fontId="110" fillId="75" borderId="0"/>
    <xf numFmtId="0" fontId="110" fillId="72" borderId="0"/>
    <xf numFmtId="0" fontId="110" fillId="72" borderId="0"/>
    <xf numFmtId="0" fontId="110" fillId="77" borderId="0"/>
    <xf numFmtId="0" fontId="110" fillId="74" borderId="0"/>
    <xf numFmtId="0" fontId="110" fillId="77" borderId="0"/>
    <xf numFmtId="0" fontId="110" fillId="73" borderId="0"/>
    <xf numFmtId="0" fontId="110" fillId="75" borderId="0"/>
    <xf numFmtId="0" fontId="110" fillId="71" borderId="0"/>
    <xf numFmtId="0" fontId="110" fillId="74" borderId="0"/>
    <xf numFmtId="0" fontId="110" fillId="70" borderId="0"/>
    <xf numFmtId="0" fontId="110" fillId="70" borderId="0"/>
    <xf numFmtId="0" fontId="110" fillId="71" borderId="0"/>
    <xf numFmtId="0" fontId="110" fillId="0" borderId="0"/>
    <xf numFmtId="0" fontId="110" fillId="76" borderId="0"/>
    <xf numFmtId="0" fontId="110" fillId="71" borderId="0"/>
    <xf numFmtId="0" fontId="110" fillId="71" borderId="0"/>
    <xf numFmtId="0" fontId="110" fillId="76" borderId="0"/>
    <xf numFmtId="0" fontId="110" fillId="70" borderId="0"/>
    <xf numFmtId="0" fontId="110" fillId="71" borderId="0"/>
    <xf numFmtId="0" fontId="110" fillId="42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10" fillId="73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6" borderId="0"/>
    <xf numFmtId="0" fontId="110" fillId="73" borderId="0"/>
    <xf numFmtId="0" fontId="110" fillId="71" borderId="0"/>
    <xf numFmtId="0" fontId="110" fillId="70" borderId="0"/>
    <xf numFmtId="0" fontId="110" fillId="72" borderId="0"/>
    <xf numFmtId="0" fontId="110" fillId="76" borderId="0"/>
    <xf numFmtId="0" fontId="110" fillId="74" borderId="0"/>
    <xf numFmtId="0" fontId="110" fillId="70" borderId="0"/>
    <xf numFmtId="0" fontId="110" fillId="73" borderId="0"/>
    <xf numFmtId="0" fontId="110" fillId="77" borderId="0"/>
    <xf numFmtId="0" fontId="110" fillId="73" borderId="0"/>
    <xf numFmtId="0" fontId="110" fillId="70" borderId="0"/>
    <xf numFmtId="0" fontId="110" fillId="72" borderId="0"/>
    <xf numFmtId="0" fontId="110" fillId="70" borderId="0"/>
    <xf numFmtId="0" fontId="110" fillId="74" borderId="0"/>
    <xf numFmtId="0" fontId="110" fillId="70" borderId="0"/>
    <xf numFmtId="0" fontId="110" fillId="71" borderId="0"/>
    <xf numFmtId="0" fontId="110" fillId="72" borderId="0"/>
    <xf numFmtId="0" fontId="110" fillId="70" borderId="0"/>
    <xf numFmtId="0" fontId="110" fillId="70" borderId="0"/>
    <xf numFmtId="0" fontId="110" fillId="75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7" borderId="0"/>
    <xf numFmtId="0" fontId="110" fillId="74" borderId="0"/>
    <xf numFmtId="0" fontId="110" fillId="42" borderId="0"/>
    <xf numFmtId="0" fontId="110" fillId="70" borderId="0"/>
    <xf numFmtId="0" fontId="110" fillId="73" borderId="0"/>
    <xf numFmtId="0" fontId="110" fillId="70" borderId="0"/>
    <xf numFmtId="0" fontId="110" fillId="74" borderId="0"/>
    <xf numFmtId="0" fontId="110" fillId="72" borderId="0"/>
    <xf numFmtId="0" fontId="110" fillId="70" borderId="0"/>
    <xf numFmtId="0" fontId="110" fillId="71" borderId="0"/>
    <xf numFmtId="0" fontId="110" fillId="76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5" borderId="0"/>
    <xf numFmtId="0" fontId="110" fillId="70" borderId="0"/>
    <xf numFmtId="0" fontId="110" fillId="72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1" borderId="0"/>
    <xf numFmtId="0" fontId="110" fillId="74" borderId="0"/>
    <xf numFmtId="0" fontId="110" fillId="70" borderId="0"/>
    <xf numFmtId="0" fontId="110" fillId="74" borderId="0"/>
    <xf numFmtId="0" fontId="110" fillId="72" borderId="0"/>
    <xf numFmtId="0" fontId="110" fillId="72" borderId="0"/>
    <xf numFmtId="0" fontId="110" fillId="75" borderId="0"/>
    <xf numFmtId="0" fontId="110" fillId="77" borderId="0"/>
    <xf numFmtId="0" fontId="110" fillId="70" borderId="0"/>
    <xf numFmtId="0" fontId="110" fillId="72" borderId="0"/>
    <xf numFmtId="0" fontId="110" fillId="71" borderId="0"/>
    <xf numFmtId="0" fontId="110" fillId="70" borderId="0"/>
    <xf numFmtId="0" fontId="110" fillId="74" borderId="0"/>
    <xf numFmtId="0" fontId="110" fillId="77" borderId="0"/>
    <xf numFmtId="0" fontId="110" fillId="74" borderId="0"/>
    <xf numFmtId="0" fontId="110" fillId="42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4" borderId="0"/>
    <xf numFmtId="0" fontId="110" fillId="42" borderId="0"/>
    <xf numFmtId="0" fontId="110" fillId="71" borderId="0"/>
    <xf numFmtId="0" fontId="110" fillId="71" borderId="0"/>
    <xf numFmtId="0" fontId="110" fillId="75" borderId="0"/>
    <xf numFmtId="0" fontId="110" fillId="71" borderId="0"/>
    <xf numFmtId="0" fontId="110" fillId="76" borderId="0"/>
    <xf numFmtId="0" fontId="110" fillId="71" borderId="0"/>
    <xf numFmtId="0" fontId="110" fillId="74" borderId="0"/>
    <xf numFmtId="0" fontId="110" fillId="77" borderId="0"/>
    <xf numFmtId="0" fontId="110" fillId="42" borderId="0"/>
    <xf numFmtId="0" fontId="110" fillId="70" borderId="0"/>
    <xf numFmtId="0" fontId="110" fillId="70" borderId="0"/>
    <xf numFmtId="0" fontId="110" fillId="71" borderId="0"/>
    <xf numFmtId="0" fontId="110" fillId="75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4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7" borderId="0"/>
    <xf numFmtId="0" fontId="110" fillId="42" borderId="0"/>
    <xf numFmtId="0" fontId="110" fillId="74" borderId="0"/>
    <xf numFmtId="0" fontId="110" fillId="71" borderId="0"/>
    <xf numFmtId="0" fontId="110" fillId="71" borderId="0"/>
    <xf numFmtId="0" fontId="110" fillId="74" borderId="0"/>
    <xf numFmtId="0" fontId="110" fillId="71" borderId="0"/>
    <xf numFmtId="0" fontId="110" fillId="71" borderId="0"/>
    <xf numFmtId="0" fontId="110" fillId="72" borderId="0"/>
    <xf numFmtId="0" fontId="110" fillId="72" borderId="0"/>
    <xf numFmtId="0" fontId="110" fillId="74" borderId="0"/>
    <xf numFmtId="0" fontId="110" fillId="71" borderId="0"/>
    <xf numFmtId="0" fontId="110" fillId="71" borderId="0"/>
    <xf numFmtId="0" fontId="110" fillId="72" borderId="0"/>
    <xf numFmtId="0" fontId="110" fillId="77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1" borderId="0"/>
    <xf numFmtId="0" fontId="110" fillId="74" borderId="0"/>
    <xf numFmtId="0" fontId="110" fillId="71" borderId="0"/>
    <xf numFmtId="0" fontId="110" fillId="70" borderId="0"/>
    <xf numFmtId="0" fontId="110" fillId="72" borderId="0"/>
    <xf numFmtId="0" fontId="110" fillId="76" borderId="0"/>
    <xf numFmtId="0" fontId="110" fillId="74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42" borderId="0"/>
    <xf numFmtId="0" fontId="110" fillId="71" borderId="0"/>
    <xf numFmtId="0" fontId="110" fillId="75" borderId="0"/>
    <xf numFmtId="0" fontId="110" fillId="72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4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2" borderId="0"/>
    <xf numFmtId="0" fontId="110" fillId="72" borderId="0"/>
    <xf numFmtId="0" fontId="110" fillId="71" borderId="0"/>
    <xf numFmtId="0" fontId="110" fillId="72" borderId="0"/>
    <xf numFmtId="0" fontId="110" fillId="75" borderId="0"/>
    <xf numFmtId="0" fontId="110" fillId="71" borderId="0"/>
    <xf numFmtId="0" fontId="110" fillId="71" borderId="0"/>
    <xf numFmtId="0" fontId="110" fillId="70" borderId="0"/>
    <xf numFmtId="0" fontId="110" fillId="75" borderId="0"/>
    <xf numFmtId="0" fontId="110" fillId="71" borderId="0"/>
    <xf numFmtId="0" fontId="110" fillId="70" borderId="0"/>
    <xf numFmtId="0" fontId="110" fillId="71" borderId="0"/>
    <xf numFmtId="0" fontId="110" fillId="75" borderId="0"/>
    <xf numFmtId="0" fontId="110" fillId="72" borderId="0"/>
    <xf numFmtId="0" fontId="110" fillId="74" borderId="0"/>
    <xf numFmtId="0" fontId="110" fillId="77" borderId="0"/>
    <xf numFmtId="0" fontId="110" fillId="74" borderId="0"/>
    <xf numFmtId="0" fontId="110" fillId="75" borderId="0"/>
    <xf numFmtId="0" fontId="110" fillId="74" borderId="0"/>
    <xf numFmtId="0" fontId="110" fillId="42" borderId="0"/>
    <xf numFmtId="0" fontId="110" fillId="42" borderId="0"/>
    <xf numFmtId="0" fontId="110" fillId="71" borderId="0"/>
    <xf numFmtId="0" fontId="110" fillId="72" borderId="0"/>
    <xf numFmtId="0" fontId="110" fillId="74" borderId="0"/>
    <xf numFmtId="0" fontId="110" fillId="71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1" borderId="0"/>
    <xf numFmtId="0" fontId="110" fillId="75" borderId="0"/>
    <xf numFmtId="0" fontId="110" fillId="71" borderId="0"/>
    <xf numFmtId="0" fontId="110" fillId="70" borderId="0"/>
    <xf numFmtId="0" fontId="110" fillId="75" borderId="0"/>
    <xf numFmtId="0" fontId="110" fillId="71" borderId="0"/>
    <xf numFmtId="0" fontId="110" fillId="71" borderId="0"/>
    <xf numFmtId="0" fontId="110" fillId="71" borderId="0"/>
    <xf numFmtId="0" fontId="110" fillId="75" borderId="0"/>
    <xf numFmtId="0" fontId="110" fillId="71" borderId="0"/>
    <xf numFmtId="0" fontId="110" fillId="71" borderId="0"/>
    <xf numFmtId="0" fontId="110" fillId="75" borderId="0"/>
    <xf numFmtId="0" fontId="110" fillId="71" borderId="0"/>
    <xf numFmtId="0" fontId="110" fillId="72" borderId="0"/>
    <xf numFmtId="0" fontId="110" fillId="74" borderId="0"/>
    <xf numFmtId="0" fontId="110" fillId="75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4" borderId="0"/>
    <xf numFmtId="0" fontId="110" fillId="76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71" borderId="0"/>
    <xf numFmtId="0" fontId="110" fillId="72" borderId="0"/>
    <xf numFmtId="0" fontId="110" fillId="76" borderId="0"/>
    <xf numFmtId="0" fontId="110" fillId="75" borderId="0"/>
    <xf numFmtId="0" fontId="110" fillId="71" borderId="0"/>
    <xf numFmtId="0" fontId="110" fillId="71" borderId="0"/>
    <xf numFmtId="0" fontId="110" fillId="42" borderId="0"/>
    <xf numFmtId="0" fontId="110" fillId="70" borderId="0"/>
    <xf numFmtId="0" fontId="110" fillId="71" borderId="0"/>
    <xf numFmtId="0" fontId="110" fillId="42" borderId="0"/>
    <xf numFmtId="0" fontId="110" fillId="71" borderId="0"/>
    <xf numFmtId="0" fontId="110" fillId="74" borderId="0"/>
    <xf numFmtId="0" fontId="110" fillId="76" borderId="0"/>
    <xf numFmtId="0" fontId="110" fillId="71" borderId="0"/>
    <xf numFmtId="0" fontId="110" fillId="71" borderId="0"/>
    <xf numFmtId="0" fontId="110" fillId="75" borderId="0"/>
    <xf numFmtId="0" fontId="110" fillId="71" borderId="0"/>
    <xf numFmtId="0" fontId="110" fillId="72" borderId="0"/>
    <xf numFmtId="0" fontId="110" fillId="76" borderId="0"/>
    <xf numFmtId="0" fontId="110" fillId="71" borderId="0"/>
    <xf numFmtId="0" fontId="110" fillId="77" borderId="0"/>
    <xf numFmtId="0" fontId="110" fillId="71" borderId="0"/>
    <xf numFmtId="0" fontId="110" fillId="77" borderId="0"/>
    <xf numFmtId="0" fontId="110" fillId="76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10" fillId="73" borderId="0"/>
    <xf numFmtId="0" fontId="110" fillId="76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5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10" fillId="74" borderId="0"/>
    <xf numFmtId="0" fontId="110" fillId="71" borderId="0"/>
    <xf numFmtId="0" fontId="110" fillId="74" borderId="0"/>
    <xf numFmtId="0" fontId="110" fillId="76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2" borderId="0"/>
    <xf numFmtId="0" fontId="110" fillId="72" borderId="0"/>
    <xf numFmtId="0" fontId="110" fillId="72" borderId="0"/>
    <xf numFmtId="0" fontId="110" fillId="76" borderId="0"/>
    <xf numFmtId="0" fontId="110" fillId="75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2" borderId="0"/>
    <xf numFmtId="0" fontId="110" fillId="76" borderId="0"/>
    <xf numFmtId="0" fontId="110" fillId="71" borderId="0"/>
    <xf numFmtId="0" fontId="110" fillId="71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1" borderId="0"/>
    <xf numFmtId="0" fontId="110" fillId="74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6" borderId="0"/>
    <xf numFmtId="0" fontId="110" fillId="71" borderId="0"/>
    <xf numFmtId="0" fontId="110" fillId="76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2" borderId="0"/>
    <xf numFmtId="0" fontId="110" fillId="72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6" borderId="0"/>
    <xf numFmtId="0" fontId="110" fillId="71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6" borderId="0"/>
    <xf numFmtId="0" fontId="110" fillId="71" borderId="0"/>
    <xf numFmtId="0" fontId="110" fillId="72" borderId="0"/>
    <xf numFmtId="0" fontId="110" fillId="71" borderId="0"/>
    <xf numFmtId="0" fontId="110" fillId="70" borderId="0"/>
    <xf numFmtId="0" fontId="110" fillId="72" borderId="0"/>
    <xf numFmtId="0" fontId="110" fillId="76" borderId="0"/>
    <xf numFmtId="0" fontId="110" fillId="70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4" borderId="0"/>
    <xf numFmtId="0" fontId="110" fillId="71" borderId="0"/>
    <xf numFmtId="0" fontId="110" fillId="71" borderId="0"/>
    <xf numFmtId="0" fontId="110" fillId="71" borderId="0"/>
    <xf numFmtId="0" fontId="110" fillId="75" borderId="0"/>
    <xf numFmtId="0" fontId="110" fillId="71" borderId="0"/>
    <xf numFmtId="0" fontId="110" fillId="71" borderId="0"/>
    <xf numFmtId="0" fontId="110" fillId="42" borderId="0"/>
    <xf numFmtId="0" fontId="110" fillId="70" borderId="0"/>
    <xf numFmtId="0" fontId="110" fillId="77" borderId="0"/>
    <xf numFmtId="0" fontId="110" fillId="75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7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5" borderId="0"/>
    <xf numFmtId="0" fontId="110" fillId="71" borderId="0"/>
    <xf numFmtId="0" fontId="110" fillId="71" borderId="0"/>
    <xf numFmtId="0" fontId="110" fillId="70" borderId="0"/>
    <xf numFmtId="0" fontId="110" fillId="75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1" borderId="0"/>
    <xf numFmtId="0" fontId="110" fillId="72" borderId="0"/>
    <xf numFmtId="0" fontId="110" fillId="71" borderId="0"/>
    <xf numFmtId="0" fontId="110" fillId="74" borderId="0"/>
    <xf numFmtId="0" fontId="110" fillId="71" borderId="0"/>
    <xf numFmtId="0" fontId="110" fillId="70" borderId="0"/>
    <xf numFmtId="0" fontId="110" fillId="75" borderId="0"/>
    <xf numFmtId="0" fontId="110" fillId="70" borderId="0"/>
    <xf numFmtId="0" fontId="110" fillId="71" borderId="0"/>
    <xf numFmtId="0" fontId="110" fillId="71" borderId="0"/>
    <xf numFmtId="0" fontId="110" fillId="77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1" borderId="0"/>
    <xf numFmtId="0" fontId="110" fillId="76" borderId="0"/>
    <xf numFmtId="0" fontId="110" fillId="71" borderId="0"/>
    <xf numFmtId="0" fontId="110" fillId="70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74" borderId="0"/>
    <xf numFmtId="0" fontId="110" fillId="72" borderId="0"/>
    <xf numFmtId="0" fontId="110" fillId="70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4" borderId="0"/>
    <xf numFmtId="0" fontId="110" fillId="71" borderId="0"/>
    <xf numFmtId="0" fontId="110" fillId="75" borderId="0"/>
    <xf numFmtId="0" fontId="110" fillId="70" borderId="0"/>
    <xf numFmtId="0" fontId="110" fillId="75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7" borderId="0"/>
    <xf numFmtId="0" fontId="110" fillId="71" borderId="0"/>
    <xf numFmtId="0" fontId="110" fillId="74" borderId="0"/>
    <xf numFmtId="0" fontId="110" fillId="72" borderId="0"/>
    <xf numFmtId="0" fontId="110" fillId="77" borderId="0"/>
    <xf numFmtId="0" fontId="110" fillId="72" borderId="0"/>
    <xf numFmtId="0" fontId="110" fillId="71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2" borderId="0"/>
    <xf numFmtId="0" fontId="110" fillId="70" borderId="0"/>
    <xf numFmtId="0" fontId="110" fillId="74" borderId="0"/>
    <xf numFmtId="0" fontId="110" fillId="42" borderId="0"/>
    <xf numFmtId="0" fontId="110" fillId="74" borderId="0"/>
    <xf numFmtId="0" fontId="110" fillId="72" borderId="0"/>
    <xf numFmtId="0" fontId="110" fillId="71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1" borderId="0"/>
    <xf numFmtId="0" fontId="110" fillId="77" borderId="0"/>
    <xf numFmtId="0" fontId="110" fillId="71" borderId="0"/>
    <xf numFmtId="0" fontId="110" fillId="72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5" borderId="0"/>
    <xf numFmtId="0" fontId="110" fillId="70" borderId="0"/>
    <xf numFmtId="0" fontId="110" fillId="71" borderId="0"/>
    <xf numFmtId="0" fontId="110" fillId="42" borderId="0"/>
    <xf numFmtId="0" fontId="110" fillId="73" borderId="0"/>
    <xf numFmtId="0" fontId="110" fillId="75" borderId="0"/>
    <xf numFmtId="0" fontId="110" fillId="72" borderId="0"/>
    <xf numFmtId="0" fontId="110" fillId="72" borderId="0"/>
    <xf numFmtId="0" fontId="110" fillId="74" borderId="0"/>
    <xf numFmtId="0" fontId="110" fillId="71" borderId="0"/>
    <xf numFmtId="0" fontId="110" fillId="74" borderId="0"/>
    <xf numFmtId="0" fontId="110" fillId="74" borderId="0"/>
    <xf numFmtId="0" fontId="110" fillId="71" borderId="0"/>
    <xf numFmtId="0" fontId="110" fillId="70" borderId="0"/>
    <xf numFmtId="0" fontId="110" fillId="72" borderId="0"/>
    <xf numFmtId="0" fontId="110" fillId="71" borderId="0"/>
    <xf numFmtId="0" fontId="110" fillId="77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5" borderId="0"/>
    <xf numFmtId="0" fontId="110" fillId="72" borderId="0"/>
    <xf numFmtId="0" fontId="110" fillId="71" borderId="0"/>
    <xf numFmtId="0" fontId="110" fillId="72" borderId="0"/>
    <xf numFmtId="0" fontId="110" fillId="76" borderId="0"/>
    <xf numFmtId="0" fontId="110" fillId="75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2" borderId="0"/>
    <xf numFmtId="0" fontId="110" fillId="76" borderId="0"/>
    <xf numFmtId="0" fontId="110" fillId="70" borderId="0"/>
    <xf numFmtId="0" fontId="110" fillId="71" borderId="0"/>
    <xf numFmtId="0" fontId="110" fillId="71" borderId="0"/>
    <xf numFmtId="0" fontId="110" fillId="72" borderId="0"/>
    <xf numFmtId="0" fontId="110" fillId="76" borderId="0"/>
    <xf numFmtId="0" fontId="110" fillId="75" borderId="0"/>
    <xf numFmtId="0" fontId="110" fillId="71" borderId="0"/>
    <xf numFmtId="0" fontId="110" fillId="75" borderId="0"/>
    <xf numFmtId="0" fontId="110" fillId="70" borderId="0"/>
    <xf numFmtId="0" fontId="110" fillId="71" borderId="0"/>
    <xf numFmtId="0" fontId="110" fillId="74" borderId="0"/>
    <xf numFmtId="0" fontId="110" fillId="72" borderId="0"/>
    <xf numFmtId="0" fontId="110" fillId="76" borderId="0"/>
    <xf numFmtId="0" fontId="110" fillId="71" borderId="0"/>
    <xf numFmtId="0" fontId="110" fillId="71" borderId="0"/>
    <xf numFmtId="0" fontId="110" fillId="70" borderId="0"/>
    <xf numFmtId="0" fontId="110" fillId="77" borderId="0"/>
    <xf numFmtId="0" fontId="110" fillId="71" borderId="0"/>
    <xf numFmtId="0" fontId="110" fillId="72" borderId="0"/>
    <xf numFmtId="0" fontId="110" fillId="72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4" borderId="0"/>
    <xf numFmtId="0" fontId="110" fillId="71" borderId="0"/>
    <xf numFmtId="0" fontId="110" fillId="71" borderId="0"/>
    <xf numFmtId="0" fontId="110" fillId="70" borderId="0"/>
    <xf numFmtId="0" fontId="110" fillId="73" borderId="0"/>
    <xf numFmtId="0" fontId="110" fillId="72" borderId="0"/>
    <xf numFmtId="0" fontId="110" fillId="76" borderId="0"/>
    <xf numFmtId="0" fontId="110" fillId="71" borderId="0"/>
    <xf numFmtId="0" fontId="110" fillId="71" borderId="0"/>
    <xf numFmtId="0" fontId="110" fillId="71" borderId="0"/>
    <xf numFmtId="0" fontId="110" fillId="72" borderId="0"/>
    <xf numFmtId="0" fontId="110" fillId="76" borderId="0"/>
    <xf numFmtId="0" fontId="110" fillId="75" borderId="0"/>
    <xf numFmtId="0" fontId="110" fillId="72" borderId="0"/>
    <xf numFmtId="0" fontId="110" fillId="71" borderId="0"/>
    <xf numFmtId="0" fontId="110" fillId="75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6" borderId="0"/>
    <xf numFmtId="0" fontId="110" fillId="74" borderId="0"/>
    <xf numFmtId="0" fontId="110" fillId="71" borderId="0"/>
    <xf numFmtId="183" fontId="110" fillId="0" borderId="0"/>
    <xf numFmtId="0" fontId="110" fillId="77" borderId="0"/>
    <xf numFmtId="0" fontId="110" fillId="73" borderId="0"/>
    <xf numFmtId="0" fontId="110" fillId="72" borderId="0"/>
    <xf numFmtId="0" fontId="110" fillId="72" borderId="0"/>
    <xf numFmtId="0" fontId="110" fillId="74" borderId="0"/>
    <xf numFmtId="0" fontId="110" fillId="71" borderId="0"/>
    <xf numFmtId="0" fontId="110" fillId="70" borderId="0"/>
    <xf numFmtId="0" fontId="110" fillId="72" borderId="0"/>
    <xf numFmtId="0" fontId="110" fillId="71" borderId="0"/>
    <xf numFmtId="0" fontId="110" fillId="76" borderId="0"/>
    <xf numFmtId="0" fontId="110" fillId="75" borderId="0"/>
    <xf numFmtId="0" fontId="110" fillId="70" borderId="0"/>
    <xf numFmtId="0" fontId="110" fillId="76" borderId="0"/>
    <xf numFmtId="0" fontId="110" fillId="71" borderId="0"/>
    <xf numFmtId="0" fontId="110" fillId="42" borderId="0"/>
    <xf numFmtId="0" fontId="110" fillId="71" borderId="0"/>
    <xf numFmtId="0" fontId="110" fillId="76" borderId="0"/>
    <xf numFmtId="0" fontId="110" fillId="71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1" borderId="0"/>
    <xf numFmtId="0" fontId="110" fillId="75" borderId="0"/>
    <xf numFmtId="0" fontId="110" fillId="74" borderId="0"/>
    <xf numFmtId="0" fontId="110" fillId="42" borderId="0"/>
    <xf numFmtId="0" fontId="110" fillId="72" borderId="0"/>
    <xf numFmtId="0" fontId="110" fillId="71" borderId="0"/>
    <xf numFmtId="0" fontId="110" fillId="72" borderId="0"/>
    <xf numFmtId="0" fontId="110" fillId="72" borderId="0"/>
    <xf numFmtId="0" fontId="110" fillId="74" borderId="0"/>
    <xf numFmtId="0" fontId="110" fillId="71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1" borderId="0"/>
    <xf numFmtId="0" fontId="110" fillId="75" borderId="0"/>
    <xf numFmtId="0" fontId="110" fillId="71" borderId="0"/>
    <xf numFmtId="0" fontId="110" fillId="72" borderId="0"/>
    <xf numFmtId="0" fontId="110" fillId="71" borderId="0"/>
    <xf numFmtId="0" fontId="110" fillId="70" borderId="0"/>
    <xf numFmtId="0" fontId="110" fillId="74" borderId="0"/>
    <xf numFmtId="0" fontId="110" fillId="75" borderId="0"/>
    <xf numFmtId="0" fontId="110" fillId="71" borderId="0"/>
    <xf numFmtId="0" fontId="110" fillId="71" borderId="0"/>
    <xf numFmtId="0" fontId="110" fillId="70" borderId="0"/>
    <xf numFmtId="0" fontId="110" fillId="75" borderId="0"/>
    <xf numFmtId="0" fontId="110" fillId="71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1" borderId="0"/>
    <xf numFmtId="0" fontId="110" fillId="70" borderId="0"/>
    <xf numFmtId="0" fontId="110" fillId="72" borderId="0"/>
    <xf numFmtId="0" fontId="110" fillId="76" borderId="0"/>
    <xf numFmtId="0" fontId="110" fillId="74" borderId="0"/>
    <xf numFmtId="0" fontId="110" fillId="71" borderId="0"/>
    <xf numFmtId="0" fontId="110" fillId="71" borderId="0"/>
    <xf numFmtId="0" fontId="110" fillId="72" borderId="0"/>
    <xf numFmtId="0" fontId="110" fillId="75" borderId="0"/>
    <xf numFmtId="0" fontId="110" fillId="73" borderId="0"/>
    <xf numFmtId="0" fontId="110" fillId="70" borderId="0"/>
    <xf numFmtId="0" fontId="110" fillId="71" borderId="0"/>
    <xf numFmtId="0" fontId="110" fillId="75" borderId="0"/>
    <xf numFmtId="0" fontId="110" fillId="72" borderId="0"/>
    <xf numFmtId="0" fontId="110" fillId="76" borderId="0"/>
    <xf numFmtId="0" fontId="110" fillId="75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3" borderId="0"/>
    <xf numFmtId="0" fontId="110" fillId="71" borderId="0"/>
    <xf numFmtId="0" fontId="110" fillId="71" borderId="0"/>
    <xf numFmtId="0" fontId="110" fillId="76" borderId="0"/>
    <xf numFmtId="0" fontId="110" fillId="74" borderId="0"/>
    <xf numFmtId="0" fontId="110" fillId="71" borderId="0"/>
    <xf numFmtId="0" fontId="110" fillId="75" borderId="0"/>
    <xf numFmtId="0" fontId="110" fillId="72" borderId="0"/>
    <xf numFmtId="0" fontId="110" fillId="70" borderId="0"/>
    <xf numFmtId="0" fontId="110" fillId="71" borderId="0"/>
    <xf numFmtId="0" fontId="110" fillId="75" borderId="0"/>
    <xf numFmtId="0" fontId="110" fillId="71" borderId="0"/>
    <xf numFmtId="0" fontId="110" fillId="75" borderId="0"/>
    <xf numFmtId="0" fontId="110" fillId="71" borderId="0"/>
    <xf numFmtId="0" fontId="110" fillId="72" borderId="0"/>
    <xf numFmtId="0" fontId="110" fillId="71" borderId="0"/>
    <xf numFmtId="0" fontId="110" fillId="70" borderId="0"/>
    <xf numFmtId="0" fontId="110" fillId="74" borderId="0"/>
    <xf numFmtId="0" fontId="110" fillId="75" borderId="0"/>
    <xf numFmtId="0" fontId="110" fillId="71" borderId="0"/>
    <xf numFmtId="0" fontId="110" fillId="72" borderId="0"/>
    <xf numFmtId="0" fontId="110" fillId="71" borderId="0"/>
    <xf numFmtId="0" fontId="110" fillId="71" borderId="0"/>
    <xf numFmtId="0" fontId="110" fillId="70" borderId="0"/>
    <xf numFmtId="0" fontId="110" fillId="74" borderId="0"/>
    <xf numFmtId="0" fontId="110" fillId="71" borderId="0"/>
    <xf numFmtId="0" fontId="110" fillId="75" borderId="0"/>
    <xf numFmtId="0" fontId="110" fillId="71" borderId="0"/>
    <xf numFmtId="0" fontId="110" fillId="72" borderId="0"/>
    <xf numFmtId="0" fontId="110" fillId="75" borderId="0"/>
    <xf numFmtId="0" fontId="110" fillId="72" borderId="0"/>
    <xf numFmtId="183" fontId="110" fillId="0" borderId="0"/>
    <xf numFmtId="0" fontId="110" fillId="70" borderId="0"/>
    <xf numFmtId="0" fontId="110" fillId="73" borderId="0"/>
    <xf numFmtId="0" fontId="110" fillId="77" borderId="0"/>
    <xf numFmtId="0" fontId="110" fillId="71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6" borderId="0"/>
    <xf numFmtId="0" fontId="110" fillId="71" borderId="0"/>
    <xf numFmtId="0" fontId="110" fillId="75" borderId="0"/>
    <xf numFmtId="0" fontId="110" fillId="71" borderId="0"/>
    <xf numFmtId="0" fontId="110" fillId="72" borderId="0"/>
    <xf numFmtId="0" fontId="110" fillId="76" borderId="0"/>
    <xf numFmtId="0" fontId="110" fillId="75" borderId="0"/>
    <xf numFmtId="0" fontId="110" fillId="71" borderId="0"/>
    <xf numFmtId="0" fontId="110" fillId="72" borderId="0"/>
    <xf numFmtId="0" fontId="110" fillId="77" borderId="0"/>
    <xf numFmtId="0" fontId="110" fillId="42" borderId="0"/>
    <xf numFmtId="0" fontId="110" fillId="71" borderId="0"/>
    <xf numFmtId="0" fontId="110" fillId="73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6" borderId="0"/>
    <xf numFmtId="0" fontId="110" fillId="71" borderId="0"/>
    <xf numFmtId="0" fontId="110" fillId="71" borderId="0"/>
    <xf numFmtId="0" fontId="110" fillId="70" borderId="0"/>
    <xf numFmtId="0" fontId="110" fillId="74" borderId="0"/>
    <xf numFmtId="0" fontId="110" fillId="42" borderId="0"/>
    <xf numFmtId="0" fontId="110" fillId="75" borderId="0"/>
    <xf numFmtId="0" fontId="110" fillId="71" borderId="0"/>
    <xf numFmtId="0" fontId="110" fillId="70" borderId="0"/>
    <xf numFmtId="0" fontId="110" fillId="0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2" borderId="0"/>
    <xf numFmtId="0" fontId="110" fillId="70" borderId="0"/>
    <xf numFmtId="0" fontId="110" fillId="76" borderId="0"/>
    <xf numFmtId="0" fontId="110" fillId="75" borderId="0"/>
    <xf numFmtId="0" fontId="110" fillId="75" borderId="0"/>
    <xf numFmtId="0" fontId="110" fillId="70" borderId="0"/>
    <xf numFmtId="0" fontId="110" fillId="71" borderId="0"/>
    <xf numFmtId="0" fontId="110" fillId="77" borderId="0"/>
    <xf numFmtId="0" fontId="110" fillId="42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10" fillId="72" borderId="0"/>
    <xf numFmtId="0" fontId="110" fillId="72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42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6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6" borderId="0"/>
    <xf numFmtId="0" fontId="110" fillId="75" borderId="0"/>
    <xf numFmtId="0" fontId="110" fillId="71" borderId="0"/>
    <xf numFmtId="0" fontId="110" fillId="71" borderId="0"/>
    <xf numFmtId="0" fontId="110" fillId="70" borderId="0"/>
    <xf numFmtId="0" fontId="110" fillId="75" borderId="0"/>
    <xf numFmtId="0" fontId="110" fillId="77" borderId="0"/>
    <xf numFmtId="0" fontId="110" fillId="71" borderId="0"/>
    <xf numFmtId="0" fontId="110" fillId="74" borderId="0"/>
    <xf numFmtId="0" fontId="110" fillId="71" borderId="0"/>
    <xf numFmtId="0" fontId="110" fillId="75" borderId="0"/>
    <xf numFmtId="0" fontId="110" fillId="71" borderId="0"/>
    <xf numFmtId="0" fontId="110" fillId="74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2" borderId="0"/>
    <xf numFmtId="0" fontId="110" fillId="71" borderId="0"/>
    <xf numFmtId="0" fontId="110" fillId="71" borderId="0"/>
    <xf numFmtId="0" fontId="110" fillId="74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2" borderId="0"/>
    <xf numFmtId="0" fontId="110" fillId="71" borderId="0"/>
    <xf numFmtId="0" fontId="110" fillId="70" borderId="0"/>
    <xf numFmtId="0" fontId="110" fillId="71" borderId="0"/>
    <xf numFmtId="0" fontId="110" fillId="77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6" borderId="0"/>
    <xf numFmtId="0" fontId="110" fillId="74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4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2" borderId="0"/>
    <xf numFmtId="0" fontId="110" fillId="76" borderId="0"/>
    <xf numFmtId="0" fontId="110" fillId="71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1" borderId="0"/>
    <xf numFmtId="0" fontId="110" fillId="75" borderId="0"/>
    <xf numFmtId="0" fontId="110" fillId="70" borderId="0"/>
    <xf numFmtId="0" fontId="110" fillId="77" borderId="0"/>
    <xf numFmtId="0" fontId="110" fillId="72" borderId="0"/>
    <xf numFmtId="0" fontId="110" fillId="76" borderId="0"/>
    <xf numFmtId="0" fontId="110" fillId="71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6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4" borderId="0"/>
    <xf numFmtId="0" fontId="110" fillId="72" borderId="0"/>
    <xf numFmtId="0" fontId="110" fillId="72" borderId="0"/>
    <xf numFmtId="0" fontId="110" fillId="76" borderId="0"/>
    <xf numFmtId="0" fontId="110" fillId="72" borderId="0"/>
    <xf numFmtId="0" fontId="110" fillId="71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4" borderId="0"/>
    <xf numFmtId="0" fontId="110" fillId="71" borderId="0"/>
    <xf numFmtId="0" fontId="110" fillId="42" borderId="0"/>
    <xf numFmtId="0" fontId="110" fillId="70" borderId="0"/>
    <xf numFmtId="0" fontId="110" fillId="71" borderId="0"/>
    <xf numFmtId="0" fontId="110" fillId="76" borderId="0"/>
    <xf numFmtId="0" fontId="110" fillId="71" borderId="0"/>
    <xf numFmtId="0" fontId="110" fillId="72" borderId="0"/>
    <xf numFmtId="0" fontId="110" fillId="71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10" fillId="71" borderId="0"/>
    <xf numFmtId="0" fontId="110" fillId="71" borderId="0"/>
    <xf numFmtId="0" fontId="110" fillId="70" borderId="0"/>
    <xf numFmtId="0" fontId="110" fillId="74" borderId="0"/>
    <xf numFmtId="0" fontId="110" fillId="75" borderId="0"/>
    <xf numFmtId="0" fontId="110" fillId="71" borderId="0"/>
    <xf numFmtId="0" fontId="110" fillId="71" borderId="0"/>
    <xf numFmtId="0" fontId="110" fillId="70" borderId="0"/>
    <xf numFmtId="0" fontId="110" fillId="72" borderId="0"/>
    <xf numFmtId="0" fontId="110" fillId="74" borderId="0"/>
    <xf numFmtId="0" fontId="110" fillId="71" borderId="0"/>
    <xf numFmtId="0" fontId="110" fillId="72" borderId="0"/>
    <xf numFmtId="0" fontId="110" fillId="77" borderId="0"/>
    <xf numFmtId="0" fontId="110" fillId="70" borderId="0"/>
    <xf numFmtId="0" fontId="110" fillId="70" borderId="0"/>
    <xf numFmtId="0" fontId="110" fillId="71" borderId="0"/>
    <xf numFmtId="0" fontId="110" fillId="73" borderId="0"/>
    <xf numFmtId="0" fontId="110" fillId="76" borderId="0"/>
    <xf numFmtId="0" fontId="110" fillId="70" borderId="0"/>
    <xf numFmtId="0" fontId="110" fillId="71" borderId="0"/>
    <xf numFmtId="0" fontId="110" fillId="71" borderId="0"/>
    <xf numFmtId="0" fontId="110" fillId="72" borderId="0"/>
    <xf numFmtId="0" fontId="110" fillId="71" borderId="0"/>
    <xf numFmtId="0" fontId="110" fillId="71" borderId="0"/>
    <xf numFmtId="0" fontId="110" fillId="73" borderId="0"/>
    <xf numFmtId="0" fontId="110" fillId="76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0" borderId="0"/>
    <xf numFmtId="0" fontId="110" fillId="72" borderId="0"/>
    <xf numFmtId="0" fontId="110" fillId="71" borderId="0"/>
    <xf numFmtId="0" fontId="110" fillId="71" borderId="0"/>
    <xf numFmtId="0" fontId="110" fillId="71" borderId="0"/>
    <xf numFmtId="0" fontId="110" fillId="74" borderId="0"/>
    <xf numFmtId="0" fontId="110" fillId="71" borderId="0"/>
    <xf numFmtId="0" fontId="110" fillId="42" borderId="0"/>
    <xf numFmtId="0" fontId="110" fillId="74" borderId="0"/>
    <xf numFmtId="0" fontId="110" fillId="71" borderId="0"/>
    <xf numFmtId="0" fontId="110" fillId="74" borderId="0"/>
    <xf numFmtId="0" fontId="110" fillId="71" borderId="0"/>
    <xf numFmtId="0" fontId="110" fillId="72" borderId="0"/>
    <xf numFmtId="0" fontId="110" fillId="70" borderId="0"/>
    <xf numFmtId="0" fontId="110" fillId="77" borderId="0"/>
    <xf numFmtId="0" fontId="110" fillId="42" borderId="0"/>
    <xf numFmtId="0" fontId="110" fillId="42" borderId="0"/>
    <xf numFmtId="0" fontId="110" fillId="74" borderId="0"/>
    <xf numFmtId="0" fontId="110" fillId="71" borderId="0"/>
    <xf numFmtId="0" fontId="110" fillId="76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1" borderId="0"/>
    <xf numFmtId="0" fontId="110" fillId="71" borderId="0"/>
    <xf numFmtId="0" fontId="110" fillId="75" borderId="0"/>
    <xf numFmtId="0" fontId="110" fillId="71" borderId="0"/>
    <xf numFmtId="0" fontId="110" fillId="74" borderId="0"/>
    <xf numFmtId="0" fontId="110" fillId="71" borderId="0"/>
    <xf numFmtId="0" fontId="110" fillId="72" borderId="0"/>
    <xf numFmtId="0" fontId="110" fillId="71" borderId="0"/>
    <xf numFmtId="0" fontId="110" fillId="70" borderId="0"/>
    <xf numFmtId="0" fontId="110" fillId="42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2" borderId="0"/>
    <xf numFmtId="0" fontId="110" fillId="72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7" borderId="0"/>
    <xf numFmtId="0" fontId="110" fillId="72" borderId="0"/>
    <xf numFmtId="0" fontId="110" fillId="74" borderId="0"/>
    <xf numFmtId="0" fontId="110" fillId="70" borderId="0"/>
    <xf numFmtId="0" fontId="110" fillId="73" borderId="0"/>
    <xf numFmtId="0" fontId="110" fillId="77" borderId="0"/>
    <xf numFmtId="0" fontId="110" fillId="72" borderId="0"/>
    <xf numFmtId="0" fontId="110" fillId="70" borderId="0"/>
    <xf numFmtId="0" fontId="110" fillId="74" borderId="0"/>
    <xf numFmtId="0" fontId="110" fillId="76" borderId="0"/>
    <xf numFmtId="0" fontId="110" fillId="71" borderId="0"/>
    <xf numFmtId="0" fontId="110" fillId="71" borderId="0"/>
    <xf numFmtId="0" fontId="110" fillId="42" borderId="0"/>
    <xf numFmtId="0" fontId="110" fillId="73" borderId="0"/>
    <xf numFmtId="0" fontId="110" fillId="77" borderId="0"/>
    <xf numFmtId="0" fontId="110" fillId="72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1" borderId="0"/>
    <xf numFmtId="0" fontId="110" fillId="71" borderId="0"/>
    <xf numFmtId="0" fontId="110" fillId="75" borderId="0"/>
    <xf numFmtId="0" fontId="110" fillId="72" borderId="0"/>
    <xf numFmtId="0" fontId="110" fillId="76" borderId="0"/>
    <xf numFmtId="0" fontId="110" fillId="74" borderId="0"/>
    <xf numFmtId="0" fontId="110" fillId="70" borderId="0"/>
    <xf numFmtId="0" fontId="110" fillId="73" borderId="0"/>
    <xf numFmtId="0" fontId="110" fillId="77" borderId="0"/>
    <xf numFmtId="0" fontId="110" fillId="70" borderId="0"/>
    <xf numFmtId="0" fontId="110" fillId="74" borderId="0"/>
    <xf numFmtId="0" fontId="110" fillId="70" borderId="0"/>
    <xf numFmtId="0" fontId="110" fillId="71" borderId="0"/>
    <xf numFmtId="0" fontId="110" fillId="42" borderId="0"/>
    <xf numFmtId="0" fontId="139" fillId="0" borderId="35" applyAlignment="1">
      <alignment horizontal="center"/>
    </xf>
    <xf numFmtId="0" fontId="110" fillId="72" borderId="0"/>
    <xf numFmtId="0" fontId="110" fillId="70" borderId="0"/>
    <xf numFmtId="0" fontId="110" fillId="71" borderId="0"/>
    <xf numFmtId="0" fontId="110" fillId="77" borderId="0"/>
    <xf numFmtId="0" fontId="110" fillId="72" borderId="0"/>
    <xf numFmtId="0" fontId="110" fillId="70" borderId="0"/>
    <xf numFmtId="0" fontId="110" fillId="74" borderId="0"/>
    <xf numFmtId="0" fontId="110" fillId="71" borderId="0"/>
    <xf numFmtId="0" fontId="110" fillId="71" borderId="0"/>
    <xf numFmtId="0" fontId="110" fillId="74" borderId="0"/>
    <xf numFmtId="0" fontId="110" fillId="75" borderId="0"/>
    <xf numFmtId="0" fontId="110" fillId="70" borderId="0"/>
    <xf numFmtId="0" fontId="110" fillId="74" borderId="0"/>
    <xf numFmtId="0" fontId="110" fillId="42" borderId="0"/>
    <xf numFmtId="0" fontId="110" fillId="72" borderId="0"/>
    <xf numFmtId="0" fontId="110" fillId="71" borderId="0"/>
    <xf numFmtId="0" fontId="110" fillId="72" borderId="0"/>
    <xf numFmtId="0" fontId="110" fillId="72" borderId="0"/>
    <xf numFmtId="0" fontId="110" fillId="74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2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2" borderId="0"/>
    <xf numFmtId="0" fontId="110" fillId="74" borderId="0"/>
    <xf numFmtId="0" fontId="110" fillId="71" borderId="0"/>
    <xf numFmtId="0" fontId="110" fillId="71" borderId="0"/>
    <xf numFmtId="0" fontId="110" fillId="72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2" borderId="0"/>
    <xf numFmtId="0" fontId="110" fillId="72" borderId="0"/>
    <xf numFmtId="0" fontId="110" fillId="71" borderId="0"/>
    <xf numFmtId="0" fontId="110" fillId="71" borderId="0"/>
    <xf numFmtId="0" fontId="110" fillId="76" borderId="0"/>
    <xf numFmtId="0" fontId="110" fillId="75" borderId="0"/>
    <xf numFmtId="0" fontId="110" fillId="72" borderId="0"/>
    <xf numFmtId="0" fontId="110" fillId="72" borderId="0"/>
    <xf numFmtId="0" fontId="110" fillId="74" borderId="0"/>
    <xf numFmtId="0" fontId="110" fillId="71" borderId="0"/>
    <xf numFmtId="0" fontId="110" fillId="42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5" borderId="0"/>
    <xf numFmtId="0" fontId="110" fillId="72" borderId="0"/>
    <xf numFmtId="0" fontId="110" fillId="76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4" borderId="0"/>
    <xf numFmtId="0" fontId="110" fillId="76" borderId="0"/>
    <xf numFmtId="0" fontId="110" fillId="70" borderId="0"/>
    <xf numFmtId="0" fontId="110" fillId="71" borderId="0"/>
    <xf numFmtId="0" fontId="110" fillId="77" borderId="0"/>
    <xf numFmtId="0" fontId="110" fillId="42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4" borderId="0"/>
    <xf numFmtId="0" fontId="110" fillId="71" borderId="0"/>
    <xf numFmtId="0" fontId="110" fillId="71" borderId="0"/>
    <xf numFmtId="0" fontId="110" fillId="77" borderId="0"/>
    <xf numFmtId="0" fontId="110" fillId="72" borderId="0"/>
    <xf numFmtId="0" fontId="110" fillId="72" borderId="0"/>
    <xf numFmtId="0" fontId="110" fillId="71" borderId="0"/>
    <xf numFmtId="0" fontId="110" fillId="71" borderId="0"/>
    <xf numFmtId="0" fontId="110" fillId="71" borderId="0"/>
    <xf numFmtId="0" fontId="110" fillId="76" borderId="0"/>
    <xf numFmtId="0" fontId="110" fillId="74" borderId="0"/>
    <xf numFmtId="0" fontId="110" fillId="70" borderId="0"/>
    <xf numFmtId="0" fontId="110" fillId="73" borderId="0"/>
    <xf numFmtId="0" fontId="110" fillId="75" borderId="0"/>
    <xf numFmtId="0" fontId="110" fillId="74" borderId="0"/>
    <xf numFmtId="0" fontId="110" fillId="70" borderId="0"/>
    <xf numFmtId="0" fontId="110" fillId="71" borderId="0"/>
    <xf numFmtId="0" fontId="110" fillId="42" borderId="0"/>
    <xf numFmtId="0" fontId="110" fillId="77" borderId="0"/>
    <xf numFmtId="0" fontId="110" fillId="71" borderId="0"/>
    <xf numFmtId="0" fontId="110" fillId="77" borderId="0"/>
    <xf numFmtId="0" fontId="110" fillId="72" borderId="0"/>
    <xf numFmtId="0" fontId="110" fillId="71" borderId="0"/>
    <xf numFmtId="0" fontId="110" fillId="77" borderId="0"/>
    <xf numFmtId="0" fontId="110" fillId="72" borderId="0"/>
    <xf numFmtId="0" fontId="110" fillId="74" borderId="0"/>
    <xf numFmtId="0" fontId="110" fillId="77" borderId="0"/>
    <xf numFmtId="0" fontId="110" fillId="71" borderId="0"/>
    <xf numFmtId="0" fontId="110" fillId="75" borderId="0"/>
    <xf numFmtId="0" fontId="110" fillId="76" borderId="0"/>
    <xf numFmtId="0" fontId="110" fillId="74" borderId="0"/>
    <xf numFmtId="0" fontId="110" fillId="42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4" borderId="0"/>
    <xf numFmtId="0" fontId="110" fillId="72" borderId="0"/>
    <xf numFmtId="0" fontId="110" fillId="71" borderId="0"/>
    <xf numFmtId="0" fontId="110" fillId="71" borderId="0"/>
    <xf numFmtId="0" fontId="110" fillId="74" borderId="0"/>
    <xf numFmtId="0" fontId="110" fillId="76" borderId="0"/>
    <xf numFmtId="0" fontId="110" fillId="75" borderId="0"/>
    <xf numFmtId="0" fontId="110" fillId="70" borderId="0"/>
    <xf numFmtId="0" fontId="110" fillId="71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10" fillId="71" borderId="0"/>
    <xf numFmtId="0" fontId="110" fillId="72" borderId="0"/>
    <xf numFmtId="0" fontId="110" fillId="74" borderId="0"/>
    <xf numFmtId="0" fontId="110" fillId="70" borderId="0"/>
    <xf numFmtId="0" fontId="110" fillId="71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4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1" borderId="0"/>
    <xf numFmtId="0" fontId="110" fillId="75" borderId="0"/>
    <xf numFmtId="0" fontId="110" fillId="75" borderId="0"/>
    <xf numFmtId="0" fontId="110" fillId="74" borderId="0"/>
    <xf numFmtId="0" fontId="110" fillId="42" borderId="0"/>
    <xf numFmtId="0" fontId="110" fillId="75" borderId="0"/>
    <xf numFmtId="0" fontId="110" fillId="70" borderId="0"/>
    <xf numFmtId="0" fontId="110" fillId="71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42" borderId="0"/>
    <xf numFmtId="0" fontId="110" fillId="75" borderId="0"/>
    <xf numFmtId="0" fontId="110" fillId="71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1" borderId="0"/>
    <xf numFmtId="0" fontId="110" fillId="71" borderId="0"/>
    <xf numFmtId="0" fontId="110" fillId="74" borderId="0"/>
    <xf numFmtId="0" fontId="110" fillId="42" borderId="0"/>
    <xf numFmtId="0" fontId="110" fillId="73" borderId="0"/>
    <xf numFmtId="0" fontId="110" fillId="71" borderId="0"/>
    <xf numFmtId="0" fontId="110" fillId="74" borderId="0"/>
    <xf numFmtId="0" fontId="110" fillId="77" borderId="0"/>
    <xf numFmtId="0" fontId="110" fillId="71" borderId="0"/>
    <xf numFmtId="0" fontId="110" fillId="70" borderId="0"/>
    <xf numFmtId="0" fontId="110" fillId="72" borderId="0"/>
    <xf numFmtId="0" fontId="110" fillId="74" borderId="0"/>
    <xf numFmtId="0" fontId="110" fillId="76" borderId="0"/>
    <xf numFmtId="0" fontId="110" fillId="70" borderId="0"/>
    <xf numFmtId="0" fontId="110" fillId="75" borderId="0"/>
    <xf numFmtId="0" fontId="110" fillId="71" borderId="0"/>
    <xf numFmtId="0" fontId="110" fillId="70" borderId="0"/>
    <xf numFmtId="0" fontId="110" fillId="70" borderId="0"/>
    <xf numFmtId="0" fontId="110" fillId="70" borderId="0"/>
    <xf numFmtId="0" fontId="110" fillId="72" borderId="0"/>
    <xf numFmtId="0" fontId="110" fillId="72" borderId="0"/>
    <xf numFmtId="0" fontId="110" fillId="71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1" borderId="0"/>
    <xf numFmtId="0" fontId="110" fillId="72" borderId="0"/>
    <xf numFmtId="0" fontId="110" fillId="76" borderId="0"/>
    <xf numFmtId="0" fontId="110" fillId="71" borderId="0"/>
    <xf numFmtId="0" fontId="110" fillId="70" borderId="0"/>
    <xf numFmtId="0" fontId="110" fillId="72" borderId="0"/>
    <xf numFmtId="0" fontId="110" fillId="74" borderId="0"/>
    <xf numFmtId="0" fontId="110" fillId="73" borderId="0"/>
    <xf numFmtId="0" fontId="110" fillId="73" borderId="0"/>
    <xf numFmtId="0" fontId="110" fillId="77" borderId="0"/>
    <xf numFmtId="0" fontId="110" fillId="71" borderId="0"/>
    <xf numFmtId="0" fontId="110" fillId="70" borderId="0"/>
    <xf numFmtId="0" fontId="110" fillId="72" borderId="0"/>
    <xf numFmtId="0" fontId="110" fillId="74" borderId="0"/>
    <xf numFmtId="0" fontId="110" fillId="77" borderId="0"/>
    <xf numFmtId="0" fontId="110" fillId="73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2" borderId="0"/>
    <xf numFmtId="0" fontId="110" fillId="71" borderId="0"/>
    <xf numFmtId="0" fontId="110" fillId="72" borderId="0"/>
    <xf numFmtId="0" fontId="110" fillId="76" borderId="0"/>
    <xf numFmtId="0" fontId="110" fillId="75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6" borderId="0"/>
    <xf numFmtId="0" fontId="110" fillId="75" borderId="0"/>
    <xf numFmtId="0" fontId="110" fillId="72" borderId="0"/>
    <xf numFmtId="0" fontId="110" fillId="71" borderId="0"/>
    <xf numFmtId="0" fontId="110" fillId="71" borderId="0"/>
    <xf numFmtId="0" fontId="110" fillId="70" borderId="0"/>
    <xf numFmtId="0" fontId="110" fillId="75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2" borderId="0"/>
    <xf numFmtId="0" fontId="110" fillId="72" borderId="0"/>
    <xf numFmtId="0" fontId="110" fillId="71" borderId="0"/>
    <xf numFmtId="0" fontId="110" fillId="72" borderId="0"/>
    <xf numFmtId="0" fontId="110" fillId="70" borderId="0"/>
    <xf numFmtId="0" fontId="110" fillId="72" borderId="0"/>
    <xf numFmtId="0" fontId="110" fillId="76" borderId="0"/>
    <xf numFmtId="0" fontId="110" fillId="70" borderId="0"/>
    <xf numFmtId="0" fontId="110" fillId="71" borderId="0"/>
    <xf numFmtId="0" fontId="110" fillId="75" borderId="0"/>
    <xf numFmtId="0" fontId="110" fillId="75" borderId="0"/>
    <xf numFmtId="0" fontId="110" fillId="74" borderId="0"/>
    <xf numFmtId="0" fontId="110" fillId="42" borderId="0"/>
    <xf numFmtId="0" fontId="110" fillId="71" borderId="0"/>
    <xf numFmtId="0" fontId="110" fillId="73" borderId="0"/>
    <xf numFmtId="0" fontId="110" fillId="75" borderId="0"/>
    <xf numFmtId="0" fontId="110" fillId="72" borderId="0"/>
    <xf numFmtId="0" fontId="110" fillId="72" borderId="0"/>
    <xf numFmtId="0" fontId="110" fillId="71" borderId="0"/>
    <xf numFmtId="0" fontId="110" fillId="71" borderId="0"/>
    <xf numFmtId="0" fontId="110" fillId="75" borderId="0"/>
    <xf numFmtId="0" fontId="110" fillId="70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1" borderId="0"/>
    <xf numFmtId="0" fontId="110" fillId="77" borderId="0"/>
    <xf numFmtId="0" fontId="110" fillId="71" borderId="0"/>
    <xf numFmtId="0" fontId="110" fillId="42" borderId="0"/>
    <xf numFmtId="0" fontId="110" fillId="72" borderId="0"/>
    <xf numFmtId="0" fontId="110" fillId="70" borderId="0"/>
    <xf numFmtId="0" fontId="110" fillId="71" borderId="0"/>
    <xf numFmtId="0" fontId="110" fillId="75" borderId="0"/>
    <xf numFmtId="0" fontId="110" fillId="72" borderId="0"/>
    <xf numFmtId="0" fontId="110" fillId="74" borderId="0"/>
    <xf numFmtId="0" fontId="110" fillId="70" borderId="0"/>
    <xf numFmtId="0" fontId="110" fillId="77" borderId="0"/>
    <xf numFmtId="0" fontId="110" fillId="70" borderId="0"/>
    <xf numFmtId="0" fontId="110" fillId="73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1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1" borderId="0"/>
    <xf numFmtId="0" fontId="110" fillId="77" borderId="0"/>
    <xf numFmtId="0" fontId="110" fillId="74" borderId="0"/>
    <xf numFmtId="0" fontId="110" fillId="42" borderId="0"/>
    <xf numFmtId="0" fontId="110" fillId="70" borderId="0"/>
    <xf numFmtId="0" fontId="110" fillId="71" borderId="0"/>
    <xf numFmtId="0" fontId="110" fillId="74" borderId="0"/>
    <xf numFmtId="0" fontId="110" fillId="42" borderId="0"/>
    <xf numFmtId="0" fontId="110" fillId="72" borderId="0"/>
    <xf numFmtId="0" fontId="110" fillId="70" borderId="0"/>
    <xf numFmtId="0" fontId="110" fillId="71" borderId="0"/>
    <xf numFmtId="0" fontId="110" fillId="71" borderId="0"/>
    <xf numFmtId="0" fontId="110" fillId="75" borderId="0"/>
    <xf numFmtId="0" fontId="110" fillId="72" borderId="0"/>
    <xf numFmtId="0" fontId="110" fillId="77" borderId="0"/>
    <xf numFmtId="0" fontId="110" fillId="70" borderId="0"/>
    <xf numFmtId="0" fontId="110" fillId="71" borderId="0"/>
    <xf numFmtId="0" fontId="110" fillId="77" borderId="0"/>
    <xf numFmtId="0" fontId="110" fillId="77" borderId="0"/>
    <xf numFmtId="0" fontId="110" fillId="73" borderId="0"/>
    <xf numFmtId="0" fontId="110" fillId="72" borderId="0"/>
    <xf numFmtId="0" fontId="110" fillId="76" borderId="0"/>
    <xf numFmtId="0" fontId="110" fillId="74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3" borderId="0"/>
    <xf numFmtId="0" fontId="110" fillId="75" borderId="0"/>
    <xf numFmtId="0" fontId="110" fillId="72" borderId="0"/>
    <xf numFmtId="0" fontId="110" fillId="72" borderId="0"/>
    <xf numFmtId="0" fontId="110" fillId="71" borderId="0"/>
    <xf numFmtId="0" fontId="110" fillId="71" borderId="0"/>
    <xf numFmtId="0" fontId="110" fillId="70" borderId="0"/>
    <xf numFmtId="0" fontId="110" fillId="75" borderId="0"/>
    <xf numFmtId="0" fontId="110" fillId="74" borderId="0"/>
    <xf numFmtId="0" fontId="110" fillId="42" borderId="0"/>
    <xf numFmtId="0" fontId="110" fillId="71" borderId="0"/>
    <xf numFmtId="0" fontId="110" fillId="74" borderId="0"/>
    <xf numFmtId="0" fontId="110" fillId="77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4" borderId="0"/>
    <xf numFmtId="0" fontId="110" fillId="71" borderId="0"/>
    <xf numFmtId="0" fontId="110" fillId="74" borderId="0"/>
    <xf numFmtId="0" fontId="110" fillId="71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71" borderId="0"/>
    <xf numFmtId="0" fontId="110" fillId="72" borderId="0"/>
    <xf numFmtId="0" fontId="110" fillId="70" borderId="0"/>
    <xf numFmtId="0" fontId="110" fillId="71" borderId="0"/>
    <xf numFmtId="0" fontId="110" fillId="77" borderId="0"/>
    <xf numFmtId="0" fontId="110" fillId="70" borderId="0"/>
    <xf numFmtId="0" fontId="110" fillId="73" borderId="0"/>
    <xf numFmtId="0" fontId="110" fillId="71" borderId="0"/>
    <xf numFmtId="0" fontId="110" fillId="71" borderId="0"/>
    <xf numFmtId="0" fontId="110" fillId="74" borderId="0"/>
    <xf numFmtId="0" fontId="110" fillId="72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4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0" borderId="0"/>
    <xf numFmtId="0" fontId="110" fillId="70" borderId="0"/>
    <xf numFmtId="0" fontId="110" fillId="71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2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4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5" borderId="0"/>
    <xf numFmtId="0" fontId="110" fillId="76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5" borderId="0"/>
    <xf numFmtId="0" fontId="110" fillId="70" borderId="0"/>
    <xf numFmtId="0" fontId="110" fillId="71" borderId="0"/>
    <xf numFmtId="0" fontId="110" fillId="75" borderId="0"/>
    <xf numFmtId="0" fontId="110" fillId="70" borderId="0"/>
    <xf numFmtId="0" fontId="110" fillId="71" borderId="0"/>
    <xf numFmtId="0" fontId="110" fillId="70" borderId="0"/>
    <xf numFmtId="0" fontId="110" fillId="75" borderId="0"/>
    <xf numFmtId="0" fontId="110" fillId="71" borderId="0"/>
    <xf numFmtId="0" fontId="110" fillId="71" borderId="0"/>
    <xf numFmtId="0" fontId="110" fillId="77" borderId="0"/>
    <xf numFmtId="0" fontId="110" fillId="76" borderId="0"/>
    <xf numFmtId="0" fontId="110" fillId="72" borderId="0"/>
    <xf numFmtId="0" fontId="110" fillId="75" borderId="0"/>
    <xf numFmtId="0" fontId="110" fillId="71" borderId="0"/>
    <xf numFmtId="0" fontId="110" fillId="70" borderId="0"/>
    <xf numFmtId="0" fontId="110" fillId="71" borderId="0"/>
    <xf numFmtId="0" fontId="110" fillId="75" borderId="0"/>
    <xf numFmtId="0" fontId="110" fillId="71" borderId="0"/>
    <xf numFmtId="0" fontId="110" fillId="75" borderId="0"/>
    <xf numFmtId="0" fontId="110" fillId="74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6" borderId="0"/>
    <xf numFmtId="0" fontId="110" fillId="72" borderId="0"/>
    <xf numFmtId="0" fontId="110" fillId="72" borderId="0"/>
    <xf numFmtId="0" fontId="110" fillId="42" borderId="0"/>
    <xf numFmtId="0" fontId="110" fillId="75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1" borderId="0"/>
    <xf numFmtId="0" fontId="110" fillId="71" borderId="0"/>
    <xf numFmtId="0" fontId="110" fillId="75" borderId="0"/>
    <xf numFmtId="0" fontId="110" fillId="75" borderId="0"/>
    <xf numFmtId="0" fontId="110" fillId="71" borderId="0"/>
    <xf numFmtId="0" fontId="110" fillId="74" borderId="0"/>
    <xf numFmtId="0" fontId="110" fillId="42" borderId="0"/>
    <xf numFmtId="0" fontId="110" fillId="70" borderId="0"/>
    <xf numFmtId="0" fontId="110" fillId="75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5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5" borderId="0"/>
    <xf numFmtId="0" fontId="110" fillId="70" borderId="0"/>
    <xf numFmtId="0" fontId="110" fillId="71" borderId="0"/>
    <xf numFmtId="0" fontId="110" fillId="42" borderId="0"/>
    <xf numFmtId="0" fontId="110" fillId="70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6" borderId="0"/>
    <xf numFmtId="0" fontId="110" fillId="75" borderId="0"/>
    <xf numFmtId="0" fontId="110" fillId="72" borderId="0"/>
    <xf numFmtId="0" fontId="110" fillId="72" borderId="0"/>
    <xf numFmtId="0" fontId="110" fillId="71" borderId="0"/>
    <xf numFmtId="0" fontId="110" fillId="77" borderId="0"/>
    <xf numFmtId="0" fontId="110" fillId="71" borderId="0"/>
    <xf numFmtId="0" fontId="110" fillId="42" borderId="0"/>
    <xf numFmtId="0" fontId="110" fillId="70" borderId="0"/>
    <xf numFmtId="0" fontId="110" fillId="75" borderId="0"/>
    <xf numFmtId="0" fontId="110" fillId="74" borderId="0"/>
    <xf numFmtId="0" fontId="110" fillId="42" borderId="0"/>
    <xf numFmtId="0" fontId="110" fillId="71" borderId="0"/>
    <xf numFmtId="0" fontId="110" fillId="75" borderId="0"/>
    <xf numFmtId="0" fontId="110" fillId="70" borderId="0"/>
    <xf numFmtId="0" fontId="110" fillId="74" borderId="0"/>
    <xf numFmtId="0" fontId="110" fillId="42" borderId="0"/>
    <xf numFmtId="0" fontId="110" fillId="71" borderId="0"/>
    <xf numFmtId="0" fontId="110" fillId="73" borderId="0"/>
    <xf numFmtId="0" fontId="110" fillId="70" borderId="0"/>
    <xf numFmtId="0" fontId="110" fillId="74" borderId="0"/>
    <xf numFmtId="0" fontId="110" fillId="77" borderId="0"/>
    <xf numFmtId="0" fontId="110" fillId="71" borderId="0"/>
    <xf numFmtId="0" fontId="110" fillId="77" borderId="0"/>
    <xf numFmtId="0" fontId="110" fillId="72" borderId="0"/>
    <xf numFmtId="0" fontId="110" fillId="77" borderId="0"/>
    <xf numFmtId="0" fontId="110" fillId="71" borderId="0"/>
    <xf numFmtId="0" fontId="110" fillId="74" borderId="0"/>
    <xf numFmtId="0" fontId="110" fillId="77" borderId="0"/>
    <xf numFmtId="0" fontId="110" fillId="71" borderId="0"/>
    <xf numFmtId="0" fontId="110" fillId="72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4" borderId="0"/>
    <xf numFmtId="0" fontId="110" fillId="42" borderId="0"/>
    <xf numFmtId="0" fontId="110" fillId="71" borderId="0"/>
    <xf numFmtId="0" fontId="110" fillId="71" borderId="0"/>
    <xf numFmtId="0" fontId="110" fillId="70" borderId="0"/>
    <xf numFmtId="0" fontId="110" fillId="42" borderId="0"/>
    <xf numFmtId="0" fontId="110" fillId="70" borderId="0"/>
    <xf numFmtId="0" fontId="110" fillId="73" borderId="0"/>
    <xf numFmtId="0" fontId="110" fillId="75" borderId="0"/>
    <xf numFmtId="0" fontId="110" fillId="74" borderId="0"/>
    <xf numFmtId="0" fontId="110" fillId="42" borderId="0"/>
    <xf numFmtId="0" fontId="110" fillId="72" borderId="0"/>
    <xf numFmtId="0" fontId="110" fillId="42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4" borderId="0"/>
    <xf numFmtId="0" fontId="110" fillId="71" borderId="0"/>
    <xf numFmtId="0" fontId="110" fillId="73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7" borderId="0"/>
    <xf numFmtId="0" fontId="110" fillId="72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42" borderId="0"/>
    <xf numFmtId="0" fontId="110" fillId="72" borderId="0"/>
    <xf numFmtId="0" fontId="110" fillId="75" borderId="0"/>
    <xf numFmtId="0" fontId="110" fillId="74" borderId="0"/>
    <xf numFmtId="0" fontId="110" fillId="71" borderId="0"/>
    <xf numFmtId="0" fontId="110" fillId="71" borderId="0"/>
    <xf numFmtId="0" fontId="110" fillId="42" borderId="0"/>
    <xf numFmtId="0" fontId="110" fillId="70" borderId="0"/>
    <xf numFmtId="0" fontId="110" fillId="70" borderId="0"/>
    <xf numFmtId="0" fontId="110" fillId="71" borderId="0"/>
    <xf numFmtId="0" fontId="110" fillId="42" borderId="0"/>
    <xf numFmtId="0" fontId="110" fillId="71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7" borderId="0"/>
    <xf numFmtId="0" fontId="110" fillId="72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4" borderId="0"/>
    <xf numFmtId="0" fontId="110" fillId="71" borderId="0"/>
    <xf numFmtId="0" fontId="110" fillId="74" borderId="0"/>
    <xf numFmtId="0" fontId="110" fillId="71" borderId="0"/>
    <xf numFmtId="0" fontId="110" fillId="74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2" borderId="0"/>
    <xf numFmtId="0" fontId="110" fillId="74" borderId="0"/>
    <xf numFmtId="0" fontId="110" fillId="71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4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7" borderId="0"/>
    <xf numFmtId="0" fontId="110" fillId="71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1" borderId="0"/>
    <xf numFmtId="0" fontId="110" fillId="70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0" borderId="0"/>
    <xf numFmtId="0" fontId="110" fillId="77" borderId="0"/>
    <xf numFmtId="0" fontId="110" fillId="72" borderId="0"/>
    <xf numFmtId="0" fontId="110" fillId="74" borderId="0"/>
    <xf numFmtId="0" fontId="110" fillId="71" borderId="0"/>
    <xf numFmtId="0" fontId="110" fillId="70" borderId="0"/>
    <xf numFmtId="0" fontId="110" fillId="72" borderId="0"/>
    <xf numFmtId="0" fontId="110" fillId="74" borderId="0"/>
    <xf numFmtId="0" fontId="110" fillId="71" borderId="0"/>
    <xf numFmtId="0" fontId="110" fillId="70" borderId="0"/>
    <xf numFmtId="0" fontId="110" fillId="74" borderId="0"/>
    <xf numFmtId="0" fontId="110" fillId="71" borderId="0"/>
    <xf numFmtId="0" fontId="110" fillId="74" borderId="0"/>
    <xf numFmtId="0" fontId="110" fillId="71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1" borderId="0"/>
    <xf numFmtId="0" fontId="110" fillId="70" borderId="0"/>
    <xf numFmtId="0" fontId="110" fillId="74" borderId="0"/>
    <xf numFmtId="0" fontId="110" fillId="71" borderId="0"/>
    <xf numFmtId="0" fontId="110" fillId="75" borderId="0"/>
    <xf numFmtId="0" fontId="110" fillId="70" borderId="0"/>
    <xf numFmtId="0" fontId="110" fillId="74" borderId="0"/>
    <xf numFmtId="0" fontId="110" fillId="71" borderId="0"/>
    <xf numFmtId="0" fontId="110" fillId="74" borderId="0"/>
    <xf numFmtId="0" fontId="110" fillId="70" borderId="0"/>
    <xf numFmtId="0" fontId="110" fillId="70" borderId="0"/>
    <xf numFmtId="0" fontId="110" fillId="77" borderId="0"/>
    <xf numFmtId="0" fontId="110" fillId="72" borderId="0"/>
    <xf numFmtId="0" fontId="110" fillId="74" borderId="0"/>
    <xf numFmtId="0" fontId="110" fillId="71" borderId="0"/>
    <xf numFmtId="0" fontId="110" fillId="70" borderId="0"/>
    <xf numFmtId="0" fontId="110" fillId="77" borderId="0"/>
    <xf numFmtId="0" fontId="110" fillId="72" borderId="0"/>
    <xf numFmtId="0" fontId="110" fillId="70" borderId="0"/>
    <xf numFmtId="0" fontId="110" fillId="72" borderId="0"/>
    <xf numFmtId="0" fontId="110" fillId="73" borderId="0"/>
    <xf numFmtId="0" fontId="110" fillId="70" borderId="0"/>
    <xf numFmtId="0" fontId="110" fillId="72" borderId="0"/>
    <xf numFmtId="0" fontId="110" fillId="72" borderId="0"/>
    <xf numFmtId="0" fontId="110" fillId="71" borderId="0"/>
    <xf numFmtId="0" fontId="110" fillId="72" borderId="0"/>
    <xf numFmtId="0" fontId="110" fillId="70" borderId="0"/>
    <xf numFmtId="0" fontId="110" fillId="74" borderId="0"/>
    <xf numFmtId="0" fontId="110" fillId="71" borderId="0"/>
    <xf numFmtId="0" fontId="110" fillId="71" borderId="0"/>
    <xf numFmtId="0" fontId="110" fillId="72" borderId="0"/>
    <xf numFmtId="0" fontId="110" fillId="77" borderId="0"/>
    <xf numFmtId="0" fontId="110" fillId="75" borderId="0"/>
    <xf numFmtId="0" fontId="110" fillId="74" borderId="0"/>
    <xf numFmtId="0" fontId="110" fillId="42" borderId="0"/>
    <xf numFmtId="0" fontId="110" fillId="42" borderId="0"/>
    <xf numFmtId="0" fontId="110" fillId="71" borderId="0"/>
    <xf numFmtId="0" fontId="110" fillId="72" borderId="0"/>
    <xf numFmtId="0" fontId="110" fillId="74" borderId="0"/>
    <xf numFmtId="0" fontId="110" fillId="71" borderId="0"/>
    <xf numFmtId="0" fontId="110" fillId="75" borderId="0"/>
    <xf numFmtId="0" fontId="110" fillId="70" borderId="0"/>
    <xf numFmtId="0" fontId="110" fillId="74" borderId="0"/>
    <xf numFmtId="0" fontId="110" fillId="42" borderId="0"/>
    <xf numFmtId="0" fontId="110" fillId="42" borderId="0"/>
    <xf numFmtId="0" fontId="110" fillId="71" borderId="0"/>
    <xf numFmtId="0" fontId="110" fillId="72" borderId="0"/>
    <xf numFmtId="0" fontId="110" fillId="71" borderId="0"/>
    <xf numFmtId="0" fontId="110" fillId="74" borderId="0"/>
    <xf numFmtId="0" fontId="110" fillId="71" borderId="0"/>
    <xf numFmtId="0" fontId="110" fillId="75" borderId="0"/>
    <xf numFmtId="0" fontId="110" fillId="70" borderId="0"/>
    <xf numFmtId="0" fontId="110" fillId="71" borderId="0"/>
    <xf numFmtId="0" fontId="110" fillId="74" borderId="0"/>
    <xf numFmtId="0" fontId="110" fillId="71" borderId="0"/>
    <xf numFmtId="0" fontId="110" fillId="73" borderId="0"/>
    <xf numFmtId="0" fontId="110" fillId="70" borderId="0"/>
    <xf numFmtId="0" fontId="110" fillId="74" borderId="0"/>
    <xf numFmtId="0" fontId="110" fillId="71" borderId="0"/>
    <xf numFmtId="0" fontId="110" fillId="71" borderId="0"/>
    <xf numFmtId="0" fontId="110" fillId="72" borderId="0"/>
    <xf numFmtId="0" fontId="110" fillId="71" borderId="0"/>
    <xf numFmtId="0" fontId="110" fillId="72" borderId="0"/>
    <xf numFmtId="0" fontId="110" fillId="70" borderId="0"/>
    <xf numFmtId="0" fontId="110" fillId="74" borderId="0"/>
    <xf numFmtId="0" fontId="110" fillId="71" borderId="0"/>
    <xf numFmtId="0" fontId="110" fillId="75" borderId="0"/>
    <xf numFmtId="0" fontId="110" fillId="74" borderId="0"/>
    <xf numFmtId="0" fontId="110" fillId="42" borderId="0"/>
    <xf numFmtId="0" fontId="110" fillId="72" borderId="0"/>
    <xf numFmtId="0" fontId="110" fillId="71" borderId="0"/>
    <xf numFmtId="0" fontId="110" fillId="72" borderId="0"/>
    <xf numFmtId="0" fontId="110" fillId="72" borderId="0"/>
    <xf numFmtId="0" fontId="110" fillId="72" borderId="0"/>
    <xf numFmtId="0" fontId="110" fillId="74" borderId="0"/>
    <xf numFmtId="0" fontId="110" fillId="71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6" borderId="0"/>
    <xf numFmtId="0" fontId="110" fillId="72" borderId="0"/>
    <xf numFmtId="0" fontId="110" fillId="71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72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1" borderId="0"/>
    <xf numFmtId="0" fontId="110" fillId="42" borderId="0"/>
    <xf numFmtId="0" fontId="110" fillId="70" borderId="0"/>
    <xf numFmtId="0" fontId="110" fillId="71" borderId="0"/>
    <xf numFmtId="0" fontId="110" fillId="72" borderId="0"/>
    <xf numFmtId="0" fontId="110" fillId="72" borderId="0"/>
    <xf numFmtId="0" fontId="110" fillId="70" borderId="0"/>
    <xf numFmtId="0" fontId="110" fillId="71" borderId="0"/>
    <xf numFmtId="183" fontId="110" fillId="0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1" borderId="0"/>
    <xf numFmtId="0" fontId="110" fillId="73" borderId="0"/>
    <xf numFmtId="0" fontId="110" fillId="72" borderId="0"/>
    <xf numFmtId="0" fontId="110" fillId="71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1" borderId="0"/>
    <xf numFmtId="0" fontId="110" fillId="74" borderId="0"/>
    <xf numFmtId="0" fontId="110" fillId="76" borderId="0"/>
    <xf numFmtId="0" fontId="110" fillId="71" borderId="0"/>
    <xf numFmtId="0" fontId="110" fillId="74" borderId="0"/>
    <xf numFmtId="0" fontId="110" fillId="76" borderId="0"/>
    <xf numFmtId="0" fontId="110" fillId="70" borderId="0"/>
    <xf numFmtId="0" fontId="110" fillId="71" borderId="0"/>
    <xf numFmtId="0" fontId="110" fillId="74" borderId="0"/>
    <xf numFmtId="0" fontId="110" fillId="72" borderId="0"/>
    <xf numFmtId="0" fontId="110" fillId="71" borderId="0"/>
    <xf numFmtId="0" fontId="110" fillId="70" borderId="0"/>
    <xf numFmtId="0" fontId="110" fillId="74" borderId="0"/>
    <xf numFmtId="0" fontId="110" fillId="42" borderId="0"/>
    <xf numFmtId="0" fontId="110" fillId="73" borderId="0"/>
    <xf numFmtId="0" fontId="110" fillId="70" borderId="0"/>
    <xf numFmtId="0" fontId="110" fillId="71" borderId="0"/>
    <xf numFmtId="0" fontId="110" fillId="74" borderId="0"/>
    <xf numFmtId="0" fontId="110" fillId="76" borderId="0"/>
    <xf numFmtId="0" fontId="110" fillId="72" borderId="0"/>
    <xf numFmtId="0" fontId="110" fillId="71" borderId="0"/>
    <xf numFmtId="0" fontId="110" fillId="77" borderId="0"/>
    <xf numFmtId="0" fontId="110" fillId="74" borderId="0"/>
    <xf numFmtId="0" fontId="110" fillId="42" borderId="0"/>
    <xf numFmtId="0" fontId="110" fillId="70" borderId="0"/>
    <xf numFmtId="0" fontId="110" fillId="71" borderId="0"/>
    <xf numFmtId="0" fontId="110" fillId="71" borderId="0"/>
    <xf numFmtId="0" fontId="110" fillId="74" borderId="0"/>
    <xf numFmtId="0" fontId="110" fillId="42" borderId="0"/>
    <xf numFmtId="0" fontId="110" fillId="72" borderId="0"/>
    <xf numFmtId="0" fontId="110" fillId="71" borderId="0"/>
    <xf numFmtId="0" fontId="110" fillId="71" borderId="0"/>
    <xf numFmtId="0" fontId="110" fillId="74" borderId="0"/>
    <xf numFmtId="0" fontId="110" fillId="71" borderId="0"/>
    <xf numFmtId="0" fontId="110" fillId="74" borderId="0"/>
    <xf numFmtId="0" fontId="110" fillId="70" borderId="0"/>
    <xf numFmtId="0" fontId="110" fillId="42" borderId="0"/>
    <xf numFmtId="0" fontId="110" fillId="42" borderId="0"/>
    <xf numFmtId="0" fontId="110" fillId="75" borderId="0"/>
    <xf numFmtId="0" fontId="110" fillId="72" borderId="0"/>
    <xf numFmtId="0" fontId="110" fillId="71" borderId="0"/>
    <xf numFmtId="0" fontId="110" fillId="72" borderId="0"/>
    <xf numFmtId="0" fontId="110" fillId="71" borderId="0"/>
    <xf numFmtId="0" fontId="139" fillId="0" borderId="36" applyAlignment="1">
      <alignment horizontal="center"/>
    </xf>
    <xf numFmtId="0" fontId="110" fillId="71" borderId="0"/>
    <xf numFmtId="0" fontId="110" fillId="74" borderId="0"/>
    <xf numFmtId="0" fontId="110" fillId="71" borderId="0"/>
    <xf numFmtId="0" fontId="110" fillId="71" borderId="0"/>
    <xf numFmtId="0" fontId="110" fillId="74" borderId="0"/>
    <xf numFmtId="0" fontId="110" fillId="70" borderId="0"/>
    <xf numFmtId="183" fontId="110" fillId="0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4" borderId="0"/>
    <xf numFmtId="0" fontId="110" fillId="71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5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42" borderId="0"/>
    <xf numFmtId="0" fontId="110" fillId="71" borderId="0"/>
    <xf numFmtId="0" fontId="110" fillId="74" borderId="0"/>
    <xf numFmtId="0" fontId="110" fillId="42" borderId="0"/>
    <xf numFmtId="0" fontId="110" fillId="75" borderId="0"/>
    <xf numFmtId="0" fontId="110" fillId="71" borderId="0"/>
    <xf numFmtId="0" fontId="110" fillId="71" borderId="0"/>
    <xf numFmtId="0" fontId="110" fillId="74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4" borderId="0"/>
    <xf numFmtId="0" fontId="110" fillId="42" borderId="0"/>
    <xf numFmtId="0" fontId="139" fillId="0" borderId="35" applyAlignment="1">
      <alignment horizontal="center"/>
    </xf>
    <xf numFmtId="0" fontId="110" fillId="75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42" borderId="0"/>
    <xf numFmtId="0" fontId="110" fillId="71" borderId="0"/>
    <xf numFmtId="0" fontId="110" fillId="75" borderId="0"/>
    <xf numFmtId="0" fontId="110" fillId="72" borderId="0"/>
    <xf numFmtId="0" fontId="110" fillId="71" borderId="0"/>
    <xf numFmtId="0" fontId="110" fillId="42" borderId="0"/>
    <xf numFmtId="0" fontId="110" fillId="73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1" borderId="0"/>
    <xf numFmtId="0" fontId="110" fillId="77" borderId="0"/>
    <xf numFmtId="0" fontId="110" fillId="42" borderId="0"/>
    <xf numFmtId="0" fontId="110" fillId="42" borderId="0"/>
    <xf numFmtId="0" fontId="110" fillId="71" borderId="0"/>
    <xf numFmtId="0" fontId="110" fillId="72" borderId="0"/>
    <xf numFmtId="0" fontId="110" fillId="71" borderId="0"/>
    <xf numFmtId="0" fontId="110" fillId="71" borderId="0"/>
    <xf numFmtId="0" fontId="110" fillId="70" borderId="0"/>
    <xf numFmtId="0" fontId="110" fillId="72" borderId="0"/>
    <xf numFmtId="0" fontId="110" fillId="75" borderId="0"/>
    <xf numFmtId="0" fontId="110" fillId="70" borderId="0"/>
    <xf numFmtId="0" fontId="110" fillId="74" borderId="0"/>
    <xf numFmtId="0" fontId="110" fillId="75" borderId="0"/>
    <xf numFmtId="0" fontId="110" fillId="71" borderId="0"/>
    <xf numFmtId="0" fontId="110" fillId="70" borderId="0"/>
    <xf numFmtId="0" fontId="110" fillId="73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2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5" borderId="0"/>
    <xf numFmtId="0" fontId="110" fillId="72" borderId="0"/>
    <xf numFmtId="0" fontId="110" fillId="70" borderId="0"/>
    <xf numFmtId="0" fontId="110" fillId="71" borderId="0"/>
    <xf numFmtId="0" fontId="110" fillId="71" borderId="0"/>
    <xf numFmtId="0" fontId="110" fillId="72" borderId="0"/>
    <xf numFmtId="0" fontId="110" fillId="75" borderId="0"/>
    <xf numFmtId="0" fontId="110" fillId="74" borderId="0"/>
    <xf numFmtId="0" fontId="110" fillId="42" borderId="0"/>
    <xf numFmtId="0" fontId="110" fillId="70" borderId="0"/>
    <xf numFmtId="0" fontId="110" fillId="71" borderId="0"/>
    <xf numFmtId="0" fontId="110" fillId="74" borderId="0"/>
    <xf numFmtId="0" fontId="110" fillId="73" borderId="0"/>
    <xf numFmtId="0" fontId="110" fillId="70" borderId="0"/>
    <xf numFmtId="0" fontId="110" fillId="71" borderId="0"/>
    <xf numFmtId="0" fontId="110" fillId="70" borderId="0"/>
    <xf numFmtId="0" fontId="110" fillId="74" borderId="0"/>
    <xf numFmtId="0" fontId="110" fillId="71" borderId="0"/>
    <xf numFmtId="0" fontId="110" fillId="75" borderId="0"/>
    <xf numFmtId="0" fontId="110" fillId="70" borderId="0"/>
    <xf numFmtId="0" fontId="110" fillId="73" borderId="0"/>
    <xf numFmtId="0" fontId="110" fillId="77" borderId="0"/>
    <xf numFmtId="0" fontId="110" fillId="72" borderId="0"/>
    <xf numFmtId="0" fontId="110" fillId="71" borderId="0"/>
    <xf numFmtId="0" fontId="110" fillId="73" borderId="0"/>
    <xf numFmtId="0" fontId="110" fillId="70" borderId="0"/>
    <xf numFmtId="0" fontId="110" fillId="74" borderId="0"/>
    <xf numFmtId="0" fontId="110" fillId="72" borderId="0"/>
    <xf numFmtId="0" fontId="110" fillId="74" borderId="0"/>
    <xf numFmtId="0" fontId="110" fillId="75" borderId="0"/>
    <xf numFmtId="0" fontId="110" fillId="71" borderId="0"/>
    <xf numFmtId="0" fontId="110" fillId="72" borderId="0"/>
    <xf numFmtId="0" fontId="110" fillId="77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7" borderId="0"/>
    <xf numFmtId="0" fontId="110" fillId="72" borderId="0"/>
    <xf numFmtId="0" fontId="110" fillId="75" borderId="0"/>
    <xf numFmtId="0" fontId="110" fillId="70" borderId="0"/>
    <xf numFmtId="0" fontId="110" fillId="71" borderId="0"/>
    <xf numFmtId="0" fontId="110" fillId="71" borderId="0"/>
    <xf numFmtId="0" fontId="110" fillId="77" borderId="0"/>
    <xf numFmtId="0" fontId="110" fillId="70" borderId="0"/>
    <xf numFmtId="0" fontId="110" fillId="71" borderId="0"/>
    <xf numFmtId="0" fontId="110" fillId="71" borderId="0"/>
    <xf numFmtId="0" fontId="110" fillId="76" borderId="0"/>
    <xf numFmtId="0" fontId="110" fillId="70" borderId="0"/>
    <xf numFmtId="0" fontId="110" fillId="71" borderId="0"/>
    <xf numFmtId="0" fontId="110" fillId="70" borderId="0"/>
    <xf numFmtId="0" fontId="110" fillId="76" borderId="0"/>
    <xf numFmtId="0" fontId="110" fillId="71" borderId="0"/>
    <xf numFmtId="0" fontId="110" fillId="71" borderId="0"/>
    <xf numFmtId="0" fontId="110" fillId="74" borderId="0"/>
    <xf numFmtId="0" fontId="110" fillId="75" borderId="0"/>
    <xf numFmtId="0" fontId="110" fillId="71" borderId="0"/>
    <xf numFmtId="0" fontId="110" fillId="42" borderId="0"/>
    <xf numFmtId="0" fontId="110" fillId="71" borderId="0"/>
    <xf numFmtId="0" fontId="110" fillId="70" borderId="0"/>
    <xf numFmtId="0" fontId="110" fillId="76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1" borderId="0"/>
    <xf numFmtId="0" fontId="110" fillId="70" borderId="0"/>
    <xf numFmtId="0" fontId="110" fillId="42" borderId="0"/>
    <xf numFmtId="0" fontId="110" fillId="74" borderId="0"/>
    <xf numFmtId="0" fontId="110" fillId="74" borderId="0"/>
    <xf numFmtId="0" fontId="110" fillId="71" borderId="0"/>
    <xf numFmtId="0" fontId="110" fillId="71" borderId="0"/>
    <xf numFmtId="0" fontId="110" fillId="71" borderId="0"/>
    <xf numFmtId="0" fontId="110" fillId="77" borderId="0"/>
    <xf numFmtId="0" fontId="110" fillId="42" borderId="0"/>
    <xf numFmtId="0" fontId="110" fillId="71" borderId="0"/>
    <xf numFmtId="0" fontId="110" fillId="72" borderId="0"/>
    <xf numFmtId="0" fontId="110" fillId="76" borderId="0"/>
    <xf numFmtId="0" fontId="110" fillId="71" borderId="0"/>
    <xf numFmtId="0" fontId="110" fillId="77" borderId="0"/>
    <xf numFmtId="0" fontId="110" fillId="42" borderId="0"/>
    <xf numFmtId="0" fontId="110" fillId="74" borderId="0"/>
    <xf numFmtId="0" fontId="110" fillId="70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2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1" borderId="0"/>
    <xf numFmtId="0" fontId="110" fillId="77" borderId="0"/>
    <xf numFmtId="0" fontId="110" fillId="42" borderId="0"/>
    <xf numFmtId="0" fontId="110" fillId="71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2" borderId="0"/>
    <xf numFmtId="0" fontId="110" fillId="72" borderId="0"/>
    <xf numFmtId="0" fontId="110" fillId="76" borderId="0"/>
    <xf numFmtId="0" fontId="110" fillId="71" borderId="0"/>
    <xf numFmtId="0" fontId="110" fillId="42" borderId="0"/>
    <xf numFmtId="0" fontId="110" fillId="74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10" fillId="70" borderId="0"/>
    <xf numFmtId="0" fontId="110" fillId="70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10" fillId="77" borderId="0"/>
    <xf numFmtId="0" fontId="110" fillId="77" borderId="0"/>
    <xf numFmtId="0" fontId="110" fillId="73" borderId="0"/>
    <xf numFmtId="0" fontId="110" fillId="72" borderId="0"/>
    <xf numFmtId="0" fontId="110" fillId="76" borderId="0"/>
    <xf numFmtId="0" fontId="110" fillId="76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7" borderId="0"/>
    <xf numFmtId="0" fontId="110" fillId="71" borderId="0"/>
    <xf numFmtId="0" fontId="110" fillId="77" borderId="0"/>
    <xf numFmtId="0" fontId="110" fillId="74" borderId="0"/>
    <xf numFmtId="0" fontId="110" fillId="71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1" borderId="0"/>
    <xf numFmtId="0" fontId="110" fillId="71" borderId="0"/>
    <xf numFmtId="0" fontId="110" fillId="72" borderId="0"/>
    <xf numFmtId="0" fontId="110" fillId="76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2" borderId="0"/>
    <xf numFmtId="0" fontId="110" fillId="73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2" borderId="0"/>
    <xf numFmtId="0" fontId="110" fillId="72" borderId="0"/>
    <xf numFmtId="0" fontId="110" fillId="76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2" borderId="0"/>
    <xf numFmtId="0" fontId="110" fillId="75" borderId="0"/>
    <xf numFmtId="0" fontId="110" fillId="72" borderId="0"/>
    <xf numFmtId="0" fontId="110" fillId="73" borderId="0"/>
    <xf numFmtId="0" fontId="110" fillId="70" borderId="0"/>
    <xf numFmtId="0" fontId="110" fillId="75" borderId="0"/>
    <xf numFmtId="0" fontId="110" fillId="70" borderId="0"/>
    <xf numFmtId="0" fontId="110" fillId="76" borderId="0"/>
    <xf numFmtId="0" fontId="110" fillId="71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1" borderId="0"/>
    <xf numFmtId="0" fontId="110" fillId="72" borderId="0"/>
    <xf numFmtId="0" fontId="110" fillId="72" borderId="0"/>
    <xf numFmtId="0" fontId="110" fillId="71" borderId="0"/>
    <xf numFmtId="0" fontId="110" fillId="71" borderId="0"/>
    <xf numFmtId="0" fontId="110" fillId="72" borderId="0"/>
    <xf numFmtId="0" fontId="110" fillId="72" borderId="0"/>
    <xf numFmtId="0" fontId="110" fillId="70" borderId="0"/>
    <xf numFmtId="0" fontId="110" fillId="73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5" borderId="0"/>
    <xf numFmtId="0" fontId="110" fillId="72" borderId="0"/>
    <xf numFmtId="0" fontId="110" fillId="76" borderId="0"/>
    <xf numFmtId="0" fontId="110" fillId="71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1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10" fillId="74" borderId="0"/>
    <xf numFmtId="0" fontId="110" fillId="73" borderId="0"/>
    <xf numFmtId="0" fontId="110" fillId="77" borderId="0"/>
    <xf numFmtId="0" fontId="110" fillId="70" borderId="0"/>
    <xf numFmtId="0" fontId="110" fillId="74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10" fillId="71" borderId="0"/>
    <xf numFmtId="0" fontId="110" fillId="72" borderId="0"/>
    <xf numFmtId="0" fontId="110" fillId="72" borderId="0"/>
    <xf numFmtId="0" fontId="110" fillId="70" borderId="0"/>
    <xf numFmtId="0" fontId="110" fillId="73" borderId="0"/>
    <xf numFmtId="0" fontId="110" fillId="77" borderId="0"/>
    <xf numFmtId="0" fontId="110" fillId="71" borderId="0"/>
    <xf numFmtId="0" fontId="110" fillId="73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42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42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6" borderId="0"/>
    <xf numFmtId="0" fontId="110" fillId="71" borderId="0"/>
    <xf numFmtId="0" fontId="110" fillId="42" borderId="0"/>
    <xf numFmtId="0" fontId="110" fillId="72" borderId="0"/>
    <xf numFmtId="0" fontId="110" fillId="72" borderId="0"/>
    <xf numFmtId="0" fontId="110" fillId="70" borderId="0"/>
    <xf numFmtId="0" fontId="110" fillId="73" borderId="0"/>
    <xf numFmtId="0" fontId="110" fillId="77" borderId="0"/>
    <xf numFmtId="0" fontId="110" fillId="77" borderId="0"/>
    <xf numFmtId="0" fontId="110" fillId="72" borderId="0"/>
    <xf numFmtId="0" fontId="110" fillId="74" borderId="0"/>
    <xf numFmtId="0" fontId="110" fillId="77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4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42" borderId="0"/>
    <xf numFmtId="0" fontId="110" fillId="71" borderId="0"/>
    <xf numFmtId="0" fontId="110" fillId="73" borderId="0"/>
    <xf numFmtId="0" fontId="110" fillId="70" borderId="0"/>
    <xf numFmtId="0" fontId="110" fillId="71" borderId="0"/>
    <xf numFmtId="0" fontId="110" fillId="42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42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6" borderId="0"/>
    <xf numFmtId="0" fontId="110" fillId="71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5" borderId="0"/>
    <xf numFmtId="0" fontId="110" fillId="71" borderId="0"/>
    <xf numFmtId="0" fontId="110" fillId="75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1" borderId="0"/>
    <xf numFmtId="0" fontId="110" fillId="70" borderId="0"/>
    <xf numFmtId="0" fontId="110" fillId="76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6" borderId="0"/>
    <xf numFmtId="0" fontId="110" fillId="71" borderId="0"/>
    <xf numFmtId="0" fontId="110" fillId="75" borderId="0"/>
    <xf numFmtId="0" fontId="110" fillId="70" borderId="0"/>
    <xf numFmtId="0" fontId="110" fillId="71" borderId="0"/>
    <xf numFmtId="0" fontId="110" fillId="71" borderId="0"/>
    <xf numFmtId="0" fontId="110" fillId="75" borderId="0"/>
    <xf numFmtId="0" fontId="110" fillId="76" borderId="0"/>
    <xf numFmtId="0" fontId="110" fillId="74" borderId="0"/>
    <xf numFmtId="0" fontId="110" fillId="42" borderId="0"/>
    <xf numFmtId="0" fontId="110" fillId="75" borderId="0"/>
    <xf numFmtId="0" fontId="110" fillId="70" borderId="0"/>
    <xf numFmtId="0" fontId="110" fillId="71" borderId="0"/>
    <xf numFmtId="0" fontId="110" fillId="71" borderId="0"/>
    <xf numFmtId="0" fontId="110" fillId="77" borderId="0"/>
    <xf numFmtId="0" fontId="110" fillId="71" borderId="0"/>
    <xf numFmtId="0" fontId="110" fillId="75" borderId="0"/>
    <xf numFmtId="0" fontId="110" fillId="72" borderId="0"/>
    <xf numFmtId="0" fontId="110" fillId="71" borderId="0"/>
    <xf numFmtId="0" fontId="110" fillId="71" borderId="0"/>
    <xf numFmtId="0" fontId="110" fillId="72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6" borderId="0"/>
    <xf numFmtId="0" fontId="110" fillId="75" borderId="0"/>
    <xf numFmtId="0" fontId="110" fillId="76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2" borderId="0"/>
    <xf numFmtId="0" fontId="110" fillId="73" borderId="0"/>
    <xf numFmtId="0" fontId="110" fillId="70" borderId="0"/>
    <xf numFmtId="0" fontId="110" fillId="75" borderId="0"/>
    <xf numFmtId="0" fontId="110" fillId="70" borderId="0"/>
    <xf numFmtId="0" fontId="110" fillId="76" borderId="0"/>
    <xf numFmtId="0" fontId="110" fillId="71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1" borderId="0"/>
    <xf numFmtId="0" fontId="110" fillId="75" borderId="0"/>
    <xf numFmtId="0" fontId="110" fillId="70" borderId="0"/>
    <xf numFmtId="0" fontId="110" fillId="75" borderId="0"/>
    <xf numFmtId="0" fontId="110" fillId="76" borderId="0"/>
    <xf numFmtId="0" fontId="110" fillId="71" borderId="0"/>
    <xf numFmtId="0" fontId="110" fillId="72" borderId="0"/>
    <xf numFmtId="0" fontId="110" fillId="70" borderId="0"/>
    <xf numFmtId="0" fontId="110" fillId="71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42" borderId="0"/>
    <xf numFmtId="0" fontId="110" fillId="70" borderId="0"/>
    <xf numFmtId="0" fontId="110" fillId="77" borderId="0"/>
    <xf numFmtId="0" fontId="110" fillId="71" borderId="0"/>
    <xf numFmtId="0" fontId="110" fillId="72" borderId="0"/>
    <xf numFmtId="0" fontId="110" fillId="75" borderId="0"/>
    <xf numFmtId="0" fontId="110" fillId="76" borderId="0"/>
    <xf numFmtId="0" fontId="110" fillId="70" borderId="0"/>
    <xf numFmtId="0" fontId="110" fillId="71" borderId="0"/>
    <xf numFmtId="0" fontId="110" fillId="75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6" borderId="0"/>
    <xf numFmtId="0" fontId="110" fillId="71" borderId="0"/>
    <xf numFmtId="0" fontId="110" fillId="42" borderId="0"/>
    <xf numFmtId="0" fontId="110" fillId="71" borderId="0"/>
    <xf numFmtId="0" fontId="110" fillId="76" borderId="0"/>
    <xf numFmtId="0" fontId="110" fillId="70" borderId="0"/>
    <xf numFmtId="0" fontId="110" fillId="70" borderId="0"/>
    <xf numFmtId="0" fontId="110" fillId="72" borderId="0"/>
    <xf numFmtId="0" fontId="110" fillId="70" borderId="0"/>
    <xf numFmtId="0" fontId="110" fillId="73" borderId="0"/>
    <xf numFmtId="0" fontId="110" fillId="77" borderId="0"/>
    <xf numFmtId="0" fontId="110" fillId="42" borderId="0"/>
    <xf numFmtId="0" fontId="110" fillId="72" borderId="0"/>
    <xf numFmtId="0" fontId="110" fillId="70" borderId="0"/>
    <xf numFmtId="0" fontId="110" fillId="71" borderId="0"/>
    <xf numFmtId="0" fontId="110" fillId="76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5" borderId="0"/>
    <xf numFmtId="0" fontId="110" fillId="76" borderId="0"/>
    <xf numFmtId="0" fontId="110" fillId="70" borderId="0"/>
    <xf numFmtId="0" fontId="110" fillId="71" borderId="0"/>
    <xf numFmtId="0" fontId="110" fillId="71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42" borderId="0"/>
    <xf numFmtId="183" fontId="110" fillId="0" borderId="0"/>
    <xf numFmtId="0" fontId="110" fillId="70" borderId="0"/>
    <xf numFmtId="0" fontId="110" fillId="76" borderId="0"/>
    <xf numFmtId="0" fontId="110" fillId="72" borderId="0"/>
    <xf numFmtId="0" fontId="110" fillId="70" borderId="0"/>
    <xf numFmtId="0" fontId="110" fillId="73" borderId="0"/>
    <xf numFmtId="0" fontId="110" fillId="77" borderId="0"/>
    <xf numFmtId="0" fontId="110" fillId="77" borderId="0"/>
    <xf numFmtId="0" fontId="110" fillId="71" borderId="0"/>
    <xf numFmtId="0" fontId="110" fillId="72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4" borderId="0"/>
    <xf numFmtId="0" fontId="110" fillId="42" borderId="0"/>
    <xf numFmtId="0" fontId="110" fillId="75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4" borderId="0"/>
    <xf numFmtId="0" fontId="110" fillId="42" borderId="0"/>
    <xf numFmtId="0" fontId="110" fillId="75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42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6" borderId="0"/>
    <xf numFmtId="0" fontId="110" fillId="70" borderId="0"/>
    <xf numFmtId="0" fontId="110" fillId="71" borderId="0"/>
    <xf numFmtId="0" fontId="110" fillId="42" borderId="0"/>
    <xf numFmtId="0" fontId="110" fillId="70" borderId="0"/>
    <xf numFmtId="0" fontId="110" fillId="76" borderId="0"/>
    <xf numFmtId="0" fontId="110" fillId="70" borderId="0"/>
    <xf numFmtId="0" fontId="110" fillId="71" borderId="0"/>
    <xf numFmtId="0" fontId="110" fillId="72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39" fillId="0" borderId="35" applyAlignment="1">
      <alignment horizontal="center"/>
    </xf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4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4" borderId="0"/>
    <xf numFmtId="0" fontId="110" fillId="71" borderId="0"/>
    <xf numFmtId="0" fontId="110" fillId="70" borderId="0"/>
    <xf numFmtId="0" fontId="110" fillId="75" borderId="0"/>
    <xf numFmtId="0" fontId="110" fillId="72" borderId="0"/>
    <xf numFmtId="0" fontId="110" fillId="71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76" borderId="0"/>
    <xf numFmtId="0" fontId="110" fillId="71" borderId="0"/>
    <xf numFmtId="0" fontId="110" fillId="70" borderId="0"/>
    <xf numFmtId="0" fontId="110" fillId="73" borderId="0"/>
    <xf numFmtId="0" fontId="110" fillId="74" borderId="0"/>
    <xf numFmtId="0" fontId="110" fillId="71" borderId="0"/>
    <xf numFmtId="0" fontId="110" fillId="75" borderId="0"/>
    <xf numFmtId="0" fontId="110" fillId="74" borderId="0"/>
    <xf numFmtId="0" fontId="110" fillId="70" borderId="0"/>
    <xf numFmtId="0" fontId="110" fillId="71" borderId="0"/>
    <xf numFmtId="0" fontId="110" fillId="70" borderId="0"/>
    <xf numFmtId="0" fontId="110" fillId="72" borderId="0"/>
    <xf numFmtId="0" fontId="110" fillId="74" borderId="0"/>
    <xf numFmtId="0" fontId="110" fillId="76" borderId="0"/>
    <xf numFmtId="0" fontId="110" fillId="71" borderId="0"/>
    <xf numFmtId="0" fontId="110" fillId="72" borderId="0"/>
    <xf numFmtId="0" fontId="110" fillId="70" borderId="0"/>
    <xf numFmtId="0" fontId="110" fillId="74" borderId="0"/>
    <xf numFmtId="0" fontId="110" fillId="42" borderId="0"/>
    <xf numFmtId="0" fontId="110" fillId="75" borderId="0"/>
    <xf numFmtId="0" fontId="110" fillId="71" borderId="0"/>
    <xf numFmtId="0" fontId="110" fillId="71" borderId="0"/>
    <xf numFmtId="0" fontId="110" fillId="77" borderId="0"/>
    <xf numFmtId="0" fontId="110" fillId="71" borderId="0"/>
    <xf numFmtId="0" fontId="110" fillId="77" borderId="0"/>
    <xf numFmtId="0" fontId="110" fillId="70" borderId="0"/>
    <xf numFmtId="0" fontId="110" fillId="71" borderId="0"/>
    <xf numFmtId="0" fontId="110" fillId="71" borderId="0"/>
    <xf numFmtId="0" fontId="110" fillId="77" borderId="0"/>
    <xf numFmtId="0" fontId="110" fillId="71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5" borderId="0"/>
    <xf numFmtId="0" fontId="110" fillId="71" borderId="0"/>
    <xf numFmtId="0" fontId="110" fillId="75" borderId="0"/>
    <xf numFmtId="0" fontId="110" fillId="70" borderId="0"/>
    <xf numFmtId="0" fontId="110" fillId="71" borderId="0"/>
    <xf numFmtId="0" fontId="110" fillId="77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2" borderId="0"/>
    <xf numFmtId="0" fontId="110" fillId="70" borderId="0"/>
    <xf numFmtId="0" fontId="110" fillId="76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5" borderId="0"/>
    <xf numFmtId="0" fontId="110" fillId="72" borderId="0"/>
    <xf numFmtId="0" fontId="110" fillId="71" borderId="0"/>
    <xf numFmtId="0" fontId="110" fillId="77" borderId="0"/>
    <xf numFmtId="0" fontId="110" fillId="71" borderId="0"/>
    <xf numFmtId="0" fontId="110" fillId="70" borderId="0"/>
    <xf numFmtId="0" fontId="110" fillId="71" borderId="0"/>
    <xf numFmtId="0" fontId="110" fillId="72" borderId="0"/>
    <xf numFmtId="0" fontId="110" fillId="77" borderId="0"/>
    <xf numFmtId="0" fontId="110" fillId="71" borderId="0"/>
    <xf numFmtId="0" fontId="110" fillId="77" borderId="0"/>
    <xf numFmtId="0" fontId="110" fillId="71" borderId="0"/>
    <xf numFmtId="0" fontId="110" fillId="70" borderId="0"/>
    <xf numFmtId="0" fontId="110" fillId="75" borderId="0"/>
    <xf numFmtId="0" fontId="110" fillId="72" borderId="0"/>
    <xf numFmtId="0" fontId="110" fillId="70" borderId="0"/>
    <xf numFmtId="0" fontId="110" fillId="71" borderId="0"/>
    <xf numFmtId="0" fontId="110" fillId="77" borderId="0"/>
    <xf numFmtId="0" fontId="110" fillId="71" borderId="0"/>
    <xf numFmtId="0" fontId="110" fillId="77" borderId="0"/>
    <xf numFmtId="0" fontId="110" fillId="71" borderId="0"/>
    <xf numFmtId="0" fontId="110" fillId="75" borderId="0"/>
    <xf numFmtId="0" fontId="110" fillId="71" borderId="0"/>
    <xf numFmtId="0" fontId="110" fillId="72" borderId="0"/>
    <xf numFmtId="0" fontId="110" fillId="71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2" borderId="0"/>
    <xf numFmtId="0" fontId="110" fillId="71" borderId="0"/>
    <xf numFmtId="0" fontId="110" fillId="77" borderId="0"/>
    <xf numFmtId="0" fontId="110" fillId="71" borderId="0"/>
    <xf numFmtId="0" fontId="110" fillId="77" borderId="0"/>
    <xf numFmtId="0" fontId="110" fillId="72" borderId="0"/>
    <xf numFmtId="0" fontId="110" fillId="71" borderId="0"/>
    <xf numFmtId="0" fontId="110" fillId="77" borderId="0"/>
    <xf numFmtId="0" fontId="110" fillId="71" borderId="0"/>
    <xf numFmtId="0" fontId="110" fillId="77" borderId="0"/>
    <xf numFmtId="0" fontId="110" fillId="71" borderId="0"/>
    <xf numFmtId="0" fontId="110" fillId="70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2" borderId="0"/>
    <xf numFmtId="0" fontId="110" fillId="70" borderId="0"/>
    <xf numFmtId="0" fontId="110" fillId="70" borderId="0"/>
    <xf numFmtId="0" fontId="110" fillId="73" borderId="0"/>
    <xf numFmtId="0" fontId="110" fillId="76" borderId="0"/>
    <xf numFmtId="0" fontId="110" fillId="70" borderId="0"/>
    <xf numFmtId="0" fontId="110" fillId="71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110" fillId="71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7" borderId="0"/>
    <xf numFmtId="0" fontId="110" fillId="71" borderId="0"/>
    <xf numFmtId="0" fontId="110" fillId="77" borderId="0"/>
    <xf numFmtId="0" fontId="110" fillId="77" borderId="0"/>
    <xf numFmtId="0" fontId="110" fillId="71" borderId="0"/>
    <xf numFmtId="0" fontId="110" fillId="77" borderId="0"/>
    <xf numFmtId="0" fontId="110" fillId="77" borderId="0"/>
    <xf numFmtId="0" fontId="110" fillId="76" borderId="0"/>
    <xf numFmtId="0" fontId="110" fillId="72" borderId="0"/>
    <xf numFmtId="0" fontId="110" fillId="71" borderId="0"/>
    <xf numFmtId="0" fontId="110" fillId="72" borderId="0"/>
    <xf numFmtId="0" fontId="110" fillId="74" borderId="0"/>
    <xf numFmtId="0" fontId="110" fillId="71" borderId="0"/>
    <xf numFmtId="0" fontId="110" fillId="77" borderId="0"/>
    <xf numFmtId="0" fontId="110" fillId="71" borderId="0"/>
    <xf numFmtId="0" fontId="110" fillId="77" borderId="0"/>
    <xf numFmtId="0" fontId="110" fillId="71" borderId="0"/>
    <xf numFmtId="0" fontId="110" fillId="77" borderId="0"/>
    <xf numFmtId="0" fontId="110" fillId="71" borderId="0"/>
    <xf numFmtId="0" fontId="110" fillId="77" borderId="0"/>
    <xf numFmtId="0" fontId="110" fillId="71" borderId="0"/>
    <xf numFmtId="0" fontId="110" fillId="77" borderId="0"/>
    <xf numFmtId="0" fontId="110" fillId="71" borderId="0"/>
    <xf numFmtId="0" fontId="110" fillId="71" borderId="0"/>
    <xf numFmtId="0" fontId="110" fillId="70" borderId="0"/>
    <xf numFmtId="0" fontId="110" fillId="71" borderId="0"/>
    <xf numFmtId="177" fontId="110" fillId="0" borderId="0"/>
    <xf numFmtId="0" fontId="110" fillId="71" borderId="0"/>
    <xf numFmtId="0" fontId="110" fillId="77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5" borderId="0"/>
    <xf numFmtId="0" fontId="110" fillId="74" borderId="0"/>
    <xf numFmtId="0" fontId="110" fillId="77" borderId="0"/>
    <xf numFmtId="0" fontId="110" fillId="71" borderId="0"/>
    <xf numFmtId="0" fontId="110" fillId="75" borderId="0"/>
    <xf numFmtId="0" fontId="110" fillId="72" borderId="0"/>
    <xf numFmtId="0" fontId="110" fillId="71" borderId="0"/>
    <xf numFmtId="0" fontId="110" fillId="77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5" borderId="0"/>
    <xf numFmtId="0" fontId="110" fillId="71" borderId="0"/>
    <xf numFmtId="0" fontId="110" fillId="76" borderId="0"/>
    <xf numFmtId="0" fontId="110" fillId="71" borderId="0"/>
    <xf numFmtId="0" fontId="110" fillId="76" borderId="0"/>
    <xf numFmtId="0" fontId="110" fillId="77" borderId="0"/>
    <xf numFmtId="0" fontId="110" fillId="71" borderId="0"/>
    <xf numFmtId="0" fontId="110" fillId="76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1" borderId="0"/>
    <xf numFmtId="0" fontId="110" fillId="77" borderId="0"/>
    <xf numFmtId="0" fontId="110" fillId="71" borderId="0"/>
    <xf numFmtId="0" fontId="110" fillId="77" borderId="0"/>
    <xf numFmtId="0" fontId="110" fillId="71" borderId="0"/>
    <xf numFmtId="0" fontId="110" fillId="70" borderId="0"/>
    <xf numFmtId="0" fontId="110" fillId="77" borderId="0"/>
    <xf numFmtId="0" fontId="110" fillId="71" borderId="0"/>
    <xf numFmtId="0" fontId="110" fillId="42" borderId="0"/>
    <xf numFmtId="0" fontId="110" fillId="70" borderId="0"/>
    <xf numFmtId="0" fontId="110" fillId="74" borderId="0"/>
    <xf numFmtId="0" fontId="110" fillId="42" borderId="0"/>
    <xf numFmtId="0" fontId="110" fillId="71" borderId="0"/>
    <xf numFmtId="0" fontId="110" fillId="71" borderId="0"/>
    <xf numFmtId="0" fontId="110" fillId="70" borderId="0"/>
    <xf numFmtId="0" fontId="110" fillId="76" borderId="0"/>
    <xf numFmtId="0" fontId="110" fillId="71" borderId="0"/>
    <xf numFmtId="0" fontId="110" fillId="71" borderId="0"/>
    <xf numFmtId="0" fontId="110" fillId="76" borderId="0"/>
    <xf numFmtId="0" fontId="110" fillId="77" borderId="0"/>
    <xf numFmtId="0" fontId="110" fillId="71" borderId="0"/>
    <xf numFmtId="0" fontId="110" fillId="71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1" borderId="0"/>
    <xf numFmtId="0" fontId="110" fillId="76" borderId="0"/>
    <xf numFmtId="0" fontId="110" fillId="76" borderId="0"/>
    <xf numFmtId="0" fontId="110" fillId="71" borderId="0"/>
    <xf numFmtId="0" fontId="110" fillId="71" borderId="0"/>
    <xf numFmtId="0" fontId="110" fillId="76" borderId="0"/>
    <xf numFmtId="0" fontId="110" fillId="71" borderId="0"/>
    <xf numFmtId="0" fontId="110" fillId="71" borderId="0"/>
    <xf numFmtId="0" fontId="110" fillId="76" borderId="0"/>
    <xf numFmtId="0" fontId="110" fillId="77" borderId="0"/>
    <xf numFmtId="0" fontId="110" fillId="71" borderId="0"/>
    <xf numFmtId="0" fontId="110" fillId="77" borderId="0"/>
    <xf numFmtId="0" fontId="110" fillId="71" borderId="0"/>
    <xf numFmtId="0" fontId="110" fillId="70" borderId="0"/>
    <xf numFmtId="0" fontId="110" fillId="77" borderId="0"/>
    <xf numFmtId="0" fontId="110" fillId="76" borderId="0"/>
    <xf numFmtId="0" fontId="110" fillId="76" borderId="0"/>
    <xf numFmtId="0" fontId="110" fillId="71" borderId="0"/>
    <xf numFmtId="0" fontId="110" fillId="74" borderId="0"/>
    <xf numFmtId="0" fontId="110" fillId="76" borderId="0"/>
    <xf numFmtId="0" fontId="110" fillId="71" borderId="0"/>
    <xf numFmtId="0" fontId="110" fillId="77" borderId="0"/>
    <xf numFmtId="0" fontId="110" fillId="76" borderId="0"/>
    <xf numFmtId="0" fontId="110" fillId="73" borderId="0"/>
    <xf numFmtId="0" fontId="110" fillId="72" borderId="0"/>
    <xf numFmtId="0" fontId="110" fillId="0" borderId="0"/>
    <xf numFmtId="0" fontId="110" fillId="0" borderId="0"/>
    <xf numFmtId="0" fontId="110" fillId="70" borderId="0"/>
    <xf numFmtId="0" fontId="110" fillId="77" borderId="0"/>
    <xf numFmtId="0" fontId="110" fillId="71" borderId="0"/>
    <xf numFmtId="0" fontId="110" fillId="76" borderId="0"/>
    <xf numFmtId="0" fontId="110" fillId="74" borderId="0"/>
    <xf numFmtId="0" fontId="110" fillId="70" borderId="0"/>
    <xf numFmtId="0" fontId="110" fillId="71" borderId="0"/>
    <xf numFmtId="0" fontId="110" fillId="71" borderId="0"/>
    <xf numFmtId="0" fontId="110" fillId="77" borderId="0"/>
    <xf numFmtId="0" fontId="110" fillId="74" borderId="0"/>
    <xf numFmtId="0" fontId="110" fillId="42" borderId="0"/>
    <xf numFmtId="0" fontId="110" fillId="77" borderId="0"/>
    <xf numFmtId="0" fontId="110" fillId="70" borderId="0"/>
    <xf numFmtId="0" fontId="110" fillId="76" borderId="0"/>
    <xf numFmtId="0" fontId="110" fillId="73" borderId="0"/>
    <xf numFmtId="0" fontId="110" fillId="70" borderId="0"/>
    <xf numFmtId="0" fontId="110" fillId="72" borderId="0"/>
    <xf numFmtId="0" fontId="110" fillId="72" borderId="0"/>
    <xf numFmtId="0" fontId="110" fillId="76" borderId="0"/>
    <xf numFmtId="0" fontId="110" fillId="71" borderId="0"/>
    <xf numFmtId="0" fontId="110" fillId="71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6" borderId="0"/>
    <xf numFmtId="0" fontId="110" fillId="77" borderId="0"/>
    <xf numFmtId="0" fontId="110" fillId="71" borderId="0"/>
    <xf numFmtId="0" fontId="110" fillId="77" borderId="0"/>
    <xf numFmtId="0" fontId="110" fillId="74" borderId="0"/>
    <xf numFmtId="0" fontId="110" fillId="42" borderId="0"/>
    <xf numFmtId="0" fontId="110" fillId="77" borderId="0"/>
    <xf numFmtId="0" fontId="110" fillId="76" borderId="0"/>
    <xf numFmtId="0" fontId="110" fillId="70" borderId="0"/>
    <xf numFmtId="0" fontId="110" fillId="70" borderId="0"/>
    <xf numFmtId="0" fontId="110" fillId="71" borderId="0"/>
    <xf numFmtId="0" fontId="110" fillId="72" borderId="0"/>
    <xf numFmtId="0" fontId="110" fillId="76" borderId="0"/>
    <xf numFmtId="0" fontId="110" fillId="71" borderId="0"/>
    <xf numFmtId="0" fontId="110" fillId="77" borderId="0"/>
    <xf numFmtId="0" fontId="110" fillId="71" borderId="0"/>
    <xf numFmtId="0" fontId="110" fillId="76" borderId="0"/>
    <xf numFmtId="0" fontId="110" fillId="77" borderId="0"/>
    <xf numFmtId="0" fontId="110" fillId="73" borderId="0"/>
    <xf numFmtId="0" fontId="110" fillId="72" borderId="0"/>
    <xf numFmtId="0" fontId="110" fillId="72" borderId="0"/>
    <xf numFmtId="0" fontId="110" fillId="72" borderId="0"/>
    <xf numFmtId="0" fontId="110" fillId="76" borderId="0"/>
    <xf numFmtId="0" fontId="110" fillId="71" borderId="0"/>
    <xf numFmtId="0" fontId="110" fillId="70" borderId="0"/>
    <xf numFmtId="0" fontId="110" fillId="77" borderId="0"/>
    <xf numFmtId="0" fontId="110" fillId="71" borderId="0"/>
    <xf numFmtId="0" fontId="110" fillId="71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1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6" borderId="0"/>
    <xf numFmtId="0" fontId="110" fillId="74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6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6" borderId="0"/>
    <xf numFmtId="0" fontId="110" fillId="74" borderId="0"/>
    <xf numFmtId="0" fontId="110" fillId="71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5" borderId="0"/>
    <xf numFmtId="0" fontId="110" fillId="71" borderId="0"/>
    <xf numFmtId="0" fontId="110" fillId="75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4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4" borderId="0"/>
    <xf numFmtId="0" fontId="110" fillId="42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10" fillId="77" borderId="0"/>
    <xf numFmtId="0" fontId="110" fillId="77" borderId="0"/>
    <xf numFmtId="0" fontId="110" fillId="42" borderId="0"/>
    <xf numFmtId="0" fontId="110" fillId="76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6" borderId="0"/>
    <xf numFmtId="0" fontId="110" fillId="71" borderId="0"/>
    <xf numFmtId="0" fontId="110" fillId="75" borderId="0"/>
    <xf numFmtId="0" fontId="110" fillId="70" borderId="0"/>
    <xf numFmtId="0" fontId="110" fillId="71" borderId="0"/>
    <xf numFmtId="0" fontId="110" fillId="77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6" borderId="0"/>
    <xf numFmtId="0" fontId="110" fillId="71" borderId="0"/>
    <xf numFmtId="0" fontId="110" fillId="76" borderId="0"/>
    <xf numFmtId="0" fontId="110" fillId="71" borderId="0"/>
    <xf numFmtId="0" fontId="110" fillId="70" borderId="0"/>
    <xf numFmtId="0" fontId="110" fillId="76" borderId="0"/>
    <xf numFmtId="0" fontId="110" fillId="71" borderId="0"/>
    <xf numFmtId="0" fontId="110" fillId="76" borderId="0"/>
    <xf numFmtId="0" fontId="110" fillId="71" borderId="0"/>
    <xf numFmtId="0" fontId="110" fillId="72" borderId="0"/>
    <xf numFmtId="0" fontId="110" fillId="72" borderId="0"/>
    <xf numFmtId="0" fontId="110" fillId="76" borderId="0"/>
    <xf numFmtId="0" fontId="110" fillId="74" borderId="0"/>
    <xf numFmtId="0" fontId="110" fillId="76" borderId="0"/>
    <xf numFmtId="0" fontId="110" fillId="71" borderId="0"/>
    <xf numFmtId="0" fontId="110" fillId="72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10" fillId="72" borderId="0"/>
    <xf numFmtId="0" fontId="110" fillId="70" borderId="0"/>
    <xf numFmtId="0" fontId="110" fillId="75" borderId="0"/>
    <xf numFmtId="0" fontId="110" fillId="74" borderId="0"/>
    <xf numFmtId="0" fontId="110" fillId="42" borderId="0"/>
    <xf numFmtId="0" fontId="110" fillId="70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4" borderId="0"/>
    <xf numFmtId="0" fontId="110" fillId="42" borderId="0"/>
    <xf numFmtId="0" fontId="110" fillId="70" borderId="0"/>
    <xf numFmtId="0" fontId="110" fillId="75" borderId="0"/>
    <xf numFmtId="0" fontId="110" fillId="74" borderId="0"/>
    <xf numFmtId="0" fontId="110" fillId="42" borderId="0"/>
    <xf numFmtId="0" fontId="110" fillId="75" borderId="0"/>
    <xf numFmtId="0" fontId="110" fillId="70" borderId="0"/>
    <xf numFmtId="0" fontId="110" fillId="71" borderId="0"/>
    <xf numFmtId="0" fontId="110" fillId="76" borderId="0"/>
    <xf numFmtId="0" fontId="110" fillId="71" borderId="0"/>
    <xf numFmtId="0" fontId="110" fillId="72" borderId="0"/>
    <xf numFmtId="0" fontId="110" fillId="74" borderId="0"/>
    <xf numFmtId="0" fontId="110" fillId="74" borderId="0"/>
    <xf numFmtId="0" fontId="110" fillId="42" borderId="0"/>
    <xf numFmtId="0" fontId="110" fillId="75" borderId="0"/>
    <xf numFmtId="0" fontId="110" fillId="71" borderId="0"/>
    <xf numFmtId="0" fontId="110" fillId="74" borderId="0"/>
    <xf numFmtId="0" fontId="110" fillId="42" borderId="0"/>
    <xf numFmtId="0" fontId="110" fillId="75" borderId="0"/>
    <xf numFmtId="0" fontId="110" fillId="71" borderId="0"/>
    <xf numFmtId="0" fontId="110" fillId="75" borderId="0"/>
    <xf numFmtId="0" fontId="110" fillId="77" borderId="0"/>
    <xf numFmtId="0" fontId="110" fillId="70" borderId="0"/>
    <xf numFmtId="0" fontId="110" fillId="71" borderId="0"/>
    <xf numFmtId="0" fontId="110" fillId="75" borderId="0"/>
    <xf numFmtId="0" fontId="110" fillId="77" borderId="0"/>
    <xf numFmtId="0" fontId="110" fillId="71" borderId="0"/>
    <xf numFmtId="0" fontId="110" fillId="75" borderId="0"/>
    <xf numFmtId="0" fontId="110" fillId="71" borderId="0"/>
    <xf numFmtId="0" fontId="110" fillId="73" borderId="0"/>
    <xf numFmtId="0" fontId="110" fillId="71" borderId="0"/>
    <xf numFmtId="0" fontId="110" fillId="70" borderId="0"/>
    <xf numFmtId="0" fontId="110" fillId="73" borderId="0"/>
    <xf numFmtId="0" fontId="110" fillId="74" borderId="0"/>
    <xf numFmtId="0" fontId="110" fillId="42" borderId="0"/>
    <xf numFmtId="0" fontId="110" fillId="72" borderId="0"/>
    <xf numFmtId="0" fontId="110" fillId="76" borderId="0"/>
    <xf numFmtId="0" fontId="110" fillId="71" borderId="0"/>
    <xf numFmtId="0" fontId="110" fillId="71" borderId="0"/>
    <xf numFmtId="0" fontId="110" fillId="70" borderId="0"/>
    <xf numFmtId="0" fontId="110" fillId="71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74" borderId="0"/>
    <xf numFmtId="0" fontId="110" fillId="71" borderId="0"/>
    <xf numFmtId="0" fontId="110" fillId="70" borderId="0"/>
    <xf numFmtId="0" fontId="110" fillId="71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70" borderId="0"/>
    <xf numFmtId="0" fontId="110" fillId="75" borderId="0"/>
    <xf numFmtId="0" fontId="110" fillId="72" borderId="0"/>
    <xf numFmtId="0" fontId="110" fillId="71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1" borderId="0"/>
    <xf numFmtId="0" fontId="110" fillId="70" borderId="0"/>
    <xf numFmtId="0" fontId="110" fillId="70" borderId="0"/>
    <xf numFmtId="183" fontId="110" fillId="0" borderId="0"/>
    <xf numFmtId="0" fontId="110" fillId="71" borderId="0"/>
    <xf numFmtId="0" fontId="110" fillId="77" borderId="0"/>
    <xf numFmtId="0" fontId="110" fillId="74" borderId="0"/>
    <xf numFmtId="0" fontId="110" fillId="42" borderId="0"/>
    <xf numFmtId="0" fontId="110" fillId="70" borderId="0"/>
    <xf numFmtId="0" fontId="110" fillId="72" borderId="0"/>
    <xf numFmtId="0" fontId="110" fillId="70" borderId="0"/>
    <xf numFmtId="0" fontId="110" fillId="71" borderId="0"/>
    <xf numFmtId="0" fontId="110" fillId="70" borderId="0"/>
    <xf numFmtId="0" fontId="110" fillId="72" borderId="0"/>
    <xf numFmtId="0" fontId="110" fillId="70" borderId="0"/>
    <xf numFmtId="0" fontId="110" fillId="71" borderId="0"/>
    <xf numFmtId="0" fontId="110" fillId="72" borderId="0"/>
    <xf numFmtId="0" fontId="110" fillId="76" borderId="0"/>
    <xf numFmtId="0" fontId="110" fillId="71" borderId="0"/>
    <xf numFmtId="0" fontId="110" fillId="73" borderId="0"/>
    <xf numFmtId="0" fontId="110" fillId="0" borderId="0"/>
    <xf numFmtId="0" fontId="110" fillId="70" borderId="0"/>
    <xf numFmtId="0" fontId="110" fillId="72" borderId="0"/>
    <xf numFmtId="0" fontId="110" fillId="72" borderId="0"/>
    <xf numFmtId="0" fontId="110" fillId="76" borderId="0"/>
    <xf numFmtId="0" fontId="110" fillId="71" borderId="0"/>
    <xf numFmtId="0" fontId="110" fillId="73" borderId="0"/>
    <xf numFmtId="0" fontId="110" fillId="73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5" borderId="0"/>
    <xf numFmtId="0" fontId="110" fillId="74" borderId="0"/>
    <xf numFmtId="0" fontId="110" fillId="42" borderId="0"/>
    <xf numFmtId="0" fontId="110" fillId="72" borderId="0"/>
    <xf numFmtId="0" fontId="110" fillId="70" borderId="0"/>
    <xf numFmtId="0" fontId="110" fillId="71" borderId="0"/>
    <xf numFmtId="0" fontId="110" fillId="74" borderId="0"/>
    <xf numFmtId="0" fontId="110" fillId="42" borderId="0"/>
    <xf numFmtId="0" fontId="110" fillId="75" borderId="0"/>
    <xf numFmtId="0" fontId="110" fillId="70" borderId="0"/>
    <xf numFmtId="0" fontId="110" fillId="71" borderId="0"/>
    <xf numFmtId="0" fontId="110" fillId="42" borderId="0"/>
    <xf numFmtId="0" fontId="110" fillId="75" borderId="0"/>
    <xf numFmtId="0" fontId="110" fillId="77" borderId="0"/>
    <xf numFmtId="0" fontId="110" fillId="70" borderId="0"/>
    <xf numFmtId="0" fontId="110" fillId="71" borderId="0"/>
    <xf numFmtId="0" fontId="110" fillId="42" borderId="0"/>
    <xf numFmtId="0" fontId="110" fillId="75" borderId="0"/>
    <xf numFmtId="0" fontId="110" fillId="77" borderId="0"/>
    <xf numFmtId="0" fontId="110" fillId="71" borderId="0"/>
    <xf numFmtId="0" fontId="110" fillId="74" borderId="0"/>
    <xf numFmtId="0" fontId="110" fillId="75" borderId="0"/>
    <xf numFmtId="0" fontId="110" fillId="71" borderId="0"/>
    <xf numFmtId="0" fontId="110" fillId="74" borderId="0"/>
    <xf numFmtId="0" fontId="110" fillId="71" borderId="0"/>
    <xf numFmtId="0" fontId="110" fillId="77" borderId="0"/>
    <xf numFmtId="0" fontId="110" fillId="70" borderId="0"/>
    <xf numFmtId="0" fontId="110" fillId="73" borderId="0"/>
    <xf numFmtId="0" fontId="110" fillId="70" borderId="0"/>
    <xf numFmtId="0" fontId="110" fillId="74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1" borderId="0"/>
    <xf numFmtId="0" fontId="110" fillId="70" borderId="0"/>
    <xf numFmtId="0" fontId="110" fillId="76" borderId="0"/>
    <xf numFmtId="0" fontId="110" fillId="74" borderId="0"/>
    <xf numFmtId="0" fontId="110" fillId="71" borderId="0"/>
    <xf numFmtId="0" fontId="110" fillId="71" borderId="0"/>
    <xf numFmtId="0" fontId="110" fillId="76" borderId="0"/>
    <xf numFmtId="0" fontId="110" fillId="74" borderId="0"/>
    <xf numFmtId="0" fontId="110" fillId="70" borderId="0"/>
    <xf numFmtId="0" fontId="110" fillId="71" borderId="0"/>
    <xf numFmtId="0" fontId="110" fillId="74" borderId="0"/>
    <xf numFmtId="0" fontId="110" fillId="75" borderId="0"/>
    <xf numFmtId="0" fontId="110" fillId="71" borderId="0"/>
    <xf numFmtId="0" fontId="110" fillId="77" borderId="0"/>
    <xf numFmtId="0" fontId="110" fillId="74" borderId="0"/>
    <xf numFmtId="0" fontId="110" fillId="42" borderId="0"/>
    <xf numFmtId="0" fontId="110" fillId="74" borderId="0"/>
    <xf numFmtId="0" fontId="110" fillId="72" borderId="0"/>
    <xf numFmtId="0" fontId="110" fillId="71" borderId="0"/>
    <xf numFmtId="0" fontId="110" fillId="70" borderId="0"/>
    <xf numFmtId="0" fontId="110" fillId="74" borderId="0"/>
    <xf numFmtId="0" fontId="110" fillId="77" borderId="0"/>
    <xf numFmtId="0" fontId="110" fillId="74" borderId="0"/>
    <xf numFmtId="0" fontId="110" fillId="42" borderId="0"/>
    <xf numFmtId="0" fontId="110" fillId="74" borderId="0"/>
    <xf numFmtId="0" fontId="110" fillId="71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71" borderId="0"/>
    <xf numFmtId="0" fontId="110" fillId="77" borderId="0"/>
    <xf numFmtId="0" fontId="110" fillId="74" borderId="0"/>
    <xf numFmtId="0" fontId="110" fillId="42" borderId="0"/>
    <xf numFmtId="0" fontId="110" fillId="74" borderId="0"/>
    <xf numFmtId="0" fontId="110" fillId="71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4" borderId="0"/>
    <xf numFmtId="0" fontId="110" fillId="71" borderId="0"/>
    <xf numFmtId="0" fontId="110" fillId="72" borderId="0"/>
    <xf numFmtId="0" fontId="110" fillId="71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0" borderId="0"/>
    <xf numFmtId="0" fontId="110" fillId="75" borderId="0"/>
    <xf numFmtId="0" fontId="110" fillId="71" borderId="0"/>
    <xf numFmtId="0" fontId="110" fillId="74" borderId="0"/>
    <xf numFmtId="0" fontId="110" fillId="42" borderId="0"/>
    <xf numFmtId="0" fontId="110" fillId="70" borderId="0"/>
    <xf numFmtId="0" fontId="110" fillId="75" borderId="0"/>
    <xf numFmtId="0" fontId="110" fillId="76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7" borderId="0"/>
    <xf numFmtId="0" fontId="110" fillId="74" borderId="0"/>
    <xf numFmtId="0" fontId="110" fillId="42" borderId="0"/>
    <xf numFmtId="0" fontId="110" fillId="71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6" borderId="0"/>
    <xf numFmtId="0" fontId="110" fillId="71" borderId="0"/>
    <xf numFmtId="0" fontId="110" fillId="76" borderId="0"/>
    <xf numFmtId="0" fontId="110" fillId="71" borderId="0"/>
    <xf numFmtId="0" fontId="110" fillId="75" borderId="0"/>
    <xf numFmtId="0" fontId="110" fillId="74" borderId="0"/>
    <xf numFmtId="0" fontId="110" fillId="42" borderId="0"/>
    <xf numFmtId="0" fontId="139" fillId="0" borderId="35" applyAlignment="1">
      <alignment horizontal="center"/>
    </xf>
    <xf numFmtId="0" fontId="110" fillId="70" borderId="0"/>
    <xf numFmtId="0" fontId="110" fillId="71" borderId="0"/>
    <xf numFmtId="0" fontId="110" fillId="74" borderId="0"/>
    <xf numFmtId="0" fontId="110" fillId="42" borderId="0"/>
    <xf numFmtId="0" fontId="139" fillId="0" borderId="35" applyAlignment="1">
      <alignment horizontal="center"/>
    </xf>
    <xf numFmtId="0" fontId="110" fillId="75" borderId="0"/>
    <xf numFmtId="0" fontId="110" fillId="70" borderId="0"/>
    <xf numFmtId="0" fontId="110" fillId="71" borderId="0"/>
    <xf numFmtId="0" fontId="110" fillId="74" borderId="0"/>
    <xf numFmtId="0" fontId="110" fillId="75" borderId="0"/>
    <xf numFmtId="0" fontId="110" fillId="77" borderId="0"/>
    <xf numFmtId="0" fontId="110" fillId="70" borderId="0"/>
    <xf numFmtId="0" fontId="110" fillId="71" borderId="0"/>
    <xf numFmtId="0" fontId="110" fillId="75" borderId="0"/>
    <xf numFmtId="0" fontId="110" fillId="70" borderId="0"/>
    <xf numFmtId="0" fontId="110" fillId="71" borderId="0"/>
    <xf numFmtId="0" fontId="110" fillId="70" borderId="0"/>
    <xf numFmtId="0" fontId="110" fillId="75" borderId="0"/>
    <xf numFmtId="0" fontId="110" fillId="71" borderId="0"/>
    <xf numFmtId="0" fontId="110" fillId="74" borderId="0"/>
    <xf numFmtId="0" fontId="110" fillId="75" borderId="0"/>
    <xf numFmtId="0" fontId="110" fillId="71" borderId="0"/>
    <xf numFmtId="0" fontId="110" fillId="72" borderId="0"/>
    <xf numFmtId="0" fontId="110" fillId="71" borderId="0"/>
    <xf numFmtId="0" fontId="110" fillId="70" borderId="0"/>
    <xf numFmtId="0" fontId="110" fillId="72" borderId="0"/>
    <xf numFmtId="0" fontId="110" fillId="71" borderId="0"/>
    <xf numFmtId="0" fontId="110" fillId="70" borderId="0"/>
    <xf numFmtId="0" fontId="110" fillId="42" borderId="0"/>
    <xf numFmtId="0" fontId="110" fillId="71" borderId="0"/>
    <xf numFmtId="0" fontId="110" fillId="72" borderId="0"/>
    <xf numFmtId="0" fontId="110" fillId="71" borderId="0"/>
    <xf numFmtId="0" fontId="110" fillId="71" borderId="0"/>
    <xf numFmtId="0" fontId="110" fillId="76" borderId="0"/>
    <xf numFmtId="0" fontId="110" fillId="71" borderId="0"/>
    <xf numFmtId="0" fontId="110" fillId="71" borderId="0"/>
    <xf numFmtId="0" fontId="110" fillId="42" borderId="0"/>
    <xf numFmtId="0" fontId="110" fillId="70" borderId="0"/>
    <xf numFmtId="0" fontId="110" fillId="76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7" borderId="0"/>
    <xf numFmtId="0" fontId="110" fillId="42" borderId="0"/>
    <xf numFmtId="0" fontId="110" fillId="76" borderId="0"/>
    <xf numFmtId="0" fontId="110" fillId="71" borderId="0"/>
    <xf numFmtId="0" fontId="110" fillId="72" borderId="0"/>
    <xf numFmtId="0" fontId="110" fillId="71" borderId="0"/>
    <xf numFmtId="0" fontId="110" fillId="70" borderId="0"/>
    <xf numFmtId="0" fontId="110" fillId="77" borderId="0"/>
    <xf numFmtId="0" fontId="110" fillId="42" borderId="0"/>
    <xf numFmtId="0" fontId="110" fillId="73" borderId="0"/>
    <xf numFmtId="0" fontId="110" fillId="72" borderId="0"/>
    <xf numFmtId="0" fontId="110" fillId="71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0" borderId="0"/>
    <xf numFmtId="0" fontId="110" fillId="77" borderId="0"/>
    <xf numFmtId="0" fontId="110" fillId="42" borderId="0"/>
    <xf numFmtId="0" fontId="110" fillId="75" borderId="0"/>
    <xf numFmtId="0" fontId="110" fillId="71" borderId="0"/>
    <xf numFmtId="0" fontId="110" fillId="77" borderId="0"/>
    <xf numFmtId="0" fontId="110" fillId="42" borderId="0"/>
    <xf numFmtId="0" fontId="110" fillId="74" borderId="0"/>
    <xf numFmtId="0" fontId="110" fillId="71" borderId="0"/>
    <xf numFmtId="0" fontId="110" fillId="70" borderId="0"/>
    <xf numFmtId="0" fontId="110" fillId="72" borderId="0"/>
    <xf numFmtId="0" fontId="110" fillId="74" borderId="0"/>
    <xf numFmtId="0" fontId="110" fillId="76" borderId="0"/>
    <xf numFmtId="0" fontId="110" fillId="77" borderId="0"/>
    <xf numFmtId="0" fontId="110" fillId="77" borderId="0"/>
    <xf numFmtId="0" fontId="110" fillId="73" borderId="0"/>
    <xf numFmtId="0" fontId="110" fillId="71" borderId="0"/>
    <xf numFmtId="0" fontId="110" fillId="74" borderId="0"/>
    <xf numFmtId="0" fontId="110" fillId="70" borderId="0"/>
    <xf numFmtId="0" fontId="110" fillId="71" borderId="0"/>
    <xf numFmtId="0" fontId="110" fillId="77" borderId="0"/>
    <xf numFmtId="0" fontId="110" fillId="72" borderId="0"/>
    <xf numFmtId="0" fontId="110" fillId="72" borderId="0"/>
    <xf numFmtId="0" fontId="110" fillId="71" borderId="0"/>
    <xf numFmtId="0" fontId="110" fillId="77" borderId="0"/>
    <xf numFmtId="0" fontId="110" fillId="42" borderId="0"/>
    <xf numFmtId="0" fontId="110" fillId="71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1" borderId="0"/>
    <xf numFmtId="0" fontId="110" fillId="73" borderId="0"/>
    <xf numFmtId="0" fontId="110" fillId="77" borderId="0"/>
    <xf numFmtId="0" fontId="110" fillId="42" borderId="0"/>
    <xf numFmtId="0" fontId="110" fillId="71" borderId="0"/>
    <xf numFmtId="0" fontId="110" fillId="71" borderId="0"/>
    <xf numFmtId="0" fontId="110" fillId="76" borderId="0"/>
    <xf numFmtId="0" fontId="110" fillId="74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42" borderId="0"/>
    <xf numFmtId="0" fontId="110" fillId="71" borderId="0"/>
    <xf numFmtId="0" fontId="110" fillId="70" borderId="0"/>
    <xf numFmtId="0" fontId="110" fillId="77" borderId="0"/>
    <xf numFmtId="0" fontId="110" fillId="71" borderId="0"/>
    <xf numFmtId="0" fontId="110" fillId="71" borderId="0"/>
    <xf numFmtId="0" fontId="110" fillId="71" borderId="0"/>
    <xf numFmtId="0" fontId="110" fillId="76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7" borderId="0"/>
    <xf numFmtId="0" fontId="110" fillId="42" borderId="0"/>
    <xf numFmtId="0" fontId="110" fillId="42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2" borderId="0"/>
    <xf numFmtId="0" fontId="110" fillId="76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42" borderId="0"/>
    <xf numFmtId="0" fontId="110" fillId="71" borderId="0"/>
    <xf numFmtId="0" fontId="110" fillId="70" borderId="0"/>
    <xf numFmtId="0" fontId="110" fillId="71" borderId="0"/>
    <xf numFmtId="0" fontId="110" fillId="42" borderId="0"/>
    <xf numFmtId="0" fontId="110" fillId="70" borderId="0"/>
    <xf numFmtId="0" fontId="110" fillId="70" borderId="0"/>
    <xf numFmtId="0" fontId="110" fillId="71" borderId="0"/>
    <xf numFmtId="0" fontId="110" fillId="42" borderId="0"/>
    <xf numFmtId="0" fontId="110" fillId="75" borderId="0"/>
    <xf numFmtId="0" fontId="110" fillId="42" borderId="0"/>
    <xf numFmtId="0" fontId="110" fillId="75" borderId="0"/>
    <xf numFmtId="0" fontId="110" fillId="70" borderId="0"/>
    <xf numFmtId="0" fontId="110" fillId="71" borderId="0"/>
    <xf numFmtId="0" fontId="110" fillId="76" borderId="0"/>
    <xf numFmtId="0" fontId="110" fillId="77" borderId="0"/>
    <xf numFmtId="0" fontId="110" fillId="72" borderId="0"/>
    <xf numFmtId="0" fontId="110" fillId="71" borderId="0"/>
    <xf numFmtId="0" fontId="110" fillId="75" borderId="0"/>
    <xf numFmtId="0" fontId="110" fillId="70" borderId="0"/>
    <xf numFmtId="0" fontId="110" fillId="71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3" borderId="0"/>
    <xf numFmtId="0" fontId="110" fillId="70" borderId="0"/>
    <xf numFmtId="0" fontId="110" fillId="71" borderId="0"/>
    <xf numFmtId="0" fontId="110" fillId="71" borderId="0"/>
    <xf numFmtId="0" fontId="110" fillId="76" borderId="0"/>
    <xf numFmtId="0" fontId="110" fillId="42" borderId="0"/>
    <xf numFmtId="0" fontId="110" fillId="74" borderId="0"/>
    <xf numFmtId="0" fontId="110" fillId="75" borderId="0"/>
    <xf numFmtId="0" fontId="110" fillId="72" borderId="0"/>
    <xf numFmtId="0" fontId="110" fillId="71" borderId="0"/>
    <xf numFmtId="0" fontId="110" fillId="72" borderId="0"/>
    <xf numFmtId="0" fontId="110" fillId="72" borderId="0"/>
    <xf numFmtId="0" fontId="110" fillId="71" borderId="0"/>
    <xf numFmtId="0" fontId="110" fillId="70" borderId="0"/>
    <xf numFmtId="0" fontId="110" fillId="42" borderId="0"/>
    <xf numFmtId="0" fontId="110" fillId="77" borderId="0"/>
    <xf numFmtId="0" fontId="110" fillId="72" borderId="0"/>
    <xf numFmtId="0" fontId="110" fillId="71" borderId="0"/>
    <xf numFmtId="0" fontId="110" fillId="71" borderId="0"/>
    <xf numFmtId="0" fontId="110" fillId="42" borderId="0"/>
    <xf numFmtId="0" fontId="110" fillId="70" borderId="0"/>
    <xf numFmtId="0" fontId="110" fillId="72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6" borderId="0"/>
    <xf numFmtId="0" fontId="110" fillId="71" borderId="0"/>
    <xf numFmtId="0" fontId="110" fillId="71" borderId="0"/>
    <xf numFmtId="0" fontId="110" fillId="76" borderId="0"/>
    <xf numFmtId="0" fontId="110" fillId="71" borderId="0"/>
    <xf numFmtId="0" fontId="110" fillId="72" borderId="0"/>
    <xf numFmtId="0" fontId="110" fillId="71" borderId="0"/>
    <xf numFmtId="0" fontId="110" fillId="77" borderId="0"/>
    <xf numFmtId="0" fontId="110" fillId="42" borderId="0"/>
    <xf numFmtId="0" fontId="110" fillId="72" borderId="0"/>
    <xf numFmtId="0" fontId="110" fillId="71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7" borderId="0"/>
    <xf numFmtId="0" fontId="110" fillId="42" borderId="0"/>
    <xf numFmtId="0" fontId="110" fillId="71" borderId="0"/>
    <xf numFmtId="0" fontId="110" fillId="77" borderId="0"/>
    <xf numFmtId="0" fontId="110" fillId="42" borderId="0"/>
    <xf numFmtId="0" fontId="110" fillId="71" borderId="0"/>
    <xf numFmtId="0" fontId="110" fillId="75" borderId="0"/>
    <xf numFmtId="0" fontId="110" fillId="74" borderId="0"/>
    <xf numFmtId="0" fontId="110" fillId="72" borderId="0"/>
    <xf numFmtId="0" fontId="110" fillId="76" borderId="0"/>
    <xf numFmtId="0" fontId="110" fillId="71" borderId="0"/>
    <xf numFmtId="0" fontId="110" fillId="42" borderId="0"/>
    <xf numFmtId="0" fontId="110" fillId="42" borderId="0"/>
    <xf numFmtId="0" fontId="110" fillId="71" borderId="0"/>
    <xf numFmtId="0" fontId="110" fillId="76" borderId="0"/>
    <xf numFmtId="0" fontId="110" fillId="71" borderId="0"/>
    <xf numFmtId="0" fontId="110" fillId="72" borderId="0"/>
    <xf numFmtId="0" fontId="110" fillId="71" borderId="0"/>
    <xf numFmtId="0" fontId="110" fillId="74" borderId="0"/>
    <xf numFmtId="0" fontId="110" fillId="77" borderId="0"/>
    <xf numFmtId="0" fontId="110" fillId="42" borderId="0"/>
    <xf numFmtId="0" fontId="110" fillId="71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0" borderId="0"/>
    <xf numFmtId="0" fontId="110" fillId="77" borderId="0"/>
    <xf numFmtId="0" fontId="110" fillId="42" borderId="0"/>
    <xf numFmtId="0" fontId="110" fillId="72" borderId="0"/>
    <xf numFmtId="0" fontId="110" fillId="72" borderId="0"/>
    <xf numFmtId="0" fontId="110" fillId="70" borderId="0"/>
    <xf numFmtId="0" fontId="110" fillId="42" borderId="0"/>
    <xf numFmtId="0" fontId="110" fillId="73" borderId="0"/>
    <xf numFmtId="0" fontId="110" fillId="71" borderId="0"/>
    <xf numFmtId="0" fontId="110" fillId="71" borderId="0"/>
    <xf numFmtId="0" fontId="110" fillId="73" borderId="0"/>
    <xf numFmtId="0" fontId="110" fillId="77" borderId="0"/>
    <xf numFmtId="0" fontId="110" fillId="42" borderId="0"/>
    <xf numFmtId="0" fontId="110" fillId="77" borderId="0"/>
    <xf numFmtId="0" fontId="110" fillId="42" borderId="0"/>
    <xf numFmtId="0" fontId="110" fillId="71" borderId="0"/>
    <xf numFmtId="0" fontId="110" fillId="77" borderId="0"/>
    <xf numFmtId="0" fontId="110" fillId="72" borderId="0"/>
    <xf numFmtId="0" fontId="110" fillId="72" borderId="0"/>
    <xf numFmtId="0" fontId="110" fillId="42" borderId="0"/>
    <xf numFmtId="0" fontId="110" fillId="76" borderId="0"/>
    <xf numFmtId="0" fontId="110" fillId="71" borderId="0"/>
    <xf numFmtId="0" fontId="110" fillId="74" borderId="0"/>
    <xf numFmtId="0" fontId="110" fillId="76" borderId="0"/>
    <xf numFmtId="0" fontId="110" fillId="71" borderId="0"/>
    <xf numFmtId="0" fontId="110" fillId="75" borderId="0"/>
    <xf numFmtId="0" fontId="110" fillId="42" borderId="0"/>
    <xf numFmtId="0" fontId="110" fillId="74" borderId="0"/>
    <xf numFmtId="0" fontId="110" fillId="76" borderId="0"/>
    <xf numFmtId="0" fontId="110" fillId="71" borderId="0"/>
    <xf numFmtId="0" fontId="110" fillId="72" borderId="0"/>
    <xf numFmtId="0" fontId="110" fillId="70" borderId="0"/>
    <xf numFmtId="0" fontId="110" fillId="77" borderId="0"/>
    <xf numFmtId="0" fontId="110" fillId="73" borderId="0"/>
    <xf numFmtId="0" fontId="110" fillId="42" borderId="0"/>
    <xf numFmtId="0" fontId="110" fillId="70" borderId="0"/>
    <xf numFmtId="0" fontId="110" fillId="74" borderId="0"/>
    <xf numFmtId="0" fontId="110" fillId="76" borderId="0"/>
    <xf numFmtId="0" fontId="110" fillId="76" borderId="0"/>
    <xf numFmtId="0" fontId="110" fillId="71" borderId="0"/>
    <xf numFmtId="0" fontId="110" fillId="71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0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42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42" borderId="0"/>
    <xf numFmtId="0" fontId="110" fillId="74" borderId="0"/>
    <xf numFmtId="0" fontId="110" fillId="76" borderId="0"/>
    <xf numFmtId="0" fontId="110" fillId="71" borderId="0"/>
    <xf numFmtId="0" fontId="110" fillId="74" borderId="0"/>
    <xf numFmtId="0" fontId="110" fillId="76" borderId="0"/>
    <xf numFmtId="0" fontId="110" fillId="71" borderId="0"/>
    <xf numFmtId="0" fontId="110" fillId="72" borderId="0"/>
    <xf numFmtId="0" fontId="110" fillId="70" borderId="0"/>
    <xf numFmtId="0" fontId="110" fillId="74" borderId="0"/>
    <xf numFmtId="0" fontId="110" fillId="76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7" borderId="0"/>
    <xf numFmtId="0" fontId="110" fillId="42" borderId="0"/>
    <xf numFmtId="0" fontId="110" fillId="72" borderId="0"/>
    <xf numFmtId="0" fontId="110" fillId="75" borderId="0"/>
    <xf numFmtId="0" fontId="110" fillId="71" borderId="0"/>
    <xf numFmtId="0" fontId="110" fillId="72" borderId="0"/>
    <xf numFmtId="0" fontId="110" fillId="75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5" borderId="0"/>
    <xf numFmtId="0" fontId="110" fillId="74" borderId="0"/>
    <xf numFmtId="0" fontId="110" fillId="72" borderId="0"/>
    <xf numFmtId="0" fontId="110" fillId="75" borderId="0"/>
    <xf numFmtId="0" fontId="110" fillId="71" borderId="0"/>
    <xf numFmtId="0" fontId="110" fillId="72" borderId="0"/>
    <xf numFmtId="0" fontId="110" fillId="75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0" borderId="0"/>
    <xf numFmtId="0" fontId="110" fillId="72" borderId="0"/>
    <xf numFmtId="0" fontId="110" fillId="74" borderId="0"/>
    <xf numFmtId="0" fontId="110" fillId="76" borderId="0"/>
    <xf numFmtId="0" fontId="110" fillId="71" borderId="0"/>
    <xf numFmtId="0" fontId="110" fillId="70" borderId="0"/>
    <xf numFmtId="0" fontId="110" fillId="76" borderId="0"/>
    <xf numFmtId="0" fontId="110" fillId="71" borderId="0"/>
    <xf numFmtId="0" fontId="110" fillId="72" borderId="0"/>
    <xf numFmtId="0" fontId="110" fillId="77" borderId="0"/>
    <xf numFmtId="0" fontId="110" fillId="73" borderId="0"/>
    <xf numFmtId="0" fontId="110" fillId="72" borderId="0"/>
    <xf numFmtId="0" fontId="110" fillId="70" borderId="0"/>
    <xf numFmtId="0" fontId="110" fillId="70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42" borderId="0"/>
    <xf numFmtId="0" fontId="110" fillId="72" borderId="0"/>
    <xf numFmtId="0" fontId="110" fillId="76" borderId="0"/>
    <xf numFmtId="0" fontId="110" fillId="71" borderId="0"/>
    <xf numFmtId="0" fontId="110" fillId="72" borderId="0"/>
    <xf numFmtId="0" fontId="110" fillId="76" borderId="0"/>
    <xf numFmtId="0" fontId="110" fillId="75" borderId="0"/>
    <xf numFmtId="0" fontId="110" fillId="70" borderId="0"/>
    <xf numFmtId="0" fontId="110" fillId="42" borderId="0"/>
    <xf numFmtId="0" fontId="110" fillId="75" borderId="0"/>
    <xf numFmtId="0" fontId="110" fillId="71" borderId="0"/>
    <xf numFmtId="0" fontId="110" fillId="42" borderId="0"/>
    <xf numFmtId="0" fontId="110" fillId="75" borderId="0"/>
    <xf numFmtId="0" fontId="110" fillId="71" borderId="0"/>
    <xf numFmtId="0" fontId="110" fillId="72" borderId="0"/>
    <xf numFmtId="0" fontId="110" fillId="76" borderId="0"/>
    <xf numFmtId="0" fontId="110" fillId="42" borderId="0"/>
    <xf numFmtId="0" fontId="110" fillId="75" borderId="0"/>
    <xf numFmtId="0" fontId="110" fillId="71" borderId="0"/>
    <xf numFmtId="0" fontId="110" fillId="72" borderId="0"/>
    <xf numFmtId="0" fontId="110" fillId="76" borderId="0"/>
    <xf numFmtId="0" fontId="110" fillId="75" borderId="0"/>
    <xf numFmtId="0" fontId="110" fillId="70" borderId="0"/>
    <xf numFmtId="0" fontId="110" fillId="71" borderId="0"/>
    <xf numFmtId="0" fontId="110" fillId="75" borderId="0"/>
    <xf numFmtId="0" fontId="110" fillId="71" borderId="0"/>
    <xf numFmtId="0" fontId="110" fillId="72" borderId="0"/>
    <xf numFmtId="0" fontId="110" fillId="71" borderId="0"/>
    <xf numFmtId="0" fontId="110" fillId="70" borderId="0"/>
    <xf numFmtId="0" fontId="110" fillId="72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1" borderId="0"/>
    <xf numFmtId="0" fontId="110" fillId="73" borderId="0"/>
    <xf numFmtId="0" fontId="110" fillId="72" borderId="0"/>
    <xf numFmtId="0" fontId="110" fillId="71" borderId="0"/>
    <xf numFmtId="0" fontId="110" fillId="71" borderId="0"/>
    <xf numFmtId="0" fontId="110" fillId="70" borderId="0"/>
    <xf numFmtId="0" fontId="110" fillId="42" borderId="0"/>
    <xf numFmtId="0" fontId="110" fillId="72" borderId="0"/>
    <xf numFmtId="0" fontId="110" fillId="71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1" borderId="0"/>
    <xf numFmtId="0" fontId="110" fillId="76" borderId="0"/>
    <xf numFmtId="0" fontId="110" fillId="71" borderId="0"/>
    <xf numFmtId="0" fontId="110" fillId="72" borderId="0"/>
    <xf numFmtId="0" fontId="110" fillId="71" borderId="0"/>
    <xf numFmtId="0" fontId="110" fillId="77" borderId="0"/>
    <xf numFmtId="0" fontId="110" fillId="42" borderId="0"/>
    <xf numFmtId="0" fontId="110" fillId="72" borderId="0"/>
    <xf numFmtId="0" fontId="110" fillId="71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42" borderId="0"/>
    <xf numFmtId="0" fontId="110" fillId="74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2" borderId="0"/>
    <xf numFmtId="0" fontId="110" fillId="70" borderId="0"/>
    <xf numFmtId="0" fontId="110" fillId="71" borderId="0"/>
    <xf numFmtId="0" fontId="110" fillId="76" borderId="0"/>
    <xf numFmtId="0" fontId="110" fillId="71" borderId="0"/>
    <xf numFmtId="0" fontId="110" fillId="76" borderId="0"/>
    <xf numFmtId="0" fontId="110" fillId="71" borderId="0"/>
    <xf numFmtId="0" fontId="110" fillId="75" borderId="0"/>
    <xf numFmtId="0" fontId="110" fillId="72" borderId="0"/>
    <xf numFmtId="0" fontId="110" fillId="71" borderId="0"/>
    <xf numFmtId="0" fontId="110" fillId="77" borderId="0"/>
    <xf numFmtId="0" fontId="110" fillId="42" borderId="0"/>
    <xf numFmtId="0" fontId="110" fillId="71" borderId="0"/>
    <xf numFmtId="0" fontId="110" fillId="70" borderId="0"/>
    <xf numFmtId="0" fontId="110" fillId="71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10" fillId="71" borderId="0"/>
    <xf numFmtId="0" fontId="110" fillId="71" borderId="0"/>
    <xf numFmtId="0" fontId="110" fillId="71" borderId="0"/>
    <xf numFmtId="0" fontId="110" fillId="75" borderId="0"/>
    <xf numFmtId="0" fontId="110" fillId="71" borderId="0"/>
    <xf numFmtId="0" fontId="110" fillId="74" borderId="0"/>
    <xf numFmtId="0" fontId="110" fillId="76" borderId="0"/>
    <xf numFmtId="0" fontId="110" fillId="71" borderId="0"/>
    <xf numFmtId="0" fontId="110" fillId="74" borderId="0"/>
    <xf numFmtId="0" fontId="110" fillId="76" borderId="0"/>
    <xf numFmtId="0" fontId="110" fillId="71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3" borderId="0"/>
    <xf numFmtId="0" fontId="110" fillId="74" borderId="0"/>
    <xf numFmtId="0" fontId="110" fillId="76" borderId="0"/>
    <xf numFmtId="0" fontId="110" fillId="71" borderId="0"/>
    <xf numFmtId="0" fontId="110" fillId="72" borderId="0"/>
    <xf numFmtId="0" fontId="110" fillId="70" borderId="0"/>
    <xf numFmtId="0" fontId="110" fillId="77" borderId="0"/>
    <xf numFmtId="0" fontId="110" fillId="42" borderId="0"/>
    <xf numFmtId="0" fontId="110" fillId="71" borderId="0"/>
    <xf numFmtId="0" fontId="110" fillId="70" borderId="0"/>
    <xf numFmtId="0" fontId="110" fillId="42" borderId="0"/>
    <xf numFmtId="0" fontId="110" fillId="72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4" borderId="0"/>
    <xf numFmtId="0" fontId="110" fillId="76" borderId="0"/>
    <xf numFmtId="0" fontId="110" fillId="71" borderId="0"/>
    <xf numFmtId="0" fontId="110" fillId="75" borderId="0"/>
    <xf numFmtId="0" fontId="110" fillId="70" borderId="0"/>
    <xf numFmtId="0" fontId="110" fillId="77" borderId="0"/>
    <xf numFmtId="0" fontId="110" fillId="74" borderId="0"/>
    <xf numFmtId="0" fontId="110" fillId="76" borderId="0"/>
    <xf numFmtId="0" fontId="110" fillId="71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10" fillId="76" borderId="0"/>
    <xf numFmtId="0" fontId="110" fillId="71" borderId="0"/>
    <xf numFmtId="0" fontId="110" fillId="72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4" borderId="0"/>
    <xf numFmtId="0" fontId="110" fillId="76" borderId="0"/>
    <xf numFmtId="0" fontId="110" fillId="71" borderId="0"/>
    <xf numFmtId="0" fontId="110" fillId="77" borderId="0"/>
    <xf numFmtId="0" fontId="110" fillId="73" borderId="0"/>
    <xf numFmtId="0" fontId="110" fillId="70" borderId="0"/>
    <xf numFmtId="0" fontId="110" fillId="76" borderId="0"/>
    <xf numFmtId="0" fontId="110" fillId="71" borderId="0"/>
    <xf numFmtId="0" fontId="110" fillId="72" borderId="0"/>
    <xf numFmtId="0" fontId="110" fillId="74" borderId="0"/>
    <xf numFmtId="0" fontId="110" fillId="77" borderId="0"/>
    <xf numFmtId="0" fontId="110" fillId="73" borderId="0"/>
    <xf numFmtId="0" fontId="110" fillId="73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42" borderId="0"/>
    <xf numFmtId="0" fontId="110" fillId="75" borderId="0"/>
    <xf numFmtId="0" fontId="110" fillId="71" borderId="0"/>
    <xf numFmtId="0" fontId="110" fillId="42" borderId="0"/>
    <xf numFmtId="0" fontId="110" fillId="75" borderId="0"/>
    <xf numFmtId="0" fontId="110" fillId="71" borderId="0"/>
    <xf numFmtId="0" fontId="110" fillId="71" borderId="0"/>
    <xf numFmtId="0" fontId="110" fillId="75" borderId="0"/>
    <xf numFmtId="0" fontId="110" fillId="71" borderId="0"/>
    <xf numFmtId="0" fontId="110" fillId="75" borderId="0"/>
    <xf numFmtId="0" fontId="110" fillId="42" borderId="0"/>
    <xf numFmtId="0" fontId="110" fillId="72" borderId="0"/>
    <xf numFmtId="0" fontId="110" fillId="71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3" borderId="0"/>
    <xf numFmtId="0" fontId="110" fillId="71" borderId="0"/>
    <xf numFmtId="0" fontId="110" fillId="70" borderId="0"/>
    <xf numFmtId="0" fontId="110" fillId="42" borderId="0"/>
    <xf numFmtId="0" fontId="110" fillId="70" borderId="0"/>
    <xf numFmtId="0" fontId="110" fillId="76" borderId="0"/>
    <xf numFmtId="0" fontId="110" fillId="71" borderId="0"/>
    <xf numFmtId="0" fontId="110" fillId="70" borderId="0"/>
    <xf numFmtId="0" fontId="110" fillId="76" borderId="0"/>
    <xf numFmtId="0" fontId="110" fillId="71" borderId="0"/>
    <xf numFmtId="0" fontId="110" fillId="70" borderId="0"/>
    <xf numFmtId="0" fontId="110" fillId="76" borderId="0"/>
    <xf numFmtId="0" fontId="110" fillId="71" borderId="0"/>
    <xf numFmtId="0" fontId="110" fillId="71" borderId="0"/>
    <xf numFmtId="0" fontId="110" fillId="77" borderId="0"/>
    <xf numFmtId="0" fontId="110" fillId="42" borderId="0"/>
    <xf numFmtId="0" fontId="110" fillId="70" borderId="0"/>
    <xf numFmtId="0" fontId="110" fillId="71" borderId="0"/>
    <xf numFmtId="0" fontId="110" fillId="70" borderId="0"/>
    <xf numFmtId="0" fontId="110" fillId="74" borderId="0"/>
    <xf numFmtId="0" fontId="110" fillId="76" borderId="0"/>
    <xf numFmtId="0" fontId="110" fillId="71" borderId="0"/>
    <xf numFmtId="0" fontId="110" fillId="70" borderId="0"/>
    <xf numFmtId="0" fontId="110" fillId="74" borderId="0"/>
    <xf numFmtId="0" fontId="110" fillId="76" borderId="0"/>
    <xf numFmtId="0" fontId="110" fillId="71" borderId="0"/>
    <xf numFmtId="0" fontId="110" fillId="70" borderId="0"/>
    <xf numFmtId="0" fontId="110" fillId="74" borderId="0"/>
    <xf numFmtId="0" fontId="110" fillId="76" borderId="0"/>
    <xf numFmtId="0" fontId="110" fillId="71" borderId="0"/>
    <xf numFmtId="0" fontId="110" fillId="72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4" borderId="0"/>
    <xf numFmtId="0" fontId="110" fillId="76" borderId="0"/>
    <xf numFmtId="0" fontId="110" fillId="71" borderId="0"/>
    <xf numFmtId="0" fontId="110" fillId="70" borderId="0"/>
    <xf numFmtId="0" fontId="110" fillId="74" borderId="0"/>
    <xf numFmtId="0" fontId="110" fillId="76" borderId="0"/>
    <xf numFmtId="0" fontId="110" fillId="71" borderId="0"/>
    <xf numFmtId="0" fontId="110" fillId="72" borderId="0"/>
    <xf numFmtId="0" fontId="110" fillId="70" borderId="0"/>
    <xf numFmtId="0" fontId="110" fillId="77" borderId="0"/>
    <xf numFmtId="0" fontId="110" fillId="70" borderId="0"/>
    <xf numFmtId="0" fontId="110" fillId="74" borderId="0"/>
    <xf numFmtId="0" fontId="110" fillId="76" borderId="0"/>
    <xf numFmtId="0" fontId="110" fillId="71" borderId="0"/>
    <xf numFmtId="0" fontId="110" fillId="70" borderId="0"/>
    <xf numFmtId="0" fontId="110" fillId="75" borderId="0"/>
    <xf numFmtId="0" fontId="110" fillId="70" borderId="0"/>
    <xf numFmtId="0" fontId="110" fillId="72" borderId="0"/>
    <xf numFmtId="0" fontId="110" fillId="75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0" borderId="0"/>
    <xf numFmtId="0" fontId="110" fillId="74" borderId="0"/>
    <xf numFmtId="0" fontId="110" fillId="76" borderId="0"/>
    <xf numFmtId="0" fontId="110" fillId="71" borderId="0"/>
    <xf numFmtId="0" fontId="110" fillId="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6" borderId="0"/>
    <xf numFmtId="0" fontId="110" fillId="71" borderId="0"/>
    <xf numFmtId="0" fontId="110" fillId="77" borderId="0"/>
    <xf numFmtId="0" fontId="110" fillId="73" borderId="0"/>
    <xf numFmtId="0" fontId="110" fillId="73" borderId="0"/>
    <xf numFmtId="0" fontId="110" fillId="72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42" borderId="0"/>
    <xf numFmtId="0" fontId="110" fillId="75" borderId="0"/>
    <xf numFmtId="0" fontId="110" fillId="71" borderId="0"/>
    <xf numFmtId="0" fontId="110" fillId="74" borderId="0"/>
    <xf numFmtId="0" fontId="110" fillId="72" borderId="0"/>
    <xf numFmtId="0" fontId="110" fillId="71" borderId="0"/>
    <xf numFmtId="0" fontId="110" fillId="72" borderId="0"/>
    <xf numFmtId="0" fontId="110" fillId="71" borderId="0"/>
    <xf numFmtId="0" fontId="110" fillId="72" borderId="0"/>
    <xf numFmtId="0" fontId="110" fillId="70" borderId="0"/>
    <xf numFmtId="0" fontId="110" fillId="77" borderId="0"/>
    <xf numFmtId="0" fontId="110" fillId="42" borderId="0"/>
    <xf numFmtId="0" fontId="110" fillId="73" borderId="0"/>
    <xf numFmtId="0" fontId="110" fillId="71" borderId="0"/>
    <xf numFmtId="0" fontId="110" fillId="74" borderId="0"/>
    <xf numFmtId="0" fontId="110" fillId="76" borderId="0"/>
    <xf numFmtId="0" fontId="110" fillId="70" borderId="0"/>
    <xf numFmtId="0" fontId="110" fillId="72" borderId="0"/>
    <xf numFmtId="0" fontId="110" fillId="71" borderId="0"/>
    <xf numFmtId="0" fontId="110" fillId="74" borderId="0"/>
    <xf numFmtId="0" fontId="110" fillId="76" borderId="0"/>
    <xf numFmtId="0" fontId="110" fillId="74" borderId="0"/>
    <xf numFmtId="0" fontId="110" fillId="77" borderId="0"/>
    <xf numFmtId="0" fontId="110" fillId="73" borderId="0"/>
    <xf numFmtId="0" fontId="110" fillId="72" borderId="0"/>
    <xf numFmtId="0" fontId="110" fillId="72" borderId="0"/>
    <xf numFmtId="0" fontId="110" fillId="70" borderId="0"/>
    <xf numFmtId="0" fontId="110" fillId="71" borderId="0"/>
    <xf numFmtId="0" fontId="110" fillId="76" borderId="0"/>
    <xf numFmtId="0" fontId="110" fillId="74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42" borderId="0"/>
    <xf numFmtId="0" fontId="110" fillId="76" borderId="0"/>
    <xf numFmtId="0" fontId="110" fillId="74" borderId="0"/>
    <xf numFmtId="0" fontId="110" fillId="70" borderId="0"/>
    <xf numFmtId="0" fontId="110" fillId="70" borderId="0"/>
    <xf numFmtId="0" fontId="110" fillId="71" borderId="0"/>
    <xf numFmtId="0" fontId="110" fillId="76" borderId="0"/>
    <xf numFmtId="0" fontId="110" fillId="70" borderId="0"/>
    <xf numFmtId="0" fontId="110" fillId="42" borderId="0"/>
    <xf numFmtId="0" fontId="110" fillId="76" borderId="0"/>
    <xf numFmtId="0" fontId="110" fillId="70" borderId="0"/>
    <xf numFmtId="0" fontId="110" fillId="72" borderId="0"/>
    <xf numFmtId="0" fontId="110" fillId="70" borderId="0"/>
    <xf numFmtId="0" fontId="110" fillId="42" borderId="0"/>
    <xf numFmtId="0" fontId="110" fillId="76" borderId="0"/>
    <xf numFmtId="0" fontId="110" fillId="70" borderId="0"/>
    <xf numFmtId="0" fontId="110" fillId="72" borderId="0"/>
    <xf numFmtId="0" fontId="110" fillId="70" borderId="0"/>
    <xf numFmtId="0" fontId="110" fillId="71" borderId="0"/>
    <xf numFmtId="0" fontId="110" fillId="70" borderId="0"/>
    <xf numFmtId="0" fontId="110" fillId="76" borderId="0"/>
    <xf numFmtId="0" fontId="110" fillId="70" borderId="0"/>
    <xf numFmtId="0" fontId="110" fillId="71" borderId="0"/>
    <xf numFmtId="0" fontId="110" fillId="76" borderId="0"/>
    <xf numFmtId="0" fontId="110" fillId="70" borderId="0"/>
    <xf numFmtId="0" fontId="110" fillId="71" borderId="0"/>
    <xf numFmtId="0" fontId="110" fillId="76" borderId="0"/>
    <xf numFmtId="0" fontId="110" fillId="70" borderId="0"/>
    <xf numFmtId="0" fontId="110" fillId="71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0" borderId="0"/>
    <xf numFmtId="0" fontId="110" fillId="71" borderId="0"/>
    <xf numFmtId="0" fontId="110" fillId="72" borderId="0"/>
    <xf numFmtId="0" fontId="110" fillId="70" borderId="0"/>
    <xf numFmtId="0" fontId="110" fillId="70" borderId="0"/>
    <xf numFmtId="0" fontId="110" fillId="70" borderId="0"/>
    <xf numFmtId="0" fontId="110" fillId="71" borderId="0"/>
    <xf numFmtId="0" fontId="110" fillId="76" borderId="0"/>
    <xf numFmtId="0" fontId="110" fillId="70" borderId="0"/>
    <xf numFmtId="0" fontId="110" fillId="70" borderId="0"/>
    <xf numFmtId="0" fontId="110" fillId="71" borderId="0"/>
    <xf numFmtId="0" fontId="110" fillId="72" borderId="0"/>
    <xf numFmtId="0" fontId="110" fillId="76" borderId="0"/>
    <xf numFmtId="0" fontId="110" fillId="70" borderId="0"/>
    <xf numFmtId="0" fontId="110" fillId="70" borderId="0"/>
    <xf numFmtId="0" fontId="110" fillId="71" borderId="0"/>
    <xf numFmtId="0" fontId="110" fillId="76" borderId="0"/>
    <xf numFmtId="0" fontId="110" fillId="70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71" borderId="0"/>
    <xf numFmtId="0" fontId="110" fillId="72" borderId="0"/>
    <xf numFmtId="0" fontId="110" fillId="74" borderId="0"/>
    <xf numFmtId="0" fontId="110" fillId="76" borderId="0"/>
    <xf numFmtId="0" fontId="110" fillId="70" borderId="0"/>
    <xf numFmtId="0" fontId="110" fillId="71" borderId="0"/>
    <xf numFmtId="0" fontId="110" fillId="72" borderId="0"/>
    <xf numFmtId="0" fontId="110" fillId="72" borderId="0"/>
    <xf numFmtId="0" fontId="110" fillId="74" borderId="0"/>
    <xf numFmtId="0" fontId="110" fillId="76" borderId="0"/>
    <xf numFmtId="0" fontId="110" fillId="70" borderId="0"/>
    <xf numFmtId="0" fontId="110" fillId="71" borderId="0"/>
    <xf numFmtId="0" fontId="110" fillId="71" borderId="0"/>
    <xf numFmtId="0" fontId="110" fillId="72" borderId="0"/>
    <xf numFmtId="0" fontId="110" fillId="70" borderId="0"/>
    <xf numFmtId="0" fontId="110" fillId="73" borderId="0"/>
    <xf numFmtId="0" fontId="110" fillId="70" borderId="0"/>
    <xf numFmtId="0" fontId="110" fillId="74" borderId="0"/>
    <xf numFmtId="0" fontId="110" fillId="72" borderId="0"/>
    <xf numFmtId="0" fontId="110" fillId="72" borderId="0"/>
    <xf numFmtId="0" fontId="110" fillId="71" borderId="0"/>
    <xf numFmtId="0" fontId="110" fillId="74" borderId="0"/>
    <xf numFmtId="0" fontId="110" fillId="71" borderId="0"/>
    <xf numFmtId="0" fontId="110" fillId="72" borderId="0"/>
    <xf numFmtId="0" fontId="110" fillId="71" borderId="0"/>
    <xf numFmtId="0" fontId="110" fillId="71" borderId="0"/>
    <xf numFmtId="0" fontId="110" fillId="72" borderId="0"/>
    <xf numFmtId="0" fontId="110" fillId="74" borderId="0"/>
    <xf numFmtId="0" fontId="110" fillId="76" borderId="0"/>
    <xf numFmtId="0" fontId="110" fillId="71" borderId="0"/>
    <xf numFmtId="0" fontId="110" fillId="72" borderId="0"/>
    <xf numFmtId="0" fontId="110" fillId="74" borderId="0"/>
    <xf numFmtId="0" fontId="110" fillId="76" borderId="0"/>
    <xf numFmtId="0" fontId="110" fillId="71" borderId="0"/>
    <xf numFmtId="0" fontId="110" fillId="70" borderId="0"/>
    <xf numFmtId="0" fontId="110" fillId="71" borderId="0"/>
    <xf numFmtId="0" fontId="110" fillId="70" borderId="0"/>
    <xf numFmtId="0" fontId="110" fillId="42" borderId="0"/>
    <xf numFmtId="0" fontId="110" fillId="74" borderId="0"/>
    <xf numFmtId="0" fontId="110" fillId="70" borderId="0"/>
    <xf numFmtId="0" fontId="110" fillId="71" borderId="0"/>
    <xf numFmtId="0" fontId="110" fillId="73" borderId="0"/>
    <xf numFmtId="0" fontId="110" fillId="70" borderId="0"/>
    <xf numFmtId="0" fontId="110" fillId="71" borderId="0"/>
    <xf numFmtId="0" fontId="110" fillId="72" borderId="0"/>
    <xf numFmtId="0" fontId="110" fillId="77" borderId="0"/>
    <xf numFmtId="0" fontId="110" fillId="71" borderId="0"/>
    <xf numFmtId="0" fontId="110" fillId="70" borderId="0"/>
    <xf numFmtId="0" fontId="110" fillId="77" borderId="0"/>
    <xf numFmtId="0" fontId="110" fillId="70" borderId="0"/>
    <xf numFmtId="0" fontId="110" fillId="71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1" borderId="0"/>
    <xf numFmtId="0" fontId="110" fillId="70" borderId="0"/>
    <xf numFmtId="0" fontId="110" fillId="76" borderId="0"/>
    <xf numFmtId="0" fontId="110" fillId="71" borderId="0"/>
    <xf numFmtId="0" fontId="110" fillId="77" borderId="0"/>
    <xf numFmtId="0" fontId="110" fillId="72" borderId="0"/>
    <xf numFmtId="0" fontId="110" fillId="70" borderId="0"/>
    <xf numFmtId="0" fontId="110" fillId="74" borderId="0"/>
    <xf numFmtId="0" fontId="110" fillId="70" borderId="0"/>
    <xf numFmtId="0" fontId="110" fillId="76" borderId="0"/>
    <xf numFmtId="0" fontId="110" fillId="71" borderId="0"/>
    <xf numFmtId="0" fontId="110" fillId="75" borderId="0"/>
    <xf numFmtId="0" fontId="110" fillId="77" borderId="0"/>
    <xf numFmtId="0" fontId="110" fillId="72" borderId="0"/>
    <xf numFmtId="0" fontId="110" fillId="76" borderId="0"/>
    <xf numFmtId="0" fontId="110" fillId="70" borderId="0"/>
    <xf numFmtId="0" fontId="110" fillId="70" borderId="0"/>
    <xf numFmtId="0" fontId="110" fillId="74" borderId="0"/>
    <xf numFmtId="0" fontId="110" fillId="71" borderId="0"/>
    <xf numFmtId="0" fontId="110" fillId="42" borderId="0"/>
    <xf numFmtId="0" fontId="110" fillId="74" borderId="0"/>
    <xf numFmtId="0" fontId="110" fillId="70" borderId="0"/>
    <xf numFmtId="177" fontId="110" fillId="0" borderId="0"/>
    <xf numFmtId="0" fontId="110" fillId="71" borderId="0"/>
    <xf numFmtId="0" fontId="110" fillId="71" borderId="0"/>
    <xf numFmtId="183" fontId="110" fillId="0" borderId="0"/>
    <xf numFmtId="0" fontId="110" fillId="70" borderId="0"/>
    <xf numFmtId="177" fontId="110" fillId="0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1" borderId="0"/>
    <xf numFmtId="0" fontId="110" fillId="74" borderId="0"/>
    <xf numFmtId="0" fontId="110" fillId="72" borderId="0"/>
    <xf numFmtId="0" fontId="110" fillId="70" borderId="0"/>
    <xf numFmtId="0" fontId="110" fillId="77" borderId="0"/>
    <xf numFmtId="0" fontId="110" fillId="72" borderId="0"/>
    <xf numFmtId="0" fontId="110" fillId="77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0" borderId="0"/>
    <xf numFmtId="0" fontId="110" fillId="72" borderId="0"/>
    <xf numFmtId="0" fontId="110" fillId="70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5" borderId="0"/>
    <xf numFmtId="0" fontId="110" fillId="42" borderId="0"/>
    <xf numFmtId="0" fontId="110" fillId="72" borderId="0"/>
    <xf numFmtId="0" fontId="110" fillId="74" borderId="0"/>
    <xf numFmtId="0" fontId="110" fillId="70" borderId="0"/>
    <xf numFmtId="0" fontId="110" fillId="75" borderId="0"/>
    <xf numFmtId="0" fontId="110" fillId="72" borderId="0"/>
    <xf numFmtId="0" fontId="110" fillId="76" borderId="0"/>
    <xf numFmtId="0" fontId="110" fillId="70" borderId="0"/>
    <xf numFmtId="0" fontId="110" fillId="70" borderId="0"/>
    <xf numFmtId="0" fontId="110" fillId="75" borderId="0"/>
    <xf numFmtId="0" fontId="110" fillId="73" borderId="0"/>
    <xf numFmtId="0" fontId="110" fillId="70" borderId="0"/>
    <xf numFmtId="0" fontId="110" fillId="76" borderId="0"/>
    <xf numFmtId="0" fontId="110" fillId="72" borderId="0"/>
    <xf numFmtId="0" fontId="110" fillId="72" borderId="0"/>
    <xf numFmtId="0" fontId="110" fillId="70" borderId="0"/>
    <xf numFmtId="0" fontId="110" fillId="75" borderId="0"/>
    <xf numFmtId="0" fontId="110" fillId="70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0" borderId="0"/>
    <xf numFmtId="0" fontId="110" fillId="42" borderId="0"/>
    <xf numFmtId="0" fontId="110" fillId="75" borderId="0"/>
    <xf numFmtId="0" fontId="110" fillId="72" borderId="0"/>
    <xf numFmtId="0" fontId="110" fillId="73" borderId="0"/>
    <xf numFmtId="0" fontId="110" fillId="42" borderId="0"/>
    <xf numFmtId="0" fontId="110" fillId="75" borderId="0"/>
    <xf numFmtId="0" fontId="110" fillId="72" borderId="0"/>
    <xf numFmtId="0" fontId="110" fillId="42" borderId="0"/>
    <xf numFmtId="0" fontId="110" fillId="75" borderId="0"/>
    <xf numFmtId="0" fontId="110" fillId="72" borderId="0"/>
    <xf numFmtId="0" fontId="110" fillId="70" borderId="0"/>
    <xf numFmtId="0" fontId="110" fillId="42" borderId="0"/>
    <xf numFmtId="0" fontId="110" fillId="76" borderId="0"/>
    <xf numFmtId="0" fontId="110" fillId="72" borderId="0"/>
    <xf numFmtId="0" fontId="110" fillId="72" borderId="0"/>
    <xf numFmtId="0" fontId="110" fillId="75" borderId="0"/>
    <xf numFmtId="0" fontId="110" fillId="42" borderId="0"/>
    <xf numFmtId="0" fontId="110" fillId="75" borderId="0"/>
    <xf numFmtId="0" fontId="110" fillId="72" borderId="0"/>
    <xf numFmtId="0" fontId="110" fillId="74" borderId="0"/>
    <xf numFmtId="0" fontId="110" fillId="70" borderId="0"/>
    <xf numFmtId="0" fontId="110" fillId="75" borderId="0"/>
    <xf numFmtId="0" fontId="110" fillId="72" borderId="0"/>
    <xf numFmtId="0" fontId="110" fillId="76" borderId="0"/>
    <xf numFmtId="0" fontId="110" fillId="70" borderId="0"/>
    <xf numFmtId="0" fontId="110" fillId="75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5" borderId="0"/>
    <xf numFmtId="0" fontId="110" fillId="73" borderId="0"/>
    <xf numFmtId="0" fontId="110" fillId="75" borderId="0"/>
    <xf numFmtId="0" fontId="110" fillId="72" borderId="0"/>
    <xf numFmtId="0" fontId="110" fillId="75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0" borderId="0"/>
    <xf numFmtId="0" fontId="110" fillId="75" borderId="0"/>
    <xf numFmtId="0" fontId="110" fillId="75" borderId="0"/>
    <xf numFmtId="0" fontId="110" fillId="72" borderId="0"/>
    <xf numFmtId="0" fontId="110" fillId="73" borderId="0"/>
    <xf numFmtId="0" fontId="110" fillId="70" borderId="0"/>
    <xf numFmtId="0" fontId="110" fillId="74" borderId="0"/>
    <xf numFmtId="0" fontId="110" fillId="42" borderId="0"/>
    <xf numFmtId="0" fontId="110" fillId="74" borderId="0"/>
    <xf numFmtId="0" fontId="110" fillId="70" borderId="0"/>
    <xf numFmtId="0" fontId="110" fillId="70" borderId="0"/>
    <xf numFmtId="0" fontId="110" fillId="72" borderId="0"/>
    <xf numFmtId="0" fontId="110" fillId="76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3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6" borderId="0"/>
    <xf numFmtId="0" fontId="110" fillId="77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3" borderId="0"/>
    <xf numFmtId="0" fontId="110" fillId="70" borderId="0"/>
    <xf numFmtId="0" fontId="110" fillId="70" borderId="0"/>
    <xf numFmtId="0" fontId="110" fillId="77" borderId="0"/>
    <xf numFmtId="0" fontId="110" fillId="4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42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0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6" borderId="0"/>
    <xf numFmtId="0" fontId="110" fillId="75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2" borderId="0"/>
    <xf numFmtId="0" fontId="110" fillId="76" borderId="0"/>
    <xf numFmtId="0" fontId="110" fillId="75" borderId="0"/>
    <xf numFmtId="0" fontId="110" fillId="72" borderId="0"/>
    <xf numFmtId="0" fontId="110" fillId="72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7" borderId="0"/>
    <xf numFmtId="0" fontId="110" fillId="72" borderId="0"/>
    <xf numFmtId="0" fontId="110" fillId="70" borderId="0"/>
    <xf numFmtId="0" fontId="110" fillId="70" borderId="0"/>
    <xf numFmtId="0" fontId="110" fillId="72" borderId="0"/>
    <xf numFmtId="0" fontId="110" fillId="70" borderId="0"/>
    <xf numFmtId="0" fontId="110" fillId="75" borderId="0"/>
    <xf numFmtId="0" fontId="110" fillId="4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0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72" borderId="0"/>
    <xf numFmtId="0" fontId="110" fillId="74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42" borderId="0"/>
    <xf numFmtId="0" fontId="110" fillId="75" borderId="0"/>
    <xf numFmtId="0" fontId="110" fillId="42" borderId="0"/>
    <xf numFmtId="0" fontId="110" fillId="75" borderId="0"/>
    <xf numFmtId="0" fontId="110" fillId="72" borderId="0"/>
    <xf numFmtId="0" fontId="110" fillId="72" borderId="0"/>
    <xf numFmtId="0" fontId="110" fillId="42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42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3" borderId="0"/>
    <xf numFmtId="0" fontId="110" fillId="72" borderId="0"/>
    <xf numFmtId="0" fontId="110" fillId="74" borderId="0"/>
    <xf numFmtId="0" fontId="110" fillId="77" borderId="0"/>
    <xf numFmtId="0" fontId="110" fillId="75" borderId="0"/>
    <xf numFmtId="0" fontId="110" fillId="77" borderId="0"/>
    <xf numFmtId="0" fontId="110" fillId="72" borderId="0"/>
    <xf numFmtId="0" fontId="110" fillId="72" borderId="0"/>
    <xf numFmtId="0" fontId="110" fillId="75" borderId="0"/>
    <xf numFmtId="0" fontId="110" fillId="77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10" fillId="73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74" borderId="0"/>
    <xf numFmtId="0" fontId="110" fillId="72" borderId="0"/>
    <xf numFmtId="0" fontId="110" fillId="74" borderId="0"/>
    <xf numFmtId="0" fontId="110" fillId="77" borderId="0"/>
    <xf numFmtId="0" fontId="110" fillId="75" borderId="0"/>
    <xf numFmtId="0" fontId="110" fillId="77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3" borderId="0"/>
    <xf numFmtId="0" fontId="110" fillId="72" borderId="0"/>
    <xf numFmtId="0" fontId="110" fillId="72" borderId="0"/>
    <xf numFmtId="0" fontId="110" fillId="73" borderId="0"/>
    <xf numFmtId="0" fontId="110" fillId="72" borderId="0"/>
    <xf numFmtId="0" fontId="110" fillId="72" borderId="0"/>
    <xf numFmtId="0" fontId="110" fillId="74" borderId="0"/>
    <xf numFmtId="0" fontId="110" fillId="77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5" borderId="0"/>
    <xf numFmtId="0" fontId="110" fillId="72" borderId="0"/>
    <xf numFmtId="0" fontId="110" fillId="76" borderId="0"/>
    <xf numFmtId="0" fontId="110" fillId="75" borderId="0"/>
    <xf numFmtId="0" fontId="110" fillId="74" borderId="0"/>
    <xf numFmtId="0" fontId="110" fillId="72" borderId="0"/>
    <xf numFmtId="0" fontId="110" fillId="76" borderId="0"/>
    <xf numFmtId="0" fontId="110" fillId="75" borderId="0"/>
    <xf numFmtId="0" fontId="110" fillId="72" borderId="0"/>
    <xf numFmtId="0" fontId="110" fillId="76" borderId="0"/>
    <xf numFmtId="0" fontId="110" fillId="75" borderId="0"/>
    <xf numFmtId="0" fontId="110" fillId="42" borderId="0"/>
    <xf numFmtId="0" fontId="110" fillId="42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3" borderId="0"/>
    <xf numFmtId="0" fontId="110" fillId="76" borderId="0"/>
    <xf numFmtId="0" fontId="110" fillId="70" borderId="0"/>
    <xf numFmtId="0" fontId="110" fillId="72" borderId="0"/>
    <xf numFmtId="0" fontId="110" fillId="76" borderId="0"/>
    <xf numFmtId="0" fontId="110" fillId="72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6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42" borderId="0"/>
    <xf numFmtId="0" fontId="110" fillId="42" borderId="0"/>
    <xf numFmtId="0" fontId="110" fillId="75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42" borderId="0"/>
    <xf numFmtId="0" fontId="110" fillId="75" borderId="0"/>
    <xf numFmtId="0" fontId="110" fillId="74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42" borderId="0"/>
    <xf numFmtId="0" fontId="110" fillId="75" borderId="0"/>
    <xf numFmtId="0" fontId="110" fillId="74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42" borderId="0"/>
    <xf numFmtId="0" fontId="110" fillId="42" borderId="0"/>
    <xf numFmtId="0" fontId="110" fillId="75" borderId="0"/>
    <xf numFmtId="0" fontId="110" fillId="42" borderId="0"/>
    <xf numFmtId="0" fontId="110" fillId="42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6" borderId="0"/>
    <xf numFmtId="0" fontId="110" fillId="72" borderId="0"/>
    <xf numFmtId="0" fontId="110" fillId="42" borderId="0"/>
    <xf numFmtId="0" fontId="110" fillId="42" borderId="0"/>
    <xf numFmtId="0" fontId="110" fillId="75" borderId="0"/>
    <xf numFmtId="0" fontId="110" fillId="77" borderId="0"/>
    <xf numFmtId="0" fontId="110" fillId="72" borderId="0"/>
    <xf numFmtId="0" fontId="110" fillId="72" borderId="0"/>
    <xf numFmtId="0" fontId="110" fillId="42" borderId="0"/>
    <xf numFmtId="0" fontId="110" fillId="42" borderId="0"/>
    <xf numFmtId="0" fontId="110" fillId="75" borderId="0"/>
    <xf numFmtId="0" fontId="110" fillId="77" borderId="0"/>
    <xf numFmtId="0" fontId="110" fillId="72" borderId="0"/>
    <xf numFmtId="0" fontId="110" fillId="72" borderId="0"/>
    <xf numFmtId="0" fontId="110" fillId="42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3" borderId="0"/>
    <xf numFmtId="0" fontId="110" fillId="72" borderId="0"/>
    <xf numFmtId="0" fontId="110" fillId="72" borderId="0"/>
    <xf numFmtId="0" fontId="110" fillId="75" borderId="0"/>
    <xf numFmtId="0" fontId="110" fillId="75" borderId="0"/>
    <xf numFmtId="0" fontId="110" fillId="70" borderId="0"/>
    <xf numFmtId="0" fontId="110" fillId="72" borderId="0"/>
    <xf numFmtId="0" fontId="110" fillId="75" borderId="0"/>
    <xf numFmtId="0" fontId="110" fillId="70" borderId="0"/>
    <xf numFmtId="0" fontId="110" fillId="72" borderId="0"/>
    <xf numFmtId="0" fontId="110" fillId="76" borderId="0"/>
    <xf numFmtId="0" fontId="110" fillId="72" borderId="0"/>
    <xf numFmtId="0" fontId="110" fillId="76" borderId="0"/>
    <xf numFmtId="0" fontId="110" fillId="75" borderId="0"/>
    <xf numFmtId="0" fontId="110" fillId="76" borderId="0"/>
    <xf numFmtId="0" fontId="110" fillId="75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6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3" borderId="0"/>
    <xf numFmtId="0" fontId="110" fillId="74" borderId="0"/>
    <xf numFmtId="0" fontId="110" fillId="72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42" borderId="0"/>
    <xf numFmtId="0" fontId="110" fillId="42" borderId="0"/>
    <xf numFmtId="0" fontId="110" fillId="75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0" borderId="0"/>
    <xf numFmtId="0" fontId="110" fillId="70" borderId="0"/>
    <xf numFmtId="0" fontId="110" fillId="42" borderId="0"/>
    <xf numFmtId="0" fontId="110" fillId="76" borderId="0"/>
    <xf numFmtId="0" fontId="110" fillId="72" borderId="0"/>
    <xf numFmtId="0" fontId="110" fillId="75" borderId="0"/>
    <xf numFmtId="0" fontId="110" fillId="42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3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42" borderId="0"/>
    <xf numFmtId="0" fontId="110" fillId="75" borderId="0"/>
    <xf numFmtId="0" fontId="110" fillId="42" borderId="0"/>
    <xf numFmtId="0" fontId="110" fillId="73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7" borderId="0"/>
    <xf numFmtId="0" fontId="110" fillId="73" borderId="0"/>
    <xf numFmtId="0" fontId="110" fillId="72" borderId="0"/>
    <xf numFmtId="0" fontId="110" fillId="72" borderId="0"/>
    <xf numFmtId="0" fontId="110" fillId="70" borderId="0"/>
    <xf numFmtId="0" fontId="110" fillId="74" borderId="0"/>
    <xf numFmtId="0" fontId="110" fillId="76" borderId="0"/>
    <xf numFmtId="0" fontId="110" fillId="77" borderId="0"/>
    <xf numFmtId="0" fontId="110" fillId="72" borderId="0"/>
    <xf numFmtId="0" fontId="110" fillId="77" borderId="0"/>
    <xf numFmtId="0" fontId="110" fillId="73" borderId="0"/>
    <xf numFmtId="0" fontId="110" fillId="72" borderId="0"/>
    <xf numFmtId="0" fontId="110" fillId="72" borderId="0"/>
    <xf numFmtId="0" fontId="110" fillId="74" borderId="0"/>
    <xf numFmtId="0" fontId="110" fillId="76" borderId="0"/>
    <xf numFmtId="0" fontId="110" fillId="74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7" borderId="0"/>
    <xf numFmtId="0" fontId="110" fillId="76" borderId="0"/>
    <xf numFmtId="0" fontId="110" fillId="72" borderId="0"/>
    <xf numFmtId="0" fontId="110" fillId="72" borderId="0"/>
    <xf numFmtId="0" fontId="110" fillId="74" borderId="0"/>
    <xf numFmtId="0" fontId="110" fillId="77" borderId="0"/>
    <xf numFmtId="0" fontId="110" fillId="76" borderId="0"/>
    <xf numFmtId="0" fontId="110" fillId="72" borderId="0"/>
    <xf numFmtId="0" fontId="110" fillId="72" borderId="0"/>
    <xf numFmtId="0" fontId="110" fillId="74" borderId="0"/>
    <xf numFmtId="0" fontId="110" fillId="73" borderId="0"/>
    <xf numFmtId="0" fontId="110" fillId="72" borderId="0"/>
    <xf numFmtId="0" fontId="110" fillId="73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72" borderId="0"/>
    <xf numFmtId="0" fontId="110" fillId="72" borderId="0"/>
    <xf numFmtId="0" fontId="110" fillId="74" borderId="0"/>
    <xf numFmtId="0" fontId="110" fillId="77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3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3" borderId="0"/>
    <xf numFmtId="0" fontId="110" fillId="72" borderId="0"/>
    <xf numFmtId="0" fontId="110" fillId="77" borderId="0"/>
    <xf numFmtId="0" fontId="110" fillId="73" borderId="0"/>
    <xf numFmtId="0" fontId="110" fillId="73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73" borderId="0"/>
    <xf numFmtId="0" fontId="110" fillId="73" borderId="0"/>
    <xf numFmtId="0" fontId="110" fillId="72" borderId="0"/>
    <xf numFmtId="0" fontId="110" fillId="72" borderId="0"/>
    <xf numFmtId="0" fontId="110" fillId="70" borderId="0"/>
    <xf numFmtId="0" fontId="110" fillId="74" borderId="0"/>
    <xf numFmtId="0" fontId="110" fillId="72" borderId="0"/>
    <xf numFmtId="0" fontId="110" fillId="76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6" borderId="0"/>
    <xf numFmtId="0" fontId="110" fillId="72" borderId="0"/>
    <xf numFmtId="0" fontId="110" fillId="74" borderId="0"/>
    <xf numFmtId="0" fontId="110" fillId="75" borderId="0"/>
    <xf numFmtId="0" fontId="110" fillId="73" borderId="0"/>
    <xf numFmtId="0" fontId="139" fillId="0" borderId="35" applyAlignment="1">
      <alignment horizontal="center"/>
    </xf>
    <xf numFmtId="0" fontId="110" fillId="72" borderId="0"/>
    <xf numFmtId="0" fontId="110" fillId="70" borderId="0"/>
    <xf numFmtId="0" fontId="110" fillId="70" borderId="0"/>
    <xf numFmtId="0" fontId="110" fillId="70" borderId="0"/>
    <xf numFmtId="0" fontId="110" fillId="72" borderId="0"/>
    <xf numFmtId="0" fontId="110" fillId="70" borderId="0"/>
    <xf numFmtId="0" fontId="110" fillId="70" borderId="0"/>
    <xf numFmtId="0" fontId="110" fillId="73" borderId="0"/>
    <xf numFmtId="0" fontId="110" fillId="77" borderId="0"/>
    <xf numFmtId="0" fontId="110" fillId="73" borderId="0"/>
    <xf numFmtId="0" fontId="110" fillId="73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5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0" borderId="0"/>
    <xf numFmtId="0" fontId="110" fillId="72" borderId="0"/>
    <xf numFmtId="0" fontId="110" fillId="70" borderId="0"/>
    <xf numFmtId="0" fontId="110" fillId="75" borderId="0"/>
    <xf numFmtId="0" fontId="110" fillId="77" borderId="0"/>
    <xf numFmtId="0" fontId="110" fillId="72" borderId="0"/>
    <xf numFmtId="0" fontId="110" fillId="70" borderId="0"/>
    <xf numFmtId="0" fontId="110" fillId="74" borderId="0"/>
    <xf numFmtId="0" fontId="110" fillId="76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5" borderId="0"/>
    <xf numFmtId="0" fontId="139" fillId="0" borderId="35" applyAlignment="1">
      <alignment horizontal="center"/>
    </xf>
    <xf numFmtId="0" fontId="110" fillId="72" borderId="0"/>
    <xf numFmtId="0" fontId="110" fillId="70" borderId="0"/>
    <xf numFmtId="0" fontId="110" fillId="77" borderId="0"/>
    <xf numFmtId="0" fontId="110" fillId="72" borderId="0"/>
    <xf numFmtId="0" fontId="110" fillId="70" borderId="0"/>
    <xf numFmtId="0" fontId="110" fillId="74" borderId="0"/>
    <xf numFmtId="0" fontId="110" fillId="77" borderId="0"/>
    <xf numFmtId="0" fontId="110" fillId="72" borderId="0"/>
    <xf numFmtId="0" fontId="110" fillId="70" borderId="0"/>
    <xf numFmtId="0" fontId="110" fillId="74" borderId="0"/>
    <xf numFmtId="0" fontId="110" fillId="76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2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2" borderId="0"/>
    <xf numFmtId="0" fontId="110" fillId="70" borderId="0"/>
    <xf numFmtId="0" fontId="110" fillId="72" borderId="0"/>
    <xf numFmtId="0" fontId="110" fillId="76" borderId="0"/>
    <xf numFmtId="0" fontId="110" fillId="75" borderId="0"/>
    <xf numFmtId="0" fontId="110" fillId="75" borderId="0"/>
    <xf numFmtId="0" fontId="110" fillId="77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3" borderId="0"/>
    <xf numFmtId="0" fontId="110" fillId="72" borderId="0"/>
    <xf numFmtId="0" fontId="110" fillId="72" borderId="0"/>
    <xf numFmtId="0" fontId="110" fillId="77" borderId="0"/>
    <xf numFmtId="0" fontId="110" fillId="72" borderId="0"/>
    <xf numFmtId="0" fontId="110" fillId="72" borderId="0"/>
    <xf numFmtId="0" fontId="110" fillId="74" borderId="0"/>
    <xf numFmtId="0" fontId="110" fillId="75" borderId="0"/>
    <xf numFmtId="0" fontId="110" fillId="72" borderId="0"/>
    <xf numFmtId="0" fontId="110" fillId="77" borderId="0"/>
    <xf numFmtId="0" fontId="110" fillId="74" borderId="0"/>
    <xf numFmtId="0" fontId="110" fillId="77" borderId="0"/>
    <xf numFmtId="0" fontId="110" fillId="72" borderId="0"/>
    <xf numFmtId="0" fontId="110" fillId="72" borderId="0"/>
    <xf numFmtId="0" fontId="110" fillId="75" borderId="0"/>
    <xf numFmtId="0" fontId="110" fillId="70" borderId="0"/>
    <xf numFmtId="0" fontId="110" fillId="76" borderId="0"/>
    <xf numFmtId="0" fontId="110" fillId="73" borderId="0"/>
    <xf numFmtId="0" fontId="110" fillId="77" borderId="0"/>
    <xf numFmtId="0" fontId="110" fillId="72" borderId="0"/>
    <xf numFmtId="0" fontId="110" fillId="72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6" borderId="0"/>
    <xf numFmtId="0" fontId="110" fillId="75" borderId="0"/>
    <xf numFmtId="0" fontId="110" fillId="72" borderId="0"/>
    <xf numFmtId="0" fontId="110" fillId="70" borderId="0"/>
    <xf numFmtId="0" fontId="110" fillId="72" borderId="0"/>
    <xf numFmtId="0" fontId="110" fillId="74" borderId="0"/>
    <xf numFmtId="0" fontId="110" fillId="77" borderId="0"/>
    <xf numFmtId="0" fontId="110" fillId="72" borderId="0"/>
    <xf numFmtId="0" fontId="110" fillId="72" borderId="0"/>
    <xf numFmtId="0" fontId="110" fillId="77" borderId="0"/>
    <xf numFmtId="0" fontId="110" fillId="76" borderId="0"/>
    <xf numFmtId="0" fontId="110" fillId="73" borderId="0"/>
    <xf numFmtId="0" fontId="110" fillId="72" borderId="0"/>
    <xf numFmtId="0" fontId="110" fillId="72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6" borderId="0"/>
    <xf numFmtId="0" fontId="110" fillId="73" borderId="0"/>
    <xf numFmtId="0" fontId="110" fillId="74" borderId="0"/>
    <xf numFmtId="0" fontId="110" fillId="77" borderId="0"/>
    <xf numFmtId="0" fontId="110" fillId="72" borderId="0"/>
    <xf numFmtId="0" fontId="110" fillId="77" borderId="0"/>
    <xf numFmtId="0" fontId="110" fillId="76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3" borderId="0"/>
    <xf numFmtId="0" fontId="110" fillId="72" borderId="0"/>
    <xf numFmtId="0" fontId="110" fillId="42" borderId="0"/>
    <xf numFmtId="0" fontId="110" fillId="74" borderId="0"/>
    <xf numFmtId="0" fontId="110" fillId="70" borderId="0"/>
    <xf numFmtId="0" fontId="110" fillId="72" borderId="0"/>
    <xf numFmtId="0" fontId="139" fillId="0" borderId="36" applyAlignment="1">
      <alignment horizontal="center"/>
    </xf>
    <xf numFmtId="0" fontId="110" fillId="77" borderId="0"/>
    <xf numFmtId="0" fontId="110" fillId="73" borderId="0"/>
    <xf numFmtId="0" fontId="110" fillId="70" borderId="0"/>
    <xf numFmtId="0" fontId="110" fillId="77" borderId="0"/>
    <xf numFmtId="0" fontId="110" fillId="72" borderId="0"/>
    <xf numFmtId="0" fontId="110" fillId="75" borderId="0"/>
    <xf numFmtId="0" fontId="110" fillId="70" borderId="0"/>
    <xf numFmtId="0" fontId="110" fillId="76" borderId="0"/>
    <xf numFmtId="0" fontId="110" fillId="73" borderId="0"/>
    <xf numFmtId="0" fontId="110" fillId="77" borderId="0"/>
    <xf numFmtId="0" fontId="110" fillId="72" borderId="0"/>
    <xf numFmtId="0" fontId="110" fillId="77" borderId="0"/>
    <xf numFmtId="0" fontId="110" fillId="72" borderId="0"/>
    <xf numFmtId="0" fontId="110" fillId="70" borderId="0"/>
    <xf numFmtId="0" fontId="110" fillId="76" borderId="0"/>
    <xf numFmtId="0" fontId="110" fillId="77" borderId="0"/>
    <xf numFmtId="0" fontId="110" fillId="72" borderId="0"/>
    <xf numFmtId="0" fontId="110" fillId="70" borderId="0"/>
    <xf numFmtId="0" fontId="110" fillId="77" borderId="0"/>
    <xf numFmtId="0" fontId="110" fillId="76" borderId="0"/>
    <xf numFmtId="0" fontId="110" fillId="73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3" borderId="0"/>
    <xf numFmtId="0" fontId="110" fillId="77" borderId="0"/>
    <xf numFmtId="0" fontId="110" fillId="72" borderId="0"/>
    <xf numFmtId="0" fontId="110" fillId="70" borderId="0"/>
    <xf numFmtId="0" fontId="110" fillId="77" borderId="0"/>
    <xf numFmtId="0" fontId="110" fillId="76" borderId="0"/>
    <xf numFmtId="0" fontId="110" fillId="73" borderId="0"/>
    <xf numFmtId="0" fontId="110" fillId="70" borderId="0"/>
    <xf numFmtId="0" fontId="110" fillId="76" borderId="0"/>
    <xf numFmtId="0" fontId="110" fillId="77" borderId="0"/>
    <xf numFmtId="0" fontId="110" fillId="72" borderId="0"/>
    <xf numFmtId="0" fontId="110" fillId="77" borderId="0"/>
    <xf numFmtId="0" fontId="110" fillId="77" borderId="0"/>
    <xf numFmtId="0" fontId="110" fillId="72" borderId="0"/>
    <xf numFmtId="0" fontId="110" fillId="76" borderId="0"/>
    <xf numFmtId="0" fontId="110" fillId="73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7" borderId="0"/>
    <xf numFmtId="0" fontId="110" fillId="72" borderId="0"/>
    <xf numFmtId="0" fontId="110" fillId="74" borderId="0"/>
    <xf numFmtId="0" fontId="110" fillId="42" borderId="0"/>
    <xf numFmtId="0" fontId="110" fillId="76" borderId="0"/>
    <xf numFmtId="0" fontId="110" fillId="77" borderId="0"/>
    <xf numFmtId="0" fontId="110" fillId="77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72" borderId="0"/>
    <xf numFmtId="0" fontId="110" fillId="77" borderId="0"/>
    <xf numFmtId="0" fontId="110" fillId="72" borderId="0"/>
    <xf numFmtId="0" fontId="110" fillId="75" borderId="0"/>
    <xf numFmtId="0" fontId="110" fillId="77" borderId="0"/>
    <xf numFmtId="0" fontId="110" fillId="72" borderId="0"/>
    <xf numFmtId="0" fontId="110" fillId="74" borderId="0"/>
    <xf numFmtId="0" fontId="110" fillId="77" borderId="0"/>
    <xf numFmtId="0" fontId="110" fillId="77" borderId="0"/>
    <xf numFmtId="0" fontId="110" fillId="72" borderId="0"/>
    <xf numFmtId="0" fontId="110" fillId="74" borderId="0"/>
    <xf numFmtId="0" fontId="110" fillId="76" borderId="0"/>
    <xf numFmtId="0" fontId="110" fillId="77" borderId="0"/>
    <xf numFmtId="0" fontId="110" fillId="77" borderId="0"/>
    <xf numFmtId="0" fontId="110" fillId="72" borderId="0"/>
    <xf numFmtId="0" fontId="110" fillId="70" borderId="0"/>
    <xf numFmtId="0" fontId="110" fillId="77" borderId="0"/>
    <xf numFmtId="0" fontId="110" fillId="72" borderId="0"/>
    <xf numFmtId="0" fontId="110" fillId="77" borderId="0"/>
    <xf numFmtId="0" fontId="110" fillId="72" borderId="0"/>
    <xf numFmtId="0" fontId="110" fillId="70" borderId="0"/>
    <xf numFmtId="0" fontId="110" fillId="74" borderId="0"/>
    <xf numFmtId="0" fontId="110" fillId="77" borderId="0"/>
    <xf numFmtId="0" fontId="110" fillId="72" borderId="0"/>
    <xf numFmtId="0" fontId="110" fillId="74" borderId="0"/>
    <xf numFmtId="0" fontId="110" fillId="77" borderId="0"/>
    <xf numFmtId="0" fontId="110" fillId="77" borderId="0"/>
    <xf numFmtId="0" fontId="110" fillId="72" borderId="0"/>
    <xf numFmtId="0" fontId="110" fillId="77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10" fillId="73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4" borderId="0"/>
    <xf numFmtId="0" fontId="110" fillId="70" borderId="0"/>
    <xf numFmtId="0" fontId="110" fillId="75" borderId="0"/>
    <xf numFmtId="0" fontId="110" fillId="72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2" borderId="0"/>
    <xf numFmtId="0" fontId="110" fillId="75" borderId="0"/>
    <xf numFmtId="0" fontId="110" fillId="72" borderId="0"/>
    <xf numFmtId="0" fontId="110" fillId="75" borderId="0"/>
    <xf numFmtId="0" fontId="110" fillId="72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5" borderId="0"/>
    <xf numFmtId="0" fontId="110" fillId="72" borderId="0"/>
    <xf numFmtId="0" fontId="110" fillId="77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5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10" fillId="73" borderId="0"/>
    <xf numFmtId="0" fontId="110" fillId="70" borderId="0"/>
    <xf numFmtId="0" fontId="110" fillId="77" borderId="0"/>
    <xf numFmtId="0" fontId="110" fillId="76" borderId="0"/>
    <xf numFmtId="0" fontId="110" fillId="75" borderId="0"/>
    <xf numFmtId="0" fontId="110" fillId="72" borderId="0"/>
    <xf numFmtId="0" fontId="110" fillId="77" borderId="0"/>
    <xf numFmtId="0" fontId="110" fillId="77" borderId="0"/>
    <xf numFmtId="0" fontId="110" fillId="74" borderId="0"/>
    <xf numFmtId="0" fontId="110" fillId="73" borderId="0"/>
    <xf numFmtId="0" fontId="110" fillId="75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4" borderId="0"/>
    <xf numFmtId="0" fontId="110" fillId="75" borderId="0"/>
    <xf numFmtId="0" fontId="110" fillId="72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2" borderId="0"/>
    <xf numFmtId="0" fontId="110" fillId="74" borderId="0"/>
    <xf numFmtId="0" fontId="110" fillId="77" borderId="0"/>
    <xf numFmtId="0" fontId="110" fillId="75" borderId="0"/>
    <xf numFmtId="0" fontId="110" fillId="72" borderId="0"/>
    <xf numFmtId="0" fontId="110" fillId="74" borderId="0"/>
    <xf numFmtId="0" fontId="110" fillId="76" borderId="0"/>
    <xf numFmtId="0" fontId="110" fillId="77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42" borderId="0"/>
    <xf numFmtId="0" fontId="110" fillId="75" borderId="0"/>
    <xf numFmtId="0" fontId="110" fillId="72" borderId="0"/>
    <xf numFmtId="0" fontId="110" fillId="75" borderId="0"/>
    <xf numFmtId="0" fontId="110" fillId="75" borderId="0"/>
    <xf numFmtId="0" fontId="110" fillId="72" borderId="0"/>
    <xf numFmtId="0" fontId="110" fillId="74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5" borderId="0"/>
    <xf numFmtId="0" fontId="110" fillId="72" borderId="0"/>
    <xf numFmtId="0" fontId="110" fillId="75" borderId="0"/>
    <xf numFmtId="0" fontId="110" fillId="72" borderId="0"/>
    <xf numFmtId="0" fontId="110" fillId="70" borderId="0"/>
    <xf numFmtId="0" fontId="110" fillId="73" borderId="0"/>
    <xf numFmtId="0" fontId="110" fillId="74" borderId="0"/>
    <xf numFmtId="0" fontId="110" fillId="42" borderId="0"/>
    <xf numFmtId="0" fontId="110" fillId="75" borderId="0"/>
    <xf numFmtId="0" fontId="110" fillId="72" borderId="0"/>
    <xf numFmtId="0" fontId="110" fillId="75" borderId="0"/>
    <xf numFmtId="0" fontId="110" fillId="70" borderId="0"/>
    <xf numFmtId="0" fontId="110" fillId="74" borderId="0"/>
    <xf numFmtId="0" fontId="110" fillId="75" borderId="0"/>
    <xf numFmtId="0" fontId="110" fillId="72" borderId="0"/>
    <xf numFmtId="0" fontId="110" fillId="74" borderId="0"/>
    <xf numFmtId="0" fontId="110" fillId="77" borderId="0"/>
    <xf numFmtId="0" fontId="110" fillId="75" borderId="0"/>
    <xf numFmtId="0" fontId="110" fillId="72" borderId="0"/>
    <xf numFmtId="0" fontId="110" fillId="77" borderId="0"/>
    <xf numFmtId="0" fontId="110" fillId="75" borderId="0"/>
    <xf numFmtId="0" fontId="110" fillId="72" borderId="0"/>
    <xf numFmtId="0" fontId="110" fillId="77" borderId="0"/>
    <xf numFmtId="0" fontId="110" fillId="72" borderId="0"/>
    <xf numFmtId="0" fontId="110" fillId="72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5" borderId="0"/>
    <xf numFmtId="0" fontId="110" fillId="70" borderId="0"/>
    <xf numFmtId="0" fontId="110" fillId="75" borderId="0"/>
    <xf numFmtId="0" fontId="110" fillId="72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2" borderId="0"/>
    <xf numFmtId="0" fontId="110" fillId="74" borderId="0"/>
    <xf numFmtId="0" fontId="110" fillId="76" borderId="0"/>
    <xf numFmtId="0" fontId="110" fillId="72" borderId="0"/>
    <xf numFmtId="0" fontId="110" fillId="74" borderId="0"/>
    <xf numFmtId="0" fontId="110" fillId="72" borderId="0"/>
    <xf numFmtId="0" fontId="110" fillId="74" borderId="0"/>
    <xf numFmtId="0" fontId="110" fillId="70" borderId="0"/>
    <xf numFmtId="0" fontId="110" fillId="75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3" borderId="0"/>
    <xf numFmtId="0" fontId="110" fillId="70" borderId="0"/>
    <xf numFmtId="0" fontId="110" fillId="72" borderId="0"/>
    <xf numFmtId="0" fontId="110" fillId="72" borderId="0"/>
    <xf numFmtId="0" fontId="110" fillId="75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110" fillId="77" borderId="0"/>
    <xf numFmtId="0" fontId="110" fillId="73" borderId="0"/>
    <xf numFmtId="0" fontId="110" fillId="70" borderId="0"/>
    <xf numFmtId="0" fontId="110" fillId="77" borderId="0"/>
    <xf numFmtId="0" fontId="110" fillId="73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3" borderId="0"/>
    <xf numFmtId="0" fontId="110" fillId="70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2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7" borderId="0"/>
    <xf numFmtId="0" fontId="110" fillId="76" borderId="0"/>
    <xf numFmtId="0" fontId="110" fillId="70" borderId="0"/>
    <xf numFmtId="0" fontId="110" fillId="72" borderId="0"/>
    <xf numFmtId="0" fontId="110" fillId="77" borderId="0"/>
    <xf numFmtId="0" fontId="110" fillId="77" borderId="0"/>
    <xf numFmtId="0" fontId="110" fillId="73" borderId="0"/>
    <xf numFmtId="0" fontId="110" fillId="70" borderId="0"/>
    <xf numFmtId="0" fontId="110" fillId="73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3" borderId="0"/>
    <xf numFmtId="0" fontId="110" fillId="70" borderId="0"/>
    <xf numFmtId="0" fontId="110" fillId="72" borderId="0"/>
    <xf numFmtId="0" fontId="110" fillId="76" borderId="0"/>
    <xf numFmtId="0" fontId="110" fillId="70" borderId="0"/>
    <xf numFmtId="0" fontId="110" fillId="72" borderId="0"/>
    <xf numFmtId="0" fontId="110" fillId="74" borderId="0"/>
    <xf numFmtId="0" fontId="110" fillId="76" borderId="0"/>
    <xf numFmtId="0" fontId="110" fillId="75" borderId="0"/>
    <xf numFmtId="0" fontId="110" fillId="70" borderId="0"/>
    <xf numFmtId="0" fontId="110" fillId="72" borderId="0"/>
    <xf numFmtId="0" fontId="110" fillId="74" borderId="0"/>
    <xf numFmtId="0" fontId="110" fillId="76" borderId="0"/>
    <xf numFmtId="0" fontId="110" fillId="77" borderId="0"/>
    <xf numFmtId="0" fontId="110" fillId="77" borderId="0"/>
    <xf numFmtId="0" fontId="110" fillId="73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3" borderId="0"/>
    <xf numFmtId="0" fontId="110" fillId="70" borderId="0"/>
    <xf numFmtId="0" fontId="110" fillId="70" borderId="0"/>
    <xf numFmtId="0" fontId="110" fillId="73" borderId="0"/>
    <xf numFmtId="0" fontId="110" fillId="77" borderId="0"/>
    <xf numFmtId="0" fontId="110" fillId="70" borderId="0"/>
    <xf numFmtId="0" fontId="110" fillId="72" borderId="0"/>
    <xf numFmtId="0" fontId="110" fillId="70" borderId="0"/>
    <xf numFmtId="0" fontId="110" fillId="72" borderId="0"/>
    <xf numFmtId="0" fontId="110" fillId="74" borderId="0"/>
    <xf numFmtId="0" fontId="110" fillId="75" borderId="0"/>
    <xf numFmtId="0" fontId="110" fillId="73" borderId="0"/>
    <xf numFmtId="0" fontId="110" fillId="77" borderId="0"/>
    <xf numFmtId="0" fontId="110" fillId="70" borderId="0"/>
    <xf numFmtId="0" fontId="110" fillId="72" borderId="0"/>
    <xf numFmtId="0" fontId="110" fillId="74" borderId="0"/>
    <xf numFmtId="0" fontId="110" fillId="74" borderId="0"/>
    <xf numFmtId="0" fontId="110" fillId="77" borderId="0"/>
    <xf numFmtId="0" fontId="110" fillId="73" borderId="0"/>
    <xf numFmtId="0" fontId="110" fillId="77" borderId="0"/>
    <xf numFmtId="0" fontId="110" fillId="70" borderId="0"/>
    <xf numFmtId="0" fontId="110" fillId="72" borderId="0"/>
    <xf numFmtId="0" fontId="110" fillId="70" borderId="0"/>
    <xf numFmtId="0" fontId="110" fillId="72" borderId="0"/>
    <xf numFmtId="0" fontId="110" fillId="70" borderId="0"/>
    <xf numFmtId="0" fontId="110" fillId="70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4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2" borderId="0"/>
    <xf numFmtId="0" fontId="110" fillId="74" borderId="0"/>
    <xf numFmtId="0" fontId="110" fillId="70" borderId="0"/>
    <xf numFmtId="0" fontId="110" fillId="70" borderId="0"/>
    <xf numFmtId="0" fontId="110" fillId="72" borderId="0"/>
    <xf numFmtId="0" fontId="110" fillId="74" borderId="0"/>
    <xf numFmtId="0" fontId="110" fillId="77" borderId="0"/>
    <xf numFmtId="0" fontId="110" fillId="73" borderId="0"/>
    <xf numFmtId="0" fontId="110" fillId="70" borderId="0"/>
    <xf numFmtId="0" fontId="110" fillId="72" borderId="0"/>
    <xf numFmtId="0" fontId="110" fillId="74" borderId="0"/>
    <xf numFmtId="0" fontId="110" fillId="77" borderId="0"/>
    <xf numFmtId="0" fontId="110" fillId="73" borderId="0"/>
    <xf numFmtId="0" fontId="110" fillId="70" borderId="0"/>
    <xf numFmtId="0" fontId="110" fillId="72" borderId="0"/>
    <xf numFmtId="0" fontId="110" fillId="77" borderId="0"/>
    <xf numFmtId="0" fontId="110" fillId="73" borderId="0"/>
    <xf numFmtId="0" fontId="110" fillId="75" borderId="0"/>
    <xf numFmtId="0" fontId="110" fillId="70" borderId="0"/>
    <xf numFmtId="0" fontId="110" fillId="70" borderId="0"/>
    <xf numFmtId="0" fontId="110" fillId="72" borderId="0"/>
    <xf numFmtId="0" fontId="110" fillId="70" borderId="0"/>
    <xf numFmtId="0" fontId="110" fillId="73" borderId="0"/>
    <xf numFmtId="0" fontId="110" fillId="70" borderId="0"/>
    <xf numFmtId="0" fontId="110" fillId="72" borderId="0"/>
    <xf numFmtId="0" fontId="110" fillId="70" borderId="0"/>
    <xf numFmtId="0" fontId="110" fillId="74" borderId="0"/>
    <xf numFmtId="0" fontId="110" fillId="70" borderId="0"/>
    <xf numFmtId="0" fontId="110" fillId="72" borderId="0"/>
    <xf numFmtId="0" fontId="110" fillId="70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110" fillId="77" borderId="0"/>
    <xf numFmtId="0" fontId="110" fillId="77" borderId="0"/>
    <xf numFmtId="0" fontId="110" fillId="76" borderId="0"/>
    <xf numFmtId="0" fontId="110" fillId="72" borderId="0"/>
    <xf numFmtId="0" fontId="110" fillId="75" borderId="0"/>
    <xf numFmtId="0" fontId="110" fillId="72" borderId="0"/>
    <xf numFmtId="0" fontId="110" fillId="70" borderId="0"/>
    <xf numFmtId="0" fontId="110" fillId="75" borderId="0"/>
    <xf numFmtId="0" fontId="110" fillId="72" borderId="0"/>
    <xf numFmtId="0" fontId="110" fillId="74" borderId="0"/>
    <xf numFmtId="0" fontId="110" fillId="42" borderId="0"/>
    <xf numFmtId="0" fontId="110" fillId="72" borderId="0"/>
    <xf numFmtId="0" fontId="110" fillId="75" borderId="0"/>
    <xf numFmtId="0" fontId="110" fillId="72" borderId="0"/>
    <xf numFmtId="0" fontId="110" fillId="77" borderId="0"/>
    <xf numFmtId="0" fontId="110" fillId="77" borderId="0"/>
    <xf numFmtId="0" fontId="110" fillId="72" borderId="0"/>
    <xf numFmtId="0" fontId="110" fillId="75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6" borderId="0"/>
    <xf numFmtId="0" fontId="110" fillId="75" borderId="0"/>
    <xf numFmtId="0" fontId="110" fillId="72" borderId="0"/>
    <xf numFmtId="0" fontId="110" fillId="76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7" borderId="0"/>
    <xf numFmtId="0" fontId="110" fillId="42" borderId="0"/>
    <xf numFmtId="0" fontId="110" fillId="42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0" borderId="0"/>
    <xf numFmtId="0" fontId="110" fillId="75" borderId="0"/>
    <xf numFmtId="0" fontId="110" fillId="74" borderId="0"/>
    <xf numFmtId="0" fontId="110" fillId="42" borderId="0"/>
    <xf numFmtId="0" fontId="110" fillId="72" borderId="0"/>
    <xf numFmtId="0" fontId="110" fillId="76" borderId="0"/>
    <xf numFmtId="0" fontId="110" fillId="72" borderId="0"/>
    <xf numFmtId="0" fontId="110" fillId="42" borderId="0"/>
    <xf numFmtId="0" fontId="110" fillId="72" borderId="0"/>
    <xf numFmtId="0" fontId="110" fillId="42" borderId="0"/>
    <xf numFmtId="0" fontId="110" fillId="77" borderId="0"/>
    <xf numFmtId="0" fontId="110" fillId="77" borderId="0"/>
    <xf numFmtId="0" fontId="110" fillId="42" borderId="0"/>
    <xf numFmtId="0" fontId="110" fillId="72" borderId="0"/>
    <xf numFmtId="0" fontId="110" fillId="72" borderId="0"/>
    <xf numFmtId="0" fontId="110" fillId="77" borderId="0"/>
    <xf numFmtId="0" fontId="110" fillId="42" borderId="0"/>
    <xf numFmtId="0" fontId="110" fillId="70" borderId="0"/>
    <xf numFmtId="177" fontId="110" fillId="0" borderId="0"/>
    <xf numFmtId="0" fontId="110" fillId="70" borderId="0"/>
    <xf numFmtId="0" fontId="110" fillId="72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42" borderId="0"/>
    <xf numFmtId="0" fontId="110" fillId="42" borderId="0"/>
    <xf numFmtId="0" fontId="110" fillId="72" borderId="0"/>
    <xf numFmtId="183" fontId="110" fillId="0" borderId="0"/>
    <xf numFmtId="0" fontId="110" fillId="72" borderId="0"/>
    <xf numFmtId="0" fontId="110" fillId="77" borderId="0"/>
    <xf numFmtId="0" fontId="110" fillId="42" borderId="0"/>
    <xf numFmtId="0" fontId="110" fillId="70" borderId="0"/>
    <xf numFmtId="0" fontId="110" fillId="76" borderId="0"/>
    <xf numFmtId="0" fontId="110" fillId="73" borderId="0"/>
    <xf numFmtId="0" fontId="110" fillId="70" borderId="0"/>
    <xf numFmtId="0" fontId="110" fillId="72" borderId="0"/>
    <xf numFmtId="0" fontId="110" fillId="77" borderId="0"/>
    <xf numFmtId="0" fontId="110" fillId="77" borderId="0"/>
    <xf numFmtId="0" fontId="110" fillId="42" borderId="0"/>
    <xf numFmtId="183" fontId="110" fillId="0" borderId="0"/>
    <xf numFmtId="0" fontId="110" fillId="72" borderId="0"/>
    <xf numFmtId="0" fontId="110" fillId="73" borderId="0"/>
    <xf numFmtId="183" fontId="110" fillId="0" borderId="0"/>
    <xf numFmtId="0" fontId="110" fillId="72" borderId="0"/>
    <xf numFmtId="183" fontId="110" fillId="0" borderId="0"/>
    <xf numFmtId="0" fontId="110" fillId="72" borderId="0"/>
    <xf numFmtId="0" fontId="110" fillId="72" borderId="0"/>
    <xf numFmtId="0" fontId="110" fillId="77" borderId="0"/>
    <xf numFmtId="0" fontId="110" fillId="42" borderId="0"/>
    <xf numFmtId="0" fontId="110" fillId="70" borderId="0"/>
    <xf numFmtId="0" fontId="110" fillId="70" borderId="0"/>
    <xf numFmtId="0" fontId="110" fillId="70" borderId="0"/>
    <xf numFmtId="0" fontId="110" fillId="72" borderId="0"/>
    <xf numFmtId="0" fontId="110" fillId="73" borderId="0"/>
    <xf numFmtId="0" fontId="110" fillId="72" borderId="0"/>
    <xf numFmtId="0" fontId="110" fillId="72" borderId="0"/>
    <xf numFmtId="0" fontId="110" fillId="4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42" borderId="0"/>
    <xf numFmtId="0" fontId="110" fillId="72" borderId="0"/>
    <xf numFmtId="0" fontId="110" fillId="77" borderId="0"/>
    <xf numFmtId="0" fontId="110" fillId="72" borderId="0"/>
    <xf numFmtId="0" fontId="110" fillId="70" borderId="0"/>
    <xf numFmtId="0" fontId="110" fillId="77" borderId="0"/>
    <xf numFmtId="0" fontId="110" fillId="42" borderId="0"/>
    <xf numFmtId="0" fontId="110" fillId="72" borderId="0"/>
    <xf numFmtId="0" fontId="110" fillId="70" borderId="0"/>
    <xf numFmtId="0" fontId="110" fillId="77" borderId="0"/>
    <xf numFmtId="0" fontId="110" fillId="4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42" borderId="0"/>
    <xf numFmtId="0" fontId="110" fillId="72" borderId="0"/>
    <xf numFmtId="0" fontId="110" fillId="72" borderId="0"/>
    <xf numFmtId="0" fontId="110" fillId="75" borderId="0"/>
    <xf numFmtId="0" fontId="110" fillId="75" borderId="0"/>
    <xf numFmtId="0" fontId="110" fillId="74" borderId="0"/>
    <xf numFmtId="0" fontId="110" fillId="42" borderId="0"/>
    <xf numFmtId="0" fontId="110" fillId="42" borderId="0"/>
    <xf numFmtId="0" fontId="110" fillId="73" borderId="0"/>
    <xf numFmtId="0" fontId="110" fillId="76" borderId="0"/>
    <xf numFmtId="0" fontId="110" fillId="72" borderId="0"/>
    <xf numFmtId="0" fontId="110" fillId="75" borderId="0"/>
    <xf numFmtId="0" fontId="110" fillId="74" borderId="0"/>
    <xf numFmtId="0" fontId="110" fillId="42" borderId="0"/>
    <xf numFmtId="0" fontId="110" fillId="76" borderId="0"/>
    <xf numFmtId="0" fontId="110" fillId="72" borderId="0"/>
    <xf numFmtId="0" fontId="110" fillId="75" borderId="0"/>
    <xf numFmtId="0" fontId="110" fillId="74" borderId="0"/>
    <xf numFmtId="0" fontId="110" fillId="42" borderId="0"/>
    <xf numFmtId="0" fontId="110" fillId="76" borderId="0"/>
    <xf numFmtId="0" fontId="110" fillId="72" borderId="0"/>
    <xf numFmtId="0" fontId="110" fillId="75" borderId="0"/>
    <xf numFmtId="0" fontId="110" fillId="70" borderId="0"/>
    <xf numFmtId="0" fontId="110" fillId="74" borderId="0"/>
    <xf numFmtId="0" fontId="110" fillId="42" borderId="0"/>
    <xf numFmtId="0" fontId="110" fillId="42" borderId="0"/>
    <xf numFmtId="0" fontId="110" fillId="70" borderId="0"/>
    <xf numFmtId="0" fontId="110" fillId="73" borderId="0"/>
    <xf numFmtId="0" fontId="110" fillId="76" borderId="0"/>
    <xf numFmtId="0" fontId="110" fillId="72" borderId="0"/>
    <xf numFmtId="0" fontId="110" fillId="72" borderId="0"/>
    <xf numFmtId="0" fontId="110" fillId="76" borderId="0"/>
    <xf numFmtId="0" fontId="110" fillId="72" borderId="0"/>
    <xf numFmtId="0" fontId="110" fillId="72" borderId="0"/>
    <xf numFmtId="0" fontId="110" fillId="75" borderId="0"/>
    <xf numFmtId="0" fontId="110" fillId="77" borderId="0"/>
    <xf numFmtId="0" fontId="110" fillId="77" borderId="0"/>
    <xf numFmtId="0" fontId="110" fillId="74" borderId="0"/>
    <xf numFmtId="0" fontId="110" fillId="42" borderId="0"/>
    <xf numFmtId="0" fontId="110" fillId="72" borderId="0"/>
    <xf numFmtId="0" fontId="110" fillId="75" borderId="0"/>
    <xf numFmtId="0" fontId="110" fillId="74" borderId="0"/>
    <xf numFmtId="0" fontId="110" fillId="42" borderId="0"/>
    <xf numFmtId="0" fontId="110" fillId="74" borderId="0"/>
    <xf numFmtId="0" fontId="110" fillId="73" borderId="0"/>
    <xf numFmtId="0" fontId="110" fillId="72" borderId="0"/>
    <xf numFmtId="0" fontId="110" fillId="75" borderId="0"/>
    <xf numFmtId="0" fontId="110" fillId="74" borderId="0"/>
    <xf numFmtId="0" fontId="110" fillId="42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72" borderId="0"/>
    <xf numFmtId="0" fontId="110" fillId="75" borderId="0"/>
    <xf numFmtId="0" fontId="110" fillId="74" borderId="0"/>
    <xf numFmtId="0" fontId="110" fillId="42" borderId="0"/>
    <xf numFmtId="0" fontId="110" fillId="72" borderId="0"/>
    <xf numFmtId="0" fontId="110" fillId="75" borderId="0"/>
    <xf numFmtId="0" fontId="110" fillId="74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4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5" borderId="0"/>
    <xf numFmtId="0" fontId="110" fillId="77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5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5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5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5" borderId="0"/>
    <xf numFmtId="0" fontId="110" fillId="70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5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0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0" borderId="0"/>
    <xf numFmtId="0" fontId="110" fillId="75" borderId="0"/>
    <xf numFmtId="0" fontId="110" fillId="77" borderId="0"/>
    <xf numFmtId="0" fontId="110" fillId="74" borderId="0"/>
    <xf numFmtId="0" fontId="110" fillId="42" borderId="0"/>
    <xf numFmtId="0" fontId="110" fillId="42" borderId="0"/>
    <xf numFmtId="0" fontId="110" fillId="42" borderId="0"/>
    <xf numFmtId="0" fontId="110" fillId="75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5" borderId="0"/>
    <xf numFmtId="0" fontId="110" fillId="74" borderId="0"/>
    <xf numFmtId="0" fontId="110" fillId="42" borderId="0"/>
    <xf numFmtId="0" fontId="110" fillId="42" borderId="0"/>
    <xf numFmtId="0" fontId="110" fillId="72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10" fillId="76" borderId="0"/>
    <xf numFmtId="0" fontId="110" fillId="72" borderId="0"/>
    <xf numFmtId="0" fontId="110" fillId="76" borderId="0"/>
    <xf numFmtId="0" fontId="110" fillId="75" borderId="0"/>
    <xf numFmtId="0" fontId="110" fillId="70" borderId="0"/>
    <xf numFmtId="0" fontId="110" fillId="70" borderId="0"/>
    <xf numFmtId="0" fontId="110" fillId="72" borderId="0"/>
    <xf numFmtId="0" fontId="110" fillId="76" borderId="0"/>
    <xf numFmtId="0" fontId="110" fillId="77" borderId="0"/>
    <xf numFmtId="0" fontId="110" fillId="73" borderId="0"/>
    <xf numFmtId="0" fontId="110" fillId="70" borderId="0"/>
    <xf numFmtId="0" fontId="110" fillId="76" borderId="0"/>
    <xf numFmtId="0" fontId="110" fillId="72" borderId="0"/>
    <xf numFmtId="0" fontId="110" fillId="70" borderId="0"/>
    <xf numFmtId="0" fontId="110" fillId="70" borderId="0"/>
    <xf numFmtId="0" fontId="110" fillId="72" borderId="0"/>
    <xf numFmtId="0" fontId="110" fillId="72" borderId="0"/>
    <xf numFmtId="0" fontId="110" fillId="77" borderId="0"/>
    <xf numFmtId="0" fontId="110" fillId="42" borderId="0"/>
    <xf numFmtId="0" fontId="110" fillId="42" borderId="0"/>
    <xf numFmtId="0" fontId="110" fillId="76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6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7" borderId="0"/>
    <xf numFmtId="0" fontId="110" fillId="42" borderId="0"/>
    <xf numFmtId="0" fontId="110" fillId="42" borderId="0"/>
    <xf numFmtId="0" fontId="110" fillId="74" borderId="0"/>
    <xf numFmtId="0" fontId="110" fillId="72" borderId="0"/>
    <xf numFmtId="0" fontId="110" fillId="77" borderId="0"/>
    <xf numFmtId="0" fontId="110" fillId="42" borderId="0"/>
    <xf numFmtId="0" fontId="110" fillId="42" borderId="0"/>
    <xf numFmtId="0" fontId="110" fillId="76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7" borderId="0"/>
    <xf numFmtId="0" fontId="110" fillId="76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42" borderId="0"/>
    <xf numFmtId="0" fontId="110" fillId="42" borderId="0"/>
    <xf numFmtId="0" fontId="110" fillId="72" borderId="0"/>
    <xf numFmtId="0" fontId="110" fillId="70" borderId="0"/>
    <xf numFmtId="0" fontId="110" fillId="77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7" borderId="0"/>
    <xf numFmtId="0" fontId="110" fillId="73" borderId="0"/>
    <xf numFmtId="0" fontId="110" fillId="74" borderId="0"/>
    <xf numFmtId="0" fontId="110" fillId="75" borderId="0"/>
    <xf numFmtId="0" fontId="110" fillId="73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39" fillId="0" borderId="36" applyAlignment="1">
      <alignment horizontal="center"/>
    </xf>
    <xf numFmtId="0" fontId="110" fillId="77" borderId="0"/>
    <xf numFmtId="0" fontId="110" fillId="73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73" borderId="0"/>
    <xf numFmtId="0" fontId="110" fillId="72" borderId="0"/>
    <xf numFmtId="0" fontId="110" fillId="73" borderId="0"/>
    <xf numFmtId="0" fontId="110" fillId="75" borderId="0"/>
    <xf numFmtId="0" fontId="110" fillId="73" borderId="0"/>
    <xf numFmtId="0" fontId="110" fillId="72" borderId="0"/>
    <xf numFmtId="0" fontId="110" fillId="74" borderId="0"/>
    <xf numFmtId="0" fontId="110" fillId="73" borderId="0"/>
    <xf numFmtId="0" fontId="110" fillId="72" borderId="0"/>
    <xf numFmtId="0" fontId="110" fillId="72" borderId="0"/>
    <xf numFmtId="0" fontId="110" fillId="74" borderId="0"/>
    <xf numFmtId="0" fontId="110" fillId="77" borderId="0"/>
    <xf numFmtId="0" fontId="110" fillId="76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3" borderId="0"/>
    <xf numFmtId="0" fontId="110" fillId="72" borderId="0"/>
    <xf numFmtId="0" fontId="110" fillId="70" borderId="0"/>
    <xf numFmtId="0" fontId="110" fillId="77" borderId="0"/>
    <xf numFmtId="0" fontId="110" fillId="73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5" borderId="0"/>
    <xf numFmtId="0" fontId="110" fillId="73" borderId="0"/>
    <xf numFmtId="0" fontId="110" fillId="72" borderId="0"/>
    <xf numFmtId="0" fontId="110" fillId="70" borderId="0"/>
    <xf numFmtId="0" fontId="110" fillId="74" borderId="0"/>
    <xf numFmtId="0" fontId="110" fillId="73" borderId="0"/>
    <xf numFmtId="0" fontId="110" fillId="72" borderId="0"/>
    <xf numFmtId="0" fontId="110" fillId="70" borderId="0"/>
    <xf numFmtId="0" fontId="110" fillId="77" borderId="0"/>
    <xf numFmtId="0" fontId="110" fillId="73" borderId="0"/>
    <xf numFmtId="0" fontId="110" fillId="73" borderId="0"/>
    <xf numFmtId="0" fontId="110" fillId="72" borderId="0"/>
    <xf numFmtId="0" fontId="110" fillId="70" borderId="0"/>
    <xf numFmtId="0" fontId="110" fillId="77" borderId="0"/>
    <xf numFmtId="0" fontId="110" fillId="73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7" borderId="0"/>
    <xf numFmtId="0" fontId="110" fillId="73" borderId="0"/>
    <xf numFmtId="0" fontId="110" fillId="70" borderId="0"/>
    <xf numFmtId="0" fontId="110" fillId="72" borderId="0"/>
    <xf numFmtId="0" fontId="110" fillId="76" borderId="0"/>
    <xf numFmtId="0" fontId="110" fillId="73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3" borderId="0"/>
    <xf numFmtId="0" fontId="110" fillId="70" borderId="0"/>
    <xf numFmtId="0" fontId="110" fillId="72" borderId="0"/>
    <xf numFmtId="0" fontId="110" fillId="72" borderId="0"/>
    <xf numFmtId="0" fontId="110" fillId="77" borderId="0"/>
    <xf numFmtId="0" fontId="110" fillId="76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76" borderId="0"/>
    <xf numFmtId="0" fontId="110" fillId="72" borderId="0"/>
    <xf numFmtId="0" fontId="110" fillId="73" borderId="0"/>
    <xf numFmtId="0" fontId="110" fillId="72" borderId="0"/>
    <xf numFmtId="0" fontId="110" fillId="72" borderId="0"/>
    <xf numFmtId="0" fontId="110" fillId="77" borderId="0"/>
    <xf numFmtId="0" fontId="110" fillId="76" borderId="0"/>
    <xf numFmtId="0" fontId="110" fillId="72" borderId="0"/>
    <xf numFmtId="0" fontId="110" fillId="73" borderId="0"/>
    <xf numFmtId="0" fontId="110" fillId="77" borderId="0"/>
    <xf numFmtId="0" fontId="110" fillId="73" borderId="0"/>
    <xf numFmtId="0" fontId="110" fillId="76" borderId="0"/>
    <xf numFmtId="0" fontId="110" fillId="70" borderId="0"/>
    <xf numFmtId="0" fontId="110" fillId="70" borderId="0"/>
    <xf numFmtId="0" fontId="110" fillId="76" borderId="0"/>
    <xf numFmtId="0" fontId="110" fillId="76" borderId="0"/>
    <xf numFmtId="0" fontId="110" fillId="73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0" borderId="0"/>
    <xf numFmtId="0" fontId="110" fillId="77" borderId="0"/>
    <xf numFmtId="0" fontId="110" fillId="76" borderId="0"/>
    <xf numFmtId="0" fontId="110" fillId="72" borderId="0"/>
    <xf numFmtId="0" fontId="110" fillId="70" borderId="0"/>
    <xf numFmtId="0" fontId="110" fillId="77" borderId="0"/>
    <xf numFmtId="0" fontId="110" fillId="76" borderId="0"/>
    <xf numFmtId="0" fontId="110" fillId="72" borderId="0"/>
    <xf numFmtId="0" fontId="110" fillId="77" borderId="0"/>
    <xf numFmtId="0" fontId="110" fillId="72" borderId="0"/>
    <xf numFmtId="0" fontId="110" fillId="74" borderId="0"/>
    <xf numFmtId="0" fontId="110" fillId="77" borderId="0"/>
    <xf numFmtId="0" fontId="110" fillId="72" borderId="0"/>
    <xf numFmtId="0" fontId="110" fillId="77" borderId="0"/>
    <xf numFmtId="0" fontId="110" fillId="76" borderId="0"/>
    <xf numFmtId="0" fontId="110" fillId="77" borderId="0"/>
    <xf numFmtId="0" fontId="110" fillId="72" borderId="0"/>
    <xf numFmtId="0" fontId="110" fillId="74" borderId="0"/>
    <xf numFmtId="0" fontId="110" fillId="77" borderId="0"/>
    <xf numFmtId="0" fontId="110" fillId="72" borderId="0"/>
    <xf numFmtId="0" fontId="110" fillId="77" borderId="0"/>
    <xf numFmtId="0" fontId="110" fillId="76" borderId="0"/>
    <xf numFmtId="0" fontId="110" fillId="73" borderId="0"/>
    <xf numFmtId="0" fontId="110" fillId="70" borderId="0"/>
    <xf numFmtId="0" fontId="110" fillId="70" borderId="0"/>
    <xf numFmtId="0" fontId="110" fillId="72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0" borderId="0"/>
    <xf numFmtId="0" fontId="110" fillId="72" borderId="0"/>
    <xf numFmtId="0" fontId="110" fillId="74" borderId="0"/>
    <xf numFmtId="0" fontId="139" fillId="0" borderId="35" applyAlignment="1">
      <alignment horizontal="center"/>
    </xf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0" borderId="0"/>
    <xf numFmtId="0" fontId="110" fillId="74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0" borderId="0"/>
    <xf numFmtId="0" fontId="110" fillId="74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4" borderId="0"/>
    <xf numFmtId="0" fontId="110" fillId="70" borderId="0"/>
    <xf numFmtId="0" fontId="110" fillId="75" borderId="0"/>
    <xf numFmtId="0" fontId="110" fillId="72" borderId="0"/>
    <xf numFmtId="0" fontId="110" fillId="75" borderId="0"/>
    <xf numFmtId="0" fontId="110" fillId="72" borderId="0"/>
    <xf numFmtId="0" fontId="110" fillId="74" borderId="0"/>
    <xf numFmtId="0" fontId="110" fillId="75" borderId="0"/>
    <xf numFmtId="0" fontId="110" fillId="72" borderId="0"/>
    <xf numFmtId="0" fontId="110" fillId="77" borderId="0"/>
    <xf numFmtId="0" fontId="110" fillId="74" borderId="0"/>
    <xf numFmtId="0" fontId="110" fillId="70" borderId="0"/>
    <xf numFmtId="0" fontId="110" fillId="70" borderId="0"/>
    <xf numFmtId="0" fontId="110" fillId="75" borderId="0"/>
    <xf numFmtId="0" fontId="110" fillId="73" borderId="0"/>
    <xf numFmtId="0" fontId="110" fillId="74" borderId="0"/>
    <xf numFmtId="0" fontId="110" fillId="75" borderId="0"/>
    <xf numFmtId="0" fontId="110" fillId="72" borderId="0"/>
    <xf numFmtId="0" fontId="110" fillId="77" borderId="0"/>
    <xf numFmtId="0" fontId="110" fillId="74" borderId="0"/>
    <xf numFmtId="0" fontId="110" fillId="70" borderId="0"/>
    <xf numFmtId="0" fontId="110" fillId="70" borderId="0"/>
    <xf numFmtId="0" fontId="110" fillId="42" borderId="0"/>
    <xf numFmtId="0" fontId="110" fillId="72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4" borderId="0"/>
    <xf numFmtId="0" fontId="110" fillId="70" borderId="0"/>
    <xf numFmtId="0" fontId="110" fillId="70" borderId="0"/>
    <xf numFmtId="0" fontId="110" fillId="72" borderId="0"/>
    <xf numFmtId="0" fontId="110" fillId="75" borderId="0"/>
    <xf numFmtId="0" fontId="110" fillId="70" borderId="0"/>
    <xf numFmtId="0" fontId="110" fillId="70" borderId="0"/>
    <xf numFmtId="0" fontId="110" fillId="72" borderId="0"/>
    <xf numFmtId="0" fontId="110" fillId="74" borderId="0"/>
    <xf numFmtId="0" fontId="110" fillId="70" borderId="0"/>
    <xf numFmtId="0" fontId="110" fillId="70" borderId="0"/>
    <xf numFmtId="0" fontId="110" fillId="75" borderId="0"/>
    <xf numFmtId="0" fontId="110" fillId="72" borderId="0"/>
    <xf numFmtId="0" fontId="110" fillId="74" borderId="0"/>
    <xf numFmtId="0" fontId="110" fillId="73" borderId="0"/>
    <xf numFmtId="0" fontId="110" fillId="72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2" borderId="0"/>
    <xf numFmtId="0" fontId="110" fillId="70" borderId="0"/>
    <xf numFmtId="0" fontId="110" fillId="70" borderId="0"/>
    <xf numFmtId="0" fontId="110" fillId="75" borderId="0"/>
    <xf numFmtId="0" fontId="110" fillId="72" borderId="0"/>
    <xf numFmtId="0" fontId="110" fillId="72" borderId="0"/>
    <xf numFmtId="0" fontId="110" fillId="75" borderId="0"/>
    <xf numFmtId="0" fontId="110" fillId="74" borderId="0"/>
    <xf numFmtId="0" fontId="110" fillId="70" borderId="0"/>
    <xf numFmtId="177" fontId="110" fillId="0" borderId="0"/>
    <xf numFmtId="0" fontId="110" fillId="72" borderId="0"/>
    <xf numFmtId="0" fontId="110" fillId="72" borderId="0"/>
    <xf numFmtId="0" fontId="110" fillId="70" borderId="0"/>
    <xf numFmtId="0" fontId="110" fillId="74" borderId="0"/>
    <xf numFmtId="0" fontId="110" fillId="77" borderId="0"/>
    <xf numFmtId="0" fontId="110" fillId="70" borderId="0"/>
    <xf numFmtId="0" fontId="110" fillId="72" borderId="0"/>
    <xf numFmtId="0" fontId="110" fillId="77" borderId="0"/>
    <xf numFmtId="0" fontId="110" fillId="70" borderId="0"/>
    <xf numFmtId="0" fontId="110" fillId="72" borderId="0"/>
    <xf numFmtId="0" fontId="110" fillId="70" borderId="0"/>
    <xf numFmtId="0" fontId="110" fillId="70" borderId="0"/>
    <xf numFmtId="0" fontId="110" fillId="70" borderId="0"/>
    <xf numFmtId="0" fontId="110" fillId="72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2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2" borderId="0"/>
    <xf numFmtId="0" fontId="110" fillId="73" borderId="0"/>
    <xf numFmtId="0" fontId="110" fillId="70" borderId="0"/>
    <xf numFmtId="0" fontId="110" fillId="72" borderId="0"/>
    <xf numFmtId="0" fontId="110" fillId="74" borderId="0"/>
    <xf numFmtId="0" fontId="110" fillId="72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2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2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2" borderId="0"/>
    <xf numFmtId="0" fontId="110" fillId="74" borderId="0"/>
    <xf numFmtId="0" fontId="110" fillId="72" borderId="0"/>
    <xf numFmtId="0" fontId="110" fillId="73" borderId="0"/>
    <xf numFmtId="0" fontId="110" fillId="70" borderId="0"/>
    <xf numFmtId="0" fontId="110" fillId="70" borderId="0"/>
    <xf numFmtId="0" fontId="110" fillId="72" borderId="0"/>
    <xf numFmtId="0" fontId="110" fillId="77" borderId="0"/>
    <xf numFmtId="0" fontId="110" fillId="73" borderId="0"/>
    <xf numFmtId="0" fontId="110" fillId="70" borderId="0"/>
    <xf numFmtId="0" fontId="110" fillId="72" borderId="0"/>
    <xf numFmtId="0" fontId="110" fillId="73" borderId="0"/>
    <xf numFmtId="0" fontId="110" fillId="72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2" borderId="0"/>
    <xf numFmtId="0" fontId="110" fillId="70" borderId="0"/>
    <xf numFmtId="0" fontId="110" fillId="74" borderId="0"/>
    <xf numFmtId="0" fontId="110" fillId="70" borderId="0"/>
    <xf numFmtId="0" fontId="110" fillId="73" borderId="0"/>
    <xf numFmtId="0" fontId="110" fillId="70" borderId="0"/>
    <xf numFmtId="0" fontId="110" fillId="72" borderId="0"/>
    <xf numFmtId="0" fontId="110" fillId="72" borderId="0"/>
    <xf numFmtId="0" fontId="110" fillId="74" borderId="0"/>
    <xf numFmtId="0" fontId="110" fillId="72" borderId="0"/>
    <xf numFmtId="0" fontId="110" fillId="74" borderId="0"/>
    <xf numFmtId="0" fontId="110" fillId="74" borderId="0"/>
    <xf numFmtId="0" fontId="110" fillId="72" borderId="0"/>
    <xf numFmtId="0" fontId="110" fillId="73" borderId="0"/>
    <xf numFmtId="0" fontId="110" fillId="70" borderId="0"/>
    <xf numFmtId="0" fontId="110" fillId="70" borderId="0"/>
    <xf numFmtId="0" fontId="110" fillId="72" borderId="0"/>
    <xf numFmtId="0" fontId="110" fillId="70" borderId="0"/>
    <xf numFmtId="0" fontId="110" fillId="72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2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2" borderId="0"/>
    <xf numFmtId="0" fontId="110" fillId="70" borderId="0"/>
    <xf numFmtId="0" fontId="110" fillId="73" borderId="0"/>
    <xf numFmtId="0" fontId="110" fillId="70" borderId="0"/>
    <xf numFmtId="0" fontId="110" fillId="74" borderId="0"/>
    <xf numFmtId="0" fontId="110" fillId="72" borderId="0"/>
    <xf numFmtId="0" fontId="110" fillId="70" borderId="0"/>
    <xf numFmtId="0" fontId="110" fillId="72" borderId="0"/>
    <xf numFmtId="0" fontId="110" fillId="74" borderId="0"/>
    <xf numFmtId="0" fontId="110" fillId="70" borderId="0"/>
    <xf numFmtId="0" fontId="110" fillId="72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2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2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4" borderId="0"/>
    <xf numFmtId="0" fontId="110" fillId="70" borderId="0"/>
    <xf numFmtId="0" fontId="110" fillId="72" borderId="0"/>
    <xf numFmtId="0" fontId="110" fillId="77" borderId="0"/>
    <xf numFmtId="0" fontId="110" fillId="73" borderId="0"/>
    <xf numFmtId="0" fontId="110" fillId="70" borderId="0"/>
    <xf numFmtId="0" fontId="110" fillId="75" borderId="0"/>
    <xf numFmtId="0" fontId="110" fillId="70" borderId="0"/>
    <xf numFmtId="0" fontId="110" fillId="42" borderId="0"/>
    <xf numFmtId="0" fontId="110" fillId="72" borderId="0"/>
    <xf numFmtId="0" fontId="110" fillId="72" borderId="0"/>
    <xf numFmtId="0" fontId="110" fillId="76" borderId="0"/>
    <xf numFmtId="0" fontId="110" fillId="74" borderId="0"/>
    <xf numFmtId="0" fontId="110" fillId="70" borderId="0"/>
    <xf numFmtId="0" fontId="110" fillId="70" borderId="0"/>
    <xf numFmtId="0" fontId="110" fillId="72" borderId="0"/>
    <xf numFmtId="0" fontId="110" fillId="76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3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7" borderId="0"/>
    <xf numFmtId="0" fontId="110" fillId="72" borderId="0"/>
    <xf numFmtId="0" fontId="110" fillId="77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7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4" borderId="0"/>
    <xf numFmtId="0" fontId="110" fillId="77" borderId="0"/>
    <xf numFmtId="0" fontId="110" fillId="72" borderId="0"/>
    <xf numFmtId="0" fontId="110" fillId="72" borderId="0"/>
    <xf numFmtId="0" fontId="110" fillId="70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0" borderId="0"/>
    <xf numFmtId="183" fontId="110" fillId="0" borderId="0"/>
    <xf numFmtId="0" fontId="110" fillId="74" borderId="0"/>
    <xf numFmtId="0" fontId="110" fillId="72" borderId="0"/>
    <xf numFmtId="0" fontId="110" fillId="74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2" borderId="0"/>
    <xf numFmtId="0" fontId="110" fillId="72" borderId="0"/>
    <xf numFmtId="0" fontId="110" fillId="72" borderId="0"/>
    <xf numFmtId="0" fontId="110" fillId="75" borderId="0"/>
    <xf numFmtId="0" fontId="110" fillId="72" borderId="0"/>
    <xf numFmtId="0" fontId="110" fillId="77" borderId="0"/>
    <xf numFmtId="183" fontId="110" fillId="0" borderId="0"/>
    <xf numFmtId="0" fontId="110" fillId="74" borderId="0"/>
    <xf numFmtId="0" fontId="110" fillId="72" borderId="0"/>
    <xf numFmtId="0" fontId="110" fillId="77" borderId="0"/>
    <xf numFmtId="0" fontId="110" fillId="74" borderId="0"/>
    <xf numFmtId="0" fontId="110" fillId="72" borderId="0"/>
    <xf numFmtId="0" fontId="110" fillId="75" borderId="0"/>
    <xf numFmtId="0" fontId="110" fillId="70" borderId="0"/>
    <xf numFmtId="0" fontId="110" fillId="77" borderId="0"/>
    <xf numFmtId="0" fontId="110" fillId="74" borderId="0"/>
    <xf numFmtId="0" fontId="110" fillId="75" borderId="0"/>
    <xf numFmtId="0" fontId="110" fillId="70" borderId="0"/>
    <xf numFmtId="0" fontId="110" fillId="42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70" borderId="0"/>
    <xf numFmtId="0" fontId="110" fillId="77" borderId="0"/>
    <xf numFmtId="0" fontId="110" fillId="74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3" borderId="0"/>
    <xf numFmtId="0" fontId="110" fillId="75" borderId="0"/>
    <xf numFmtId="0" fontId="110" fillId="75" borderId="0"/>
    <xf numFmtId="0" fontId="110" fillId="70" borderId="0"/>
    <xf numFmtId="0" fontId="110" fillId="70" borderId="0"/>
    <xf numFmtId="0" fontId="110" fillId="73" borderId="0"/>
    <xf numFmtId="0" fontId="110" fillId="76" borderId="0"/>
    <xf numFmtId="0" fontId="110" fillId="75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5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6" borderId="0"/>
    <xf numFmtId="0" fontId="110" fillId="75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42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5" borderId="0"/>
    <xf numFmtId="0" fontId="110" fillId="77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5" borderId="0"/>
    <xf numFmtId="0" fontId="110" fillId="76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0" borderId="0"/>
    <xf numFmtId="0" fontId="110" fillId="42" borderId="0"/>
    <xf numFmtId="0" fontId="110" fillId="74" borderId="0"/>
    <xf numFmtId="0" fontId="110" fillId="70" borderId="0"/>
    <xf numFmtId="0" fontId="110" fillId="73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5" borderId="0"/>
    <xf numFmtId="0" fontId="110" fillId="76" borderId="0"/>
    <xf numFmtId="0" fontId="110" fillId="74" borderId="0"/>
    <xf numFmtId="0" fontId="110" fillId="74" borderId="0"/>
    <xf numFmtId="0" fontId="110" fillId="70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4" borderId="0"/>
    <xf numFmtId="0" fontId="110" fillId="42" borderId="0"/>
    <xf numFmtId="0" fontId="110" fillId="70" borderId="0"/>
    <xf numFmtId="0" fontId="110" fillId="76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3" borderId="0"/>
    <xf numFmtId="0" fontId="110" fillId="70" borderId="0"/>
    <xf numFmtId="0" fontId="110" fillId="74" borderId="0"/>
    <xf numFmtId="0" fontId="110" fillId="77" borderId="0"/>
    <xf numFmtId="0" fontId="110" fillId="42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42" borderId="0"/>
    <xf numFmtId="0" fontId="110" fillId="75" borderId="0"/>
    <xf numFmtId="0" fontId="110" fillId="77" borderId="0"/>
    <xf numFmtId="0" fontId="110" fillId="76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7" borderId="0"/>
    <xf numFmtId="0" fontId="110" fillId="74" borderId="0"/>
    <xf numFmtId="0" fontId="110" fillId="42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6" borderId="0"/>
    <xf numFmtId="0" fontId="110" fillId="70" borderId="0"/>
    <xf numFmtId="0" fontId="110" fillId="70" borderId="0"/>
    <xf numFmtId="0" fontId="110" fillId="76" borderId="0"/>
    <xf numFmtId="0" fontId="110" fillId="73" borderId="0"/>
    <xf numFmtId="0" fontId="110" fillId="75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3" borderId="0"/>
    <xf numFmtId="0" fontId="110" fillId="70" borderId="0"/>
    <xf numFmtId="0" fontId="110" fillId="75" borderId="0"/>
    <xf numFmtId="0" fontId="110" fillId="70" borderId="0"/>
    <xf numFmtId="0" fontId="110" fillId="76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3" borderId="0"/>
    <xf numFmtId="0" fontId="110" fillId="42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6" borderId="0"/>
    <xf numFmtId="0" fontId="110" fillId="75" borderId="0"/>
    <xf numFmtId="0" fontId="110" fillId="77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42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39" fillId="0" borderId="35" applyAlignment="1">
      <alignment horizontal="center"/>
    </xf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5" borderId="0"/>
    <xf numFmtId="0" fontId="110" fillId="77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6" borderId="0"/>
    <xf numFmtId="0" fontId="110" fillId="75" borderId="0"/>
    <xf numFmtId="0" fontId="110" fillId="77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0" borderId="0"/>
    <xf numFmtId="0" fontId="110" fillId="75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7" borderId="0"/>
    <xf numFmtId="0" fontId="110" fillId="70" borderId="0"/>
    <xf numFmtId="0" fontId="110" fillId="74" borderId="0"/>
    <xf numFmtId="0" fontId="110" fillId="42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4" borderId="0"/>
    <xf numFmtId="0" fontId="110" fillId="42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7" borderId="0"/>
    <xf numFmtId="0" fontId="110" fillId="73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6" borderId="0"/>
    <xf numFmtId="0" fontId="110" fillId="73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5" borderId="0"/>
    <xf numFmtId="0" fontId="110" fillId="77" borderId="0"/>
    <xf numFmtId="0" fontId="110" fillId="73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5" borderId="0"/>
    <xf numFmtId="0" fontId="110" fillId="77" borderId="0"/>
    <xf numFmtId="0" fontId="110" fillId="73" borderId="0"/>
    <xf numFmtId="0" fontId="110" fillId="76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42" borderId="0"/>
    <xf numFmtId="0" fontId="110" fillId="77" borderId="0"/>
    <xf numFmtId="0" fontId="110" fillId="73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42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5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0" borderId="0"/>
    <xf numFmtId="164" fontId="178" fillId="98" borderId="80" applyProtection="1">
      <protection locked="0" hidden="0"/>
    </xf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5" borderId="0"/>
    <xf numFmtId="0" fontId="110" fillId="77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7" borderId="0"/>
    <xf numFmtId="0" fontId="110" fillId="70" borderId="0"/>
    <xf numFmtId="0" fontId="110" fillId="74" borderId="0"/>
    <xf numFmtId="0" fontId="110" fillId="77" borderId="0"/>
    <xf numFmtId="0" fontId="110" fillId="70" borderId="0"/>
    <xf numFmtId="0" fontId="110" fillId="74" borderId="0"/>
    <xf numFmtId="0" fontId="110" fillId="76" borderId="0"/>
    <xf numFmtId="0" fontId="110" fillId="77" borderId="0"/>
    <xf numFmtId="0" fontId="110" fillId="70" borderId="0"/>
    <xf numFmtId="0" fontId="110" fillId="70" borderId="0"/>
    <xf numFmtId="0" fontId="110" fillId="73" borderId="0"/>
    <xf numFmtId="0" fontId="110" fillId="74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42" borderId="0"/>
    <xf numFmtId="0" fontId="110" fillId="74" borderId="0"/>
    <xf numFmtId="0" fontId="110" fillId="70" borderId="0"/>
    <xf numFmtId="0" fontId="110" fillId="70" borderId="0"/>
    <xf numFmtId="0" fontId="110" fillId="42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42" borderId="0"/>
    <xf numFmtId="0" fontId="110" fillId="74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5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5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183" fontId="110" fillId="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3" borderId="0"/>
    <xf numFmtId="0" fontId="110" fillId="75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3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3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7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6" borderId="0"/>
    <xf numFmtId="0" fontId="110" fillId="70" borderId="0"/>
    <xf numFmtId="0" fontId="110" fillId="75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5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7" borderId="0"/>
    <xf numFmtId="0" fontId="110" fillId="42" borderId="0"/>
    <xf numFmtId="0" fontId="110" fillId="42" borderId="0"/>
    <xf numFmtId="0" fontId="110" fillId="70" borderId="0"/>
    <xf numFmtId="0" fontId="110" fillId="70" borderId="0"/>
    <xf numFmtId="0" fontId="110" fillId="77" borderId="0"/>
    <xf numFmtId="0" fontId="110" fillId="42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39" fillId="0" borderId="35" applyAlignment="1">
      <alignment horizontal="center"/>
    </xf>
    <xf numFmtId="0" fontId="110" fillId="70" borderId="0"/>
    <xf numFmtId="0" fontId="110" fillId="77" borderId="0"/>
    <xf numFmtId="0" fontId="110" fillId="70" borderId="0"/>
    <xf numFmtId="0" fontId="139" fillId="0" borderId="35" applyAlignment="1">
      <alignment horizontal="center"/>
    </xf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70" borderId="0"/>
    <xf numFmtId="0" fontId="110" fillId="77" borderId="0"/>
    <xf numFmtId="0" fontId="110" fillId="74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42" borderId="0"/>
    <xf numFmtId="0" fontId="110" fillId="70" borderId="0"/>
    <xf numFmtId="0" fontId="110" fillId="70" borderId="0"/>
    <xf numFmtId="0" fontId="110" fillId="77" borderId="0"/>
    <xf numFmtId="0" fontId="110" fillId="42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3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70" borderId="0"/>
    <xf numFmtId="0" fontId="110" fillId="73" borderId="0"/>
    <xf numFmtId="0" fontId="110" fillId="70" borderId="0"/>
    <xf numFmtId="0" fontId="110" fillId="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77" borderId="0"/>
    <xf numFmtId="0" fontId="110" fillId="73" borderId="0"/>
    <xf numFmtId="0" fontId="110" fillId="77" borderId="0"/>
    <xf numFmtId="0" fontId="110" fillId="76" borderId="0"/>
    <xf numFmtId="0" fontId="110" fillId="74" borderId="0"/>
    <xf numFmtId="0" fontId="110" fillId="70" borderId="0"/>
    <xf numFmtId="0" fontId="110" fillId="77" borderId="0"/>
    <xf numFmtId="0" fontId="110" fillId="75" borderId="0"/>
    <xf numFmtId="0" fontId="110" fillId="73" borderId="0"/>
    <xf numFmtId="0" fontId="110" fillId="77" borderId="0"/>
    <xf numFmtId="0" fontId="110" fillId="77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5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6" borderId="0"/>
    <xf numFmtId="0" fontId="110" fillId="77" borderId="0"/>
    <xf numFmtId="0" fontId="110" fillId="75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3" borderId="0"/>
    <xf numFmtId="0" fontId="110" fillId="77" borderId="0"/>
    <xf numFmtId="0" fontId="110" fillId="73" borderId="0"/>
    <xf numFmtId="0" fontId="110" fillId="77" borderId="0"/>
    <xf numFmtId="0" fontId="110" fillId="73" borderId="0"/>
    <xf numFmtId="0" fontId="110" fillId="77" borderId="0"/>
    <xf numFmtId="0" fontId="110" fillId="74" borderId="0"/>
    <xf numFmtId="0" fontId="110" fillId="77" borderId="0"/>
    <xf numFmtId="0" fontId="110" fillId="73" borderId="0"/>
    <xf numFmtId="0" fontId="110" fillId="77" borderId="0"/>
    <xf numFmtId="0" fontId="110" fillId="77" borderId="0"/>
    <xf numFmtId="0" fontId="110" fillId="75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3" borderId="0"/>
    <xf numFmtId="0" fontId="110" fillId="77" borderId="0"/>
    <xf numFmtId="0" fontId="110" fillId="73" borderId="0"/>
    <xf numFmtId="0" fontId="110" fillId="77" borderId="0"/>
    <xf numFmtId="0" fontId="110" fillId="77" borderId="0"/>
    <xf numFmtId="0" fontId="110" fillId="77" borderId="0"/>
    <xf numFmtId="0" fontId="110" fillId="76" borderId="0"/>
    <xf numFmtId="0" fontId="110" fillId="77" borderId="0"/>
    <xf numFmtId="0" fontId="110" fillId="77" borderId="0"/>
    <xf numFmtId="0" fontId="110" fillId="76" borderId="0"/>
    <xf numFmtId="0" fontId="110" fillId="77" borderId="0"/>
    <xf numFmtId="0" fontId="110" fillId="77" borderId="0"/>
    <xf numFmtId="0" fontId="110" fillId="76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6" borderId="0"/>
    <xf numFmtId="0" fontId="110" fillId="76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6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6" borderId="0"/>
    <xf numFmtId="0" fontId="110" fillId="70" borderId="0"/>
    <xf numFmtId="0" fontId="110" fillId="77" borderId="0"/>
    <xf numFmtId="0" fontId="110" fillId="76" borderId="0"/>
    <xf numFmtId="0" fontId="110" fillId="73" borderId="0"/>
    <xf numFmtId="0" fontId="110" fillId="75" borderId="0"/>
    <xf numFmtId="0" fontId="110" fillId="77" borderId="0"/>
    <xf numFmtId="0" fontId="110" fillId="77" borderId="0"/>
    <xf numFmtId="0" fontId="110" fillId="77" borderId="0"/>
    <xf numFmtId="0" fontId="110" fillId="76" borderId="0"/>
    <xf numFmtId="0" fontId="110" fillId="77" borderId="0"/>
    <xf numFmtId="0" fontId="110" fillId="77" borderId="0"/>
    <xf numFmtId="0" fontId="110" fillId="76" borderId="0"/>
    <xf numFmtId="0" fontId="110" fillId="70" borderId="0"/>
    <xf numFmtId="0" fontId="110" fillId="77" borderId="0"/>
    <xf numFmtId="0" fontId="110" fillId="76" borderId="0"/>
    <xf numFmtId="0" fontId="110" fillId="73" borderId="0"/>
    <xf numFmtId="0" fontId="110" fillId="77" borderId="0"/>
    <xf numFmtId="0" fontId="110" fillId="77" borderId="0"/>
    <xf numFmtId="0" fontId="110" fillId="77" borderId="0"/>
    <xf numFmtId="0" fontId="110" fillId="76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6" borderId="0"/>
    <xf numFmtId="0" fontId="110" fillId="77" borderId="0"/>
    <xf numFmtId="0" fontId="110" fillId="70" borderId="0"/>
    <xf numFmtId="0" fontId="110" fillId="77" borderId="0"/>
    <xf numFmtId="0" fontId="110" fillId="76" borderId="0"/>
    <xf numFmtId="0" fontId="110" fillId="77" borderId="0"/>
    <xf numFmtId="0" fontId="110" fillId="70" borderId="0"/>
    <xf numFmtId="0" fontId="110" fillId="77" borderId="0"/>
    <xf numFmtId="0" fontId="110" fillId="76" borderId="0"/>
    <xf numFmtId="0" fontId="110" fillId="70" borderId="0"/>
    <xf numFmtId="0" fontId="110" fillId="77" borderId="0"/>
    <xf numFmtId="0" fontId="110" fillId="76" borderId="0"/>
    <xf numFmtId="0" fontId="110" fillId="77" borderId="0"/>
    <xf numFmtId="0" fontId="110" fillId="74" borderId="0"/>
    <xf numFmtId="0" fontId="110" fillId="73" borderId="0"/>
    <xf numFmtId="0" fontId="110" fillId="77" borderId="0"/>
    <xf numFmtId="0" fontId="110" fillId="77" borderId="0"/>
    <xf numFmtId="0" fontId="110" fillId="76" borderId="0"/>
    <xf numFmtId="0" fontId="110" fillId="76" borderId="0"/>
    <xf numFmtId="0" fontId="110" fillId="77" borderId="0"/>
    <xf numFmtId="0" fontId="110" fillId="77" borderId="0"/>
    <xf numFmtId="0" fontId="110" fillId="77" borderId="0"/>
    <xf numFmtId="0" fontId="110" fillId="76" borderId="0"/>
    <xf numFmtId="0" fontId="110" fillId="70" borderId="0"/>
    <xf numFmtId="0" fontId="110" fillId="77" borderId="0"/>
    <xf numFmtId="0" fontId="110" fillId="76" borderId="0"/>
    <xf numFmtId="0" fontId="110" fillId="73" borderId="0"/>
    <xf numFmtId="0" fontId="110" fillId="77" borderId="0"/>
    <xf numFmtId="0" fontId="110" fillId="77" borderId="0"/>
    <xf numFmtId="0" fontId="110" fillId="77" borderId="0"/>
    <xf numFmtId="0" fontId="110" fillId="76" borderId="0"/>
    <xf numFmtId="0" fontId="110" fillId="70" borderId="0"/>
    <xf numFmtId="0" fontId="110" fillId="76" borderId="0"/>
    <xf numFmtId="0" fontId="110" fillId="77" borderId="0"/>
    <xf numFmtId="0" fontId="110" fillId="77" borderId="0"/>
    <xf numFmtId="0" fontId="110" fillId="77" borderId="0"/>
    <xf numFmtId="0" fontId="110" fillId="76" borderId="0"/>
    <xf numFmtId="0" fontId="110" fillId="77" borderId="0"/>
    <xf numFmtId="0" fontId="110" fillId="70" borderId="0"/>
    <xf numFmtId="0" fontId="110" fillId="77" borderId="0"/>
    <xf numFmtId="0" fontId="110" fillId="76" borderId="0"/>
    <xf numFmtId="0" fontId="110" fillId="74" borderId="0"/>
    <xf numFmtId="0" fontId="110" fillId="70" borderId="0"/>
    <xf numFmtId="0" fontId="110" fillId="73" borderId="0"/>
    <xf numFmtId="0" fontId="110" fillId="77" borderId="0"/>
    <xf numFmtId="0" fontId="110" fillId="70" borderId="0"/>
    <xf numFmtId="0" fontId="110" fillId="77" borderId="0"/>
    <xf numFmtId="0" fontId="110" fillId="73" borderId="0"/>
    <xf numFmtId="0" fontId="110" fillId="77" borderId="0"/>
    <xf numFmtId="0" fontId="110" fillId="77" borderId="0"/>
    <xf numFmtId="0" fontId="110" fillId="77" borderId="0"/>
    <xf numFmtId="0" fontId="110" fillId="76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3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6" borderId="0"/>
    <xf numFmtId="0" fontId="110" fillId="77" borderId="0"/>
    <xf numFmtId="0" fontId="110" fillId="77" borderId="0"/>
    <xf numFmtId="0" fontId="110" fillId="77" borderId="0"/>
    <xf numFmtId="0" fontId="110" fillId="42" borderId="0"/>
    <xf numFmtId="0" fontId="110" fillId="42" borderId="0"/>
    <xf numFmtId="0" fontId="110" fillId="77" borderId="0"/>
    <xf numFmtId="0" fontId="110" fillId="70" borderId="0"/>
    <xf numFmtId="0" fontId="110" fillId="77" borderId="0"/>
    <xf numFmtId="0" fontId="110" fillId="42" borderId="0"/>
    <xf numFmtId="0" fontId="110" fillId="74" borderId="0"/>
    <xf numFmtId="0" fontId="110" fillId="70" borderId="0"/>
    <xf numFmtId="0" fontId="110" fillId="73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42" borderId="0"/>
    <xf numFmtId="0" fontId="110" fillId="77" borderId="0"/>
    <xf numFmtId="0" fontId="110" fillId="70" borderId="0"/>
    <xf numFmtId="0" fontId="110" fillId="77" borderId="0"/>
    <xf numFmtId="0" fontId="110" fillId="42" borderId="0"/>
    <xf numFmtId="0" fontId="110" fillId="77" borderId="0"/>
    <xf numFmtId="0" fontId="110" fillId="70" borderId="0"/>
    <xf numFmtId="0" fontId="110" fillId="77" borderId="0"/>
    <xf numFmtId="0" fontId="110" fillId="42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3" borderId="0"/>
    <xf numFmtId="0" fontId="110" fillId="77" borderId="0"/>
    <xf numFmtId="0" fontId="110" fillId="70" borderId="0"/>
    <xf numFmtId="0" fontId="110" fillId="77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5" borderId="0"/>
    <xf numFmtId="0" fontId="110" fillId="76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7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75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75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75" borderId="0"/>
    <xf numFmtId="0" fontId="110" fillId="70" borderId="0"/>
    <xf numFmtId="0" fontId="110" fillId="77" borderId="0"/>
    <xf numFmtId="0" fontId="110" fillId="74" borderId="0"/>
    <xf numFmtId="0" fontId="110" fillId="75" borderId="0"/>
    <xf numFmtId="0" fontId="110" fillId="70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6" borderId="0"/>
    <xf numFmtId="0" fontId="110" fillId="75" borderId="0"/>
    <xf numFmtId="0" fontId="110" fillId="77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4" borderId="0"/>
    <xf numFmtId="0" fontId="110" fillId="70" borderId="0"/>
    <xf numFmtId="0" fontId="110" fillId="76" borderId="0"/>
    <xf numFmtId="0" fontId="110" fillId="75" borderId="0"/>
    <xf numFmtId="0" fontId="110" fillId="77" borderId="0"/>
    <xf numFmtId="0" fontId="110" fillId="77" borderId="0"/>
    <xf numFmtId="0" fontId="110" fillId="74" borderId="0"/>
    <xf numFmtId="0" fontId="110" fillId="75" borderId="0"/>
    <xf numFmtId="0" fontId="110" fillId="70" borderId="0"/>
    <xf numFmtId="0" fontId="110" fillId="77" borderId="0"/>
    <xf numFmtId="0" fontId="110" fillId="74" borderId="0"/>
    <xf numFmtId="0" fontId="110" fillId="75" borderId="0"/>
    <xf numFmtId="0" fontId="110" fillId="70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6" borderId="0"/>
    <xf numFmtId="0" fontId="110" fillId="75" borderId="0"/>
    <xf numFmtId="0" fontId="110" fillId="77" borderId="0"/>
    <xf numFmtId="0" fontId="110" fillId="77" borderId="0"/>
    <xf numFmtId="0" fontId="110" fillId="75" borderId="0"/>
    <xf numFmtId="0" fontId="110" fillId="74" borderId="0"/>
    <xf numFmtId="0" fontId="110" fillId="77" borderId="0"/>
    <xf numFmtId="0" fontId="110" fillId="75" borderId="0"/>
    <xf numFmtId="0" fontId="110" fillId="77" borderId="0"/>
    <xf numFmtId="0" fontId="110" fillId="70" borderId="0"/>
    <xf numFmtId="0" fontId="110" fillId="76" borderId="0"/>
    <xf numFmtId="0" fontId="110" fillId="75" borderId="0"/>
    <xf numFmtId="0" fontId="110" fillId="77" borderId="0"/>
    <xf numFmtId="0" fontId="110" fillId="77" borderId="0"/>
    <xf numFmtId="0" fontId="110" fillId="42" borderId="0"/>
    <xf numFmtId="0" fontId="110" fillId="75" borderId="0"/>
    <xf numFmtId="0" fontId="110" fillId="70" borderId="0"/>
    <xf numFmtId="0" fontId="110" fillId="77" borderId="0"/>
    <xf numFmtId="0" fontId="110" fillId="42" borderId="0"/>
    <xf numFmtId="0" fontId="110" fillId="76" borderId="0"/>
    <xf numFmtId="0" fontId="110" fillId="74" borderId="0"/>
    <xf numFmtId="0" fontId="110" fillId="70" borderId="0"/>
    <xf numFmtId="0" fontId="110" fillId="73" borderId="0"/>
    <xf numFmtId="0" fontId="110" fillId="77" borderId="0"/>
    <xf numFmtId="0" fontId="110" fillId="74" borderId="0"/>
    <xf numFmtId="0" fontId="110" fillId="74" borderId="0"/>
    <xf numFmtId="0" fontId="110" fillId="75" borderId="0"/>
    <xf numFmtId="0" fontId="110" fillId="42" borderId="0"/>
    <xf numFmtId="0" fontId="110" fillId="70" borderId="0"/>
    <xf numFmtId="0" fontId="110" fillId="77" borderId="0"/>
    <xf numFmtId="0" fontId="110" fillId="75" borderId="0"/>
    <xf numFmtId="0" fontId="110" fillId="77" borderId="0"/>
    <xf numFmtId="0" fontId="110" fillId="75" borderId="0"/>
    <xf numFmtId="0" fontId="110" fillId="42" borderId="0"/>
    <xf numFmtId="0" fontId="110" fillId="77" borderId="0"/>
    <xf numFmtId="0" fontId="110" fillId="75" borderId="0"/>
    <xf numFmtId="0" fontId="110" fillId="77" borderId="0"/>
    <xf numFmtId="0" fontId="110" fillId="75" borderId="0"/>
    <xf numFmtId="0" fontId="110" fillId="70" borderId="0"/>
    <xf numFmtId="0" fontId="110" fillId="77" borderId="0"/>
    <xf numFmtId="0" fontId="110" fillId="42" borderId="0"/>
    <xf numFmtId="0" fontId="110" fillId="75" borderId="0"/>
    <xf numFmtId="0" fontId="110" fillId="70" borderId="0"/>
    <xf numFmtId="0" fontId="110" fillId="77" borderId="0"/>
    <xf numFmtId="0" fontId="110" fillId="42" borderId="0"/>
    <xf numFmtId="0" fontId="110" fillId="75" borderId="0"/>
    <xf numFmtId="0" fontId="110" fillId="70" borderId="0"/>
    <xf numFmtId="177" fontId="110" fillId="0" borderId="0"/>
    <xf numFmtId="0" fontId="110" fillId="77" borderId="0"/>
    <xf numFmtId="0" fontId="110" fillId="42" borderId="0"/>
    <xf numFmtId="0" fontId="110" fillId="77" borderId="0"/>
    <xf numFmtId="0" fontId="110" fillId="74" borderId="0"/>
    <xf numFmtId="0" fontId="110" fillId="77" borderId="0"/>
    <xf numFmtId="0" fontId="110" fillId="74" borderId="0"/>
    <xf numFmtId="0" fontId="110" fillId="0" borderId="0"/>
    <xf numFmtId="0" fontId="110" fillId="75" borderId="0"/>
    <xf numFmtId="0" fontId="110" fillId="77" borderId="0"/>
    <xf numFmtId="0" fontId="110" fillId="75" borderId="0"/>
    <xf numFmtId="0" fontId="110" fillId="77" borderId="0"/>
    <xf numFmtId="0" fontId="110" fillId="75" borderId="0"/>
    <xf numFmtId="0" fontId="110" fillId="77" borderId="0"/>
    <xf numFmtId="0" fontId="110" fillId="77" borderId="0"/>
    <xf numFmtId="0" fontId="110" fillId="75" borderId="0"/>
    <xf numFmtId="0" fontId="110" fillId="77" borderId="0"/>
    <xf numFmtId="0" fontId="110" fillId="75" borderId="0"/>
    <xf numFmtId="0" fontId="110" fillId="77" borderId="0"/>
    <xf numFmtId="0" fontId="110" fillId="74" borderId="0"/>
    <xf numFmtId="0" fontId="110" fillId="75" borderId="0"/>
    <xf numFmtId="0" fontId="110" fillId="77" borderId="0"/>
    <xf numFmtId="0" fontId="110" fillId="75" borderId="0"/>
    <xf numFmtId="0" fontId="110" fillId="73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6" borderId="0"/>
    <xf numFmtId="0" fontId="110" fillId="74" borderId="0"/>
    <xf numFmtId="0" fontId="110" fillId="77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7" borderId="0"/>
    <xf numFmtId="0" fontId="110" fillId="73" borderId="0"/>
    <xf numFmtId="0" fontId="110" fillId="77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7" borderId="0"/>
    <xf numFmtId="0" fontId="110" fillId="74" borderId="0"/>
    <xf numFmtId="0" fontId="110" fillId="77" borderId="0"/>
    <xf numFmtId="0" fontId="110" fillId="73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7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7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3" borderId="0"/>
    <xf numFmtId="0" fontId="110" fillId="77" borderId="0"/>
    <xf numFmtId="0" fontId="110" fillId="70" borderId="0"/>
    <xf numFmtId="0" fontId="110" fillId="74" borderId="0"/>
    <xf numFmtId="0" fontId="110" fillId="76" borderId="0"/>
    <xf numFmtId="0" fontId="110" fillId="77" borderId="0"/>
    <xf numFmtId="0" fontId="110" fillId="73" borderId="0"/>
    <xf numFmtId="0" fontId="110" fillId="76" borderId="0"/>
    <xf numFmtId="0" fontId="110" fillId="70" borderId="0"/>
    <xf numFmtId="0" fontId="110" fillId="74" borderId="0"/>
    <xf numFmtId="0" fontId="110" fillId="76" borderId="0"/>
    <xf numFmtId="0" fontId="110" fillId="77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6" borderId="0"/>
    <xf numFmtId="0" fontId="110" fillId="74" borderId="0"/>
    <xf numFmtId="0" fontId="110" fillId="77" borderId="0"/>
    <xf numFmtId="0" fontId="110" fillId="73" borderId="0"/>
    <xf numFmtId="0" fontId="110" fillId="74" borderId="0"/>
    <xf numFmtId="0" fontId="110" fillId="77" borderId="0"/>
    <xf numFmtId="0" fontId="110" fillId="77" borderId="0"/>
    <xf numFmtId="0" fontId="110" fillId="42" borderId="0"/>
    <xf numFmtId="0" fontId="110" fillId="73" borderId="0"/>
    <xf numFmtId="0" fontId="110" fillId="70" borderId="0"/>
    <xf numFmtId="0" fontId="110" fillId="76" borderId="0"/>
    <xf numFmtId="0" fontId="110" fillId="70" borderId="0"/>
    <xf numFmtId="0" fontId="110" fillId="74" borderId="0"/>
    <xf numFmtId="0" fontId="110" fillId="77" borderId="0"/>
    <xf numFmtId="0" fontId="110" fillId="42" borderId="0"/>
    <xf numFmtId="0" fontId="110" fillId="73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4" borderId="0"/>
    <xf numFmtId="0" fontId="110" fillId="77" borderId="0"/>
    <xf numFmtId="0" fontId="110" fillId="42" borderId="0"/>
    <xf numFmtId="0" fontId="110" fillId="73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3" borderId="0"/>
    <xf numFmtId="0" fontId="110" fillId="77" borderId="0"/>
    <xf numFmtId="0" fontId="110" fillId="74" borderId="0"/>
    <xf numFmtId="0" fontId="110" fillId="77" borderId="0"/>
    <xf numFmtId="0" fontId="110" fillId="42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7" borderId="0"/>
    <xf numFmtId="0" fontId="110" fillId="42" borderId="0"/>
    <xf numFmtId="0" fontId="110" fillId="73" borderId="0"/>
    <xf numFmtId="0" fontId="110" fillId="77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7" borderId="0"/>
    <xf numFmtId="0" fontId="110" fillId="42" borderId="0"/>
    <xf numFmtId="0" fontId="110" fillId="73" borderId="0"/>
    <xf numFmtId="0" fontId="110" fillId="70" borderId="0"/>
    <xf numFmtId="0" fontId="110" fillId="70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4" borderId="0"/>
    <xf numFmtId="0" fontId="110" fillId="76" borderId="0"/>
    <xf numFmtId="0" fontId="110" fillId="77" borderId="0"/>
    <xf numFmtId="0" fontId="110" fillId="73" borderId="0"/>
    <xf numFmtId="0" fontId="110" fillId="70" borderId="0"/>
    <xf numFmtId="0" fontId="110" fillId="77" borderId="0"/>
    <xf numFmtId="0" fontId="110" fillId="73" borderId="0"/>
    <xf numFmtId="0" fontId="110" fillId="75" borderId="0"/>
    <xf numFmtId="0" fontId="110" fillId="77" borderId="0"/>
    <xf numFmtId="0" fontId="110" fillId="70" borderId="0"/>
    <xf numFmtId="0" fontId="110" fillId="77" borderId="0"/>
    <xf numFmtId="0" fontId="110" fillId="73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4" borderId="0"/>
    <xf numFmtId="0" fontId="110" fillId="73" borderId="0"/>
    <xf numFmtId="0" fontId="110" fillId="77" borderId="0"/>
    <xf numFmtId="0" fontId="110" fillId="70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6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6" borderId="0"/>
    <xf numFmtId="0" fontId="110" fillId="74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3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42" borderId="0"/>
    <xf numFmtId="0" fontId="110" fillId="70" borderId="0"/>
    <xf numFmtId="0" fontId="110" fillId="76" borderId="0"/>
    <xf numFmtId="0" fontId="110" fillId="74" borderId="0"/>
    <xf numFmtId="0" fontId="110" fillId="77" borderId="0"/>
    <xf numFmtId="0" fontId="110" fillId="42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0" borderId="0"/>
    <xf numFmtId="0" fontId="110" fillId="73" borderId="0"/>
    <xf numFmtId="0" fontId="110" fillId="77" borderId="0"/>
    <xf numFmtId="0" fontId="110" fillId="75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4" borderId="0"/>
    <xf numFmtId="0" fontId="110" fillId="77" borderId="0"/>
    <xf numFmtId="0" fontId="110" fillId="42" borderId="0"/>
    <xf numFmtId="0" fontId="175" fillId="0" borderId="86" applyProtection="1">
      <protection locked="0" hidden="0"/>
    </xf>
    <xf numFmtId="0" fontId="110" fillId="70" borderId="0"/>
    <xf numFmtId="0" fontId="110" fillId="74" borderId="0"/>
    <xf numFmtId="0" fontId="110" fillId="77" borderId="0"/>
    <xf numFmtId="0" fontId="110" fillId="42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0" borderId="0"/>
    <xf numFmtId="0" fontId="110" fillId="77" borderId="0"/>
    <xf numFmtId="0" fontId="110" fillId="77" borderId="0"/>
    <xf numFmtId="0" fontId="110" fillId="70" borderId="0"/>
    <xf numFmtId="0" fontId="110" fillId="73" borderId="0"/>
    <xf numFmtId="0" fontId="110" fillId="77" borderId="0"/>
    <xf numFmtId="0" fontId="110" fillId="75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4" borderId="0"/>
    <xf numFmtId="0" fontId="110" fillId="73" borderId="0"/>
    <xf numFmtId="0" fontId="110" fillId="77" borderId="0"/>
    <xf numFmtId="0" fontId="110" fillId="70" borderId="0"/>
    <xf numFmtId="0" fontId="110" fillId="74" borderId="0"/>
    <xf numFmtId="0" fontId="110" fillId="74" borderId="0"/>
    <xf numFmtId="0" fontId="110" fillId="73" borderId="0"/>
    <xf numFmtId="0" fontId="110" fillId="77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4" borderId="0"/>
    <xf numFmtId="0" fontId="110" fillId="73" borderId="0"/>
    <xf numFmtId="0" fontId="110" fillId="77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7" borderId="0"/>
    <xf numFmtId="0" fontId="110" fillId="77" borderId="0"/>
    <xf numFmtId="0" fontId="110" fillId="70" borderId="0"/>
    <xf numFmtId="0" fontId="110" fillId="76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3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4" borderId="0"/>
    <xf numFmtId="0" fontId="110" fillId="70" borderId="0"/>
    <xf numFmtId="0" fontId="110" fillId="77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42" borderId="0"/>
    <xf numFmtId="0" fontId="110" fillId="70" borderId="0"/>
    <xf numFmtId="0" fontId="110" fillId="74" borderId="0"/>
    <xf numFmtId="0" fontId="110" fillId="77" borderId="0"/>
    <xf numFmtId="0" fontId="110" fillId="70" borderId="0"/>
    <xf numFmtId="0" fontId="110" fillId="74" borderId="0"/>
    <xf numFmtId="0" fontId="110" fillId="77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7" borderId="0"/>
    <xf numFmtId="0" fontId="110" fillId="70" borderId="0"/>
    <xf numFmtId="0" fontId="110" fillId="75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4" borderId="0"/>
    <xf numFmtId="0" fontId="110" fillId="77" borderId="0"/>
    <xf numFmtId="0" fontId="110" fillId="70" borderId="0"/>
    <xf numFmtId="0" fontId="110" fillId="74" borderId="0"/>
    <xf numFmtId="0" fontId="110" fillId="77" borderId="0"/>
    <xf numFmtId="0" fontId="110" fillId="70" borderId="0"/>
    <xf numFmtId="0" fontId="110" fillId="74" borderId="0"/>
    <xf numFmtId="0" fontId="110" fillId="77" borderId="0"/>
    <xf numFmtId="0" fontId="110" fillId="70" borderId="0"/>
    <xf numFmtId="0" fontId="110" fillId="77" borderId="0"/>
    <xf numFmtId="0" fontId="110" fillId="75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3" borderId="0"/>
    <xf numFmtId="0" fontId="110" fillId="70" borderId="0"/>
    <xf numFmtId="0" fontId="110" fillId="73" borderId="0"/>
    <xf numFmtId="0" fontId="110" fillId="73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5" borderId="0"/>
    <xf numFmtId="0" fontId="110" fillId="42" borderId="0"/>
    <xf numFmtId="0" fontId="110" fillId="76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6" borderId="0"/>
    <xf numFmtId="0" fontId="110" fillId="70" borderId="0"/>
    <xf numFmtId="0" fontId="110" fillId="77" borderId="0"/>
    <xf numFmtId="0" fontId="110" fillId="73" borderId="0"/>
    <xf numFmtId="0" fontId="110" fillId="74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4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5" borderId="0"/>
    <xf numFmtId="0" fontId="110" fillId="77" borderId="0"/>
    <xf numFmtId="0" fontId="110" fillId="75" borderId="0"/>
    <xf numFmtId="0" fontId="110" fillId="77" borderId="0"/>
    <xf numFmtId="0" fontId="110" fillId="75" borderId="0"/>
    <xf numFmtId="0" fontId="110" fillId="77" borderId="0"/>
    <xf numFmtId="0" fontId="110" fillId="75" borderId="0"/>
    <xf numFmtId="0" fontId="110" fillId="77" borderId="0"/>
    <xf numFmtId="0" fontId="110" fillId="75" borderId="0"/>
    <xf numFmtId="0" fontId="110" fillId="77" borderId="0"/>
    <xf numFmtId="0" fontId="110" fillId="42" borderId="0"/>
    <xf numFmtId="0" fontId="110" fillId="77" borderId="0"/>
    <xf numFmtId="0" fontId="110" fillId="75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42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6" borderId="0"/>
    <xf numFmtId="0" fontId="110" fillId="70" borderId="0"/>
    <xf numFmtId="0" fontId="110" fillId="73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42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0" borderId="0"/>
    <xf numFmtId="0" fontId="110" fillId="76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42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5" borderId="0"/>
    <xf numFmtId="0" fontId="110" fillId="77" borderId="0"/>
    <xf numFmtId="0" fontId="110" fillId="70" borderId="0"/>
    <xf numFmtId="0" fontId="110" fillId="75" borderId="0"/>
    <xf numFmtId="0" fontId="110" fillId="76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42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42" borderId="0"/>
    <xf numFmtId="0" fontId="110" fillId="76" borderId="0"/>
    <xf numFmtId="0" fontId="110" fillId="75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0" borderId="0"/>
    <xf numFmtId="0" fontId="110" fillId="76" borderId="0"/>
    <xf numFmtId="0" fontId="110" fillId="70" borderId="0"/>
    <xf numFmtId="0" fontId="110" fillId="73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42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0" borderId="0"/>
    <xf numFmtId="0" fontId="110" fillId="76" borderId="0"/>
    <xf numFmtId="0" fontId="110" fillId="77" borderId="0"/>
    <xf numFmtId="0" fontId="110" fillId="73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42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5" borderId="0"/>
    <xf numFmtId="0" fontId="110" fillId="76" borderId="0"/>
    <xf numFmtId="0" fontId="110" fillId="70" borderId="0"/>
    <xf numFmtId="0" fontId="110" fillId="77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42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42" borderId="0"/>
    <xf numFmtId="0" fontId="110" fillId="75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0" borderId="0"/>
    <xf numFmtId="0" fontId="110" fillId="70" borderId="0"/>
    <xf numFmtId="0" fontId="110" fillId="73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42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5" borderId="0"/>
    <xf numFmtId="0" fontId="110" fillId="74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6" borderId="0"/>
    <xf numFmtId="0" fontId="110" fillId="77" borderId="0"/>
    <xf numFmtId="0" fontId="110" fillId="76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4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4" borderId="0"/>
    <xf numFmtId="0" fontId="110" fillId="77" borderId="0"/>
    <xf numFmtId="0" fontId="110" fillId="77" borderId="0"/>
    <xf numFmtId="0" fontId="110" fillId="70" borderId="0"/>
    <xf numFmtId="0" fontId="110" fillId="75" borderId="0"/>
    <xf numFmtId="0" fontId="110" fillId="73" borderId="0"/>
    <xf numFmtId="0" fontId="110" fillId="77" borderId="0"/>
    <xf numFmtId="0" fontId="110" fillId="74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42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3" borderId="0"/>
    <xf numFmtId="0" fontId="110" fillId="77" borderId="0"/>
    <xf numFmtId="0" fontId="110" fillId="77" borderId="0"/>
    <xf numFmtId="0" fontId="110" fillId="75" borderId="0"/>
    <xf numFmtId="0" fontId="110" fillId="77" borderId="0"/>
    <xf numFmtId="0" fontId="110" fillId="42" borderId="0"/>
    <xf numFmtId="0" fontId="110" fillId="75" borderId="0"/>
    <xf numFmtId="0" fontId="110" fillId="77" borderId="0"/>
    <xf numFmtId="0" fontId="110" fillId="77" borderId="0"/>
    <xf numFmtId="0" fontId="110" fillId="77" borderId="0"/>
    <xf numFmtId="0" fontId="110" fillId="42" borderId="0"/>
    <xf numFmtId="0" fontId="110" fillId="75" borderId="0"/>
    <xf numFmtId="0" fontId="110" fillId="77" borderId="0"/>
    <xf numFmtId="0" fontId="110" fillId="76" borderId="0"/>
    <xf numFmtId="0" fontId="110" fillId="75" borderId="0"/>
    <xf numFmtId="0" fontId="110" fillId="77" borderId="0"/>
    <xf numFmtId="0" fontId="110" fillId="75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7" borderId="0"/>
    <xf numFmtId="0" fontId="110" fillId="75" borderId="0"/>
    <xf numFmtId="0" fontId="110" fillId="77" borderId="0"/>
    <xf numFmtId="0" fontId="110" fillId="75" borderId="0"/>
    <xf numFmtId="0" fontId="110" fillId="77" borderId="0"/>
    <xf numFmtId="0" fontId="110" fillId="77" borderId="0"/>
    <xf numFmtId="0" fontId="110" fillId="75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5" borderId="0"/>
    <xf numFmtId="0" fontId="110" fillId="77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0" borderId="0"/>
    <xf numFmtId="0" fontId="110" fillId="74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7" borderId="0"/>
    <xf numFmtId="0" fontId="110" fillId="70" borderId="0"/>
    <xf numFmtId="0" fontId="110" fillId="75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4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3" borderId="0"/>
    <xf numFmtId="0" fontId="110" fillId="77" borderId="0"/>
    <xf numFmtId="0" fontId="110" fillId="73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6" borderId="0"/>
    <xf numFmtId="0" fontId="110" fillId="77" borderId="0"/>
    <xf numFmtId="0" fontId="110" fillId="76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4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5" borderId="0"/>
    <xf numFmtId="0" fontId="110" fillId="77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0" borderId="0"/>
    <xf numFmtId="0" fontId="110" fillId="74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0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6" borderId="0"/>
    <xf numFmtId="0" fontId="110" fillId="77" borderId="0"/>
    <xf numFmtId="0" fontId="110" fillId="76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6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39" fillId="0" borderId="35" applyAlignment="1">
      <alignment horizontal="center"/>
    </xf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6" borderId="0"/>
    <xf numFmtId="0" fontId="110" fillId="77" borderId="0"/>
    <xf numFmtId="0" fontId="110" fillId="74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0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7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6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4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42" borderId="0"/>
    <xf numFmtId="0" fontId="110" fillId="75" borderId="0"/>
    <xf numFmtId="0" fontId="110" fillId="42" borderId="0"/>
    <xf numFmtId="0" fontId="110" fillId="74" borderId="0"/>
    <xf numFmtId="0" fontId="110" fillId="74" borderId="0"/>
    <xf numFmtId="0" fontId="110" fillId="75" borderId="0"/>
    <xf numFmtId="0" fontId="110" fillId="75" borderId="0"/>
    <xf numFmtId="0" fontId="110" fillId="73" borderId="0"/>
    <xf numFmtId="0" fontId="110" fillId="70" borderId="0"/>
    <xf numFmtId="0" fontId="110" fillId="75" borderId="0"/>
    <xf numFmtId="0" fontId="110" fillId="76" borderId="0"/>
    <xf numFmtId="0" fontId="110" fillId="70" borderId="0"/>
    <xf numFmtId="0" fontId="110" fillId="75" borderId="0"/>
    <xf numFmtId="0" fontId="110" fillId="75" borderId="0"/>
    <xf numFmtId="0" fontId="110" fillId="73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0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42" borderId="0"/>
    <xf numFmtId="0" fontId="110" fillId="73" borderId="0"/>
    <xf numFmtId="0" fontId="110" fillId="70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42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5" borderId="0"/>
    <xf numFmtId="177" fontId="110" fillId="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42" borderId="0"/>
    <xf numFmtId="0" fontId="110" fillId="75" borderId="0"/>
    <xf numFmtId="0" fontId="110" fillId="75" borderId="0"/>
    <xf numFmtId="0" fontId="110" fillId="76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42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42" borderId="0"/>
    <xf numFmtId="0" fontId="110" fillId="75" borderId="0"/>
    <xf numFmtId="0" fontId="110" fillId="42" borderId="0"/>
    <xf numFmtId="0" fontId="110" fillId="75" borderId="0"/>
    <xf numFmtId="0" fontId="110" fillId="42" borderId="0"/>
    <xf numFmtId="0" fontId="110" fillId="75" borderId="0"/>
    <xf numFmtId="0" fontId="110" fillId="75" borderId="0"/>
    <xf numFmtId="0" fontId="110" fillId="75" borderId="0"/>
    <xf numFmtId="0" fontId="110" fillId="42" borderId="0"/>
    <xf numFmtId="0" fontId="110" fillId="42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5" borderId="0"/>
    <xf numFmtId="0" fontId="110" fillId="73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10" fillId="75" borderId="0"/>
    <xf numFmtId="0" fontId="110" fillId="76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10" fillId="76" borderId="0"/>
    <xf numFmtId="0" fontId="110" fillId="75" borderId="0"/>
    <xf numFmtId="0" fontId="110" fillId="74" borderId="0"/>
    <xf numFmtId="0" fontId="110" fillId="42" borderId="0"/>
    <xf numFmtId="0" fontId="110" fillId="75" borderId="0"/>
    <xf numFmtId="0" fontId="110" fillId="75" borderId="0"/>
    <xf numFmtId="0" fontId="110" fillId="74" borderId="0"/>
    <xf numFmtId="0" fontId="110" fillId="42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42" borderId="0"/>
    <xf numFmtId="0" fontId="110" fillId="70" borderId="0"/>
    <xf numFmtId="0" fontId="110" fillId="75" borderId="0"/>
    <xf numFmtId="0" fontId="110" fillId="42" borderId="0"/>
    <xf numFmtId="0" fontId="110" fillId="75" borderId="0"/>
    <xf numFmtId="0" fontId="110" fillId="42" borderId="0"/>
    <xf numFmtId="0" fontId="110" fillId="75" borderId="0"/>
    <xf numFmtId="0" fontId="110" fillId="75" borderId="0"/>
    <xf numFmtId="0" fontId="110" fillId="42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6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0" borderId="0"/>
    <xf numFmtId="0" fontId="110" fillId="74" borderId="0"/>
    <xf numFmtId="0" fontId="110" fillId="74" borderId="0"/>
    <xf numFmtId="0" fontId="110" fillId="73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0" borderId="0"/>
    <xf numFmtId="0" fontId="110" fillId="74" borderId="0"/>
    <xf numFmtId="0" fontId="110" fillId="74" borderId="0"/>
    <xf numFmtId="0" fontId="110" fillId="73" borderId="0"/>
    <xf numFmtId="0" fontId="110" fillId="75" borderId="0"/>
    <xf numFmtId="0" fontId="110" fillId="75" borderId="0"/>
    <xf numFmtId="0" fontId="110" fillId="73" borderId="0"/>
    <xf numFmtId="0" fontId="110" fillId="70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177" fontId="110" fillId="0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3" borderId="0"/>
    <xf numFmtId="0" fontId="110" fillId="74" borderId="0"/>
    <xf numFmtId="0" fontId="110" fillId="75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177" fontId="110" fillId="0" borderId="0"/>
    <xf numFmtId="0" fontId="110" fillId="70" borderId="0"/>
    <xf numFmtId="0" fontId="110" fillId="75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42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3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3" borderId="0"/>
    <xf numFmtId="0" fontId="110" fillId="70" borderId="0"/>
    <xf numFmtId="0" fontId="110" fillId="74" borderId="0"/>
    <xf numFmtId="0" fontId="110" fillId="73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42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0" borderId="0"/>
    <xf numFmtId="0" fontId="110" fillId="74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42" borderId="0"/>
    <xf numFmtId="0" fontId="110" fillId="70" borderId="0"/>
    <xf numFmtId="0" fontId="110" fillId="75" borderId="0"/>
    <xf numFmtId="0" fontId="110" fillId="75" borderId="0"/>
    <xf numFmtId="0" fontId="110" fillId="42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42" borderId="0"/>
    <xf numFmtId="0" fontId="110" fillId="70" borderId="0"/>
    <xf numFmtId="0" fontId="110" fillId="75" borderId="0"/>
    <xf numFmtId="0" fontId="110" fillId="75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3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4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4" borderId="0"/>
    <xf numFmtId="0" fontId="110" fillId="75" borderId="0"/>
    <xf numFmtId="0" fontId="110" fillId="73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10" fillId="75" borderId="0"/>
    <xf numFmtId="0" fontId="110" fillId="76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4" borderId="0"/>
    <xf numFmtId="0" fontId="110" fillId="76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6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4" borderId="0"/>
    <xf numFmtId="0" fontId="110" fillId="42" borderId="0"/>
    <xf numFmtId="0" fontId="110" fillId="76" borderId="0"/>
    <xf numFmtId="0" fontId="110" fillId="75" borderId="0"/>
    <xf numFmtId="0" fontId="110" fillId="74" borderId="0"/>
    <xf numFmtId="0" fontId="110" fillId="42" borderId="0"/>
    <xf numFmtId="0" fontId="110" fillId="75" borderId="0"/>
    <xf numFmtId="0" fontId="110" fillId="74" borderId="0"/>
    <xf numFmtId="0" fontId="110" fillId="42" borderId="0"/>
    <xf numFmtId="0" fontId="110" fillId="75" borderId="0"/>
    <xf numFmtId="0" fontId="110" fillId="75" borderId="0"/>
    <xf numFmtId="0" fontId="110" fillId="76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6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42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5" borderId="0"/>
    <xf numFmtId="0" fontId="110" fillId="75" borderId="0"/>
    <xf numFmtId="0" fontId="110" fillId="75" borderId="0"/>
    <xf numFmtId="0" fontId="110" fillId="74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4" borderId="0"/>
    <xf numFmtId="0" fontId="110" fillId="76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3" borderId="0"/>
    <xf numFmtId="0" fontId="110" fillId="74" borderId="0"/>
    <xf numFmtId="0" fontId="110" fillId="70" borderId="0"/>
    <xf numFmtId="0" fontId="110" fillId="75" borderId="0"/>
    <xf numFmtId="0" fontId="110" fillId="73" borderId="0"/>
    <xf numFmtId="0" fontId="110" fillId="70" borderId="0"/>
    <xf numFmtId="0" fontId="110" fillId="75" borderId="0"/>
    <xf numFmtId="0" fontId="110" fillId="75" borderId="0"/>
    <xf numFmtId="0" fontId="110" fillId="74" borderId="0"/>
    <xf numFmtId="0" fontId="110" fillId="74" borderId="0"/>
    <xf numFmtId="0" fontId="110" fillId="73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0" borderId="0"/>
    <xf numFmtId="0" fontId="110" fillId="70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0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5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4" borderId="0"/>
    <xf numFmtId="0" fontId="110" fillId="42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42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42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3" borderId="0"/>
    <xf numFmtId="0" fontId="110" fillId="76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3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183" fontId="110" fillId="0" borderId="0"/>
    <xf numFmtId="0" fontId="110" fillId="70" borderId="0"/>
    <xf numFmtId="0" fontId="110" fillId="76" borderId="0"/>
    <xf numFmtId="0" fontId="110" fillId="76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42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3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6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4" borderId="0"/>
    <xf numFmtId="0" fontId="110" fillId="70" borderId="0"/>
    <xf numFmtId="0" fontId="110" fillId="73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0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42" borderId="0"/>
    <xf numFmtId="0" fontId="110" fillId="76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0" borderId="0"/>
    <xf numFmtId="0" fontId="110" fillId="74" borderId="0"/>
    <xf numFmtId="0" fontId="110" fillId="76" borderId="0"/>
    <xf numFmtId="0" fontId="110" fillId="70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6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6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73" borderId="0"/>
    <xf numFmtId="0" fontId="110" fillId="74" borderId="0"/>
    <xf numFmtId="0" fontId="110" fillId="73" borderId="0"/>
    <xf numFmtId="0" fontId="110" fillId="73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3" borderId="0"/>
    <xf numFmtId="0" fontId="110" fillId="74" borderId="0"/>
    <xf numFmtId="0" fontId="110" fillId="73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3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3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4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4" borderId="0"/>
    <xf numFmtId="0" fontId="110" fillId="76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6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3" borderId="0"/>
    <xf numFmtId="0" fontId="110" fillId="74" borderId="0"/>
    <xf numFmtId="0" fontId="110" fillId="73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6" borderId="0"/>
    <xf numFmtId="0" fontId="110" fillId="74" borderId="0"/>
    <xf numFmtId="0" fontId="110" fillId="73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3" borderId="0"/>
    <xf numFmtId="0" fontId="110" fillId="74" borderId="0"/>
    <xf numFmtId="0" fontId="110" fillId="74" borderId="0"/>
    <xf numFmtId="0" fontId="110" fillId="74" borderId="0"/>
    <xf numFmtId="0" fontId="110" fillId="73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3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42" borderId="0"/>
    <xf numFmtId="0" fontId="110" fillId="76" borderId="0"/>
    <xf numFmtId="0" fontId="110" fillId="70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9" fontId="110" fillId="0" borderId="0"/>
    <xf numFmtId="0" fontId="110" fillId="74" borderId="0"/>
    <xf numFmtId="0" fontId="110" fillId="74" borderId="0"/>
    <xf numFmtId="9" fontId="110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0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74" borderId="0"/>
    <xf numFmtId="0" fontId="110" fillId="42" borderId="0"/>
    <xf numFmtId="0" fontId="110" fillId="74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3" borderId="0"/>
    <xf numFmtId="0" fontId="110" fillId="70" borderId="0"/>
    <xf numFmtId="0" fontId="110" fillId="74" borderId="0"/>
    <xf numFmtId="0" fontId="110" fillId="42" borderId="0"/>
    <xf numFmtId="0" fontId="110" fillId="73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0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39" fillId="0" borderId="35" applyAlignment="1">
      <alignment horizontal="center"/>
    </xf>
    <xf numFmtId="0" fontId="110" fillId="74" borderId="0"/>
    <xf numFmtId="0" fontId="110" fillId="42" borderId="0"/>
    <xf numFmtId="0" fontId="110" fillId="7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3" borderId="0"/>
    <xf numFmtId="0" fontId="110" fillId="7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3" borderId="0"/>
    <xf numFmtId="0" fontId="110" fillId="42" borderId="0"/>
    <xf numFmtId="0" fontId="110" fillId="42" borderId="0"/>
    <xf numFmtId="0" fontId="110" fillId="42" borderId="0"/>
    <xf numFmtId="0" fontId="110" fillId="73" borderId="0"/>
    <xf numFmtId="0" fontId="110" fillId="7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6" borderId="0"/>
    <xf numFmtId="0" fontId="110" fillId="42" borderId="0"/>
    <xf numFmtId="0" fontId="110" fillId="76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3" borderId="0"/>
    <xf numFmtId="0" fontId="110" fillId="42" borderId="0"/>
    <xf numFmtId="0" fontId="110" fillId="73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6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177" fontId="110" fillId="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177" fontId="110" fillId="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6" borderId="0"/>
    <xf numFmtId="0" fontId="110" fillId="42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70" borderId="0"/>
    <xf numFmtId="0" fontId="110" fillId="42" borderId="0"/>
    <xf numFmtId="0" fontId="110" fillId="76" borderId="0"/>
    <xf numFmtId="0" fontId="110" fillId="74" borderId="0"/>
    <xf numFmtId="0" fontId="110" fillId="70" borderId="0"/>
    <xf numFmtId="0" fontId="110" fillId="42" borderId="0"/>
    <xf numFmtId="0" fontId="110" fillId="76" borderId="0"/>
    <xf numFmtId="0" fontId="110" fillId="74" borderId="0"/>
    <xf numFmtId="0" fontId="110" fillId="70" borderId="0"/>
    <xf numFmtId="0" fontId="110" fillId="76" borderId="0"/>
    <xf numFmtId="0" fontId="110" fillId="42" borderId="0"/>
    <xf numFmtId="0" fontId="110" fillId="76" borderId="0"/>
    <xf numFmtId="0" fontId="110" fillId="74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76" borderId="0"/>
    <xf numFmtId="0" fontId="110" fillId="42" borderId="0"/>
    <xf numFmtId="0" fontId="110" fillId="74" borderId="0"/>
    <xf numFmtId="0" fontId="110" fillId="42" borderId="0"/>
    <xf numFmtId="0" fontId="110" fillId="76" borderId="0"/>
    <xf numFmtId="0" fontId="110" fillId="74" borderId="0"/>
    <xf numFmtId="0" fontId="110" fillId="73" borderId="0"/>
    <xf numFmtId="0" fontId="110" fillId="70" borderId="0"/>
    <xf numFmtId="0" fontId="110" fillId="42" borderId="0"/>
    <xf numFmtId="0" fontId="110" fillId="76" borderId="0"/>
    <xf numFmtId="0" fontId="110" fillId="42" borderId="0"/>
    <xf numFmtId="0" fontId="110" fillId="76" borderId="0"/>
    <xf numFmtId="0" fontId="110" fillId="42" borderId="0"/>
    <xf numFmtId="0" fontId="110" fillId="76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76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76" borderId="0"/>
    <xf numFmtId="0" fontId="110" fillId="42" borderId="0"/>
    <xf numFmtId="0" fontId="110" fillId="74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177" fontId="110" fillId="0" borderId="0"/>
    <xf numFmtId="0" fontId="110" fillId="42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0" borderId="0"/>
    <xf numFmtId="0" fontId="110" fillId="42" borderId="0"/>
    <xf numFmtId="0" fontId="110" fillId="42" borderId="0"/>
    <xf numFmtId="0" fontId="110" fillId="7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3" borderId="0"/>
    <xf numFmtId="0" fontId="110" fillId="42" borderId="0"/>
    <xf numFmtId="0" fontId="110" fillId="73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3" borderId="0"/>
    <xf numFmtId="0" fontId="110" fillId="42" borderId="0"/>
    <xf numFmtId="0" fontId="110" fillId="7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3" borderId="0"/>
    <xf numFmtId="0" fontId="110" fillId="7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0" borderId="0"/>
    <xf numFmtId="0" fontId="110" fillId="42" borderId="0"/>
    <xf numFmtId="0" fontId="110" fillId="42" borderId="0"/>
    <xf numFmtId="0" fontId="110" fillId="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0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6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6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4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3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42" borderId="0"/>
    <xf numFmtId="0" fontId="110" fillId="73" borderId="0"/>
    <xf numFmtId="0" fontId="110" fillId="74" borderId="0"/>
    <xf numFmtId="0" fontId="110" fillId="70" borderId="0"/>
    <xf numFmtId="0" fontId="110" fillId="73" borderId="0"/>
    <xf numFmtId="0" fontId="110" fillId="74" borderId="0"/>
    <xf numFmtId="0" fontId="110" fillId="70" borderId="0"/>
    <xf numFmtId="0" fontId="110" fillId="73" borderId="0"/>
    <xf numFmtId="0" fontId="110" fillId="74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6" borderId="0"/>
    <xf numFmtId="0" fontId="110" fillId="74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6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177" fontId="110" fillId="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4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6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6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4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6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4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0" borderId="0"/>
    <xf numFmtId="0" fontId="110" fillId="73" borderId="0"/>
    <xf numFmtId="0" fontId="110" fillId="73" borderId="0"/>
    <xf numFmtId="0" fontId="110" fillId="73" borderId="0"/>
    <xf numFmtId="0" fontId="110" fillId="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4" borderId="0"/>
    <xf numFmtId="0" fontId="110" fillId="7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4" borderId="0"/>
    <xf numFmtId="0" fontId="110" fillId="73" borderId="0"/>
    <xf numFmtId="0" fontId="110" fillId="74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6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4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3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4" borderId="0"/>
    <xf numFmtId="0" fontId="110" fillId="70" borderId="0"/>
    <xf numFmtId="0" fontId="110" fillId="76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3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3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0" borderId="0"/>
    <xf numFmtId="0" fontId="110" fillId="73" borderId="0"/>
    <xf numFmtId="0" fontId="110" fillId="70" borderId="0"/>
    <xf numFmtId="177" fontId="110" fillId="0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4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4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4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4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4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0" borderId="0"/>
    <xf numFmtId="0" fontId="110" fillId="73" borderId="0"/>
    <xf numFmtId="0" fontId="110" fillId="73" borderId="0"/>
    <xf numFmtId="0" fontId="110" fillId="73" borderId="0"/>
    <xf numFmtId="0" fontId="110" fillId="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4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4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6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0" borderId="0"/>
    <xf numFmtId="0" fontId="110" fillId="73" borderId="0"/>
    <xf numFmtId="0" fontId="110" fillId="76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0" borderId="0"/>
    <xf numFmtId="0" fontId="110" fillId="73" borderId="0"/>
    <xf numFmtId="0" fontId="110" fillId="76" borderId="0"/>
    <xf numFmtId="0" fontId="110" fillId="70" borderId="0"/>
    <xf numFmtId="0" fontId="110" fillId="73" borderId="0"/>
    <xf numFmtId="0" fontId="110" fillId="73" borderId="0"/>
    <xf numFmtId="0" fontId="110" fillId="74" borderId="0"/>
    <xf numFmtId="0" fontId="110" fillId="73" borderId="0"/>
    <xf numFmtId="0" fontId="110" fillId="73" borderId="0"/>
    <xf numFmtId="0" fontId="110" fillId="76" borderId="0"/>
    <xf numFmtId="0" fontId="110" fillId="73" borderId="0"/>
    <xf numFmtId="0" fontId="110" fillId="73" borderId="0"/>
    <xf numFmtId="0" fontId="110" fillId="76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6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183" fontId="110" fillId="0" borderId="0"/>
    <xf numFmtId="0" fontId="110" fillId="73" borderId="0"/>
    <xf numFmtId="183" fontId="110" fillId="0" borderId="0"/>
    <xf numFmtId="0" fontId="110" fillId="73" borderId="0"/>
    <xf numFmtId="183" fontId="110" fillId="0" borderId="0"/>
    <xf numFmtId="0" fontId="110" fillId="73" borderId="0"/>
    <xf numFmtId="0" fontId="110" fillId="73" borderId="0"/>
    <xf numFmtId="183" fontId="110" fillId="0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3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6" borderId="0"/>
    <xf numFmtId="177" fontId="110" fillId="0" borderId="0"/>
    <xf numFmtId="0" fontId="110" fillId="76" borderId="0"/>
    <xf numFmtId="177" fontId="110" fillId="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6" borderId="0"/>
    <xf numFmtId="0" fontId="110" fillId="70" borderId="0"/>
    <xf numFmtId="0" fontId="110" fillId="70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4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39" fillId="0" borderId="35" applyAlignment="1">
      <alignment horizontal="center"/>
    </xf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0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6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183" fontId="110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183" fontId="110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39" fillId="0" borderId="35" applyAlignment="1">
      <alignment horizontal="center"/>
    </xf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0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4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39" fillId="0" borderId="35" applyAlignment="1">
      <alignment horizontal="center"/>
    </xf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177" fontId="110" fillId="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10" fillId="70" borderId="0"/>
    <xf numFmtId="0" fontId="139" fillId="0" borderId="35" applyAlignment="1">
      <alignment horizontal="center"/>
    </xf>
    <xf numFmtId="0" fontId="139" fillId="0" borderId="35" applyAlignment="1">
      <alignment horizontal="center"/>
    </xf>
    <xf numFmtId="0" fontId="139" fillId="0" borderId="35" applyAlignment="1">
      <alignment horizontal="center"/>
    </xf>
    <xf numFmtId="0" fontId="139" fillId="0" borderId="35" applyAlignment="1">
      <alignment horizontal="center"/>
    </xf>
    <xf numFmtId="0" fontId="139" fillId="0" borderId="35" applyAlignment="1">
      <alignment horizontal="center"/>
    </xf>
    <xf numFmtId="0" fontId="139" fillId="0" borderId="35" applyAlignment="1">
      <alignment horizontal="center"/>
    </xf>
    <xf numFmtId="0" fontId="139" fillId="0" borderId="35" applyAlignment="1">
      <alignment horizontal="center"/>
    </xf>
    <xf numFmtId="0" fontId="139" fillId="0" borderId="35" applyAlignment="1">
      <alignment horizontal="center"/>
    </xf>
    <xf numFmtId="0" fontId="139" fillId="0" borderId="35" applyAlignment="1">
      <alignment horizontal="center"/>
    </xf>
    <xf numFmtId="0" fontId="139" fillId="0" borderId="35" applyAlignment="1">
      <alignment horizontal="center"/>
    </xf>
    <xf numFmtId="0" fontId="139" fillId="0" borderId="35" applyAlignment="1">
      <alignment horizontal="center"/>
    </xf>
    <xf numFmtId="0" fontId="139" fillId="0" borderId="35" applyAlignment="1">
      <alignment horizontal="center"/>
    </xf>
    <xf numFmtId="0" fontId="139" fillId="0" borderId="35" applyAlignment="1">
      <alignment horizontal="center"/>
    </xf>
    <xf numFmtId="0" fontId="139" fillId="0" borderId="35" applyAlignment="1">
      <alignment horizontal="center"/>
    </xf>
    <xf numFmtId="0" fontId="139" fillId="0" borderId="35" applyAlignment="1">
      <alignment horizontal="center"/>
    </xf>
    <xf numFmtId="0" fontId="139" fillId="0" borderId="35" applyAlignment="1">
      <alignment horizontal="center"/>
    </xf>
    <xf numFmtId="0" fontId="139" fillId="0" borderId="35" applyAlignment="1">
      <alignment horizontal="center"/>
    </xf>
    <xf numFmtId="0" fontId="139" fillId="0" borderId="35" applyAlignment="1">
      <alignment horizontal="center"/>
    </xf>
    <xf numFmtId="0" fontId="139" fillId="0" borderId="35" applyAlignment="1">
      <alignment horizontal="center"/>
    </xf>
    <xf numFmtId="0" fontId="139" fillId="0" borderId="35" applyAlignment="1">
      <alignment horizontal="center"/>
    </xf>
    <xf numFmtId="0" fontId="139" fillId="0" borderId="35" applyAlignment="1">
      <alignment horizontal="center"/>
    </xf>
    <xf numFmtId="0" fontId="139" fillId="0" borderId="35" applyAlignment="1">
      <alignment horizontal="center"/>
    </xf>
    <xf numFmtId="177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0" fontId="175" fillId="0" borderId="86" applyProtection="1">
      <protection locked="0" hidden="0"/>
    </xf>
    <xf numFmtId="9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9" fontId="110" fillId="0" borderId="0"/>
    <xf numFmtId="9" fontId="110" fillId="0" borderId="0"/>
    <xf numFmtId="9" fontId="110" fillId="0" borderId="0"/>
    <xf numFmtId="0" fontId="110" fillId="0" borderId="0"/>
    <xf numFmtId="177" fontId="110" fillId="0" borderId="0"/>
    <xf numFmtId="177" fontId="110" fillId="0" borderId="0"/>
    <xf numFmtId="183" fontId="110" fillId="0" borderId="0"/>
    <xf numFmtId="0" fontId="110" fillId="0" borderId="0"/>
    <xf numFmtId="177" fontId="110" fillId="0" borderId="0"/>
    <xf numFmtId="0" fontId="110" fillId="0" borderId="0"/>
    <xf numFmtId="177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9" fontId="110" fillId="0" borderId="0"/>
    <xf numFmtId="9" fontId="110" fillId="0" borderId="0"/>
    <xf numFmtId="9" fontId="110" fillId="0" borderId="0"/>
    <xf numFmtId="9" fontId="110" fillId="0" borderId="0"/>
    <xf numFmtId="10" fontId="160" fillId="66" borderId="80"/>
    <xf numFmtId="10" fontId="160" fillId="66" borderId="80"/>
    <xf numFmtId="164" fontId="178" fillId="98" borderId="80" applyProtection="1">
      <protection locked="0" hidden="0"/>
    </xf>
    <xf numFmtId="164" fontId="178" fillId="98" borderId="80" applyProtection="1">
      <protection locked="0" hidden="0"/>
    </xf>
    <xf numFmtId="10" fontId="160" fillId="66" borderId="80"/>
    <xf numFmtId="10" fontId="160" fillId="66" borderId="80"/>
    <xf numFmtId="10" fontId="160" fillId="66" borderId="80"/>
    <xf numFmtId="10" fontId="160" fillId="66" borderId="80"/>
    <xf numFmtId="177" fontId="110" fillId="0" borderId="0"/>
    <xf numFmtId="183" fontId="110" fillId="0" borderId="0"/>
    <xf numFmtId="0" fontId="110" fillId="0" borderId="0"/>
    <xf numFmtId="177" fontId="110" fillId="0" borderId="0"/>
    <xf numFmtId="0" fontId="110" fillId="0" borderId="0"/>
    <xf numFmtId="177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10" fontId="160" fillId="66" borderId="80"/>
    <xf numFmtId="10" fontId="160" fillId="66" borderId="80"/>
    <xf numFmtId="10" fontId="160" fillId="66" borderId="80"/>
    <xf numFmtId="10" fontId="160" fillId="66" borderId="80"/>
    <xf numFmtId="164" fontId="178" fillId="98" borderId="80" applyProtection="1">
      <protection locked="0" hidden="0"/>
    </xf>
    <xf numFmtId="164" fontId="178" fillId="98" borderId="80" applyProtection="1">
      <protection locked="0" hidden="0"/>
    </xf>
    <xf numFmtId="10" fontId="160" fillId="66" borderId="80"/>
    <xf numFmtId="10" fontId="160" fillId="66" borderId="80"/>
    <xf numFmtId="164" fontId="178" fillId="98" borderId="80" applyProtection="1">
      <protection locked="0" hidden="0"/>
    </xf>
    <xf numFmtId="164" fontId="178" fillId="98" borderId="80" applyProtection="1">
      <protection locked="0" hidden="0"/>
    </xf>
    <xf numFmtId="10" fontId="160" fillId="66" borderId="80"/>
    <xf numFmtId="10" fontId="160" fillId="66" borderId="80"/>
    <xf numFmtId="10" fontId="160" fillId="66" borderId="80"/>
    <xf numFmtId="10" fontId="160" fillId="66" borderId="80"/>
    <xf numFmtId="164" fontId="178" fillId="98" borderId="80" applyProtection="1">
      <protection locked="0" hidden="0"/>
    </xf>
    <xf numFmtId="164" fontId="178" fillId="98" borderId="80" applyProtection="1">
      <protection locked="0" hidden="0"/>
    </xf>
    <xf numFmtId="10" fontId="160" fillId="66" borderId="80"/>
    <xf numFmtId="10" fontId="160" fillId="66" borderId="80"/>
    <xf numFmtId="10" fontId="160" fillId="66" borderId="80"/>
    <xf numFmtId="10" fontId="160" fillId="66" borderId="80"/>
    <xf numFmtId="44" fontId="110" fillId="0" borderId="0"/>
    <xf numFmtId="164" fontId="178" fillId="98" borderId="80" applyProtection="1">
      <protection locked="0" hidden="0"/>
    </xf>
    <xf numFmtId="10" fontId="160" fillId="66" borderId="80"/>
    <xf numFmtId="10" fontId="160" fillId="66" borderId="80"/>
    <xf numFmtId="164" fontId="178" fillId="98" borderId="80" applyProtection="1">
      <protection locked="0" hidden="0"/>
    </xf>
    <xf numFmtId="164" fontId="178" fillId="98" borderId="80" applyProtection="1">
      <protection locked="0" hidden="0"/>
    </xf>
    <xf numFmtId="10" fontId="160" fillId="66" borderId="80"/>
    <xf numFmtId="10" fontId="160" fillId="66" borderId="80"/>
    <xf numFmtId="10" fontId="160" fillId="66" borderId="80"/>
    <xf numFmtId="10" fontId="160" fillId="66" borderId="80"/>
    <xf numFmtId="10" fontId="160" fillId="66" borderId="80"/>
    <xf numFmtId="10" fontId="160" fillId="66" borderId="80"/>
    <xf numFmtId="10" fontId="160" fillId="66" borderId="80"/>
    <xf numFmtId="10" fontId="160" fillId="66" borderId="80"/>
    <xf numFmtId="164" fontId="178" fillId="98" borderId="80" applyProtection="1">
      <protection locked="0" hidden="0"/>
    </xf>
    <xf numFmtId="164" fontId="178" fillId="98" borderId="80" applyProtection="1">
      <protection locked="0" hidden="0"/>
    </xf>
    <xf numFmtId="10" fontId="160" fillId="66" borderId="80"/>
    <xf numFmtId="10" fontId="160" fillId="66" borderId="80"/>
    <xf numFmtId="164" fontId="178" fillId="98" borderId="80" applyProtection="1">
      <protection locked="0" hidden="0"/>
    </xf>
    <xf numFmtId="164" fontId="178" fillId="98" borderId="80" applyProtection="1">
      <protection locked="0" hidden="0"/>
    </xf>
    <xf numFmtId="10" fontId="160" fillId="66" borderId="80"/>
    <xf numFmtId="10" fontId="160" fillId="66" borderId="80"/>
    <xf numFmtId="10" fontId="160" fillId="66" borderId="80"/>
    <xf numFmtId="10" fontId="160" fillId="66" borderId="80"/>
    <xf numFmtId="164" fontId="178" fillId="98" borderId="80" applyProtection="1">
      <protection locked="0" hidden="0"/>
    </xf>
    <xf numFmtId="164" fontId="178" fillId="98" borderId="80" applyProtection="1">
      <protection locked="0" hidden="0"/>
    </xf>
    <xf numFmtId="10" fontId="160" fillId="66" borderId="80"/>
    <xf numFmtId="10" fontId="160" fillId="66" borderId="80"/>
    <xf numFmtId="10" fontId="160" fillId="66" borderId="80"/>
    <xf numFmtId="10" fontId="160" fillId="66" borderId="80"/>
    <xf numFmtId="183" fontId="110" fillId="0" borderId="0"/>
    <xf numFmtId="9" fontId="110" fillId="0" borderId="0"/>
    <xf numFmtId="0" fontId="110" fillId="0" borderId="0"/>
    <xf numFmtId="177" fontId="110" fillId="0" borderId="0"/>
    <xf numFmtId="177" fontId="110" fillId="0" borderId="0"/>
    <xf numFmtId="183" fontId="110" fillId="0" borderId="0"/>
    <xf numFmtId="183" fontId="110" fillId="0" borderId="0"/>
    <xf numFmtId="177" fontId="110" fillId="0" borderId="0"/>
    <xf numFmtId="177" fontId="110" fillId="0" borderId="0"/>
    <xf numFmtId="183" fontId="110" fillId="0" borderId="0"/>
    <xf numFmtId="183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77" fontId="110" fillId="0" borderId="0"/>
    <xf numFmtId="183" fontId="110" fillId="0" borderId="0"/>
    <xf numFmtId="183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77" fontId="110" fillId="0" borderId="0"/>
    <xf numFmtId="177" fontId="110" fillId="0" borderId="0"/>
    <xf numFmtId="183" fontId="110" fillId="0" borderId="0"/>
    <xf numFmtId="183" fontId="110" fillId="0" borderId="0"/>
    <xf numFmtId="177" fontId="110" fillId="0" borderId="0"/>
    <xf numFmtId="177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44" fontId="110" fillId="0" borderId="0"/>
    <xf numFmtId="164" fontId="178" fillId="98" borderId="80" applyProtection="1">
      <protection locked="0" hidden="0"/>
    </xf>
    <xf numFmtId="10" fontId="160" fillId="66" borderId="80"/>
    <xf numFmtId="10" fontId="160" fillId="66" borderId="80"/>
    <xf numFmtId="164" fontId="178" fillId="98" borderId="80" applyProtection="1">
      <protection locked="0" hidden="0"/>
    </xf>
    <xf numFmtId="164" fontId="178" fillId="98" borderId="80" applyProtection="1">
      <protection locked="0" hidden="0"/>
    </xf>
    <xf numFmtId="10" fontId="160" fillId="66" borderId="80"/>
    <xf numFmtId="10" fontId="160" fillId="66" borderId="80"/>
    <xf numFmtId="10" fontId="160" fillId="66" borderId="80"/>
    <xf numFmtId="10" fontId="160" fillId="66" borderId="80"/>
    <xf numFmtId="183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9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0" fontId="88" fillId="0" borderId="0" applyAlignment="1">
      <alignment vertical="center"/>
    </xf>
    <xf numFmtId="177" fontId="88" fillId="0" borderId="0" applyAlignment="1">
      <alignment vertical="center"/>
    </xf>
    <xf numFmtId="0" fontId="88" fillId="0" borderId="0" applyAlignment="1">
      <alignment vertical="center"/>
    </xf>
    <xf numFmtId="177" fontId="88" fillId="0" borderId="0" applyAlignment="1">
      <alignment vertical="center"/>
    </xf>
    <xf numFmtId="177" fontId="110" fillId="0" borderId="0"/>
    <xf numFmtId="183" fontId="110" fillId="0" borderId="0"/>
    <xf numFmtId="9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4" fontId="156" fillId="0" borderId="77"/>
    <xf numFmtId="184" fontId="141" fillId="63" borderId="78"/>
    <xf numFmtId="10" fontId="160" fillId="66" borderId="121"/>
    <xf numFmtId="10" fontId="160" fillId="66" borderId="121"/>
    <xf numFmtId="184" fontId="150" fillId="48" borderId="78"/>
    <xf numFmtId="184" fontId="154" fillId="63" borderId="76"/>
    <xf numFmtId="184" fontId="61" fillId="68" borderId="79"/>
    <xf numFmtId="184" fontId="61" fillId="68" borderId="79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156" fillId="0" borderId="77"/>
    <xf numFmtId="184" fontId="61" fillId="68" borderId="79"/>
    <xf numFmtId="184" fontId="141" fillId="63" borderId="78"/>
    <xf numFmtId="184" fontId="154" fillId="63" borderId="76"/>
    <xf numFmtId="184" fontId="141" fillId="63" borderId="78"/>
    <xf numFmtId="184" fontId="150" fillId="48" borderId="78"/>
    <xf numFmtId="184" fontId="154" fillId="63" borderId="76"/>
    <xf numFmtId="184" fontId="150" fillId="48" borderId="78"/>
    <xf numFmtId="184" fontId="154" fillId="63" borderId="76"/>
    <xf numFmtId="184" fontId="156" fillId="0" borderId="77"/>
    <xf numFmtId="184" fontId="156" fillId="0" borderId="77"/>
    <xf numFmtId="184" fontId="154" fillId="63" borderId="76"/>
    <xf numFmtId="184" fontId="61" fillId="68" borderId="79"/>
    <xf numFmtId="184" fontId="61" fillId="68" borderId="79"/>
    <xf numFmtId="184" fontId="61" fillId="68" borderId="79"/>
    <xf numFmtId="164" fontId="178" fillId="98" borderId="80" applyProtection="1">
      <protection locked="0" hidden="0"/>
    </xf>
    <xf numFmtId="184" fontId="141" fillId="63" borderId="78"/>
    <xf numFmtId="184" fontId="150" fillId="48" borderId="78"/>
    <xf numFmtId="184" fontId="150" fillId="48" borderId="78"/>
    <xf numFmtId="184" fontId="61" fillId="68" borderId="79"/>
    <xf numFmtId="184" fontId="141" fillId="63" borderId="78"/>
    <xf numFmtId="184" fontId="156" fillId="0" borderId="77"/>
    <xf numFmtId="184" fontId="61" fillId="68" borderId="79"/>
    <xf numFmtId="184" fontId="141" fillId="63" borderId="78"/>
    <xf numFmtId="184" fontId="150" fillId="48" borderId="78"/>
    <xf numFmtId="184" fontId="141" fillId="63" borderId="78"/>
    <xf numFmtId="184" fontId="156" fillId="0" borderId="77"/>
    <xf numFmtId="184" fontId="154" fillId="63" borderId="76"/>
    <xf numFmtId="184" fontId="61" fillId="68" borderId="79"/>
    <xf numFmtId="184" fontId="150" fillId="48" borderId="78"/>
    <xf numFmtId="184" fontId="141" fillId="63" borderId="78"/>
    <xf numFmtId="184" fontId="61" fillId="68" borderId="79"/>
    <xf numFmtId="184" fontId="61" fillId="68" borderId="79"/>
    <xf numFmtId="184" fontId="154" fillId="63" borderId="76"/>
    <xf numFmtId="184" fontId="61" fillId="68" borderId="79"/>
    <xf numFmtId="184" fontId="150" fillId="48" borderId="78"/>
    <xf numFmtId="184" fontId="150" fillId="48" borderId="78"/>
    <xf numFmtId="184" fontId="156" fillId="0" borderId="77"/>
    <xf numFmtId="184" fontId="154" fillId="63" borderId="76"/>
    <xf numFmtId="184" fontId="154" fillId="63" borderId="76"/>
    <xf numFmtId="184" fontId="150" fillId="48" borderId="78"/>
    <xf numFmtId="184" fontId="156" fillId="0" borderId="77"/>
    <xf numFmtId="184" fontId="61" fillId="68" borderId="79"/>
    <xf numFmtId="164" fontId="178" fillId="98" borderId="80" applyProtection="1">
      <protection locked="0" hidden="0"/>
    </xf>
    <xf numFmtId="184" fontId="150" fillId="48" borderId="78"/>
    <xf numFmtId="184" fontId="61" fillId="68" borderId="79"/>
    <xf numFmtId="184" fontId="61" fillId="68" borderId="79"/>
    <xf numFmtId="184" fontId="61" fillId="68" borderId="79"/>
    <xf numFmtId="184" fontId="61" fillId="68" borderId="79"/>
    <xf numFmtId="184" fontId="156" fillId="0" borderId="77"/>
    <xf numFmtId="184" fontId="156" fillId="0" borderId="77"/>
    <xf numFmtId="184" fontId="154" fillId="63" borderId="76"/>
    <xf numFmtId="184" fontId="156" fillId="0" borderId="77"/>
    <xf numFmtId="184" fontId="156" fillId="0" borderId="77"/>
    <xf numFmtId="184" fontId="156" fillId="0" borderId="77"/>
    <xf numFmtId="184" fontId="156" fillId="0" borderId="77"/>
    <xf numFmtId="184" fontId="61" fillId="68" borderId="79"/>
    <xf numFmtId="184" fontId="61" fillId="68" borderId="79"/>
    <xf numFmtId="184" fontId="61" fillId="68" borderId="79"/>
    <xf numFmtId="184" fontId="156" fillId="0" borderId="77"/>
    <xf numFmtId="184" fontId="154" fillId="63" borderId="76"/>
    <xf numFmtId="184" fontId="61" fillId="68" borderId="79"/>
    <xf numFmtId="184" fontId="156" fillId="0" borderId="77"/>
    <xf numFmtId="164" fontId="178" fillId="98" borderId="80" applyProtection="1">
      <protection locked="0" hidden="0"/>
    </xf>
    <xf numFmtId="184" fontId="154" fillId="63" borderId="76"/>
    <xf numFmtId="184" fontId="154" fillId="63" borderId="76"/>
    <xf numFmtId="10" fontId="160" fillId="66" borderId="80"/>
    <xf numFmtId="184" fontId="61" fillId="68" borderId="79"/>
    <xf numFmtId="10" fontId="160" fillId="66" borderId="80"/>
    <xf numFmtId="184" fontId="156" fillId="0" borderId="77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61" fillId="68" borderId="79"/>
    <xf numFmtId="184" fontId="150" fillId="48" borderId="78"/>
    <xf numFmtId="184" fontId="61" fillId="68" borderId="79"/>
    <xf numFmtId="184" fontId="61" fillId="68" borderId="79"/>
    <xf numFmtId="10" fontId="160" fillId="66" borderId="80"/>
    <xf numFmtId="184" fontId="154" fillId="63" borderId="76"/>
    <xf numFmtId="10" fontId="160" fillId="66" borderId="80"/>
    <xf numFmtId="10" fontId="160" fillId="66" borderId="80"/>
    <xf numFmtId="164" fontId="178" fillId="98" borderId="80" applyProtection="1">
      <protection locked="0" hidden="0"/>
    </xf>
    <xf numFmtId="184" fontId="156" fillId="0" borderId="77"/>
    <xf numFmtId="184" fontId="61" fillId="68" borderId="79"/>
    <xf numFmtId="184" fontId="141" fillId="63" borderId="78"/>
    <xf numFmtId="184" fontId="61" fillId="68" borderId="79"/>
    <xf numFmtId="184" fontId="150" fillId="48" borderId="78"/>
    <xf numFmtId="184" fontId="150" fillId="48" borderId="78"/>
    <xf numFmtId="184" fontId="141" fillId="63" borderId="78"/>
    <xf numFmtId="184" fontId="141" fillId="63" borderId="78"/>
    <xf numFmtId="184" fontId="61" fillId="68" borderId="79"/>
    <xf numFmtId="184" fontId="156" fillId="0" borderId="77"/>
    <xf numFmtId="184" fontId="154" fillId="63" borderId="76"/>
    <xf numFmtId="184" fontId="61" fillId="68" borderId="79"/>
    <xf numFmtId="184" fontId="61" fillId="68" borderId="79"/>
    <xf numFmtId="184" fontId="61" fillId="68" borderId="79"/>
    <xf numFmtId="184" fontId="150" fillId="48" borderId="78"/>
    <xf numFmtId="184" fontId="154" fillId="63" borderId="76"/>
    <xf numFmtId="184" fontId="61" fillId="68" borderId="79"/>
    <xf numFmtId="184" fontId="61" fillId="68" borderId="79"/>
    <xf numFmtId="184" fontId="154" fillId="63" borderId="76"/>
    <xf numFmtId="184" fontId="61" fillId="68" borderId="79"/>
    <xf numFmtId="184" fontId="156" fillId="0" borderId="77"/>
    <xf numFmtId="184" fontId="154" fillId="63" borderId="76"/>
    <xf numFmtId="184" fontId="61" fillId="68" borderId="79"/>
    <xf numFmtId="184" fontId="156" fillId="0" borderId="77"/>
    <xf numFmtId="184" fontId="141" fillId="63" borderId="78"/>
    <xf numFmtId="184" fontId="61" fillId="68" borderId="79"/>
    <xf numFmtId="184" fontId="61" fillId="68" borderId="79"/>
    <xf numFmtId="184" fontId="156" fillId="0" borderId="77"/>
    <xf numFmtId="184" fontId="150" fillId="48" borderId="78"/>
    <xf numFmtId="184" fontId="154" fillId="63" borderId="76"/>
    <xf numFmtId="184" fontId="156" fillId="0" borderId="77"/>
    <xf numFmtId="184" fontId="156" fillId="0" borderId="77"/>
    <xf numFmtId="184" fontId="61" fillId="68" borderId="79"/>
    <xf numFmtId="164" fontId="178" fillId="98" borderId="80" applyProtection="1">
      <protection locked="0" hidden="0"/>
    </xf>
    <xf numFmtId="184" fontId="156" fillId="0" borderId="77"/>
    <xf numFmtId="184" fontId="154" fillId="63" borderId="76"/>
    <xf numFmtId="184" fontId="150" fillId="48" borderId="78"/>
    <xf numFmtId="184" fontId="141" fillId="63" borderId="78"/>
    <xf numFmtId="184" fontId="141" fillId="63" borderId="78"/>
    <xf numFmtId="184" fontId="141" fillId="63" borderId="78"/>
    <xf numFmtId="184" fontId="141" fillId="63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0" fillId="48" borderId="78"/>
    <xf numFmtId="184" fontId="154" fillId="63" borderId="76"/>
    <xf numFmtId="184" fontId="141" fillId="63" borderId="78"/>
    <xf numFmtId="184" fontId="61" fillId="68" borderId="79"/>
    <xf numFmtId="184" fontId="141" fillId="63" borderId="78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61" fillId="68" borderId="79"/>
    <xf numFmtId="10" fontId="160" fillId="66" borderId="80"/>
    <xf numFmtId="184" fontId="61" fillId="68" borderId="79"/>
    <xf numFmtId="184" fontId="150" fillId="48" borderId="78"/>
    <xf numFmtId="184" fontId="61" fillId="68" borderId="79"/>
    <xf numFmtId="184" fontId="150" fillId="48" borderId="78"/>
    <xf numFmtId="10" fontId="160" fillId="66" borderId="80"/>
    <xf numFmtId="184" fontId="154" fillId="63" borderId="76"/>
    <xf numFmtId="184" fontId="156" fillId="0" borderId="77"/>
    <xf numFmtId="184" fontId="61" fillId="68" borderId="79"/>
    <xf numFmtId="184" fontId="61" fillId="68" borderId="79"/>
    <xf numFmtId="184" fontId="141" fillId="63" borderId="78"/>
    <xf numFmtId="184" fontId="156" fillId="0" borderId="77"/>
    <xf numFmtId="184" fontId="61" fillId="68" borderId="79"/>
    <xf numFmtId="184" fontId="61" fillId="68" borderId="79"/>
    <xf numFmtId="184" fontId="141" fillId="63" borderId="78"/>
    <xf numFmtId="184" fontId="150" fillId="48" borderId="78"/>
    <xf numFmtId="184" fontId="156" fillId="0" borderId="77"/>
    <xf numFmtId="184" fontId="141" fillId="63" borderId="78"/>
    <xf numFmtId="184" fontId="156" fillId="0" borderId="77"/>
    <xf numFmtId="184" fontId="154" fillId="63" borderId="76"/>
    <xf numFmtId="184" fontId="61" fillId="68" borderId="79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4" fillId="63" borderId="76"/>
    <xf numFmtId="184" fontId="154" fillId="63" borderId="76"/>
    <xf numFmtId="184" fontId="61" fillId="68" borderId="79"/>
    <xf numFmtId="184" fontId="150" fillId="48" borderId="78"/>
    <xf numFmtId="184" fontId="150" fillId="48" borderId="78"/>
    <xf numFmtId="184" fontId="141" fillId="63" borderId="78"/>
    <xf numFmtId="184" fontId="61" fillId="68" borderId="79"/>
    <xf numFmtId="184" fontId="150" fillId="48" borderId="78"/>
    <xf numFmtId="184" fontId="141" fillId="63" borderId="78"/>
    <xf numFmtId="184" fontId="61" fillId="68" borderId="79"/>
    <xf numFmtId="184" fontId="154" fillId="63" borderId="76"/>
    <xf numFmtId="184" fontId="154" fillId="63" borderId="76"/>
    <xf numFmtId="184" fontId="61" fillId="68" borderId="79"/>
    <xf numFmtId="184" fontId="150" fillId="48" borderId="78"/>
    <xf numFmtId="184" fontId="154" fillId="63" borderId="76"/>
    <xf numFmtId="184" fontId="61" fillId="68" borderId="79"/>
    <xf numFmtId="184" fontId="156" fillId="0" borderId="77"/>
    <xf numFmtId="184" fontId="61" fillId="68" borderId="79"/>
    <xf numFmtId="184" fontId="61" fillId="68" borderId="79"/>
    <xf numFmtId="184" fontId="150" fillId="48" borderId="78"/>
    <xf numFmtId="184" fontId="141" fillId="63" borderId="78"/>
    <xf numFmtId="184" fontId="141" fillId="63" borderId="78"/>
    <xf numFmtId="184" fontId="154" fillId="63" borderId="76"/>
    <xf numFmtId="184" fontId="141" fillId="63" borderId="78"/>
    <xf numFmtId="184" fontId="61" fillId="68" borderId="79"/>
    <xf numFmtId="184" fontId="61" fillId="68" borderId="79"/>
    <xf numFmtId="184" fontId="141" fillId="63" borderId="78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150" fillId="48" borderId="78"/>
    <xf numFmtId="184" fontId="141" fillId="63" borderId="78"/>
    <xf numFmtId="184" fontId="150" fillId="48" borderId="78"/>
    <xf numFmtId="184" fontId="141" fillId="63" borderId="78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61" fillId="68" borderId="79"/>
    <xf numFmtId="184" fontId="61" fillId="68" borderId="79"/>
    <xf numFmtId="184" fontId="150" fillId="48" borderId="78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61" fillId="68" borderId="79"/>
    <xf numFmtId="184" fontId="150" fillId="48" borderId="78"/>
    <xf numFmtId="184" fontId="141" fillId="63" borderId="78"/>
    <xf numFmtId="184" fontId="141" fillId="63" borderId="78"/>
    <xf numFmtId="184" fontId="141" fillId="63" borderId="78"/>
    <xf numFmtId="10" fontId="160" fillId="66" borderId="80"/>
    <xf numFmtId="184" fontId="154" fillId="63" borderId="76"/>
    <xf numFmtId="184" fontId="156" fillId="0" borderId="77"/>
    <xf numFmtId="184" fontId="141" fillId="63" borderId="78"/>
    <xf numFmtId="184" fontId="150" fillId="48" borderId="78"/>
    <xf numFmtId="184" fontId="141" fillId="63" borderId="78"/>
    <xf numFmtId="184" fontId="61" fillId="68" borderId="79"/>
    <xf numFmtId="184" fontId="150" fillId="48" borderId="78"/>
    <xf numFmtId="10" fontId="160" fillId="66" borderId="80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61" fillId="68" borderId="79"/>
    <xf numFmtId="164" fontId="178" fillId="98" borderId="80" applyProtection="1">
      <protection locked="0" hidden="0"/>
    </xf>
    <xf numFmtId="184" fontId="156" fillId="0" borderId="77"/>
    <xf numFmtId="184" fontId="61" fillId="68" borderId="79"/>
    <xf numFmtId="184" fontId="150" fillId="48" borderId="78"/>
    <xf numFmtId="184" fontId="141" fillId="63" borderId="78"/>
    <xf numFmtId="10" fontId="160" fillId="66" borderId="80"/>
    <xf numFmtId="10" fontId="160" fillId="66" borderId="80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150" fillId="48" borderId="78"/>
    <xf numFmtId="184" fontId="150" fillId="48" borderId="78"/>
    <xf numFmtId="184" fontId="154" fillId="63" borderId="76"/>
    <xf numFmtId="10" fontId="160" fillId="66" borderId="80"/>
    <xf numFmtId="0" fontId="85" fillId="0" borderId="0"/>
    <xf numFmtId="184" fontId="156" fillId="0" borderId="77"/>
    <xf numFmtId="184" fontId="154" fillId="63" borderId="76"/>
    <xf numFmtId="184" fontId="61" fillId="68" borderId="79"/>
    <xf numFmtId="184" fontId="61" fillId="68" borderId="79"/>
    <xf numFmtId="184" fontId="150" fillId="48" borderId="78"/>
    <xf numFmtId="184" fontId="61" fillId="68" borderId="79"/>
    <xf numFmtId="184" fontId="150" fillId="48" borderId="78"/>
    <xf numFmtId="10" fontId="160" fillId="66" borderId="80"/>
    <xf numFmtId="184" fontId="141" fillId="63" borderId="78"/>
    <xf numFmtId="10" fontId="160" fillId="66" borderId="80"/>
    <xf numFmtId="184" fontId="61" fillId="68" borderId="79"/>
    <xf numFmtId="164" fontId="178" fillId="98" borderId="80" applyProtection="1">
      <protection locked="0" hidden="0"/>
    </xf>
    <xf numFmtId="184" fontId="150" fillId="48" borderId="78"/>
    <xf numFmtId="184" fontId="61" fillId="68" borderId="79"/>
    <xf numFmtId="10" fontId="160" fillId="66" borderId="80"/>
    <xf numFmtId="184" fontId="61" fillId="68" borderId="79"/>
    <xf numFmtId="184" fontId="61" fillId="68" borderId="79"/>
    <xf numFmtId="184" fontId="150" fillId="48" borderId="78"/>
    <xf numFmtId="10" fontId="160" fillId="66" borderId="80"/>
    <xf numFmtId="184" fontId="141" fillId="63" borderId="78"/>
    <xf numFmtId="184" fontId="141" fillId="63" borderId="78"/>
    <xf numFmtId="184" fontId="156" fillId="0" borderId="77"/>
    <xf numFmtId="184" fontId="141" fillId="63" borderId="78"/>
    <xf numFmtId="184" fontId="61" fillId="68" borderId="79"/>
    <xf numFmtId="184" fontId="150" fillId="48" borderId="78"/>
    <xf numFmtId="10" fontId="160" fillId="66" borderId="80"/>
    <xf numFmtId="184" fontId="61" fillId="68" borderId="79"/>
    <xf numFmtId="184" fontId="141" fillId="63" borderId="78"/>
    <xf numFmtId="10" fontId="160" fillId="66" borderId="80"/>
    <xf numFmtId="10" fontId="160" fillId="66" borderId="80"/>
    <xf numFmtId="184" fontId="61" fillId="68" borderId="79"/>
    <xf numFmtId="184" fontId="156" fillId="0" borderId="77"/>
    <xf numFmtId="184" fontId="61" fillId="68" borderId="79"/>
    <xf numFmtId="164" fontId="178" fillId="98" borderId="80" applyProtection="1">
      <protection locked="0" hidden="0"/>
    </xf>
    <xf numFmtId="184" fontId="156" fillId="0" borderId="77"/>
    <xf numFmtId="10" fontId="160" fillId="66" borderId="80"/>
    <xf numFmtId="184" fontId="156" fillId="0" borderId="77"/>
    <xf numFmtId="184" fontId="150" fillId="48" borderId="78"/>
    <xf numFmtId="184" fontId="150" fillId="48" borderId="78"/>
    <xf numFmtId="184" fontId="61" fillId="68" borderId="79"/>
    <xf numFmtId="10" fontId="160" fillId="66" borderId="80"/>
    <xf numFmtId="184" fontId="141" fillId="63" borderId="78"/>
    <xf numFmtId="184" fontId="150" fillId="48" borderId="78"/>
    <xf numFmtId="184" fontId="154" fillId="63" borderId="76"/>
    <xf numFmtId="184" fontId="61" fillId="68" borderId="79"/>
    <xf numFmtId="184" fontId="150" fillId="48" borderId="78"/>
    <xf numFmtId="184" fontId="61" fillId="68" borderId="79"/>
    <xf numFmtId="10" fontId="160" fillId="66" borderId="80"/>
    <xf numFmtId="10" fontId="160" fillId="66" borderId="80"/>
    <xf numFmtId="184" fontId="141" fillId="63" borderId="78"/>
    <xf numFmtId="184" fontId="156" fillId="0" borderId="77"/>
    <xf numFmtId="184" fontId="150" fillId="48" borderId="78"/>
    <xf numFmtId="184" fontId="150" fillId="48" borderId="78"/>
    <xf numFmtId="10" fontId="160" fillId="66" borderId="80"/>
    <xf numFmtId="184" fontId="141" fillId="63" borderId="78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61" fillId="68" borderId="79"/>
    <xf numFmtId="184" fontId="61" fillId="68" borderId="79"/>
    <xf numFmtId="10" fontId="160" fillId="66" borderId="80"/>
    <xf numFmtId="164" fontId="178" fillId="98" borderId="80" applyProtection="1">
      <protection locked="0" hidden="0"/>
    </xf>
    <xf numFmtId="184" fontId="154" fillId="63" borderId="76"/>
    <xf numFmtId="184" fontId="150" fillId="48" borderId="78"/>
    <xf numFmtId="10" fontId="160" fillId="66" borderId="80"/>
    <xf numFmtId="10" fontId="160" fillId="66" borderId="80"/>
    <xf numFmtId="10" fontId="160" fillId="66" borderId="80"/>
    <xf numFmtId="184" fontId="141" fillId="63" borderId="78"/>
    <xf numFmtId="184" fontId="150" fillId="48" borderId="78"/>
    <xf numFmtId="10" fontId="160" fillId="66" borderId="80"/>
    <xf numFmtId="184" fontId="141" fillId="63" borderId="78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56" fillId="0" borderId="77"/>
    <xf numFmtId="164" fontId="178" fillId="98" borderId="80" applyProtection="1">
      <protection locked="0" hidden="0"/>
    </xf>
    <xf numFmtId="184" fontId="156" fillId="0" borderId="77"/>
    <xf numFmtId="164" fontId="178" fillId="98" borderId="80" applyProtection="1">
      <protection locked="0" hidden="0"/>
    </xf>
    <xf numFmtId="184" fontId="150" fillId="48" borderId="78"/>
    <xf numFmtId="184" fontId="154" fillId="63" borderId="76"/>
    <xf numFmtId="184" fontId="61" fillId="68" borderId="79"/>
    <xf numFmtId="184" fontId="156" fillId="0" borderId="77"/>
    <xf numFmtId="184" fontId="154" fillId="63" borderId="76"/>
    <xf numFmtId="184" fontId="61" fillId="68" borderId="79"/>
    <xf numFmtId="184" fontId="61" fillId="68" borderId="79"/>
    <xf numFmtId="184" fontId="61" fillId="68" borderId="79"/>
    <xf numFmtId="184" fontId="150" fillId="48" borderId="78"/>
    <xf numFmtId="184" fontId="141" fillId="63" borderId="78"/>
    <xf numFmtId="184" fontId="141" fillId="63" borderId="78"/>
    <xf numFmtId="184" fontId="154" fillId="63" borderId="76"/>
    <xf numFmtId="164" fontId="178" fillId="98" borderId="80" applyProtection="1">
      <protection locked="0" hidden="0"/>
    </xf>
    <xf numFmtId="164" fontId="178" fillId="98" borderId="80" applyProtection="1">
      <protection locked="0" hidden="0"/>
    </xf>
    <xf numFmtId="184" fontId="141" fillId="63" borderId="78"/>
    <xf numFmtId="10" fontId="160" fillId="66" borderId="80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0" fillId="48" borderId="78"/>
    <xf numFmtId="184" fontId="141" fillId="63" borderId="78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61" fillId="68" borderId="79"/>
    <xf numFmtId="184" fontId="150" fillId="48" borderId="78"/>
    <xf numFmtId="184" fontId="141" fillId="63" borderId="78"/>
    <xf numFmtId="184" fontId="61" fillId="68" borderId="79"/>
    <xf numFmtId="184" fontId="150" fillId="48" borderId="78"/>
    <xf numFmtId="184" fontId="154" fillId="63" borderId="76"/>
    <xf numFmtId="10" fontId="160" fillId="66" borderId="80"/>
    <xf numFmtId="184" fontId="141" fillId="63" borderId="78"/>
    <xf numFmtId="184" fontId="154" fillId="63" borderId="76"/>
    <xf numFmtId="184" fontId="61" fillId="68" borderId="79"/>
    <xf numFmtId="184" fontId="61" fillId="68" borderId="79"/>
    <xf numFmtId="164" fontId="178" fillId="98" borderId="80" applyProtection="1">
      <protection locked="0" hidden="0"/>
    </xf>
    <xf numFmtId="184" fontId="150" fillId="48" borderId="78"/>
    <xf numFmtId="184" fontId="154" fillId="63" borderId="76"/>
    <xf numFmtId="10" fontId="160" fillId="66" borderId="80"/>
    <xf numFmtId="10" fontId="160" fillId="66" borderId="80"/>
    <xf numFmtId="10" fontId="160" fillId="66" borderId="80"/>
    <xf numFmtId="184" fontId="141" fillId="63" borderId="78"/>
    <xf numFmtId="184" fontId="156" fillId="0" borderId="77"/>
    <xf numFmtId="184" fontId="61" fillId="68" borderId="79"/>
    <xf numFmtId="184" fontId="61" fillId="68" borderId="79"/>
    <xf numFmtId="164" fontId="178" fillId="98" borderId="80" applyProtection="1">
      <protection locked="0" hidden="0"/>
    </xf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61" fillId="68" borderId="79"/>
    <xf numFmtId="10" fontId="160" fillId="66" borderId="80"/>
    <xf numFmtId="184" fontId="141" fillId="63" borderId="78"/>
    <xf numFmtId="184" fontId="154" fillId="63" borderId="76"/>
    <xf numFmtId="164" fontId="178" fillId="98" borderId="80" applyProtection="1">
      <protection locked="0" hidden="0"/>
    </xf>
    <xf numFmtId="164" fontId="178" fillId="98" borderId="80" applyProtection="1">
      <protection locked="0" hidden="0"/>
    </xf>
    <xf numFmtId="184" fontId="141" fillId="63" borderId="78"/>
    <xf numFmtId="184" fontId="61" fillId="68" borderId="79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156" fillId="0" borderId="77"/>
    <xf numFmtId="10" fontId="160" fillId="66" borderId="80"/>
    <xf numFmtId="10" fontId="160" fillId="66" borderId="80"/>
    <xf numFmtId="10" fontId="160" fillId="66" borderId="80"/>
    <xf numFmtId="184" fontId="141" fillId="63" borderId="78"/>
    <xf numFmtId="184" fontId="61" fillId="68" borderId="79"/>
    <xf numFmtId="184" fontId="150" fillId="48" borderId="78"/>
    <xf numFmtId="10" fontId="160" fillId="66" borderId="80"/>
    <xf numFmtId="184" fontId="141" fillId="63" borderId="78"/>
    <xf numFmtId="184" fontId="61" fillId="68" borderId="79"/>
    <xf numFmtId="184" fontId="156" fillId="0" borderId="77"/>
    <xf numFmtId="184" fontId="61" fillId="68" borderId="79"/>
    <xf numFmtId="184" fontId="61" fillId="68" borderId="79"/>
    <xf numFmtId="184" fontId="150" fillId="48" borderId="78"/>
    <xf numFmtId="184" fontId="154" fillId="63" borderId="76"/>
    <xf numFmtId="10" fontId="160" fillId="66" borderId="80"/>
    <xf numFmtId="184" fontId="141" fillId="63" borderId="78"/>
    <xf numFmtId="164" fontId="178" fillId="98" borderId="121" applyProtection="1">
      <protection locked="0" hidden="0"/>
    </xf>
    <xf numFmtId="177" fontId="110" fillId="0" borderId="0"/>
    <xf numFmtId="184" fontId="150" fillId="48" borderId="78"/>
    <xf numFmtId="164" fontId="178" fillId="98" borderId="80" applyProtection="1">
      <protection locked="0" hidden="0"/>
    </xf>
    <xf numFmtId="184" fontId="141" fillId="63" borderId="78"/>
    <xf numFmtId="9" fontId="60" fillId="0" borderId="0"/>
    <xf numFmtId="184" fontId="156" fillId="0" borderId="77"/>
    <xf numFmtId="184" fontId="141" fillId="63" borderId="78"/>
    <xf numFmtId="184" fontId="141" fillId="63" borderId="78"/>
    <xf numFmtId="10" fontId="160" fillId="66" borderId="121"/>
    <xf numFmtId="10" fontId="160" fillId="66" borderId="121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64" fontId="178" fillId="98" borderId="121" applyProtection="1">
      <protection locked="0" hidden="0"/>
    </xf>
    <xf numFmtId="184" fontId="61" fillId="68" borderId="79"/>
    <xf numFmtId="184" fontId="61" fillId="68" borderId="79"/>
    <xf numFmtId="184" fontId="156" fillId="0" borderId="77"/>
    <xf numFmtId="164" fontId="178" fillId="98" borderId="121" applyProtection="1">
      <protection locked="0" hidden="0"/>
    </xf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0" fontId="160" fillId="66" borderId="121"/>
    <xf numFmtId="184" fontId="150" fillId="48" borderId="78"/>
    <xf numFmtId="184" fontId="61" fillId="68" borderId="79"/>
    <xf numFmtId="184" fontId="141" fillId="63" borderId="78"/>
    <xf numFmtId="10" fontId="160" fillId="66" borderId="121"/>
    <xf numFmtId="10" fontId="160" fillId="66" borderId="121"/>
    <xf numFmtId="10" fontId="160" fillId="66" borderId="121"/>
    <xf numFmtId="184" fontId="150" fillId="48" borderId="78"/>
    <xf numFmtId="184" fontId="156" fillId="0" borderId="77"/>
    <xf numFmtId="184" fontId="156" fillId="0" borderId="77"/>
    <xf numFmtId="10" fontId="160" fillId="66" borderId="80"/>
    <xf numFmtId="10" fontId="160" fillId="66" borderId="80"/>
    <xf numFmtId="184" fontId="61" fillId="68" borderId="79"/>
    <xf numFmtId="184" fontId="61" fillId="68" borderId="79"/>
    <xf numFmtId="184" fontId="150" fillId="48" borderId="78"/>
    <xf numFmtId="184" fontId="154" fillId="63" borderId="76"/>
    <xf numFmtId="10" fontId="160" fillId="66" borderId="80"/>
    <xf numFmtId="184" fontId="141" fillId="63" borderId="78"/>
    <xf numFmtId="184" fontId="150" fillId="48" borderId="78"/>
    <xf numFmtId="184" fontId="61" fillId="68" borderId="79"/>
    <xf numFmtId="184" fontId="156" fillId="0" borderId="77"/>
    <xf numFmtId="184" fontId="61" fillId="68" borderId="79"/>
    <xf numFmtId="184" fontId="61" fillId="68" borderId="79"/>
    <xf numFmtId="10" fontId="160" fillId="66" borderId="80"/>
    <xf numFmtId="184" fontId="141" fillId="63" borderId="78"/>
    <xf numFmtId="164" fontId="178" fillId="98" borderId="80" applyProtection="1">
      <protection locked="0" hidden="0"/>
    </xf>
    <xf numFmtId="164" fontId="178" fillId="98" borderId="80" applyProtection="1">
      <protection locked="0" hidden="0"/>
    </xf>
    <xf numFmtId="184" fontId="154" fillId="63" borderId="76"/>
    <xf numFmtId="184" fontId="141" fillId="63" borderId="78"/>
    <xf numFmtId="184" fontId="141" fillId="63" borderId="78"/>
    <xf numFmtId="184" fontId="141" fillId="63" borderId="78"/>
    <xf numFmtId="10" fontId="160" fillId="66" borderId="80"/>
    <xf numFmtId="10" fontId="160" fillId="66" borderId="80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64" fontId="178" fillId="98" borderId="80" applyProtection="1">
      <protection locked="0" hidden="0"/>
    </xf>
    <xf numFmtId="184" fontId="61" fillId="68" borderId="79"/>
    <xf numFmtId="184" fontId="61" fillId="68" borderId="79"/>
    <xf numFmtId="184" fontId="156" fillId="0" borderId="77"/>
    <xf numFmtId="164" fontId="178" fillId="98" borderId="80" applyProtection="1">
      <protection locked="0" hidden="0"/>
    </xf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0" fontId="160" fillId="66" borderId="80"/>
    <xf numFmtId="184" fontId="150" fillId="48" borderId="78"/>
    <xf numFmtId="184" fontId="61" fillId="68" borderId="79"/>
    <xf numFmtId="184" fontId="141" fillId="63" borderId="78"/>
    <xf numFmtId="10" fontId="160" fillId="66" borderId="80"/>
    <xf numFmtId="10" fontId="160" fillId="66" borderId="80"/>
    <xf numFmtId="10" fontId="160" fillId="66" borderId="80"/>
    <xf numFmtId="184" fontId="150" fillId="48" borderId="78"/>
    <xf numFmtId="184" fontId="154" fillId="63" borderId="76"/>
    <xf numFmtId="184" fontId="150" fillId="48" borderId="78"/>
    <xf numFmtId="164" fontId="178" fillId="98" borderId="80" applyProtection="1">
      <protection locked="0" hidden="0"/>
    </xf>
    <xf numFmtId="184" fontId="61" fillId="68" borderId="79"/>
    <xf numFmtId="184" fontId="61" fillId="68" borderId="79"/>
    <xf numFmtId="184" fontId="156" fillId="0" borderId="77"/>
    <xf numFmtId="164" fontId="178" fillId="98" borderId="80" applyProtection="1">
      <protection locked="0" hidden="0"/>
    </xf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0" fontId="160" fillId="66" borderId="80"/>
    <xf numFmtId="184" fontId="150" fillId="48" borderId="78"/>
    <xf numFmtId="184" fontId="61" fillId="68" borderId="79"/>
    <xf numFmtId="184" fontId="141" fillId="63" borderId="78"/>
    <xf numFmtId="10" fontId="160" fillId="66" borderId="80"/>
    <xf numFmtId="10" fontId="160" fillId="66" borderId="80"/>
    <xf numFmtId="10" fontId="160" fillId="66" borderId="80"/>
    <xf numFmtId="184" fontId="150" fillId="48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64" fontId="178" fillId="98" borderId="121" applyProtection="1">
      <protection locked="0" hidden="0"/>
    </xf>
    <xf numFmtId="184" fontId="141" fillId="63" borderId="78"/>
    <xf numFmtId="184" fontId="141" fillId="63" borderId="78"/>
    <xf numFmtId="10" fontId="160" fillId="66" borderId="121"/>
    <xf numFmtId="10" fontId="160" fillId="66" borderId="121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64" fontId="178" fillId="98" borderId="121" applyProtection="1">
      <protection locked="0" hidden="0"/>
    </xf>
    <xf numFmtId="184" fontId="61" fillId="68" borderId="79"/>
    <xf numFmtId="184" fontId="61" fillId="68" borderId="79"/>
    <xf numFmtId="184" fontId="156" fillId="0" borderId="77"/>
    <xf numFmtId="164" fontId="178" fillId="98" borderId="121" applyProtection="1">
      <protection locked="0" hidden="0"/>
    </xf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0" fontId="160" fillId="66" borderId="121"/>
    <xf numFmtId="184" fontId="150" fillId="48" borderId="78"/>
    <xf numFmtId="184" fontId="61" fillId="68" borderId="79"/>
    <xf numFmtId="184" fontId="141" fillId="63" borderId="78"/>
    <xf numFmtId="10" fontId="160" fillId="66" borderId="121"/>
    <xf numFmtId="10" fontId="160" fillId="66" borderId="121"/>
    <xf numFmtId="10" fontId="160" fillId="66" borderId="121"/>
    <xf numFmtId="184" fontId="150" fillId="48" borderId="78"/>
    <xf numFmtId="184" fontId="156" fillId="0" borderId="77"/>
    <xf numFmtId="184" fontId="156" fillId="0" borderId="77"/>
    <xf numFmtId="10" fontId="160" fillId="66" borderId="80"/>
    <xf numFmtId="10" fontId="160" fillId="66" borderId="80"/>
    <xf numFmtId="184" fontId="61" fillId="68" borderId="79"/>
    <xf numFmtId="184" fontId="61" fillId="68" borderId="79"/>
    <xf numFmtId="184" fontId="150" fillId="48" borderId="78"/>
    <xf numFmtId="184" fontId="154" fillId="63" borderId="76"/>
    <xf numFmtId="10" fontId="160" fillId="66" borderId="80"/>
    <xf numFmtId="184" fontId="141" fillId="63" borderId="78"/>
    <xf numFmtId="184" fontId="150" fillId="48" borderId="78"/>
    <xf numFmtId="184" fontId="61" fillId="68" borderId="79"/>
    <xf numFmtId="184" fontId="156" fillId="0" borderId="77"/>
    <xf numFmtId="184" fontId="61" fillId="68" borderId="79"/>
    <xf numFmtId="184" fontId="61" fillId="68" borderId="79"/>
    <xf numFmtId="10" fontId="160" fillId="66" borderId="80"/>
    <xf numFmtId="184" fontId="141" fillId="63" borderId="78"/>
    <xf numFmtId="164" fontId="178" fillId="98" borderId="80" applyProtection="1">
      <protection locked="0" hidden="0"/>
    </xf>
    <xf numFmtId="164" fontId="178" fillId="98" borderId="80" applyProtection="1">
      <protection locked="0" hidden="0"/>
    </xf>
    <xf numFmtId="184" fontId="154" fillId="63" borderId="76"/>
    <xf numFmtId="184" fontId="141" fillId="63" borderId="78"/>
    <xf numFmtId="184" fontId="141" fillId="63" borderId="78"/>
    <xf numFmtId="184" fontId="141" fillId="63" borderId="78"/>
    <xf numFmtId="10" fontId="160" fillId="66" borderId="80"/>
    <xf numFmtId="10" fontId="160" fillId="66" borderId="80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64" fontId="178" fillId="98" borderId="80" applyProtection="1">
      <protection locked="0" hidden="0"/>
    </xf>
    <xf numFmtId="184" fontId="61" fillId="68" borderId="79"/>
    <xf numFmtId="184" fontId="61" fillId="68" borderId="79"/>
    <xf numFmtId="184" fontId="156" fillId="0" borderId="77"/>
    <xf numFmtId="164" fontId="178" fillId="98" borderId="80" applyProtection="1">
      <protection locked="0" hidden="0"/>
    </xf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0" fontId="160" fillId="66" borderId="80"/>
    <xf numFmtId="184" fontId="150" fillId="48" borderId="78"/>
    <xf numFmtId="184" fontId="61" fillId="68" borderId="79"/>
    <xf numFmtId="184" fontId="141" fillId="63" borderId="78"/>
    <xf numFmtId="10" fontId="160" fillId="66" borderId="80"/>
    <xf numFmtId="10" fontId="160" fillId="66" borderId="80"/>
    <xf numFmtId="10" fontId="160" fillId="66" borderId="80"/>
    <xf numFmtId="184" fontId="150" fillId="48" borderId="78"/>
    <xf numFmtId="184" fontId="154" fillId="63" borderId="76"/>
    <xf numFmtId="184" fontId="150" fillId="48" borderId="78"/>
    <xf numFmtId="164" fontId="178" fillId="98" borderId="80" applyProtection="1">
      <protection locked="0" hidden="0"/>
    </xf>
    <xf numFmtId="184" fontId="61" fillId="68" borderId="79"/>
    <xf numFmtId="184" fontId="61" fillId="68" borderId="79"/>
    <xf numFmtId="184" fontId="156" fillId="0" borderId="77"/>
    <xf numFmtId="164" fontId="178" fillId="98" borderId="80" applyProtection="1">
      <protection locked="0" hidden="0"/>
    </xf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0" fontId="160" fillId="66" borderId="80"/>
    <xf numFmtId="184" fontId="150" fillId="48" borderId="78"/>
    <xf numFmtId="184" fontId="61" fillId="68" borderId="79"/>
    <xf numFmtId="184" fontId="141" fillId="63" borderId="78"/>
    <xf numFmtId="10" fontId="160" fillId="66" borderId="80"/>
    <xf numFmtId="10" fontId="160" fillId="66" borderId="80"/>
    <xf numFmtId="10" fontId="160" fillId="66" borderId="80"/>
    <xf numFmtId="184" fontId="150" fillId="48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64" fontId="178" fillId="98" borderId="80" applyProtection="1">
      <protection locked="0" hidden="0"/>
    </xf>
    <xf numFmtId="184" fontId="141" fillId="63" borderId="78"/>
    <xf numFmtId="184" fontId="141" fillId="63" borderId="78"/>
    <xf numFmtId="10" fontId="160" fillId="66" borderId="80"/>
    <xf numFmtId="10" fontId="160" fillId="66" borderId="80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64" fontId="178" fillId="98" borderId="80" applyProtection="1">
      <protection locked="0" hidden="0"/>
    </xf>
    <xf numFmtId="184" fontId="61" fillId="68" borderId="79"/>
    <xf numFmtId="184" fontId="61" fillId="68" borderId="79"/>
    <xf numFmtId="184" fontId="156" fillId="0" borderId="77"/>
    <xf numFmtId="164" fontId="178" fillId="98" borderId="80" applyProtection="1">
      <protection locked="0" hidden="0"/>
    </xf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0" fontId="160" fillId="66" borderId="80"/>
    <xf numFmtId="184" fontId="150" fillId="48" borderId="78"/>
    <xf numFmtId="184" fontId="61" fillId="68" borderId="79"/>
    <xf numFmtId="184" fontId="141" fillId="63" borderId="78"/>
    <xf numFmtId="10" fontId="160" fillId="66" borderId="80"/>
    <xf numFmtId="10" fontId="160" fillId="66" borderId="80"/>
    <xf numFmtId="10" fontId="160" fillId="66" borderId="80"/>
    <xf numFmtId="184" fontId="150" fillId="48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6" fillId="0" borderId="77"/>
    <xf numFmtId="184" fontId="156" fillId="0" borderId="77"/>
    <xf numFmtId="184" fontId="61" fillId="68" borderId="79"/>
    <xf numFmtId="184" fontId="61" fillId="68" borderId="79"/>
    <xf numFmtId="184" fontId="150" fillId="48" borderId="78"/>
    <xf numFmtId="184" fontId="154" fillId="63" borderId="76"/>
    <xf numFmtId="184" fontId="141" fillId="63" borderId="78"/>
    <xf numFmtId="184" fontId="150" fillId="48" borderId="78"/>
    <xf numFmtId="184" fontId="61" fillId="68" borderId="79"/>
    <xf numFmtId="184" fontId="156" fillId="0" borderId="77"/>
    <xf numFmtId="184" fontId="61" fillId="68" borderId="79"/>
    <xf numFmtId="184" fontId="61" fillId="68" borderId="79"/>
    <xf numFmtId="184" fontId="141" fillId="63" borderId="78"/>
    <xf numFmtId="184" fontId="154" fillId="63" borderId="76"/>
    <xf numFmtId="184" fontId="141" fillId="63" borderId="78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6" fillId="0" borderId="77"/>
    <xf numFmtId="184" fontId="156" fillId="0" borderId="77"/>
    <xf numFmtId="184" fontId="61" fillId="68" borderId="79"/>
    <xf numFmtId="184" fontId="61" fillId="68" borderId="79"/>
    <xf numFmtId="184" fontId="150" fillId="48" borderId="78"/>
    <xf numFmtId="184" fontId="154" fillId="63" borderId="76"/>
    <xf numFmtId="184" fontId="141" fillId="63" borderId="78"/>
    <xf numFmtId="184" fontId="150" fillId="48" borderId="78"/>
    <xf numFmtId="184" fontId="61" fillId="68" borderId="79"/>
    <xf numFmtId="184" fontId="156" fillId="0" borderId="77"/>
    <xf numFmtId="184" fontId="61" fillId="68" borderId="79"/>
    <xf numFmtId="184" fontId="61" fillId="68" borderId="79"/>
    <xf numFmtId="184" fontId="141" fillId="63" borderId="78"/>
    <xf numFmtId="184" fontId="154" fillId="63" borderId="76"/>
    <xf numFmtId="184" fontId="141" fillId="63" borderId="78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6" fillId="0" borderId="77"/>
    <xf numFmtId="184" fontId="156" fillId="0" borderId="77"/>
    <xf numFmtId="184" fontId="61" fillId="68" borderId="79"/>
    <xf numFmtId="184" fontId="61" fillId="68" borderId="79"/>
    <xf numFmtId="184" fontId="150" fillId="48" borderId="78"/>
    <xf numFmtId="184" fontId="154" fillId="63" borderId="76"/>
    <xf numFmtId="184" fontId="141" fillId="63" borderId="78"/>
    <xf numFmtId="184" fontId="150" fillId="48" borderId="78"/>
    <xf numFmtId="184" fontId="61" fillId="68" borderId="79"/>
    <xf numFmtId="184" fontId="156" fillId="0" borderId="77"/>
    <xf numFmtId="184" fontId="61" fillId="68" borderId="79"/>
    <xf numFmtId="184" fontId="61" fillId="68" borderId="79"/>
    <xf numFmtId="184" fontId="141" fillId="63" borderId="78"/>
    <xf numFmtId="184" fontId="154" fillId="63" borderId="76"/>
    <xf numFmtId="184" fontId="141" fillId="63" borderId="78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6" fillId="0" borderId="77"/>
    <xf numFmtId="184" fontId="156" fillId="0" borderId="77"/>
    <xf numFmtId="184" fontId="61" fillId="68" borderId="79"/>
    <xf numFmtId="184" fontId="61" fillId="68" borderId="79"/>
    <xf numFmtId="184" fontId="150" fillId="48" borderId="78"/>
    <xf numFmtId="184" fontId="154" fillId="63" borderId="76"/>
    <xf numFmtId="184" fontId="141" fillId="63" borderId="78"/>
    <xf numFmtId="184" fontId="150" fillId="48" borderId="78"/>
    <xf numFmtId="184" fontId="61" fillId="68" borderId="79"/>
    <xf numFmtId="184" fontId="156" fillId="0" borderId="77"/>
    <xf numFmtId="184" fontId="61" fillId="68" borderId="79"/>
    <xf numFmtId="184" fontId="61" fillId="68" borderId="79"/>
    <xf numFmtId="184" fontId="141" fillId="63" borderId="78"/>
    <xf numFmtId="184" fontId="154" fillId="63" borderId="76"/>
    <xf numFmtId="184" fontId="141" fillId="63" borderId="78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6" fillId="0" borderId="77"/>
    <xf numFmtId="184" fontId="156" fillId="0" borderId="77"/>
    <xf numFmtId="184" fontId="61" fillId="68" borderId="79"/>
    <xf numFmtId="184" fontId="61" fillId="68" borderId="79"/>
    <xf numFmtId="184" fontId="150" fillId="48" borderId="78"/>
    <xf numFmtId="184" fontId="154" fillId="63" borderId="76"/>
    <xf numFmtId="184" fontId="141" fillId="63" borderId="78"/>
    <xf numFmtId="184" fontId="150" fillId="48" borderId="78"/>
    <xf numFmtId="184" fontId="61" fillId="68" borderId="79"/>
    <xf numFmtId="184" fontId="156" fillId="0" borderId="77"/>
    <xf numFmtId="184" fontId="61" fillId="68" borderId="79"/>
    <xf numFmtId="184" fontId="61" fillId="68" borderId="79"/>
    <xf numFmtId="184" fontId="141" fillId="63" borderId="78"/>
    <xf numFmtId="184" fontId="154" fillId="63" borderId="76"/>
    <xf numFmtId="184" fontId="141" fillId="63" borderId="78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6" fillId="0" borderId="77"/>
    <xf numFmtId="184" fontId="156" fillId="0" borderId="77"/>
    <xf numFmtId="184" fontId="61" fillId="68" borderId="79"/>
    <xf numFmtId="184" fontId="61" fillId="68" borderId="79"/>
    <xf numFmtId="184" fontId="150" fillId="48" borderId="78"/>
    <xf numFmtId="184" fontId="154" fillId="63" borderId="76"/>
    <xf numFmtId="184" fontId="141" fillId="63" borderId="78"/>
    <xf numFmtId="184" fontId="150" fillId="48" borderId="78"/>
    <xf numFmtId="184" fontId="61" fillId="68" borderId="79"/>
    <xf numFmtId="184" fontId="156" fillId="0" borderId="77"/>
    <xf numFmtId="184" fontId="61" fillId="68" borderId="79"/>
    <xf numFmtId="184" fontId="61" fillId="68" borderId="79"/>
    <xf numFmtId="184" fontId="141" fillId="63" borderId="78"/>
    <xf numFmtId="184" fontId="154" fillId="63" borderId="76"/>
    <xf numFmtId="184" fontId="141" fillId="63" borderId="78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6" fillId="0" borderId="77"/>
    <xf numFmtId="184" fontId="156" fillId="0" borderId="77"/>
    <xf numFmtId="184" fontId="61" fillId="68" borderId="79"/>
    <xf numFmtId="184" fontId="61" fillId="68" borderId="79"/>
    <xf numFmtId="184" fontId="150" fillId="48" borderId="78"/>
    <xf numFmtId="184" fontId="154" fillId="63" borderId="76"/>
    <xf numFmtId="184" fontId="141" fillId="63" borderId="78"/>
    <xf numFmtId="184" fontId="150" fillId="48" borderId="78"/>
    <xf numFmtId="184" fontId="61" fillId="68" borderId="79"/>
    <xf numFmtId="184" fontId="156" fillId="0" borderId="77"/>
    <xf numFmtId="184" fontId="61" fillId="68" borderId="79"/>
    <xf numFmtId="184" fontId="61" fillId="68" borderId="79"/>
    <xf numFmtId="184" fontId="141" fillId="63" borderId="78"/>
    <xf numFmtId="184" fontId="154" fillId="63" borderId="76"/>
    <xf numFmtId="184" fontId="141" fillId="63" borderId="78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6" fillId="0" borderId="77"/>
    <xf numFmtId="184" fontId="156" fillId="0" borderId="77"/>
    <xf numFmtId="184" fontId="61" fillId="68" borderId="79"/>
    <xf numFmtId="184" fontId="61" fillId="68" borderId="79"/>
    <xf numFmtId="184" fontId="150" fillId="48" borderId="78"/>
    <xf numFmtId="184" fontId="154" fillId="63" borderId="76"/>
    <xf numFmtId="184" fontId="141" fillId="63" borderId="78"/>
    <xf numFmtId="184" fontId="150" fillId="48" borderId="78"/>
    <xf numFmtId="184" fontId="61" fillId="68" borderId="79"/>
    <xf numFmtId="184" fontId="156" fillId="0" borderId="77"/>
    <xf numFmtId="184" fontId="61" fillId="68" borderId="79"/>
    <xf numFmtId="184" fontId="61" fillId="68" borderId="79"/>
    <xf numFmtId="184" fontId="141" fillId="63" borderId="78"/>
    <xf numFmtId="184" fontId="154" fillId="63" borderId="76"/>
    <xf numFmtId="184" fontId="141" fillId="63" borderId="78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6" fillId="0" borderId="77"/>
    <xf numFmtId="184" fontId="156" fillId="0" borderId="77"/>
    <xf numFmtId="184" fontId="61" fillId="68" borderId="79"/>
    <xf numFmtId="184" fontId="61" fillId="68" borderId="79"/>
    <xf numFmtId="184" fontId="150" fillId="48" borderId="78"/>
    <xf numFmtId="184" fontId="154" fillId="63" borderId="76"/>
    <xf numFmtId="184" fontId="141" fillId="63" borderId="78"/>
    <xf numFmtId="184" fontId="150" fillId="48" borderId="78"/>
    <xf numFmtId="184" fontId="61" fillId="68" borderId="79"/>
    <xf numFmtId="184" fontId="156" fillId="0" borderId="77"/>
    <xf numFmtId="184" fontId="61" fillId="68" borderId="79"/>
    <xf numFmtId="184" fontId="61" fillId="68" borderId="79"/>
    <xf numFmtId="184" fontId="141" fillId="63" borderId="78"/>
    <xf numFmtId="184" fontId="154" fillId="63" borderId="76"/>
    <xf numFmtId="184" fontId="141" fillId="63" borderId="78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6" fillId="0" borderId="77"/>
    <xf numFmtId="184" fontId="156" fillId="0" borderId="77"/>
    <xf numFmtId="184" fontId="61" fillId="68" borderId="79"/>
    <xf numFmtId="184" fontId="61" fillId="68" borderId="79"/>
    <xf numFmtId="184" fontId="150" fillId="48" borderId="78"/>
    <xf numFmtId="184" fontId="154" fillId="63" borderId="76"/>
    <xf numFmtId="184" fontId="141" fillId="63" borderId="78"/>
    <xf numFmtId="184" fontId="150" fillId="48" borderId="78"/>
    <xf numFmtId="184" fontId="61" fillId="68" borderId="79"/>
    <xf numFmtId="184" fontId="156" fillId="0" borderId="77"/>
    <xf numFmtId="184" fontId="61" fillId="68" borderId="79"/>
    <xf numFmtId="184" fontId="61" fillId="68" borderId="79"/>
    <xf numFmtId="184" fontId="141" fillId="63" borderId="78"/>
    <xf numFmtId="184" fontId="154" fillId="63" borderId="76"/>
    <xf numFmtId="184" fontId="141" fillId="63" borderId="78"/>
    <xf numFmtId="184" fontId="141" fillId="63" borderId="78"/>
    <xf numFmtId="184" fontId="141" fillId="63" borderId="78"/>
    <xf numFmtId="184" fontId="150" fillId="48" borderId="78"/>
    <xf numFmtId="184" fontId="61" fillId="68" borderId="79"/>
    <xf numFmtId="184" fontId="61" fillId="68" borderId="79"/>
    <xf numFmtId="184" fontId="154" fillId="63" borderId="76"/>
    <xf numFmtId="184" fontId="156" fillId="0" borderId="77"/>
    <xf numFmtId="184" fontId="61" fillId="68" borderId="79"/>
    <xf numFmtId="184" fontId="156" fillId="0" borderId="77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184" fontId="154" fillId="63" borderId="76"/>
    <xf numFmtId="184" fontId="150" fillId="48" borderId="78"/>
    <xf numFmtId="184" fontId="61" fillId="68" borderId="79"/>
    <xf numFmtId="184" fontId="61" fillId="68" borderId="79"/>
    <xf numFmtId="184" fontId="156" fillId="0" borderId="77"/>
    <xf numFmtId="184" fontId="61" fillId="68" borderId="79"/>
    <xf numFmtId="184" fontId="154" fillId="63" borderId="76"/>
    <xf numFmtId="184" fontId="156" fillId="0" borderId="77"/>
    <xf numFmtId="184" fontId="154" fillId="63" borderId="76"/>
    <xf numFmtId="184" fontId="61" fillId="68" borderId="79"/>
    <xf numFmtId="184" fontId="141" fillId="63" borderId="78"/>
    <xf numFmtId="184" fontId="150" fillId="48" borderId="78"/>
    <xf numFmtId="184" fontId="61" fillId="68" borderId="79"/>
    <xf numFmtId="184" fontId="141" fillId="63" borderId="78"/>
    <xf numFmtId="184" fontId="150" fillId="48" borderId="78"/>
    <xf numFmtId="0" fontId="188" fillId="0" borderId="0"/>
    <xf numFmtId="41" fontId="235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1" fontId="110" fillId="0" borderId="0"/>
    <xf numFmtId="0" fontId="110" fillId="0" borderId="0"/>
    <xf numFmtId="43" fontId="110" fillId="0" borderId="0"/>
    <xf numFmtId="9" fontId="110" fillId="0" borderId="0"/>
    <xf numFmtId="183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43" fontId="110" fillId="0" borderId="0"/>
    <xf numFmtId="41" fontId="6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41" fontId="61" fillId="0" borderId="0"/>
    <xf numFmtId="177" fontId="110" fillId="0" borderId="0"/>
    <xf numFmtId="177" fontId="110" fillId="0" borderId="0"/>
    <xf numFmtId="43" fontId="110" fillId="0" borderId="0"/>
    <xf numFmtId="44" fontId="110" fillId="0" borderId="0"/>
    <xf numFmtId="43" fontId="6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0" fontId="110" fillId="0" borderId="0"/>
    <xf numFmtId="43" fontId="110" fillId="0" borderId="0"/>
    <xf numFmtId="9" fontId="110" fillId="0" borderId="0"/>
    <xf numFmtId="183" fontId="110" fillId="0" borderId="0"/>
    <xf numFmtId="0" fontId="110" fillId="0" borderId="0"/>
    <xf numFmtId="177" fontId="110" fillId="0" borderId="0"/>
    <xf numFmtId="43" fontId="110" fillId="0" borderId="0"/>
    <xf numFmtId="0" fontId="110" fillId="0" borderId="0"/>
    <xf numFmtId="183" fontId="110" fillId="0" borderId="0"/>
    <xf numFmtId="0" fontId="110" fillId="0" borderId="0"/>
    <xf numFmtId="177" fontId="110" fillId="0" borderId="0"/>
    <xf numFmtId="183" fontId="110" fillId="0" borderId="0"/>
    <xf numFmtId="0" fontId="110" fillId="0" borderId="0"/>
    <xf numFmtId="177" fontId="110" fillId="0" borderId="0"/>
    <xf numFmtId="0" fontId="110" fillId="0" borderId="0"/>
    <xf numFmtId="177" fontId="110" fillId="0" borderId="0"/>
    <xf numFmtId="0" fontId="110" fillId="0" borderId="0"/>
    <xf numFmtId="183" fontId="110" fillId="0" borderId="0"/>
    <xf numFmtId="0" fontId="110" fillId="0" borderId="0"/>
    <xf numFmtId="183" fontId="110" fillId="0" borderId="0"/>
    <xf numFmtId="0" fontId="110" fillId="0" borderId="0"/>
    <xf numFmtId="177" fontId="110" fillId="0" borderId="0"/>
    <xf numFmtId="0" fontId="235" fillId="0" borderId="0"/>
    <xf numFmtId="43" fontId="235" fillId="0" borderId="0"/>
    <xf numFmtId="0" fontId="235" fillId="0" borderId="0"/>
    <xf numFmtId="177" fontId="60" fillId="0" borderId="0"/>
    <xf numFmtId="0" fontId="110" fillId="0" borderId="0"/>
    <xf numFmtId="9" fontId="235" fillId="0" borderId="0"/>
    <xf numFmtId="177" fontId="235" fillId="0" borderId="0"/>
    <xf numFmtId="43" fontId="110" fillId="0" borderId="0"/>
    <xf numFmtId="0" fontId="235" fillId="0" borderId="0"/>
    <xf numFmtId="43" fontId="235" fillId="0" borderId="0"/>
    <xf numFmtId="43" fontId="235" fillId="0" borderId="0"/>
    <xf numFmtId="0" fontId="110" fillId="0" borderId="0"/>
    <xf numFmtId="0" fontId="235" fillId="0" borderId="0"/>
    <xf numFmtId="43" fontId="235" fillId="0" borderId="0"/>
    <xf numFmtId="43" fontId="110" fillId="0" borderId="0"/>
    <xf numFmtId="0" fontId="235" fillId="0" borderId="0"/>
    <xf numFmtId="0" fontId="110" fillId="0" borderId="0"/>
    <xf numFmtId="183" fontId="110" fillId="0" borderId="0"/>
    <xf numFmtId="0" fontId="110" fillId="0" borderId="0"/>
    <xf numFmtId="43" fontId="110" fillId="0" borderId="0"/>
    <xf numFmtId="0" fontId="110" fillId="0" borderId="0"/>
    <xf numFmtId="183" fontId="110" fillId="0" borderId="0"/>
    <xf numFmtId="9" fontId="110" fillId="0" borderId="0"/>
    <xf numFmtId="177" fontId="110" fillId="0" borderId="0"/>
    <xf numFmtId="0" fontId="110" fillId="0" borderId="0"/>
    <xf numFmtId="0" fontId="110" fillId="12" borderId="13"/>
    <xf numFmtId="0" fontId="110" fillId="14" borderId="0"/>
    <xf numFmtId="0" fontId="110" fillId="15" borderId="0"/>
    <xf numFmtId="0" fontId="110" fillId="18" borderId="0"/>
    <xf numFmtId="0" fontId="110" fillId="19" borderId="0"/>
    <xf numFmtId="0" fontId="110" fillId="22" borderId="0"/>
    <xf numFmtId="0" fontId="110" fillId="23" borderId="0"/>
    <xf numFmtId="0" fontId="110" fillId="26" borderId="0"/>
    <xf numFmtId="0" fontId="110" fillId="27" borderId="0"/>
    <xf numFmtId="0" fontId="110" fillId="30" borderId="0"/>
    <xf numFmtId="0" fontId="110" fillId="31" borderId="0"/>
    <xf numFmtId="0" fontId="110" fillId="34" borderId="0"/>
    <xf numFmtId="0" fontId="110" fillId="35" borderId="0"/>
    <xf numFmtId="0" fontId="110" fillId="0" borderId="0"/>
    <xf numFmtId="177" fontId="6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61" fillId="0" borderId="0"/>
    <xf numFmtId="177" fontId="110" fillId="0" borderId="0"/>
    <xf numFmtId="177" fontId="110" fillId="0" borderId="0"/>
    <xf numFmtId="177" fontId="110" fillId="0" borderId="0"/>
    <xf numFmtId="183" fontId="60" fillId="0" borderId="0"/>
    <xf numFmtId="177" fontId="6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61" fillId="0" borderId="0"/>
    <xf numFmtId="177" fontId="110" fillId="0" borderId="0"/>
    <xf numFmtId="183" fontId="110" fillId="0" borderId="0"/>
    <xf numFmtId="0" fontId="110" fillId="0" borderId="0"/>
    <xf numFmtId="177" fontId="110" fillId="0" borderId="0"/>
    <xf numFmtId="0" fontId="110" fillId="0" borderId="0"/>
    <xf numFmtId="177" fontId="110" fillId="0" borderId="0"/>
    <xf numFmtId="177" fontId="110" fillId="0" borderId="0"/>
    <xf numFmtId="0" fontId="110" fillId="0" borderId="0"/>
    <xf numFmtId="183" fontId="110" fillId="0" borderId="0"/>
    <xf numFmtId="0" fontId="235" fillId="0" borderId="0"/>
    <xf numFmtId="177" fontId="235" fillId="0" borderId="0"/>
    <xf numFmtId="0" fontId="235" fillId="0" borderId="0"/>
    <xf numFmtId="177" fontId="235" fillId="0" borderId="0"/>
    <xf numFmtId="177" fontId="235" fillId="0" borderId="0"/>
    <xf numFmtId="183" fontId="110" fillId="0" borderId="0"/>
    <xf numFmtId="0" fontId="110" fillId="0" borderId="0"/>
    <xf numFmtId="0" fontId="110" fillId="0" borderId="0"/>
    <xf numFmtId="177" fontId="110" fillId="0" borderId="0"/>
    <xf numFmtId="177" fontId="110" fillId="0" borderId="0"/>
    <xf numFmtId="0" fontId="110" fillId="0" borderId="0"/>
    <xf numFmtId="177" fontId="110" fillId="0" borderId="0"/>
    <xf numFmtId="177" fontId="110" fillId="0" borderId="0"/>
    <xf numFmtId="0" fontId="110" fillId="0" borderId="0"/>
    <xf numFmtId="177" fontId="110" fillId="0" borderId="0"/>
    <xf numFmtId="0" fontId="110" fillId="0" borderId="0"/>
    <xf numFmtId="177" fontId="110" fillId="0" borderId="0"/>
    <xf numFmtId="0" fontId="110" fillId="0" borderId="0"/>
    <xf numFmtId="0" fontId="110" fillId="0" borderId="0"/>
    <xf numFmtId="0" fontId="110" fillId="0" borderId="0"/>
    <xf numFmtId="177" fontId="110" fillId="0" borderId="0"/>
    <xf numFmtId="177" fontId="110" fillId="0" borderId="0"/>
    <xf numFmtId="0" fontId="110" fillId="0" borderId="0"/>
    <xf numFmtId="177" fontId="110" fillId="0" borderId="0"/>
    <xf numFmtId="9" fontId="110" fillId="0" borderId="0"/>
    <xf numFmtId="0" fontId="110" fillId="0" borderId="0"/>
    <xf numFmtId="177" fontId="110" fillId="0" borderId="0"/>
    <xf numFmtId="9" fontId="110" fillId="0" borderId="0"/>
    <xf numFmtId="0" fontId="110" fillId="0" borderId="0"/>
    <xf numFmtId="177" fontId="110" fillId="0" borderId="0"/>
    <xf numFmtId="9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183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42" fontId="110" fillId="0" borderId="0"/>
    <xf numFmtId="183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0" fontId="61" fillId="0" borderId="0"/>
    <xf numFmtId="9" fontId="110" fillId="0" borderId="0"/>
    <xf numFmtId="177" fontId="110" fillId="0" borderId="0"/>
    <xf numFmtId="177" fontId="110" fillId="0" borderId="0"/>
    <xf numFmtId="0" fontId="110" fillId="0" borderId="0"/>
    <xf numFmtId="0" fontId="110" fillId="0" borderId="0"/>
    <xf numFmtId="177" fontId="110" fillId="0" borderId="0"/>
    <xf numFmtId="177" fontId="110" fillId="0" borderId="0"/>
    <xf numFmtId="0" fontId="110" fillId="0" borderId="0"/>
    <xf numFmtId="0" fontId="110" fillId="0" borderId="0"/>
    <xf numFmtId="0" fontId="110" fillId="0" borderId="0"/>
    <xf numFmtId="177" fontId="110" fillId="0" borderId="0"/>
    <xf numFmtId="177" fontId="110" fillId="0" borderId="0"/>
    <xf numFmtId="0" fontId="110" fillId="0" borderId="0"/>
    <xf numFmtId="177" fontId="110" fillId="0" borderId="0"/>
    <xf numFmtId="9" fontId="110" fillId="0" borderId="0"/>
    <xf numFmtId="9" fontId="110" fillId="0" borderId="0"/>
    <xf numFmtId="9" fontId="110" fillId="0" borderId="0"/>
    <xf numFmtId="9" fontId="110" fillId="0" borderId="0"/>
    <xf numFmtId="9" fontId="110" fillId="0" borderId="0"/>
    <xf numFmtId="9" fontId="110" fillId="0" borderId="0"/>
    <xf numFmtId="9" fontId="110" fillId="0" borderId="0"/>
    <xf numFmtId="0" fontId="110" fillId="0" borderId="0"/>
    <xf numFmtId="177" fontId="110" fillId="0" borderId="0"/>
    <xf numFmtId="0" fontId="110" fillId="0" borderId="0"/>
    <xf numFmtId="0" fontId="110" fillId="0" borderId="0"/>
    <xf numFmtId="177" fontId="110" fillId="0" borderId="0"/>
    <xf numFmtId="0" fontId="110" fillId="0" borderId="0"/>
    <xf numFmtId="177" fontId="110" fillId="0" borderId="0"/>
    <xf numFmtId="0" fontId="110" fillId="0" borderId="0"/>
    <xf numFmtId="177" fontId="88" fillId="0" borderId="0" applyAlignment="1">
      <alignment vertical="center"/>
    </xf>
    <xf numFmtId="0" fontId="110" fillId="0" borderId="0"/>
    <xf numFmtId="177" fontId="110" fillId="0" borderId="0"/>
    <xf numFmtId="0" fontId="110" fillId="0" borderId="0"/>
    <xf numFmtId="183" fontId="110" fillId="0" borderId="0"/>
    <xf numFmtId="9" fontId="110" fillId="0" borderId="0"/>
    <xf numFmtId="177" fontId="110" fillId="0" borderId="0"/>
    <xf numFmtId="0" fontId="110" fillId="0" borderId="0"/>
    <xf numFmtId="9" fontId="110" fillId="0" borderId="0"/>
    <xf numFmtId="177" fontId="110" fillId="0" borderId="0"/>
    <xf numFmtId="0" fontId="110" fillId="0" borderId="0"/>
    <xf numFmtId="0" fontId="110" fillId="12" borderId="13"/>
    <xf numFmtId="0" fontId="110" fillId="14" borderId="0"/>
    <xf numFmtId="0" fontId="110" fillId="15" borderId="0"/>
    <xf numFmtId="0" fontId="110" fillId="18" borderId="0"/>
    <xf numFmtId="0" fontId="110" fillId="19" borderId="0"/>
    <xf numFmtId="0" fontId="110" fillId="22" borderId="0"/>
    <xf numFmtId="0" fontId="110" fillId="23" borderId="0"/>
    <xf numFmtId="0" fontId="110" fillId="26" borderId="0"/>
    <xf numFmtId="0" fontId="110" fillId="27" borderId="0"/>
    <xf numFmtId="0" fontId="110" fillId="30" borderId="0"/>
    <xf numFmtId="0" fontId="110" fillId="31" borderId="0"/>
    <xf numFmtId="0" fontId="110" fillId="34" borderId="0"/>
    <xf numFmtId="0" fontId="110" fillId="35" borderId="0"/>
    <xf numFmtId="0" fontId="110" fillId="0" borderId="0"/>
    <xf numFmtId="177" fontId="6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61" fillId="0" borderId="0"/>
    <xf numFmtId="177" fontId="110" fillId="0" borderId="0"/>
    <xf numFmtId="177" fontId="110" fillId="0" borderId="0"/>
    <xf numFmtId="177" fontId="110" fillId="0" borderId="0"/>
    <xf numFmtId="183" fontId="60" fillId="0" borderId="0"/>
    <xf numFmtId="177" fontId="6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0" fontId="110" fillId="0" borderId="0"/>
    <xf numFmtId="177" fontId="110" fillId="0" borderId="0"/>
    <xf numFmtId="183" fontId="110" fillId="0" borderId="0"/>
    <xf numFmtId="0" fontId="110" fillId="0" borderId="0"/>
    <xf numFmtId="177" fontId="110" fillId="0" borderId="0"/>
    <xf numFmtId="0" fontId="110" fillId="0" borderId="0"/>
    <xf numFmtId="177" fontId="110" fillId="0" borderId="0"/>
    <xf numFmtId="0" fontId="110" fillId="0" borderId="0"/>
    <xf numFmtId="177" fontId="110" fillId="0" borderId="0"/>
    <xf numFmtId="177" fontId="110" fillId="0" borderId="0"/>
    <xf numFmtId="0" fontId="110" fillId="0" borderId="0"/>
    <xf numFmtId="177" fontId="110" fillId="0" borderId="0"/>
    <xf numFmtId="0" fontId="110" fillId="0" borderId="0"/>
    <xf numFmtId="0" fontId="110" fillId="0" borderId="0"/>
    <xf numFmtId="177" fontId="110" fillId="0" borderId="0"/>
    <xf numFmtId="0" fontId="110" fillId="0" borderId="0"/>
    <xf numFmtId="0" fontId="110" fillId="0" borderId="0"/>
    <xf numFmtId="177" fontId="110" fillId="0" borderId="0"/>
    <xf numFmtId="0" fontId="110" fillId="0" borderId="0"/>
    <xf numFmtId="177" fontId="110" fillId="0" borderId="0"/>
    <xf numFmtId="0" fontId="110" fillId="0" borderId="0"/>
    <xf numFmtId="177" fontId="110" fillId="0" borderId="0"/>
    <xf numFmtId="177" fontId="110" fillId="0" borderId="0"/>
    <xf numFmtId="177" fontId="110" fillId="0" borderId="0"/>
    <xf numFmtId="0" fontId="110" fillId="0" borderId="0"/>
    <xf numFmtId="177" fontId="110" fillId="0" borderId="0"/>
    <xf numFmtId="177" fontId="110" fillId="0" borderId="0"/>
    <xf numFmtId="0" fontId="110" fillId="0" borderId="0"/>
    <xf numFmtId="9" fontId="110" fillId="0" borderId="0"/>
    <xf numFmtId="177" fontId="110" fillId="0" borderId="0"/>
    <xf numFmtId="0" fontId="110" fillId="0" borderId="0"/>
    <xf numFmtId="177" fontId="110" fillId="0" borderId="0"/>
    <xf numFmtId="9" fontId="110" fillId="0" borderId="0"/>
    <xf numFmtId="0" fontId="110" fillId="0" borderId="0"/>
    <xf numFmtId="177" fontId="110" fillId="0" borderId="0"/>
    <xf numFmtId="9" fontId="110" fillId="0" borderId="0"/>
    <xf numFmtId="0" fontId="110" fillId="0" borderId="0"/>
    <xf numFmtId="9" fontId="110" fillId="0" borderId="0"/>
    <xf numFmtId="177" fontId="110" fillId="0" borderId="0"/>
    <xf numFmtId="0" fontId="110" fillId="0" borderId="0"/>
    <xf numFmtId="177" fontId="110" fillId="0" borderId="0"/>
    <xf numFmtId="9" fontId="110" fillId="0" borderId="0"/>
    <xf numFmtId="9" fontId="110" fillId="0" borderId="0"/>
    <xf numFmtId="0" fontId="110" fillId="0" borderId="0"/>
    <xf numFmtId="177" fontId="110" fillId="0" borderId="0"/>
    <xf numFmtId="0" fontId="110" fillId="0" borderId="0"/>
    <xf numFmtId="177" fontId="110" fillId="0" borderId="0"/>
    <xf numFmtId="9" fontId="110" fillId="0" borderId="0"/>
    <xf numFmtId="9" fontId="110" fillId="0" borderId="0"/>
    <xf numFmtId="0" fontId="110" fillId="0" borderId="0"/>
    <xf numFmtId="177" fontId="110" fillId="0" borderId="0"/>
    <xf numFmtId="9" fontId="110" fillId="0" borderId="0"/>
    <xf numFmtId="0" fontId="110" fillId="0" borderId="0"/>
    <xf numFmtId="177" fontId="110" fillId="0" borderId="0"/>
    <xf numFmtId="9" fontId="110" fillId="0" borderId="0"/>
    <xf numFmtId="0" fontId="110" fillId="0" borderId="0"/>
    <xf numFmtId="177" fontId="110" fillId="0" borderId="0"/>
    <xf numFmtId="9" fontId="110" fillId="0" borderId="0"/>
    <xf numFmtId="0" fontId="110" fillId="0" borderId="0"/>
    <xf numFmtId="177" fontId="110" fillId="0" borderId="0"/>
    <xf numFmtId="9" fontId="110" fillId="0" borderId="0"/>
    <xf numFmtId="0" fontId="110" fillId="0" borderId="0"/>
    <xf numFmtId="177" fontId="110" fillId="0" borderId="0"/>
    <xf numFmtId="9" fontId="110" fillId="0" borderId="0"/>
    <xf numFmtId="9" fontId="110" fillId="0" borderId="0"/>
    <xf numFmtId="177" fontId="87" fillId="0" borderId="0"/>
    <xf numFmtId="0" fontId="88" fillId="0" borderId="0" applyAlignment="1">
      <alignment vertical="center"/>
    </xf>
    <xf numFmtId="177" fontId="88" fillId="0" borderId="0" applyAlignment="1">
      <alignment vertical="center"/>
    </xf>
    <xf numFmtId="183" fontId="110" fillId="0" borderId="0"/>
    <xf numFmtId="177" fontId="235" fillId="0" borderId="0"/>
    <xf numFmtId="0" fontId="110" fillId="0" borderId="0"/>
    <xf numFmtId="183" fontId="110" fillId="0" borderId="0"/>
    <xf numFmtId="177" fontId="110" fillId="0" borderId="0"/>
    <xf numFmtId="177" fontId="110" fillId="0" borderId="0"/>
    <xf numFmtId="177" fontId="87" fillId="0" borderId="0"/>
    <xf numFmtId="177" fontId="87" fillId="0" borderId="0"/>
    <xf numFmtId="177" fontId="87" fillId="0" borderId="0"/>
    <xf numFmtId="0" fontId="110" fillId="0" borderId="0"/>
    <xf numFmtId="9" fontId="88" fillId="0" borderId="0"/>
    <xf numFmtId="0" fontId="110" fillId="0" borderId="0"/>
    <xf numFmtId="183" fontId="60" fillId="0" borderId="0"/>
    <xf numFmtId="177" fontId="88" fillId="0" borderId="0" applyAlignment="1">
      <alignment vertical="center"/>
    </xf>
    <xf numFmtId="177" fontId="110" fillId="0" borderId="0"/>
    <xf numFmtId="183" fontId="110" fillId="0" borderId="0"/>
    <xf numFmtId="177" fontId="87" fillId="0" borderId="0"/>
    <xf numFmtId="0" fontId="87" fillId="0" borderId="0"/>
    <xf numFmtId="177" fontId="87" fillId="0" borderId="0"/>
    <xf numFmtId="9" fontId="87" fillId="0" borderId="0"/>
    <xf numFmtId="177" fontId="110" fillId="0" borderId="0"/>
    <xf numFmtId="0" fontId="88" fillId="0" borderId="0" applyAlignment="1">
      <alignment vertical="center"/>
    </xf>
    <xf numFmtId="177" fontId="87" fillId="0" borderId="0"/>
    <xf numFmtId="177" fontId="87" fillId="0" borderId="0"/>
    <xf numFmtId="177" fontId="87" fillId="0" borderId="0"/>
    <xf numFmtId="177" fontId="87" fillId="0" borderId="0"/>
    <xf numFmtId="177" fontId="87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99" fontId="110" fillId="0" borderId="0"/>
    <xf numFmtId="177" fontId="235" fillId="0" borderId="0"/>
    <xf numFmtId="183" fontId="110" fillId="0" borderId="0"/>
    <xf numFmtId="177" fontId="110" fillId="0" borderId="0"/>
    <xf numFmtId="177" fontId="110" fillId="0" borderId="0"/>
    <xf numFmtId="199" fontId="110" fillId="0" borderId="0"/>
    <xf numFmtId="0" fontId="235" fillId="0" borderId="0"/>
    <xf numFmtId="183" fontId="235" fillId="0" borderId="0"/>
    <xf numFmtId="0" fontId="217" fillId="0" borderId="0" applyAlignment="1">
      <alignment vertical="center"/>
    </xf>
    <xf numFmtId="177" fontId="60" fillId="0" borderId="0"/>
    <xf numFmtId="0" fontId="235" fillId="0" borderId="0"/>
    <xf numFmtId="0" fontId="235" fillId="0" borderId="0"/>
    <xf numFmtId="177" fontId="110" fillId="0" borderId="0"/>
    <xf numFmtId="0" fontId="110" fillId="0" borderId="0"/>
    <xf numFmtId="0" fontId="235" fillId="0" borderId="0"/>
    <xf numFmtId="0" fontId="235" fillId="0" borderId="0"/>
    <xf numFmtId="0" fontId="235" fillId="0" borderId="0"/>
    <xf numFmtId="0" fontId="110" fillId="0" borderId="0"/>
    <xf numFmtId="177" fontId="110" fillId="0" borderId="0"/>
    <xf numFmtId="0" fontId="110" fillId="0" borderId="0"/>
    <xf numFmtId="177" fontId="110" fillId="0" borderId="0"/>
    <xf numFmtId="0" fontId="110" fillId="0" borderId="0"/>
    <xf numFmtId="177" fontId="110" fillId="0" borderId="0"/>
    <xf numFmtId="0" fontId="110" fillId="0" borderId="0"/>
    <xf numFmtId="177" fontId="110" fillId="0" borderId="0"/>
    <xf numFmtId="9" fontId="110" fillId="0" borderId="0"/>
    <xf numFmtId="177" fontId="110" fillId="0" borderId="0"/>
    <xf numFmtId="0" fontId="110" fillId="0" borderId="0"/>
    <xf numFmtId="9" fontId="110" fillId="0" borderId="0"/>
    <xf numFmtId="177" fontId="110" fillId="0" borderId="0"/>
    <xf numFmtId="0" fontId="110" fillId="0" borderId="0"/>
    <xf numFmtId="177" fontId="110" fillId="0" borderId="0"/>
    <xf numFmtId="9" fontId="110" fillId="0" borderId="0"/>
    <xf numFmtId="9" fontId="110" fillId="0" borderId="0"/>
    <xf numFmtId="0" fontId="110" fillId="0" borderId="0"/>
    <xf numFmtId="177" fontId="110" fillId="0" borderId="0"/>
    <xf numFmtId="183" fontId="110" fillId="0" borderId="0"/>
    <xf numFmtId="177" fontId="110" fillId="0" borderId="0"/>
    <xf numFmtId="9" fontId="110" fillId="0" borderId="0"/>
    <xf numFmtId="0" fontId="110" fillId="0" borderId="0"/>
    <xf numFmtId="0" fontId="110" fillId="0" borderId="0"/>
    <xf numFmtId="183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42" fontId="110" fillId="0" borderId="0"/>
    <xf numFmtId="183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77" fontId="110" fillId="0" borderId="0"/>
    <xf numFmtId="183" fontId="110" fillId="0" borderId="0"/>
    <xf numFmtId="9" fontId="110" fillId="0" borderId="0"/>
    <xf numFmtId="177" fontId="110" fillId="0" borderId="0"/>
    <xf numFmtId="0" fontId="236" fillId="0" borderId="0"/>
  </cellStyleXfs>
  <cellXfs count="1426">
    <xf numFmtId="0" fontId="0" fillId="0" borderId="0" pivotButton="0" quotePrefix="0" xfId="0"/>
    <xf numFmtId="0" fontId="62" fillId="2" borderId="0" pivotButton="0" quotePrefix="0" xfId="4"/>
    <xf numFmtId="164" fontId="62" fillId="2" borderId="0" pivotButton="0" quotePrefix="0" xfId="1"/>
    <xf numFmtId="0" fontId="63" fillId="2" borderId="0" pivotButton="0" quotePrefix="1" xfId="4"/>
    <xf numFmtId="0" fontId="64" fillId="2" borderId="0" applyAlignment="1" pivotButton="0" quotePrefix="1" xfId="4">
      <alignment horizontal="left"/>
    </xf>
    <xf numFmtId="0" fontId="65" fillId="2" borderId="0" pivotButton="0" quotePrefix="0" xfId="4"/>
    <xf numFmtId="164" fontId="65" fillId="2" borderId="0" pivotButton="0" quotePrefix="0" xfId="1"/>
    <xf numFmtId="0" fontId="66" fillId="2" borderId="0" pivotButton="0" quotePrefix="1" xfId="4"/>
    <xf numFmtId="165" fontId="67" fillId="2" borderId="0" applyAlignment="1" pivotButton="0" quotePrefix="0" xfId="5">
      <alignment vertical="center"/>
    </xf>
    <xf numFmtId="0" fontId="67" fillId="2" borderId="0" applyAlignment="1" pivotButton="0" quotePrefix="0" xfId="4">
      <alignment horizontal="center" vertical="center"/>
    </xf>
    <xf numFmtId="9" fontId="67" fillId="2" borderId="0" applyAlignment="1" pivotButton="0" quotePrefix="0" xfId="6">
      <alignment horizontal="center" vertical="center"/>
    </xf>
    <xf numFmtId="9" fontId="67" fillId="2" borderId="0" applyAlignment="1" pivotButton="0" quotePrefix="0" xfId="6">
      <alignment horizontal="center"/>
    </xf>
    <xf numFmtId="0" fontId="0" fillId="3" borderId="0" pivotButton="0" quotePrefix="0" xfId="0"/>
    <xf numFmtId="165" fontId="0" fillId="0" borderId="0" pivotButton="0" quotePrefix="0" xfId="2"/>
    <xf numFmtId="164" fontId="107" fillId="2" borderId="0" pivotButton="0" quotePrefix="0" xfId="1"/>
    <xf numFmtId="164" fontId="108" fillId="2" borderId="0" pivotButton="0" quotePrefix="0" xfId="1"/>
    <xf numFmtId="0" fontId="111" fillId="3" borderId="0" pivotButton="0" quotePrefix="0" xfId="0"/>
    <xf numFmtId="0" fontId="112" fillId="2" borderId="0" pivotButton="0" quotePrefix="0" xfId="4"/>
    <xf numFmtId="164" fontId="112" fillId="2" borderId="0" pivotButton="0" quotePrefix="0" xfId="1"/>
    <xf numFmtId="0" fontId="111" fillId="2" borderId="0" pivotButton="0" quotePrefix="1" xfId="4"/>
    <xf numFmtId="0" fontId="113" fillId="2" borderId="1" applyAlignment="1" pivotButton="0" quotePrefix="0" xfId="4">
      <alignment horizontal="center" vertical="center"/>
    </xf>
    <xf numFmtId="9" fontId="113" fillId="2" borderId="1" applyAlignment="1" pivotButton="0" quotePrefix="0" xfId="6">
      <alignment horizontal="center"/>
    </xf>
    <xf numFmtId="41" fontId="111" fillId="3" borderId="0" pivotButton="0" quotePrefix="0" xfId="0"/>
    <xf numFmtId="166" fontId="111" fillId="3" borderId="0" pivotButton="0" quotePrefix="0" xfId="3"/>
    <xf numFmtId="0" fontId="111" fillId="3" borderId="0" applyAlignment="1" pivotButton="0" quotePrefix="0" xfId="0">
      <alignment vertical="center"/>
    </xf>
    <xf numFmtId="0" fontId="114" fillId="3" borderId="0" applyAlignment="1" pivotButton="0" quotePrefix="0" xfId="0">
      <alignment vertical="center"/>
    </xf>
    <xf numFmtId="41" fontId="111" fillId="3" borderId="0" pivotButton="0" quotePrefix="0" xfId="2"/>
    <xf numFmtId="10" fontId="111" fillId="3" borderId="0" pivotButton="0" quotePrefix="0" xfId="3"/>
    <xf numFmtId="9" fontId="111" fillId="3" borderId="0" pivotButton="0" quotePrefix="0" xfId="3"/>
    <xf numFmtId="43" fontId="111" fillId="3" borderId="0" pivotButton="0" quotePrefix="0" xfId="0"/>
    <xf numFmtId="0" fontId="115" fillId="2" borderId="0" pivotButton="0" quotePrefix="0" xfId="4"/>
    <xf numFmtId="164" fontId="0" fillId="0" borderId="0" pivotButton="0" quotePrefix="0" xfId="0"/>
    <xf numFmtId="164" fontId="0" fillId="0" borderId="0" pivotButton="0" quotePrefix="0" xfId="1"/>
    <xf numFmtId="41" fontId="0" fillId="0" borderId="0" pivotButton="0" quotePrefix="0" xfId="2"/>
    <xf numFmtId="43" fontId="0" fillId="0" borderId="0" pivotButton="0" quotePrefix="0" xfId="0"/>
    <xf numFmtId="164" fontId="116" fillId="0" borderId="0" applyAlignment="1" pivotButton="0" quotePrefix="0" xfId="613">
      <alignment vertical="top"/>
    </xf>
    <xf numFmtId="9" fontId="65" fillId="2" borderId="0" pivotButton="0" quotePrefix="0" xfId="3"/>
    <xf numFmtId="164" fontId="62" fillId="0" borderId="0" pivotButton="0" quotePrefix="0" xfId="1"/>
    <xf numFmtId="9" fontId="65" fillId="0" borderId="0" pivotButton="0" quotePrefix="0" xfId="3"/>
    <xf numFmtId="164" fontId="62" fillId="3" borderId="0" pivotButton="0" quotePrefix="0" xfId="1"/>
    <xf numFmtId="164" fontId="111" fillId="3" borderId="0" pivotButton="0" quotePrefix="0" xfId="1"/>
    <xf numFmtId="164" fontId="111" fillId="3" borderId="0" pivotButton="0" quotePrefix="0" xfId="0"/>
    <xf numFmtId="0" fontId="117" fillId="3" borderId="0" pivotButton="0" quotePrefix="0" xfId="0"/>
    <xf numFmtId="0" fontId="111" fillId="0" borderId="0" pivotButton="0" quotePrefix="0" xfId="0"/>
    <xf numFmtId="164" fontId="112" fillId="3" borderId="0" pivotButton="0" quotePrefix="0" xfId="1"/>
    <xf numFmtId="0" fontId="121" fillId="0" borderId="0" pivotButton="0" quotePrefix="0" xfId="58"/>
    <xf numFmtId="0" fontId="122" fillId="0" borderId="0" pivotButton="0" quotePrefix="0" xfId="58"/>
    <xf numFmtId="0" fontId="123" fillId="0" borderId="0" applyAlignment="1" pivotButton="0" quotePrefix="0" xfId="58">
      <alignment horizontal="center"/>
    </xf>
    <xf numFmtId="0" fontId="123" fillId="0" borderId="0" pivotButton="0" quotePrefix="0" xfId="58"/>
    <xf numFmtId="41" fontId="124" fillId="0" borderId="0" pivotButton="0" quotePrefix="0" xfId="19"/>
    <xf numFmtId="0" fontId="123" fillId="0" borderId="0" applyAlignment="1" pivotButton="0" quotePrefix="0" xfId="58">
      <alignment horizontal="center" wrapText="1"/>
    </xf>
    <xf numFmtId="0" fontId="122" fillId="0" borderId="0" applyAlignment="1" pivotButton="0" quotePrefix="0" xfId="58">
      <alignment wrapText="1"/>
    </xf>
    <xf numFmtId="0" fontId="123" fillId="0" borderId="0" applyAlignment="1" pivotButton="0" quotePrefix="0" xfId="58">
      <alignment horizontal="center" vertical="center" wrapText="1"/>
    </xf>
    <xf numFmtId="10" fontId="125" fillId="0" borderId="0" applyAlignment="1" pivotButton="0" quotePrefix="0" xfId="18">
      <alignment horizontal="center"/>
    </xf>
    <xf numFmtId="164" fontId="125" fillId="0" borderId="0" pivotButton="0" quotePrefix="0" xfId="59"/>
    <xf numFmtId="167" fontId="121" fillId="0" borderId="0" pivotButton="0" quotePrefix="0" xfId="19"/>
    <xf numFmtId="168" fontId="121" fillId="0" borderId="0" pivotButton="0" quotePrefix="0" xfId="59"/>
    <xf numFmtId="168" fontId="123" fillId="0" borderId="0" pivotButton="0" quotePrefix="0" xfId="59"/>
    <xf numFmtId="10" fontId="126" fillId="0" borderId="0" pivotButton="0" quotePrefix="0" xfId="18"/>
    <xf numFmtId="168" fontId="125" fillId="0" borderId="0" pivotButton="0" quotePrefix="0" xfId="59"/>
    <xf numFmtId="41" fontId="122" fillId="0" borderId="0" pivotButton="0" quotePrefix="0" xfId="58"/>
    <xf numFmtId="169" fontId="125" fillId="0" borderId="0" pivotButton="0" quotePrefix="0" xfId="19"/>
    <xf numFmtId="43" fontId="122" fillId="0" borderId="0" pivotButton="0" quotePrefix="0" xfId="59"/>
    <xf numFmtId="164" fontId="122" fillId="0" borderId="0" pivotButton="0" quotePrefix="0" xfId="58"/>
    <xf numFmtId="49" fontId="122" fillId="0" borderId="0" pivotButton="0" quotePrefix="0" xfId="58"/>
    <xf numFmtId="37" fontId="122" fillId="0" borderId="0" pivotButton="0" quotePrefix="0" xfId="58"/>
    <xf numFmtId="9" fontId="65" fillId="2" borderId="0" pivotButton="0" quotePrefix="0" xfId="3"/>
    <xf numFmtId="165" fontId="67" fillId="2" borderId="1" applyAlignment="1" pivotButton="0" quotePrefix="0" xfId="5">
      <alignment vertical="center"/>
    </xf>
    <xf numFmtId="164" fontId="127" fillId="38" borderId="0" applyAlignment="1" pivotButton="0" quotePrefix="0" xfId="14">
      <alignment horizontal="center" vertical="center"/>
    </xf>
    <xf numFmtId="0" fontId="67" fillId="2" borderId="1" applyAlignment="1" pivotButton="0" quotePrefix="0" xfId="4">
      <alignment horizontal="center" vertical="center"/>
    </xf>
    <xf numFmtId="164" fontId="127" fillId="38" borderId="4" applyAlignment="1" pivotButton="0" quotePrefix="0" xfId="14">
      <alignment horizontal="center" vertical="center"/>
    </xf>
    <xf numFmtId="164" fontId="67" fillId="38" borderId="1" applyAlignment="1" pivotButton="0" quotePrefix="0" xfId="14">
      <alignment horizontal="center" vertical="center"/>
    </xf>
    <xf numFmtId="165" fontId="67" fillId="2" borderId="1" applyAlignment="1" pivotButton="0" quotePrefix="0" xfId="5">
      <alignment horizontal="center" vertical="center"/>
    </xf>
    <xf numFmtId="9" fontId="67" fillId="2" borderId="1" applyAlignment="1" pivotButton="0" quotePrefix="0" xfId="6">
      <alignment horizontal="center" vertical="center"/>
    </xf>
    <xf numFmtId="9" fontId="67" fillId="2" borderId="16" applyAlignment="1" pivotButton="0" quotePrefix="0" xfId="6">
      <alignment horizontal="center" vertical="center"/>
    </xf>
    <xf numFmtId="0" fontId="66" fillId="3" borderId="0" pivotButton="0" quotePrefix="0" xfId="0"/>
    <xf numFmtId="41" fontId="66" fillId="3" borderId="0" pivotButton="0" quotePrefix="0" xfId="0"/>
    <xf numFmtId="0" fontId="128" fillId="5" borderId="0" pivotButton="0" quotePrefix="0" xfId="0"/>
    <xf numFmtId="0" fontId="66" fillId="5" borderId="0" pivotButton="0" quotePrefix="0" xfId="0"/>
    <xf numFmtId="166" fontId="128" fillId="5" borderId="0" pivotButton="0" quotePrefix="0" xfId="3"/>
    <xf numFmtId="166" fontId="66" fillId="3" borderId="0" pivotButton="0" quotePrefix="0" xfId="3"/>
    <xf numFmtId="0" fontId="66" fillId="3" borderId="0" applyAlignment="1" pivotButton="0" quotePrefix="0" xfId="0">
      <alignment vertical="center"/>
    </xf>
    <xf numFmtId="41" fontId="66" fillId="3" borderId="0" applyAlignment="1" pivotButton="0" quotePrefix="0" xfId="0">
      <alignment vertical="center"/>
    </xf>
    <xf numFmtId="0" fontId="66" fillId="3" borderId="0" applyAlignment="1" pivotButton="0" quotePrefix="1" xfId="0">
      <alignment horizontal="left" vertical="center"/>
    </xf>
    <xf numFmtId="166" fontId="66" fillId="3" borderId="0" pivotButton="0" quotePrefix="0" xfId="3"/>
    <xf numFmtId="41" fontId="66" fillId="3" borderId="0" applyAlignment="1" pivotButton="0" quotePrefix="0" xfId="2">
      <alignment vertical="center"/>
    </xf>
    <xf numFmtId="41" fontId="128" fillId="3" borderId="0" applyAlignment="1" pivotButton="0" quotePrefix="0" xfId="0">
      <alignment vertical="center"/>
    </xf>
    <xf numFmtId="166" fontId="128" fillId="3" borderId="0" pivotButton="0" quotePrefix="0" xfId="3"/>
    <xf numFmtId="164" fontId="67" fillId="38" borderId="0" applyAlignment="1" pivotButton="0" quotePrefix="0" xfId="1">
      <alignment horizontal="center" vertical="center"/>
    </xf>
    <xf numFmtId="164" fontId="67" fillId="38" borderId="3" applyAlignment="1" pivotButton="0" quotePrefix="0" xfId="1">
      <alignment horizontal="center" vertical="center"/>
    </xf>
    <xf numFmtId="164" fontId="67" fillId="3" borderId="0" applyAlignment="1" pivotButton="0" quotePrefix="0" xfId="14">
      <alignment horizontal="center" vertical="center"/>
    </xf>
    <xf numFmtId="164" fontId="127" fillId="38" borderId="3" applyAlignment="1" pivotButton="0" quotePrefix="1" xfId="1">
      <alignment horizontal="center" vertical="center"/>
    </xf>
    <xf numFmtId="164" fontId="66" fillId="3" borderId="0" pivotButton="0" quotePrefix="0" xfId="0"/>
    <xf numFmtId="41" fontId="66" fillId="3" borderId="0" pivotButton="0" quotePrefix="0" xfId="2"/>
    <xf numFmtId="0" fontId="108" fillId="3" borderId="0" pivotButton="0" quotePrefix="0" xfId="0"/>
    <xf numFmtId="164" fontId="66" fillId="3" borderId="0" pivotButton="0" quotePrefix="0" xfId="1"/>
    <xf numFmtId="164" fontId="128" fillId="3" borderId="0" pivotButton="0" quotePrefix="0" xfId="1"/>
    <xf numFmtId="41" fontId="66" fillId="3" borderId="0" pivotButton="0" quotePrefix="0" xfId="2"/>
    <xf numFmtId="166" fontId="128" fillId="3" borderId="0" pivotButton="0" quotePrefix="0" xfId="3"/>
    <xf numFmtId="0" fontId="66" fillId="3" borderId="0" applyAlignment="1" pivotButton="0" quotePrefix="0" xfId="0">
      <alignment horizontal="left" indent="1"/>
    </xf>
    <xf numFmtId="170" fontId="127" fillId="37" borderId="1" applyAlignment="1" pivotButton="0" quotePrefix="0" xfId="11">
      <alignment horizontal="center" vertical="center" wrapText="1"/>
    </xf>
    <xf numFmtId="0" fontId="128" fillId="5" borderId="1" applyAlignment="1" pivotButton="0" quotePrefix="0" xfId="10">
      <alignment horizontal="center" vertical="center"/>
    </xf>
    <xf numFmtId="0" fontId="128" fillId="5" borderId="1" applyAlignment="1" pivotButton="0" quotePrefix="1" xfId="10">
      <alignment horizontal="center" vertical="center"/>
    </xf>
    <xf numFmtId="0" fontId="128" fillId="0" borderId="1" pivotButton="0" quotePrefix="0" xfId="12"/>
    <xf numFmtId="0" fontId="128" fillId="0" borderId="1" pivotButton="0" quotePrefix="0" xfId="10"/>
    <xf numFmtId="170" fontId="128" fillId="0" borderId="1" applyAlignment="1" pivotButton="0" quotePrefix="0" xfId="11">
      <alignment horizontal="center" vertical="center"/>
    </xf>
    <xf numFmtId="0" fontId="66" fillId="0" borderId="1" pivotButton="0" quotePrefix="0" xfId="12"/>
    <xf numFmtId="41" fontId="66" fillId="0" borderId="1" applyAlignment="1" pivotButton="0" quotePrefix="0" xfId="1">
      <alignment horizontal="center" vertical="center"/>
    </xf>
    <xf numFmtId="41" fontId="66" fillId="0" borderId="1" pivotButton="0" quotePrefix="0" xfId="1"/>
    <xf numFmtId="0" fontId="128" fillId="0" borderId="1" applyAlignment="1" pivotButton="0" quotePrefix="0" xfId="12">
      <alignment vertical="center"/>
    </xf>
    <xf numFmtId="41" fontId="128" fillId="0" borderId="1" applyAlignment="1" pivotButton="0" quotePrefix="0" xfId="1">
      <alignment horizontal="center" vertical="center"/>
    </xf>
    <xf numFmtId="41" fontId="129" fillId="0" borderId="1" pivotButton="0" quotePrefix="0" xfId="1"/>
    <xf numFmtId="0" fontId="130" fillId="0" borderId="0" pivotButton="0" quotePrefix="0" xfId="58"/>
    <xf numFmtId="0" fontId="61" fillId="0" borderId="0" pivotButton="0" quotePrefix="0" xfId="58"/>
    <xf numFmtId="0" fontId="86" fillId="0" borderId="0" pivotButton="0" quotePrefix="0" xfId="58"/>
    <xf numFmtId="41" fontId="131" fillId="0" borderId="0" pivotButton="0" quotePrefix="0" xfId="19"/>
    <xf numFmtId="41" fontId="132" fillId="0" borderId="0" applyAlignment="1" pivotButton="0" quotePrefix="0" xfId="19">
      <alignment horizontal="right"/>
    </xf>
    <xf numFmtId="164" fontId="88" fillId="0" borderId="0" pivotButton="0" quotePrefix="0" xfId="58"/>
    <xf numFmtId="41" fontId="88" fillId="0" borderId="0" pivotButton="0" quotePrefix="0" xfId="58"/>
    <xf numFmtId="169" fontId="133" fillId="0" borderId="0" pivotButton="0" quotePrefix="0" xfId="19"/>
    <xf numFmtId="0" fontId="88" fillId="0" borderId="0" pivotButton="0" quotePrefix="0" xfId="58"/>
    <xf numFmtId="165" fontId="88" fillId="0" borderId="0" pivotButton="0" quotePrefix="0" xfId="2"/>
    <xf numFmtId="0" fontId="88" fillId="0" borderId="0" pivotButton="0" quotePrefix="0" xfId="2"/>
    <xf numFmtId="169" fontId="88" fillId="0" borderId="0" pivotButton="0" quotePrefix="0" xfId="2"/>
    <xf numFmtId="41" fontId="88" fillId="0" borderId="0" pivotButton="0" quotePrefix="0" xfId="2"/>
    <xf numFmtId="43" fontId="88" fillId="0" borderId="0" pivotButton="0" quotePrefix="0" xfId="59"/>
    <xf numFmtId="164" fontId="88" fillId="0" borderId="0" pivotButton="0" quotePrefix="0" xfId="2"/>
    <xf numFmtId="171" fontId="88" fillId="0" borderId="0" pivotButton="0" quotePrefix="0" xfId="58"/>
    <xf numFmtId="172" fontId="88" fillId="0" borderId="0" pivotButton="0" quotePrefix="0" xfId="58"/>
    <xf numFmtId="43" fontId="88" fillId="0" borderId="0" pivotButton="0" quotePrefix="0" xfId="58"/>
    <xf numFmtId="0" fontId="132" fillId="0" borderId="0" applyAlignment="1" pivotButton="0" quotePrefix="0" xfId="15">
      <alignment horizontal="right"/>
    </xf>
    <xf numFmtId="41" fontId="111" fillId="3" borderId="0" applyAlignment="1" pivotButton="0" quotePrefix="0" xfId="0">
      <alignment vertical="center"/>
    </xf>
    <xf numFmtId="0" fontId="67" fillId="40" borderId="5" applyAlignment="1" pivotButton="0" quotePrefix="0" xfId="58">
      <alignment horizontal="center"/>
    </xf>
    <xf numFmtId="0" fontId="67" fillId="40" borderId="26" applyAlignment="1" pivotButton="0" quotePrefix="0" xfId="58">
      <alignment horizontal="center"/>
    </xf>
    <xf numFmtId="0" fontId="65" fillId="0" borderId="29" pivotButton="0" quotePrefix="0" xfId="58"/>
    <xf numFmtId="0" fontId="65" fillId="0" borderId="30" pivotButton="0" quotePrefix="0" xfId="58"/>
    <xf numFmtId="10" fontId="183" fillId="0" borderId="27" applyAlignment="1" pivotButton="0" quotePrefix="0" xfId="18">
      <alignment horizontal="center"/>
    </xf>
    <xf numFmtId="0" fontId="129" fillId="0" borderId="29" pivotButton="0" quotePrefix="0" xfId="58"/>
    <xf numFmtId="43" fontId="65" fillId="0" borderId="30" pivotButton="0" quotePrefix="0" xfId="59"/>
    <xf numFmtId="43" fontId="129" fillId="0" borderId="30" pivotButton="0" quotePrefix="0" xfId="59"/>
    <xf numFmtId="164" fontId="183" fillId="0" borderId="27" pivotButton="0" quotePrefix="0" xfId="59"/>
    <xf numFmtId="0" fontId="129" fillId="39" borderId="23" pivotButton="0" quotePrefix="0" xfId="58"/>
    <xf numFmtId="0" fontId="65" fillId="0" borderId="23" pivotButton="0" quotePrefix="0" xfId="58"/>
    <xf numFmtId="0" fontId="129" fillId="0" borderId="23" pivotButton="0" quotePrefix="0" xfId="58"/>
    <xf numFmtId="0" fontId="66" fillId="0" borderId="23" applyAlignment="1" pivotButton="0" quotePrefix="0" xfId="0">
      <alignment vertical="center"/>
    </xf>
    <xf numFmtId="0" fontId="66" fillId="0" borderId="23" applyAlignment="1" pivotButton="0" quotePrefix="1" xfId="0">
      <alignment horizontal="left" vertical="center"/>
    </xf>
    <xf numFmtId="0" fontId="129" fillId="39" borderId="31" pivotButton="0" quotePrefix="0" xfId="58"/>
    <xf numFmtId="164" fontId="65" fillId="0" borderId="0" pivotButton="0" quotePrefix="0" xfId="1"/>
    <xf numFmtId="0" fontId="187" fillId="0" borderId="0" pivotButton="0" quotePrefix="0" xfId="0"/>
    <xf numFmtId="43" fontId="122" fillId="0" borderId="0" pivotButton="0" quotePrefix="0" xfId="1"/>
    <xf numFmtId="164" fontId="122" fillId="0" borderId="0" pivotButton="0" quotePrefix="0" xfId="1"/>
    <xf numFmtId="0" fontId="189" fillId="2" borderId="1" applyAlignment="1" pivotButton="0" quotePrefix="0" xfId="4">
      <alignment horizontal="center" vertical="center"/>
    </xf>
    <xf numFmtId="0" fontId="127" fillId="2" borderId="1" applyAlignment="1" pivotButton="0" quotePrefix="0" xfId="4">
      <alignment horizontal="center" vertical="center"/>
    </xf>
    <xf numFmtId="9" fontId="127" fillId="2" borderId="1" applyAlignment="1" pivotButton="0" quotePrefix="0" xfId="6">
      <alignment horizontal="center"/>
    </xf>
    <xf numFmtId="173" fontId="128" fillId="3" borderId="0" pivotButton="0" quotePrefix="0" xfId="1"/>
    <xf numFmtId="173" fontId="66" fillId="3" borderId="0" pivotButton="0" quotePrefix="0" xfId="1"/>
    <xf numFmtId="164" fontId="111" fillId="3" borderId="0" applyAlignment="1" pivotButton="0" quotePrefix="0" xfId="0">
      <alignment vertical="center"/>
    </xf>
    <xf numFmtId="166" fontId="66" fillId="3" borderId="0" applyAlignment="1" pivotButton="0" quotePrefix="0" xfId="3">
      <alignment vertical="center"/>
    </xf>
    <xf numFmtId="166" fontId="128" fillId="5" borderId="0" applyAlignment="1" pivotButton="0" quotePrefix="0" xfId="3">
      <alignment vertical="center"/>
    </xf>
    <xf numFmtId="166" fontId="128" fillId="3" borderId="0" applyAlignment="1" pivotButton="0" quotePrefix="0" xfId="3">
      <alignment vertical="center"/>
    </xf>
    <xf numFmtId="165" fontId="66" fillId="3" borderId="0" pivotButton="0" quotePrefix="0" xfId="0"/>
    <xf numFmtId="165" fontId="66" fillId="3" borderId="0" applyAlignment="1" pivotButton="0" quotePrefix="0" xfId="0">
      <alignment vertical="center"/>
    </xf>
    <xf numFmtId="165" fontId="128" fillId="3" borderId="0" applyAlignment="1" pivotButton="0" quotePrefix="0" xfId="0">
      <alignment vertical="center"/>
    </xf>
    <xf numFmtId="166" fontId="66" fillId="3" borderId="0" applyAlignment="1" pivotButton="0" quotePrefix="0" xfId="3">
      <alignment vertical="center"/>
    </xf>
    <xf numFmtId="165" fontId="66" fillId="0" borderId="1" applyAlignment="1" pivotButton="0" quotePrefix="0" xfId="1">
      <alignment horizontal="center" vertical="center"/>
    </xf>
    <xf numFmtId="165" fontId="128" fillId="0" borderId="1" applyAlignment="1" pivotButton="0" quotePrefix="0" xfId="1">
      <alignment horizontal="center" vertical="center"/>
    </xf>
    <xf numFmtId="41" fontId="128" fillId="5" borderId="0" applyAlignment="1" pivotButton="0" quotePrefix="0" xfId="2">
      <alignment vertical="center"/>
    </xf>
    <xf numFmtId="164" fontId="66" fillId="3" borderId="0" applyAlignment="1" pivotButton="0" quotePrefix="0" xfId="0">
      <alignment vertical="center"/>
    </xf>
    <xf numFmtId="164" fontId="66" fillId="0" borderId="0" applyAlignment="1" pivotButton="0" quotePrefix="0" xfId="0">
      <alignment vertical="center"/>
    </xf>
    <xf numFmtId="164" fontId="65" fillId="3" borderId="0" pivotButton="0" quotePrefix="0" xfId="1"/>
    <xf numFmtId="164" fontId="65" fillId="0" borderId="0" applyAlignment="1" pivotButton="0" quotePrefix="0" xfId="2">
      <alignment vertical="center"/>
    </xf>
    <xf numFmtId="164" fontId="66" fillId="3" borderId="0" pivotButton="0" quotePrefix="0" xfId="276"/>
    <xf numFmtId="164" fontId="66" fillId="3" borderId="0" pivotButton="0" quotePrefix="0" xfId="2"/>
    <xf numFmtId="164" fontId="65" fillId="0" borderId="1" pivotButton="0" quotePrefix="0" xfId="1"/>
    <xf numFmtId="166" fontId="65" fillId="0" borderId="27" applyAlignment="1" pivotButton="0" quotePrefix="0" xfId="3">
      <alignment horizontal="center"/>
    </xf>
    <xf numFmtId="166" fontId="65" fillId="0" borderId="27" applyAlignment="1" pivotButton="0" quotePrefix="0" xfId="59">
      <alignment horizontal="center"/>
    </xf>
    <xf numFmtId="166" fontId="129" fillId="39" borderId="61" applyAlignment="1" pivotButton="0" quotePrefix="0" xfId="3">
      <alignment horizontal="center"/>
    </xf>
    <xf numFmtId="166" fontId="184" fillId="0" borderId="27" applyAlignment="1" pivotButton="0" quotePrefix="0" xfId="3">
      <alignment horizontal="center"/>
    </xf>
    <xf numFmtId="166" fontId="65" fillId="0" borderId="28" applyAlignment="1" pivotButton="0" quotePrefix="0" xfId="3">
      <alignment horizontal="center"/>
    </xf>
    <xf numFmtId="164" fontId="128" fillId="5" borderId="0" pivotButton="0" quotePrefix="0" xfId="1"/>
    <xf numFmtId="164" fontId="66" fillId="0" borderId="0" pivotButton="0" quotePrefix="0" xfId="1"/>
    <xf numFmtId="164" fontId="128" fillId="3" borderId="0" applyAlignment="1" pivotButton="0" quotePrefix="0" xfId="0">
      <alignment vertical="center"/>
    </xf>
    <xf numFmtId="164" fontId="66" fillId="3" borderId="0" pivotButton="0" quotePrefix="0" xfId="2"/>
    <xf numFmtId="164" fontId="128" fillId="3" borderId="0" pivotButton="0" quotePrefix="0" xfId="0"/>
    <xf numFmtId="164" fontId="66" fillId="0" borderId="1" applyAlignment="1" pivotButton="0" quotePrefix="0" xfId="1">
      <alignment horizontal="center" vertical="center"/>
    </xf>
    <xf numFmtId="174" fontId="66" fillId="0" borderId="1" applyAlignment="1" pivotButton="0" quotePrefix="0" xfId="1">
      <alignment horizontal="center" vertical="center"/>
    </xf>
    <xf numFmtId="41" fontId="191" fillId="0" borderId="0" pivotButton="0" quotePrefix="0" xfId="2"/>
    <xf numFmtId="43" fontId="191" fillId="0" borderId="0" pivotButton="0" quotePrefix="0" xfId="59"/>
    <xf numFmtId="43" fontId="191" fillId="0" borderId="0" pivotButton="0" quotePrefix="0" xfId="2"/>
    <xf numFmtId="0" fontId="119" fillId="108" borderId="92" pivotButton="0" quotePrefix="0" xfId="0"/>
    <xf numFmtId="0" fontId="119" fillId="97" borderId="1" applyAlignment="1" pivotButton="0" quotePrefix="0" xfId="0">
      <alignment horizontal="center"/>
    </xf>
    <xf numFmtId="0" fontId="119" fillId="108" borderId="15" applyAlignment="1" pivotButton="0" quotePrefix="0" xfId="0">
      <alignment horizontal="center" vertical="center" wrapText="1"/>
    </xf>
    <xf numFmtId="0" fontId="119" fillId="108" borderId="94" applyAlignment="1" pivotButton="0" quotePrefix="0" xfId="0">
      <alignment horizontal="center" vertical="center" wrapText="1"/>
    </xf>
    <xf numFmtId="0" fontId="120" fillId="109" borderId="85" pivotButton="0" quotePrefix="0" xfId="0"/>
    <xf numFmtId="43" fontId="120" fillId="109" borderId="85" pivotButton="0" quotePrefix="0" xfId="0"/>
    <xf numFmtId="164" fontId="120" fillId="109" borderId="85" applyAlignment="1" pivotButton="0" quotePrefix="0" xfId="0">
      <alignment horizontal="center" vertical="center"/>
    </xf>
    <xf numFmtId="164" fontId="86" fillId="109" borderId="66" applyAlignment="1" pivotButton="0" quotePrefix="0" xfId="1">
      <alignment horizontal="center" vertical="center"/>
    </xf>
    <xf numFmtId="43" fontId="87" fillId="109" borderId="85" pivotButton="0" quotePrefix="0" xfId="0"/>
    <xf numFmtId="164" fontId="87" fillId="109" borderId="85" applyAlignment="1" pivotButton="0" quotePrefix="0" xfId="0">
      <alignment horizontal="center" vertical="center"/>
    </xf>
    <xf numFmtId="164" fontId="61" fillId="109" borderId="85" applyAlignment="1" pivotButton="0" quotePrefix="0" xfId="1">
      <alignment horizontal="center" vertical="center"/>
    </xf>
    <xf numFmtId="164" fontId="65" fillId="0" borderId="0" pivotButton="0" quotePrefix="0" xfId="1"/>
    <xf numFmtId="175" fontId="0" fillId="0" borderId="0" pivotButton="0" quotePrefix="0" xfId="0"/>
    <xf numFmtId="0" fontId="119" fillId="110" borderId="1" applyAlignment="1" pivotButton="0" quotePrefix="0" xfId="0">
      <alignment horizontal="left" vertical="center"/>
    </xf>
    <xf numFmtId="43" fontId="119" fillId="110" borderId="1" pivotButton="0" quotePrefix="0" xfId="0"/>
    <xf numFmtId="164" fontId="119" fillId="110" borderId="1" applyAlignment="1" pivotButton="0" quotePrefix="0" xfId="0">
      <alignment horizontal="center" vertical="center"/>
    </xf>
    <xf numFmtId="0" fontId="65" fillId="0" borderId="95" pivotButton="0" quotePrefix="0" xfId="58"/>
    <xf numFmtId="164" fontId="65" fillId="0" borderId="95" pivotButton="0" quotePrefix="0" xfId="59"/>
    <xf numFmtId="164" fontId="129" fillId="0" borderId="95" pivotButton="0" quotePrefix="0" xfId="1"/>
    <xf numFmtId="0" fontId="65" fillId="0" borderId="85" pivotButton="0" quotePrefix="0" xfId="58"/>
    <xf numFmtId="0" fontId="88" fillId="0" borderId="97" pivotButton="0" quotePrefix="0" xfId="58"/>
    <xf numFmtId="164" fontId="112" fillId="3" borderId="0" pivotButton="0" quotePrefix="0" xfId="0"/>
    <xf numFmtId="164" fontId="128" fillId="3" borderId="0" applyAlignment="1" pivotButton="0" quotePrefix="0" xfId="2">
      <alignment vertical="center"/>
    </xf>
    <xf numFmtId="41" fontId="108" fillId="0" borderId="0" pivotButton="0" quotePrefix="0" xfId="0"/>
    <xf numFmtId="41" fontId="66" fillId="0" borderId="0" pivotButton="0" quotePrefix="0" xfId="0"/>
    <xf numFmtId="41" fontId="66" fillId="0" borderId="0" applyAlignment="1" pivotButton="0" quotePrefix="0" xfId="0">
      <alignment vertical="center"/>
    </xf>
    <xf numFmtId="166" fontId="66" fillId="0" borderId="0" applyAlignment="1" pivotButton="0" quotePrefix="0" xfId="3">
      <alignment vertical="center"/>
    </xf>
    <xf numFmtId="0" fontId="111" fillId="0" borderId="0" applyAlignment="1" pivotButton="0" quotePrefix="0" xfId="0">
      <alignment vertical="center"/>
    </xf>
    <xf numFmtId="0" fontId="66" fillId="0" borderId="0" pivotButton="0" quotePrefix="0" xfId="0"/>
    <xf numFmtId="41" fontId="66" fillId="0" borderId="0" pivotButton="0" quotePrefix="0" xfId="2"/>
    <xf numFmtId="0" fontId="65" fillId="3" borderId="0" pivotButton="0" quotePrefix="0" xfId="4"/>
    <xf numFmtId="175" fontId="129" fillId="39" borderId="96" pivotButton="0" quotePrefix="0" xfId="1"/>
    <xf numFmtId="175" fontId="66" fillId="0" borderId="97" applyAlignment="1" pivotButton="0" quotePrefix="0" xfId="1">
      <alignment horizontal="center" vertical="center"/>
    </xf>
    <xf numFmtId="175" fontId="65" fillId="0" borderId="22" pivotButton="0" quotePrefix="0" xfId="1"/>
    <xf numFmtId="166" fontId="129" fillId="39" borderId="99" applyAlignment="1" pivotButton="0" quotePrefix="0" xfId="3">
      <alignment horizontal="center"/>
    </xf>
    <xf numFmtId="0" fontId="197" fillId="3" borderId="0" pivotButton="0" quotePrefix="0" xfId="0"/>
    <xf numFmtId="164" fontId="191" fillId="110" borderId="1" applyAlignment="1" pivotButton="0" quotePrefix="0" xfId="0">
      <alignment horizontal="center" vertical="center"/>
    </xf>
    <xf numFmtId="0" fontId="127" fillId="37" borderId="0" pivotButton="0" quotePrefix="0" xfId="0"/>
    <xf numFmtId="164" fontId="127" fillId="38" borderId="0" applyAlignment="1" pivotButton="0" quotePrefix="0" xfId="1">
      <alignment horizontal="center" vertical="center"/>
    </xf>
    <xf numFmtId="0" fontId="111" fillId="3" borderId="0" pivotButton="0" quotePrefix="0" xfId="2"/>
    <xf numFmtId="0" fontId="66" fillId="0" borderId="0" pivotButton="0" quotePrefix="1" xfId="0"/>
    <xf numFmtId="176" fontId="127" fillId="37" borderId="0" pivotButton="0" quotePrefix="0" xfId="0"/>
    <xf numFmtId="0" fontId="67" fillId="40" borderId="100" applyAlignment="1" pivotButton="0" quotePrefix="0" xfId="58">
      <alignment horizontal="center"/>
    </xf>
    <xf numFmtId="0" fontId="65" fillId="0" borderId="107" pivotButton="0" quotePrefix="0" xfId="58"/>
    <xf numFmtId="164" fontId="65" fillId="0" borderId="107" pivotButton="0" quotePrefix="0" xfId="1"/>
    <xf numFmtId="0" fontId="120" fillId="109" borderId="101" pivotButton="0" quotePrefix="0" xfId="0"/>
    <xf numFmtId="43" fontId="120" fillId="109" borderId="101" pivotButton="0" quotePrefix="0" xfId="0"/>
    <xf numFmtId="164" fontId="120" fillId="109" borderId="101" applyAlignment="1" pivotButton="0" quotePrefix="0" xfId="0">
      <alignment horizontal="center" vertical="center"/>
    </xf>
    <xf numFmtId="164" fontId="86" fillId="109" borderId="80" applyAlignment="1" pivotButton="0" quotePrefix="0" xfId="1">
      <alignment horizontal="center" vertical="center"/>
    </xf>
    <xf numFmtId="0" fontId="87" fillId="109" borderId="0" pivotButton="0" quotePrefix="0" xfId="0"/>
    <xf numFmtId="43" fontId="87" fillId="109" borderId="0" pivotButton="0" quotePrefix="0" xfId="0"/>
    <xf numFmtId="164" fontId="87" fillId="109" borderId="0" applyAlignment="1" pivotButton="0" quotePrefix="0" xfId="0">
      <alignment horizontal="center" vertical="center"/>
    </xf>
    <xf numFmtId="164" fontId="61" fillId="109" borderId="0" applyAlignment="1" pivotButton="0" quotePrefix="0" xfId="1">
      <alignment horizontal="center" vertical="center"/>
    </xf>
    <xf numFmtId="164" fontId="65" fillId="0" borderId="60" pivotButton="0" quotePrefix="0" xfId="59"/>
    <xf numFmtId="164" fontId="129" fillId="0" borderId="60" pivotButton="0" quotePrefix="0" xfId="1"/>
    <xf numFmtId="0" fontId="66" fillId="0" borderId="0" pivotButton="0" quotePrefix="0" xfId="39852"/>
    <xf numFmtId="0" fontId="128" fillId="0" borderId="0" applyAlignment="1" pivotButton="0" quotePrefix="0" xfId="39852">
      <alignment horizontal="center" vertical="center"/>
    </xf>
    <xf numFmtId="0" fontId="66" fillId="0" borderId="0" applyAlignment="1" pivotButton="0" quotePrefix="0" xfId="39852">
      <alignment horizontal="center"/>
    </xf>
    <xf numFmtId="43" fontId="66" fillId="0" borderId="0" pivotButton="0" quotePrefix="0" xfId="39853"/>
    <xf numFmtId="0" fontId="128" fillId="0" borderId="0" pivotButton="0" quotePrefix="0" xfId="39852"/>
    <xf numFmtId="43" fontId="128" fillId="0" borderId="0" pivotButton="0" quotePrefix="0" xfId="39852"/>
    <xf numFmtId="43" fontId="66" fillId="0" borderId="0" pivotButton="0" quotePrefix="0" xfId="39852"/>
    <xf numFmtId="41" fontId="66" fillId="0" borderId="0" pivotButton="0" quotePrefix="0" xfId="39852"/>
    <xf numFmtId="177" fontId="66" fillId="0" borderId="0" pivotButton="0" quotePrefix="0" xfId="0"/>
    <xf numFmtId="164" fontId="66" fillId="0" borderId="0" pivotButton="0" quotePrefix="0" xfId="0"/>
    <xf numFmtId="0" fontId="128" fillId="113" borderId="101" applyAlignment="1" pivotButton="0" quotePrefix="0" xfId="0">
      <alignment horizontal="center"/>
    </xf>
    <xf numFmtId="0" fontId="128" fillId="116" borderId="101" applyAlignment="1" pivotButton="0" quotePrefix="0" xfId="0">
      <alignment horizontal="center"/>
    </xf>
    <xf numFmtId="0" fontId="128" fillId="116" borderId="100" applyAlignment="1" pivotButton="0" quotePrefix="0" xfId="0">
      <alignment horizontal="center"/>
    </xf>
    <xf numFmtId="0" fontId="128" fillId="3" borderId="104" applyAlignment="1" pivotButton="0" quotePrefix="0" xfId="0">
      <alignment horizontal="center" vertical="center"/>
    </xf>
    <xf numFmtId="0" fontId="120" fillId="3" borderId="110" applyAlignment="1" pivotButton="0" quotePrefix="0" xfId="0">
      <alignment horizontal="center"/>
    </xf>
    <xf numFmtId="0" fontId="128" fillId="95" borderId="104" pivotButton="0" quotePrefix="0" xfId="0"/>
    <xf numFmtId="0" fontId="128" fillId="95" borderId="108" pivotButton="0" quotePrefix="0" xfId="0"/>
    <xf numFmtId="176" fontId="66" fillId="3" borderId="0" pivotButton="0" quotePrefix="0" xfId="0"/>
    <xf numFmtId="0" fontId="207" fillId="0" borderId="0" applyAlignment="1" pivotButton="0" quotePrefix="0" xfId="0">
      <alignment horizontal="right"/>
    </xf>
    <xf numFmtId="37" fontId="207" fillId="0" borderId="0" pivotButton="0" quotePrefix="0" xfId="0"/>
    <xf numFmtId="0" fontId="127" fillId="37" borderId="0" applyAlignment="1" pivotButton="0" quotePrefix="0" xfId="0">
      <alignment horizontal="center"/>
    </xf>
    <xf numFmtId="0" fontId="66" fillId="0" borderId="0" applyAlignment="1" pivotButton="0" quotePrefix="0" xfId="0">
      <alignment horizontal="right"/>
    </xf>
    <xf numFmtId="43" fontId="66" fillId="111" borderId="100" applyAlignment="1" applyProtection="1" pivotButton="0" quotePrefix="0" xfId="0">
      <alignment vertical="top" wrapText="1"/>
      <protection locked="0" hidden="0"/>
    </xf>
    <xf numFmtId="41" fontId="0" fillId="0" borderId="0" pivotButton="0" quotePrefix="0" xfId="0"/>
    <xf numFmtId="41" fontId="70" fillId="37" borderId="1" applyAlignment="1" pivotButton="0" quotePrefix="0" xfId="0">
      <alignment horizontal="center" vertical="center" wrapText="1"/>
    </xf>
    <xf numFmtId="17" fontId="70" fillId="37" borderId="1" applyAlignment="1" pivotButton="0" quotePrefix="1" xfId="0">
      <alignment horizontal="center" vertical="center" wrapText="1"/>
    </xf>
    <xf numFmtId="0" fontId="70" fillId="37" borderId="1" applyAlignment="1" pivotButton="0" quotePrefix="0" xfId="0">
      <alignment horizontal="center" vertical="center" wrapText="1"/>
    </xf>
    <xf numFmtId="0" fontId="70" fillId="37" borderId="84" applyAlignment="1" pivotButton="0" quotePrefix="0" xfId="0">
      <alignment horizontal="center" vertical="center" wrapText="1"/>
    </xf>
    <xf numFmtId="0" fontId="84" fillId="37" borderId="1" applyAlignment="1" pivotButton="0" quotePrefix="0" xfId="0">
      <alignment horizontal="center"/>
    </xf>
    <xf numFmtId="0" fontId="84" fillId="37" borderId="84" applyAlignment="1" pivotButton="0" quotePrefix="0" xfId="0">
      <alignment horizontal="center"/>
    </xf>
    <xf numFmtId="0" fontId="68" fillId="0" borderId="67" pivotButton="0" quotePrefix="0" xfId="0"/>
    <xf numFmtId="0" fontId="68" fillId="0" borderId="3" pivotButton="0" quotePrefix="0" xfId="0"/>
    <xf numFmtId="0" fontId="68" fillId="0" borderId="68" pivotButton="0" quotePrefix="0" xfId="0"/>
    <xf numFmtId="0" fontId="68" fillId="0" borderId="69" pivotButton="0" quotePrefix="0" xfId="0"/>
    <xf numFmtId="41" fontId="68" fillId="0" borderId="69" pivotButton="0" quotePrefix="0" xfId="0"/>
    <xf numFmtId="0" fontId="68" fillId="0" borderId="70" pivotButton="0" quotePrefix="0" xfId="0"/>
    <xf numFmtId="0" fontId="190" fillId="0" borderId="86" pivotButton="0" quotePrefix="0" xfId="0"/>
    <xf numFmtId="0" fontId="190" fillId="0" borderId="0" applyAlignment="1" pivotButton="0" quotePrefix="0" xfId="0">
      <alignment horizontal="center"/>
    </xf>
    <xf numFmtId="0" fontId="190" fillId="0" borderId="71" pivotButton="0" quotePrefix="0" xfId="0"/>
    <xf numFmtId="10" fontId="190" fillId="0" borderId="72" pivotButton="0" quotePrefix="0" xfId="0"/>
    <xf numFmtId="10" fontId="190" fillId="0" borderId="73" pivotButton="0" quotePrefix="0" xfId="0"/>
    <xf numFmtId="0" fontId="190" fillId="0" borderId="71" applyAlignment="1" pivotButton="0" quotePrefix="1" xfId="0">
      <alignment wrapText="1"/>
    </xf>
    <xf numFmtId="0" fontId="0" fillId="0" borderId="86" pivotButton="0" quotePrefix="0" xfId="0"/>
    <xf numFmtId="0" fontId="0" fillId="0" borderId="0" applyAlignment="1" pivotButton="0" quotePrefix="0" xfId="0">
      <alignment horizontal="center"/>
    </xf>
    <xf numFmtId="0" fontId="0" fillId="0" borderId="71" pivotButton="0" quotePrefix="0" xfId="0"/>
    <xf numFmtId="0" fontId="0" fillId="0" borderId="71" pivotButton="0" quotePrefix="1" xfId="0"/>
    <xf numFmtId="0" fontId="0" fillId="0" borderId="75" pivotButton="0" quotePrefix="0" xfId="0"/>
    <xf numFmtId="10" fontId="68" fillId="0" borderId="87" pivotButton="0" quotePrefix="0" xfId="0"/>
    <xf numFmtId="10" fontId="68" fillId="0" borderId="88" pivotButton="0" quotePrefix="0" xfId="0"/>
    <xf numFmtId="10" fontId="68" fillId="0" borderId="89" pivotButton="0" quotePrefix="0" xfId="0"/>
    <xf numFmtId="10" fontId="68" fillId="0" borderId="90" pivotButton="0" quotePrefix="0" xfId="0"/>
    <xf numFmtId="0" fontId="68" fillId="0" borderId="0" pivotButton="0" quotePrefix="0" xfId="0"/>
    <xf numFmtId="169" fontId="0" fillId="0" borderId="0" pivotButton="0" quotePrefix="0" xfId="0"/>
    <xf numFmtId="43" fontId="0" fillId="0" borderId="0" pivotButton="0" quotePrefix="0" xfId="1"/>
    <xf numFmtId="0" fontId="185" fillId="0" borderId="0" pivotButton="0" quotePrefix="0" xfId="0"/>
    <xf numFmtId="41" fontId="185" fillId="0" borderId="0" pivotButton="0" quotePrefix="0" xfId="0"/>
    <xf numFmtId="169" fontId="185" fillId="0" borderId="0" pivotButton="0" quotePrefix="0" xfId="0"/>
    <xf numFmtId="164" fontId="185" fillId="0" borderId="0" pivotButton="0" quotePrefix="0" xfId="1"/>
    <xf numFmtId="43" fontId="185" fillId="0" borderId="0" pivotButton="0" quotePrefix="0" xfId="0"/>
    <xf numFmtId="178" fontId="185" fillId="0" borderId="0" pivotButton="0" quotePrefix="0" xfId="0"/>
    <xf numFmtId="0" fontId="204" fillId="0" borderId="0" applyAlignment="1" pivotButton="0" quotePrefix="0" xfId="0">
      <alignment vertical="center"/>
    </xf>
    <xf numFmtId="0" fontId="206" fillId="0" borderId="0" applyAlignment="1" pivotButton="0" quotePrefix="0" xfId="0">
      <alignment vertical="center"/>
    </xf>
    <xf numFmtId="0" fontId="205" fillId="0" borderId="100" applyAlignment="1" pivotButton="0" quotePrefix="0" xfId="0">
      <alignment horizontal="center" vertical="center"/>
    </xf>
    <xf numFmtId="0" fontId="204" fillId="0" borderId="100" applyAlignment="1" pivotButton="0" quotePrefix="0" xfId="0">
      <alignment vertical="center"/>
    </xf>
    <xf numFmtId="0" fontId="205" fillId="0" borderId="100" applyAlignment="1" pivotButton="0" quotePrefix="0" xfId="0">
      <alignment vertical="center"/>
    </xf>
    <xf numFmtId="0" fontId="204" fillId="0" borderId="0" pivotButton="0" quotePrefix="0" xfId="0"/>
    <xf numFmtId="0" fontId="204" fillId="0" borderId="100" pivotButton="0" quotePrefix="0" xfId="0"/>
    <xf numFmtId="37" fontId="204" fillId="0" borderId="100" pivotButton="0" quotePrefix="0" xfId="0"/>
    <xf numFmtId="0" fontId="205" fillId="0" borderId="100" pivotButton="0" quotePrefix="0" xfId="0"/>
    <xf numFmtId="164" fontId="204" fillId="0" borderId="100" pivotButton="0" quotePrefix="0" xfId="1"/>
    <xf numFmtId="0" fontId="207" fillId="0" borderId="0" pivotButton="0" quotePrefix="0" xfId="0"/>
    <xf numFmtId="1" fontId="207" fillId="0" borderId="0" pivotButton="0" quotePrefix="0" xfId="0"/>
    <xf numFmtId="0" fontId="208" fillId="0" borderId="1" pivotButton="0" quotePrefix="0" xfId="8"/>
    <xf numFmtId="39" fontId="61" fillId="0" borderId="1" pivotButton="0" quotePrefix="0" xfId="8"/>
    <xf numFmtId="37" fontId="203" fillId="0" borderId="1" pivotButton="0" quotePrefix="0" xfId="8"/>
    <xf numFmtId="39" fontId="203" fillId="0" borderId="1" pivotButton="0" quotePrefix="0" xfId="8"/>
    <xf numFmtId="0" fontId="209" fillId="0" borderId="1" pivotButton="0" quotePrefix="0" xfId="8"/>
    <xf numFmtId="39" fontId="86" fillId="0" borderId="1" pivotButton="0" quotePrefix="0" xfId="8"/>
    <xf numFmtId="0" fontId="119" fillId="0" borderId="1" applyAlignment="1" pivotButton="0" quotePrefix="0" xfId="8">
      <alignment horizontal="center" vertical="center"/>
    </xf>
    <xf numFmtId="0" fontId="210" fillId="0" borderId="1" applyAlignment="1" pivotButton="0" quotePrefix="0" xfId="8">
      <alignment horizontal="center" vertical="center"/>
    </xf>
    <xf numFmtId="39" fontId="86" fillId="0" borderId="1" applyAlignment="1" pivotButton="0" quotePrefix="0" xfId="8">
      <alignment vertical="center"/>
    </xf>
    <xf numFmtId="0" fontId="203" fillId="0" borderId="1" applyAlignment="1" pivotButton="0" quotePrefix="0" xfId="8">
      <alignment vertical="center"/>
    </xf>
    <xf numFmtId="37" fontId="203" fillId="0" borderId="1" applyAlignment="1" pivotButton="0" quotePrefix="0" xfId="59">
      <alignment horizontal="right" vertical="center"/>
    </xf>
    <xf numFmtId="164" fontId="208" fillId="0" borderId="1" pivotButton="0" quotePrefix="0" xfId="59"/>
    <xf numFmtId="0" fontId="86" fillId="0" borderId="1" applyAlignment="1" pivotButton="0" quotePrefix="0" xfId="8">
      <alignment vertical="center"/>
    </xf>
    <xf numFmtId="37" fontId="208" fillId="0" borderId="1" applyAlignment="1" pivotButton="0" quotePrefix="0" xfId="8">
      <alignment horizontal="right"/>
    </xf>
    <xf numFmtId="43" fontId="0" fillId="0" borderId="0" pivotButton="0" quotePrefix="0" xfId="1"/>
    <xf numFmtId="0" fontId="0" fillId="0" borderId="0" applyAlignment="1" pivotButton="0" quotePrefix="0" xfId="0">
      <alignment horizontal="center" vertical="center"/>
    </xf>
    <xf numFmtId="43" fontId="0" fillId="0" borderId="0" applyAlignment="1" pivotButton="0" quotePrefix="0" xfId="1">
      <alignment horizontal="center" vertical="center"/>
    </xf>
    <xf numFmtId="0" fontId="211" fillId="0" borderId="0" applyAlignment="1" pivotButton="0" quotePrefix="0" xfId="0">
      <alignment horizontal="left" vertical="center"/>
    </xf>
    <xf numFmtId="164" fontId="127" fillId="38" borderId="2" applyAlignment="1" pivotButton="0" quotePrefix="1" xfId="14">
      <alignment horizontal="center" vertical="center"/>
    </xf>
    <xf numFmtId="164" fontId="127" fillId="38" borderId="3" applyAlignment="1" pivotButton="0" quotePrefix="1" xfId="1">
      <alignment horizontal="center" vertical="center" wrapText="1"/>
    </xf>
    <xf numFmtId="175" fontId="66" fillId="0" borderId="97" applyAlignment="1" pivotButton="0" quotePrefix="0" xfId="1">
      <alignment horizontal="right" vertical="center"/>
    </xf>
    <xf numFmtId="176" fontId="66" fillId="0" borderId="0" pivotButton="0" quotePrefix="0" xfId="0"/>
    <xf numFmtId="164" fontId="128" fillId="5" borderId="0" applyAlignment="1" pivotButton="0" quotePrefix="0" xfId="2">
      <alignment vertical="center"/>
    </xf>
    <xf numFmtId="41" fontId="128" fillId="5" borderId="0" pivotButton="0" quotePrefix="0" xfId="1"/>
    <xf numFmtId="0" fontId="65" fillId="0" borderId="0" pivotButton="0" quotePrefix="0" xfId="0"/>
    <xf numFmtId="0" fontId="65" fillId="3" borderId="0" pivotButton="0" quotePrefix="0" xfId="0"/>
    <xf numFmtId="0" fontId="66" fillId="0" borderId="0" applyAlignment="1" pivotButton="0" quotePrefix="0" xfId="0">
      <alignment horizontal="left" indent="1"/>
    </xf>
    <xf numFmtId="175" fontId="129" fillId="0" borderId="59" pivotButton="0" quotePrefix="0" xfId="1"/>
    <xf numFmtId="175" fontId="88" fillId="0" borderId="97" pivotButton="0" quotePrefix="0" xfId="58"/>
    <xf numFmtId="175" fontId="88" fillId="0" borderId="0" pivotButton="0" quotePrefix="0" xfId="58"/>
    <xf numFmtId="176" fontId="129" fillId="0" borderId="22" pivotButton="0" quotePrefix="0" xfId="1"/>
    <xf numFmtId="176" fontId="129" fillId="0" borderId="95" pivotButton="0" quotePrefix="0" xfId="1"/>
    <xf numFmtId="41" fontId="65" fillId="0" borderId="22" pivotButton="0" quotePrefix="0" xfId="1"/>
    <xf numFmtId="41" fontId="65" fillId="0" borderId="95" pivotButton="0" quotePrefix="0" xfId="1"/>
    <xf numFmtId="41" fontId="65" fillId="0" borderId="97" pivotButton="0" quotePrefix="0" xfId="1"/>
    <xf numFmtId="176" fontId="66" fillId="0" borderId="97" applyAlignment="1" pivotButton="0" quotePrefix="0" xfId="1">
      <alignment horizontal="center" vertical="center"/>
    </xf>
    <xf numFmtId="175" fontId="65" fillId="0" borderId="97" pivotButton="0" quotePrefix="0" xfId="1"/>
    <xf numFmtId="176" fontId="129" fillId="39" borderId="96" pivotButton="0" quotePrefix="0" xfId="1"/>
    <xf numFmtId="176" fontId="65" fillId="0" borderId="59" pivotButton="0" quotePrefix="0" xfId="1"/>
    <xf numFmtId="176" fontId="65" fillId="0" borderId="95" pivotButton="0" quotePrefix="0" xfId="1"/>
    <xf numFmtId="176" fontId="65" fillId="0" borderId="97" pivotButton="0" quotePrefix="0" xfId="1"/>
    <xf numFmtId="176" fontId="129" fillId="39" borderId="98" pivotButton="0" quotePrefix="0" xfId="1"/>
    <xf numFmtId="175" fontId="88" fillId="0" borderId="97" applyAlignment="1" pivotButton="0" quotePrefix="0" xfId="58">
      <alignment horizontal="right"/>
    </xf>
    <xf numFmtId="176" fontId="129" fillId="0" borderId="95" applyAlignment="1" pivotButton="0" quotePrefix="0" xfId="1">
      <alignment horizontal="right"/>
    </xf>
    <xf numFmtId="41" fontId="65" fillId="0" borderId="97" applyAlignment="1" pivotButton="0" quotePrefix="0" xfId="1">
      <alignment horizontal="right"/>
    </xf>
    <xf numFmtId="175" fontId="65" fillId="0" borderId="97" applyAlignment="1" pivotButton="0" quotePrefix="0" xfId="1">
      <alignment horizontal="right"/>
    </xf>
    <xf numFmtId="0" fontId="128" fillId="0" borderId="112" applyAlignment="1" pivotButton="0" quotePrefix="0" xfId="0">
      <alignment horizontal="left"/>
    </xf>
    <xf numFmtId="176" fontId="128" fillId="0" borderId="112" pivotButton="0" quotePrefix="0" xfId="0"/>
    <xf numFmtId="0" fontId="66" fillId="3" borderId="0" applyAlignment="1" pivotButton="0" quotePrefix="0" xfId="0">
      <alignment horizontal="left"/>
    </xf>
    <xf numFmtId="0" fontId="114" fillId="0" borderId="0" applyAlignment="1" pivotButton="0" quotePrefix="0" xfId="0">
      <alignment horizontal="center"/>
    </xf>
    <xf numFmtId="0" fontId="111" fillId="0" borderId="100" applyAlignment="1" pivotButton="0" quotePrefix="0" xfId="0">
      <alignment horizontal="left"/>
    </xf>
    <xf numFmtId="0" fontId="214" fillId="37" borderId="100" applyAlignment="1" pivotButton="0" quotePrefix="0" xfId="0">
      <alignment horizontal="left"/>
    </xf>
    <xf numFmtId="179" fontId="127" fillId="3" borderId="0" pivotButton="0" quotePrefix="0" xfId="1"/>
    <xf numFmtId="179" fontId="215" fillId="37" borderId="100" applyAlignment="1" pivotButton="0" quotePrefix="0" xfId="1">
      <alignment horizontal="left"/>
    </xf>
    <xf numFmtId="0" fontId="70" fillId="37" borderId="100" applyAlignment="1" pivotButton="0" quotePrefix="0" xfId="0">
      <alignment horizontal="center" vertical="center"/>
    </xf>
    <xf numFmtId="176" fontId="66" fillId="0" borderId="100" applyAlignment="1" pivotButton="0" quotePrefix="0" xfId="71">
      <alignment vertical="top"/>
    </xf>
    <xf numFmtId="176" fontId="65" fillId="0" borderId="100" applyAlignment="1" applyProtection="1" pivotButton="0" quotePrefix="0" xfId="0">
      <alignment vertical="top" wrapText="1"/>
      <protection locked="0" hidden="0"/>
    </xf>
    <xf numFmtId="180" fontId="66" fillId="3" borderId="0" pivotButton="0" quotePrefix="0" xfId="0"/>
    <xf numFmtId="0" fontId="60" fillId="0" borderId="0" applyAlignment="1" pivotButton="0" quotePrefix="0" xfId="16">
      <alignment vertical="top"/>
    </xf>
    <xf numFmtId="177" fontId="0" fillId="0" borderId="0" applyAlignment="1" pivotButton="0" quotePrefix="0" xfId="65">
      <alignment vertical="top"/>
    </xf>
    <xf numFmtId="49" fontId="86" fillId="39" borderId="97" applyAlignment="1" pivotButton="0" quotePrefix="1" xfId="16">
      <alignment horizontal="left"/>
    </xf>
    <xf numFmtId="49" fontId="86" fillId="39" borderId="97" applyAlignment="1" pivotButton="0" quotePrefix="0" xfId="16">
      <alignment horizontal="left"/>
    </xf>
    <xf numFmtId="49" fontId="86" fillId="39" borderId="97" pivotButton="0" quotePrefix="0" xfId="16"/>
    <xf numFmtId="164" fontId="112" fillId="0" borderId="0" pivotButton="0" quotePrefix="0" xfId="1"/>
    <xf numFmtId="41" fontId="66" fillId="0" borderId="0" applyAlignment="1" pivotButton="0" quotePrefix="0" xfId="0">
      <alignment horizontal="center" vertical="center" wrapText="1"/>
    </xf>
    <xf numFmtId="164" fontId="128" fillId="0" borderId="0" applyAlignment="1" pivotButton="0" quotePrefix="0" xfId="2">
      <alignment vertical="center"/>
    </xf>
    <xf numFmtId="41" fontId="111" fillId="0" borderId="0" pivotButton="0" quotePrefix="0" xfId="2"/>
    <xf numFmtId="1" fontId="111" fillId="0" borderId="0" pivotButton="0" quotePrefix="0" xfId="0"/>
    <xf numFmtId="49" fontId="87" fillId="0" borderId="100" applyAlignment="1" pivotButton="0" quotePrefix="1" xfId="67">
      <alignment horizontal="center" vertical="center"/>
    </xf>
    <xf numFmtId="49" fontId="87" fillId="0" borderId="102" applyAlignment="1" pivotButton="0" quotePrefix="1" xfId="67">
      <alignment horizontal="center" vertical="center"/>
    </xf>
    <xf numFmtId="0" fontId="120" fillId="0" borderId="0" applyAlignment="1" pivotButton="0" quotePrefix="0" xfId="67">
      <alignment vertical="top"/>
    </xf>
    <xf numFmtId="181" fontId="120" fillId="0" borderId="0" applyAlignment="1" pivotButton="0" quotePrefix="0" xfId="68">
      <alignment vertical="top"/>
    </xf>
    <xf numFmtId="164" fontId="65" fillId="0" borderId="0" applyAlignment="1" pivotButton="0" quotePrefix="1" xfId="185">
      <alignment horizontal="left"/>
    </xf>
    <xf numFmtId="0" fontId="193" fillId="0" borderId="0" applyAlignment="1" pivotButton="0" quotePrefix="0" xfId="70">
      <alignment vertical="top"/>
    </xf>
    <xf numFmtId="164" fontId="193" fillId="0" borderId="0" applyAlignment="1" pivotButton="0" quotePrefix="0" xfId="71">
      <alignment vertical="top"/>
    </xf>
    <xf numFmtId="0" fontId="193" fillId="0" borderId="0" pivotButton="0" quotePrefix="0" xfId="0"/>
    <xf numFmtId="0" fontId="112" fillId="0" borderId="0" pivotButton="0" quotePrefix="0" xfId="4"/>
    <xf numFmtId="0" fontId="65" fillId="0" borderId="0" pivotButton="0" quotePrefix="0" xfId="4"/>
    <xf numFmtId="41" fontId="0" fillId="0" borderId="0" pivotButton="0" quotePrefix="0" xfId="2"/>
    <xf numFmtId="41" fontId="65" fillId="0" borderId="0" applyAlignment="1" pivotButton="0" quotePrefix="0" xfId="5">
      <alignment horizontal="center" vertical="center"/>
    </xf>
    <xf numFmtId="41" fontId="65" fillId="0" borderId="0" pivotButton="0" quotePrefix="0" xfId="5"/>
    <xf numFmtId="180" fontId="0" fillId="0" borderId="0" pivotButton="0" quotePrefix="0" xfId="0"/>
    <xf numFmtId="180" fontId="66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 wrapText="1"/>
    </xf>
    <xf numFmtId="180" fontId="119" fillId="108" borderId="15" applyAlignment="1" pivotButton="0" quotePrefix="0" xfId="0">
      <alignment horizontal="center" vertical="center" wrapText="1"/>
    </xf>
    <xf numFmtId="10" fontId="0" fillId="0" borderId="0" pivotButton="0" quotePrefix="0" xfId="3"/>
    <xf numFmtId="2" fontId="66" fillId="0" borderId="0" pivotButton="0" quotePrefix="0" xfId="0"/>
    <xf numFmtId="179" fontId="218" fillId="0" borderId="0" pivotButton="0" quotePrefix="0" xfId="0"/>
    <xf numFmtId="179" fontId="197" fillId="0" borderId="0" pivotButton="0" quotePrefix="0" xfId="0"/>
    <xf numFmtId="0" fontId="197" fillId="0" borderId="0" pivotButton="0" quotePrefix="0" xfId="0"/>
    <xf numFmtId="0" fontId="119" fillId="37" borderId="97" applyAlignment="1" pivotButton="0" quotePrefix="1" xfId="67">
      <alignment horizontal="left"/>
    </xf>
    <xf numFmtId="164" fontId="119" fillId="37" borderId="100" applyAlignment="1" pivotButton="0" quotePrefix="0" xfId="68">
      <alignment vertical="top"/>
    </xf>
    <xf numFmtId="173" fontId="119" fillId="37" borderId="100" applyAlignment="1" pivotButton="0" quotePrefix="0" xfId="68">
      <alignment vertical="top"/>
    </xf>
    <xf numFmtId="49" fontId="119" fillId="37" borderId="97" applyAlignment="1" pivotButton="0" quotePrefix="0" xfId="67">
      <alignment horizontal="left"/>
    </xf>
    <xf numFmtId="49" fontId="119" fillId="37" borderId="58" applyAlignment="1" pivotButton="0" quotePrefix="0" xfId="67">
      <alignment horizontal="left"/>
    </xf>
    <xf numFmtId="164" fontId="127" fillId="37" borderId="1" pivotButton="0" quotePrefix="0" xfId="1"/>
    <xf numFmtId="0" fontId="127" fillId="37" borderId="1" applyAlignment="1" pivotButton="0" quotePrefix="0" xfId="12">
      <alignment vertical="center"/>
    </xf>
    <xf numFmtId="165" fontId="127" fillId="37" borderId="1" pivotButton="0" quotePrefix="0" xfId="1"/>
    <xf numFmtId="0" fontId="66" fillId="0" borderId="114" pivotButton="0" quotePrefix="0" xfId="0"/>
    <xf numFmtId="0" fontId="65" fillId="0" borderId="114" pivotButton="0" quotePrefix="0" xfId="0"/>
    <xf numFmtId="0" fontId="201" fillId="0" borderId="0" pivotButton="0" quotePrefix="0" xfId="0"/>
    <xf numFmtId="0" fontId="127" fillId="37" borderId="114" pivotButton="0" quotePrefix="0" xfId="0"/>
    <xf numFmtId="0" fontId="127" fillId="37" borderId="114" applyAlignment="1" pivotButton="0" quotePrefix="0" xfId="0">
      <alignment horizontal="left"/>
    </xf>
    <xf numFmtId="176" fontId="66" fillId="3" borderId="0" pivotButton="0" quotePrefix="0" xfId="1"/>
    <xf numFmtId="176" fontId="127" fillId="37" borderId="114" applyAlignment="1" pivotButton="0" quotePrefix="0" xfId="0">
      <alignment horizontal="center"/>
    </xf>
    <xf numFmtId="176" fontId="127" fillId="37" borderId="114" applyAlignment="1" pivotButton="0" quotePrefix="0" xfId="1">
      <alignment horizontal="center"/>
    </xf>
    <xf numFmtId="176" fontId="66" fillId="0" borderId="114" pivotButton="0" quotePrefix="0" xfId="1"/>
    <xf numFmtId="176" fontId="127" fillId="37" borderId="114" pivotButton="0" quotePrefix="0" xfId="0"/>
    <xf numFmtId="176" fontId="66" fillId="0" borderId="0" pivotButton="0" quotePrefix="0" xfId="1"/>
    <xf numFmtId="176" fontId="127" fillId="37" borderId="114" pivotButton="0" quotePrefix="0" xfId="1"/>
    <xf numFmtId="0" fontId="70" fillId="118" borderId="115" applyAlignment="1" pivotButton="0" quotePrefix="0" xfId="0">
      <alignment horizontal="center" vertical="center"/>
    </xf>
    <xf numFmtId="10" fontId="70" fillId="118" borderId="115" applyAlignment="1" pivotButton="0" quotePrefix="0" xfId="0">
      <alignment horizontal="center" vertical="center"/>
    </xf>
    <xf numFmtId="166" fontId="68" fillId="0" borderId="115" pivotButton="0" quotePrefix="0" xfId="0"/>
    <xf numFmtId="175" fontId="0" fillId="3" borderId="0" pivotButton="0" quotePrefix="0" xfId="0"/>
    <xf numFmtId="175" fontId="102" fillId="118" borderId="115" applyAlignment="1" pivotButton="0" quotePrefix="0" xfId="0">
      <alignment horizontal="center" vertical="center" wrapText="1"/>
    </xf>
    <xf numFmtId="175" fontId="68" fillId="0" borderId="115" applyAlignment="1" pivotButton="0" quotePrefix="0" xfId="0">
      <alignment vertical="center"/>
    </xf>
    <xf numFmtId="175" fontId="70" fillId="118" borderId="115" applyAlignment="1" pivotButton="0" quotePrefix="0" xfId="0">
      <alignment horizontal="center" vertical="center" wrapText="1"/>
    </xf>
    <xf numFmtId="164" fontId="203" fillId="0" borderId="113" applyAlignment="1" pivotButton="0" quotePrefix="0" xfId="1">
      <alignment horizontal="right" vertical="center"/>
    </xf>
    <xf numFmtId="0" fontId="11" fillId="0" borderId="97" pivotButton="0" quotePrefix="0" xfId="39970"/>
    <xf numFmtId="180" fontId="0" fillId="0" borderId="0" pivotButton="0" quotePrefix="0" xfId="1"/>
    <xf numFmtId="180" fontId="70" fillId="37" borderId="100" applyAlignment="1" pivotButton="0" quotePrefix="0" xfId="1">
      <alignment horizontal="center" vertical="center"/>
    </xf>
    <xf numFmtId="180" fontId="11" fillId="0" borderId="97" pivotButton="0" quotePrefix="0" xfId="39971"/>
    <xf numFmtId="180" fontId="119" fillId="37" borderId="97" pivotButton="0" quotePrefix="0" xfId="181"/>
    <xf numFmtId="164" fontId="86" fillId="39" borderId="102" pivotButton="0" quotePrefix="0" xfId="65"/>
    <xf numFmtId="173" fontId="86" fillId="39" borderId="114" pivotButton="0" quotePrefix="0" xfId="65"/>
    <xf numFmtId="164" fontId="86" fillId="39" borderId="86" pivotButton="0" quotePrefix="0" xfId="65"/>
    <xf numFmtId="173" fontId="86" fillId="39" borderId="97" pivotButton="0" quotePrefix="0" xfId="65"/>
    <xf numFmtId="49" fontId="86" fillId="39" borderId="21" applyAlignment="1" pivotButton="0" quotePrefix="1" xfId="16">
      <alignment horizontal="left"/>
    </xf>
    <xf numFmtId="49" fontId="87" fillId="3" borderId="114" applyAlignment="1" pivotButton="0" quotePrefix="1" xfId="39818">
      <alignment horizontal="center" vertical="center"/>
    </xf>
    <xf numFmtId="49" fontId="87" fillId="3" borderId="102" applyAlignment="1" pivotButton="0" quotePrefix="1" xfId="39818">
      <alignment horizontal="center" vertical="center"/>
    </xf>
    <xf numFmtId="49" fontId="86" fillId="3" borderId="97" applyAlignment="1" pivotButton="0" quotePrefix="1" xfId="16">
      <alignment horizontal="left"/>
    </xf>
    <xf numFmtId="164" fontId="87" fillId="3" borderId="86" applyAlignment="1" pivotButton="0" quotePrefix="0" xfId="65">
      <alignment vertical="top"/>
    </xf>
    <xf numFmtId="164" fontId="87" fillId="3" borderId="86" applyAlignment="1" pivotButton="0" quotePrefix="0" xfId="39819">
      <alignment vertical="top"/>
    </xf>
    <xf numFmtId="0" fontId="87" fillId="3" borderId="97" applyAlignment="1" pivotButton="0" quotePrefix="0" xfId="39818">
      <alignment vertical="top"/>
    </xf>
    <xf numFmtId="49" fontId="61" fillId="3" borderId="97" applyAlignment="1" pivotButton="0" quotePrefix="1" xfId="16">
      <alignment horizontal="left"/>
    </xf>
    <xf numFmtId="164" fontId="61" fillId="3" borderId="86" pivotButton="0" quotePrefix="0" xfId="65"/>
    <xf numFmtId="173" fontId="61" fillId="3" borderId="97" pivotButton="0" quotePrefix="0" xfId="71"/>
    <xf numFmtId="173" fontId="61" fillId="3" borderId="97" pivotButton="0" quotePrefix="0" xfId="65"/>
    <xf numFmtId="49" fontId="61" fillId="3" borderId="97" applyAlignment="1" pivotButton="0" quotePrefix="0" xfId="16">
      <alignment horizontal="left"/>
    </xf>
    <xf numFmtId="49" fontId="86" fillId="3" borderId="97" applyAlignment="1" pivotButton="0" quotePrefix="0" xfId="16">
      <alignment horizontal="left"/>
    </xf>
    <xf numFmtId="37" fontId="61" fillId="3" borderId="97" pivotButton="0" quotePrefix="0" xfId="16"/>
    <xf numFmtId="164" fontId="86" fillId="3" borderId="86" pivotButton="0" quotePrefix="0" xfId="65"/>
    <xf numFmtId="173" fontId="86" fillId="3" borderId="97" pivotButton="0" quotePrefix="0" xfId="65"/>
    <xf numFmtId="0" fontId="87" fillId="3" borderId="97" applyAlignment="1" pivotButton="0" quotePrefix="0" xfId="16">
      <alignment vertical="top"/>
    </xf>
    <xf numFmtId="164" fontId="86" fillId="3" borderId="86" applyAlignment="1" pivotButton="0" quotePrefix="0" xfId="65">
      <alignment horizontal="center"/>
    </xf>
    <xf numFmtId="173" fontId="86" fillId="3" borderId="97" applyAlignment="1" pivotButton="0" quotePrefix="0" xfId="65">
      <alignment horizontal="center"/>
    </xf>
    <xf numFmtId="49" fontId="61" fillId="3" borderId="97" pivotButton="0" quotePrefix="0" xfId="16"/>
    <xf numFmtId="49" fontId="86" fillId="3" borderId="97" pivotButton="0" quotePrefix="0" xfId="16"/>
    <xf numFmtId="164" fontId="86" fillId="3" borderId="75" pivotButton="0" quotePrefix="0" xfId="65"/>
    <xf numFmtId="173" fontId="86" fillId="3" borderId="21" pivotButton="0" quotePrefix="0" xfId="65"/>
    <xf numFmtId="0" fontId="61" fillId="3" borderId="97" pivotButton="0" quotePrefix="0" xfId="16"/>
    <xf numFmtId="164" fontId="61" fillId="3" borderId="75" pivotButton="0" quotePrefix="0" xfId="65"/>
    <xf numFmtId="173" fontId="61" fillId="3" borderId="21" pivotButton="0" quotePrefix="0" xfId="65"/>
    <xf numFmtId="164" fontId="61" fillId="3" borderId="102" pivotButton="0" quotePrefix="0" xfId="65"/>
    <xf numFmtId="173" fontId="61" fillId="3" borderId="114" pivotButton="0" quotePrefix="0" xfId="65"/>
    <xf numFmtId="37" fontId="86" fillId="3" borderId="97" pivotButton="0" quotePrefix="0" xfId="16"/>
    <xf numFmtId="37" fontId="87" fillId="3" borderId="97" pivotButton="0" quotePrefix="0" xfId="16"/>
    <xf numFmtId="164" fontId="86" fillId="3" borderId="102" pivotButton="0" quotePrefix="0" xfId="65"/>
    <xf numFmtId="173" fontId="86" fillId="3" borderId="114" pivotButton="0" quotePrefix="0" xfId="65"/>
    <xf numFmtId="0" fontId="193" fillId="0" borderId="114" applyAlignment="1" pivotButton="0" quotePrefix="1" xfId="39823">
      <alignment horizontal="center" vertical="center"/>
    </xf>
    <xf numFmtId="164" fontId="193" fillId="0" borderId="114" applyAlignment="1" pivotButton="0" quotePrefix="1" xfId="39824">
      <alignment horizontal="center" vertical="center"/>
    </xf>
    <xf numFmtId="164" fontId="193" fillId="0" borderId="102" applyAlignment="1" pivotButton="0" quotePrefix="1" xfId="39824">
      <alignment horizontal="center" vertical="center"/>
    </xf>
    <xf numFmtId="0" fontId="193" fillId="0" borderId="109" applyAlignment="1" pivotButton="0" quotePrefix="0" xfId="39823">
      <alignment vertical="top"/>
    </xf>
    <xf numFmtId="164" fontId="193" fillId="0" borderId="101" applyAlignment="1" pivotButton="0" quotePrefix="0" xfId="39824">
      <alignment vertical="top"/>
    </xf>
    <xf numFmtId="164" fontId="193" fillId="0" borderId="109" applyAlignment="1" pivotButton="0" quotePrefix="0" xfId="39824">
      <alignment vertical="top"/>
    </xf>
    <xf numFmtId="0" fontId="193" fillId="0" borderId="101" applyAlignment="1" pivotButton="0" quotePrefix="0" xfId="39823">
      <alignment vertical="top"/>
    </xf>
    <xf numFmtId="0" fontId="195" fillId="39" borderId="86" applyAlignment="1" pivotButton="0" quotePrefix="0" xfId="70">
      <alignment vertical="top"/>
    </xf>
    <xf numFmtId="164" fontId="195" fillId="39" borderId="97" applyAlignment="1" pivotButton="0" quotePrefix="0" xfId="71">
      <alignment vertical="top"/>
    </xf>
    <xf numFmtId="182" fontId="195" fillId="39" borderId="97" applyAlignment="1" pivotButton="0" quotePrefix="0" xfId="72">
      <alignment vertical="top"/>
    </xf>
    <xf numFmtId="0" fontId="220" fillId="39" borderId="86" applyAlignment="1" pivotButton="0" quotePrefix="0" xfId="70">
      <alignment vertical="top"/>
    </xf>
    <xf numFmtId="164" fontId="220" fillId="39" borderId="97" applyAlignment="1" pivotButton="0" quotePrefix="0" xfId="71">
      <alignment vertical="top"/>
    </xf>
    <xf numFmtId="182" fontId="220" fillId="39" borderId="97" applyAlignment="1" pivotButton="0" quotePrefix="0" xfId="72">
      <alignment vertical="top"/>
    </xf>
    <xf numFmtId="0" fontId="193" fillId="39" borderId="86" applyAlignment="1" pivotButton="0" quotePrefix="0" xfId="70">
      <alignment vertical="top"/>
    </xf>
    <xf numFmtId="0" fontId="193" fillId="3" borderId="86" applyAlignment="1" pivotButton="0" quotePrefix="0" xfId="39823">
      <alignment vertical="top"/>
    </xf>
    <xf numFmtId="164" fontId="193" fillId="3" borderId="97" applyAlignment="1" pivotButton="0" quotePrefix="0" xfId="39824">
      <alignment vertical="top"/>
    </xf>
    <xf numFmtId="164" fontId="193" fillId="3" borderId="86" applyAlignment="1" pivotButton="0" quotePrefix="0" xfId="39824">
      <alignment vertical="top"/>
    </xf>
    <xf numFmtId="182" fontId="193" fillId="3" borderId="97" applyAlignment="1" pivotButton="0" quotePrefix="0" xfId="39825">
      <alignment vertical="top"/>
    </xf>
    <xf numFmtId="0" fontId="195" fillId="3" borderId="86" applyAlignment="1" pivotButton="0" quotePrefix="0" xfId="39823">
      <alignment vertical="top"/>
    </xf>
    <xf numFmtId="0" fontId="193" fillId="3" borderId="86" applyAlignment="1" pivotButton="0" quotePrefix="1" xfId="39823">
      <alignment vertical="top"/>
    </xf>
    <xf numFmtId="164" fontId="193" fillId="3" borderId="101" applyAlignment="1" pivotButton="0" quotePrefix="0" xfId="39824">
      <alignment vertical="top"/>
    </xf>
    <xf numFmtId="164" fontId="193" fillId="3" borderId="109" applyAlignment="1" pivotButton="0" quotePrefix="0" xfId="39824">
      <alignment vertical="top"/>
    </xf>
    <xf numFmtId="182" fontId="193" fillId="3" borderId="101" applyAlignment="1" pivotButton="0" quotePrefix="0" xfId="39825">
      <alignment vertical="top"/>
    </xf>
    <xf numFmtId="164" fontId="193" fillId="3" borderId="21" applyAlignment="1" pivotButton="0" quotePrefix="0" xfId="39824">
      <alignment vertical="top"/>
    </xf>
    <xf numFmtId="164" fontId="193" fillId="3" borderId="75" applyAlignment="1" pivotButton="0" quotePrefix="0" xfId="39824">
      <alignment vertical="top"/>
    </xf>
    <xf numFmtId="182" fontId="193" fillId="3" borderId="21" applyAlignment="1" pivotButton="0" quotePrefix="0" xfId="39825">
      <alignment vertical="top"/>
    </xf>
    <xf numFmtId="0" fontId="116" fillId="3" borderId="97" applyAlignment="1" pivotButton="0" quotePrefix="0" xfId="39823">
      <alignment vertical="top"/>
    </xf>
    <xf numFmtId="164" fontId="195" fillId="3" borderId="97" applyAlignment="1" pivotButton="0" quotePrefix="0" xfId="39824">
      <alignment vertical="top"/>
    </xf>
    <xf numFmtId="182" fontId="195" fillId="3" borderId="97" applyAlignment="1" pivotButton="0" quotePrefix="0" xfId="39825">
      <alignment vertical="top"/>
    </xf>
    <xf numFmtId="0" fontId="193" fillId="3" borderId="86" applyAlignment="1" pivotButton="0" quotePrefix="0" xfId="70">
      <alignment vertical="top"/>
    </xf>
    <xf numFmtId="164" fontId="193" fillId="3" borderId="21" applyAlignment="1" pivotButton="0" quotePrefix="0" xfId="71">
      <alignment vertical="top"/>
    </xf>
    <xf numFmtId="182" fontId="193" fillId="3" borderId="21" applyAlignment="1" pivotButton="0" quotePrefix="0" xfId="72">
      <alignment vertical="top"/>
    </xf>
    <xf numFmtId="164" fontId="193" fillId="3" borderId="97" applyAlignment="1" pivotButton="0" quotePrefix="0" xfId="71">
      <alignment vertical="top"/>
    </xf>
    <xf numFmtId="182" fontId="193" fillId="3" borderId="97" applyAlignment="1" pivotButton="0" quotePrefix="0" xfId="72">
      <alignment vertical="top"/>
    </xf>
    <xf numFmtId="164" fontId="193" fillId="3" borderId="101" applyAlignment="1" pivotButton="0" quotePrefix="0" xfId="71">
      <alignment vertical="top"/>
    </xf>
    <xf numFmtId="182" fontId="193" fillId="3" borderId="101" applyAlignment="1" pivotButton="0" quotePrefix="0" xfId="72">
      <alignment vertical="top"/>
    </xf>
    <xf numFmtId="0" fontId="193" fillId="3" borderId="75" applyAlignment="1" pivotButton="0" quotePrefix="0" xfId="21368">
      <alignment vertical="top"/>
    </xf>
    <xf numFmtId="164" fontId="193" fillId="3" borderId="21" applyAlignment="1" pivotButton="0" quotePrefix="0" xfId="21369">
      <alignment vertical="top"/>
    </xf>
    <xf numFmtId="164" fontId="193" fillId="3" borderId="19" applyAlignment="1" pivotButton="0" quotePrefix="0" xfId="21369">
      <alignment vertical="top"/>
    </xf>
    <xf numFmtId="182" fontId="193" fillId="3" borderId="21" applyAlignment="1" pivotButton="0" quotePrefix="0" xfId="21370">
      <alignment vertical="top"/>
    </xf>
    <xf numFmtId="0" fontId="193" fillId="3" borderId="75" applyAlignment="1" pivotButton="0" quotePrefix="0" xfId="39823">
      <alignment vertical="top"/>
    </xf>
    <xf numFmtId="0" fontId="87" fillId="3" borderId="101" applyAlignment="1" pivotButton="0" quotePrefix="0" xfId="67">
      <alignment vertical="top"/>
    </xf>
    <xf numFmtId="49" fontId="86" fillId="3" borderId="97" applyAlignment="1" pivotButton="0" quotePrefix="0" xfId="67">
      <alignment horizontal="left"/>
    </xf>
    <xf numFmtId="0" fontId="87" fillId="3" borderId="97" applyAlignment="1" pivotButton="0" quotePrefix="0" xfId="67">
      <alignment vertical="top"/>
    </xf>
    <xf numFmtId="49" fontId="61" fillId="3" borderId="97" applyAlignment="1" pivotButton="0" quotePrefix="0" xfId="67">
      <alignment horizontal="left"/>
    </xf>
    <xf numFmtId="41" fontId="87" fillId="3" borderId="97" applyAlignment="1" pivotButton="0" quotePrefix="0" xfId="67">
      <alignment vertical="top"/>
    </xf>
    <xf numFmtId="0" fontId="61" fillId="3" borderId="97" applyAlignment="1" pivotButton="0" quotePrefix="1" xfId="67">
      <alignment horizontal="left"/>
    </xf>
    <xf numFmtId="164" fontId="87" fillId="3" borderId="97" applyAlignment="1" pivotButton="0" quotePrefix="0" xfId="68">
      <alignment vertical="top"/>
    </xf>
    <xf numFmtId="173" fontId="87" fillId="3" borderId="97" applyAlignment="1" pivotButton="0" quotePrefix="0" xfId="68">
      <alignment vertical="top"/>
    </xf>
    <xf numFmtId="0" fontId="61" fillId="3" borderId="97" applyAlignment="1" pivotButton="0" quotePrefix="0" xfId="67">
      <alignment horizontal="left"/>
    </xf>
    <xf numFmtId="49" fontId="61" fillId="3" borderId="97" pivotButton="0" quotePrefix="0" xfId="67"/>
    <xf numFmtId="49" fontId="61" fillId="3" borderId="97" applyAlignment="1" pivotButton="0" quotePrefix="1" xfId="67">
      <alignment horizontal="left"/>
    </xf>
    <xf numFmtId="37" fontId="61" fillId="3" borderId="97" pivotButton="0" quotePrefix="0" xfId="67"/>
    <xf numFmtId="0" fontId="0" fillId="0" borderId="115" applyAlignment="1" pivotButton="0" quotePrefix="0" xfId="0">
      <alignment horizontal="center"/>
    </xf>
    <xf numFmtId="0" fontId="0" fillId="0" borderId="115" pivotButton="0" quotePrefix="0" xfId="0"/>
    <xf numFmtId="175" fontId="0" fillId="0" borderId="114" pivotButton="0" quotePrefix="0" xfId="1160"/>
    <xf numFmtId="175" fontId="0" fillId="0" borderId="115" pivotButton="0" quotePrefix="0" xfId="0"/>
    <xf numFmtId="166" fontId="0" fillId="0" borderId="115" pivotButton="0" quotePrefix="0" xfId="0"/>
    <xf numFmtId="175" fontId="221" fillId="0" borderId="115" pivotButton="0" quotePrefix="0" xfId="0"/>
    <xf numFmtId="179" fontId="214" fillId="37" borderId="114" pivotButton="0" quotePrefix="0" xfId="39980"/>
    <xf numFmtId="0" fontId="128" fillId="5" borderId="0" applyAlignment="1" pivotButton="0" quotePrefix="0" xfId="0">
      <alignment vertical="center"/>
    </xf>
    <xf numFmtId="0" fontId="66" fillId="5" borderId="0" applyAlignment="1" pivotButton="0" quotePrefix="0" xfId="0">
      <alignment vertical="center"/>
    </xf>
    <xf numFmtId="0" fontId="66" fillId="3" borderId="0" applyAlignment="1" pivotButton="0" quotePrefix="1" xfId="0">
      <alignment horizontal="left"/>
    </xf>
    <xf numFmtId="0" fontId="66" fillId="3" borderId="0" applyAlignment="1" pivotButton="0" quotePrefix="1" xfId="0">
      <alignment vertical="center"/>
    </xf>
    <xf numFmtId="0" fontId="66" fillId="0" borderId="0" applyAlignment="1" pivotButton="0" quotePrefix="1" xfId="0">
      <alignment horizontal="left" vertical="center"/>
    </xf>
    <xf numFmtId="0" fontId="66" fillId="0" borderId="0" applyAlignment="1" pivotButton="0" quotePrefix="0" xfId="0">
      <alignment vertical="center"/>
    </xf>
    <xf numFmtId="0" fontId="128" fillId="3" borderId="0" applyAlignment="1" pivotButton="0" quotePrefix="0" xfId="0">
      <alignment vertical="center"/>
    </xf>
    <xf numFmtId="41" fontId="128" fillId="5" borderId="0" applyAlignment="1" pivotButton="0" quotePrefix="0" xfId="2">
      <alignment vertical="center"/>
    </xf>
    <xf numFmtId="41" fontId="128" fillId="3" borderId="0" applyAlignment="1" pivotButton="0" quotePrefix="0" xfId="2">
      <alignment vertical="center"/>
    </xf>
    <xf numFmtId="166" fontId="128" fillId="5" borderId="0" applyAlignment="1" pivotButton="0" quotePrefix="0" xfId="3">
      <alignment vertical="center"/>
    </xf>
    <xf numFmtId="166" fontId="66" fillId="0" borderId="0" applyAlignment="1" pivotButton="0" quotePrefix="0" xfId="3">
      <alignment vertical="center"/>
    </xf>
    <xf numFmtId="164" fontId="66" fillId="3" borderId="0" applyAlignment="1" pivotButton="0" quotePrefix="0" xfId="2">
      <alignment vertical="center"/>
    </xf>
    <xf numFmtId="41" fontId="66" fillId="3" borderId="0" applyAlignment="1" pivotButton="0" quotePrefix="0" xfId="2">
      <alignment vertical="center"/>
    </xf>
    <xf numFmtId="164" fontId="128" fillId="3" borderId="0" applyAlignment="1" pivotButton="0" quotePrefix="0" xfId="2">
      <alignment vertical="center"/>
    </xf>
    <xf numFmtId="166" fontId="128" fillId="3" borderId="0" applyAlignment="1" pivotButton="0" quotePrefix="0" xfId="3">
      <alignment vertical="center"/>
    </xf>
    <xf numFmtId="9" fontId="208" fillId="0" borderId="1" pivotButton="0" quotePrefix="0" xfId="3"/>
    <xf numFmtId="179" fontId="0" fillId="0" borderId="0" pivotButton="0" quotePrefix="0" xfId="0"/>
    <xf numFmtId="179" fontId="111" fillId="0" borderId="114" pivotButton="0" quotePrefix="0" xfId="1"/>
    <xf numFmtId="179" fontId="222" fillId="0" borderId="114" pivotButton="0" quotePrefix="0" xfId="1"/>
    <xf numFmtId="179" fontId="214" fillId="37" borderId="114" applyAlignment="1" pivotButton="0" quotePrefix="0" xfId="1">
      <alignment horizontal="right"/>
    </xf>
    <xf numFmtId="180" fontId="120" fillId="109" borderId="114" applyAlignment="1" pivotButton="0" quotePrefix="0" xfId="1">
      <alignment horizontal="center" vertical="center"/>
    </xf>
    <xf numFmtId="180" fontId="120" fillId="109" borderId="0" applyAlignment="1" pivotButton="0" quotePrefix="0" xfId="1">
      <alignment horizontal="center" vertical="center"/>
    </xf>
    <xf numFmtId="180" fontId="191" fillId="110" borderId="1" applyAlignment="1" pivotButton="0" quotePrefix="0" xfId="1">
      <alignment horizontal="center" vertical="center"/>
    </xf>
    <xf numFmtId="164" fontId="127" fillId="38" borderId="0" applyAlignment="1" pivotButton="0" quotePrefix="0" xfId="14">
      <alignment horizontal="center" vertical="center" wrapText="1"/>
    </xf>
    <xf numFmtId="0" fontId="223" fillId="0" borderId="0" pivotButton="0" quotePrefix="0" xfId="0"/>
    <xf numFmtId="0" fontId="224" fillId="0" borderId="0" pivotButton="0" quotePrefix="0" xfId="0"/>
    <xf numFmtId="175" fontId="224" fillId="0" borderId="0" pivotButton="0" quotePrefix="0" xfId="0"/>
    <xf numFmtId="175" fontId="225" fillId="0" borderId="0" pivotButton="0" quotePrefix="0" xfId="0"/>
    <xf numFmtId="0" fontId="226" fillId="3" borderId="0" pivotButton="0" quotePrefix="0" xfId="0"/>
    <xf numFmtId="175" fontId="226" fillId="3" borderId="0" pivotButton="0" quotePrefix="0" xfId="0"/>
    <xf numFmtId="164" fontId="61" fillId="3" borderId="86" pivotButton="0" quotePrefix="0" xfId="1"/>
    <xf numFmtId="183" fontId="65" fillId="0" borderId="0" applyAlignment="1" pivotButton="0" quotePrefix="1" xfId="18768">
      <alignment horizontal="left"/>
    </xf>
    <xf numFmtId="0" fontId="11" fillId="0" borderId="97" applyAlignment="1" pivotButton="0" quotePrefix="0" xfId="39970">
      <alignment horizontal="center"/>
    </xf>
    <xf numFmtId="0" fontId="61" fillId="3" borderId="58" pivotButton="0" quotePrefix="0" xfId="0"/>
    <xf numFmtId="43" fontId="61" fillId="3" borderId="58" pivotButton="0" quotePrefix="0" xfId="1"/>
    <xf numFmtId="164" fontId="61" fillId="3" borderId="66" applyAlignment="1" pivotButton="0" quotePrefix="0" xfId="1">
      <alignment horizontal="center" vertical="center"/>
    </xf>
    <xf numFmtId="164" fontId="61" fillId="3" borderId="80" applyAlignment="1" pivotButton="0" quotePrefix="0" xfId="1">
      <alignment horizontal="center" vertical="center"/>
    </xf>
    <xf numFmtId="0" fontId="61" fillId="3" borderId="66" pivotButton="0" quotePrefix="0" xfId="0"/>
    <xf numFmtId="43" fontId="61" fillId="3" borderId="66" pivotButton="0" quotePrefix="0" xfId="0"/>
    <xf numFmtId="164" fontId="61" fillId="3" borderId="66" applyAlignment="1" pivotButton="0" quotePrefix="0" xfId="0">
      <alignment horizontal="center" vertical="center"/>
    </xf>
    <xf numFmtId="43" fontId="61" fillId="3" borderId="66" pivotButton="0" quotePrefix="0" xfId="1"/>
    <xf numFmtId="0" fontId="66" fillId="3" borderId="0" pivotButton="0" quotePrefix="1" xfId="0"/>
    <xf numFmtId="41" fontId="66" fillId="3" borderId="0" pivotButton="0" quotePrefix="0" xfId="39852"/>
    <xf numFmtId="164" fontId="61" fillId="0" borderId="86" pivotButton="0" quotePrefix="0" xfId="1"/>
    <xf numFmtId="0" fontId="115" fillId="3" borderId="0" pivotButton="0" quotePrefix="0" xfId="0"/>
    <xf numFmtId="0" fontId="128" fillId="0" borderId="0" applyAlignment="1" pivotButton="0" quotePrefix="0" xfId="0">
      <alignment horizontal="left" vertical="center"/>
    </xf>
    <xf numFmtId="0" fontId="224" fillId="3" borderId="0" pivotButton="0" quotePrefix="0" xfId="0"/>
    <xf numFmtId="0" fontId="227" fillId="2" borderId="0" applyAlignment="1" pivotButton="0" quotePrefix="0" xfId="4">
      <alignment horizontal="center" vertical="center"/>
    </xf>
    <xf numFmtId="164" fontId="227" fillId="2" borderId="0" applyAlignment="1" pivotButton="0" quotePrefix="0" xfId="1">
      <alignment horizontal="center" vertical="center" wrapText="1"/>
    </xf>
    <xf numFmtId="9" fontId="227" fillId="2" borderId="0" applyAlignment="1" pivotButton="0" quotePrefix="0" xfId="6">
      <alignment horizontal="center"/>
    </xf>
    <xf numFmtId="0" fontId="227" fillId="2" borderId="1" applyAlignment="1" pivotButton="0" quotePrefix="0" xfId="4">
      <alignment horizontal="center" vertical="center"/>
    </xf>
    <xf numFmtId="9" fontId="227" fillId="2" borderId="1" applyAlignment="1" pivotButton="0" quotePrefix="0" xfId="6">
      <alignment horizontal="center"/>
    </xf>
    <xf numFmtId="0" fontId="65" fillId="3" borderId="0" applyAlignment="1" pivotButton="0" quotePrefix="0" xfId="0">
      <alignment vertical="center"/>
    </xf>
    <xf numFmtId="164" fontId="191" fillId="3" borderId="66" pivotButton="0" quotePrefix="0" xfId="1"/>
    <xf numFmtId="180" fontId="61" fillId="3" borderId="114" applyAlignment="1" pivotButton="0" quotePrefix="0" xfId="1">
      <alignment horizontal="center" vertical="center"/>
    </xf>
    <xf numFmtId="164" fontId="61" fillId="3" borderId="66" applyAlignment="1" pivotButton="0" quotePrefix="0" xfId="1">
      <alignment horizontal="right" vertical="center"/>
    </xf>
    <xf numFmtId="0" fontId="132" fillId="3" borderId="66" pivotButton="0" quotePrefix="0" xfId="0"/>
    <xf numFmtId="164" fontId="61" fillId="3" borderId="66" pivotButton="0" quotePrefix="0" xfId="1"/>
    <xf numFmtId="0" fontId="0" fillId="0" borderId="0" applyAlignment="1" pivotButton="0" quotePrefix="0" xfId="0">
      <alignment horizontal="left" vertical="top"/>
    </xf>
    <xf numFmtId="175" fontId="217" fillId="0" borderId="0" applyAlignment="1" pivotButton="0" quotePrefix="0" xfId="0">
      <alignment horizontal="left" vertical="top"/>
    </xf>
    <xf numFmtId="0" fontId="111" fillId="0" borderId="114" applyAlignment="1" pivotButton="0" quotePrefix="0" xfId="0">
      <alignment horizontal="left"/>
    </xf>
    <xf numFmtId="176" fontId="0" fillId="0" borderId="0" pivotButton="0" quotePrefix="0" xfId="0"/>
    <xf numFmtId="176" fontId="228" fillId="3" borderId="112" pivotButton="0" quotePrefix="0" xfId="0"/>
    <xf numFmtId="176" fontId="230" fillId="117" borderId="120" pivotButton="0" quotePrefix="0" xfId="0"/>
    <xf numFmtId="0" fontId="231" fillId="119" borderId="118" pivotButton="0" quotePrefix="0" xfId="0"/>
    <xf numFmtId="0" fontId="231" fillId="119" borderId="118" applyAlignment="1" pivotButton="0" quotePrefix="0" xfId="0">
      <alignment horizontal="center"/>
    </xf>
    <xf numFmtId="0" fontId="230" fillId="119" borderId="119" applyAlignment="1" pivotButton="0" quotePrefix="0" xfId="0">
      <alignment horizontal="left"/>
    </xf>
    <xf numFmtId="0" fontId="205" fillId="0" borderId="121" applyAlignment="1" pivotButton="0" quotePrefix="0" xfId="0">
      <alignment horizontal="center" vertical="center"/>
    </xf>
    <xf numFmtId="164" fontId="205" fillId="0" borderId="121" applyAlignment="1" pivotButton="0" quotePrefix="0" xfId="1">
      <alignment vertical="center"/>
    </xf>
    <xf numFmtId="37" fontId="204" fillId="0" borderId="121" applyAlignment="1" pivotButton="0" quotePrefix="0" xfId="0">
      <alignment vertical="center"/>
    </xf>
    <xf numFmtId="164" fontId="61" fillId="0" borderId="86" pivotButton="0" quotePrefix="0" xfId="40124"/>
    <xf numFmtId="180" fontId="61" fillId="0" borderId="0" applyAlignment="1" pivotButton="0" quotePrefix="0" xfId="1">
      <alignment horizontal="left" vertical="top"/>
    </xf>
    <xf numFmtId="180" fontId="87" fillId="3" borderId="121" applyAlignment="1" pivotButton="0" quotePrefix="0" xfId="1">
      <alignment horizontal="center" vertical="center"/>
    </xf>
    <xf numFmtId="180" fontId="91" fillId="3" borderId="121" pivotButton="0" quotePrefix="0" xfId="0"/>
    <xf numFmtId="180" fontId="120" fillId="109" borderId="121" applyAlignment="1" pivotButton="0" quotePrefix="0" xfId="1">
      <alignment horizontal="center" vertical="center"/>
    </xf>
    <xf numFmtId="180" fontId="61" fillId="3" borderId="121" applyAlignment="1" pivotButton="0" quotePrefix="0" xfId="0">
      <alignment vertical="center"/>
    </xf>
    <xf numFmtId="180" fontId="61" fillId="3" borderId="121" applyAlignment="1" pivotButton="0" quotePrefix="0" xfId="1">
      <alignment horizontal="center" vertical="center"/>
    </xf>
    <xf numFmtId="180" fontId="135" fillId="3" borderId="121" pivotButton="0" quotePrefix="0" xfId="0"/>
    <xf numFmtId="0" fontId="111" fillId="0" borderId="121" applyAlignment="1" pivotButton="0" quotePrefix="0" xfId="40154">
      <alignment horizontal="left"/>
    </xf>
    <xf numFmtId="179" fontId="111" fillId="0" borderId="121" pivotButton="0" quotePrefix="0" xfId="40161"/>
    <xf numFmtId="41" fontId="190" fillId="0" borderId="72" pivotButton="0" quotePrefix="0" xfId="0"/>
    <xf numFmtId="41" fontId="68" fillId="0" borderId="106" pivotButton="0" quotePrefix="0" xfId="0"/>
    <xf numFmtId="41" fontId="4" fillId="0" borderId="72" pivotButton="0" quotePrefix="0" xfId="0"/>
    <xf numFmtId="10" fontId="4" fillId="0" borderId="72" applyAlignment="1" pivotButton="0" quotePrefix="0" xfId="0">
      <alignment horizontal="right"/>
    </xf>
    <xf numFmtId="10" fontId="4" fillId="0" borderId="72" pivotButton="0" quotePrefix="0" xfId="0"/>
    <xf numFmtId="10" fontId="4" fillId="0" borderId="73" pivotButton="0" quotePrefix="0" xfId="0"/>
    <xf numFmtId="41" fontId="4" fillId="0" borderId="72" pivotButton="0" quotePrefix="1" xfId="0"/>
    <xf numFmtId="10" fontId="4" fillId="0" borderId="73" applyAlignment="1" pivotButton="0" quotePrefix="0" xfId="0">
      <alignment horizontal="right"/>
    </xf>
    <xf numFmtId="41" fontId="4" fillId="0" borderId="73" pivotButton="0" quotePrefix="0" xfId="0"/>
    <xf numFmtId="0" fontId="105" fillId="115" borderId="86" applyAlignment="1" pivotButton="0" quotePrefix="0" xfId="0">
      <alignment horizontal="left"/>
    </xf>
    <xf numFmtId="176" fontId="219" fillId="115" borderId="107" pivotButton="0" quotePrefix="0" xfId="0"/>
    <xf numFmtId="3" fontId="0" fillId="3" borderId="86" applyAlignment="1" pivotButton="0" quotePrefix="0" xfId="0">
      <alignment horizontal="left" indent="1"/>
    </xf>
    <xf numFmtId="176" fontId="0" fillId="3" borderId="0" pivotButton="0" quotePrefix="0" xfId="0"/>
    <xf numFmtId="176" fontId="0" fillId="3" borderId="107" pivotButton="0" quotePrefix="0" xfId="0"/>
    <xf numFmtId="176" fontId="0" fillId="115" borderId="107" pivotButton="0" quotePrefix="0" xfId="0"/>
    <xf numFmtId="0" fontId="102" fillId="117" borderId="75" applyAlignment="1" pivotButton="0" quotePrefix="0" xfId="0">
      <alignment horizontal="left"/>
    </xf>
    <xf numFmtId="176" fontId="102" fillId="117" borderId="124" pivotButton="0" quotePrefix="0" xfId="0"/>
    <xf numFmtId="176" fontId="102" fillId="37" borderId="91" pivotButton="0" quotePrefix="0" xfId="0"/>
    <xf numFmtId="0" fontId="182" fillId="40" borderId="104" applyAlignment="1" pivotButton="0" quotePrefix="0" xfId="58">
      <alignment horizontal="center" wrapText="1"/>
    </xf>
    <xf numFmtId="0" fontId="68" fillId="95" borderId="121" pivotButton="0" quotePrefix="0" xfId="0"/>
    <xf numFmtId="0" fontId="0" fillId="3" borderId="121" pivotButton="0" quotePrefix="0" xfId="0"/>
    <xf numFmtId="0" fontId="68" fillId="95" borderId="58" pivotButton="0" quotePrefix="0" xfId="0"/>
    <xf numFmtId="0" fontId="68" fillId="3" borderId="86" pivotButton="0" quotePrefix="0" xfId="0"/>
    <xf numFmtId="0" fontId="68" fillId="3" borderId="0" pivotButton="0" quotePrefix="0" xfId="0"/>
    <xf numFmtId="0" fontId="0" fillId="3" borderId="86" pivotButton="0" quotePrefix="0" xfId="0"/>
    <xf numFmtId="0" fontId="68" fillId="95" borderId="123" pivotButton="0" quotePrefix="0" xfId="0"/>
    <xf numFmtId="0" fontId="0" fillId="3" borderId="123" pivotButton="0" quotePrefix="0" xfId="0"/>
    <xf numFmtId="0" fontId="68" fillId="95" borderId="104" pivotButton="0" quotePrefix="0" xfId="0"/>
    <xf numFmtId="0" fontId="232" fillId="3" borderId="0" pivotButton="0" quotePrefix="0" xfId="0"/>
    <xf numFmtId="176" fontId="0" fillId="3" borderId="58" pivotButton="0" quotePrefix="0" xfId="5"/>
    <xf numFmtId="176" fontId="68" fillId="115" borderId="121" pivotButton="0" quotePrefix="0" xfId="0"/>
    <xf numFmtId="176" fontId="0" fillId="3" borderId="121" pivotButton="0" quotePrefix="0" xfId="5"/>
    <xf numFmtId="176" fontId="68" fillId="3" borderId="0" pivotButton="0" quotePrefix="0" xfId="0"/>
    <xf numFmtId="176" fontId="0" fillId="3" borderId="121" pivotButton="0" quotePrefix="0" xfId="0"/>
    <xf numFmtId="176" fontId="232" fillId="3" borderId="0" pivotButton="0" quotePrefix="0" xfId="0"/>
    <xf numFmtId="176" fontId="0" fillId="3" borderId="58" pivotButton="0" quotePrefix="0" xfId="0"/>
    <xf numFmtId="176" fontId="0" fillId="116" borderId="58" pivotButton="0" quotePrefix="0" xfId="0"/>
    <xf numFmtId="176" fontId="0" fillId="3" borderId="97" pivotButton="0" quotePrefix="0" xfId="0"/>
    <xf numFmtId="176" fontId="0" fillId="116" borderId="97" pivotButton="0" quotePrefix="0" xfId="0"/>
    <xf numFmtId="176" fontId="68" fillId="116" borderId="101" pivotButton="0" quotePrefix="0" xfId="5"/>
    <xf numFmtId="0" fontId="68" fillId="95" borderId="122" pivotButton="0" quotePrefix="0" xfId="0"/>
    <xf numFmtId="176" fontId="0" fillId="116" borderId="121" pivotButton="0" quotePrefix="0" xfId="0"/>
    <xf numFmtId="176" fontId="68" fillId="116" borderId="121" pivotButton="0" quotePrefix="0" xfId="5"/>
    <xf numFmtId="176" fontId="0" fillId="3" borderId="101" pivotButton="0" quotePrefix="0" xfId="0"/>
    <xf numFmtId="176" fontId="0" fillId="116" borderId="101" pivotButton="0" quotePrefix="0" xfId="0"/>
    <xf numFmtId="176" fontId="0" fillId="116" borderId="121" pivotButton="0" quotePrefix="0" xfId="5"/>
    <xf numFmtId="0" fontId="102" fillId="37" borderId="109" applyAlignment="1" pivotButton="0" quotePrefix="0" xfId="0">
      <alignment horizontal="center"/>
    </xf>
    <xf numFmtId="177" fontId="102" fillId="37" borderId="110" applyAlignment="1" pivotButton="0" quotePrefix="0" xfId="0">
      <alignment horizontal="center"/>
    </xf>
    <xf numFmtId="177" fontId="102" fillId="37" borderId="111" applyAlignment="1" pivotButton="0" quotePrefix="0" xfId="0">
      <alignment horizontal="center"/>
    </xf>
    <xf numFmtId="176" fontId="219" fillId="115" borderId="0" pivotButton="0" quotePrefix="0" xfId="0"/>
    <xf numFmtId="176" fontId="135" fillId="3" borderId="0" pivotButton="0" quotePrefix="0" xfId="0"/>
    <xf numFmtId="0" fontId="0" fillId="3" borderId="86" applyAlignment="1" pivotButton="0" quotePrefix="0" xfId="0">
      <alignment horizontal="left" vertical="center" indent="1"/>
    </xf>
    <xf numFmtId="176" fontId="0" fillId="115" borderId="0" pivotButton="0" quotePrefix="0" xfId="0"/>
    <xf numFmtId="179" fontId="111" fillId="0" borderId="121" pivotButton="0" quotePrefix="0" xfId="1"/>
    <xf numFmtId="164" fontId="66" fillId="0" borderId="0" applyAlignment="1" pivotButton="0" quotePrefix="1" xfId="185">
      <alignment horizontal="left"/>
    </xf>
    <xf numFmtId="176" fontId="61" fillId="0" borderId="121" applyAlignment="1" pivotButton="0" quotePrefix="1" xfId="0">
      <alignment horizontal="right" vertical="center"/>
    </xf>
    <xf numFmtId="180" fontId="61" fillId="0" borderId="114" applyAlignment="1" pivotButton="0" quotePrefix="0" xfId="0">
      <alignment horizontal="right" vertical="center"/>
    </xf>
    <xf numFmtId="180" fontId="61" fillId="0" borderId="114" applyAlignment="1" pivotButton="0" quotePrefix="0" xfId="0">
      <alignment horizontal="center" vertical="center"/>
    </xf>
    <xf numFmtId="180" fontId="87" fillId="0" borderId="121" applyAlignment="1" pivotButton="0" quotePrefix="0" xfId="1">
      <alignment horizontal="center" vertical="center"/>
    </xf>
    <xf numFmtId="180" fontId="87" fillId="0" borderId="114" applyAlignment="1" pivotButton="0" quotePrefix="0" xfId="1">
      <alignment horizontal="center" vertical="center"/>
    </xf>
    <xf numFmtId="0" fontId="228" fillId="0" borderId="112" applyAlignment="1" pivotButton="0" quotePrefix="0" xfId="0">
      <alignment horizontal="left"/>
    </xf>
    <xf numFmtId="0" fontId="229" fillId="0" borderId="0" applyAlignment="1" pivotButton="0" quotePrefix="0" xfId="0">
      <alignment horizontal="left" indent="1"/>
    </xf>
    <xf numFmtId="176" fontId="228" fillId="0" borderId="112" pivotButton="0" quotePrefix="0" xfId="0"/>
    <xf numFmtId="176" fontId="224" fillId="0" borderId="0" pivotButton="0" quotePrefix="0" xfId="0"/>
    <xf numFmtId="164" fontId="127" fillId="4" borderId="1" pivotButton="0" quotePrefix="0" xfId="1"/>
    <xf numFmtId="0" fontId="229" fillId="3" borderId="0" pivotButton="0" quotePrefix="0" xfId="0"/>
    <xf numFmtId="175" fontId="229" fillId="0" borderId="0" pivotButton="0" quotePrefix="0" xfId="0"/>
    <xf numFmtId="0" fontId="233" fillId="0" borderId="0" pivotButton="0" quotePrefix="0" xfId="0"/>
    <xf numFmtId="175" fontId="233" fillId="0" borderId="0" pivotButton="0" quotePrefix="0" xfId="0"/>
    <xf numFmtId="0" fontId="234" fillId="119" borderId="118" pivotButton="0" quotePrefix="0" xfId="0"/>
    <xf numFmtId="0" fontId="234" fillId="119" borderId="118" applyAlignment="1" pivotButton="0" quotePrefix="0" xfId="0">
      <alignment horizontal="center"/>
    </xf>
    <xf numFmtId="0" fontId="234" fillId="119" borderId="119" applyAlignment="1" pivotButton="0" quotePrefix="0" xfId="0">
      <alignment horizontal="left"/>
    </xf>
    <xf numFmtId="176" fontId="234" fillId="119" borderId="119" pivotButton="0" quotePrefix="0" xfId="0"/>
    <xf numFmtId="0" fontId="66" fillId="3" borderId="0" applyAlignment="1" pivotButton="0" quotePrefix="0" xfId="0">
      <alignment horizontal="center"/>
    </xf>
    <xf numFmtId="0" fontId="127" fillId="117" borderId="112" applyAlignment="1" pivotButton="0" quotePrefix="0" xfId="0">
      <alignment horizontal="center" vertical="center"/>
    </xf>
    <xf numFmtId="0" fontId="66" fillId="0" borderId="0" applyAlignment="1" pivotButton="0" quotePrefix="0" xfId="0">
      <alignment horizontal="center" vertical="center"/>
    </xf>
    <xf numFmtId="0" fontId="127" fillId="37" borderId="0" applyAlignment="1" pivotButton="0" quotePrefix="0" xfId="0">
      <alignment horizontal="right" vertical="center"/>
    </xf>
    <xf numFmtId="164" fontId="127" fillId="37" borderId="0" applyAlignment="1" pivotButton="0" quotePrefix="0" xfId="0">
      <alignment horizontal="center" vertical="center"/>
    </xf>
    <xf numFmtId="0" fontId="228" fillId="3" borderId="112" applyAlignment="1" pivotButton="0" quotePrefix="0" xfId="0">
      <alignment horizontal="left"/>
    </xf>
    <xf numFmtId="0" fontId="229" fillId="3" borderId="0" applyAlignment="1" pivotButton="0" quotePrefix="0" xfId="0">
      <alignment horizontal="left" indent="1"/>
    </xf>
    <xf numFmtId="176" fontId="229" fillId="3" borderId="0" pivotButton="0" quotePrefix="0" xfId="0"/>
    <xf numFmtId="9" fontId="189" fillId="2" borderId="1" applyAlignment="1" pivotButton="0" quotePrefix="0" xfId="6">
      <alignment horizontal="center" vertical="center"/>
    </xf>
    <xf numFmtId="164" fontId="66" fillId="3" borderId="0" applyAlignment="1" pivotButton="0" quotePrefix="0" xfId="2">
      <alignment vertical="center"/>
    </xf>
    <xf numFmtId="176" fontId="68" fillId="0" borderId="112" pivotButton="0" quotePrefix="0" xfId="0"/>
    <xf numFmtId="1" fontId="204" fillId="0" borderId="100" pivotButton="0" quotePrefix="0" xfId="2"/>
    <xf numFmtId="176" fontId="228" fillId="3" borderId="0" pivotButton="0" quotePrefix="0" xfId="0"/>
    <xf numFmtId="176" fontId="1" fillId="0" borderId="0" pivotButton="0" quotePrefix="0" xfId="0"/>
    <xf numFmtId="41" fontId="108" fillId="0" borderId="1" applyAlignment="1" pivotButton="0" quotePrefix="0" xfId="1">
      <alignment horizontal="center" vertical="center"/>
    </xf>
    <xf numFmtId="41" fontId="65" fillId="0" borderId="1" applyAlignment="1" pivotButton="0" quotePrefix="0" xfId="1">
      <alignment horizontal="center" vertical="center"/>
    </xf>
    <xf numFmtId="41" fontId="65" fillId="0" borderId="1" pivotButton="0" quotePrefix="0" xfId="1"/>
    <xf numFmtId="41" fontId="129" fillId="0" borderId="1" applyAlignment="1" pivotButton="0" quotePrefix="0" xfId="1">
      <alignment horizontal="center" vertical="center"/>
    </xf>
    <xf numFmtId="164" fontId="108" fillId="0" borderId="0" pivotButton="0" quotePrefix="0" xfId="0"/>
    <xf numFmtId="41" fontId="108" fillId="0" borderId="0" applyAlignment="1" pivotButton="0" quotePrefix="0" xfId="0">
      <alignment vertical="center"/>
    </xf>
    <xf numFmtId="41" fontId="129" fillId="5" borderId="0" applyAlignment="1" pivotButton="0" quotePrefix="0" xfId="2">
      <alignment vertical="center"/>
    </xf>
    <xf numFmtId="41" fontId="65" fillId="3" borderId="0" pivotButton="0" quotePrefix="0" xfId="0"/>
    <xf numFmtId="164" fontId="65" fillId="3" borderId="0" applyAlignment="1" pivotButton="0" quotePrefix="0" xfId="0">
      <alignment vertical="center"/>
    </xf>
    <xf numFmtId="164" fontId="65" fillId="0" borderId="0" applyAlignment="1" pivotButton="0" quotePrefix="0" xfId="0">
      <alignment vertical="center"/>
    </xf>
    <xf numFmtId="41" fontId="65" fillId="3" borderId="0" applyAlignment="1" pivotButton="0" quotePrefix="0" xfId="0">
      <alignment vertical="center"/>
    </xf>
    <xf numFmtId="164" fontId="65" fillId="3" borderId="0" applyAlignment="1" pivotButton="0" quotePrefix="0" xfId="2">
      <alignment vertical="center"/>
    </xf>
    <xf numFmtId="164" fontId="129" fillId="3" borderId="0" applyAlignment="1" pivotButton="0" quotePrefix="0" xfId="2">
      <alignment vertical="center"/>
    </xf>
    <xf numFmtId="180" fontId="119" fillId="37" borderId="15" applyAlignment="1" pivotButton="0" quotePrefix="0" xfId="0">
      <alignment horizontal="center" vertical="center" wrapText="1"/>
    </xf>
    <xf numFmtId="0" fontId="119" fillId="37" borderId="15" applyAlignment="1" pivotButton="0" quotePrefix="0" xfId="0">
      <alignment horizontal="center" vertical="center" wrapText="1"/>
    </xf>
    <xf numFmtId="0" fontId="119" fillId="37" borderId="94" applyAlignment="1" pivotButton="0" quotePrefix="0" xfId="0">
      <alignment horizontal="center" vertical="center" wrapText="1"/>
    </xf>
    <xf numFmtId="0" fontId="119" fillId="37" borderId="1" applyAlignment="1" pivotButton="0" quotePrefix="0" xfId="0">
      <alignment horizontal="left" vertical="center"/>
    </xf>
    <xf numFmtId="180" fontId="191" fillId="37" borderId="1" applyAlignment="1" pivotButton="0" quotePrefix="0" xfId="1">
      <alignment horizontal="center" vertical="center"/>
    </xf>
    <xf numFmtId="176" fontId="235" fillId="3" borderId="121" pivotButton="0" quotePrefix="0" xfId="40210"/>
    <xf numFmtId="180" fontId="87" fillId="3" borderId="114" applyAlignment="1" pivotButton="0" quotePrefix="0" xfId="1">
      <alignment horizontal="center" vertical="center"/>
    </xf>
    <xf numFmtId="175" fontId="5" fillId="3" borderId="121" pivotButton="0" quotePrefix="0" xfId="40181"/>
    <xf numFmtId="176" fontId="3" fillId="3" borderId="121" pivotButton="0" quotePrefix="0" xfId="40226"/>
    <xf numFmtId="176" fontId="3" fillId="3" borderId="121" pivotButton="0" quotePrefix="0" xfId="40233"/>
    <xf numFmtId="176" fontId="61" fillId="3" borderId="114" applyAlignment="1" pivotButton="0" quotePrefix="1" xfId="0">
      <alignment vertical="center"/>
    </xf>
    <xf numFmtId="176" fontId="61" fillId="3" borderId="114" applyAlignment="1" pivotButton="0" quotePrefix="1" xfId="0">
      <alignment horizontal="right" vertical="center"/>
    </xf>
    <xf numFmtId="176" fontId="61" fillId="3" borderId="121" applyAlignment="1" pivotButton="0" quotePrefix="1" xfId="0">
      <alignment horizontal="right" vertical="center"/>
    </xf>
    <xf numFmtId="176" fontId="3" fillId="3" borderId="121" pivotButton="0" quotePrefix="0" xfId="40222"/>
    <xf numFmtId="176" fontId="5" fillId="3" borderId="121" pivotButton="0" quotePrefix="0" xfId="40141"/>
    <xf numFmtId="180" fontId="61" fillId="3" borderId="114" applyAlignment="1" pivotButton="0" quotePrefix="0" xfId="1">
      <alignment horizontal="right" vertical="center"/>
    </xf>
    <xf numFmtId="179" fontId="88" fillId="3" borderId="114" applyAlignment="1" pivotButton="0" quotePrefix="0" xfId="19334">
      <alignment vertical="center"/>
    </xf>
    <xf numFmtId="176" fontId="221" fillId="3" borderId="114" pivotButton="0" quotePrefix="0" xfId="20777"/>
    <xf numFmtId="176" fontId="221" fillId="3" borderId="121" pivotButton="0" quotePrefix="0" xfId="20777"/>
    <xf numFmtId="3" fontId="135" fillId="3" borderId="86" applyAlignment="1" pivotButton="0" quotePrefix="0" xfId="0">
      <alignment horizontal="left" indent="1"/>
    </xf>
    <xf numFmtId="0" fontId="135" fillId="0" borderId="86" applyAlignment="1" pivotButton="0" quotePrefix="0" xfId="0">
      <alignment horizontal="left" vertical="center" indent="1"/>
    </xf>
    <xf numFmtId="3" fontId="128" fillId="0" borderId="112" pivotButton="0" quotePrefix="0" xfId="0"/>
    <xf numFmtId="3" fontId="66" fillId="0" borderId="0" pivotButton="0" quotePrefix="0" xfId="0"/>
    <xf numFmtId="0" fontId="128" fillId="120" borderId="120" applyAlignment="1" pivotButton="0" quotePrefix="0" xfId="0">
      <alignment horizontal="left"/>
    </xf>
    <xf numFmtId="3" fontId="128" fillId="120" borderId="120" pivotButton="0" quotePrefix="0" xfId="0"/>
    <xf numFmtId="169" fontId="190" fillId="0" borderId="72" pivotButton="0" quotePrefix="0" xfId="0"/>
    <xf numFmtId="169" fontId="4" fillId="0" borderId="72" pivotButton="0" quotePrefix="0" xfId="0"/>
    <xf numFmtId="169" fontId="4" fillId="0" borderId="73" pivotButton="0" quotePrefix="0" xfId="0"/>
    <xf numFmtId="169" fontId="4" fillId="0" borderId="72" pivotButton="0" quotePrefix="1" xfId="0"/>
    <xf numFmtId="169" fontId="190" fillId="0" borderId="73" pivotButton="0" quotePrefix="0" xfId="0"/>
    <xf numFmtId="169" fontId="4" fillId="0" borderId="97" pivotButton="0" quotePrefix="0" xfId="0"/>
    <xf numFmtId="169" fontId="4" fillId="0" borderId="74" pivotButton="0" quotePrefix="0" xfId="0"/>
    <xf numFmtId="169" fontId="190" fillId="0" borderId="74" pivotButton="0" quotePrefix="0" xfId="0"/>
    <xf numFmtId="169" fontId="68" fillId="0" borderId="106" pivotButton="0" quotePrefix="0" xfId="0"/>
    <xf numFmtId="169" fontId="192" fillId="0" borderId="106" pivotButton="0" quotePrefix="0" xfId="0"/>
    <xf numFmtId="43" fontId="4" fillId="0" borderId="72" pivotButton="0" quotePrefix="0" xfId="0"/>
    <xf numFmtId="43" fontId="4" fillId="0" borderId="72" pivotButton="0" quotePrefix="0" xfId="1"/>
    <xf numFmtId="0" fontId="70" fillId="4" borderId="121" applyAlignment="1" pivotButton="0" quotePrefix="0" xfId="0">
      <alignment horizontal="center" vertical="center"/>
    </xf>
    <xf numFmtId="43" fontId="70" fillId="4" borderId="121" applyAlignment="1" pivotButton="0" quotePrefix="0" xfId="0">
      <alignment horizontal="center" vertical="center"/>
    </xf>
    <xf numFmtId="0" fontId="0" fillId="0" borderId="121" applyAlignment="1" pivotButton="0" quotePrefix="0" xfId="0">
      <alignment horizontal="center"/>
    </xf>
    <xf numFmtId="0" fontId="135" fillId="0" borderId="121" pivotButton="0" quotePrefix="0" xfId="0"/>
    <xf numFmtId="41" fontId="0" fillId="0" borderId="121" pivotButton="0" quotePrefix="0" xfId="0"/>
    <xf numFmtId="0" fontId="0" fillId="0" borderId="121" applyAlignment="1" pivotButton="0" quotePrefix="0" xfId="0">
      <alignment horizontal="center" vertical="center"/>
    </xf>
    <xf numFmtId="0" fontId="0" fillId="0" borderId="121" applyAlignment="1" pivotButton="0" quotePrefix="0" xfId="0">
      <alignment horizontal="left"/>
    </xf>
    <xf numFmtId="0" fontId="190" fillId="0" borderId="121" pivotButton="0" quotePrefix="0" xfId="0"/>
    <xf numFmtId="0" fontId="68" fillId="0" borderId="121" applyAlignment="1" pivotButton="0" quotePrefix="0" xfId="0">
      <alignment horizontal="center"/>
    </xf>
    <xf numFmtId="41" fontId="68" fillId="0" borderId="121" pivotButton="0" quotePrefix="0" xfId="0"/>
    <xf numFmtId="0" fontId="231" fillId="121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37" fillId="122" borderId="0" applyAlignment="1" pivotButton="0" quotePrefix="0" xfId="0">
      <alignment vertical="top" wrapText="1"/>
    </xf>
    <xf numFmtId="0" fontId="238" fillId="122" borderId="0" applyAlignment="1" pivotButton="0" quotePrefix="0" xfId="0">
      <alignment vertical="top" wrapText="1"/>
    </xf>
    <xf numFmtId="0" fontId="1" fillId="0" borderId="131" applyAlignment="1" pivotButton="0" quotePrefix="0" xfId="0">
      <alignment vertical="top" wrapText="1"/>
    </xf>
    <xf numFmtId="0" fontId="239" fillId="121" borderId="0" applyAlignment="1" pivotButton="0" quotePrefix="0" xfId="0">
      <alignment vertical="top" wrapText="1"/>
    </xf>
    <xf numFmtId="0" fontId="240" fillId="121" borderId="0" applyAlignment="1" pivotButton="0" quotePrefix="0" xfId="0">
      <alignment vertical="top" wrapText="1"/>
    </xf>
    <xf numFmtId="0" fontId="68" fillId="0" borderId="0" applyAlignment="1" pivotButton="0" quotePrefix="0" xfId="0">
      <alignment vertical="top" wrapText="1"/>
    </xf>
    <xf numFmtId="0" fontId="241" fillId="0" borderId="0" applyAlignment="1" pivotButton="0" quotePrefix="0" xfId="0">
      <alignment vertical="top" wrapText="1"/>
    </xf>
    <xf numFmtId="0" fontId="68" fillId="123" borderId="121" applyAlignment="1" pivotButton="0" quotePrefix="0" xfId="0">
      <alignment vertical="top" wrapText="1"/>
    </xf>
    <xf numFmtId="0" fontId="1" fillId="0" borderId="121" applyAlignment="1" pivotButton="0" quotePrefix="0" xfId="0">
      <alignment vertical="top" wrapText="1"/>
    </xf>
    <xf numFmtId="0" fontId="1" fillId="0" borderId="121" applyAlignment="1" pivotButton="0" quotePrefix="1" xfId="0">
      <alignment vertical="top" wrapText="1"/>
    </xf>
    <xf numFmtId="0" fontId="1" fillId="0" borderId="101" applyAlignment="1" pivotButton="0" quotePrefix="0" xfId="0">
      <alignment vertical="top" wrapText="1"/>
    </xf>
    <xf numFmtId="0" fontId="1" fillId="0" borderId="101" applyAlignment="1" pivotButton="0" quotePrefix="1" xfId="0">
      <alignment vertical="top" wrapText="1"/>
    </xf>
    <xf numFmtId="0" fontId="1" fillId="0" borderId="132" applyAlignment="1" pivotButton="0" quotePrefix="0" xfId="0">
      <alignment vertical="top" wrapText="1"/>
    </xf>
    <xf numFmtId="0" fontId="242" fillId="0" borderId="121" applyAlignment="1" pivotButton="0" quotePrefix="0" xfId="0">
      <alignment vertical="top" wrapText="1"/>
    </xf>
    <xf numFmtId="0" fontId="243" fillId="0" borderId="121" applyAlignment="1" pivotButton="0" quotePrefix="0" xfId="40274">
      <alignment vertical="top" wrapText="1"/>
    </xf>
    <xf numFmtId="0" fontId="244" fillId="0" borderId="121" applyAlignment="1" pivotButton="0" quotePrefix="0" xfId="0">
      <alignment vertical="top" wrapText="1"/>
    </xf>
    <xf numFmtId="0" fontId="245" fillId="0" borderId="121" applyAlignment="1" pivotButton="0" quotePrefix="0" xfId="0">
      <alignment vertical="top" wrapText="1"/>
    </xf>
    <xf numFmtId="0" fontId="246" fillId="0" borderId="121" applyAlignment="1" pivotButton="0" quotePrefix="0" xfId="0">
      <alignment vertical="top" wrapText="1"/>
    </xf>
    <xf numFmtId="0" fontId="247" fillId="0" borderId="121" applyAlignment="1" pivotButton="0" quotePrefix="0" xfId="0">
      <alignment vertical="top" wrapText="1"/>
    </xf>
    <xf numFmtId="0" fontId="248" fillId="0" borderId="121" applyAlignment="1" pivotButton="0" quotePrefix="0" xfId="0">
      <alignment vertical="top" wrapText="1"/>
    </xf>
    <xf numFmtId="0" fontId="249" fillId="0" borderId="121" applyAlignment="1" pivotButton="0" quotePrefix="0" xfId="0">
      <alignment vertical="top" wrapText="1"/>
    </xf>
    <xf numFmtId="0" fontId="249" fillId="0" borderId="101" applyAlignment="1" pivotButton="0" quotePrefix="0" xfId="0">
      <alignment vertical="top" wrapText="1"/>
    </xf>
    <xf numFmtId="0" fontId="243" fillId="0" borderId="101" applyAlignment="1" pivotButton="0" quotePrefix="0" xfId="40274">
      <alignment vertical="top" wrapText="1"/>
    </xf>
    <xf numFmtId="0" fontId="249" fillId="123" borderId="121" applyAlignment="1" pivotButton="0" quotePrefix="0" xfId="0">
      <alignment vertical="top" wrapText="1"/>
    </xf>
    <xf numFmtId="0" fontId="250" fillId="0" borderId="121" applyAlignment="1" pivotButton="0" quotePrefix="0" xfId="0">
      <alignment vertical="top" wrapText="1"/>
    </xf>
    <xf numFmtId="0" fontId="250" fillId="0" borderId="101" applyAlignment="1" pivotButton="0" quotePrefix="0" xfId="0">
      <alignment vertical="top" wrapText="1"/>
    </xf>
    <xf numFmtId="0" fontId="251" fillId="124" borderId="0" applyAlignment="1" pivotButton="0" quotePrefix="0" xfId="0">
      <alignment horizontal="center" vertical="top" wrapText="1"/>
    </xf>
    <xf numFmtId="0" fontId="252" fillId="0" borderId="0" applyAlignment="1" pivotButton="0" quotePrefix="0" xfId="0">
      <alignment vertical="top" wrapText="1"/>
    </xf>
    <xf numFmtId="0" fontId="246" fillId="125" borderId="0" applyAlignment="1" pivotButton="0" quotePrefix="0" xfId="0">
      <alignment vertical="top" wrapText="1"/>
    </xf>
    <xf numFmtId="0" fontId="68" fillId="123" borderId="134" applyAlignment="1" pivotButton="0" quotePrefix="0" xfId="0">
      <alignment vertical="top" wrapText="1"/>
    </xf>
    <xf numFmtId="0" fontId="68" fillId="125" borderId="133" applyAlignment="1" pivotButton="0" quotePrefix="0" xfId="0">
      <alignment vertical="top" wrapText="1"/>
    </xf>
    <xf numFmtId="0" fontId="68" fillId="126" borderId="133" applyAlignment="1" pivotButton="0" quotePrefix="0" xfId="0">
      <alignment vertical="top" wrapText="1"/>
    </xf>
    <xf numFmtId="0" fontId="68" fillId="127" borderId="133" applyAlignment="1" pivotButton="0" quotePrefix="0" xfId="0">
      <alignment vertical="top" wrapText="1"/>
    </xf>
    <xf numFmtId="0" fontId="68" fillId="123" borderId="136" applyAlignment="1" pivotButton="0" quotePrefix="0" xfId="0">
      <alignment vertical="top" wrapText="1"/>
    </xf>
    <xf numFmtId="0" fontId="1" fillId="0" borderId="135" applyAlignment="1" pivotButton="0" quotePrefix="0" xfId="0">
      <alignment vertical="top" wrapText="1"/>
    </xf>
    <xf numFmtId="166" fontId="253" fillId="0" borderId="121" applyAlignment="1" pivotButton="0" quotePrefix="0" xfId="0">
      <alignment vertical="top" wrapText="1"/>
    </xf>
    <xf numFmtId="166" fontId="68" fillId="128" borderId="137" applyAlignment="1" pivotButton="0" quotePrefix="0" xfId="0">
      <alignment vertical="top" wrapText="1"/>
    </xf>
    <xf numFmtId="0" fontId="1" fillId="0" borderId="138" applyAlignment="1" pivotButton="0" quotePrefix="0" xfId="0">
      <alignment vertical="top" wrapText="1"/>
    </xf>
    <xf numFmtId="0" fontId="1" fillId="0" borderId="139" applyAlignment="1" pivotButton="0" quotePrefix="0" xfId="0">
      <alignment vertical="top" wrapText="1"/>
    </xf>
    <xf numFmtId="166" fontId="253" fillId="0" borderId="140" applyAlignment="1" pivotButton="0" quotePrefix="0" xfId="0">
      <alignment vertical="top" wrapText="1"/>
    </xf>
    <xf numFmtId="166" fontId="68" fillId="128" borderId="141" applyAlignment="1" pivotButton="0" quotePrefix="0" xfId="0">
      <alignment vertical="top" wrapText="1"/>
    </xf>
    <xf numFmtId="0" fontId="251" fillId="0" borderId="0" applyAlignment="1" pivotButton="0" quotePrefix="0" xfId="0">
      <alignment vertical="top" wrapText="1"/>
    </xf>
    <xf numFmtId="0" fontId="246" fillId="0" borderId="0" applyAlignment="1" pivotButton="0" quotePrefix="0" xfId="0">
      <alignment vertical="top" wrapText="1"/>
    </xf>
    <xf numFmtId="0" fontId="254" fillId="0" borderId="0" applyAlignment="1" pivotButton="0" quotePrefix="0" xfId="0">
      <alignment vertical="top" wrapText="1"/>
    </xf>
    <xf numFmtId="0" fontId="255" fillId="0" borderId="0" applyAlignment="1" pivotButton="0" quotePrefix="0" xfId="0">
      <alignment vertical="top" wrapText="1"/>
    </xf>
    <xf numFmtId="0" fontId="256" fillId="0" borderId="0" applyAlignment="1" pivotButton="0" quotePrefix="0" xfId="0">
      <alignment vertical="top" wrapText="1"/>
    </xf>
    <xf numFmtId="0" fontId="257" fillId="0" borderId="0" applyAlignment="1" pivotButton="0" quotePrefix="0" xfId="0">
      <alignment vertical="top" wrapText="1"/>
    </xf>
    <xf numFmtId="0" fontId="68" fillId="124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  <xf numFmtId="0" fontId="118" fillId="0" borderId="0" applyAlignment="1" pivotButton="0" quotePrefix="0" xfId="16">
      <alignment horizontal="center" vertical="top"/>
    </xf>
    <xf numFmtId="0" fontId="216" fillId="0" borderId="19" applyAlignment="1" pivotButton="0" quotePrefix="0" xfId="16">
      <alignment horizontal="right" vertical="center"/>
    </xf>
    <xf numFmtId="0" fontId="119" fillId="37" borderId="101" applyAlignment="1" pivotButton="0" quotePrefix="0" xfId="16">
      <alignment horizontal="center" vertical="center" wrapText="1"/>
    </xf>
    <xf numFmtId="0" fontId="119" fillId="37" borderId="21" applyAlignment="1" pivotButton="0" quotePrefix="0" xfId="16">
      <alignment horizontal="center" vertical="center" wrapText="1"/>
    </xf>
    <xf numFmtId="0" fontId="119" fillId="37" borderId="109" applyAlignment="1" pivotButton="0" quotePrefix="0" xfId="39818">
      <alignment horizontal="center" vertical="center" wrapText="1"/>
    </xf>
    <xf numFmtId="0" fontId="119" fillId="37" borderId="111" applyAlignment="1" pivotButton="0" quotePrefix="0" xfId="39818">
      <alignment horizontal="center" vertical="center" wrapText="1"/>
    </xf>
    <xf numFmtId="0" fontId="119" fillId="37" borderId="75" applyAlignment="1" pivotButton="0" quotePrefix="0" xfId="39818">
      <alignment horizontal="center" vertical="center" wrapText="1"/>
    </xf>
    <xf numFmtId="0" fontId="119" fillId="37" borderId="91" applyAlignment="1" pivotButton="0" quotePrefix="0" xfId="39818">
      <alignment horizontal="center" vertical="center" wrapText="1"/>
    </xf>
    <xf numFmtId="0" fontId="119" fillId="37" borderId="101" applyAlignment="1" pivotButton="0" quotePrefix="0" xfId="16">
      <alignment horizontal="center" vertical="center"/>
    </xf>
    <xf numFmtId="0" fontId="119" fillId="37" borderId="97" applyAlignment="1" pivotButton="0" quotePrefix="0" xfId="16">
      <alignment horizontal="center" vertical="center"/>
    </xf>
    <xf numFmtId="0" fontId="119" fillId="37" borderId="101" applyAlignment="1" pivotButton="0" quotePrefix="0" xfId="39818">
      <alignment horizontal="center" vertical="center" wrapText="1"/>
    </xf>
    <xf numFmtId="0" fontId="119" fillId="37" borderId="97" applyAlignment="1" pivotButton="0" quotePrefix="0" xfId="39818">
      <alignment horizontal="center" vertical="center" wrapText="1"/>
    </xf>
    <xf numFmtId="164" fontId="127" fillId="38" borderId="1" applyAlignment="1" pivotButton="0" quotePrefix="0" xfId="1">
      <alignment horizontal="center" vertical="center" wrapText="1"/>
    </xf>
    <xf numFmtId="164" fontId="127" fillId="37" borderId="2" applyAlignment="1" pivotButton="0" quotePrefix="0" xfId="1">
      <alignment horizontal="center" vertical="center" wrapText="1"/>
    </xf>
    <xf numFmtId="164" fontId="127" fillId="37" borderId="4" applyAlignment="1" pivotButton="0" quotePrefix="0" xfId="1">
      <alignment horizontal="center" vertical="center" wrapText="1"/>
    </xf>
    <xf numFmtId="0" fontId="67" fillId="38" borderId="1" applyAlignment="1" pivotButton="0" quotePrefix="0" xfId="4">
      <alignment horizontal="center" vertical="center"/>
    </xf>
    <xf numFmtId="0" fontId="67" fillId="38" borderId="2" applyAlignment="1" pivotButton="0" quotePrefix="0" xfId="4">
      <alignment horizontal="center" vertical="center"/>
    </xf>
    <xf numFmtId="164" fontId="67" fillId="38" borderId="15" applyAlignment="1" pivotButton="0" quotePrefix="0" xfId="14">
      <alignment horizontal="center" vertical="center"/>
    </xf>
    <xf numFmtId="164" fontId="67" fillId="38" borderId="1" applyAlignment="1" pivotButton="0" quotePrefix="0" xfId="1">
      <alignment horizontal="center" vertical="center" wrapText="1"/>
    </xf>
    <xf numFmtId="164" fontId="127" fillId="38" borderId="0" applyAlignment="1" pivotButton="0" quotePrefix="1" xfId="1">
      <alignment horizontal="center" vertical="center" wrapText="1"/>
    </xf>
    <xf numFmtId="164" fontId="127" fillId="38" borderId="0" applyAlignment="1" pivotButton="0" quotePrefix="0" xfId="1">
      <alignment horizontal="center" vertical="center" wrapText="1"/>
    </xf>
    <xf numFmtId="0" fontId="67" fillId="38" borderId="0" applyAlignment="1" pivotButton="0" quotePrefix="0" xfId="4">
      <alignment horizontal="center" vertical="center"/>
    </xf>
    <xf numFmtId="170" fontId="127" fillId="37" borderId="17" applyAlignment="1" pivotButton="0" quotePrefix="0" xfId="11">
      <alignment horizontal="center" vertical="center"/>
    </xf>
    <xf numFmtId="170" fontId="127" fillId="37" borderId="18" applyAlignment="1" pivotButton="0" quotePrefix="0" xfId="11">
      <alignment horizontal="center" vertical="center"/>
    </xf>
    <xf numFmtId="0" fontId="127" fillId="37" borderId="1" applyAlignment="1" pivotButton="0" quotePrefix="0" xfId="10">
      <alignment horizontal="center" vertical="center"/>
    </xf>
    <xf numFmtId="170" fontId="127" fillId="37" borderId="2" applyAlignment="1" pivotButton="0" quotePrefix="0" xfId="1234">
      <alignment horizontal="center" vertical="center" wrapText="1"/>
    </xf>
    <xf numFmtId="170" fontId="127" fillId="37" borderId="4" applyAlignment="1" pivotButton="0" quotePrefix="0" xfId="1234">
      <alignment horizontal="center" vertical="center" wrapText="1"/>
    </xf>
    <xf numFmtId="14" fontId="198" fillId="40" borderId="101" applyAlignment="1" pivotButton="0" quotePrefix="0" xfId="58">
      <alignment horizontal="center" vertical="center" wrapText="1"/>
    </xf>
    <xf numFmtId="14" fontId="198" fillId="40" borderId="58" applyAlignment="1" pivotButton="0" quotePrefix="0" xfId="58">
      <alignment horizontal="center" vertical="center" wrapText="1"/>
    </xf>
    <xf numFmtId="0" fontId="67" fillId="40" borderId="20" applyAlignment="1" pivotButton="0" quotePrefix="0" xfId="58">
      <alignment horizontal="center" vertical="center"/>
    </xf>
    <xf numFmtId="0" fontId="67" fillId="40" borderId="21" applyAlignment="1" pivotButton="0" quotePrefix="0" xfId="58">
      <alignment horizontal="center" vertical="center"/>
    </xf>
    <xf numFmtId="0" fontId="67" fillId="40" borderId="5" applyAlignment="1" pivotButton="0" quotePrefix="0" xfId="58">
      <alignment horizontal="center" vertical="center" wrapText="1"/>
    </xf>
    <xf numFmtId="14" fontId="67" fillId="40" borderId="5" applyAlignment="1" pivotButton="0" quotePrefix="0" xfId="58">
      <alignment horizontal="center" vertical="center" wrapText="1"/>
    </xf>
    <xf numFmtId="0" fontId="86" fillId="0" borderId="0" applyAlignment="1" pivotButton="0" quotePrefix="0" xfId="58">
      <alignment horizontal="center"/>
    </xf>
    <xf numFmtId="0" fontId="120" fillId="0" borderId="0" applyAlignment="1" pivotButton="0" quotePrefix="0" xfId="58">
      <alignment horizontal="center"/>
    </xf>
    <xf numFmtId="0" fontId="67" fillId="40" borderId="5" applyAlignment="1" pivotButton="0" quotePrefix="0" xfId="58">
      <alignment horizontal="center" vertical="center"/>
    </xf>
    <xf numFmtId="0" fontId="67" fillId="40" borderId="26" applyAlignment="1" pivotButton="0" quotePrefix="0" xfId="58">
      <alignment horizontal="center" vertical="center" wrapText="1"/>
    </xf>
    <xf numFmtId="0" fontId="182" fillId="40" borderId="64" applyAlignment="1" pivotButton="0" quotePrefix="0" xfId="58">
      <alignment horizontal="center" wrapText="1"/>
    </xf>
    <xf numFmtId="0" fontId="182" fillId="40" borderId="65" applyAlignment="1" pivotButton="0" quotePrefix="0" xfId="58">
      <alignment horizontal="center" wrapText="1"/>
    </xf>
    <xf numFmtId="0" fontId="182" fillId="40" borderId="104" applyAlignment="1" pivotButton="0" quotePrefix="0" xfId="58">
      <alignment horizontal="center" wrapText="1"/>
    </xf>
    <xf numFmtId="0" fontId="127" fillId="40" borderId="62" applyAlignment="1" pivotButton="0" quotePrefix="0" xfId="58">
      <alignment horizontal="center" vertical="center" wrapText="1"/>
    </xf>
    <xf numFmtId="0" fontId="127" fillId="40" borderId="25" applyAlignment="1" pivotButton="0" quotePrefix="0" xfId="58">
      <alignment horizontal="center" vertical="center" wrapText="1"/>
    </xf>
    <xf numFmtId="0" fontId="127" fillId="40" borderId="58" applyAlignment="1" pivotButton="0" quotePrefix="0" xfId="58">
      <alignment horizontal="center" vertical="center" wrapText="1"/>
    </xf>
    <xf numFmtId="14" fontId="67" fillId="40" borderId="101" applyAlignment="1" pivotButton="0" quotePrefix="0" xfId="58">
      <alignment horizontal="center" vertical="center" wrapText="1"/>
    </xf>
    <xf numFmtId="14" fontId="67" fillId="40" borderId="58" applyAlignment="1" pivotButton="0" quotePrefix="0" xfId="58">
      <alignment horizontal="center" vertical="center" wrapText="1"/>
    </xf>
    <xf numFmtId="0" fontId="119" fillId="108" borderId="2" applyAlignment="1" pivotButton="0" quotePrefix="0" xfId="0">
      <alignment horizontal="center" vertical="center"/>
    </xf>
    <xf numFmtId="0" fontId="119" fillId="108" borderId="4" applyAlignment="1" pivotButton="0" quotePrefix="0" xfId="0">
      <alignment horizontal="center" vertical="center"/>
    </xf>
    <xf numFmtId="0" fontId="119" fillId="108" borderId="17" applyAlignment="1" pivotButton="0" quotePrefix="0" xfId="0">
      <alignment horizontal="center"/>
    </xf>
    <xf numFmtId="0" fontId="119" fillId="108" borderId="93" applyAlignment="1" pivotButton="0" quotePrefix="0" xfId="0">
      <alignment horizontal="center"/>
    </xf>
    <xf numFmtId="0" fontId="119" fillId="108" borderId="18" applyAlignment="1" pivotButton="0" quotePrefix="0" xfId="0">
      <alignment horizontal="center"/>
    </xf>
    <xf numFmtId="0" fontId="119" fillId="37" borderId="2" applyAlignment="1" pivotButton="0" quotePrefix="0" xfId="0">
      <alignment horizontal="center" vertical="center"/>
    </xf>
    <xf numFmtId="0" fontId="119" fillId="37" borderId="4" applyAlignment="1" pivotButton="0" quotePrefix="0" xfId="0">
      <alignment horizontal="center" vertical="center"/>
    </xf>
    <xf numFmtId="0" fontId="119" fillId="37" borderId="93" applyAlignment="1" pivotButton="0" quotePrefix="0" xfId="0">
      <alignment horizontal="center"/>
    </xf>
    <xf numFmtId="0" fontId="119" fillId="37" borderId="18" applyAlignment="1" pivotButton="0" quotePrefix="0" xfId="0">
      <alignment horizontal="center"/>
    </xf>
    <xf numFmtId="0" fontId="84" fillId="37" borderId="130" applyAlignment="1" pivotButton="0" quotePrefix="0" xfId="0">
      <alignment horizontal="center"/>
    </xf>
    <xf numFmtId="0" fontId="84" fillId="37" borderId="93" applyAlignment="1" pivotButton="0" quotePrefix="0" xfId="0">
      <alignment horizontal="center"/>
    </xf>
    <xf numFmtId="0" fontId="84" fillId="37" borderId="18" applyAlignment="1" pivotButton="0" quotePrefix="0" xfId="0">
      <alignment horizontal="center"/>
    </xf>
    <xf numFmtId="0" fontId="68" fillId="0" borderId="123" pivotButton="0" quotePrefix="0" xfId="0"/>
    <xf numFmtId="0" fontId="68" fillId="0" borderId="104" pivotButton="0" quotePrefix="0" xfId="0"/>
    <xf numFmtId="0" fontId="68" fillId="0" borderId="105" pivotButton="0" quotePrefix="0" xfId="0"/>
    <xf numFmtId="0" fontId="68" fillId="0" borderId="0" applyAlignment="1" pivotButton="0" quotePrefix="0" xfId="0">
      <alignment horizontal="center"/>
    </xf>
    <xf numFmtId="0" fontId="68" fillId="3" borderId="0" applyAlignment="1" pivotButton="0" quotePrefix="0" xfId="0">
      <alignment horizontal="center"/>
    </xf>
    <xf numFmtId="0" fontId="70" fillId="37" borderId="109" applyAlignment="1" pivotButton="0" quotePrefix="0" xfId="0">
      <alignment horizontal="center" vertical="center"/>
    </xf>
    <xf numFmtId="0" fontId="70" fillId="37" borderId="110" applyAlignment="1" pivotButton="0" quotePrefix="0" xfId="0">
      <alignment horizontal="center" vertical="center"/>
    </xf>
    <xf numFmtId="0" fontId="70" fillId="37" borderId="126" applyAlignment="1" pivotButton="0" quotePrefix="0" xfId="0">
      <alignment horizontal="center" vertical="center"/>
    </xf>
    <xf numFmtId="0" fontId="70" fillId="37" borderId="127" applyAlignment="1" pivotButton="0" quotePrefix="0" xfId="0">
      <alignment horizontal="center" vertical="center"/>
    </xf>
    <xf numFmtId="0" fontId="70" fillId="37" borderId="128" applyAlignment="1" pivotButton="0" quotePrefix="0" xfId="0">
      <alignment horizontal="center" vertical="center"/>
    </xf>
    <xf numFmtId="0" fontId="70" fillId="37" borderId="129" applyAlignment="1" pivotButton="0" quotePrefix="0" xfId="0">
      <alignment horizontal="center" vertical="center"/>
    </xf>
    <xf numFmtId="0" fontId="70" fillId="37" borderId="103" applyAlignment="1" pivotButton="0" quotePrefix="0" xfId="0">
      <alignment horizontal="center" vertical="center"/>
    </xf>
    <xf numFmtId="0" fontId="70" fillId="37" borderId="1" applyAlignment="1" pivotButton="0" quotePrefix="0" xfId="0">
      <alignment horizontal="center" vertical="center"/>
    </xf>
    <xf numFmtId="41" fontId="70" fillId="37" borderId="81" applyAlignment="1" pivotButton="0" quotePrefix="0" xfId="0">
      <alignment horizontal="center" wrapText="1"/>
    </xf>
    <xf numFmtId="41" fontId="70" fillId="37" borderId="82" applyAlignment="1" pivotButton="0" quotePrefix="0" xfId="0">
      <alignment horizontal="center" wrapText="1"/>
    </xf>
    <xf numFmtId="41" fontId="70" fillId="37" borderId="83" applyAlignment="1" pivotButton="0" quotePrefix="0" xfId="0">
      <alignment horizontal="center" wrapText="1"/>
    </xf>
    <xf numFmtId="0" fontId="70" fillId="37" borderId="81" applyAlignment="1" pivotButton="0" quotePrefix="0" xfId="0">
      <alignment horizontal="center" vertical="center" wrapText="1"/>
    </xf>
    <xf numFmtId="0" fontId="70" fillId="37" borderId="125" applyAlignment="1" pivotButton="0" quotePrefix="0" xfId="0">
      <alignment horizontal="center" vertical="center" wrapText="1"/>
    </xf>
    <xf numFmtId="0" fontId="68" fillId="3" borderId="0" applyAlignment="1" pivotButton="0" quotePrefix="0" xfId="39896">
      <alignment horizontal="center"/>
    </xf>
    <xf numFmtId="0" fontId="68" fillId="0" borderId="121" applyAlignment="1" pivotButton="0" quotePrefix="0" xfId="0">
      <alignment horizontal="center"/>
    </xf>
    <xf numFmtId="0" fontId="120" fillId="0" borderId="0" applyAlignment="1" pivotButton="0" quotePrefix="0" xfId="67">
      <alignment horizontal="center" vertical="top"/>
    </xf>
    <xf numFmtId="0" fontId="87" fillId="0" borderId="19" applyAlignment="1" pivotButton="0" quotePrefix="0" xfId="67">
      <alignment horizontal="right" vertical="center"/>
    </xf>
    <xf numFmtId="0" fontId="119" fillId="37" borderId="101" applyAlignment="1" pivotButton="0" quotePrefix="0" xfId="67">
      <alignment horizontal="center" vertical="center"/>
    </xf>
    <xf numFmtId="0" fontId="119" fillId="37" borderId="58" applyAlignment="1" pivotButton="0" quotePrefix="0" xfId="67">
      <alignment horizontal="center" vertical="center"/>
    </xf>
    <xf numFmtId="0" fontId="119" fillId="37" borderId="101" applyAlignment="1" pivotButton="0" quotePrefix="0" xfId="67">
      <alignment horizontal="center" vertical="center" wrapText="1"/>
    </xf>
    <xf numFmtId="0" fontId="119" fillId="37" borderId="58" applyAlignment="1" pivotButton="0" quotePrefix="0" xfId="67">
      <alignment horizontal="center" vertical="center" wrapText="1"/>
    </xf>
    <xf numFmtId="0" fontId="119" fillId="37" borderId="109" applyAlignment="1" pivotButton="0" quotePrefix="0" xfId="67">
      <alignment horizontal="center" vertical="center" wrapText="1"/>
    </xf>
    <xf numFmtId="0" fontId="119" fillId="37" borderId="111" applyAlignment="1" pivotButton="0" quotePrefix="0" xfId="67">
      <alignment horizontal="center" vertical="center" wrapText="1"/>
    </xf>
    <xf numFmtId="0" fontId="119" fillId="37" borderId="75" applyAlignment="1" pivotButton="0" quotePrefix="0" xfId="67">
      <alignment horizontal="center" vertical="center" wrapText="1"/>
    </xf>
    <xf numFmtId="0" fontId="119" fillId="37" borderId="91" applyAlignment="1" pivotButton="0" quotePrefix="0" xfId="67">
      <alignment horizontal="center" vertical="center" wrapText="1"/>
    </xf>
    <xf numFmtId="0" fontId="195" fillId="0" borderId="0" applyAlignment="1" pivotButton="0" quotePrefix="0" xfId="67">
      <alignment horizontal="center" vertical="top"/>
    </xf>
    <xf numFmtId="0" fontId="193" fillId="0" borderId="19" applyAlignment="1" pivotButton="0" quotePrefix="0" xfId="70">
      <alignment horizontal="center" vertical="top"/>
    </xf>
    <xf numFmtId="0" fontId="194" fillId="37" borderId="101" applyAlignment="1" pivotButton="0" quotePrefix="0" xfId="39823">
      <alignment horizontal="center" vertical="center"/>
    </xf>
    <xf numFmtId="0" fontId="194" fillId="37" borderId="21" applyAlignment="1" pivotButton="0" quotePrefix="0" xfId="39823">
      <alignment horizontal="center" vertical="center"/>
    </xf>
    <xf numFmtId="164" fontId="119" fillId="37" borderId="101" applyAlignment="1" pivotButton="0" quotePrefix="0" xfId="39824">
      <alignment horizontal="center" vertical="center" wrapText="1"/>
    </xf>
    <xf numFmtId="164" fontId="119" fillId="37" borderId="21" applyAlignment="1" pivotButton="0" quotePrefix="0" xfId="39824">
      <alignment horizontal="center" vertical="center" wrapText="1"/>
    </xf>
    <xf numFmtId="0" fontId="119" fillId="37" borderId="109" applyAlignment="1" pivotButton="0" quotePrefix="0" xfId="39823">
      <alignment horizontal="center" vertical="center" wrapText="1"/>
    </xf>
    <xf numFmtId="0" fontId="119" fillId="37" borderId="111" applyAlignment="1" pivotButton="0" quotePrefix="0" xfId="39823">
      <alignment horizontal="center" vertical="center" wrapText="1"/>
    </xf>
    <xf numFmtId="0" fontId="119" fillId="37" borderId="75" applyAlignment="1" pivotButton="0" quotePrefix="0" xfId="39823">
      <alignment horizontal="center" vertical="center" wrapText="1"/>
    </xf>
    <xf numFmtId="0" fontId="119" fillId="37" borderId="91" applyAlignment="1" pivotButton="0" quotePrefix="0" xfId="39823">
      <alignment horizontal="center" vertical="center" wrapText="1"/>
    </xf>
    <xf numFmtId="0" fontId="205" fillId="0" borderId="123" applyAlignment="1" pivotButton="0" quotePrefix="0" xfId="0">
      <alignment horizontal="center" vertical="center"/>
    </xf>
    <xf numFmtId="0" fontId="205" fillId="0" borderId="122" applyAlignment="1" pivotButton="0" quotePrefix="0" xfId="0">
      <alignment horizontal="center" vertical="center"/>
    </xf>
    <xf numFmtId="0" fontId="68" fillId="0" borderId="116" applyAlignment="1" pivotButton="0" quotePrefix="0" xfId="0">
      <alignment horizontal="center"/>
    </xf>
    <xf numFmtId="0" fontId="219" fillId="0" borderId="117" pivotButton="0" quotePrefix="0" xfId="0"/>
    <xf numFmtId="0" fontId="192" fillId="3" borderId="0" applyAlignment="1" pivotButton="0" quotePrefix="0" xfId="0">
      <alignment horizontal="center"/>
    </xf>
    <xf numFmtId="0" fontId="70" fillId="37" borderId="102" applyAlignment="1" pivotButton="0" quotePrefix="0" xfId="0">
      <alignment horizontal="center"/>
    </xf>
    <xf numFmtId="0" fontId="70" fillId="37" borderId="108" applyAlignment="1" pivotButton="0" quotePrefix="0" xfId="0">
      <alignment horizontal="center"/>
    </xf>
    <xf numFmtId="0" fontId="66" fillId="0" borderId="100" applyAlignment="1" pivotButton="0" quotePrefix="0" xfId="0">
      <alignment horizontal="left" vertical="top" wrapText="1"/>
    </xf>
    <xf numFmtId="0" fontId="66" fillId="0" borderId="100" applyAlignment="1" pivotButton="0" quotePrefix="0" xfId="0">
      <alignment vertical="top" wrapText="1"/>
    </xf>
    <xf numFmtId="0" fontId="127" fillId="37" borderId="100" applyAlignment="1" pivotButton="0" quotePrefix="0" xfId="0">
      <alignment horizontal="center" vertical="top" wrapText="1"/>
    </xf>
    <xf numFmtId="0" fontId="127" fillId="37" borderId="100" applyAlignment="1" pivotButton="0" quotePrefix="0" xfId="0">
      <alignment vertical="top" wrapText="1"/>
    </xf>
    <xf numFmtId="0" fontId="68" fillId="115" borderId="121" pivotButton="0" quotePrefix="0" xfId="0"/>
    <xf numFmtId="0" fontId="68" fillId="116" borderId="123" applyAlignment="1" pivotButton="0" quotePrefix="1" xfId="0">
      <alignment horizontal="center" vertical="center"/>
    </xf>
    <xf numFmtId="0" fontId="68" fillId="116" borderId="104" applyAlignment="1" pivotButton="0" quotePrefix="1" xfId="0">
      <alignment horizontal="center" vertical="center"/>
    </xf>
    <xf numFmtId="0" fontId="68" fillId="116" borderId="122" applyAlignment="1" pivotButton="0" quotePrefix="1" xfId="0">
      <alignment horizontal="center" vertical="center"/>
    </xf>
    <xf numFmtId="0" fontId="127" fillId="112" borderId="101" applyAlignment="1" pivotButton="0" quotePrefix="0" xfId="0">
      <alignment horizontal="center" vertical="center"/>
    </xf>
    <xf numFmtId="0" fontId="127" fillId="112" borderId="97" applyAlignment="1" pivotButton="0" quotePrefix="0" xfId="0">
      <alignment horizontal="center" vertical="center"/>
    </xf>
    <xf numFmtId="0" fontId="127" fillId="112" borderId="58" applyAlignment="1" pivotButton="0" quotePrefix="0" xfId="0">
      <alignment horizontal="center" vertical="center"/>
    </xf>
    <xf numFmtId="0" fontId="200" fillId="114" borderId="123" applyAlignment="1" pivotButton="0" quotePrefix="0" xfId="0">
      <alignment horizontal="center" vertical="center"/>
    </xf>
    <xf numFmtId="0" fontId="200" fillId="114" borderId="104" applyAlignment="1" pivotButton="0" quotePrefix="0" xfId="0">
      <alignment horizontal="center" vertical="center"/>
    </xf>
    <xf numFmtId="0" fontId="200" fillId="114" borderId="122" applyAlignment="1" pivotButton="0" quotePrefix="0" xfId="0">
      <alignment horizontal="center" vertical="center"/>
    </xf>
    <xf numFmtId="0" fontId="199" fillId="112" borderId="123" applyAlignment="1" pivotButton="0" quotePrefix="0" xfId="0">
      <alignment horizontal="center" vertical="center"/>
    </xf>
    <xf numFmtId="0" fontId="199" fillId="112" borderId="104" applyAlignment="1" pivotButton="0" quotePrefix="0" xfId="0">
      <alignment horizontal="center" vertical="center"/>
    </xf>
    <xf numFmtId="0" fontId="199" fillId="112" borderId="122" applyAlignment="1" pivotButton="0" quotePrefix="0" xfId="0">
      <alignment horizontal="center" vertical="center"/>
    </xf>
    <xf numFmtId="0" fontId="129" fillId="113" borderId="123" applyAlignment="1" pivotButton="0" quotePrefix="1" xfId="0">
      <alignment horizontal="center" vertical="center"/>
    </xf>
    <xf numFmtId="0" fontId="129" fillId="113" borderId="104" applyAlignment="1" pivotButton="0" quotePrefix="1" xfId="0">
      <alignment horizontal="center" vertical="center"/>
    </xf>
    <xf numFmtId="0" fontId="129" fillId="113" borderId="122" applyAlignment="1" pivotButton="0" quotePrefix="1" xfId="0">
      <alignment horizontal="center" vertical="center"/>
    </xf>
    <xf numFmtId="0" fontId="128" fillId="0" borderId="0" applyAlignment="1" pivotButton="0" quotePrefix="0" xfId="0">
      <alignment horizontal="center"/>
    </xf>
    <xf numFmtId="0" fontId="127" fillId="37" borderId="0" applyAlignment="1" pivotButton="0" quotePrefix="0" xfId="0">
      <alignment horizontal="left"/>
    </xf>
    <xf numFmtId="39" fontId="258" fillId="129" borderId="113" applyAlignment="1" pivotButton="0" quotePrefix="0" xfId="0">
      <alignment horizontal="center" vertical="center"/>
    </xf>
    <xf numFmtId="0" fontId="259" fillId="129" borderId="113" pivotButton="0" quotePrefix="0" xfId="0"/>
    <xf numFmtId="164" fontId="258" fillId="129" borderId="113" applyAlignment="1" pivotButton="0" quotePrefix="0" xfId="1">
      <alignment horizontal="center" vertical="center" wrapText="1"/>
    </xf>
    <xf numFmtId="164" fontId="258" fillId="129" borderId="113" applyAlignment="1" pivotButton="0" quotePrefix="1" xfId="1">
      <alignment horizontal="center" vertical="center" wrapText="1"/>
    </xf>
    <xf numFmtId="164" fontId="258" fillId="129" borderId="113" applyAlignment="1" pivotButton="0" quotePrefix="1" xfId="1">
      <alignment horizontal="center" vertical="center" wrapText="1"/>
    </xf>
    <xf numFmtId="0" fontId="258" fillId="129" borderId="113" applyAlignment="1" pivotButton="0" quotePrefix="0" xfId="0">
      <alignment horizontal="center" vertical="center"/>
    </xf>
    <xf numFmtId="0" fontId="258" fillId="129" borderId="113" applyAlignment="1" pivotButton="0" quotePrefix="0" xfId="1">
      <alignment horizontal="center" vertical="center" wrapText="1"/>
    </xf>
    <xf numFmtId="1" fontId="258" fillId="129" borderId="113" applyAlignment="1" pivotButton="0" quotePrefix="0" xfId="1">
      <alignment horizontal="center" vertical="center" wrapText="1"/>
    </xf>
    <xf numFmtId="0" fontId="258" fillId="129" borderId="113" applyAlignment="1" pivotButton="0" quotePrefix="1" xfId="1">
      <alignment horizontal="center" vertical="center" wrapText="1"/>
    </xf>
    <xf numFmtId="1" fontId="258" fillId="129" borderId="113" applyAlignment="1" pivotButton="0" quotePrefix="1" xfId="1">
      <alignment horizontal="center" vertical="center" wrapText="1"/>
    </xf>
    <xf numFmtId="0" fontId="258" fillId="129" borderId="113" applyAlignment="1" pivotButton="0" quotePrefix="0" xfId="0">
      <alignment horizontal="center" vertical="center"/>
    </xf>
    <xf numFmtId="39" fontId="202" fillId="0" borderId="113" applyAlignment="1" pivotButton="0" quotePrefix="0" xfId="0">
      <alignment horizontal="center" vertical="center"/>
    </xf>
    <xf numFmtId="37" fontId="202" fillId="0" borderId="113" applyAlignment="1" pivotButton="0" quotePrefix="0" xfId="0">
      <alignment horizontal="left" vertical="center"/>
    </xf>
    <xf numFmtId="37" fontId="202" fillId="0" borderId="113" applyAlignment="1" pivotButton="0" quotePrefix="0" xfId="1">
      <alignment horizontal="right" vertical="center"/>
    </xf>
    <xf numFmtId="164" fontId="202" fillId="0" borderId="113" applyAlignment="1" pivotButton="0" quotePrefix="0" xfId="1">
      <alignment horizontal="right" vertical="center"/>
    </xf>
    <xf numFmtId="43" fontId="202" fillId="0" borderId="113" pivotButton="0" quotePrefix="0" xfId="1"/>
    <xf numFmtId="37" fontId="258" fillId="129" borderId="113" applyAlignment="1" pivotButton="0" quotePrefix="0" xfId="1">
      <alignment horizontal="right" vertical="center"/>
    </xf>
    <xf numFmtId="164" fontId="258" fillId="129" borderId="113" applyAlignment="1" pivotButton="0" quotePrefix="0" xfId="1">
      <alignment horizontal="right" vertical="center"/>
    </xf>
    <xf numFmtId="43" fontId="258" fillId="129" borderId="113" pivotButton="0" quotePrefix="0" xfId="1"/>
    <xf numFmtId="0" fontId="203" fillId="0" borderId="113" applyAlignment="1" pivotButton="0" quotePrefix="0" xfId="0">
      <alignment vertical="center"/>
    </xf>
    <xf numFmtId="0" fontId="203" fillId="0" borderId="113" applyAlignment="1" pivotButton="0" quotePrefix="0" xfId="0">
      <alignment horizontal="center" vertical="center"/>
    </xf>
    <xf numFmtId="43" fontId="203" fillId="0" borderId="113" pivotButton="0" quotePrefix="0" xfId="1"/>
    <xf numFmtId="0" fontId="258" fillId="129" borderId="113" applyAlignment="1" pivotButton="0" quotePrefix="0" xfId="0">
      <alignment vertical="center"/>
    </xf>
    <xf numFmtId="43" fontId="259" fillId="129" borderId="113" pivotButton="0" quotePrefix="0" xfId="1"/>
    <xf numFmtId="37" fontId="203" fillId="0" borderId="113" applyAlignment="1" pivotButton="0" quotePrefix="0" xfId="1">
      <alignment horizontal="right" vertical="center"/>
    </xf>
    <xf numFmtId="164" fontId="203" fillId="0" borderId="113" applyAlignment="1" pivotButton="0" quotePrefix="0" xfId="1191">
      <alignment horizontal="right" vertical="center"/>
    </xf>
    <xf numFmtId="0" fontId="203" fillId="0" borderId="113" applyAlignment="1" pivotButton="0" quotePrefix="1" xfId="0">
      <alignment horizontal="left" vertical="center"/>
    </xf>
    <xf numFmtId="0" fontId="258" fillId="129" borderId="113" applyAlignment="1" pivotButton="0" quotePrefix="0" xfId="0">
      <alignment horizontal="left" vertical="center"/>
    </xf>
    <xf numFmtId="0" fontId="258" fillId="129" borderId="113" pivotButton="0" quotePrefix="0" xfId="0"/>
    <xf numFmtId="37" fontId="259" fillId="129" borderId="113" applyAlignment="1" pivotButton="0" quotePrefix="0" xfId="1">
      <alignment horizontal="right" vertical="center"/>
    </xf>
    <xf numFmtId="164" fontId="259" fillId="129" borderId="113" applyAlignment="1" pivotButton="0" quotePrefix="0" xfId="1">
      <alignment horizontal="right" vertical="center"/>
    </xf>
    <xf numFmtId="164" fontId="203" fillId="130" borderId="113" applyAlignment="1" pivotButton="0" quotePrefix="0" xfId="1191">
      <alignment horizontal="right" vertical="center"/>
    </xf>
    <xf numFmtId="0" fontId="202" fillId="0" borderId="113" applyAlignment="1" pivotButton="0" quotePrefix="0" xfId="0">
      <alignment vertical="center"/>
    </xf>
    <xf numFmtId="0" fontId="203" fillId="0" borderId="113" applyAlignment="1" pivotButton="0" quotePrefix="1" xfId="0">
      <alignment vertical="center"/>
    </xf>
    <xf numFmtId="166" fontId="253" fillId="0" borderId="121" applyAlignment="1" pivotButton="0" quotePrefix="0" xfId="0">
      <alignment vertical="top" wrapText="1"/>
    </xf>
    <xf numFmtId="166" fontId="68" fillId="128" borderId="137" applyAlignment="1" pivotButton="0" quotePrefix="0" xfId="0">
      <alignment vertical="top" wrapText="1"/>
    </xf>
    <xf numFmtId="166" fontId="253" fillId="0" borderId="140" applyAlignment="1" pivotButton="0" quotePrefix="0" xfId="0">
      <alignment vertical="top" wrapText="1"/>
    </xf>
    <xf numFmtId="166" fontId="68" fillId="128" borderId="141" applyAlignment="1" pivotButton="0" quotePrefix="0" xfId="0">
      <alignment vertical="top" wrapText="1"/>
    </xf>
    <xf numFmtId="164" fontId="112" fillId="2" borderId="0" pivotButton="0" quotePrefix="0" xfId="1"/>
    <xf numFmtId="164" fontId="62" fillId="3" borderId="0" pivotButton="0" quotePrefix="0" xfId="1"/>
    <xf numFmtId="164" fontId="112" fillId="0" borderId="0" pivotButton="0" quotePrefix="0" xfId="1"/>
    <xf numFmtId="164" fontId="65" fillId="0" borderId="0" pivotButton="0" quotePrefix="0" xfId="1"/>
    <xf numFmtId="0" fontId="0" fillId="0" borderId="142" pivotButton="0" quotePrefix="0" xfId="0"/>
    <xf numFmtId="165" fontId="67" fillId="2" borderId="1" applyAlignment="1" pivotButton="0" quotePrefix="0" xfId="5">
      <alignment vertical="center"/>
    </xf>
    <xf numFmtId="164" fontId="127" fillId="38" borderId="0" applyAlignment="1" pivotButton="0" quotePrefix="0" xfId="14">
      <alignment horizontal="center" vertical="center"/>
    </xf>
    <xf numFmtId="164" fontId="127" fillId="38" borderId="0" applyAlignment="1" pivotButton="0" quotePrefix="0" xfId="14">
      <alignment horizontal="center" vertical="center" wrapText="1"/>
    </xf>
    <xf numFmtId="164" fontId="127" fillId="38" borderId="4" applyAlignment="1" pivotButton="0" quotePrefix="0" xfId="14">
      <alignment horizontal="center" vertical="center"/>
    </xf>
    <xf numFmtId="164" fontId="67" fillId="38" borderId="15" applyAlignment="1" pivotButton="0" quotePrefix="0" xfId="14">
      <alignment horizontal="center" vertical="center"/>
    </xf>
    <xf numFmtId="164" fontId="67" fillId="38" borderId="1" applyAlignment="1" pivotButton="0" quotePrefix="0" xfId="14">
      <alignment horizontal="center" vertical="center"/>
    </xf>
    <xf numFmtId="164" fontId="127" fillId="37" borderId="1" applyAlignment="1" pivotButton="0" quotePrefix="0" xfId="1">
      <alignment horizontal="center" vertical="center" wrapText="1"/>
    </xf>
    <xf numFmtId="164" fontId="127" fillId="38" borderId="1" applyAlignment="1" pivotButton="0" quotePrefix="0" xfId="1">
      <alignment horizontal="center" vertical="center" wrapText="1"/>
    </xf>
    <xf numFmtId="0" fontId="0" fillId="0" borderId="144" pivotButton="0" quotePrefix="0" xfId="0"/>
    <xf numFmtId="0" fontId="0" fillId="0" borderId="129" pivotButton="0" quotePrefix="0" xfId="0"/>
    <xf numFmtId="165" fontId="67" fillId="2" borderId="1" applyAlignment="1" pivotButton="0" quotePrefix="0" xfId="5">
      <alignment horizontal="center" vertical="center"/>
    </xf>
    <xf numFmtId="164" fontId="127" fillId="38" borderId="2" applyAlignment="1" pivotButton="0" quotePrefix="1" xfId="14">
      <alignment horizontal="center" vertical="center"/>
    </xf>
    <xf numFmtId="0" fontId="0" fillId="0" borderId="15" pivotButton="0" quotePrefix="0" xfId="0"/>
    <xf numFmtId="0" fontId="0" fillId="0" borderId="4" pivotButton="0" quotePrefix="0" xfId="0"/>
    <xf numFmtId="166" fontId="66" fillId="3" borderId="0" pivotButton="0" quotePrefix="0" xfId="3"/>
    <xf numFmtId="165" fontId="66" fillId="3" borderId="0" applyAlignment="1" pivotButton="0" quotePrefix="0" xfId="0">
      <alignment vertical="center"/>
    </xf>
    <xf numFmtId="166" fontId="128" fillId="5" borderId="0" applyAlignment="1" pivotButton="0" quotePrefix="0" xfId="3">
      <alignment vertical="center"/>
    </xf>
    <xf numFmtId="164" fontId="128" fillId="5" borderId="0" applyAlignment="1" pivotButton="0" quotePrefix="0" xfId="2">
      <alignment vertical="center"/>
    </xf>
    <xf numFmtId="165" fontId="66" fillId="3" borderId="0" pivotButton="0" quotePrefix="0" xfId="0"/>
    <xf numFmtId="164" fontId="66" fillId="3" borderId="0" applyAlignment="1" pivotButton="0" quotePrefix="0" xfId="0">
      <alignment vertical="center"/>
    </xf>
    <xf numFmtId="166" fontId="66" fillId="3" borderId="0" applyAlignment="1" pivotButton="0" quotePrefix="0" xfId="3">
      <alignment vertical="center"/>
    </xf>
    <xf numFmtId="164" fontId="66" fillId="0" borderId="0" applyAlignment="1" pivotButton="0" quotePrefix="0" xfId="0">
      <alignment vertical="center"/>
    </xf>
    <xf numFmtId="164" fontId="111" fillId="3" borderId="0" applyAlignment="1" pivotButton="0" quotePrefix="0" xfId="0">
      <alignment vertical="center"/>
    </xf>
    <xf numFmtId="164" fontId="65" fillId="3" borderId="0" pivotButton="0" quotePrefix="0" xfId="1"/>
    <xf numFmtId="164" fontId="108" fillId="0" borderId="0" pivotButton="0" quotePrefix="0" xfId="0"/>
    <xf numFmtId="164" fontId="65" fillId="3" borderId="0" applyAlignment="1" pivotButton="0" quotePrefix="0" xfId="0">
      <alignment vertical="center"/>
    </xf>
    <xf numFmtId="164" fontId="65" fillId="0" borderId="0" applyAlignment="1" pivotButton="0" quotePrefix="0" xfId="0">
      <alignment vertical="center"/>
    </xf>
    <xf numFmtId="166" fontId="66" fillId="0" borderId="0" applyAlignment="1" pivotButton="0" quotePrefix="0" xfId="3">
      <alignment vertical="center"/>
    </xf>
    <xf numFmtId="164" fontId="65" fillId="0" borderId="0" applyAlignment="1" pivotButton="0" quotePrefix="0" xfId="2">
      <alignment vertical="center"/>
    </xf>
    <xf numFmtId="164" fontId="66" fillId="3" borderId="0" applyAlignment="1" pivotButton="0" quotePrefix="0" xfId="2">
      <alignment vertical="center"/>
    </xf>
    <xf numFmtId="164" fontId="65" fillId="3" borderId="0" applyAlignment="1" pivotButton="0" quotePrefix="0" xfId="2">
      <alignment vertical="center"/>
    </xf>
    <xf numFmtId="164" fontId="128" fillId="3" borderId="0" applyAlignment="1" pivotButton="0" quotePrefix="0" xfId="0">
      <alignment vertical="center"/>
    </xf>
    <xf numFmtId="164" fontId="128" fillId="3" borderId="0" applyAlignment="1" pivotButton="0" quotePrefix="0" xfId="2">
      <alignment vertical="center"/>
    </xf>
    <xf numFmtId="164" fontId="129" fillId="3" borderId="0" applyAlignment="1" pivotButton="0" quotePrefix="0" xfId="2">
      <alignment vertical="center"/>
    </xf>
    <xf numFmtId="165" fontId="128" fillId="3" borderId="0" applyAlignment="1" pivotButton="0" quotePrefix="0" xfId="0">
      <alignment vertical="center"/>
    </xf>
    <xf numFmtId="166" fontId="128" fillId="3" borderId="0" applyAlignment="1" pivotButton="0" quotePrefix="0" xfId="3">
      <alignment vertical="center"/>
    </xf>
    <xf numFmtId="164" fontId="128" fillId="0" borderId="0" applyAlignment="1" pivotButton="0" quotePrefix="0" xfId="2">
      <alignment vertical="center"/>
    </xf>
    <xf numFmtId="166" fontId="111" fillId="3" borderId="0" pivotButton="0" quotePrefix="0" xfId="3"/>
    <xf numFmtId="164" fontId="112" fillId="3" borderId="0" pivotButton="0" quotePrefix="0" xfId="1"/>
    <xf numFmtId="164" fontId="108" fillId="2" borderId="0" pivotButton="0" quotePrefix="0" xfId="1"/>
    <xf numFmtId="164" fontId="65" fillId="2" borderId="0" pivotButton="0" quotePrefix="0" xfId="1"/>
    <xf numFmtId="165" fontId="67" fillId="2" borderId="0" applyAlignment="1" pivotButton="0" quotePrefix="0" xfId="5">
      <alignment vertical="center"/>
    </xf>
    <xf numFmtId="164" fontId="67" fillId="38" borderId="0" applyAlignment="1" pivotButton="0" quotePrefix="0" xfId="1">
      <alignment horizontal="center" vertical="center"/>
    </xf>
    <xf numFmtId="164" fontId="127" fillId="38" borderId="0" applyAlignment="1" pivotButton="0" quotePrefix="0" xfId="1">
      <alignment horizontal="center" vertical="center"/>
    </xf>
    <xf numFmtId="164" fontId="67" fillId="38" borderId="3" applyAlignment="1" pivotButton="0" quotePrefix="0" xfId="1">
      <alignment horizontal="center" vertical="center"/>
    </xf>
    <xf numFmtId="164" fontId="67" fillId="3" borderId="0" applyAlignment="1" pivotButton="0" quotePrefix="0" xfId="14">
      <alignment horizontal="center" vertical="center"/>
    </xf>
    <xf numFmtId="164" fontId="127" fillId="38" borderId="0" applyAlignment="1" pivotButton="0" quotePrefix="1" xfId="1">
      <alignment horizontal="center" vertical="center" wrapText="1"/>
    </xf>
    <xf numFmtId="164" fontId="227" fillId="2" borderId="0" applyAlignment="1" pivotButton="0" quotePrefix="0" xfId="1">
      <alignment horizontal="center" vertical="center" wrapText="1"/>
    </xf>
    <xf numFmtId="164" fontId="127" fillId="38" borderId="0" applyAlignment="1" pivotButton="0" quotePrefix="0" xfId="1">
      <alignment horizontal="center" vertical="center" wrapText="1"/>
    </xf>
    <xf numFmtId="164" fontId="67" fillId="38" borderId="1" applyAlignment="1" pivotButton="0" quotePrefix="0" xfId="1">
      <alignment horizontal="center" vertical="center" wrapText="1"/>
    </xf>
    <xf numFmtId="164" fontId="127" fillId="38" borderId="3" applyAlignment="1" pivotButton="0" quotePrefix="1" xfId="1">
      <alignment horizontal="center" vertical="center" wrapText="1"/>
    </xf>
    <xf numFmtId="164" fontId="127" fillId="38" borderId="3" applyAlignment="1" pivotButton="0" quotePrefix="1" xfId="1">
      <alignment horizontal="center" vertical="center"/>
    </xf>
    <xf numFmtId="164" fontId="66" fillId="3" borderId="0" pivotButton="0" quotePrefix="0" xfId="0"/>
    <xf numFmtId="164" fontId="66" fillId="3" borderId="0" pivotButton="0" quotePrefix="0" xfId="1"/>
    <xf numFmtId="164" fontId="128" fillId="5" borderId="0" pivotButton="0" quotePrefix="0" xfId="1"/>
    <xf numFmtId="173" fontId="128" fillId="3" borderId="0" pivotButton="0" quotePrefix="0" xfId="1"/>
    <xf numFmtId="164" fontId="128" fillId="3" borderId="0" pivotButton="0" quotePrefix="0" xfId="1"/>
    <xf numFmtId="166" fontId="128" fillId="5" borderId="0" pivotButton="0" quotePrefix="0" xfId="3"/>
    <xf numFmtId="166" fontId="128" fillId="3" borderId="0" pivotButton="0" quotePrefix="0" xfId="3"/>
    <xf numFmtId="173" fontId="66" fillId="3" borderId="0" pivotButton="0" quotePrefix="0" xfId="1"/>
    <xf numFmtId="164" fontId="66" fillId="0" borderId="0" pivotButton="0" quotePrefix="0" xfId="0"/>
    <xf numFmtId="164" fontId="66" fillId="0" borderId="0" pivotButton="0" quotePrefix="0" xfId="1"/>
    <xf numFmtId="164" fontId="65" fillId="0" borderId="0" applyAlignment="1" pivotButton="0" quotePrefix="1" xfId="185">
      <alignment horizontal="left"/>
    </xf>
    <xf numFmtId="164" fontId="66" fillId="3" borderId="0" pivotButton="0" quotePrefix="0" xfId="276"/>
    <xf numFmtId="164" fontId="111" fillId="3" borderId="0" pivotButton="0" quotePrefix="0" xfId="1"/>
    <xf numFmtId="183" fontId="65" fillId="0" borderId="0" applyAlignment="1" pivotButton="0" quotePrefix="1" xfId="18768">
      <alignment horizontal="left"/>
    </xf>
    <xf numFmtId="164" fontId="111" fillId="3" borderId="0" pivotButton="0" quotePrefix="0" xfId="0"/>
    <xf numFmtId="164" fontId="66" fillId="0" borderId="0" applyAlignment="1" pivotButton="0" quotePrefix="1" xfId="185">
      <alignment horizontal="left"/>
    </xf>
    <xf numFmtId="164" fontId="66" fillId="3" borderId="0" pivotButton="0" quotePrefix="0" xfId="2"/>
    <xf numFmtId="164" fontId="128" fillId="3" borderId="0" pivotButton="0" quotePrefix="0" xfId="0"/>
    <xf numFmtId="164" fontId="112" fillId="3" borderId="0" pivotButton="0" quotePrefix="0" xfId="0"/>
    <xf numFmtId="164" fontId="62" fillId="2" borderId="0" pivotButton="0" quotePrefix="0" xfId="1"/>
    <xf numFmtId="164" fontId="62" fillId="0" borderId="0" pivotButton="0" quotePrefix="0" xfId="1"/>
    <xf numFmtId="164" fontId="107" fillId="2" borderId="0" pivotButton="0" quotePrefix="0" xfId="1"/>
    <xf numFmtId="170" fontId="127" fillId="37" borderId="1" applyAlignment="1" pivotButton="0" quotePrefix="0" xfId="1234">
      <alignment horizontal="center" vertical="center" wrapText="1"/>
    </xf>
    <xf numFmtId="170" fontId="127" fillId="37" borderId="1" applyAlignment="1" pivotButton="0" quotePrefix="0" xfId="11">
      <alignment horizontal="center" vertical="center"/>
    </xf>
    <xf numFmtId="0" fontId="0" fillId="0" borderId="18" pivotButton="0" quotePrefix="0" xfId="0"/>
    <xf numFmtId="170" fontId="127" fillId="37" borderId="1" applyAlignment="1" pivotButton="0" quotePrefix="0" xfId="11">
      <alignment horizontal="center" vertical="center" wrapText="1"/>
    </xf>
    <xf numFmtId="164" fontId="116" fillId="0" borderId="0" applyAlignment="1" pivotButton="0" quotePrefix="0" xfId="613">
      <alignment vertical="top"/>
    </xf>
    <xf numFmtId="170" fontId="128" fillId="0" borderId="1" applyAlignment="1" pivotButton="0" quotePrefix="0" xfId="11">
      <alignment horizontal="center" vertical="center"/>
    </xf>
    <xf numFmtId="165" fontId="66" fillId="0" borderId="1" applyAlignment="1" pivotButton="0" quotePrefix="0" xfId="1">
      <alignment horizontal="center" vertical="center"/>
    </xf>
    <xf numFmtId="164" fontId="0" fillId="0" borderId="0" pivotButton="0" quotePrefix="0" xfId="0"/>
    <xf numFmtId="165" fontId="128" fillId="0" borderId="1" applyAlignment="1" pivotButton="0" quotePrefix="0" xfId="1">
      <alignment horizontal="center" vertical="center"/>
    </xf>
    <xf numFmtId="164" fontId="66" fillId="0" borderId="1" applyAlignment="1" pivotButton="0" quotePrefix="0" xfId="1">
      <alignment horizontal="center" vertical="center"/>
    </xf>
    <xf numFmtId="174" fontId="66" fillId="0" borderId="1" applyAlignment="1" pivotButton="0" quotePrefix="0" xfId="1">
      <alignment horizontal="center" vertical="center"/>
    </xf>
    <xf numFmtId="164" fontId="65" fillId="0" borderId="1" pivotButton="0" quotePrefix="0" xfId="1"/>
    <xf numFmtId="164" fontId="127" fillId="37" borderId="1" pivotButton="0" quotePrefix="0" xfId="1"/>
    <xf numFmtId="164" fontId="127" fillId="4" borderId="1" pivotButton="0" quotePrefix="0" xfId="1"/>
    <xf numFmtId="165" fontId="127" fillId="37" borderId="1" pivotButton="0" quotePrefix="0" xfId="1"/>
    <xf numFmtId="165" fontId="0" fillId="0" borderId="0" pivotButton="0" quotePrefix="0" xfId="2"/>
    <xf numFmtId="164" fontId="0" fillId="0" borderId="0" pivotButton="0" quotePrefix="0" xfId="1"/>
    <xf numFmtId="0" fontId="67" fillId="40" borderId="80" applyAlignment="1" pivotButton="0" quotePrefix="0" xfId="58">
      <alignment horizontal="center" vertical="center"/>
    </xf>
    <xf numFmtId="0" fontId="127" fillId="40" borderId="121" applyAlignment="1" pivotButton="0" quotePrefix="0" xfId="58">
      <alignment horizontal="center" vertical="center" wrapText="1"/>
    </xf>
    <xf numFmtId="0" fontId="0" fillId="0" borderId="65" pivotButton="0" quotePrefix="0" xfId="0"/>
    <xf numFmtId="0" fontId="67" fillId="40" borderId="108" applyAlignment="1" pivotButton="0" quotePrefix="0" xfId="58">
      <alignment horizontal="center" vertical="center" wrapText="1"/>
    </xf>
    <xf numFmtId="0" fontId="0" fillId="0" borderId="97" pivotButton="0" quotePrefix="0" xfId="0"/>
    <xf numFmtId="0" fontId="0" fillId="0" borderId="32" pivotButton="0" quotePrefix="0" xfId="0"/>
    <xf numFmtId="0" fontId="67" fillId="40" borderId="121" applyAlignment="1" pivotButton="0" quotePrefix="0" xfId="58">
      <alignment horizontal="center" vertical="center"/>
    </xf>
    <xf numFmtId="0" fontId="67" fillId="40" borderId="80" applyAlignment="1" pivotButton="0" quotePrefix="0" xfId="58">
      <alignment horizontal="center" vertical="center" wrapText="1"/>
    </xf>
    <xf numFmtId="14" fontId="67" fillId="40" borderId="80" applyAlignment="1" pivotButton="0" quotePrefix="0" xfId="58">
      <alignment horizontal="center" vertical="center" wrapText="1"/>
    </xf>
    <xf numFmtId="14" fontId="67" fillId="40" borderId="145" applyAlignment="1" pivotButton="0" quotePrefix="0" xfId="58">
      <alignment horizontal="center" vertical="center" wrapText="1"/>
    </xf>
    <xf numFmtId="14" fontId="198" fillId="40" borderId="145" applyAlignment="1" pivotButton="0" quotePrefix="0" xfId="58">
      <alignment horizontal="center" vertical="center" wrapText="1"/>
    </xf>
    <xf numFmtId="0" fontId="0" fillId="0" borderId="107" pivotButton="0" quotePrefix="0" xfId="0"/>
    <xf numFmtId="0" fontId="0" fillId="0" borderId="148" pivotButton="0" quotePrefix="0" xfId="0"/>
    <xf numFmtId="0" fontId="0" fillId="0" borderId="58" pivotButton="0" quotePrefix="0" xfId="0"/>
    <xf numFmtId="0" fontId="0" fillId="0" borderId="147" pivotButton="0" quotePrefix="0" xfId="0"/>
    <xf numFmtId="0" fontId="0" fillId="0" borderId="91" pivotButton="0" quotePrefix="0" xfId="0"/>
    <xf numFmtId="164" fontId="65" fillId="0" borderId="95" pivotButton="0" quotePrefix="0" xfId="59"/>
    <xf numFmtId="164" fontId="65" fillId="0" borderId="60" pivotButton="0" quotePrefix="0" xfId="59"/>
    <xf numFmtId="164" fontId="183" fillId="0" borderId="27" pivotButton="0" quotePrefix="0" xfId="59"/>
    <xf numFmtId="164" fontId="125" fillId="0" borderId="0" pivotButton="0" quotePrefix="0" xfId="59"/>
    <xf numFmtId="175" fontId="65" fillId="0" borderId="22" pivotButton="0" quotePrefix="0" xfId="1"/>
    <xf numFmtId="175" fontId="66" fillId="0" borderId="97" applyAlignment="1" pivotButton="0" quotePrefix="0" xfId="1">
      <alignment horizontal="center" vertical="center"/>
    </xf>
    <xf numFmtId="175" fontId="66" fillId="0" borderId="97" applyAlignment="1" pivotButton="0" quotePrefix="0" xfId="1">
      <alignment horizontal="right" vertical="center"/>
    </xf>
    <xf numFmtId="166" fontId="65" fillId="0" borderId="27" applyAlignment="1" pivotButton="0" quotePrefix="0" xfId="3">
      <alignment horizontal="center"/>
    </xf>
    <xf numFmtId="167" fontId="121" fillId="0" borderId="0" pivotButton="0" quotePrefix="0" xfId="19"/>
    <xf numFmtId="164" fontId="122" fillId="0" borderId="0" pivotButton="0" quotePrefix="0" xfId="58"/>
    <xf numFmtId="175" fontId="129" fillId="0" borderId="59" pivotButton="0" quotePrefix="0" xfId="1"/>
    <xf numFmtId="175" fontId="88" fillId="0" borderId="97" applyAlignment="1" pivotButton="0" quotePrefix="0" xfId="58">
      <alignment horizontal="right"/>
    </xf>
    <xf numFmtId="175" fontId="88" fillId="0" borderId="0" pivotButton="0" quotePrefix="0" xfId="58"/>
    <xf numFmtId="175" fontId="88" fillId="0" borderId="97" pivotButton="0" quotePrefix="0" xfId="58"/>
    <xf numFmtId="166" fontId="65" fillId="0" borderId="27" applyAlignment="1" pivotButton="0" quotePrefix="0" xfId="59">
      <alignment horizontal="center"/>
    </xf>
    <xf numFmtId="168" fontId="121" fillId="0" borderId="0" pivotButton="0" quotePrefix="0" xfId="59"/>
    <xf numFmtId="175" fontId="129" fillId="39" borderId="96" pivotButton="0" quotePrefix="0" xfId="1"/>
    <xf numFmtId="166" fontId="129" fillId="39" borderId="61" applyAlignment="1" pivotButton="0" quotePrefix="0" xfId="3">
      <alignment horizontal="center"/>
    </xf>
    <xf numFmtId="168" fontId="123" fillId="0" borderId="0" pivotButton="0" quotePrefix="0" xfId="59"/>
    <xf numFmtId="164" fontId="122" fillId="0" borderId="0" pivotButton="0" quotePrefix="0" xfId="1"/>
    <xf numFmtId="176" fontId="129" fillId="0" borderId="22" pivotButton="0" quotePrefix="0" xfId="1"/>
    <xf numFmtId="176" fontId="129" fillId="0" borderId="95" pivotButton="0" quotePrefix="0" xfId="1"/>
    <xf numFmtId="176" fontId="129" fillId="0" borderId="95" applyAlignment="1" pivotButton="0" quotePrefix="0" xfId="1">
      <alignment horizontal="right"/>
    </xf>
    <xf numFmtId="164" fontId="129" fillId="0" borderId="95" pivotButton="0" quotePrefix="0" xfId="1"/>
    <xf numFmtId="164" fontId="129" fillId="0" borderId="60" pivotButton="0" quotePrefix="0" xfId="1"/>
    <xf numFmtId="164" fontId="65" fillId="0" borderId="107" pivotButton="0" quotePrefix="0" xfId="1"/>
    <xf numFmtId="166" fontId="184" fillId="0" borderId="27" applyAlignment="1" pivotButton="0" quotePrefix="0" xfId="3">
      <alignment horizontal="center"/>
    </xf>
    <xf numFmtId="176" fontId="66" fillId="0" borderId="97" applyAlignment="1" pivotButton="0" quotePrefix="0" xfId="1">
      <alignment horizontal="center" vertical="center"/>
    </xf>
    <xf numFmtId="168" fontId="125" fillId="0" borderId="0" pivotButton="0" quotePrefix="0" xfId="59"/>
    <xf numFmtId="175" fontId="65" fillId="0" borderId="97" pivotButton="0" quotePrefix="0" xfId="1"/>
    <xf numFmtId="175" fontId="65" fillId="0" borderId="97" applyAlignment="1" pivotButton="0" quotePrefix="0" xfId="1">
      <alignment horizontal="right"/>
    </xf>
    <xf numFmtId="176" fontId="129" fillId="39" borderId="96" pivotButton="0" quotePrefix="0" xfId="1"/>
    <xf numFmtId="176" fontId="65" fillId="0" borderId="59" pivotButton="0" quotePrefix="0" xfId="1"/>
    <xf numFmtId="176" fontId="65" fillId="0" borderId="95" pivotButton="0" quotePrefix="0" xfId="1"/>
    <xf numFmtId="176" fontId="65" fillId="0" borderId="97" pivotButton="0" quotePrefix="0" xfId="1"/>
    <xf numFmtId="166" fontId="65" fillId="0" borderId="28" applyAlignment="1" pivotButton="0" quotePrefix="0" xfId="3">
      <alignment horizontal="center"/>
    </xf>
    <xf numFmtId="176" fontId="129" fillId="39" borderId="98" pivotButton="0" quotePrefix="0" xfId="1"/>
    <xf numFmtId="166" fontId="129" fillId="39" borderId="99" applyAlignment="1" pivotButton="0" quotePrefix="0" xfId="3">
      <alignment horizontal="center"/>
    </xf>
    <xf numFmtId="164" fontId="88" fillId="0" borderId="0" pivotButton="0" quotePrefix="0" xfId="58"/>
    <xf numFmtId="169" fontId="133" fillId="0" borderId="0" pivotButton="0" quotePrefix="0" xfId="19"/>
    <xf numFmtId="169" fontId="125" fillId="0" borderId="0" pivotButton="0" quotePrefix="0" xfId="19"/>
    <xf numFmtId="165" fontId="88" fillId="0" borderId="0" pivotButton="0" quotePrefix="0" xfId="2"/>
    <xf numFmtId="169" fontId="88" fillId="0" borderId="0" pivotButton="0" quotePrefix="0" xfId="2"/>
    <xf numFmtId="164" fontId="88" fillId="0" borderId="0" pivotButton="0" quotePrefix="0" xfId="2"/>
    <xf numFmtId="171" fontId="88" fillId="0" borderId="0" pivotButton="0" quotePrefix="0" xfId="58"/>
    <xf numFmtId="172" fontId="88" fillId="0" borderId="0" pivotButton="0" quotePrefix="0" xfId="58"/>
    <xf numFmtId="0" fontId="119" fillId="108" borderId="1" applyAlignment="1" pivotButton="0" quotePrefix="0" xfId="0">
      <alignment horizontal="center" vertical="center"/>
    </xf>
    <xf numFmtId="0" fontId="119" fillId="108" borderId="1" applyAlignment="1" pivotButton="0" quotePrefix="0" xfId="0">
      <alignment horizontal="center"/>
    </xf>
    <xf numFmtId="0" fontId="0" fillId="0" borderId="93" pivotButton="0" quotePrefix="0" xfId="0"/>
    <xf numFmtId="0" fontId="119" fillId="37" borderId="1" applyAlignment="1" pivotButton="0" quotePrefix="0" xfId="0">
      <alignment horizontal="center" vertical="center"/>
    </xf>
    <xf numFmtId="180" fontId="119" fillId="108" borderId="15" applyAlignment="1" pivotButton="0" quotePrefix="0" xfId="0">
      <alignment horizontal="center" vertical="center" wrapText="1"/>
    </xf>
    <xf numFmtId="180" fontId="119" fillId="37" borderId="15" applyAlignment="1" pivotButton="0" quotePrefix="0" xfId="0">
      <alignment horizontal="center" vertical="center" wrapText="1"/>
    </xf>
    <xf numFmtId="164" fontId="61" fillId="3" borderId="66" applyAlignment="1" pivotButton="0" quotePrefix="0" xfId="1">
      <alignment horizontal="center" vertical="center"/>
    </xf>
    <xf numFmtId="176" fontId="235" fillId="3" borderId="121" pivotButton="0" quotePrefix="0" xfId="40210"/>
    <xf numFmtId="180" fontId="87" fillId="3" borderId="121" applyAlignment="1" pivotButton="0" quotePrefix="0" xfId="1">
      <alignment horizontal="center" vertical="center"/>
    </xf>
    <xf numFmtId="164" fontId="61" fillId="3" borderId="80" applyAlignment="1" pivotButton="0" quotePrefix="0" xfId="1">
      <alignment horizontal="center" vertical="center"/>
    </xf>
    <xf numFmtId="180" fontId="87" fillId="3" borderId="114" applyAlignment="1" pivotButton="0" quotePrefix="0" xfId="1">
      <alignment horizontal="center" vertical="center"/>
    </xf>
    <xf numFmtId="164" fontId="61" fillId="3" borderId="66" applyAlignment="1" pivotButton="0" quotePrefix="0" xfId="0">
      <alignment horizontal="center" vertical="center"/>
    </xf>
    <xf numFmtId="175" fontId="5" fillId="3" borderId="121" pivotButton="0" quotePrefix="0" xfId="40181"/>
    <xf numFmtId="176" fontId="3" fillId="3" borderId="121" pivotButton="0" quotePrefix="0" xfId="40226"/>
    <xf numFmtId="180" fontId="91" fillId="3" borderId="121" pivotButton="0" quotePrefix="0" xfId="0"/>
    <xf numFmtId="164" fontId="191" fillId="3" borderId="66" pivotButton="0" quotePrefix="0" xfId="1"/>
    <xf numFmtId="176" fontId="3" fillId="3" borderId="121" pivotButton="0" quotePrefix="0" xfId="40233"/>
    <xf numFmtId="180" fontId="87" fillId="0" borderId="114" applyAlignment="1" pivotButton="0" quotePrefix="0" xfId="1">
      <alignment horizontal="center" vertical="center"/>
    </xf>
    <xf numFmtId="180" fontId="87" fillId="0" borderId="121" applyAlignment="1" pivotButton="0" quotePrefix="0" xfId="1">
      <alignment horizontal="center" vertical="center"/>
    </xf>
    <xf numFmtId="164" fontId="120" fillId="109" borderId="85" applyAlignment="1" pivotButton="0" quotePrefix="0" xfId="0">
      <alignment horizontal="center" vertical="center"/>
    </xf>
    <xf numFmtId="164" fontId="86" fillId="109" borderId="66" applyAlignment="1" pivotButton="0" quotePrefix="0" xfId="1">
      <alignment horizontal="center" vertical="center"/>
    </xf>
    <xf numFmtId="180" fontId="120" fillId="109" borderId="114" applyAlignment="1" pivotButton="0" quotePrefix="0" xfId="1">
      <alignment horizontal="center" vertical="center"/>
    </xf>
    <xf numFmtId="180" fontId="120" fillId="109" borderId="121" applyAlignment="1" pivotButton="0" quotePrefix="0" xfId="1">
      <alignment horizontal="center" vertical="center"/>
    </xf>
    <xf numFmtId="164" fontId="120" fillId="109" borderId="101" applyAlignment="1" pivotButton="0" quotePrefix="0" xfId="0">
      <alignment horizontal="center" vertical="center"/>
    </xf>
    <xf numFmtId="164" fontId="86" fillId="109" borderId="80" applyAlignment="1" pivotButton="0" quotePrefix="0" xfId="1">
      <alignment horizontal="center" vertical="center"/>
    </xf>
    <xf numFmtId="164" fontId="61" fillId="3" borderId="66" applyAlignment="1" pivotButton="0" quotePrefix="0" xfId="1">
      <alignment horizontal="right" vertical="center"/>
    </xf>
    <xf numFmtId="176" fontId="61" fillId="3" borderId="114" applyAlignment="1" pivotButton="0" quotePrefix="1" xfId="0">
      <alignment vertical="center"/>
    </xf>
    <xf numFmtId="176" fontId="61" fillId="3" borderId="114" applyAlignment="1" pivotButton="0" quotePrefix="1" xfId="0">
      <alignment horizontal="right" vertical="center"/>
    </xf>
    <xf numFmtId="176" fontId="61" fillId="3" borderId="121" applyAlignment="1" pivotButton="0" quotePrefix="1" xfId="0">
      <alignment horizontal="right" vertical="center"/>
    </xf>
    <xf numFmtId="180" fontId="61" fillId="3" borderId="121" applyAlignment="1" pivotButton="0" quotePrefix="0" xfId="0">
      <alignment vertical="center"/>
    </xf>
    <xf numFmtId="175" fontId="217" fillId="0" borderId="0" applyAlignment="1" pivotButton="0" quotePrefix="0" xfId="0">
      <alignment horizontal="left" vertical="top"/>
    </xf>
    <xf numFmtId="176" fontId="3" fillId="3" borderId="121" pivotButton="0" quotePrefix="0" xfId="40222"/>
    <xf numFmtId="180" fontId="61" fillId="3" borderId="121" applyAlignment="1" pivotButton="0" quotePrefix="0" xfId="1">
      <alignment horizontal="center" vertical="center"/>
    </xf>
    <xf numFmtId="176" fontId="5" fillId="3" borderId="121" pivotButton="0" quotePrefix="0" xfId="40141"/>
    <xf numFmtId="180" fontId="135" fillId="3" borderId="121" pivotButton="0" quotePrefix="0" xfId="0"/>
    <xf numFmtId="180" fontId="61" fillId="3" borderId="114" applyAlignment="1" pivotButton="0" quotePrefix="0" xfId="1">
      <alignment horizontal="center" vertical="center"/>
    </xf>
    <xf numFmtId="180" fontId="61" fillId="3" borderId="114" applyAlignment="1" pivotButton="0" quotePrefix="0" xfId="1">
      <alignment horizontal="right" vertical="center"/>
    </xf>
    <xf numFmtId="180" fontId="61" fillId="0" borderId="0" applyAlignment="1" pivotButton="0" quotePrefix="0" xfId="1">
      <alignment horizontal="left" vertical="top"/>
    </xf>
    <xf numFmtId="164" fontId="61" fillId="3" borderId="66" pivotButton="0" quotePrefix="0" xfId="1"/>
    <xf numFmtId="179" fontId="88" fillId="3" borderId="114" applyAlignment="1" pivotButton="0" quotePrefix="0" xfId="19334">
      <alignment vertical="center"/>
    </xf>
    <xf numFmtId="176" fontId="221" fillId="3" borderId="114" pivotButton="0" quotePrefix="0" xfId="20777"/>
    <xf numFmtId="176" fontId="221" fillId="3" borderId="121" pivotButton="0" quotePrefix="0" xfId="20777"/>
    <xf numFmtId="180" fontId="61" fillId="0" borderId="114" applyAlignment="1" pivotButton="0" quotePrefix="0" xfId="0">
      <alignment horizontal="right" vertical="center"/>
    </xf>
    <xf numFmtId="180" fontId="61" fillId="0" borderId="114" applyAlignment="1" pivotButton="0" quotePrefix="0" xfId="0">
      <alignment horizontal="center" vertical="center"/>
    </xf>
    <xf numFmtId="176" fontId="61" fillId="0" borderId="121" applyAlignment="1" pivotButton="0" quotePrefix="1" xfId="0">
      <alignment horizontal="right" vertical="center"/>
    </xf>
    <xf numFmtId="164" fontId="87" fillId="109" borderId="85" applyAlignment="1" pivotButton="0" quotePrefix="0" xfId="0">
      <alignment horizontal="center" vertical="center"/>
    </xf>
    <xf numFmtId="164" fontId="61" fillId="109" borderId="85" applyAlignment="1" pivotButton="0" quotePrefix="0" xfId="1">
      <alignment horizontal="center" vertical="center"/>
    </xf>
    <xf numFmtId="164" fontId="87" fillId="109" borderId="0" applyAlignment="1" pivotButton="0" quotePrefix="0" xfId="0">
      <alignment horizontal="center" vertical="center"/>
    </xf>
    <xf numFmtId="164" fontId="61" fillId="109" borderId="0" applyAlignment="1" pivotButton="0" quotePrefix="0" xfId="1">
      <alignment horizontal="center" vertical="center"/>
    </xf>
    <xf numFmtId="180" fontId="120" fillId="109" borderId="0" applyAlignment="1" pivotButton="0" quotePrefix="0" xfId="1">
      <alignment horizontal="center" vertical="center"/>
    </xf>
    <xf numFmtId="164" fontId="119" fillId="110" borderId="1" applyAlignment="1" pivotButton="0" quotePrefix="0" xfId="0">
      <alignment horizontal="center" vertical="center"/>
    </xf>
    <xf numFmtId="164" fontId="191" fillId="110" borderId="1" applyAlignment="1" pivotButton="0" quotePrefix="0" xfId="0">
      <alignment horizontal="center" vertical="center"/>
    </xf>
    <xf numFmtId="180" fontId="191" fillId="110" borderId="1" applyAlignment="1" pivotButton="0" quotePrefix="0" xfId="1">
      <alignment horizontal="center" vertical="center"/>
    </xf>
    <xf numFmtId="180" fontId="191" fillId="37" borderId="1" applyAlignment="1" pivotButton="0" quotePrefix="0" xfId="1">
      <alignment horizontal="center" vertical="center"/>
    </xf>
    <xf numFmtId="175" fontId="0" fillId="0" borderId="0" pivotButton="0" quotePrefix="0" xfId="0"/>
    <xf numFmtId="0" fontId="70" fillId="37" borderId="153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26" pivotButton="0" quotePrefix="0" xfId="0"/>
    <xf numFmtId="41" fontId="70" fillId="37" borderId="103" applyAlignment="1" pivotButton="0" quotePrefix="0" xfId="0">
      <alignment horizontal="center" wrapText="1"/>
    </xf>
    <xf numFmtId="0" fontId="0" fillId="0" borderId="82" pivotButton="0" quotePrefix="0" xfId="0"/>
    <xf numFmtId="0" fontId="0" fillId="0" borderId="83" pivotButton="0" quotePrefix="0" xfId="0"/>
    <xf numFmtId="0" fontId="70" fillId="37" borderId="154" applyAlignment="1" pivotButton="0" quotePrefix="0" xfId="0">
      <alignment horizontal="center" vertical="center" wrapText="1"/>
    </xf>
    <xf numFmtId="0" fontId="0" fillId="0" borderId="125" pivotButton="0" quotePrefix="0" xfId="0"/>
    <xf numFmtId="0" fontId="0" fillId="0" borderId="127" pivotButton="0" quotePrefix="0" xfId="0"/>
    <xf numFmtId="0" fontId="0" fillId="0" borderId="128" pivotButton="0" quotePrefix="0" xfId="0"/>
    <xf numFmtId="0" fontId="84" fillId="37" borderId="149" applyAlignment="1" pivotButton="0" quotePrefix="0" xfId="0">
      <alignment horizontal="center"/>
    </xf>
    <xf numFmtId="169" fontId="190" fillId="0" borderId="72" pivotButton="0" quotePrefix="0" xfId="0"/>
    <xf numFmtId="169" fontId="4" fillId="0" borderId="72" pivotButton="0" quotePrefix="0" xfId="0"/>
    <xf numFmtId="169" fontId="4" fillId="0" borderId="73" pivotButton="0" quotePrefix="0" xfId="0"/>
    <xf numFmtId="169" fontId="4" fillId="0" borderId="72" pivotButton="0" quotePrefix="1" xfId="0"/>
    <xf numFmtId="169" fontId="190" fillId="0" borderId="73" pivotButton="0" quotePrefix="0" xfId="0"/>
    <xf numFmtId="169" fontId="4" fillId="0" borderId="97" pivotButton="0" quotePrefix="0" xfId="0"/>
    <xf numFmtId="169" fontId="4" fillId="0" borderId="74" pivotButton="0" quotePrefix="0" xfId="0"/>
    <xf numFmtId="169" fontId="190" fillId="0" borderId="74" pivotButton="0" quotePrefix="0" xfId="0"/>
    <xf numFmtId="0" fontId="68" fillId="0" borderId="150" pivotButton="0" quotePrefix="0" xfId="0"/>
    <xf numFmtId="0" fontId="0" fillId="0" borderId="104" pivotButton="0" quotePrefix="0" xfId="0"/>
    <xf numFmtId="0" fontId="0" fillId="0" borderId="105" pivotButton="0" quotePrefix="0" xfId="0"/>
    <xf numFmtId="169" fontId="68" fillId="0" borderId="106" pivotButton="0" quotePrefix="0" xfId="0"/>
    <xf numFmtId="169" fontId="192" fillId="0" borderId="106" pivotButton="0" quotePrefix="0" xfId="0"/>
    <xf numFmtId="169" fontId="0" fillId="0" borderId="0" pivotButton="0" quotePrefix="0" xfId="0"/>
    <xf numFmtId="169" fontId="185" fillId="0" borderId="0" pivotButton="0" quotePrefix="0" xfId="0"/>
    <xf numFmtId="164" fontId="185" fillId="0" borderId="0" pivotButton="0" quotePrefix="0" xfId="1"/>
    <xf numFmtId="178" fontId="185" fillId="0" borderId="0" pivotButton="0" quotePrefix="0" xfId="0"/>
    <xf numFmtId="0" fontId="0" fillId="0" borderId="122" pivotButton="0" quotePrefix="0" xfId="0"/>
    <xf numFmtId="177" fontId="0" fillId="0" borderId="0" applyAlignment="1" pivotButton="0" quotePrefix="0" xfId="65">
      <alignment vertical="top"/>
    </xf>
    <xf numFmtId="0" fontId="0" fillId="0" borderId="19" pivotButton="0" quotePrefix="0" xfId="0"/>
    <xf numFmtId="0" fontId="119" fillId="37" borderId="145" applyAlignment="1" pivotButton="0" quotePrefix="0" xfId="16">
      <alignment horizontal="center" vertical="center" wrapText="1"/>
    </xf>
    <xf numFmtId="0" fontId="119" fillId="37" borderId="80" applyAlignment="1" pivotButton="0" quotePrefix="0" xfId="39818">
      <alignment horizontal="center" vertical="center" wrapText="1"/>
    </xf>
    <xf numFmtId="0" fontId="0" fillId="0" borderId="111" pivotButton="0" quotePrefix="0" xfId="0"/>
    <xf numFmtId="0" fontId="0" fillId="0" borderId="146" pivotButton="0" quotePrefix="0" xfId="0"/>
    <xf numFmtId="0" fontId="0" fillId="0" borderId="31" pivotButton="0" quotePrefix="0" xfId="0"/>
    <xf numFmtId="164" fontId="87" fillId="3" borderId="86" applyAlignment="1" pivotButton="0" quotePrefix="0" xfId="39819">
      <alignment vertical="top"/>
    </xf>
    <xf numFmtId="164" fontId="87" fillId="3" borderId="86" applyAlignment="1" pivotButton="0" quotePrefix="0" xfId="65">
      <alignment vertical="top"/>
    </xf>
    <xf numFmtId="164" fontId="61" fillId="0" borderId="86" pivotButton="0" quotePrefix="0" xfId="1"/>
    <xf numFmtId="164" fontId="61" fillId="3" borderId="86" pivotButton="0" quotePrefix="0" xfId="65"/>
    <xf numFmtId="164" fontId="61" fillId="0" borderId="86" pivotButton="0" quotePrefix="0" xfId="40124"/>
    <xf numFmtId="173" fontId="61" fillId="3" borderId="97" pivotButton="0" quotePrefix="0" xfId="71"/>
    <xf numFmtId="173" fontId="61" fillId="3" borderId="97" pivotButton="0" quotePrefix="0" xfId="65"/>
    <xf numFmtId="164" fontId="61" fillId="3" borderId="86" pivotButton="0" quotePrefix="0" xfId="1"/>
    <xf numFmtId="164" fontId="86" fillId="39" borderId="102" pivotButton="0" quotePrefix="0" xfId="65"/>
    <xf numFmtId="173" fontId="86" fillId="39" borderId="114" pivotButton="0" quotePrefix="0" xfId="65"/>
    <xf numFmtId="164" fontId="86" fillId="3" borderId="86" pivotButton="0" quotePrefix="0" xfId="65"/>
    <xf numFmtId="173" fontId="86" fillId="3" borderId="97" pivotButton="0" quotePrefix="0" xfId="65"/>
    <xf numFmtId="164" fontId="86" fillId="3" borderId="86" applyAlignment="1" pivotButton="0" quotePrefix="0" xfId="65">
      <alignment horizontal="center"/>
    </xf>
    <xf numFmtId="173" fontId="86" fillId="3" borderId="97" applyAlignment="1" pivotButton="0" quotePrefix="0" xfId="65">
      <alignment horizontal="center"/>
    </xf>
    <xf numFmtId="164" fontId="86" fillId="3" borderId="75" pivotButton="0" quotePrefix="0" xfId="65"/>
    <xf numFmtId="173" fontId="86" fillId="3" borderId="21" pivotButton="0" quotePrefix="0" xfId="65"/>
    <xf numFmtId="164" fontId="61" fillId="3" borderId="75" pivotButton="0" quotePrefix="0" xfId="65"/>
    <xf numFmtId="173" fontId="61" fillId="3" borderId="21" pivotButton="0" quotePrefix="0" xfId="65"/>
    <xf numFmtId="164" fontId="86" fillId="39" borderId="86" pivotButton="0" quotePrefix="0" xfId="65"/>
    <xf numFmtId="173" fontId="86" fillId="39" borderId="97" pivotButton="0" quotePrefix="0" xfId="65"/>
    <xf numFmtId="164" fontId="61" fillId="3" borderId="102" pivotButton="0" quotePrefix="0" xfId="65"/>
    <xf numFmtId="173" fontId="61" fillId="3" borderId="114" pivotButton="0" quotePrefix="0" xfId="65"/>
    <xf numFmtId="164" fontId="86" fillId="3" borderId="102" pivotButton="0" quotePrefix="0" xfId="65"/>
    <xf numFmtId="173" fontId="86" fillId="3" borderId="114" pivotButton="0" quotePrefix="0" xfId="65"/>
    <xf numFmtId="181" fontId="120" fillId="0" borderId="0" applyAlignment="1" pivotButton="0" quotePrefix="0" xfId="68">
      <alignment vertical="top"/>
    </xf>
    <xf numFmtId="0" fontId="119" fillId="37" borderId="145" applyAlignment="1" pivotButton="0" quotePrefix="0" xfId="67">
      <alignment horizontal="center" vertical="center"/>
    </xf>
    <xf numFmtId="0" fontId="119" fillId="37" borderId="145" applyAlignment="1" pivotButton="0" quotePrefix="0" xfId="67">
      <alignment horizontal="center" vertical="center" wrapText="1"/>
    </xf>
    <xf numFmtId="0" fontId="119" fillId="37" borderId="80" applyAlignment="1" pivotButton="0" quotePrefix="0" xfId="67">
      <alignment horizontal="center" vertical="center" wrapText="1"/>
    </xf>
    <xf numFmtId="164" fontId="87" fillId="3" borderId="97" applyAlignment="1" pivotButton="0" quotePrefix="0" xfId="68">
      <alignment vertical="top"/>
    </xf>
    <xf numFmtId="173" fontId="87" fillId="3" borderId="97" applyAlignment="1" pivotButton="0" quotePrefix="0" xfId="68">
      <alignment vertical="top"/>
    </xf>
    <xf numFmtId="164" fontId="119" fillId="37" borderId="100" applyAlignment="1" pivotButton="0" quotePrefix="0" xfId="68">
      <alignment vertical="top"/>
    </xf>
    <xf numFmtId="173" fontId="119" fillId="37" borderId="100" applyAlignment="1" pivotButton="0" quotePrefix="0" xfId="68">
      <alignment vertical="top"/>
    </xf>
    <xf numFmtId="164" fontId="193" fillId="0" borderId="0" applyAlignment="1" pivotButton="0" quotePrefix="0" xfId="71">
      <alignment vertical="top"/>
    </xf>
    <xf numFmtId="0" fontId="194" fillId="37" borderId="145" applyAlignment="1" pivotButton="0" quotePrefix="0" xfId="39823">
      <alignment horizontal="center" vertical="center"/>
    </xf>
    <xf numFmtId="164" fontId="119" fillId="37" borderId="145" applyAlignment="1" pivotButton="0" quotePrefix="0" xfId="39824">
      <alignment horizontal="center" vertical="center" wrapText="1"/>
    </xf>
    <xf numFmtId="0" fontId="119" fillId="37" borderId="80" applyAlignment="1" pivotButton="0" quotePrefix="0" xfId="39823">
      <alignment horizontal="center" vertical="center" wrapText="1"/>
    </xf>
    <xf numFmtId="164" fontId="193" fillId="0" borderId="114" applyAlignment="1" pivotButton="0" quotePrefix="1" xfId="39824">
      <alignment horizontal="center" vertical="center"/>
    </xf>
    <xf numFmtId="164" fontId="193" fillId="0" borderId="102" applyAlignment="1" pivotButton="0" quotePrefix="1" xfId="39824">
      <alignment horizontal="center" vertical="center"/>
    </xf>
    <xf numFmtId="164" fontId="193" fillId="0" borderId="101" applyAlignment="1" pivotButton="0" quotePrefix="0" xfId="39824">
      <alignment vertical="top"/>
    </xf>
    <xf numFmtId="164" fontId="193" fillId="0" borderId="109" applyAlignment="1" pivotButton="0" quotePrefix="0" xfId="39824">
      <alignment vertical="top"/>
    </xf>
    <xf numFmtId="164" fontId="195" fillId="39" borderId="97" applyAlignment="1" pivotButton="0" quotePrefix="0" xfId="71">
      <alignment vertical="top"/>
    </xf>
    <xf numFmtId="182" fontId="195" fillId="39" borderId="97" applyAlignment="1" pivotButton="0" quotePrefix="0" xfId="72">
      <alignment vertical="top"/>
    </xf>
    <xf numFmtId="164" fontId="193" fillId="3" borderId="97" applyAlignment="1" pivotButton="0" quotePrefix="0" xfId="39824">
      <alignment vertical="top"/>
    </xf>
    <xf numFmtId="164" fontId="193" fillId="3" borderId="86" applyAlignment="1" pivotButton="0" quotePrefix="0" xfId="39824">
      <alignment vertical="top"/>
    </xf>
    <xf numFmtId="182" fontId="193" fillId="3" borderId="97" applyAlignment="1" pivotButton="0" quotePrefix="0" xfId="39825">
      <alignment vertical="top"/>
    </xf>
    <xf numFmtId="164" fontId="193" fillId="3" borderId="101" applyAlignment="1" pivotButton="0" quotePrefix="0" xfId="39824">
      <alignment vertical="top"/>
    </xf>
    <xf numFmtId="164" fontId="193" fillId="3" borderId="109" applyAlignment="1" pivotButton="0" quotePrefix="0" xfId="39824">
      <alignment vertical="top"/>
    </xf>
    <xf numFmtId="182" fontId="193" fillId="3" borderId="101" applyAlignment="1" pivotButton="0" quotePrefix="0" xfId="39825">
      <alignment vertical="top"/>
    </xf>
    <xf numFmtId="164" fontId="220" fillId="39" borderId="97" applyAlignment="1" pivotButton="0" quotePrefix="0" xfId="71">
      <alignment vertical="top"/>
    </xf>
    <xf numFmtId="182" fontId="220" fillId="39" borderId="97" applyAlignment="1" pivotButton="0" quotePrefix="0" xfId="72">
      <alignment vertical="top"/>
    </xf>
    <xf numFmtId="164" fontId="193" fillId="3" borderId="21" applyAlignment="1" pivotButton="0" quotePrefix="0" xfId="39824">
      <alignment vertical="top"/>
    </xf>
    <xf numFmtId="164" fontId="193" fillId="3" borderId="75" applyAlignment="1" pivotButton="0" quotePrefix="0" xfId="39824">
      <alignment vertical="top"/>
    </xf>
    <xf numFmtId="182" fontId="193" fillId="3" borderId="21" applyAlignment="1" pivotButton="0" quotePrefix="0" xfId="39825">
      <alignment vertical="top"/>
    </xf>
    <xf numFmtId="164" fontId="195" fillId="3" borderId="97" applyAlignment="1" pivotButton="0" quotePrefix="0" xfId="39824">
      <alignment vertical="top"/>
    </xf>
    <xf numFmtId="182" fontId="195" fillId="3" borderId="97" applyAlignment="1" pivotButton="0" quotePrefix="0" xfId="39825">
      <alignment vertical="top"/>
    </xf>
    <xf numFmtId="164" fontId="193" fillId="3" borderId="21" applyAlignment="1" pivotButton="0" quotePrefix="0" xfId="71">
      <alignment vertical="top"/>
    </xf>
    <xf numFmtId="182" fontId="193" fillId="3" borderId="21" applyAlignment="1" pivotButton="0" quotePrefix="0" xfId="72">
      <alignment vertical="top"/>
    </xf>
    <xf numFmtId="164" fontId="193" fillId="3" borderId="97" applyAlignment="1" pivotButton="0" quotePrefix="0" xfId="71">
      <alignment vertical="top"/>
    </xf>
    <xf numFmtId="182" fontId="193" fillId="3" borderId="97" applyAlignment="1" pivotButton="0" quotePrefix="0" xfId="72">
      <alignment vertical="top"/>
    </xf>
    <xf numFmtId="164" fontId="193" fillId="3" borderId="101" applyAlignment="1" pivotButton="0" quotePrefix="0" xfId="71">
      <alignment vertical="top"/>
    </xf>
    <xf numFmtId="182" fontId="193" fillId="3" borderId="101" applyAlignment="1" pivotButton="0" quotePrefix="0" xfId="72">
      <alignment vertical="top"/>
    </xf>
    <xf numFmtId="164" fontId="193" fillId="3" borderId="21" applyAlignment="1" pivotButton="0" quotePrefix="0" xfId="21369">
      <alignment vertical="top"/>
    </xf>
    <xf numFmtId="164" fontId="193" fillId="3" borderId="19" applyAlignment="1" pivotButton="0" quotePrefix="0" xfId="21369">
      <alignment vertical="top"/>
    </xf>
    <xf numFmtId="182" fontId="193" fillId="3" borderId="21" applyAlignment="1" pivotButton="0" quotePrefix="0" xfId="21370">
      <alignment vertical="top"/>
    </xf>
    <xf numFmtId="0" fontId="0" fillId="0" borderId="159" pivotButton="0" quotePrefix="0" xfId="0"/>
    <xf numFmtId="0" fontId="0" fillId="0" borderId="158" pivotButton="0" quotePrefix="0" xfId="0"/>
    <xf numFmtId="164" fontId="258" fillId="129" borderId="113" applyAlignment="1" pivotButton="0" quotePrefix="0" xfId="1">
      <alignment horizontal="center" vertical="center" wrapText="1"/>
    </xf>
    <xf numFmtId="164" fontId="258" fillId="129" borderId="113" applyAlignment="1" pivotButton="0" quotePrefix="1" xfId="1">
      <alignment horizontal="center" vertical="center" wrapText="1"/>
    </xf>
    <xf numFmtId="164" fontId="202" fillId="0" borderId="113" applyAlignment="1" pivotButton="0" quotePrefix="0" xfId="1">
      <alignment horizontal="right" vertical="center"/>
    </xf>
    <xf numFmtId="164" fontId="258" fillId="129" borderId="113" applyAlignment="1" pivotButton="0" quotePrefix="0" xfId="1">
      <alignment horizontal="right" vertical="center"/>
    </xf>
    <xf numFmtId="164" fontId="208" fillId="0" borderId="1" pivotButton="0" quotePrefix="0" xfId="59"/>
    <xf numFmtId="164" fontId="203" fillId="0" borderId="113" applyAlignment="1" pivotButton="0" quotePrefix="0" xfId="1">
      <alignment horizontal="right" vertical="center"/>
    </xf>
    <xf numFmtId="164" fontId="203" fillId="0" borderId="113" applyAlignment="1" pivotButton="0" quotePrefix="0" xfId="1191">
      <alignment horizontal="right" vertical="center"/>
    </xf>
    <xf numFmtId="164" fontId="259" fillId="129" borderId="113" applyAlignment="1" pivotButton="0" quotePrefix="0" xfId="1">
      <alignment horizontal="right" vertical="center"/>
    </xf>
    <xf numFmtId="164" fontId="203" fillId="130" borderId="113" applyAlignment="1" pivotButton="0" quotePrefix="0" xfId="1191">
      <alignment horizontal="right" vertical="center"/>
    </xf>
    <xf numFmtId="164" fontId="205" fillId="0" borderId="121" applyAlignment="1" pivotButton="0" quotePrefix="0" xfId="1">
      <alignment vertical="center"/>
    </xf>
    <xf numFmtId="164" fontId="204" fillId="0" borderId="100" pivotButton="0" quotePrefix="0" xfId="1"/>
    <xf numFmtId="175" fontId="0" fillId="3" borderId="0" pivotButton="0" quotePrefix="0" xfId="0"/>
    <xf numFmtId="175" fontId="70" fillId="118" borderId="115" applyAlignment="1" pivotButton="0" quotePrefix="0" xfId="0">
      <alignment horizontal="center" vertical="center" wrapText="1"/>
    </xf>
    <xf numFmtId="175" fontId="102" fillId="118" borderId="115" applyAlignment="1" pivotButton="0" quotePrefix="0" xfId="0">
      <alignment horizontal="center" vertical="center" wrapText="1"/>
    </xf>
    <xf numFmtId="175" fontId="0" fillId="0" borderId="114" pivotButton="0" quotePrefix="0" xfId="1160"/>
    <xf numFmtId="166" fontId="0" fillId="0" borderId="115" pivotButton="0" quotePrefix="0" xfId="0"/>
    <xf numFmtId="175" fontId="0" fillId="0" borderId="115" pivotButton="0" quotePrefix="0" xfId="0"/>
    <xf numFmtId="175" fontId="221" fillId="0" borderId="115" pivotButton="0" quotePrefix="0" xfId="0"/>
    <xf numFmtId="0" fontId="68" fillId="0" borderId="115" applyAlignment="1" pivotButton="0" quotePrefix="0" xfId="0">
      <alignment horizontal="center"/>
    </xf>
    <xf numFmtId="0" fontId="0" fillId="0" borderId="117" pivotButton="0" quotePrefix="0" xfId="0"/>
    <xf numFmtId="175" fontId="68" fillId="0" borderId="115" applyAlignment="1" pivotButton="0" quotePrefix="0" xfId="0">
      <alignment vertical="center"/>
    </xf>
    <xf numFmtId="166" fontId="68" fillId="0" borderId="115" pivotButton="0" quotePrefix="0" xfId="0"/>
    <xf numFmtId="180" fontId="0" fillId="0" borderId="0" pivotButton="0" quotePrefix="0" xfId="1"/>
    <xf numFmtId="180" fontId="70" fillId="37" borderId="100" applyAlignment="1" pivotButton="0" quotePrefix="0" xfId="1">
      <alignment horizontal="center" vertical="center"/>
    </xf>
    <xf numFmtId="180" fontId="11" fillId="0" borderId="97" pivotButton="0" quotePrefix="0" xfId="39971"/>
    <xf numFmtId="0" fontId="70" fillId="37" borderId="162" applyAlignment="1" pivotButton="0" quotePrefix="0" xfId="0">
      <alignment horizontal="center"/>
    </xf>
    <xf numFmtId="0" fontId="0" fillId="0" borderId="164" pivotButton="0" quotePrefix="0" xfId="0"/>
    <xf numFmtId="180" fontId="119" fillId="37" borderId="97" pivotButton="0" quotePrefix="0" xfId="181"/>
    <xf numFmtId="179" fontId="215" fillId="37" borderId="100" applyAlignment="1" pivotButton="0" quotePrefix="0" xfId="1">
      <alignment horizontal="left"/>
    </xf>
    <xf numFmtId="179" fontId="111" fillId="0" borderId="121" pivotButton="0" quotePrefix="0" xfId="40161"/>
    <xf numFmtId="179" fontId="111" fillId="0" borderId="121" pivotButton="0" quotePrefix="0" xfId="1"/>
    <xf numFmtId="179" fontId="0" fillId="0" borderId="0" pivotButton="0" quotePrefix="0" xfId="0"/>
    <xf numFmtId="179" fontId="222" fillId="0" borderId="114" pivotButton="0" quotePrefix="0" xfId="1"/>
    <xf numFmtId="179" fontId="111" fillId="0" borderId="114" pivotButton="0" quotePrefix="0" xfId="1"/>
    <xf numFmtId="179" fontId="214" fillId="37" borderId="114" applyAlignment="1" pivotButton="0" quotePrefix="0" xfId="1">
      <alignment horizontal="right"/>
    </xf>
    <xf numFmtId="179" fontId="214" fillId="37" borderId="114" pivotButton="0" quotePrefix="0" xfId="39980"/>
    <xf numFmtId="179" fontId="127" fillId="3" borderId="0" pivotButton="0" quotePrefix="0" xfId="1"/>
    <xf numFmtId="179" fontId="218" fillId="0" borderId="0" pivotButton="0" quotePrefix="0" xfId="0"/>
    <xf numFmtId="179" fontId="197" fillId="0" borderId="0" pivotButton="0" quotePrefix="0" xfId="0"/>
    <xf numFmtId="0" fontId="127" fillId="37" borderId="121" applyAlignment="1" pivotButton="0" quotePrefix="0" xfId="0">
      <alignment horizontal="center" vertical="top" wrapText="1"/>
    </xf>
    <xf numFmtId="0" fontId="0" fillId="0" borderId="155" pivotButton="0" quotePrefix="0" xfId="0"/>
    <xf numFmtId="0" fontId="0" fillId="0" borderId="165" pivotButton="0" quotePrefix="0" xfId="0"/>
    <xf numFmtId="0" fontId="66" fillId="0" borderId="121" applyAlignment="1" pivotButton="0" quotePrefix="0" xfId="0">
      <alignment horizontal="left" vertical="top" wrapText="1"/>
    </xf>
    <xf numFmtId="176" fontId="66" fillId="0" borderId="100" applyAlignment="1" pivotButton="0" quotePrefix="0" xfId="71">
      <alignment vertical="top"/>
    </xf>
    <xf numFmtId="176" fontId="65" fillId="0" borderId="100" applyAlignment="1" applyProtection="1" pivotButton="0" quotePrefix="0" xfId="0">
      <alignment vertical="top" wrapText="1"/>
      <protection locked="0" hidden="0"/>
    </xf>
    <xf numFmtId="177" fontId="66" fillId="0" borderId="0" pivotButton="0" quotePrefix="0" xfId="0"/>
    <xf numFmtId="176" fontId="66" fillId="0" borderId="0" pivotButton="0" quotePrefix="0" xfId="0"/>
    <xf numFmtId="176" fontId="66" fillId="3" borderId="0" pivotButton="0" quotePrefix="0" xfId="1"/>
    <xf numFmtId="176" fontId="127" fillId="37" borderId="114" applyAlignment="1" pivotButton="0" quotePrefix="0" xfId="0">
      <alignment horizontal="center"/>
    </xf>
    <xf numFmtId="176" fontId="127" fillId="37" borderId="114" applyAlignment="1" pivotButton="0" quotePrefix="0" xfId="1">
      <alignment horizontal="center"/>
    </xf>
    <xf numFmtId="176" fontId="66" fillId="0" borderId="114" pivotButton="0" quotePrefix="0" xfId="1"/>
    <xf numFmtId="176" fontId="127" fillId="37" borderId="114" pivotButton="0" quotePrefix="0" xfId="0"/>
    <xf numFmtId="176" fontId="66" fillId="0" borderId="0" pivotButton="0" quotePrefix="0" xfId="1"/>
    <xf numFmtId="176" fontId="127" fillId="37" borderId="114" pivotButton="0" quotePrefix="0" xfId="1"/>
    <xf numFmtId="175" fontId="229" fillId="0" borderId="0" pivotButton="0" quotePrefix="0" xfId="0"/>
    <xf numFmtId="175" fontId="233" fillId="0" borderId="0" pivotButton="0" quotePrefix="0" xfId="0"/>
    <xf numFmtId="176" fontId="68" fillId="0" borderId="112" pivotButton="0" quotePrefix="0" xfId="0"/>
    <xf numFmtId="176" fontId="0" fillId="0" borderId="0" pivotButton="0" quotePrefix="0" xfId="0"/>
    <xf numFmtId="176" fontId="228" fillId="0" borderId="112" pivotButton="0" quotePrefix="0" xfId="0"/>
    <xf numFmtId="176" fontId="234" fillId="119" borderId="119" pivotButton="0" quotePrefix="0" xfId="0"/>
    <xf numFmtId="175" fontId="224" fillId="0" borderId="0" pivotButton="0" quotePrefix="0" xfId="0"/>
    <xf numFmtId="175" fontId="225" fillId="0" borderId="0" pivotButton="0" quotePrefix="0" xfId="0"/>
    <xf numFmtId="175" fontId="226" fillId="3" borderId="0" pivotButton="0" quotePrefix="0" xfId="0"/>
    <xf numFmtId="176" fontId="228" fillId="3" borderId="112" pivotButton="0" quotePrefix="0" xfId="0"/>
    <xf numFmtId="176" fontId="229" fillId="3" borderId="0" pivotButton="0" quotePrefix="0" xfId="0"/>
    <xf numFmtId="176" fontId="1" fillId="0" borderId="0" pivotButton="0" quotePrefix="0" xfId="0"/>
    <xf numFmtId="176" fontId="228" fillId="3" borderId="0" pivotButton="0" quotePrefix="0" xfId="0"/>
    <xf numFmtId="176" fontId="230" fillId="117" borderId="120" pivotButton="0" quotePrefix="0" xfId="0"/>
    <xf numFmtId="176" fontId="224" fillId="0" borderId="0" pivotButton="0" quotePrefix="0" xfId="0"/>
    <xf numFmtId="0" fontId="127" fillId="112" borderId="145" applyAlignment="1" pivotButton="0" quotePrefix="0" xfId="0">
      <alignment horizontal="center" vertical="center"/>
    </xf>
    <xf numFmtId="0" fontId="199" fillId="112" borderId="121" applyAlignment="1" pivotButton="0" quotePrefix="0" xfId="0">
      <alignment horizontal="center" vertical="center"/>
    </xf>
    <xf numFmtId="0" fontId="200" fillId="114" borderId="121" applyAlignment="1" pivotButton="0" quotePrefix="0" xfId="0">
      <alignment horizontal="center" vertical="center"/>
    </xf>
    <xf numFmtId="0" fontId="129" fillId="113" borderId="121" applyAlignment="1" pivotButton="0" quotePrefix="1" xfId="0">
      <alignment horizontal="center" vertical="center"/>
    </xf>
    <xf numFmtId="0" fontId="68" fillId="116" borderId="121" applyAlignment="1" pivotButton="0" quotePrefix="1" xfId="0">
      <alignment horizontal="center" vertical="center"/>
    </xf>
    <xf numFmtId="176" fontId="0" fillId="3" borderId="58" pivotButton="0" quotePrefix="0" xfId="5"/>
    <xf numFmtId="176" fontId="0" fillId="3" borderId="58" pivotButton="0" quotePrefix="0" xfId="0"/>
    <xf numFmtId="176" fontId="0" fillId="116" borderId="58" pivotButton="0" quotePrefix="0" xfId="0"/>
    <xf numFmtId="176" fontId="0" fillId="3" borderId="97" pivotButton="0" quotePrefix="0" xfId="0"/>
    <xf numFmtId="176" fontId="0" fillId="116" borderId="97" pivotButton="0" quotePrefix="0" xfId="0"/>
    <xf numFmtId="176" fontId="68" fillId="115" borderId="121" pivotButton="0" quotePrefix="0" xfId="0"/>
    <xf numFmtId="176" fontId="68" fillId="116" borderId="101" pivotButton="0" quotePrefix="0" xfId="5"/>
    <xf numFmtId="176" fontId="0" fillId="3" borderId="121" pivotButton="0" quotePrefix="0" xfId="5"/>
    <xf numFmtId="176" fontId="0" fillId="116" borderId="121" pivotButton="0" quotePrefix="0" xfId="0"/>
    <xf numFmtId="176" fontId="68" fillId="116" borderId="121" pivotButton="0" quotePrefix="0" xfId="5"/>
    <xf numFmtId="176" fontId="68" fillId="3" borderId="0" pivotButton="0" quotePrefix="0" xfId="0"/>
    <xf numFmtId="176" fontId="0" fillId="3" borderId="0" pivotButton="0" quotePrefix="0" xfId="0"/>
    <xf numFmtId="176" fontId="0" fillId="3" borderId="121" pivotButton="0" quotePrefix="0" xfId="0"/>
    <xf numFmtId="176" fontId="0" fillId="3" borderId="101" pivotButton="0" quotePrefix="0" xfId="0"/>
    <xf numFmtId="176" fontId="0" fillId="116" borderId="101" pivotButton="0" quotePrefix="0" xfId="0"/>
    <xf numFmtId="176" fontId="232" fillId="3" borderId="0" pivotButton="0" quotePrefix="0" xfId="0"/>
    <xf numFmtId="176" fontId="0" fillId="116" borderId="121" pivotButton="0" quotePrefix="0" xfId="5"/>
    <xf numFmtId="180" fontId="0" fillId="0" borderId="0" pivotButton="0" quotePrefix="0" xfId="0"/>
    <xf numFmtId="180" fontId="66" fillId="0" borderId="0" applyAlignment="1" pivotButton="0" quotePrefix="0" xfId="0">
      <alignment horizontal="right"/>
    </xf>
    <xf numFmtId="177" fontId="102" fillId="37" borderId="110" applyAlignment="1" pivotButton="0" quotePrefix="0" xfId="0">
      <alignment horizontal="center"/>
    </xf>
    <xf numFmtId="177" fontId="102" fillId="37" borderId="111" applyAlignment="1" pivotButton="0" quotePrefix="0" xfId="0">
      <alignment horizontal="center"/>
    </xf>
    <xf numFmtId="176" fontId="219" fillId="115" borderId="0" pivotButton="0" quotePrefix="0" xfId="0"/>
    <xf numFmtId="176" fontId="219" fillId="115" borderId="107" pivotButton="0" quotePrefix="0" xfId="0"/>
    <xf numFmtId="176" fontId="135" fillId="3" borderId="0" pivotButton="0" quotePrefix="0" xfId="0"/>
    <xf numFmtId="176" fontId="0" fillId="3" borderId="107" pivotButton="0" quotePrefix="0" xfId="0"/>
    <xf numFmtId="176" fontId="0" fillId="115" borderId="0" pivotButton="0" quotePrefix="0" xfId="0"/>
    <xf numFmtId="176" fontId="0" fillId="115" borderId="107" pivotButton="0" quotePrefix="0" xfId="0"/>
    <xf numFmtId="176" fontId="102" fillId="117" borderId="124" pivotButton="0" quotePrefix="0" xfId="0"/>
    <xf numFmtId="176" fontId="102" fillId="37" borderId="91" pivotButton="0" quotePrefix="0" xfId="0"/>
    <xf numFmtId="180" fontId="66" fillId="3" borderId="0" pivotButton="0" quotePrefix="0" xfId="0"/>
    <xf numFmtId="176" fontId="66" fillId="3" borderId="0" pivotButton="0" quotePrefix="0" xfId="0"/>
    <xf numFmtId="176" fontId="127" fillId="37" borderId="0" pivotButton="0" quotePrefix="0" xfId="0"/>
    <xf numFmtId="164" fontId="127" fillId="37" borderId="0" applyAlignment="1" pivotButton="0" quotePrefix="0" xfId="0">
      <alignment horizontal="center" vertical="center"/>
    </xf>
    <xf numFmtId="176" fontId="128" fillId="0" borderId="112" pivotButton="0" quotePrefix="0" xfId="0"/>
    <xf numFmtId="0" fontId="260" fillId="131" borderId="0" applyAlignment="1" pivotButton="0" quotePrefix="0" xfId="0">
      <alignment horizontal="center" vertical="center"/>
    </xf>
    <xf numFmtId="0" fontId="261" fillId="0" borderId="0" pivotButton="0" quotePrefix="0" xfId="0"/>
    <xf numFmtId="0" fontId="262" fillId="132" borderId="0" applyAlignment="1" pivotButton="0" quotePrefix="0" xfId="0">
      <alignment horizontal="left" vertical="center"/>
    </xf>
    <xf numFmtId="0" fontId="262" fillId="132" borderId="166" applyAlignment="1" pivotButton="0" quotePrefix="0" xfId="0">
      <alignment horizontal="center" vertical="center" wrapText="1"/>
    </xf>
    <xf numFmtId="0" fontId="263" fillId="0" borderId="166" applyAlignment="1" pivotButton="0" quotePrefix="0" xfId="0">
      <alignment horizontal="left" vertical="center"/>
    </xf>
    <xf numFmtId="4" fontId="264" fillId="0" borderId="166" applyAlignment="1" pivotButton="0" quotePrefix="0" xfId="0">
      <alignment horizontal="right"/>
    </xf>
    <xf numFmtId="4" fontId="263" fillId="0" borderId="166" applyAlignment="1" pivotButton="0" quotePrefix="0" xfId="0">
      <alignment horizontal="right"/>
    </xf>
    <xf numFmtId="0" fontId="265" fillId="0" borderId="166" applyAlignment="1" pivotButton="0" quotePrefix="0" xfId="0">
      <alignment horizontal="left" vertical="center"/>
    </xf>
    <xf numFmtId="0" fontId="265" fillId="0" borderId="166" applyAlignment="1" pivotButton="0" quotePrefix="0" xfId="0">
      <alignment horizontal="center"/>
    </xf>
    <xf numFmtId="0" fontId="261" fillId="0" borderId="166" pivotButton="0" quotePrefix="0" xfId="0"/>
    <xf numFmtId="0" fontId="266" fillId="0" borderId="166" applyAlignment="1" pivotButton="0" quotePrefix="0" xfId="0">
      <alignment horizontal="center"/>
    </xf>
    <xf numFmtId="0" fontId="267" fillId="0" borderId="0" pivotButton="0" quotePrefix="0" xfId="0"/>
    <xf numFmtId="0" fontId="268" fillId="0" borderId="0" pivotButton="0" quotePrefix="0" xfId="0"/>
    <xf numFmtId="0" fontId="269" fillId="0" borderId="0" pivotButton="0" quotePrefix="0" xfId="0"/>
    <xf numFmtId="0" fontId="261" fillId="0" borderId="0" applyAlignment="1" pivotButton="0" quotePrefix="0" xfId="0">
      <alignment horizontal="left" vertical="center"/>
    </xf>
    <xf numFmtId="0" fontId="262" fillId="131" borderId="166" applyAlignment="1" pivotButton="0" quotePrefix="0" xfId="0">
      <alignment horizontal="center" vertical="center" wrapText="1"/>
    </xf>
    <xf numFmtId="0" fontId="261" fillId="0" borderId="166" applyAlignment="1" pivotButton="0" quotePrefix="0" xfId="0">
      <alignment wrapText="1"/>
    </xf>
    <xf numFmtId="10" fontId="263" fillId="0" borderId="166" applyAlignment="1" pivotButton="0" quotePrefix="0" xfId="0">
      <alignment horizontal="right"/>
    </xf>
    <xf numFmtId="10" fontId="264" fillId="0" borderId="166" applyAlignment="1" pivotButton="0" quotePrefix="0" xfId="0">
      <alignment horizontal="right"/>
    </xf>
    <xf numFmtId="10" fontId="270" fillId="0" borderId="166" applyAlignment="1" pivotButton="0" quotePrefix="0" xfId="0">
      <alignment horizontal="right"/>
    </xf>
    <xf numFmtId="200" fontId="263" fillId="0" borderId="166" applyAlignment="1" pivotButton="0" quotePrefix="0" xfId="0">
      <alignment horizontal="right"/>
    </xf>
    <xf numFmtId="200" fontId="264" fillId="0" borderId="166" applyAlignment="1" pivotButton="0" quotePrefix="0" xfId="0">
      <alignment horizontal="right"/>
    </xf>
    <xf numFmtId="201" fontId="263" fillId="0" borderId="166" applyAlignment="1" pivotButton="0" quotePrefix="0" xfId="0">
      <alignment horizontal="right"/>
    </xf>
    <xf numFmtId="0" fontId="0" fillId="0" borderId="169" pivotButton="0" quotePrefix="0" xfId="0"/>
    <xf numFmtId="0" fontId="271" fillId="0" borderId="166" pivotButton="0" quotePrefix="0" xfId="0"/>
    <xf numFmtId="0" fontId="0" fillId="0" borderId="170" pivotButton="0" quotePrefix="0" xfId="0"/>
  </cellXfs>
  <cellStyles count="40275">
    <cellStyle name="Normal" xfId="0" builtinId="0"/>
    <cellStyle name="Comma" xfId="1" builtinId="3"/>
    <cellStyle name="Comma [0]" xfId="2" builtinId="6"/>
    <cellStyle name="Percent" xfId="3" builtinId="5"/>
    <cellStyle name="Normal 7" xfId="4"/>
    <cellStyle name="Comma [0] 2" xfId="5"/>
    <cellStyle name="Percent 5" xfId="6"/>
    <cellStyle name="Normal 10" xfId="7"/>
    <cellStyle name="Normal 2" xfId="8"/>
    <cellStyle name="Comma [0] 19" xfId="9"/>
    <cellStyle name="Normal 2 17" xfId="10"/>
    <cellStyle name="Comma [0] 2 26" xfId="11"/>
    <cellStyle name="Normal 10 2 2 2 2" xfId="12"/>
    <cellStyle name="Normal 2 6 3" xfId="13"/>
    <cellStyle name="Comma 292" xfId="14"/>
    <cellStyle name="Normal 10 2 2 2" xfId="15"/>
    <cellStyle name="Normal 104 2 4" xfId="16"/>
    <cellStyle name="Percent 4" xfId="17"/>
    <cellStyle name="Percent 2" xfId="18"/>
    <cellStyle name="Comma [0] 8" xfId="19"/>
    <cellStyle name="Comma 2 2" xfId="20"/>
    <cellStyle name="Percent 3" xfId="21"/>
    <cellStyle name="Comma 3" xfId="22"/>
    <cellStyle name="Heading 1" xfId="23" builtinId="16"/>
    <cellStyle name="Heading 2" xfId="24" builtinId="17"/>
    <cellStyle name="Heading 3" xfId="25" builtinId="18"/>
    <cellStyle name="Heading 4" xfId="26" builtinId="19"/>
    <cellStyle name="Good" xfId="27" builtinId="26"/>
    <cellStyle name="Bad" xfId="28" builtinId="27"/>
    <cellStyle name="Input" xfId="29" builtinId="20"/>
    <cellStyle name="Output" xfId="30" builtinId="21"/>
    <cellStyle name="Calculation" xfId="31" builtinId="22"/>
    <cellStyle name="Linked Cell" xfId="32" builtinId="24"/>
    <cellStyle name="Check Cell" xfId="33" builtinId="23"/>
    <cellStyle name="Warning Text" xfId="34" builtinId="11"/>
    <cellStyle name="Explanatory Text" xfId="35" builtinId="53"/>
    <cellStyle name="Total" xfId="36" builtinId="25"/>
    <cellStyle name="Accent1" xfId="37" builtinId="29"/>
    <cellStyle name="20% - Accent1" xfId="38" builtinId="30"/>
    <cellStyle name="40% - Accent1" xfId="39" builtinId="31"/>
    <cellStyle name="Accent2" xfId="40" builtinId="33"/>
    <cellStyle name="20% - Accent2" xfId="41" builtinId="34"/>
    <cellStyle name="40% - Accent2" xfId="42" builtinId="35"/>
    <cellStyle name="Accent3" xfId="43" builtinId="37"/>
    <cellStyle name="20% - Accent3" xfId="44" builtinId="38"/>
    <cellStyle name="40% - Accent3" xfId="45" builtinId="39"/>
    <cellStyle name="Accent4" xfId="46" builtinId="41"/>
    <cellStyle name="20% - Accent4" xfId="47" builtinId="42"/>
    <cellStyle name="40% - Accent4" xfId="48" builtinId="43"/>
    <cellStyle name="Accent5" xfId="49" builtinId="45"/>
    <cellStyle name="20% - Accent5" xfId="50" builtinId="46"/>
    <cellStyle name="40% - Accent5" xfId="51" builtinId="47"/>
    <cellStyle name="Accent6" xfId="52" builtinId="49"/>
    <cellStyle name="20% - Accent6" xfId="53" builtinId="50"/>
    <cellStyle name="40% - Accent6" xfId="54" builtinId="51"/>
    <cellStyle name="Percent 18" xfId="55"/>
    <cellStyle name="Normal 263" xfId="56"/>
    <cellStyle name="Comma [0] 22" xfId="57"/>
    <cellStyle name="Normal 3" xfId="58"/>
    <cellStyle name="Comma 2" xfId="59"/>
    <cellStyle name="Normal 30" xfId="60"/>
    <cellStyle name="Normal 30 2" xfId="61"/>
    <cellStyle name="Normal 9" xfId="62"/>
    <cellStyle name="Comma 4" xfId="63"/>
    <cellStyle name="Comma [0] 3" xfId="64"/>
    <cellStyle name="Comma 2 8 2" xfId="65"/>
    <cellStyle name="Comma [0] 10 4" xfId="66"/>
    <cellStyle name="Normal 104 2 5" xfId="67"/>
    <cellStyle name="Comma 2 8 4" xfId="68"/>
    <cellStyle name="Comma [0] 10 5" xfId="69"/>
    <cellStyle name="Normal 147 3" xfId="70"/>
    <cellStyle name="Comma 10 5" xfId="71"/>
    <cellStyle name="Comma [0] 51 2" xfId="72"/>
    <cellStyle name="Comma 8" xfId="73"/>
    <cellStyle name="Note 3" xfId="74"/>
    <cellStyle name="Comma 5" xfId="75"/>
    <cellStyle name="Comma 6" xfId="76"/>
    <cellStyle name="Normal 2 5" xfId="77"/>
    <cellStyle name="Comma 2 2 2" xfId="78"/>
    <cellStyle name="Normal 104 2 2 2 2" xfId="79"/>
    <cellStyle name="Normal 3 2 2" xfId="80"/>
    <cellStyle name="Normal 3 12" xfId="81"/>
    <cellStyle name="Normal 100" xfId="82"/>
    <cellStyle name="Comma 2 8 3" xfId="83"/>
    <cellStyle name="Normal 2 11 2" xfId="84"/>
    <cellStyle name="Comma 2 8 2 3" xfId="85"/>
    <cellStyle name="Normal 82 2 2 2" xfId="86"/>
    <cellStyle name="Normal 104" xfId="87"/>
    <cellStyle name="Comma [0] 10 10" xfId="88"/>
    <cellStyle name="Normal 14 10" xfId="89"/>
    <cellStyle name="Comma [0] 2 6 3" xfId="90"/>
    <cellStyle name="Comma [0] 10 2 2 2 2 2" xfId="91"/>
    <cellStyle name="Normal 3 3" xfId="92"/>
    <cellStyle name="Comma 10 2" xfId="93"/>
    <cellStyle name="Normal 192 2" xfId="94"/>
    <cellStyle name="Normal 4" xfId="95"/>
    <cellStyle name="Comma 2 8 3 3" xfId="96"/>
    <cellStyle name="Normal 3 4 3" xfId="97"/>
    <cellStyle name="Normal 2 2" xfId="98"/>
    <cellStyle name="Comma [0] 2 2" xfId="99"/>
    <cellStyle name="Comma 2 8 3 2 3" xfId="100"/>
    <cellStyle name="Percent 2 2" xfId="101"/>
    <cellStyle name="Comma [0] 19 2" xfId="102"/>
    <cellStyle name="Percent 8" xfId="103"/>
    <cellStyle name="Normal 2 17 2" xfId="104"/>
    <cellStyle name="Comma [0] 2 26 2" xfId="105"/>
    <cellStyle name="Normal 2 2 2" xfId="106"/>
    <cellStyle name="Normal 10 4" xfId="107"/>
    <cellStyle name="Normal 180 2" xfId="108"/>
    <cellStyle name="Comma [0] 10 11" xfId="109"/>
    <cellStyle name="Normal 147 2" xfId="110"/>
    <cellStyle name="Normal 10 2" xfId="111"/>
    <cellStyle name="Comma 10 4" xfId="112"/>
    <cellStyle name="Normal 104 2 6" xfId="113"/>
    <cellStyle name="Normal 104 2 6 2" xfId="114"/>
    <cellStyle name="Comma [0] 10 6 2" xfId="115"/>
    <cellStyle name="Neutral 3" xfId="116"/>
    <cellStyle name="60% - Accent1 3" xfId="117"/>
    <cellStyle name="60% - Accent2 3" xfId="118"/>
    <cellStyle name="60% - Accent3 3" xfId="119"/>
    <cellStyle name="60% - Accent4 3" xfId="120"/>
    <cellStyle name="60% - Accent5 3" xfId="121"/>
    <cellStyle name="60% - Accent6 3" xfId="122"/>
    <cellStyle name="Comma [0] 10 6" xfId="123"/>
    <cellStyle name="Title 3" xfId="124"/>
    <cellStyle name="Normal 2 3" xfId="125"/>
    <cellStyle name="Heading 1 2" xfId="126"/>
    <cellStyle name="Heading 2 2" xfId="127"/>
    <cellStyle name="Heading 3 2" xfId="128"/>
    <cellStyle name="Heading 4 2" xfId="129"/>
    <cellStyle name="Good 2" xfId="130"/>
    <cellStyle name="Bad 2" xfId="131"/>
    <cellStyle name="Neutral 2" xfId="132"/>
    <cellStyle name="Input 2" xfId="133"/>
    <cellStyle name="Output 2" xfId="134"/>
    <cellStyle name="Calculation 2" xfId="135"/>
    <cellStyle name="Linked Cell 2" xfId="136"/>
    <cellStyle name="Check Cell 2" xfId="137"/>
    <cellStyle name="Warning Text 2" xfId="138"/>
    <cellStyle name="Note 2" xfId="139"/>
    <cellStyle name="Explanatory Text 2" xfId="140"/>
    <cellStyle name="Total 2" xfId="141"/>
    <cellStyle name="Accent1 2" xfId="142"/>
    <cellStyle name="20% - Accent1 2" xfId="143"/>
    <cellStyle name="40% - Accent1 2" xfId="144"/>
    <cellStyle name="60% - Accent1 2" xfId="145"/>
    <cellStyle name="Accent2 2" xfId="146"/>
    <cellStyle name="20% - Accent2 2" xfId="147"/>
    <cellStyle name="40% - Accent2 2" xfId="148"/>
    <cellStyle name="60% - Accent2 2" xfId="149"/>
    <cellStyle name="Accent3 2" xfId="150"/>
    <cellStyle name="20% - Accent3 2" xfId="151"/>
    <cellStyle name="40% - Accent3 2" xfId="152"/>
    <cellStyle name="60% - Accent3 2" xfId="153"/>
    <cellStyle name="Accent4 2" xfId="154"/>
    <cellStyle name="20% - Accent4 2" xfId="155"/>
    <cellStyle name="40% - Accent4 2" xfId="156"/>
    <cellStyle name="60% - Accent4 2" xfId="157"/>
    <cellStyle name="Accent5 2" xfId="158"/>
    <cellStyle name="20% - Accent5 2" xfId="159"/>
    <cellStyle name="40% - Accent5 2" xfId="160"/>
    <cellStyle name="60% - Accent5 2" xfId="161"/>
    <cellStyle name="Accent6 2" xfId="162"/>
    <cellStyle name="20% - Accent6 2" xfId="163"/>
    <cellStyle name="40% - Accent6 2" xfId="164"/>
    <cellStyle name="60% - Accent6 2" xfId="165"/>
    <cellStyle name="Title 2" xfId="166"/>
    <cellStyle name="Normal 3 4" xfId="167"/>
    <cellStyle name="Normal 4 2" xfId="168"/>
    <cellStyle name="Normal 5" xfId="169"/>
    <cellStyle name="Normal 8" xfId="170"/>
    <cellStyle name="Normal 6" xfId="171"/>
    <cellStyle name="Normal 2 4" xfId="172"/>
    <cellStyle name="Comma 2 3" xfId="173"/>
    <cellStyle name="Normal 3 2" xfId="174"/>
    <cellStyle name="Normal 4 3" xfId="175"/>
    <cellStyle name="Comma 3 2" xfId="176"/>
    <cellStyle name="Percent 6" xfId="177"/>
    <cellStyle name="Comma 9" xfId="178"/>
    <cellStyle name="Comma 7" xfId="179"/>
    <cellStyle name="Normal 11" xfId="180"/>
    <cellStyle name="Comma 10" xfId="181"/>
    <cellStyle name="Comma [0] 4" xfId="182"/>
    <cellStyle name="Comma 2 4" xfId="183"/>
    <cellStyle name="Comma [0] 2 3" xfId="184"/>
    <cellStyle name="Comma 2 8 2 2" xfId="185"/>
    <cellStyle name="Comma [0] 10 4 2" xfId="186"/>
    <cellStyle name="Comma 2 8 4 2" xfId="187"/>
    <cellStyle name="Comma [0] 10 5 2" xfId="188"/>
    <cellStyle name="Comma 10 5 2" xfId="189"/>
    <cellStyle name="Comma [0] 51 2 2" xfId="190"/>
    <cellStyle name="Normal 13" xfId="191"/>
    <cellStyle name="Comma 12" xfId="192"/>
    <cellStyle name="Comma [0] 6" xfId="193"/>
    <cellStyle name="Normal 104 2 4 3" xfId="194"/>
    <cellStyle name="Comma 2 8 2 5" xfId="195"/>
    <cellStyle name="Normal 104 2 5 3" xfId="196"/>
    <cellStyle name="Comma 2 8 4 4" xfId="197"/>
    <cellStyle name="Normal 147 3 3" xfId="198"/>
    <cellStyle name="Comma 10 5 4" xfId="199"/>
    <cellStyle name="Comma [0] 51 2 4" xfId="200"/>
    <cellStyle name="Comma 2 8 4 5" xfId="201"/>
    <cellStyle name="Comma 13" xfId="202"/>
    <cellStyle name="20% - Accent1 3" xfId="203"/>
    <cellStyle name="40% - Accent1 3" xfId="204"/>
    <cellStyle name="20% - Accent2 3" xfId="205"/>
    <cellStyle name="40% - Accent2 3" xfId="206"/>
    <cellStyle name="20% - Accent3 3" xfId="207"/>
    <cellStyle name="40% - Accent3 3" xfId="208"/>
    <cellStyle name="20% - Accent4 3" xfId="209"/>
    <cellStyle name="40% - Accent4 3" xfId="210"/>
    <cellStyle name="20% - Accent5 3" xfId="211"/>
    <cellStyle name="40% - Accent5 3" xfId="212"/>
    <cellStyle name="Comma [0] 51 2 5" xfId="213"/>
    <cellStyle name="20% - Accent6 3" xfId="214"/>
    <cellStyle name="40% - Accent6 3" xfId="215"/>
    <cellStyle name="Normal 12" xfId="216"/>
    <cellStyle name="Comma 11" xfId="217"/>
    <cellStyle name="Comma [0] 5" xfId="218"/>
    <cellStyle name="Percent 7" xfId="219"/>
    <cellStyle name="Normal 2 17 3" xfId="220"/>
    <cellStyle name="Comma [0] 2 26 3" xfId="221"/>
    <cellStyle name="Normal 104 2 4 2" xfId="222"/>
    <cellStyle name="Percent 4 2" xfId="223"/>
    <cellStyle name="Comma 15" xfId="224"/>
    <cellStyle name="Normal 9 2" xfId="225"/>
    <cellStyle name="Comma 4 2" xfId="226"/>
    <cellStyle name="Comma [0] 3 2" xfId="227"/>
    <cellStyle name="Comma 2 8 2 4" xfId="228"/>
    <cellStyle name="Normal 104 2 5 2" xfId="229"/>
    <cellStyle name="Comma 2 8 4 3" xfId="230"/>
    <cellStyle name="Normal 147 3 2" xfId="231"/>
    <cellStyle name="Comma 10 5 3" xfId="232"/>
    <cellStyle name="Comma [0] 51 2 3" xfId="233"/>
    <cellStyle name="Comma 8 2" xfId="234"/>
    <cellStyle name="Note 3 2" xfId="235"/>
    <cellStyle name="Comma 5 2" xfId="236"/>
    <cellStyle name="Comma 6 2" xfId="237"/>
    <cellStyle name="Normal 2 5 2" xfId="238"/>
    <cellStyle name="Normal 100 2" xfId="239"/>
    <cellStyle name="Normal 82 2 2 2 2" xfId="240"/>
    <cellStyle name="Normal 104 2" xfId="241"/>
    <cellStyle name="Comma [0] 10 10 2" xfId="242"/>
    <cellStyle name="Normal 14 10 2" xfId="243"/>
    <cellStyle name="Comma [0] 2 6 3 2" xfId="244"/>
    <cellStyle name="Comma 10 2 2" xfId="245"/>
    <cellStyle name="Normal 2 17 2 2" xfId="246"/>
    <cellStyle name="Comma [0] 2 26 2 2" xfId="247"/>
    <cellStyle name="Comma 12 2" xfId="248"/>
    <cellStyle name="Normal 104 2 5 4" xfId="249"/>
    <cellStyle name="Comma 2 8 2 6" xfId="250"/>
    <cellStyle name="Comma 14" xfId="251"/>
    <cellStyle name="Normal 147 3 3 2" xfId="252"/>
    <cellStyle name="Normal 104 2 5 3 2" xfId="253"/>
    <cellStyle name="Normal 104 2 4 4" xfId="254"/>
    <cellStyle name="Comma 10 5 4 2" xfId="255"/>
    <cellStyle name="Normal 104 2 4 3 2" xfId="256"/>
    <cellStyle name="Comma 2 8 4 4 2" xfId="257"/>
    <cellStyle name="Comma 2 8 2 5 2" xfId="258"/>
    <cellStyle name="Normal 8 2" xfId="259"/>
    <cellStyle name="Percent 6 2" xfId="260"/>
    <cellStyle name="Comma 9 2" xfId="261"/>
    <cellStyle name="Comma 7 2" xfId="262"/>
    <cellStyle name="Normal 11 2" xfId="263"/>
    <cellStyle name="Comma 10 3" xfId="264"/>
    <cellStyle name="Comma [0] 4 2" xfId="265"/>
    <cellStyle name="Comma 2 4 2" xfId="266"/>
    <cellStyle name="Comma [0] 2 3 2" xfId="267"/>
    <cellStyle name="Comma 13 2" xfId="268"/>
    <cellStyle name="Comma 16" xfId="269"/>
    <cellStyle name="Comma 10 5 5" xfId="270"/>
    <cellStyle name="Comma [0] 6 2" xfId="271"/>
    <cellStyle name="Comma [0] 7" xfId="272"/>
    <cellStyle name="Comma [0] 51 2 4 2" xfId="273"/>
    <cellStyle name="Comma 17" xfId="274"/>
    <cellStyle name="Normal 147 3 4" xfId="275"/>
    <cellStyle name="Currency" xfId="276" builtinId="4"/>
    <cellStyle name="Normal 2 17 4" xfId="277"/>
    <cellStyle name="Comma [0] 2 26 4" xfId="278"/>
    <cellStyle name="Percent 4 3" xfId="279"/>
    <cellStyle name="20% - Accent1 4" xfId="280"/>
    <cellStyle name="40% - Accent1 4" xfId="281"/>
    <cellStyle name="20% - Accent2 4" xfId="282"/>
    <cellStyle name="40% - Accent2 4" xfId="283"/>
    <cellStyle name="20% - Accent3 4" xfId="284"/>
    <cellStyle name="40% - Accent3 4" xfId="285"/>
    <cellStyle name="20% - Accent4 4" xfId="286"/>
    <cellStyle name="40% - Accent4 4" xfId="287"/>
    <cellStyle name="20% - Accent5 4" xfId="288"/>
    <cellStyle name="40% - Accent5 4" xfId="289"/>
    <cellStyle name="20% - Accent6 4" xfId="290"/>
    <cellStyle name="40% - Accent6 4" xfId="291"/>
    <cellStyle name="Normal 9 3" xfId="292"/>
    <cellStyle name="Comma 4 3" xfId="293"/>
    <cellStyle name="Comma [0] 3 3" xfId="294"/>
    <cellStyle name="Comma 8 3" xfId="295"/>
    <cellStyle name="Note 3 3" xfId="296"/>
    <cellStyle name="Comma 5 3" xfId="297"/>
    <cellStyle name="Comma 6 3" xfId="298"/>
    <cellStyle name="Normal 2 5 3" xfId="299"/>
    <cellStyle name="Normal 100 3" xfId="300"/>
    <cellStyle name="Normal 82 2 2 2 3" xfId="301"/>
    <cellStyle name="Normal 104 3" xfId="302"/>
    <cellStyle name="Comma [0] 10 10 3" xfId="303"/>
    <cellStyle name="Normal 14 10 3" xfId="304"/>
    <cellStyle name="Comma [0] 2 6 3 3" xfId="305"/>
    <cellStyle name="Comma 10 2 3" xfId="306"/>
    <cellStyle name="Normal 2 17 2 3" xfId="307"/>
    <cellStyle name="Comma [0] 2 26 2 3" xfId="308"/>
    <cellStyle name="Normal 8 3" xfId="309"/>
    <cellStyle name="Percent 6 3" xfId="310"/>
    <cellStyle name="Comma 9 3" xfId="311"/>
    <cellStyle name="Comma 7 3" xfId="312"/>
    <cellStyle name="Normal 11 3" xfId="313"/>
    <cellStyle name="Comma 10 6" xfId="314"/>
    <cellStyle name="Comma [0] 4 3" xfId="315"/>
    <cellStyle name="Comma 2 4 3" xfId="316"/>
    <cellStyle name="Comma [0] 2 3 3" xfId="317"/>
    <cellStyle name="Normal 13 2" xfId="318"/>
    <cellStyle name="Comma 12 3" xfId="319"/>
    <cellStyle name="Comma [0] 6 3" xfId="320"/>
    <cellStyle name="Normal 104 2 4 3 3" xfId="321"/>
    <cellStyle name="Comma 2 8 2 5 3" xfId="322"/>
    <cellStyle name="Normal 104 2 5 3 3" xfId="323"/>
    <cellStyle name="Comma 2 8 4 4 3" xfId="324"/>
    <cellStyle name="Normal 147 3 3 3" xfId="325"/>
    <cellStyle name="Comma 10 5 4 3" xfId="326"/>
    <cellStyle name="Comma [0] 51 2 4 3" xfId="327"/>
    <cellStyle name="Comma 2 8 4 5 2" xfId="328"/>
    <cellStyle name="Comma 13 3" xfId="329"/>
    <cellStyle name="20% - Accent1 3 2" xfId="330"/>
    <cellStyle name="40% - Accent1 3 2" xfId="331"/>
    <cellStyle name="20% - Accent2 3 2" xfId="332"/>
    <cellStyle name="40% - Accent2 3 2" xfId="333"/>
    <cellStyle name="20% - Accent3 3 2" xfId="334"/>
    <cellStyle name="40% - Accent3 3 2" xfId="335"/>
    <cellStyle name="20% - Accent4 3 2" xfId="336"/>
    <cellStyle name="40% - Accent4 3 2" xfId="337"/>
    <cellStyle name="20% - Accent5 3 2" xfId="338"/>
    <cellStyle name="40% - Accent5 3 2" xfId="339"/>
    <cellStyle name="Comma [0] 51 2 5 2" xfId="340"/>
    <cellStyle name="20% - Accent6 3 2" xfId="341"/>
    <cellStyle name="40% - Accent6 3 2" xfId="342"/>
    <cellStyle name="Normal 2 17 3 2" xfId="343"/>
    <cellStyle name="Comma [0] 2 26 3 2" xfId="344"/>
    <cellStyle name="Percent 4 2 2" xfId="345"/>
    <cellStyle name="Comma 15 2" xfId="346"/>
    <cellStyle name="Normal 9 2 2" xfId="347"/>
    <cellStyle name="Comma 4 2 2" xfId="348"/>
    <cellStyle name="Comma [0] 3 2 2" xfId="349"/>
    <cellStyle name="Comma 8 2 2" xfId="350"/>
    <cellStyle name="Note 3 2 2" xfId="351"/>
    <cellStyle name="Comma 5 2 2" xfId="352"/>
    <cellStyle name="Comma 6 2 2" xfId="353"/>
    <cellStyle name="Normal 2 5 2 2" xfId="354"/>
    <cellStyle name="Normal 100 2 2" xfId="355"/>
    <cellStyle name="Normal 82 2 2 2 2 2" xfId="356"/>
    <cellStyle name="Normal 104 2 2" xfId="357"/>
    <cellStyle name="Comma [0] 10 10 2 2" xfId="358"/>
    <cellStyle name="Normal 14 10 2 2" xfId="359"/>
    <cellStyle name="Comma [0] 2 6 3 2 2" xfId="360"/>
    <cellStyle name="Comma 10 2 2 2" xfId="361"/>
    <cellStyle name="Normal 2 17 2 2 2" xfId="362"/>
    <cellStyle name="Comma [0] 2 26 2 2 2" xfId="363"/>
    <cellStyle name="Comma 12 2 2" xfId="364"/>
    <cellStyle name="Normal 104 2 5 4 2" xfId="365"/>
    <cellStyle name="Comma 2 8 2 6 2" xfId="366"/>
    <cellStyle name="Normal 147 3 3 2 2" xfId="367"/>
    <cellStyle name="Normal 104 2 5 3 2 2" xfId="368"/>
    <cellStyle name="Normal 104 2 4 4 2" xfId="369"/>
    <cellStyle name="Comma 10 5 4 2 2" xfId="370"/>
    <cellStyle name="Normal 104 2 4 3 2 2" xfId="371"/>
    <cellStyle name="Comma 2 8 4 4 2 2" xfId="372"/>
    <cellStyle name="Comma 2 8 2 5 2 2" xfId="373"/>
    <cellStyle name="Normal 8 2 2" xfId="374"/>
    <cellStyle name="Percent 6 2 2" xfId="375"/>
    <cellStyle name="Comma 9 2 2" xfId="376"/>
    <cellStyle name="Comma 7 2 2" xfId="377"/>
    <cellStyle name="Normal 11 2 2" xfId="378"/>
    <cellStyle name="Comma 10 3 2" xfId="379"/>
    <cellStyle name="Comma [0] 4 2 2" xfId="380"/>
    <cellStyle name="Comma 2 4 2 2" xfId="381"/>
    <cellStyle name="Comma [0] 2 3 2 2" xfId="382"/>
    <cellStyle name="Comma 13 2 2" xfId="383"/>
    <cellStyle name="Comma 16 2" xfId="384"/>
    <cellStyle name="Comma 10 5 5 2" xfId="385"/>
    <cellStyle name="Comma [0] 6 2 2" xfId="386"/>
    <cellStyle name="Comma [0] 7 2" xfId="387"/>
    <cellStyle name="Comma [0] 51 2 4 2 2" xfId="388"/>
    <cellStyle name="Comma 17 2" xfId="389"/>
    <cellStyle name="Normal 147 3 4 2" xfId="390"/>
    <cellStyle name="Normal 14" xfId="391"/>
    <cellStyle name="Comma 18" xfId="392"/>
    <cellStyle name="Comma [0] 9" xfId="393"/>
    <cellStyle name="Normal 104 2 4 5" xfId="394"/>
    <cellStyle name="Comma 2 8 2 7" xfId="395"/>
    <cellStyle name="Normal 104 2 5 5" xfId="396"/>
    <cellStyle name="Comma 2 8 4 6" xfId="397"/>
    <cellStyle name="Normal 147 3 5" xfId="398"/>
    <cellStyle name="Comma 10 5 6" xfId="399"/>
    <cellStyle name="Comma [0] 51 2 6" xfId="400"/>
    <cellStyle name="Comma 19" xfId="401"/>
    <cellStyle name="Comma 20" xfId="402"/>
    <cellStyle name="Comma 23" xfId="403"/>
    <cellStyle name="Normal 2 17 5" xfId="404"/>
    <cellStyle name="Comma [0] 2 26 5" xfId="405"/>
    <cellStyle name="Percent 4 4" xfId="406"/>
    <cellStyle name="20% - Accent1 5" xfId="407"/>
    <cellStyle name="40% - Accent1 5" xfId="408"/>
    <cellStyle name="20% - Accent2 5" xfId="409"/>
    <cellStyle name="40% - Accent2 5" xfId="410"/>
    <cellStyle name="20% - Accent3 5" xfId="411"/>
    <cellStyle name="40% - Accent3 5" xfId="412"/>
    <cellStyle name="20% - Accent4 5" xfId="413"/>
    <cellStyle name="40% - Accent4 5" xfId="414"/>
    <cellStyle name="20% - Accent5 5" xfId="415"/>
    <cellStyle name="40% - Accent5 5" xfId="416"/>
    <cellStyle name="20% - Accent6 5" xfId="417"/>
    <cellStyle name="40% - Accent6 5" xfId="418"/>
    <cellStyle name="Normal 9 4" xfId="419"/>
    <cellStyle name="Comma 4 4" xfId="420"/>
    <cellStyle name="Comma [0] 3 4" xfId="421"/>
    <cellStyle name="Comma 8 4" xfId="422"/>
    <cellStyle name="Note 3 4" xfId="423"/>
    <cellStyle name="Comma 5 4" xfId="424"/>
    <cellStyle name="Comma 6 4" xfId="425"/>
    <cellStyle name="Normal 2 5 4" xfId="426"/>
    <cellStyle name="Normal 100 4" xfId="427"/>
    <cellStyle name="Normal 82 2 2 2 4" xfId="428"/>
    <cellStyle name="Normal 104 4" xfId="429"/>
    <cellStyle name="Comma [0] 10 10 4" xfId="430"/>
    <cellStyle name="Normal 14 10 4" xfId="431"/>
    <cellStyle name="Comma [0] 2 6 3 4" xfId="432"/>
    <cellStyle name="Comma 10 2 4" xfId="433"/>
    <cellStyle name="Comma 24" xfId="434"/>
    <cellStyle name="Normal 2 17 2 4" xfId="435"/>
    <cellStyle name="Comma [0] 2 26 2 4" xfId="436"/>
    <cellStyle name="Comma 25" xfId="437"/>
    <cellStyle name="Normal 8 4" xfId="438"/>
    <cellStyle name="Percent 6 4" xfId="439"/>
    <cellStyle name="Comma 9 4" xfId="440"/>
    <cellStyle name="Comma 7 4" xfId="441"/>
    <cellStyle name="Normal 11 4" xfId="442"/>
    <cellStyle name="Comma 10 7" xfId="443"/>
    <cellStyle name="Comma [0] 4 4" xfId="444"/>
    <cellStyle name="Comma 2 4 4" xfId="445"/>
    <cellStyle name="Comma [0] 2 3 4" xfId="446"/>
    <cellStyle name="Normal 13 3" xfId="447"/>
    <cellStyle name="Comma 12 4" xfId="448"/>
    <cellStyle name="Comma [0] 6 4" xfId="449"/>
    <cellStyle name="Normal 104 2 4 3 4" xfId="450"/>
    <cellStyle name="Comma 2 8 2 5 4" xfId="451"/>
    <cellStyle name="Normal 104 2 5 3 4" xfId="452"/>
    <cellStyle name="Comma 2 8 4 4 4" xfId="453"/>
    <cellStyle name="Normal 147 3 3 4" xfId="454"/>
    <cellStyle name="Comma 10 5 4 4" xfId="455"/>
    <cellStyle name="Comma [0] 51 2 4 4" xfId="456"/>
    <cellStyle name="Comma 2 8 4 5 3" xfId="457"/>
    <cellStyle name="Comma 13 4" xfId="458"/>
    <cellStyle name="20% - Accent1 3 3" xfId="459"/>
    <cellStyle name="40% - Accent1 3 3" xfId="460"/>
    <cellStyle name="20% - Accent2 3 3" xfId="461"/>
    <cellStyle name="40% - Accent2 3 3" xfId="462"/>
    <cellStyle name="20% - Accent3 3 3" xfId="463"/>
    <cellStyle name="40% - Accent3 3 3" xfId="464"/>
    <cellStyle name="20% - Accent4 3 3" xfId="465"/>
    <cellStyle name="40% - Accent4 3 3" xfId="466"/>
    <cellStyle name="20% - Accent5 3 3" xfId="467"/>
    <cellStyle name="40% - Accent5 3 3" xfId="468"/>
    <cellStyle name="Comma [0] 51 2 5 3" xfId="469"/>
    <cellStyle name="20% - Accent6 3 3" xfId="470"/>
    <cellStyle name="40% - Accent6 3 3" xfId="471"/>
    <cellStyle name="Normal 2 17 3 3" xfId="472"/>
    <cellStyle name="Comma [0] 2 26 3 3" xfId="473"/>
    <cellStyle name="Percent 4 2 3" xfId="474"/>
    <cellStyle name="Comma 15 3" xfId="475"/>
    <cellStyle name="Normal 9 2 3" xfId="476"/>
    <cellStyle name="Comma 4 2 3" xfId="477"/>
    <cellStyle name="Comma [0] 3 2 3" xfId="478"/>
    <cellStyle name="Comma 8 2 3" xfId="479"/>
    <cellStyle name="Note 3 2 3" xfId="480"/>
    <cellStyle name="Comma 5 2 3" xfId="481"/>
    <cellStyle name="Comma 6 2 3" xfId="482"/>
    <cellStyle name="Normal 2 5 2 3" xfId="483"/>
    <cellStyle name="Normal 100 2 3" xfId="484"/>
    <cellStyle name="Normal 82 2 2 2 2 3" xfId="485"/>
    <cellStyle name="Normal 104 2 3" xfId="486"/>
    <cellStyle name="Comma [0] 10 10 2 3" xfId="487"/>
    <cellStyle name="Normal 14 10 2 3" xfId="488"/>
    <cellStyle name="Comma [0] 2 6 3 2 3" xfId="489"/>
    <cellStyle name="Comma 10 2 2 3" xfId="490"/>
    <cellStyle name="Normal 2 17 2 2 3" xfId="491"/>
    <cellStyle name="Comma [0] 2 26 2 2 3" xfId="492"/>
    <cellStyle name="Comma 12 2 3" xfId="493"/>
    <cellStyle name="Normal 104 2 5 4 3" xfId="494"/>
    <cellStyle name="Comma 2 8 2 6 3" xfId="495"/>
    <cellStyle name="Normal 147 3 3 2 3" xfId="496"/>
    <cellStyle name="Normal 104 2 5 3 2 3" xfId="497"/>
    <cellStyle name="Normal 104 2 4 4 3" xfId="498"/>
    <cellStyle name="Comma 10 5 4 2 3" xfId="499"/>
    <cellStyle name="Normal 104 2 4 3 2 3" xfId="500"/>
    <cellStyle name="Comma 2 8 4 4 2 3" xfId="501"/>
    <cellStyle name="Comma 2 8 2 5 2 3" xfId="502"/>
    <cellStyle name="Normal 8 2 3" xfId="503"/>
    <cellStyle name="Percent 6 2 3" xfId="504"/>
    <cellStyle name="Comma 9 2 3" xfId="505"/>
    <cellStyle name="Comma 7 2 3" xfId="506"/>
    <cellStyle name="Normal 11 2 3" xfId="507"/>
    <cellStyle name="Comma 10 3 3" xfId="508"/>
    <cellStyle name="Comma [0] 4 2 3" xfId="509"/>
    <cellStyle name="Comma 2 4 2 3" xfId="510"/>
    <cellStyle name="Comma [0] 2 3 2 3" xfId="511"/>
    <cellStyle name="Comma 13 2 3" xfId="512"/>
    <cellStyle name="Comma 16 3" xfId="513"/>
    <cellStyle name="Comma 10 5 5 3" xfId="514"/>
    <cellStyle name="Comma [0] 6 2 3" xfId="515"/>
    <cellStyle name="Comma [0] 7 3" xfId="516"/>
    <cellStyle name="Comma [0] 51 2 4 2 3" xfId="517"/>
    <cellStyle name="Comma 17 3" xfId="518"/>
    <cellStyle name="Normal 147 3 4 3" xfId="519"/>
    <cellStyle name="Normal 2 17 4 2" xfId="520"/>
    <cellStyle name="Comma [0] 2 26 4 2" xfId="521"/>
    <cellStyle name="Percent 4 3 2" xfId="522"/>
    <cellStyle name="20% - Accent1 4 2" xfId="523"/>
    <cellStyle name="40% - Accent1 4 2" xfId="524"/>
    <cellStyle name="20% - Accent2 4 2" xfId="525"/>
    <cellStyle name="40% - Accent2 4 2" xfId="526"/>
    <cellStyle name="20% - Accent3 4 2" xfId="527"/>
    <cellStyle name="40% - Accent3 4 2" xfId="528"/>
    <cellStyle name="20% - Accent4 4 2" xfId="529"/>
    <cellStyle name="40% - Accent4 4 2" xfId="530"/>
    <cellStyle name="20% - Accent5 4 2" xfId="531"/>
    <cellStyle name="40% - Accent5 4 2" xfId="532"/>
    <cellStyle name="20% - Accent6 4 2" xfId="533"/>
    <cellStyle name="40% - Accent6 4 2" xfId="534"/>
    <cellStyle name="Normal 9 3 2" xfId="535"/>
    <cellStyle name="Comma 4 3 2" xfId="536"/>
    <cellStyle name="Comma [0] 3 3 2" xfId="537"/>
    <cellStyle name="Comma 8 3 2" xfId="538"/>
    <cellStyle name="Note 3 3 2" xfId="539"/>
    <cellStyle name="Comma 5 3 2" xfId="540"/>
    <cellStyle name="Comma 6 3 2" xfId="541"/>
    <cellStyle name="Normal 2 5 3 2" xfId="542"/>
    <cellStyle name="Normal 100 3 2" xfId="543"/>
    <cellStyle name="Normal 82 2 2 2 3 2" xfId="544"/>
    <cellStyle name="Normal 104 3 2" xfId="545"/>
    <cellStyle name="Comma [0] 10 10 3 2" xfId="546"/>
    <cellStyle name="Normal 14 10 3 2" xfId="547"/>
    <cellStyle name="Comma [0] 2 6 3 3 2" xfId="548"/>
    <cellStyle name="Comma 10 2 3 2" xfId="549"/>
    <cellStyle name="Normal 2 17 2 3 2" xfId="550"/>
    <cellStyle name="Comma [0] 2 26 2 3 2" xfId="551"/>
    <cellStyle name="Normal 8 3 2" xfId="552"/>
    <cellStyle name="Percent 6 3 2" xfId="553"/>
    <cellStyle name="Comma 9 3 2" xfId="554"/>
    <cellStyle name="Comma 7 3 2" xfId="555"/>
    <cellStyle name="Normal 11 3 2" xfId="556"/>
    <cellStyle name="Comma 10 6 2" xfId="557"/>
    <cellStyle name="Comma [0] 4 3 2" xfId="558"/>
    <cellStyle name="Comma 2 4 3 2" xfId="559"/>
    <cellStyle name="Comma [0] 2 3 3 2" xfId="560"/>
    <cellStyle name="Normal 13 2 2" xfId="561"/>
    <cellStyle name="Comma 12 3 2" xfId="562"/>
    <cellStyle name="Comma [0] 6 3 2" xfId="563"/>
    <cellStyle name="Normal 104 2 4 3 3 2" xfId="564"/>
    <cellStyle name="Comma 2 8 2 5 3 2" xfId="565"/>
    <cellStyle name="Normal 104 2 5 3 3 2" xfId="566"/>
    <cellStyle name="Comma 2 8 4 4 3 2" xfId="567"/>
    <cellStyle name="Normal 147 3 3 3 2" xfId="568"/>
    <cellStyle name="Comma 10 5 4 3 2" xfId="569"/>
    <cellStyle name="Comma [0] 51 2 4 3 2" xfId="570"/>
    <cellStyle name="Comma 2 8 4 5 2 2" xfId="571"/>
    <cellStyle name="Comma 13 3 2" xfId="572"/>
    <cellStyle name="20% - Accent1 3 2 2" xfId="573"/>
    <cellStyle name="40% - Accent1 3 2 2" xfId="574"/>
    <cellStyle name="20% - Accent2 3 2 2" xfId="575"/>
    <cellStyle name="40% - Accent2 3 2 2" xfId="576"/>
    <cellStyle name="20% - Accent3 3 2 2" xfId="577"/>
    <cellStyle name="40% - Accent3 3 2 2" xfId="578"/>
    <cellStyle name="20% - Accent4 3 2 2" xfId="579"/>
    <cellStyle name="40% - Accent4 3 2 2" xfId="580"/>
    <cellStyle name="20% - Accent5 3 2 2" xfId="581"/>
    <cellStyle name="40% - Accent5 3 2 2" xfId="582"/>
    <cellStyle name="Comma [0] 51 2 5 2 2" xfId="583"/>
    <cellStyle name="20% - Accent6 3 2 2" xfId="584"/>
    <cellStyle name="40% - Accent6 3 2 2" xfId="585"/>
    <cellStyle name="Normal 2 17 3 2 2" xfId="586"/>
    <cellStyle name="Comma [0] 2 26 3 2 2" xfId="587"/>
    <cellStyle name="Percent 4 2 2 2" xfId="588"/>
    <cellStyle name="Comma 15 2 2" xfId="589"/>
    <cellStyle name="Normal 9 2 2 2" xfId="590"/>
    <cellStyle name="Comma 4 2 2 2" xfId="591"/>
    <cellStyle name="Comma [0] 3 2 2 2" xfId="592"/>
    <cellStyle name="Comma 8 2 2 2" xfId="593"/>
    <cellStyle name="Note 3 2 2 2" xfId="594"/>
    <cellStyle name="Comma 5 2 2 2" xfId="595"/>
    <cellStyle name="Comma 6 2 2 2" xfId="596"/>
    <cellStyle name="Normal 2 5 2 2 2" xfId="597"/>
    <cellStyle name="Normal 100 2 2 2" xfId="598"/>
    <cellStyle name="Normal 82 2 2 2 2 2 2" xfId="599"/>
    <cellStyle name="Normal 104 2 2 2" xfId="600"/>
    <cellStyle name="Comma [0] 10 10 2 2 2" xfId="601"/>
    <cellStyle name="Normal 14 10 2 2 2" xfId="602"/>
    <cellStyle name="Comma [0] 2 6 3 2 2 2" xfId="603"/>
    <cellStyle name="Comma 10 2 2 2 2" xfId="604"/>
    <cellStyle name="Normal 2 17 2 2 2 2" xfId="605"/>
    <cellStyle name="Comma [0] 2 26 2 2 2 2" xfId="606"/>
    <cellStyle name="Comma 12 2 2 2" xfId="607"/>
    <cellStyle name="Normal 104 2 5 4 2 2" xfId="608"/>
    <cellStyle name="Comma 2 8 2 6 2 2" xfId="609"/>
    <cellStyle name="Normal 147 3 3 2 2 2" xfId="610"/>
    <cellStyle name="Normal 104 2 5 3 2 2 2" xfId="611"/>
    <cellStyle name="Normal 104 2 4 4 2 2" xfId="612"/>
    <cellStyle name="Comma 10 5 4 2 2 2" xfId="613"/>
    <cellStyle name="Normal 104 2 4 3 2 2 2" xfId="614"/>
    <cellStyle name="Comma 2 8 4 4 2 2 2" xfId="615"/>
    <cellStyle name="Comma 2 8 2 5 2 2 2" xfId="616"/>
    <cellStyle name="Normal 8 2 2 2" xfId="617"/>
    <cellStyle name="Percent 6 2 2 2" xfId="618"/>
    <cellStyle name="Comma 9 2 2 2" xfId="619"/>
    <cellStyle name="Comma 7 2 2 2" xfId="620"/>
    <cellStyle name="Normal 11 2 2 2" xfId="621"/>
    <cellStyle name="Comma 10 3 2 2" xfId="622"/>
    <cellStyle name="Comma [0] 4 2 2 2" xfId="623"/>
    <cellStyle name="Comma 2 4 2 2 2" xfId="624"/>
    <cellStyle name="Comma [0] 2 3 2 2 2" xfId="625"/>
    <cellStyle name="Comma 13 2 2 2" xfId="626"/>
    <cellStyle name="Comma 16 2 2" xfId="627"/>
    <cellStyle name="Comma 10 5 5 2 2" xfId="628"/>
    <cellStyle name="Comma [0] 6 2 2 2" xfId="629"/>
    <cellStyle name="Comma [0] 7 2 2" xfId="630"/>
    <cellStyle name="Comma [0] 51 2 4 2 2 2" xfId="631"/>
    <cellStyle name="Comma 17 2 2" xfId="632"/>
    <cellStyle name="Normal 147 3 4 2 2" xfId="633"/>
    <cellStyle name="Normal 14 2" xfId="634"/>
    <cellStyle name="Comma 18 2" xfId="635"/>
    <cellStyle name="Comma [0] 9 2" xfId="636"/>
    <cellStyle name="Normal 104 2 4 5 2" xfId="637"/>
    <cellStyle name="Comma 2 8 2 7 2" xfId="638"/>
    <cellStyle name="Normal 104 2 5 5 2" xfId="639"/>
    <cellStyle name="Comma 2 8 4 6 2" xfId="640"/>
    <cellStyle name="Normal 147 3 5 2" xfId="641"/>
    <cellStyle name="Comma 10 5 6 2" xfId="642"/>
    <cellStyle name="Comma [0] 51 2 6 2" xfId="643"/>
    <cellStyle name="Comma 19 2" xfId="644"/>
    <cellStyle name="Comma 20 2" xfId="645"/>
    <cellStyle name="Comma 22" xfId="646"/>
    <cellStyle name="Comma 29" xfId="647"/>
    <cellStyle name="Comma 26" xfId="648"/>
    <cellStyle name="Comma 30" xfId="649"/>
    <cellStyle name="Comma 21" xfId="650"/>
    <cellStyle name="Comma 27" xfId="651"/>
    <cellStyle name="Comma 28" xfId="652"/>
    <cellStyle name="Comma 31" xfId="653"/>
    <cellStyle name="Normal 2 17 6" xfId="654"/>
    <cellStyle name="Comma [0] 2 26 6" xfId="655"/>
    <cellStyle name="Percent 4 5" xfId="656"/>
    <cellStyle name="20% - Accent1 6" xfId="657"/>
    <cellStyle name="40% - Accent1 6" xfId="658"/>
    <cellStyle name="20% - Accent2 6" xfId="659"/>
    <cellStyle name="40% - Accent2 6" xfId="660"/>
    <cellStyle name="20% - Accent3 6" xfId="661"/>
    <cellStyle name="40% - Accent3 6" xfId="662"/>
    <cellStyle name="20% - Accent4 6" xfId="663"/>
    <cellStyle name="40% - Accent4 6" xfId="664"/>
    <cellStyle name="20% - Accent5 6" xfId="665"/>
    <cellStyle name="40% - Accent5 6" xfId="666"/>
    <cellStyle name="20% - Accent6 6" xfId="667"/>
    <cellStyle name="40% - Accent6 6" xfId="668"/>
    <cellStyle name="Normal 9 5" xfId="669"/>
    <cellStyle name="Comma 4 5" xfId="670"/>
    <cellStyle name="Comma [0] 3 5" xfId="671"/>
    <cellStyle name="Comma 8 5" xfId="672"/>
    <cellStyle name="Note 3 5" xfId="673"/>
    <cellStyle name="Comma 5 5" xfId="674"/>
    <cellStyle name="Comma 6 5" xfId="675"/>
    <cellStyle name="Normal 2 5 5" xfId="676"/>
    <cellStyle name="Normal 100 5" xfId="677"/>
    <cellStyle name="Normal 82 2 2 2 5" xfId="678"/>
    <cellStyle name="Normal 104 5" xfId="679"/>
    <cellStyle name="Comma [0] 10 10 5" xfId="680"/>
    <cellStyle name="Normal 14 10 5" xfId="681"/>
    <cellStyle name="Comma [0] 2 6 3 5" xfId="682"/>
    <cellStyle name="Comma 10 2 5" xfId="683"/>
    <cellStyle name="Normal 2 17 2 5" xfId="684"/>
    <cellStyle name="Comma [0] 2 26 2 5" xfId="685"/>
    <cellStyle name="Normal 8 5" xfId="686"/>
    <cellStyle name="Percent 6 5" xfId="687"/>
    <cellStyle name="Comma 9 5" xfId="688"/>
    <cellStyle name="Comma 7 5" xfId="689"/>
    <cellStyle name="Normal 11 5" xfId="690"/>
    <cellStyle name="Comma 10 8" xfId="691"/>
    <cellStyle name="Comma [0] 4 5" xfId="692"/>
    <cellStyle name="Comma 2 4 5" xfId="693"/>
    <cellStyle name="Comma [0] 2 3 5" xfId="694"/>
    <cellStyle name="Normal 13 4" xfId="695"/>
    <cellStyle name="Comma 12 5" xfId="696"/>
    <cellStyle name="Comma [0] 6 5" xfId="697"/>
    <cellStyle name="Normal 104 2 4 3 5" xfId="698"/>
    <cellStyle name="Comma 2 8 2 5 5" xfId="699"/>
    <cellStyle name="Normal 104 2 5 3 5" xfId="700"/>
    <cellStyle name="Comma 2 8 4 4 5" xfId="701"/>
    <cellStyle name="Normal 147 3 3 5" xfId="702"/>
    <cellStyle name="Comma 10 5 4 5" xfId="703"/>
    <cellStyle name="Comma [0] 51 2 4 5" xfId="704"/>
    <cellStyle name="Comma 2 8 4 5 4" xfId="705"/>
    <cellStyle name="Comma 13 5" xfId="706"/>
    <cellStyle name="20% - Accent1 3 4" xfId="707"/>
    <cellStyle name="40% - Accent1 3 4" xfId="708"/>
    <cellStyle name="20% - Accent2 3 4" xfId="709"/>
    <cellStyle name="40% - Accent2 3 4" xfId="710"/>
    <cellStyle name="20% - Accent3 3 4" xfId="711"/>
    <cellStyle name="40% - Accent3 3 4" xfId="712"/>
    <cellStyle name="20% - Accent4 3 4" xfId="713"/>
    <cellStyle name="40% - Accent4 3 4" xfId="714"/>
    <cellStyle name="20% - Accent5 3 4" xfId="715"/>
    <cellStyle name="40% - Accent5 3 4" xfId="716"/>
    <cellStyle name="Comma [0] 51 2 5 4" xfId="717"/>
    <cellStyle name="20% - Accent6 3 4" xfId="718"/>
    <cellStyle name="40% - Accent6 3 4" xfId="719"/>
    <cellStyle name="Normal 2 17 3 4" xfId="720"/>
    <cellStyle name="Comma [0] 2 26 3 4" xfId="721"/>
    <cellStyle name="Percent 4 2 4" xfId="722"/>
    <cellStyle name="Comma 15 4" xfId="723"/>
    <cellStyle name="Normal 9 2 4" xfId="724"/>
    <cellStyle name="Comma 4 2 4" xfId="725"/>
    <cellStyle name="Comma [0] 3 2 4" xfId="726"/>
    <cellStyle name="Comma 8 2 4" xfId="727"/>
    <cellStyle name="Note 3 2 4" xfId="728"/>
    <cellStyle name="Comma 5 2 4" xfId="729"/>
    <cellStyle name="Comma 6 2 4" xfId="730"/>
    <cellStyle name="Normal 2 5 2 4" xfId="731"/>
    <cellStyle name="Normal 100 2 4" xfId="732"/>
    <cellStyle name="Normal 82 2 2 2 2 4" xfId="733"/>
    <cellStyle name="Normal 104 2 7" xfId="734"/>
    <cellStyle name="Comma [0] 10 10 2 4" xfId="735"/>
    <cellStyle name="Normal 14 10 2 4" xfId="736"/>
    <cellStyle name="Comma [0] 2 6 3 2 4" xfId="737"/>
    <cellStyle name="Comma 10 2 2 4" xfId="738"/>
    <cellStyle name="Normal 2 17 2 2 4" xfId="739"/>
    <cellStyle name="Comma [0] 2 26 2 2 4" xfId="740"/>
    <cellStyle name="Comma 12 2 4" xfId="741"/>
    <cellStyle name="Normal 104 2 5 4 4" xfId="742"/>
    <cellStyle name="Comma 2 8 2 6 4" xfId="743"/>
    <cellStyle name="Normal 147 3 3 2 4" xfId="744"/>
    <cellStyle name="Normal 104 2 5 3 2 4" xfId="745"/>
    <cellStyle name="Normal 104 2 4 4 4" xfId="746"/>
    <cellStyle name="Comma 10 5 4 2 4" xfId="747"/>
    <cellStyle name="Normal 104 2 4 3 2 4" xfId="748"/>
    <cellStyle name="Comma 2 8 4 4 2 4" xfId="749"/>
    <cellStyle name="Comma 2 8 2 5 2 4" xfId="750"/>
    <cellStyle name="Normal 8 2 4" xfId="751"/>
    <cellStyle name="Percent 6 2 4" xfId="752"/>
    <cellStyle name="Comma 9 2 4" xfId="753"/>
    <cellStyle name="Comma 7 2 4" xfId="754"/>
    <cellStyle name="Normal 11 2 4" xfId="755"/>
    <cellStyle name="Comma 10 3 4" xfId="756"/>
    <cellStyle name="Comma [0] 4 2 4" xfId="757"/>
    <cellStyle name="Comma 2 4 2 4" xfId="758"/>
    <cellStyle name="Comma [0] 2 3 2 4" xfId="759"/>
    <cellStyle name="Comma 13 2 4" xfId="760"/>
    <cellStyle name="Comma 16 4" xfId="761"/>
    <cellStyle name="Comma 10 5 5 4" xfId="762"/>
    <cellStyle name="Comma [0] 6 2 4" xfId="763"/>
    <cellStyle name="Comma [0] 7 4" xfId="764"/>
    <cellStyle name="Comma [0] 51 2 4 2 4" xfId="765"/>
    <cellStyle name="Comma 17 4" xfId="766"/>
    <cellStyle name="Normal 147 3 4 4" xfId="767"/>
    <cellStyle name="Normal 2 17 4 3" xfId="768"/>
    <cellStyle name="Comma [0] 2 26 4 3" xfId="769"/>
    <cellStyle name="Percent 4 3 3" xfId="770"/>
    <cellStyle name="20% - Accent1 4 3" xfId="771"/>
    <cellStyle name="40% - Accent1 4 3" xfId="772"/>
    <cellStyle name="20% - Accent2 4 3" xfId="773"/>
    <cellStyle name="40% - Accent2 4 3" xfId="774"/>
    <cellStyle name="20% - Accent3 4 3" xfId="775"/>
    <cellStyle name="40% - Accent3 4 3" xfId="776"/>
    <cellStyle name="20% - Accent4 4 3" xfId="777"/>
    <cellStyle name="40% - Accent4 4 3" xfId="778"/>
    <cellStyle name="20% - Accent5 4 3" xfId="779"/>
    <cellStyle name="40% - Accent5 4 3" xfId="780"/>
    <cellStyle name="20% - Accent6 4 3" xfId="781"/>
    <cellStyle name="40% - Accent6 4 3" xfId="782"/>
    <cellStyle name="Normal 9 3 3" xfId="783"/>
    <cellStyle name="Comma 4 3 3" xfId="784"/>
    <cellStyle name="Comma [0] 3 3 3" xfId="785"/>
    <cellStyle name="Comma 8 3 3" xfId="786"/>
    <cellStyle name="Note 3 3 3" xfId="787"/>
    <cellStyle name="Comma 5 3 3" xfId="788"/>
    <cellStyle name="Comma 6 3 3" xfId="789"/>
    <cellStyle name="Normal 2 5 3 3" xfId="790"/>
    <cellStyle name="Normal 100 3 3" xfId="791"/>
    <cellStyle name="Normal 82 2 2 2 3 3" xfId="792"/>
    <cellStyle name="Normal 104 3 3" xfId="793"/>
    <cellStyle name="Comma [0] 10 10 3 3" xfId="794"/>
    <cellStyle name="Normal 14 10 3 3" xfId="795"/>
    <cellStyle name="Comma [0] 2 6 3 3 3" xfId="796"/>
    <cellStyle name="Comma 10 2 3 3" xfId="797"/>
    <cellStyle name="Normal 2 17 2 3 3" xfId="798"/>
    <cellStyle name="Comma [0] 2 26 2 3 3" xfId="799"/>
    <cellStyle name="Normal 8 3 3" xfId="800"/>
    <cellStyle name="Percent 6 3 3" xfId="801"/>
    <cellStyle name="Comma 9 3 3" xfId="802"/>
    <cellStyle name="Comma 7 3 3" xfId="803"/>
    <cellStyle name="Normal 11 3 3" xfId="804"/>
    <cellStyle name="Comma 10 6 3" xfId="805"/>
    <cellStyle name="Comma [0] 4 3 3" xfId="806"/>
    <cellStyle name="Comma 2 4 3 3" xfId="807"/>
    <cellStyle name="Comma [0] 2 3 3 3" xfId="808"/>
    <cellStyle name="Normal 13 2 3" xfId="809"/>
    <cellStyle name="Comma 12 3 3" xfId="810"/>
    <cellStyle name="Comma [0] 6 3 3" xfId="811"/>
    <cellStyle name="Normal 104 2 4 3 3 3" xfId="812"/>
    <cellStyle name="Comma 2 8 2 5 3 3" xfId="813"/>
    <cellStyle name="Normal 104 2 5 3 3 3" xfId="814"/>
    <cellStyle name="Comma 2 8 4 4 3 3" xfId="815"/>
    <cellStyle name="Normal 147 3 3 3 3" xfId="816"/>
    <cellStyle name="Comma 10 5 4 3 3" xfId="817"/>
    <cellStyle name="Comma [0] 51 2 4 3 3" xfId="818"/>
    <cellStyle name="Comma 2 8 4 5 2 3" xfId="819"/>
    <cellStyle name="Comma 13 3 3" xfId="820"/>
    <cellStyle name="20% - Accent1 3 2 3" xfId="821"/>
    <cellStyle name="40% - Accent1 3 2 3" xfId="822"/>
    <cellStyle name="20% - Accent2 3 2 3" xfId="823"/>
    <cellStyle name="40% - Accent2 3 2 3" xfId="824"/>
    <cellStyle name="20% - Accent3 3 2 3" xfId="825"/>
    <cellStyle name="40% - Accent3 3 2 3" xfId="826"/>
    <cellStyle name="20% - Accent4 3 2 3" xfId="827"/>
    <cellStyle name="40% - Accent4 3 2 3" xfId="828"/>
    <cellStyle name="20% - Accent5 3 2 3" xfId="829"/>
    <cellStyle name="40% - Accent5 3 2 3" xfId="830"/>
    <cellStyle name="Comma [0] 51 2 5 2 3" xfId="831"/>
    <cellStyle name="20% - Accent6 3 2 3" xfId="832"/>
    <cellStyle name="40% - Accent6 3 2 3" xfId="833"/>
    <cellStyle name="Normal 2 17 3 2 3" xfId="834"/>
    <cellStyle name="Comma [0] 2 26 3 2 3" xfId="835"/>
    <cellStyle name="Percent 4 2 2 3" xfId="836"/>
    <cellStyle name="Comma 15 2 3" xfId="837"/>
    <cellStyle name="Normal 9 2 2 3" xfId="838"/>
    <cellStyle name="Comma 4 2 2 3" xfId="839"/>
    <cellStyle name="Comma [0] 3 2 2 3" xfId="840"/>
    <cellStyle name="Comma 8 2 2 3" xfId="841"/>
    <cellStyle name="Note 3 2 2 3" xfId="842"/>
    <cellStyle name="Comma 5 2 2 3" xfId="843"/>
    <cellStyle name="Comma 6 2 2 3" xfId="844"/>
    <cellStyle name="Normal 2 5 2 2 3" xfId="845"/>
    <cellStyle name="Normal 100 2 2 3" xfId="846"/>
    <cellStyle name="Normal 82 2 2 2 2 2 3" xfId="847"/>
    <cellStyle name="Normal 104 2 2 3" xfId="848"/>
    <cellStyle name="Comma [0] 10 10 2 2 3" xfId="849"/>
    <cellStyle name="Normal 14 10 2 2 3" xfId="850"/>
    <cellStyle name="Comma [0] 2 6 3 2 2 3" xfId="851"/>
    <cellStyle name="Comma 10 2 2 2 3" xfId="852"/>
    <cellStyle name="Normal 2 17 2 2 2 3" xfId="853"/>
    <cellStyle name="Comma [0] 2 26 2 2 2 3" xfId="854"/>
    <cellStyle name="Comma 12 2 2 3" xfId="855"/>
    <cellStyle name="Normal 104 2 5 4 2 3" xfId="856"/>
    <cellStyle name="Comma 2 8 2 6 2 3" xfId="857"/>
    <cellStyle name="Normal 147 3 3 2 2 3" xfId="858"/>
    <cellStyle name="Normal 104 2 5 3 2 2 3" xfId="859"/>
    <cellStyle name="Normal 104 2 4 4 2 3" xfId="860"/>
    <cellStyle name="Comma 10 5 4 2 2 3" xfId="861"/>
    <cellStyle name="Normal 104 2 4 3 2 2 3" xfId="862"/>
    <cellStyle name="Comma 2 8 4 4 2 2 3" xfId="863"/>
    <cellStyle name="Comma 2 8 2 5 2 2 3" xfId="864"/>
    <cellStyle name="Normal 8 2 2 3" xfId="865"/>
    <cellStyle name="Percent 6 2 2 3" xfId="866"/>
    <cellStyle name="Comma 9 2 2 3" xfId="867"/>
    <cellStyle name="Comma 7 2 2 3" xfId="868"/>
    <cellStyle name="Normal 11 2 2 3" xfId="869"/>
    <cellStyle name="Comma 10 3 2 3" xfId="870"/>
    <cellStyle name="Comma [0] 4 2 2 3" xfId="871"/>
    <cellStyle name="Comma 2 4 2 2 3" xfId="872"/>
    <cellStyle name="Comma [0] 2 3 2 2 3" xfId="873"/>
    <cellStyle name="Comma 13 2 2 3" xfId="874"/>
    <cellStyle name="Comma 16 2 3" xfId="875"/>
    <cellStyle name="Comma 10 5 5 2 3" xfId="876"/>
    <cellStyle name="Comma [0] 6 2 2 3" xfId="877"/>
    <cellStyle name="Comma [0] 7 2 3" xfId="878"/>
    <cellStyle name="Comma [0] 51 2 4 2 2 3" xfId="879"/>
    <cellStyle name="Comma 17 2 3" xfId="880"/>
    <cellStyle name="Normal 147 3 4 2 3" xfId="881"/>
    <cellStyle name="Normal 14 3" xfId="882"/>
    <cellStyle name="Comma 18 3" xfId="883"/>
    <cellStyle name="Comma [0] 9 3" xfId="884"/>
    <cellStyle name="Normal 104 2 4 5 3" xfId="885"/>
    <cellStyle name="Comma 2 8 2 7 3" xfId="886"/>
    <cellStyle name="Normal 104 2 5 5 3" xfId="887"/>
    <cellStyle name="Comma 2 8 4 6 3" xfId="888"/>
    <cellStyle name="Normal 147 3 5 3" xfId="889"/>
    <cellStyle name="Comma 10 5 6 3" xfId="890"/>
    <cellStyle name="Comma [0] 51 2 6 3" xfId="891"/>
    <cellStyle name="Comma 19 3" xfId="892"/>
    <cellStyle name="Comma 20 3" xfId="893"/>
    <cellStyle name="Comma 23 2" xfId="894"/>
    <cellStyle name="Normal 2 17 5 2" xfId="895"/>
    <cellStyle name="Comma [0] 2 26 5 2" xfId="896"/>
    <cellStyle name="Percent 4 4 2" xfId="897"/>
    <cellStyle name="20% - Accent1 5 2" xfId="898"/>
    <cellStyle name="40% - Accent1 5 2" xfId="899"/>
    <cellStyle name="20% - Accent2 5 2" xfId="900"/>
    <cellStyle name="40% - Accent2 5 2" xfId="901"/>
    <cellStyle name="20% - Accent3 5 2" xfId="902"/>
    <cellStyle name="40% - Accent3 5 2" xfId="903"/>
    <cellStyle name="20% - Accent4 5 2" xfId="904"/>
    <cellStyle name="40% - Accent4 5 2" xfId="905"/>
    <cellStyle name="20% - Accent5 5 2" xfId="906"/>
    <cellStyle name="40% - Accent5 5 2" xfId="907"/>
    <cellStyle name="20% - Accent6 5 2" xfId="908"/>
    <cellStyle name="40% - Accent6 5 2" xfId="909"/>
    <cellStyle name="Normal 9 4 2" xfId="910"/>
    <cellStyle name="Comma 4 4 2" xfId="911"/>
    <cellStyle name="Comma [0] 3 4 2" xfId="912"/>
    <cellStyle name="Comma 8 4 2" xfId="913"/>
    <cellStyle name="Note 3 4 2" xfId="914"/>
    <cellStyle name="Comma 5 4 2" xfId="915"/>
    <cellStyle name="Comma 6 4 2" xfId="916"/>
    <cellStyle name="Normal 2 5 4 2" xfId="917"/>
    <cellStyle name="Normal 100 4 2" xfId="918"/>
    <cellStyle name="Normal 82 2 2 2 4 2" xfId="919"/>
    <cellStyle name="Normal 104 4 2" xfId="920"/>
    <cellStyle name="Comma [0] 10 10 4 2" xfId="921"/>
    <cellStyle name="Normal 14 10 4 2" xfId="922"/>
    <cellStyle name="Comma [0] 2 6 3 4 2" xfId="923"/>
    <cellStyle name="Comma 10 2 4 2" xfId="924"/>
    <cellStyle name="Comma 24 2" xfId="925"/>
    <cellStyle name="Normal 2 17 2 4 2" xfId="926"/>
    <cellStyle name="Comma [0] 2 26 2 4 2" xfId="927"/>
    <cellStyle name="Comma 25 2" xfId="928"/>
    <cellStyle name="Normal 8 4 2" xfId="929"/>
    <cellStyle name="Percent 6 4 2" xfId="930"/>
    <cellStyle name="Comma 9 4 2" xfId="931"/>
    <cellStyle name="Comma 7 4 2" xfId="932"/>
    <cellStyle name="Normal 11 4 2" xfId="933"/>
    <cellStyle name="Comma 10 7 2" xfId="934"/>
    <cellStyle name="Comma [0] 4 4 2" xfId="935"/>
    <cellStyle name="Comma 2 4 4 2" xfId="936"/>
    <cellStyle name="Comma [0] 2 3 4 2" xfId="937"/>
    <cellStyle name="Normal 13 3 2" xfId="938"/>
    <cellStyle name="Comma 12 4 2" xfId="939"/>
    <cellStyle name="Comma [0] 6 4 2" xfId="940"/>
    <cellStyle name="Normal 104 2 4 3 4 2" xfId="941"/>
    <cellStyle name="Comma 2 8 2 5 4 2" xfId="942"/>
    <cellStyle name="Normal 104 2 5 3 4 2" xfId="943"/>
    <cellStyle name="Comma 2 8 4 4 4 2" xfId="944"/>
    <cellStyle name="Normal 147 3 3 4 2" xfId="945"/>
    <cellStyle name="Comma 10 5 4 4 2" xfId="946"/>
    <cellStyle name="Comma [0] 51 2 4 4 2" xfId="947"/>
    <cellStyle name="Comma 2 8 4 5 3 2" xfId="948"/>
    <cellStyle name="Comma 13 4 2" xfId="949"/>
    <cellStyle name="20% - Accent1 3 3 2" xfId="950"/>
    <cellStyle name="40% - Accent1 3 3 2" xfId="951"/>
    <cellStyle name="20% - Accent2 3 3 2" xfId="952"/>
    <cellStyle name="40% - Accent2 3 3 2" xfId="953"/>
    <cellStyle name="20% - Accent3 3 3 2" xfId="954"/>
    <cellStyle name="40% - Accent3 3 3 2" xfId="955"/>
    <cellStyle name="20% - Accent4 3 3 2" xfId="956"/>
    <cellStyle name="40% - Accent4 3 3 2" xfId="957"/>
    <cellStyle name="20% - Accent5 3 3 2" xfId="958"/>
    <cellStyle name="40% - Accent5 3 3 2" xfId="959"/>
    <cellStyle name="Comma [0] 51 2 5 3 2" xfId="960"/>
    <cellStyle name="20% - Accent6 3 3 2" xfId="961"/>
    <cellStyle name="40% - Accent6 3 3 2" xfId="962"/>
    <cellStyle name="Normal 2 17 3 3 2" xfId="963"/>
    <cellStyle name="Comma [0] 2 26 3 3 2" xfId="964"/>
    <cellStyle name="Percent 4 2 3 2" xfId="965"/>
    <cellStyle name="Comma 15 3 2" xfId="966"/>
    <cellStyle name="Normal 9 2 3 2" xfId="967"/>
    <cellStyle name="Comma 4 2 3 2" xfId="968"/>
    <cellStyle name="Comma [0] 3 2 3 2" xfId="969"/>
    <cellStyle name="Comma 8 2 3 2" xfId="970"/>
    <cellStyle name="Note 3 2 3 2" xfId="971"/>
    <cellStyle name="Comma 5 2 3 2" xfId="972"/>
    <cellStyle name="Comma 6 2 3 2" xfId="973"/>
    <cellStyle name="Normal 2 5 2 3 2" xfId="974"/>
    <cellStyle name="Normal 100 2 3 2" xfId="975"/>
    <cellStyle name="Normal 82 2 2 2 2 3 2" xfId="976"/>
    <cellStyle name="Normal 104 2 3 2" xfId="977"/>
    <cellStyle name="Comma [0] 10 10 2 3 2" xfId="978"/>
    <cellStyle name="Normal 14 10 2 3 2" xfId="979"/>
    <cellStyle name="Comma [0] 2 6 3 2 3 2" xfId="980"/>
    <cellStyle name="Comma 10 2 2 3 2" xfId="981"/>
    <cellStyle name="Normal 2 17 2 2 3 2" xfId="982"/>
    <cellStyle name="Comma [0] 2 26 2 2 3 2" xfId="983"/>
    <cellStyle name="Comma 12 2 3 2" xfId="984"/>
    <cellStyle name="Normal 104 2 5 4 3 2" xfId="985"/>
    <cellStyle name="Comma 2 8 2 6 3 2" xfId="986"/>
    <cellStyle name="Normal 147 3 3 2 3 2" xfId="987"/>
    <cellStyle name="Normal 104 2 5 3 2 3 2" xfId="988"/>
    <cellStyle name="Normal 104 2 4 4 3 2" xfId="989"/>
    <cellStyle name="Comma 10 5 4 2 3 2" xfId="990"/>
    <cellStyle name="Normal 104 2 4 3 2 3 2" xfId="991"/>
    <cellStyle name="Comma 2 8 4 4 2 3 2" xfId="992"/>
    <cellStyle name="Comma 2 8 2 5 2 3 2" xfId="993"/>
    <cellStyle name="Normal 8 2 3 2" xfId="994"/>
    <cellStyle name="Percent 6 2 3 2" xfId="995"/>
    <cellStyle name="Comma 9 2 3 2" xfId="996"/>
    <cellStyle name="Comma 7 2 3 2" xfId="997"/>
    <cellStyle name="Normal 11 2 3 2" xfId="998"/>
    <cellStyle name="Comma 10 3 3 2" xfId="999"/>
    <cellStyle name="Comma [0] 4 2 3 2" xfId="1000"/>
    <cellStyle name="Comma 2 4 2 3 2" xfId="1001"/>
    <cellStyle name="Comma [0] 2 3 2 3 2" xfId="1002"/>
    <cellStyle name="Comma 13 2 3 2" xfId="1003"/>
    <cellStyle name="Comma 16 3 2" xfId="1004"/>
    <cellStyle name="Comma 10 5 5 3 2" xfId="1005"/>
    <cellStyle name="Comma [0] 6 2 3 2" xfId="1006"/>
    <cellStyle name="Comma [0] 7 3 2" xfId="1007"/>
    <cellStyle name="Comma [0] 51 2 4 2 3 2" xfId="1008"/>
    <cellStyle name="Comma 17 3 2" xfId="1009"/>
    <cellStyle name="Normal 147 3 4 3 2" xfId="1010"/>
    <cellStyle name="Normal 2 17 4 2 2" xfId="1011"/>
    <cellStyle name="Comma [0] 2 26 4 2 2" xfId="1012"/>
    <cellStyle name="Percent 4 3 2 2" xfId="1013"/>
    <cellStyle name="20% - Accent1 4 2 2" xfId="1014"/>
    <cellStyle name="40% - Accent1 4 2 2" xfId="1015"/>
    <cellStyle name="20% - Accent2 4 2 2" xfId="1016"/>
    <cellStyle name="40% - Accent2 4 2 2" xfId="1017"/>
    <cellStyle name="20% - Accent3 4 2 2" xfId="1018"/>
    <cellStyle name="40% - Accent3 4 2 2" xfId="1019"/>
    <cellStyle name="20% - Accent4 4 2 2" xfId="1020"/>
    <cellStyle name="40% - Accent4 4 2 2" xfId="1021"/>
    <cellStyle name="20% - Accent5 4 2 2" xfId="1022"/>
    <cellStyle name="40% - Accent5 4 2 2" xfId="1023"/>
    <cellStyle name="20% - Accent6 4 2 2" xfId="1024"/>
    <cellStyle name="40% - Accent6 4 2 2" xfId="1025"/>
    <cellStyle name="Normal 9 3 2 2" xfId="1026"/>
    <cellStyle name="Comma 4 3 2 2" xfId="1027"/>
    <cellStyle name="Comma [0] 3 3 2 2" xfId="1028"/>
    <cellStyle name="Comma 8 3 2 2" xfId="1029"/>
    <cellStyle name="Note 3 3 2 2" xfId="1030"/>
    <cellStyle name="Comma 5 3 2 2" xfId="1031"/>
    <cellStyle name="Comma 6 3 2 2" xfId="1032"/>
    <cellStyle name="Normal 2 5 3 2 2" xfId="1033"/>
    <cellStyle name="Normal 100 3 2 2" xfId="1034"/>
    <cellStyle name="Normal 82 2 2 2 3 2 2" xfId="1035"/>
    <cellStyle name="Normal 104 3 2 2" xfId="1036"/>
    <cellStyle name="Comma [0] 10 10 3 2 2" xfId="1037"/>
    <cellStyle name="Normal 14 10 3 2 2" xfId="1038"/>
    <cellStyle name="Comma [0] 2 6 3 3 2 2" xfId="1039"/>
    <cellStyle name="Comma 10 2 3 2 2" xfId="1040"/>
    <cellStyle name="Normal 2 17 2 3 2 2" xfId="1041"/>
    <cellStyle name="Comma [0] 2 26 2 3 2 2" xfId="1042"/>
    <cellStyle name="Normal 8 3 2 2" xfId="1043"/>
    <cellStyle name="Percent 6 3 2 2" xfId="1044"/>
    <cellStyle name="Comma 9 3 2 2" xfId="1045"/>
    <cellStyle name="Comma 7 3 2 2" xfId="1046"/>
    <cellStyle name="Normal 11 3 2 2" xfId="1047"/>
    <cellStyle name="Comma 10 6 2 2" xfId="1048"/>
    <cellStyle name="Comma [0] 4 3 2 2" xfId="1049"/>
    <cellStyle name="Comma 2 4 3 2 2" xfId="1050"/>
    <cellStyle name="Comma [0] 2 3 3 2 2" xfId="1051"/>
    <cellStyle name="Normal 13 2 2 2" xfId="1052"/>
    <cellStyle name="Comma 12 3 2 2" xfId="1053"/>
    <cellStyle name="Comma [0] 6 3 2 2" xfId="1054"/>
    <cellStyle name="Normal 104 2 4 3 3 2 2" xfId="1055"/>
    <cellStyle name="Comma 2 8 2 5 3 2 2" xfId="1056"/>
    <cellStyle name="Normal 104 2 5 3 3 2 2" xfId="1057"/>
    <cellStyle name="Comma 2 8 4 4 3 2 2" xfId="1058"/>
    <cellStyle name="Normal 147 3 3 3 2 2" xfId="1059"/>
    <cellStyle name="Comma 10 5 4 3 2 2" xfId="1060"/>
    <cellStyle name="Comma [0] 51 2 4 3 2 2" xfId="1061"/>
    <cellStyle name="Comma 2 8 4 5 2 2 2" xfId="1062"/>
    <cellStyle name="Comma 13 3 2 2" xfId="1063"/>
    <cellStyle name="20% - Accent1 3 2 2 2" xfId="1064"/>
    <cellStyle name="40% - Accent1 3 2 2 2" xfId="1065"/>
    <cellStyle name="20% - Accent2 3 2 2 2" xfId="1066"/>
    <cellStyle name="40% - Accent2 3 2 2 2" xfId="1067"/>
    <cellStyle name="20% - Accent3 3 2 2 2" xfId="1068"/>
    <cellStyle name="40% - Accent3 3 2 2 2" xfId="1069"/>
    <cellStyle name="20% - Accent4 3 2 2 2" xfId="1070"/>
    <cellStyle name="40% - Accent4 3 2 2 2" xfId="1071"/>
    <cellStyle name="20% - Accent5 3 2 2 2" xfId="1072"/>
    <cellStyle name="40% - Accent5 3 2 2 2" xfId="1073"/>
    <cellStyle name="Comma [0] 51 2 5 2 2 2" xfId="1074"/>
    <cellStyle name="20% - Accent6 3 2 2 2" xfId="1075"/>
    <cellStyle name="40% - Accent6 3 2 2 2" xfId="1076"/>
    <cellStyle name="Normal 2 17 3 2 2 2" xfId="1077"/>
    <cellStyle name="Comma [0] 2 26 3 2 2 2" xfId="1078"/>
    <cellStyle name="Percent 4 2 2 2 2" xfId="1079"/>
    <cellStyle name="Comma 15 2 2 2" xfId="1080"/>
    <cellStyle name="Normal 9 2 2 2 2" xfId="1081"/>
    <cellStyle name="Comma 4 2 2 2 2" xfId="1082"/>
    <cellStyle name="Comma [0] 3 2 2 2 2" xfId="1083"/>
    <cellStyle name="Comma 8 2 2 2 2" xfId="1084"/>
    <cellStyle name="Note 3 2 2 2 2" xfId="1085"/>
    <cellStyle name="Comma 5 2 2 2 2" xfId="1086"/>
    <cellStyle name="Comma 6 2 2 2 2" xfId="1087"/>
    <cellStyle name="Normal 2 5 2 2 2 2" xfId="1088"/>
    <cellStyle name="Normal 100 2 2 2 2" xfId="1089"/>
    <cellStyle name="Normal 82 2 2 2 2 2 2 2" xfId="1090"/>
    <cellStyle name="Normal 104 2 2 2 3" xfId="1091"/>
    <cellStyle name="Comma [0] 10 10 2 2 2 2" xfId="1092"/>
    <cellStyle name="Normal 14 10 2 2 2 2" xfId="1093"/>
    <cellStyle name="Comma [0] 2 6 3 2 2 2 2" xfId="1094"/>
    <cellStyle name="Comma 10 2 2 2 2 2" xfId="1095"/>
    <cellStyle name="Normal 2 17 2 2 2 2 2" xfId="1096"/>
    <cellStyle name="Comma [0] 2 26 2 2 2 2 2" xfId="1097"/>
    <cellStyle name="Comma 12 2 2 2 2" xfId="1098"/>
    <cellStyle name="Normal 104 2 5 4 2 2 2" xfId="1099"/>
    <cellStyle name="Comma 2 8 2 6 2 2 2" xfId="1100"/>
    <cellStyle name="Normal 147 3 3 2 2 2 2" xfId="1101"/>
    <cellStyle name="Normal 104 2 5 3 2 2 2 2" xfId="1102"/>
    <cellStyle name="Normal 104 2 4 4 2 2 2" xfId="1103"/>
    <cellStyle name="Comma 10 5 4 2 2 2 2" xfId="1104"/>
    <cellStyle name="Normal 104 2 4 3 2 2 2 2" xfId="1105"/>
    <cellStyle name="Comma 2 8 4 4 2 2 2 2" xfId="1106"/>
    <cellStyle name="Comma 2 8 2 5 2 2 2 2" xfId="1107"/>
    <cellStyle name="Normal 8 2 2 2 2" xfId="1108"/>
    <cellStyle name="Percent 6 2 2 2 2" xfId="1109"/>
    <cellStyle name="Comma 9 2 2 2 2" xfId="1110"/>
    <cellStyle name="Comma 7 2 2 2 2" xfId="1111"/>
    <cellStyle name="Normal 11 2 2 2 2" xfId="1112"/>
    <cellStyle name="Comma 10 3 2 2 2" xfId="1113"/>
    <cellStyle name="Comma [0] 4 2 2 2 2" xfId="1114"/>
    <cellStyle name="Comma 2 4 2 2 2 2" xfId="1115"/>
    <cellStyle name="Comma [0] 2 3 2 2 2 2" xfId="1116"/>
    <cellStyle name="Comma 13 2 2 2 2" xfId="1117"/>
    <cellStyle name="Comma 16 2 2 2" xfId="1118"/>
    <cellStyle name="Comma 10 5 5 2 2 2" xfId="1119"/>
    <cellStyle name="Comma [0] 6 2 2 2 2" xfId="1120"/>
    <cellStyle name="Comma [0] 7 2 2 2" xfId="1121"/>
    <cellStyle name="Comma [0] 51 2 4 2 2 2 2" xfId="1122"/>
    <cellStyle name="Comma 17 2 2 2" xfId="1123"/>
    <cellStyle name="Normal 147 3 4 2 2 2" xfId="1124"/>
    <cellStyle name="Normal 14 2 2" xfId="1125"/>
    <cellStyle name="Comma 18 2 2" xfId="1126"/>
    <cellStyle name="Comma [0] 9 2 2" xfId="1127"/>
    <cellStyle name="Normal 104 2 4 5 2 2" xfId="1128"/>
    <cellStyle name="Comma 2 8 2 7 2 2" xfId="1129"/>
    <cellStyle name="Normal 104 2 5 5 2 2" xfId="1130"/>
    <cellStyle name="Comma 2 8 4 6 2 2" xfId="1131"/>
    <cellStyle name="Normal 147 3 5 2 2" xfId="1132"/>
    <cellStyle name="Comma 10 5 6 2 2" xfId="1133"/>
    <cellStyle name="Comma [0] 51 2 6 2 2" xfId="1134"/>
    <cellStyle name="Comma 19 2 2" xfId="1135"/>
    <cellStyle name="Comma 20 2 2" xfId="1136"/>
    <cellStyle name="Comma 22 2" xfId="1137"/>
    <cellStyle name="Comma 29 2" xfId="1138"/>
    <cellStyle name="Comma 26 2" xfId="1139"/>
    <cellStyle name="Comma 30 2" xfId="1140"/>
    <cellStyle name="Comma 21 2" xfId="1141"/>
    <cellStyle name="Comma 27 2" xfId="1142"/>
    <cellStyle name="Comma 28 2" xfId="1143"/>
    <cellStyle name="Comma 31 2" xfId="1144"/>
    <cellStyle name="Normal 104 2 4 6" xfId="1145"/>
    <cellStyle name="Comma 2 8 2 8" xfId="1146"/>
    <cellStyle name="Comma [0] 10" xfId="1147"/>
    <cellStyle name="Normal 104 2 5 6" xfId="1148"/>
    <cellStyle name="Comma 2 8 4 7" xfId="1149"/>
    <cellStyle name="Normal 147 3 6" xfId="1150"/>
    <cellStyle name="Comma 10 5 7" xfId="1151"/>
    <cellStyle name="Comma [0] 51 2 7" xfId="1152"/>
    <cellStyle name="Comma 4 6" xfId="1153"/>
    <cellStyle name="Comma 6 6" xfId="1154"/>
    <cellStyle name="Normal 2 6 2" xfId="1155"/>
    <cellStyle name="Normal 14 3 2" xfId="1156"/>
    <cellStyle name="Comma 32" xfId="1157"/>
    <cellStyle name="Comma 10 9" xfId="1158"/>
    <cellStyle name="Comma [0] 10 2" xfId="1159"/>
    <cellStyle name="Normal 63" xfId="1160"/>
    <cellStyle name="Normal 15" xfId="1161"/>
    <cellStyle name="Comma 33" xfId="1162"/>
    <cellStyle name="Comma [0] 11" xfId="1163"/>
    <cellStyle name="Normal 104 2 4 7" xfId="1164"/>
    <cellStyle name="Comma 2 8 2 9" xfId="1165"/>
    <cellStyle name="Normal 104 2 5 7" xfId="1166"/>
    <cellStyle name="Comma 2 8 4 8" xfId="1167"/>
    <cellStyle name="Normal 147 3 7" xfId="1168"/>
    <cellStyle name="Comma 10 5 8" xfId="1169"/>
    <cellStyle name="Comma [0] 51 2 8" xfId="1170"/>
    <cellStyle name="Normal 104 2 4 8" xfId="1171"/>
    <cellStyle name="Comma 2 8 2 10" xfId="1172"/>
    <cellStyle name="Comma [0] 12" xfId="1173"/>
    <cellStyle name="Normal 104 2 5 8" xfId="1174"/>
    <cellStyle name="Comma 2 8 4 9" xfId="1175"/>
    <cellStyle name="Normal 147 3 8" xfId="1176"/>
    <cellStyle name="Comma 10 5 9" xfId="1177"/>
    <cellStyle name="Comma [0] 51 2 9" xfId="1178"/>
    <cellStyle name="Normal 16" xfId="1179"/>
    <cellStyle name="Normal 63 2" xfId="1180"/>
    <cellStyle name="Normal 14 3 3" xfId="1181"/>
    <cellStyle name="Comma 34" xfId="1182"/>
    <cellStyle name="Comma 10 10" xfId="1183"/>
    <cellStyle name="Comma [0] 10 3" xfId="1184"/>
    <cellStyle name="Normal 104 2 4 9" xfId="1185"/>
    <cellStyle name="Comma 2 8 2 11" xfId="1186"/>
    <cellStyle name="Comma [0] 13" xfId="1187"/>
    <cellStyle name="Normal 104 2 5 9" xfId="1188"/>
    <cellStyle name="Comma 2 8 4 10" xfId="1189"/>
    <cellStyle name="Normal 147 3 9" xfId="1190"/>
    <cellStyle name="Comma 10 5 10" xfId="1191"/>
    <cellStyle name="Comma [0] 51 2 10" xfId="1192"/>
    <cellStyle name="Normal 14 3 4" xfId="1193"/>
    <cellStyle name="Comma [0] 10 7" xfId="1194"/>
    <cellStyle name="Normal 104 2 4 10" xfId="1195"/>
    <cellStyle name="Comma 2 8 2 12" xfId="1196"/>
    <cellStyle name="Comma [0] 14" xfId="1197"/>
    <cellStyle name="Normal 104 2 5 10" xfId="1198"/>
    <cellStyle name="Comma 2 8 4 11" xfId="1199"/>
    <cellStyle name="Normal 147 3 10" xfId="1200"/>
    <cellStyle name="Comma 10 5 11" xfId="1201"/>
    <cellStyle name="Comma [0] 51 2 11" xfId="1202"/>
    <cellStyle name="Normal 14 3 5" xfId="1203"/>
    <cellStyle name="Comma [0] 10 8" xfId="1204"/>
    <cellStyle name="Normal 17" xfId="1205"/>
    <cellStyle name="Normal 63 3" xfId="1206"/>
    <cellStyle name="Title" xfId="1207" builtinId="15"/>
    <cellStyle name="Normal 18" xfId="1208"/>
    <cellStyle name="Comma 35" xfId="1209"/>
    <cellStyle name="Comma [0] 15" xfId="1210"/>
    <cellStyle name="Normal 104 2 4 11" xfId="1211"/>
    <cellStyle name="Comma 2 8 2 13" xfId="1212"/>
    <cellStyle name="Normal 104 2 5 11" xfId="1213"/>
    <cellStyle name="Comma 2 8 4 12" xfId="1214"/>
    <cellStyle name="Normal 147 3 11" xfId="1215"/>
    <cellStyle name="Comma 10 5 12" xfId="1216"/>
    <cellStyle name="Comma [0] 51 2 12" xfId="1217"/>
    <cellStyle name="Comma 43" xfId="1218"/>
    <cellStyle name="Comma 36" xfId="1219"/>
    <cellStyle name="Comma 41" xfId="1220"/>
    <cellStyle name="Comma 42" xfId="1221"/>
    <cellStyle name="Comma 38" xfId="1222"/>
    <cellStyle name="Comma 37" xfId="1223"/>
    <cellStyle name="Comma 39" xfId="1224"/>
    <cellStyle name="Comma 44" xfId="1225"/>
    <cellStyle name="Comma 40" xfId="1226"/>
    <cellStyle name="Comma 45" xfId="1227"/>
    <cellStyle name="Comma 46" xfId="1228"/>
    <cellStyle name="Comma 47" xfId="1229"/>
    <cellStyle name="Comma 48" xfId="1230"/>
    <cellStyle name="Comma 49" xfId="1231"/>
    <cellStyle name="Comma [0] 2 10 2" xfId="1232"/>
    <cellStyle name="Normal 2 17 7" xfId="1233"/>
    <cellStyle name="Comma [0] 2 26 7" xfId="1234"/>
    <cellStyle name="Comma 2 8" xfId="1235"/>
    <cellStyle name="Comma 206" xfId="1236"/>
    <cellStyle name="Normal 3 2 8" xfId="1237"/>
    <cellStyle name="Percent 2 2 7" xfId="1238"/>
    <cellStyle name="Normal 12 29 2" xfId="1239"/>
    <cellStyle name="Percent 3 6" xfId="1240"/>
    <cellStyle name="Normal 4 22" xfId="1241"/>
    <cellStyle name="Note 19" xfId="1242"/>
    <cellStyle name="20% - Accent1 19" xfId="1243"/>
    <cellStyle name="40% - Accent1 19" xfId="1244"/>
    <cellStyle name="20% - Accent2 19" xfId="1245"/>
    <cellStyle name="40% - Accent2 19" xfId="1246"/>
    <cellStyle name="20% - Accent3 19" xfId="1247"/>
    <cellStyle name="40% - Accent3 19" xfId="1248"/>
    <cellStyle name="20% - Accent4 19" xfId="1249"/>
    <cellStyle name="40% - Accent4 19" xfId="1250"/>
    <cellStyle name="20% - Accent5 19" xfId="1251"/>
    <cellStyle name="40% - Accent5 19" xfId="1252"/>
    <cellStyle name="20% - Accent6 19" xfId="1253"/>
    <cellStyle name="40% - Accent6 19" xfId="1254"/>
    <cellStyle name="Comma [0] 6 6" xfId="1255"/>
    <cellStyle name="Normal 2 3 6" xfId="1256"/>
    <cellStyle name="Comma [0] 51" xfId="1257"/>
    <cellStyle name="Normal 147" xfId="1258"/>
    <cellStyle name="Comma [0] 11 28" xfId="1259"/>
    <cellStyle name="Comma [0] 30" xfId="1260"/>
    <cellStyle name="Comma [0] 11 6" xfId="1261"/>
    <cellStyle name="Normal 4 2 2" xfId="1262"/>
    <cellStyle name="Normal 3 4 3 5" xfId="1263"/>
    <cellStyle name="Normal 14 6" xfId="1264"/>
    <cellStyle name="Normal 14 3 6" xfId="1265"/>
    <cellStyle name="Normal 12 6" xfId="1266"/>
    <cellStyle name="Normal 2 2 11" xfId="1267"/>
    <cellStyle name="Comma [0] 30 2" xfId="1268"/>
    <cellStyle name="Comma 3 9" xfId="1269"/>
    <cellStyle name="Comma [0] 3 10" xfId="1270"/>
    <cellStyle name="Comma 4 9" xfId="1271"/>
    <cellStyle name="Comma 6 9" xfId="1272"/>
    <cellStyle name="Comma 5 12" xfId="1273"/>
    <cellStyle name="Comma [0] 11 28 2" xfId="1274"/>
    <cellStyle name="Comma 2 2 2 7" xfId="1275"/>
    <cellStyle name="Comma [0] 51 3" xfId="1276"/>
    <cellStyle name="Comma [0] 4 10" xfId="1277"/>
    <cellStyle name="Comma 9 8" xfId="1278"/>
    <cellStyle name="Comma 7 9" xfId="1279"/>
    <cellStyle name="Comma 8 8" xfId="1280"/>
    <cellStyle name="Percent 2 8" xfId="1281"/>
    <cellStyle name="Comma 2 2 3" xfId="1282"/>
    <cellStyle name="Comma 50" xfId="1283"/>
    <cellStyle name="Comma 10 5 4 6" xfId="1284"/>
    <cellStyle name="Comma [0] 51 2 4 6" xfId="1285"/>
    <cellStyle name="Comma 2 8 2 4 5" xfId="1286"/>
    <cellStyle name="Comma [0] 10 4 4" xfId="1287"/>
    <cellStyle name="Comma 2 8 4 4 6" xfId="1288"/>
    <cellStyle name="Comma [0] 10 5 4" xfId="1289"/>
    <cellStyle name="Comma 52" xfId="1290"/>
    <cellStyle name="Comma 62" xfId="1291"/>
    <cellStyle name="Comma 51" xfId="1292"/>
    <cellStyle name="Comma 60" xfId="1293"/>
    <cellStyle name="Comma 54" xfId="1294"/>
    <cellStyle name="Comma 56" xfId="1295"/>
    <cellStyle name="Comma 58" xfId="1296"/>
    <cellStyle name="Comma [0] 5 8" xfId="1297"/>
    <cellStyle name="Comma 2 3 9" xfId="1298"/>
    <cellStyle name="Comma [0] 2 3 7" xfId="1299"/>
    <cellStyle name="Comma [0] 51 4" xfId="1300"/>
    <cellStyle name="Comma 53" xfId="1301"/>
    <cellStyle name="Comma [0] 11 28 3" xfId="1302"/>
    <cellStyle name="Comma [0] 10 3 7" xfId="1303"/>
    <cellStyle name="Comma [0] 30 3" xfId="1304"/>
    <cellStyle name="Comma 2 8 3 8" xfId="1305"/>
    <cellStyle name="Comma [0] 11 2" xfId="1306"/>
    <cellStyle name="Comma 49 5" xfId="1307"/>
    <cellStyle name="Comma 2 2 4" xfId="1308"/>
    <cellStyle name="Comma [0] 2 2 2" xfId="1309"/>
    <cellStyle name="Comma [0] 51 2 3 5" xfId="1310"/>
    <cellStyle name="Comma [0] 10 2 2" xfId="1311"/>
    <cellStyle name="Comma [0] 30 2 2" xfId="1312"/>
    <cellStyle name="Comma 2 8 2 3 6" xfId="1313"/>
    <cellStyle name="Comma 3 2 6" xfId="1314"/>
    <cellStyle name="Comma [0] 3 2 7" xfId="1315"/>
    <cellStyle name="Comma 4 2 6" xfId="1316"/>
    <cellStyle name="Comma 6 2 7" xfId="1317"/>
    <cellStyle name="Comma 5 2 7" xfId="1318"/>
    <cellStyle name="Comma [0] 11 28 2 2" xfId="1319"/>
    <cellStyle name="Comma 2 2 2 2" xfId="1320"/>
    <cellStyle name="Comma [0] 51 3 2" xfId="1321"/>
    <cellStyle name="Comma 64" xfId="1322"/>
    <cellStyle name="Comma [0] 4 2 7" xfId="1323"/>
    <cellStyle name="Comma 9 2 6" xfId="1324"/>
    <cellStyle name="Comma 7 2 6" xfId="1325"/>
    <cellStyle name="Comma 8 2 7" xfId="1326"/>
    <cellStyle name="Comma [0] 10 4 3" xfId="1327"/>
    <cellStyle name="Comma 2 8 4 3 5" xfId="1328"/>
    <cellStyle name="Comma [0] 10 5 3" xfId="1329"/>
    <cellStyle name="Comma 10 5 3 5" xfId="1330"/>
    <cellStyle name="Comma 2 2 3 2" xfId="1331"/>
    <cellStyle name="Comma 10 2 8" xfId="1332"/>
    <cellStyle name="Comma 13 9" xfId="1333"/>
    <cellStyle name="Comma 11 9" xfId="1334"/>
    <cellStyle name="Comma 12 7" xfId="1335"/>
    <cellStyle name="Comma 14 7" xfId="1336"/>
    <cellStyle name="Comma 10 5 2 7" xfId="1337"/>
    <cellStyle name="Comma [0] 51 2 2 7" xfId="1338"/>
    <cellStyle name="Comma 2 8 2 2 7" xfId="1339"/>
    <cellStyle name="Comma [0] 10 4 2 7" xfId="1340"/>
    <cellStyle name="Comma 2 8 4 2 7" xfId="1341"/>
    <cellStyle name="Comma [0] 10 5 2 7" xfId="1342"/>
    <cellStyle name="Comma 17 6" xfId="1343"/>
    <cellStyle name="Comma 15 7" xfId="1344"/>
    <cellStyle name="Comma 20 6" xfId="1345"/>
    <cellStyle name="Comma 16 7" xfId="1346"/>
    <cellStyle name="Comma 18 7" xfId="1347"/>
    <cellStyle name="Comma 23 6" xfId="1348"/>
    <cellStyle name="Comma 22 6" xfId="1349"/>
    <cellStyle name="Comma 21 6" xfId="1350"/>
    <cellStyle name="Comma 24 6" xfId="1351"/>
    <cellStyle name="Comma 19 6" xfId="1352"/>
    <cellStyle name="Comma 25 6" xfId="1353"/>
    <cellStyle name="Comma 26 6" xfId="1354"/>
    <cellStyle name="Comma 27 6" xfId="1355"/>
    <cellStyle name="Comma 28 6" xfId="1356"/>
    <cellStyle name="Comma 29 6" xfId="1357"/>
    <cellStyle name="Comma 30 6" xfId="1358"/>
    <cellStyle name="Comma 31 6" xfId="1359"/>
    <cellStyle name="Comma 32 6" xfId="1360"/>
    <cellStyle name="Comma 33 6" xfId="1361"/>
    <cellStyle name="Comma 34 5" xfId="1362"/>
    <cellStyle name="Comma 35 5" xfId="1363"/>
    <cellStyle name="Comma 36 5" xfId="1364"/>
    <cellStyle name="Comma 37 5" xfId="1365"/>
    <cellStyle name="Comma 38 6" xfId="1366"/>
    <cellStyle name="Comma 39 5" xfId="1367"/>
    <cellStyle name="Comma 40 5" xfId="1368"/>
    <cellStyle name="Comma 41 6" xfId="1369"/>
    <cellStyle name="Comma 42 5" xfId="1370"/>
    <cellStyle name="Comma 43 5" xfId="1371"/>
    <cellStyle name="Comma 44 5" xfId="1372"/>
    <cellStyle name="Comma 45 5" xfId="1373"/>
    <cellStyle name="Comma 46 5" xfId="1374"/>
    <cellStyle name="Comma 47 5" xfId="1375"/>
    <cellStyle name="Comma 48 5" xfId="1376"/>
    <cellStyle name="Comma 63" xfId="1377"/>
    <cellStyle name="Comma 55" xfId="1378"/>
    <cellStyle name="Comma 57" xfId="1379"/>
    <cellStyle name="Comma 59" xfId="1380"/>
    <cellStyle name="Comma 61" xfId="1381"/>
    <cellStyle name="Normal 3 3 4" xfId="1382"/>
    <cellStyle name="Normal 86" xfId="1383"/>
    <cellStyle name="Comma 65" xfId="1384"/>
    <cellStyle name="Comma 68" xfId="1385"/>
    <cellStyle name="Comma 69" xfId="1386"/>
    <cellStyle name="Comma 66" xfId="1387"/>
    <cellStyle name="Comma 70" xfId="1388"/>
    <cellStyle name="Comma 67" xfId="1389"/>
    <cellStyle name="Comma 71" xfId="1390"/>
    <cellStyle name="Comma 72" xfId="1391"/>
    <cellStyle name="Comma 73" xfId="1392"/>
    <cellStyle name="Comma 74" xfId="1393"/>
    <cellStyle name="Title 3 4" xfId="1394"/>
    <cellStyle name="Normal 4 2 7" xfId="1395"/>
    <cellStyle name="Comma [0] 7 7" xfId="1396"/>
    <cellStyle name="Normal 3 4 7" xfId="1397"/>
    <cellStyle name="Comma 75" xfId="1398"/>
    <cellStyle name="Comma 76" xfId="1399"/>
    <cellStyle name="Comma 79" xfId="1400"/>
    <cellStyle name="Comma 3 5" xfId="1401"/>
    <cellStyle name="Comma [0] 3 5 5" xfId="1402"/>
    <cellStyle name="Comma 4 5 4" xfId="1403"/>
    <cellStyle name="Comma 6 5 4" xfId="1404"/>
    <cellStyle name="Comma 5 5 4" xfId="1405"/>
    <cellStyle name="Comma [0] 11 28 2 4" xfId="1406"/>
    <cellStyle name="Comma 2 2 2 4" xfId="1407"/>
    <cellStyle name="Comma [0] 51 3 4" xfId="1408"/>
    <cellStyle name="Comma [0] 4 5 5" xfId="1409"/>
    <cellStyle name="Comma 9 4 4" xfId="1410"/>
    <cellStyle name="Comma 7 5 4" xfId="1411"/>
    <cellStyle name="Comma 8 4 4" xfId="1412"/>
    <cellStyle name="Comma 50 2" xfId="1413"/>
    <cellStyle name="Comma 10 5 4 2 5" xfId="1414"/>
    <cellStyle name="Comma [0] 51 2 4 2 5" xfId="1415"/>
    <cellStyle name="Comma 2 8 2 4 2" xfId="1416"/>
    <cellStyle name="Comma [0] 10 4 4 2" xfId="1417"/>
    <cellStyle name="Comma 2 8 4 4 2 5" xfId="1418"/>
    <cellStyle name="Comma [0] 10 5 4 2" xfId="1419"/>
    <cellStyle name="Comma 52 2" xfId="1420"/>
    <cellStyle name="Comma 62 2" xfId="1421"/>
    <cellStyle name="Comma 51 2" xfId="1422"/>
    <cellStyle name="Comma 60 2" xfId="1423"/>
    <cellStyle name="Comma 54 2" xfId="1424"/>
    <cellStyle name="Comma 56 2" xfId="1425"/>
    <cellStyle name="Comma 58 2" xfId="1426"/>
    <cellStyle name="Comma [0] 5 4" xfId="1427"/>
    <cellStyle name="Comma 2 3 3" xfId="1428"/>
    <cellStyle name="Comma [0] 2 3 3 5" xfId="1429"/>
    <cellStyle name="Comma [0] 51 4 2" xfId="1430"/>
    <cellStyle name="Comma 53 2" xfId="1431"/>
    <cellStyle name="Comma [0] 11 28 3 2" xfId="1432"/>
    <cellStyle name="Comma [0] 10 3 3" xfId="1433"/>
    <cellStyle name="Comma [0] 30 3 2" xfId="1434"/>
    <cellStyle name="Comma 2 8 3 2" xfId="1435"/>
    <cellStyle name="Comma [0] 11 2 3" xfId="1436"/>
    <cellStyle name="Comma 49 2" xfId="1437"/>
    <cellStyle name="Comma 2 2 4 2" xfId="1438"/>
    <cellStyle name="Comma [0] 2 2 2 2" xfId="1439"/>
    <cellStyle name="Comma [0] 51 2 3 2" xfId="1440"/>
    <cellStyle name="Comma [0] 10 2 2 2" xfId="1441"/>
    <cellStyle name="Comma [0] 30 2 2 2" xfId="1442"/>
    <cellStyle name="Comma 2 8 2 3 2" xfId="1443"/>
    <cellStyle name="Comma 3 2 2" xfId="1444"/>
    <cellStyle name="Comma [0] 3 2 3 4" xfId="1445"/>
    <cellStyle name="Comma 4 2 2 5" xfId="1446"/>
    <cellStyle name="Comma 6 2 3 4" xfId="1447"/>
    <cellStyle name="Comma 5 2 3 4" xfId="1448"/>
    <cellStyle name="Comma [0] 11 28 2 2 2" xfId="1449"/>
    <cellStyle name="Comma 2 2 2 2 2" xfId="1450"/>
    <cellStyle name="Comma [0] 51 3 2 2" xfId="1451"/>
    <cellStyle name="Comma 64 2" xfId="1452"/>
    <cellStyle name="Comma [0] 4 2 3 4" xfId="1453"/>
    <cellStyle name="Comma 9 2 2 4" xfId="1454"/>
    <cellStyle name="Comma 7 2 2 4" xfId="1455"/>
    <cellStyle name="Comma 8 2 3 4" xfId="1456"/>
    <cellStyle name="Comma [0] 10 4 3 2" xfId="1457"/>
    <cellStyle name="Comma 2 8 4 3 2" xfId="1458"/>
    <cellStyle name="Comma [0] 10 5 3 2" xfId="1459"/>
    <cellStyle name="Comma 10 5 3 2" xfId="1460"/>
    <cellStyle name="Comma 2 2 3 2 2" xfId="1461"/>
    <cellStyle name="Comma 10 2 4 4" xfId="1462"/>
    <cellStyle name="Comma 13 5 4" xfId="1463"/>
    <cellStyle name="Comma 11 5" xfId="1464"/>
    <cellStyle name="Comma 12 3 5" xfId="1465"/>
    <cellStyle name="Comma 14 3" xfId="1466"/>
    <cellStyle name="Comma 10 5 2 2" xfId="1467"/>
    <cellStyle name="Comma [0] 51 2 2 2" xfId="1468"/>
    <cellStyle name="Comma 2 8 2 2 2" xfId="1469"/>
    <cellStyle name="Comma [0] 10 4 2 2" xfId="1470"/>
    <cellStyle name="Comma 2 8 4 2 2" xfId="1471"/>
    <cellStyle name="Comma [0] 10 5 2 2" xfId="1472"/>
    <cellStyle name="Comma 17 3 4" xfId="1473"/>
    <cellStyle name="Comma 15 3 4" xfId="1474"/>
    <cellStyle name="Comma 20 3 4" xfId="1475"/>
    <cellStyle name="Comma 16 3 4" xfId="1476"/>
    <cellStyle name="Comma 18 3 4" xfId="1477"/>
    <cellStyle name="Comma 23 3" xfId="1478"/>
    <cellStyle name="Comma 22 3" xfId="1479"/>
    <cellStyle name="Comma 21 3" xfId="1480"/>
    <cellStyle name="Comma 24 3" xfId="1481"/>
    <cellStyle name="Comma 19 3 4" xfId="1482"/>
    <cellStyle name="Comma 25 3" xfId="1483"/>
    <cellStyle name="Comma 26 3" xfId="1484"/>
    <cellStyle name="Comma 27 3" xfId="1485"/>
    <cellStyle name="Comma 28 3" xfId="1486"/>
    <cellStyle name="Comma 29 3" xfId="1487"/>
    <cellStyle name="Comma 30 3" xfId="1488"/>
    <cellStyle name="Comma 31 3" xfId="1489"/>
    <cellStyle name="Comma 32 3" xfId="1490"/>
    <cellStyle name="Comma 33 3" xfId="1491"/>
    <cellStyle name="Comma 34 2" xfId="1492"/>
    <cellStyle name="Comma 35 2" xfId="1493"/>
    <cellStyle name="Comma 36 2" xfId="1494"/>
    <cellStyle name="Comma 37 2" xfId="1495"/>
    <cellStyle name="Comma 38 2" xfId="1496"/>
    <cellStyle name="Comma 39 2" xfId="1497"/>
    <cellStyle name="Comma 40 2" xfId="1498"/>
    <cellStyle name="Comma 41 2" xfId="1499"/>
    <cellStyle name="Comma 42 2" xfId="1500"/>
    <cellStyle name="Comma 43 2" xfId="1501"/>
    <cellStyle name="Comma 44 2" xfId="1502"/>
    <cellStyle name="Comma 45 2" xfId="1503"/>
    <cellStyle name="Comma 46 2" xfId="1504"/>
    <cellStyle name="Comma 47 2" xfId="1505"/>
    <cellStyle name="Comma 48 2" xfId="1506"/>
    <cellStyle name="Comma 63 2" xfId="1507"/>
    <cellStyle name="Comma 55 2" xfId="1508"/>
    <cellStyle name="Comma 57 2" xfId="1509"/>
    <cellStyle name="Comma 59 2" xfId="1510"/>
    <cellStyle name="Comma 61 2" xfId="1511"/>
    <cellStyle name="Normal 36" xfId="1512"/>
    <cellStyle name="Normal 5 9" xfId="1513"/>
    <cellStyle name="Normal 5 2" xfId="1514"/>
    <cellStyle name="Normal 14 2 2 4" xfId="1515"/>
    <cellStyle name="Comma 11 2" xfId="1516"/>
    <cellStyle name="Normal 2 10 3" xfId="1517"/>
    <cellStyle name="Comma 65 2" xfId="1518"/>
    <cellStyle name="Comma 10 3 5" xfId="1519"/>
    <cellStyle name="Percent 10" xfId="1520"/>
    <cellStyle name="Comma 66 2" xfId="1521"/>
    <cellStyle name="Normal 16 4" xfId="1522"/>
    <cellStyle name="Comma 13 2 6" xfId="1523"/>
    <cellStyle name="Comma 10 2 2 6" xfId="1524"/>
    <cellStyle name="Normal 3 4 3 2" xfId="1525"/>
    <cellStyle name="Normal 2 2 2 6" xfId="1526"/>
    <cellStyle name="Comma [0] 11 3" xfId="1527"/>
    <cellStyle name="Normal 14 6 2" xfId="1528"/>
    <cellStyle name="Comma 67 2" xfId="1529"/>
    <cellStyle name="Comma 70 2" xfId="1530"/>
    <cellStyle name="Comma [0] 6 4 4" xfId="1531"/>
    <cellStyle name="Percent 3 3" xfId="1532"/>
    <cellStyle name="Comma [0] 11 4" xfId="1533"/>
    <cellStyle name="Normal 3 4 3 3" xfId="1534"/>
    <cellStyle name="Normal 14 6 3" xfId="1535"/>
    <cellStyle name="Note 2 5" xfId="1536"/>
    <cellStyle name="Normal 2 2 3" xfId="1537"/>
    <cellStyle name="Comma 10 4 6" xfId="1538"/>
    <cellStyle name="Comma 10 2 3 5" xfId="1539"/>
    <cellStyle name="Comma 13 3 5" xfId="1540"/>
    <cellStyle name="Comma 11 3" xfId="1541"/>
    <cellStyle name="Normal 2 10 3 2" xfId="1542"/>
    <cellStyle name="Comma [0] 2 10 2 2" xfId="1543"/>
    <cellStyle name="Comma [0] 19 4" xfId="1544"/>
    <cellStyle name="Comma [0] 2 26 2 6" xfId="1545"/>
    <cellStyle name="Comma [0] 7 3 4" xfId="1546"/>
    <cellStyle name="Comma [0] 8 8" xfId="1547"/>
    <cellStyle name="Comma 71 2" xfId="1548"/>
    <cellStyle name="Comma 72 2" xfId="1549"/>
    <cellStyle name="Comma 76 2" xfId="1550"/>
    <cellStyle name="Comma 3 3" xfId="1551"/>
    <cellStyle name="Comma [0] 3 3 5" xfId="1552"/>
    <cellStyle name="Comma 4 3 5" xfId="1553"/>
    <cellStyle name="Comma 6 3 5" xfId="1554"/>
    <cellStyle name="Comma 5 3 4" xfId="1555"/>
    <cellStyle name="Comma [0] 11 28 2 3" xfId="1556"/>
    <cellStyle name="Comma 2 2 2 3" xfId="1557"/>
    <cellStyle name="Comma [0] 51 3 3" xfId="1558"/>
    <cellStyle name="Comma [0] 4 3 5" xfId="1559"/>
    <cellStyle name="Comma 9 3 4" xfId="1560"/>
    <cellStyle name="Comma 7 3 5" xfId="1561"/>
    <cellStyle name="Comma 8 3 4" xfId="1562"/>
    <cellStyle name="Comma 73 2" xfId="1563"/>
    <cellStyle name="Comma 75 2" xfId="1564"/>
    <cellStyle name="Comma 74 2" xfId="1565"/>
    <cellStyle name="_x0004_" xfId="1566"/>
    <cellStyle name="20% - Accent1 2 14" xfId="1567"/>
    <cellStyle name="20% - Accent2 2 14" xfId="1568"/>
    <cellStyle name="20% - Accent3 2 14" xfId="1569"/>
    <cellStyle name="20% - Accent4 2 14" xfId="1570"/>
    <cellStyle name="20% - Accent5 2 14" xfId="1571"/>
    <cellStyle name="20% - Accent6 2 14" xfId="1572"/>
    <cellStyle name="40% - Accent1 2 14" xfId="1573"/>
    <cellStyle name="40% - Accent2 2 14" xfId="1574"/>
    <cellStyle name="40% - Accent3 2 14" xfId="1575"/>
    <cellStyle name="40% - Accent4 2 14" xfId="1576"/>
    <cellStyle name="40% - Accent5 2 14" xfId="1577"/>
    <cellStyle name="40% - Accent6 2 14" xfId="1578"/>
    <cellStyle name="60% - Accent1 2 4" xfId="1579"/>
    <cellStyle name="60% - Accent2 2 4" xfId="1580"/>
    <cellStyle name="60% - Accent3 2 4" xfId="1581"/>
    <cellStyle name="60% - Accent4 2 4" xfId="1582"/>
    <cellStyle name="60% - Accent5 2 4" xfId="1583"/>
    <cellStyle name="60% - Accent6 2 4" xfId="1584"/>
    <cellStyle name="a" xfId="1585"/>
    <cellStyle name="a_Boq" xfId="1586"/>
    <cellStyle name="a_BPP PROY MUARA" xfId="1587"/>
    <cellStyle name="a_BPP PROY MUARA BARU R" xfId="1588"/>
    <cellStyle name="a_BTL_Salemba_18_nop 2005  basement for prelim (version 2)" xfId="1589"/>
    <cellStyle name="a_BTL_standar" xfId="1590"/>
    <cellStyle name="a_BTL-thesouthKLARIFIKASI1" xfId="1591"/>
    <cellStyle name="a_CASH FLOW" xfId="1592"/>
    <cellStyle name="a_Copy of REALISASI DAN PROYEKSI  2009" xfId="1593"/>
    <cellStyle name="a_EBPP ADD II ALT1" xfId="1594"/>
    <cellStyle name="a_ebpp_holdpoint_30% nk awl-6,7+batu pelkin" xfId="1595"/>
    <cellStyle name="a_ebpp_maret_10" xfId="1596"/>
    <cellStyle name="a_FINALISASI MARUDA" xfId="1597"/>
    <cellStyle name="a_Finalisasi PGC2" xfId="1598"/>
    <cellStyle name="a_FORM-KEWAJIBAN(COD)" xfId="1599"/>
    <cellStyle name="a_Monitoring Biaya laen-laen" xfId="1600"/>
    <cellStyle name="a_Monitoring Odong2" xfId="1601"/>
    <cellStyle name="a_PRES DKP" xfId="1602"/>
    <cellStyle name="a_PROYEKSI TH 10" xfId="1603"/>
    <cellStyle name="a_RAPT-RAPK" xfId="1604"/>
    <cellStyle name="a_REAL AND PROYEKSI ADD 2" xfId="1605"/>
    <cellStyle name="a_rekap_berkas" xfId="1606"/>
    <cellStyle name="a_RESULT of ADD II VO3_R3.1_sni" xfId="1607"/>
    <cellStyle name="a_Retensi Quaywall_ADD2_100% EXC CCO" xfId="1608"/>
    <cellStyle name="a1" xfId="1609"/>
    <cellStyle name="a2" xfId="1610"/>
    <cellStyle name="Accent1 2 4" xfId="1611"/>
    <cellStyle name="Accent2 2 4" xfId="1612"/>
    <cellStyle name="Accent3 2 4" xfId="1613"/>
    <cellStyle name="Accent4 2 4" xfId="1614"/>
    <cellStyle name="Accent5 2 4" xfId="1615"/>
    <cellStyle name="Accent6 2 4" xfId="1616"/>
    <cellStyle name="Arial10" xfId="1617"/>
    <cellStyle name="Bad 2 4" xfId="1618"/>
    <cellStyle name="Calculation 2 11" xfId="1619"/>
    <cellStyle name="Check Cell 2 4" xfId="1620"/>
    <cellStyle name="Check Cell 2 2" xfId="1621"/>
    <cellStyle name="Comma 77" xfId="1622"/>
    <cellStyle name="Comma  - Style1" xfId="1623"/>
    <cellStyle name="Comma  - Style2" xfId="1624"/>
    <cellStyle name="Comma  - Style3" xfId="1625"/>
    <cellStyle name="Comma  - Style4" xfId="1626"/>
    <cellStyle name="Comma  - Style5" xfId="1627"/>
    <cellStyle name="Comma  - Style6" xfId="1628"/>
    <cellStyle name="Comma  - Style7" xfId="1629"/>
    <cellStyle name="Comma  - Style8" xfId="1630"/>
    <cellStyle name="Comma [0] 10 3 2" xfId="1631"/>
    <cellStyle name="Comma [0] 11 2 2" xfId="1632"/>
    <cellStyle name="Comma [0] 12 5" xfId="1633"/>
    <cellStyle name="Comma [0] 13 5" xfId="1634"/>
    <cellStyle name="Comma [0] 14 5" xfId="1635"/>
    <cellStyle name="Comma [0] 15 5" xfId="1636"/>
    <cellStyle name="Comma [0] 16" xfId="1637"/>
    <cellStyle name="Comma [0] 17" xfId="1638"/>
    <cellStyle name="Comma [0] 18" xfId="1639"/>
    <cellStyle name="Comma [0] 19 3" xfId="1640"/>
    <cellStyle name="Comma [0] 19 2 6" xfId="1641"/>
    <cellStyle name="Comma [0] 2 10" xfId="1642"/>
    <cellStyle name="Comma [0] 2 2 3" xfId="1643"/>
    <cellStyle name="Comma [0] 2 3 2 7" xfId="1644"/>
    <cellStyle name="Comma [0] 2 4" xfId="1645"/>
    <cellStyle name="Comma [0] 2 5" xfId="1646"/>
    <cellStyle name="Comma [0] 2 6" xfId="1647"/>
    <cellStyle name="Comma [0] 2 7" xfId="1648"/>
    <cellStyle name="Comma [0] 2 8" xfId="1649"/>
    <cellStyle name="Comma [0] 2 9" xfId="1650"/>
    <cellStyle name="Comma [0] 20" xfId="1651"/>
    <cellStyle name="Comma [0] 21" xfId="1652"/>
    <cellStyle name="Comma [0] 22 6" xfId="1653"/>
    <cellStyle name="Comma [0] 22 2" xfId="1654"/>
    <cellStyle name="Comma [0] 23" xfId="1655"/>
    <cellStyle name="Comma [0] 24" xfId="1656"/>
    <cellStyle name="Comma [0] 24 2" xfId="1657"/>
    <cellStyle name="Comma [0] 25" xfId="1658"/>
    <cellStyle name="Comma [0] 25 2" xfId="1659"/>
    <cellStyle name="Comma [0] 26" xfId="1660"/>
    <cellStyle name="Comma [0] 27" xfId="1661"/>
    <cellStyle name="Comma [0] 28" xfId="1662"/>
    <cellStyle name="Comma [0] 29" xfId="1663"/>
    <cellStyle name="Comma [0] 29 2" xfId="1664"/>
    <cellStyle name="Comma [0] 3 4 5" xfId="1665"/>
    <cellStyle name="Comma [0] 3 2 2 5" xfId="1666"/>
    <cellStyle name="Comma [0] 31" xfId="1667"/>
    <cellStyle name="Comma [0] 32" xfId="1668"/>
    <cellStyle name="Comma [0] 4 4 7" xfId="1669"/>
    <cellStyle name="Comma [0] 4 2 2 4" xfId="1670"/>
    <cellStyle name="Comma [0] 5 3" xfId="1671"/>
    <cellStyle name="Comma [0] 5 2" xfId="1672"/>
    <cellStyle name="Comma [0] 6 3 5" xfId="1673"/>
    <cellStyle name="Comma [0] 6 2 7" xfId="1674"/>
    <cellStyle name="Comma [0] 7 2 4" xfId="1675"/>
    <cellStyle name="Comma [0] 8 2" xfId="1676"/>
    <cellStyle name="Comma [0] 9 15" xfId="1677"/>
    <cellStyle name="Comma 11 4" xfId="1678"/>
    <cellStyle name="Comma 12 2 5" xfId="1679"/>
    <cellStyle name="Comma 13 4 4" xfId="1680"/>
    <cellStyle name="Comma 13 2 2 5" xfId="1681"/>
    <cellStyle name="Comma 14 2" xfId="1682"/>
    <cellStyle name="Comma 15 2 4" xfId="1683"/>
    <cellStyle name="Comma 16 2 4" xfId="1684"/>
    <cellStyle name="Comma 17 2 4" xfId="1685"/>
    <cellStyle name="Comma 18 2 4" xfId="1686"/>
    <cellStyle name="Comma 19 2 4" xfId="1687"/>
    <cellStyle name="Comma 2 3 2" xfId="1688"/>
    <cellStyle name="Comma 2 4 6" xfId="1689"/>
    <cellStyle name="Comma 2 5" xfId="1690"/>
    <cellStyle name="Comma 2 6" xfId="1691"/>
    <cellStyle name="Comma 2 6 2" xfId="1692"/>
    <cellStyle name="Comma 2 7" xfId="1693"/>
    <cellStyle name="Comma 20 2 4" xfId="1694"/>
    <cellStyle name="Comma 21 2 4" xfId="1695"/>
    <cellStyle name="Comma 22 2 4" xfId="1696"/>
    <cellStyle name="Comma 23 2 4" xfId="1697"/>
    <cellStyle name="Comma 24 2 4" xfId="1698"/>
    <cellStyle name="Comma 25 2 4" xfId="1699"/>
    <cellStyle name="Comma 26 2 4" xfId="1700"/>
    <cellStyle name="Comma 27 2 4" xfId="1701"/>
    <cellStyle name="Comma 28 2 4" xfId="1702"/>
    <cellStyle name="Comma 29 2 4" xfId="1703"/>
    <cellStyle name="Comma 3 4" xfId="1704"/>
    <cellStyle name="Comma 3 3 2" xfId="1705"/>
    <cellStyle name="Comma 30 2 4" xfId="1706"/>
    <cellStyle name="Comma 31 2 4" xfId="1707"/>
    <cellStyle name="Comma 32 2" xfId="1708"/>
    <cellStyle name="Comma 33 2" xfId="1709"/>
    <cellStyle name="Comma 4 4 5" xfId="1710"/>
    <cellStyle name="Comma 5 4 4" xfId="1711"/>
    <cellStyle name="Comma 5 2 2 4" xfId="1712"/>
    <cellStyle name="Comma 6 4 4" xfId="1713"/>
    <cellStyle name="Comma 6 2 2 4" xfId="1714"/>
    <cellStyle name="Comma 7 4 4" xfId="1715"/>
    <cellStyle name="Percent 9" xfId="1716"/>
    <cellStyle name="Comma 8 2 2 4" xfId="1717"/>
    <cellStyle name="Comma0" xfId="1718"/>
    <cellStyle name="Currency0" xfId="1719"/>
    <cellStyle name="DATE" xfId="1720"/>
    <cellStyle name="date1" xfId="1721"/>
    <cellStyle name="Description" xfId="1722"/>
    <cellStyle name="DUA" xfId="1723"/>
    <cellStyle name="Euro" xfId="1724"/>
    <cellStyle name="Explanatory Text 2 4" xfId="1725"/>
    <cellStyle name="Fixed" xfId="1726"/>
    <cellStyle name="Good 2 4" xfId="1727"/>
    <cellStyle name="Grey" xfId="1728"/>
    <cellStyle name="GTT%" xfId="1729"/>
    <cellStyle name="headerStyle" xfId="1730"/>
    <cellStyle name="Heading 1 2 4" xfId="1731"/>
    <cellStyle name="Heading 2 2 4" xfId="1732"/>
    <cellStyle name="Heading 3 2 4" xfId="1733"/>
    <cellStyle name="Heading 4 2 4" xfId="1734"/>
    <cellStyle name="Hyperlink 2" xfId="1735"/>
    <cellStyle name="Input [yellow]" xfId="1736"/>
    <cellStyle name="Input [yellow] 2" xfId="1737"/>
    <cellStyle name="Input 2 11" xfId="1738"/>
    <cellStyle name="kop" xfId="1739"/>
    <cellStyle name="Linked Cell 2 5" xfId="1740"/>
    <cellStyle name="m" xfId="1741"/>
    <cellStyle name="m_Boq" xfId="1742"/>
    <cellStyle name="m_BPP PROY MUARA" xfId="1743"/>
    <cellStyle name="m_BPP PROY MUARA BARU R" xfId="1744"/>
    <cellStyle name="m_BTL_Salemba_18_nop 2005  basement for prelim (version 2)" xfId="1745"/>
    <cellStyle name="m_BTL_standar" xfId="1746"/>
    <cellStyle name="m_BTL-thesouthKLARIFIKASI1" xfId="1747"/>
    <cellStyle name="m_CASH FLOW" xfId="1748"/>
    <cellStyle name="m_Copy of REALISASI DAN PROYEKSI  2009" xfId="1749"/>
    <cellStyle name="m_EBPP ADD II ALT1" xfId="1750"/>
    <cellStyle name="m_ebpp_holdpoint_30% nk awl-6,7+batu pelkin" xfId="1751"/>
    <cellStyle name="m_ebpp_maret_10" xfId="1752"/>
    <cellStyle name="m_FINALISASI MARUDA" xfId="1753"/>
    <cellStyle name="m_Finalisasi PGC2" xfId="1754"/>
    <cellStyle name="m_FORM-KEWAJIBAN(COD)" xfId="1755"/>
    <cellStyle name="m_Monitoring Biaya laen-laen" xfId="1756"/>
    <cellStyle name="m_Monitoring Odong2" xfId="1757"/>
    <cellStyle name="m_PRES DKP" xfId="1758"/>
    <cellStyle name="m_PROYEKSI TH 10" xfId="1759"/>
    <cellStyle name="m_RAPT-RAPK" xfId="1760"/>
    <cellStyle name="m_REAL AND PROYEKSI ADD 2" xfId="1761"/>
    <cellStyle name="m_rekap_berkas" xfId="1762"/>
    <cellStyle name="m_RESULT of ADD II VO3_R3.1_sni" xfId="1763"/>
    <cellStyle name="m_Retensi Quaywall_ADD2_100% EXC CCO" xfId="1764"/>
    <cellStyle name="Neutral 2 4" xfId="1765"/>
    <cellStyle name="no dec" xfId="1766"/>
    <cellStyle name="Normal - Style1" xfId="1767"/>
    <cellStyle name="Comma 78" xfId="1768"/>
    <cellStyle name="Normal 10 2 2" xfId="1769"/>
    <cellStyle name="Normal 10 3" xfId="1770"/>
    <cellStyle name="Normal 11 6" xfId="1771"/>
    <cellStyle name="Normal 11 2 5" xfId="1772"/>
    <cellStyle name="Normal 60" xfId="1773"/>
    <cellStyle name="Normal 12 2" xfId="1774"/>
    <cellStyle name="Normal 12 2 2" xfId="1775"/>
    <cellStyle name="Normal 12 3" xfId="1776"/>
    <cellStyle name="Normal 12 3 2" xfId="1777"/>
    <cellStyle name="Normal 12 4" xfId="1778"/>
    <cellStyle name="Normal 13 5" xfId="1779"/>
    <cellStyle name="Normal 14 9" xfId="1780"/>
    <cellStyle name="Normal 14 2 4" xfId="1781"/>
    <cellStyle name="Normal 14 3 2 3" xfId="1782"/>
    <cellStyle name="Normal 14 3 2 2" xfId="1783"/>
    <cellStyle name="Normal 14 3 3 2" xfId="1784"/>
    <cellStyle name="Normal 14 3 4 3" xfId="1785"/>
    <cellStyle name="Normal 14 3 4 2" xfId="1786"/>
    <cellStyle name="Normal 14 4" xfId="1787"/>
    <cellStyle name="Normal 14 4 2" xfId="1788"/>
    <cellStyle name="Normal 14 5" xfId="1789"/>
    <cellStyle name="Normal 14 6 4" xfId="1790"/>
    <cellStyle name="Normal 14 7" xfId="1791"/>
    <cellStyle name="Normal 15 4" xfId="1792"/>
    <cellStyle name="Normal 16 2" xfId="1793"/>
    <cellStyle name="Normal 17 6" xfId="1794"/>
    <cellStyle name="Normal 18 4" xfId="1795"/>
    <cellStyle name="Normal 19" xfId="1796"/>
    <cellStyle name="Normal 2 11" xfId="1797"/>
    <cellStyle name="Normal 2 10" xfId="1798"/>
    <cellStyle name="Normal 2 10 2" xfId="1799"/>
    <cellStyle name="Normal 2 2 7" xfId="1800"/>
    <cellStyle name="Normal 2 2 2 3" xfId="1801"/>
    <cellStyle name="Normal 2 2 2 2" xfId="1802"/>
    <cellStyle name="Normal 2 2 3 2" xfId="1803"/>
    <cellStyle name="Normal 2 2 3 2 2" xfId="1804"/>
    <cellStyle name="Normal 2 2 4" xfId="1805"/>
    <cellStyle name="Normal 2 2 5" xfId="1806"/>
    <cellStyle name="Normal 2 2 6" xfId="1807"/>
    <cellStyle name="Normal 2 3 2" xfId="1808"/>
    <cellStyle name="Normal 2 4 6" xfId="1809"/>
    <cellStyle name="Normal 2 5 6" xfId="1810"/>
    <cellStyle name="Normal 2 6" xfId="1811"/>
    <cellStyle name="Normal 2 7" xfId="1812"/>
    <cellStyle name="Normal 2 7 2" xfId="1813"/>
    <cellStyle name="Normal 2 8" xfId="1814"/>
    <cellStyle name="Normal 2 9" xfId="1815"/>
    <cellStyle name="Normal 2_BPG ( BPG ) ceger" xfId="1816"/>
    <cellStyle name="Normal 20" xfId="1817"/>
    <cellStyle name="Normal 21" xfId="1818"/>
    <cellStyle name="Normal 22" xfId="1819"/>
    <cellStyle name="Normal 23" xfId="1820"/>
    <cellStyle name="Normal 24" xfId="1821"/>
    <cellStyle name="Normal 25" xfId="1822"/>
    <cellStyle name="Normal 26" xfId="1823"/>
    <cellStyle name="Normal 27" xfId="1824"/>
    <cellStyle name="Normal 28" xfId="1825"/>
    <cellStyle name="Normal 29" xfId="1826"/>
    <cellStyle name="Normal 29 2" xfId="1827"/>
    <cellStyle name="Normal 3 8" xfId="1828"/>
    <cellStyle name="Normal 3 2 2 4" xfId="1829"/>
    <cellStyle name="Normal 3 3 2" xfId="1830"/>
    <cellStyle name="Normal 3 4 5" xfId="1831"/>
    <cellStyle name="Normal 3 4 2" xfId="1832"/>
    <cellStyle name="Normal 3 4 3 4" xfId="1833"/>
    <cellStyle name="Normal 3 4 4" xfId="1834"/>
    <cellStyle name="Normal 3 5" xfId="1835"/>
    <cellStyle name="Normal 3 6" xfId="1836"/>
    <cellStyle name="Normal 3 7" xfId="1837"/>
    <cellStyle name="Normal 30 3" xfId="1838"/>
    <cellStyle name="Normal 31" xfId="1839"/>
    <cellStyle name="Normal 31 2" xfId="1840"/>
    <cellStyle name="Normal 32" xfId="1841"/>
    <cellStyle name="Normal 32 2" xfId="1842"/>
    <cellStyle name="Normal 32 2 2" xfId="1843"/>
    <cellStyle name="Normal 32 2 2 2" xfId="1844"/>
    <cellStyle name="Normal 33" xfId="1845"/>
    <cellStyle name="Normal 34" xfId="1846"/>
    <cellStyle name="Normal 35" xfId="1847"/>
    <cellStyle name="Normal 36 2" xfId="1848"/>
    <cellStyle name="Normal 37" xfId="1849"/>
    <cellStyle name="Normal 38" xfId="1850"/>
    <cellStyle name="Normal 39" xfId="1851"/>
    <cellStyle name="Normal 39 2" xfId="1852"/>
    <cellStyle name="Normal 4 4" xfId="1853"/>
    <cellStyle name="Normal 4 2 3" xfId="1854"/>
    <cellStyle name="Normal 4 2 2 2" xfId="1855"/>
    <cellStyle name="Normal 4 2 2 2 2" xfId="1856"/>
    <cellStyle name="Normal 4 3 13" xfId="1857"/>
    <cellStyle name="Normal 4 3 2" xfId="1858"/>
    <cellStyle name="Normal 4 3 2 2" xfId="1859"/>
    <cellStyle name="Normal 4 7" xfId="1860"/>
    <cellStyle name="Normal 4_BPG ( BPG ) ceger" xfId="1861"/>
    <cellStyle name="Normal 40" xfId="1862"/>
    <cellStyle name="Normal 41" xfId="1863"/>
    <cellStyle name="Normal 42" xfId="1864"/>
    <cellStyle name="Normal 43" xfId="1865"/>
    <cellStyle name="Normal 44" xfId="1866"/>
    <cellStyle name="Normal 45" xfId="1867"/>
    <cellStyle name="Normal 46" xfId="1868"/>
    <cellStyle name="Normal 46 2" xfId="1869"/>
    <cellStyle name="Normal 47" xfId="1870"/>
    <cellStyle name="Normal 48" xfId="1871"/>
    <cellStyle name="Normal 49" xfId="1872"/>
    <cellStyle name="Normal 5 4" xfId="1873"/>
    <cellStyle name="Normal 5 2 2" xfId="1874"/>
    <cellStyle name="Normal 5 3" xfId="1875"/>
    <cellStyle name="Normal 5 7" xfId="1876"/>
    <cellStyle name="Normal 50" xfId="1877"/>
    <cellStyle name="Normal 50 2" xfId="1878"/>
    <cellStyle name="Normal 51" xfId="1879"/>
    <cellStyle name="Normal 51 2" xfId="1880"/>
    <cellStyle name="Normal 52" xfId="1881"/>
    <cellStyle name="Normal 53" xfId="1882"/>
    <cellStyle name="Normal 54" xfId="1883"/>
    <cellStyle name="Normal 55" xfId="1884"/>
    <cellStyle name="Normal 56" xfId="1885"/>
    <cellStyle name="Normal 57" xfId="1886"/>
    <cellStyle name="Normal 58" xfId="1887"/>
    <cellStyle name="Normal 58 2" xfId="1888"/>
    <cellStyle name="Normal 59" xfId="1889"/>
    <cellStyle name="Normal 6 7" xfId="1890"/>
    <cellStyle name="Normal 6 2" xfId="1891"/>
    <cellStyle name="Normal 6 3" xfId="1892"/>
    <cellStyle name="Normal 7 4" xfId="1893"/>
    <cellStyle name="Normal 7 2" xfId="1894"/>
    <cellStyle name="Normal 7 3" xfId="1895"/>
    <cellStyle name="Normal 7 7" xfId="1896"/>
    <cellStyle name="Normal 8 6" xfId="1897"/>
    <cellStyle name="Normal 8 2 5" xfId="1898"/>
    <cellStyle name="Normal 9 6" xfId="1899"/>
    <cellStyle name="Normal 9 2 5" xfId="1900"/>
    <cellStyle name="Note 2 3" xfId="1901"/>
    <cellStyle name="Note 2 2" xfId="1902"/>
    <cellStyle name="Output 2 11" xfId="1903"/>
    <cellStyle name="Percent [2]" xfId="1904"/>
    <cellStyle name="Percent 2 3" xfId="1905"/>
    <cellStyle name="Percent 2 2 2" xfId="1906"/>
    <cellStyle name="Percent 2 2 2 2" xfId="1907"/>
    <cellStyle name="Percent 3 2" xfId="1908"/>
    <cellStyle name="Percent 4 14" xfId="1909"/>
    <cellStyle name="Percent 5 14" xfId="1910"/>
    <cellStyle name="Percent 5 2" xfId="1911"/>
    <cellStyle name="Percent 6 13" xfId="1912"/>
    <cellStyle name="Percent 7 13" xfId="1913"/>
    <cellStyle name="Percent 8 2" xfId="1914"/>
    <cellStyle name="SATU" xfId="1915"/>
    <cellStyle name="Style 1" xfId="1916"/>
    <cellStyle name="sum" xfId="1917"/>
    <cellStyle name="t" xfId="1918"/>
    <cellStyle name="t_BPG ( BPG ) ceger" xfId="1919"/>
    <cellStyle name="t_Copy of PP kinerja Mei 2011" xfId="1920"/>
    <cellStyle name="t_Copy of PP kinerja Mei 2011Ifan" xfId="1921"/>
    <cellStyle name="t_Copy of Tes of feb 20112krk" xfId="1922"/>
    <cellStyle name="t_KINERJA DESEMBER 2011" xfId="1923"/>
    <cellStyle name="t_KINERJA JULI 2012" xfId="1924"/>
    <cellStyle name="t_KINERJA JUNI 2011" xfId="1925"/>
    <cellStyle name="t_kinerja mar 2011" xfId="1926"/>
    <cellStyle name="t_kinerja mei 2011" xfId="1927"/>
    <cellStyle name="t_KINERJA NOPEMBER 2011" xfId="1928"/>
    <cellStyle name="t_KINERJA OKTOBER 2011" xfId="1929"/>
    <cellStyle name="t_KINERJA OKTOBER 2012 ok POP" xfId="1930"/>
    <cellStyle name="Title 2 2" xfId="1931"/>
    <cellStyle name="Total 2 11" xfId="1932"/>
    <cellStyle name="Unit" xfId="1933"/>
    <cellStyle name="User_Defined_A" xfId="1934"/>
    <cellStyle name="Warning Text 2 4" xfId="1935"/>
    <cellStyle name="桁区切り_Constr.Cost Estimated" xfId="1936"/>
    <cellStyle name="標準_Constr.Cost Estimated" xfId="1937"/>
    <cellStyle name="Comma 80" xfId="1938"/>
    <cellStyle name="Comma 83" xfId="1939"/>
    <cellStyle name="Comma 81" xfId="1940"/>
    <cellStyle name="Comma 82" xfId="1941"/>
    <cellStyle name="Comma 84" xfId="1942"/>
    <cellStyle name="Comma 87" xfId="1943"/>
    <cellStyle name="Comma 85" xfId="1944"/>
    <cellStyle name="Comma 91" xfId="1945"/>
    <cellStyle name="Comma 88" xfId="1946"/>
    <cellStyle name="Comma 89" xfId="1947"/>
    <cellStyle name="Comma 86" xfId="1948"/>
    <cellStyle name="Comma 90" xfId="1949"/>
    <cellStyle name="Comma 94" xfId="1950"/>
    <cellStyle name="Comma 92" xfId="1951"/>
    <cellStyle name="Comma 93" xfId="1952"/>
    <cellStyle name="Comma 96" xfId="1953"/>
    <cellStyle name="Comma 95" xfId="1954"/>
    <cellStyle name="Comma 97" xfId="1955"/>
    <cellStyle name="Comma 101" xfId="1956"/>
    <cellStyle name="Comma 98" xfId="1957"/>
    <cellStyle name="Comma 99" xfId="1958"/>
    <cellStyle name="Comma 100" xfId="1959"/>
    <cellStyle name="Comma 104" xfId="1960"/>
    <cellStyle name="Comma 102" xfId="1961"/>
    <cellStyle name="Comma 103" xfId="1962"/>
    <cellStyle name="Comma 105" xfId="1963"/>
    <cellStyle name="Comma 106" xfId="1964"/>
    <cellStyle name="Comma 112" xfId="1965"/>
    <cellStyle name="Comma 107" xfId="1966"/>
    <cellStyle name="Comma 110" xfId="1967"/>
    <cellStyle name="Comma 111" xfId="1968"/>
    <cellStyle name="Comma 115" xfId="1969"/>
    <cellStyle name="Comma 114" xfId="1970"/>
    <cellStyle name="Comma 108" xfId="1971"/>
    <cellStyle name="Comma 116" xfId="1972"/>
    <cellStyle name="Comma 144" xfId="1973"/>
    <cellStyle name="Comma 113" xfId="1974"/>
    <cellStyle name="Comma 109" xfId="1975"/>
    <cellStyle name="Comma 117" xfId="1976"/>
    <cellStyle name="Comma 118" xfId="1977"/>
    <cellStyle name="Comma 119" xfId="1978"/>
    <cellStyle name="Comma 120" xfId="1979"/>
    <cellStyle name="Comma 121" xfId="1980"/>
    <cellStyle name="Comma 122" xfId="1981"/>
    <cellStyle name="Comma 123" xfId="1982"/>
    <cellStyle name="Comma 124" xfId="1983"/>
    <cellStyle name="Comma 125" xfId="1984"/>
    <cellStyle name="Comma 126" xfId="1985"/>
    <cellStyle name="Comma 127" xfId="1986"/>
    <cellStyle name="Comma 128" xfId="1987"/>
    <cellStyle name="Comma 129" xfId="1988"/>
    <cellStyle name="Comma 130" xfId="1989"/>
    <cellStyle name="Comma 131" xfId="1990"/>
    <cellStyle name="Comma 132" xfId="1991"/>
    <cellStyle name="Comma 133" xfId="1992"/>
    <cellStyle name="Comma 134" xfId="1993"/>
    <cellStyle name="Comma 140" xfId="1994"/>
    <cellStyle name="Comma 142" xfId="1995"/>
    <cellStyle name="Comma 141" xfId="1996"/>
    <cellStyle name="Comma 135" xfId="1997"/>
    <cellStyle name="Comma 138" xfId="1998"/>
    <cellStyle name="Comma 143" xfId="1999"/>
    <cellStyle name="Comma 139" xfId="2000"/>
    <cellStyle name="Comma 136" xfId="2001"/>
    <cellStyle name="Comma 137" xfId="2002"/>
    <cellStyle name="Comma 145" xfId="2003"/>
    <cellStyle name="Comma 146" xfId="2004"/>
    <cellStyle name="Comma 147" xfId="2005"/>
    <cellStyle name="Comma 148" xfId="2006"/>
    <cellStyle name="Comma 149" xfId="2007"/>
    <cellStyle name="Comma 150" xfId="2008"/>
    <cellStyle name="Comma 151" xfId="2009"/>
    <cellStyle name="Comma 152" xfId="2010"/>
    <cellStyle name="Comma 153" xfId="2011"/>
    <cellStyle name="Comma 154" xfId="2012"/>
    <cellStyle name="Comma 155" xfId="2013"/>
    <cellStyle name="Comma 156" xfId="2014"/>
    <cellStyle name="Comma 157" xfId="2015"/>
    <cellStyle name="Comma 158" xfId="2016"/>
    <cellStyle name="Comma 159" xfId="2017"/>
    <cellStyle name="Comma 160" xfId="2018"/>
    <cellStyle name="Comma 161" xfId="2019"/>
    <cellStyle name="Comma 162" xfId="2020"/>
    <cellStyle name="Comma 163" xfId="2021"/>
    <cellStyle name="Comma 164" xfId="2022"/>
    <cellStyle name="Comma 170" xfId="2023"/>
    <cellStyle name="Comma 165" xfId="2024"/>
    <cellStyle name="Comma 168" xfId="2025"/>
    <cellStyle name="Comma 169" xfId="2026"/>
    <cellStyle name="Comma 173" xfId="2027"/>
    <cellStyle name="Comma 172" xfId="2028"/>
    <cellStyle name="Comma 166" xfId="2029"/>
    <cellStyle name="Comma 174" xfId="2030"/>
    <cellStyle name="Comma 186" xfId="2031"/>
    <cellStyle name="Comma 171" xfId="2032"/>
    <cellStyle name="Comma 167" xfId="2033"/>
    <cellStyle name="Comma 175" xfId="2034"/>
    <cellStyle name="Comma 181" xfId="2035"/>
    <cellStyle name="Comma 182" xfId="2036"/>
    <cellStyle name="Comma 183" xfId="2037"/>
    <cellStyle name="Comma 184" xfId="2038"/>
    <cellStyle name="Comma 185" xfId="2039"/>
    <cellStyle name="Comma 178" xfId="2040"/>
    <cellStyle name="Comma 180" xfId="2041"/>
    <cellStyle name="Comma 179" xfId="2042"/>
    <cellStyle name="Comma 2 9" xfId="2043"/>
    <cellStyle name="Comma [0] 2 11" xfId="2044"/>
    <cellStyle name="Comma 2 8 2 2 3" xfId="2045"/>
    <cellStyle name="Comma [0] 10 4 2 3" xfId="2046"/>
    <cellStyle name="Comma 2 8 4 2 3" xfId="2047"/>
    <cellStyle name="Comma [0] 10 5 2 3" xfId="2048"/>
    <cellStyle name="Comma 10 5 2 3" xfId="2049"/>
    <cellStyle name="Comma [0] 51 2 2 3" xfId="2050"/>
    <cellStyle name="Comma 187" xfId="2051"/>
    <cellStyle name="Comma 188" xfId="2052"/>
    <cellStyle name="Comma 176" xfId="2053"/>
    <cellStyle name="Comma 177" xfId="2054"/>
    <cellStyle name="Comma 189" xfId="2055"/>
    <cellStyle name="Comma 190" xfId="2056"/>
    <cellStyle name="20% - Accent3 15 5 3 2" xfId="2057"/>
    <cellStyle name="Explanatory Text 10" xfId="2058"/>
    <cellStyle name="20% - Accent1 7 5 3 3" xfId="2059"/>
    <cellStyle name="20% - Accent1 17 3 3 2 2" xfId="2060"/>
    <cellStyle name="20% - Accent6 3 5 3 2" xfId="2061"/>
    <cellStyle name="20% - Accent1 11 2 2 2 2" xfId="2062"/>
    <cellStyle name="20% - Accent1 10 3 4 2" xfId="2063"/>
    <cellStyle name="20% - Accent5 4 6 2 2" xfId="2064"/>
    <cellStyle name="20% - Accent6 14 5 3 2 2" xfId="2065"/>
    <cellStyle name="20% - Accent3 17 2 3 3" xfId="2066"/>
    <cellStyle name="40% - Accent5 9 7 2 2" xfId="2067"/>
    <cellStyle name="20% - Accent5 16 10 2" xfId="2068"/>
    <cellStyle name="20% - Accent3 16 4 3 2" xfId="2069"/>
    <cellStyle name="20% - Accent3 15 7 3" xfId="2070"/>
    <cellStyle name="20% - Accent1 8 4 3 3" xfId="2071"/>
    <cellStyle name="20% - Accent1 17 4 2 2 2" xfId="2072"/>
    <cellStyle name="20% - Accent1 16 6 5" xfId="2073"/>
    <cellStyle name="40% - Accent2 17 5 3 3" xfId="2074"/>
    <cellStyle name="20% - Accent4 13 4 3" xfId="2075"/>
    <cellStyle name="20% - Accent2 6 5 2 2 2" xfId="2076"/>
    <cellStyle name="40% - Accent3 9 5" xfId="2077"/>
    <cellStyle name="40% - Accent3 15 2 3 3" xfId="2078"/>
    <cellStyle name="40% - Accent4 7 2 2 2" xfId="2079"/>
    <cellStyle name="20% - Accent2 14 3 5" xfId="2080"/>
    <cellStyle name="20% - Accent3 4 4" xfId="2081"/>
    <cellStyle name="20% - Accent2 14 7 3" xfId="2082"/>
    <cellStyle name="20% - Accent3 8 2" xfId="2083"/>
    <cellStyle name="20% - Accent5 9 2 5" xfId="2084"/>
    <cellStyle name="20% - Accent1 3 3 3 3" xfId="2085"/>
    <cellStyle name="20% - Accent3 11 3 3 2" xfId="2086"/>
    <cellStyle name="20% - Accent2 2 4 5" xfId="2087"/>
    <cellStyle name="20% - Accent2 13 5 2 2 2" xfId="2088"/>
    <cellStyle name="40% - Accent5 13 11" xfId="2089"/>
    <cellStyle name="40% - Accent4 3 2 2 4" xfId="2090"/>
    <cellStyle name="20% - Accent3 11 2 2 2 2" xfId="2091"/>
    <cellStyle name="a2 3 7 6" xfId="2092"/>
    <cellStyle name="20% - Accent2 13 6 3 2" xfId="2093"/>
    <cellStyle name="20% - Accent2 7 2 2" xfId="2094"/>
    <cellStyle name="20% - Accent1 13 3 5" xfId="2095"/>
    <cellStyle name="20% - Accent3 12 4 3" xfId="2096"/>
    <cellStyle name="20% - Accent1 11 5 2 3" xfId="2097"/>
    <cellStyle name="20% - Accent2 16" xfId="2098"/>
    <cellStyle name="40% - Accent5 13 6 2 2" xfId="2099"/>
    <cellStyle name="20% - Accent6 5 4 4 2" xfId="2100"/>
    <cellStyle name="Comma [0] 2 3 2 3 3" xfId="2101"/>
    <cellStyle name="20% - Accent1 7 6 3 2 2" xfId="2102"/>
    <cellStyle name="20% - Accent1 8 4" xfId="2103"/>
    <cellStyle name="40% - Accent3 6 4 2 2 2" xfId="2104"/>
    <cellStyle name="20% - Accent4 11 8 3" xfId="2105"/>
    <cellStyle name="40% - Accent2 17 5" xfId="2106"/>
    <cellStyle name="40% - Accent4 4 9 2" xfId="2107"/>
    <cellStyle name="40% - Accent5 3 6 2 3" xfId="2108"/>
    <cellStyle name="20% - Accent5 6 4" xfId="2109"/>
    <cellStyle name="20% - Accent2 16 5 5" xfId="2110"/>
    <cellStyle name="40% - Accent5 14 5 3 3" xfId="2111"/>
    <cellStyle name="40% - Accent4 7 4 4 2" xfId="2112"/>
    <cellStyle name="20% - Accent4 2 3 4 2" xfId="2113"/>
    <cellStyle name="20% - Accent4 15 6 3" xfId="2114"/>
    <cellStyle name="20% - Accent1 5 3 2 2 2" xfId="2115"/>
    <cellStyle name="40% - Accent6 12 2 3 3" xfId="2116"/>
    <cellStyle name="20% - Accent5 13 3 3" xfId="2117"/>
    <cellStyle name="20% - Accent1 10 5" xfId="2118"/>
    <cellStyle name="60% - Accent3 17" xfId="2119"/>
    <cellStyle name="20% - Accent3 14 2 5" xfId="2120"/>
    <cellStyle name="20% - Accent4 13 6 2 3" xfId="2121"/>
    <cellStyle name="20% - Accent1 10 10" xfId="2122"/>
    <cellStyle name="20% - Accent3 6 3 3" xfId="2123"/>
    <cellStyle name="20% - Accent5 18 6 3" xfId="2124"/>
    <cellStyle name="20% - Accent4 7 6 4 2" xfId="2125"/>
    <cellStyle name="20% - Accent6 8 3 2 2 2" xfId="2126"/>
    <cellStyle name="40% - Accent3 17 4 2 2 2" xfId="2127"/>
    <cellStyle name="20% - Accent2 13 5" xfId="2128"/>
    <cellStyle name="20% - Accent2 13 10" xfId="2129"/>
    <cellStyle name="20% - Accent2 4 9" xfId="2130"/>
    <cellStyle name="40% - Accent3 6 6 2 2 2" xfId="2131"/>
    <cellStyle name="40% - Accent6 3 6 4 2" xfId="2132"/>
    <cellStyle name="20% - Accent4 8 9 2" xfId="2133"/>
    <cellStyle name="60% - Accent4 7" xfId="2134"/>
    <cellStyle name="20% - Accent3 9 6 2 3" xfId="2135"/>
    <cellStyle name="20% - Accent1 15 8" xfId="2136"/>
    <cellStyle name="Normal 7 2 2" xfId="2137"/>
    <cellStyle name="20% - Accent1 17 2 5" xfId="2138"/>
    <cellStyle name="40% - Accent3 10 5 2 3" xfId="2139"/>
    <cellStyle name="40% - Accent6 6 5 2 3" xfId="2140"/>
    <cellStyle name="20% - Accent3 16 3 3" xfId="2141"/>
    <cellStyle name="20% - Accent2 10 3 4 2" xfId="2142"/>
    <cellStyle name="40% - Accent4 2 3 5" xfId="2143"/>
    <cellStyle name="Percent 4 5 4" xfId="2144"/>
    <cellStyle name="20% - Accent1 12 6 4 2" xfId="2145"/>
    <cellStyle name="20% - Accent3 11 7 2 2" xfId="2146"/>
    <cellStyle name="20% - Accent5 10 6 4" xfId="2147"/>
    <cellStyle name="20% - Accent2 18 6 3" xfId="2148"/>
    <cellStyle name="20% - Accent1 14 8 2" xfId="2149"/>
    <cellStyle name="40% - Accent1 17 5" xfId="2150"/>
    <cellStyle name="20% - Accent5 2 4 3 2" xfId="2151"/>
    <cellStyle name="40% - Accent5 7 5 3 2" xfId="2152"/>
    <cellStyle name="20% - Accent2 10 9" xfId="2153"/>
    <cellStyle name="20% - Accent1 6 6 3" xfId="2154"/>
    <cellStyle name="40% - Accent2 15 7 3" xfId="2155"/>
    <cellStyle name="40% - Accent1 11 2 3 2" xfId="2156"/>
    <cellStyle name="Comma [0] 9 6 2" xfId="2157"/>
    <cellStyle name="20% - Accent6 16 6 3 2" xfId="2158"/>
    <cellStyle name="20% - Accent1 10 2" xfId="2159"/>
    <cellStyle name="60% - Accent3 14" xfId="2160"/>
    <cellStyle name="20% - Accent3 14 2 2" xfId="2161"/>
    <cellStyle name="20% - Accent1 18 8 2" xfId="2162"/>
    <cellStyle name="20% - Accent4 10 8 3" xfId="2163"/>
    <cellStyle name="40% - Accent3 7 4 4" xfId="2164"/>
    <cellStyle name="20% - Accent3 2 3 4" xfId="2165"/>
    <cellStyle name="40% - Accent5 17 3 2" xfId="2166"/>
    <cellStyle name="20% - Accent1 4 3 2 2" xfId="2167"/>
    <cellStyle name="20% - Accent3 8 3 3 3" xfId="2168"/>
    <cellStyle name="20% - Accent4 11 4 2 2 2" xfId="2169"/>
    <cellStyle name="40% - Accent1 9 4 2 2" xfId="2170"/>
    <cellStyle name="40% - Accent2 13 4 2 2" xfId="2171"/>
    <cellStyle name="40% - Accent3 18 2 4" xfId="2172"/>
    <cellStyle name="40% - Accent6 10 2 5" xfId="2173"/>
    <cellStyle name="20% - Accent1 9 6 2 2" xfId="2174"/>
    <cellStyle name="20% - Accent5 14 4 2 2 2" xfId="2175"/>
    <cellStyle name="20% - Accent3 14 6 3 3" xfId="2176"/>
    <cellStyle name="40% - Accent1 12 6" xfId="2177"/>
    <cellStyle name="20% - Accent1 14 3 3" xfId="2178"/>
    <cellStyle name="20% - Accent6 5 10" xfId="2179"/>
    <cellStyle name="20% - Accent6 5 2 6" xfId="2180"/>
    <cellStyle name="20% - Accent2 17 4 3" xfId="2181"/>
    <cellStyle name="20% - Accent2 8 8 3" xfId="2182"/>
    <cellStyle name="20% - Accent3 12 10 2" xfId="2183"/>
    <cellStyle name="40% - Accent3 14 3" xfId="2184"/>
    <cellStyle name="20% - Accent5 13 5 3 2 2" xfId="2185"/>
    <cellStyle name="20% - Accent1 12 5 2 2" xfId="2186"/>
    <cellStyle name="40% - Accent5 17 4 2" xfId="2187"/>
    <cellStyle name="20% - Accent6 9 2 4" xfId="2188"/>
    <cellStyle name="20% - Accent1 4 3 3 2" xfId="2189"/>
    <cellStyle name="40% - Accent2 7 4 2 2 2" xfId="2190"/>
    <cellStyle name="20% - Accent6 13 7" xfId="2191"/>
    <cellStyle name="40% - Accent2 3 3 3" xfId="2192"/>
    <cellStyle name="40% - Accent2 9 2 3 3" xfId="2193"/>
    <cellStyle name="20% - Accent2 2 3 2 2 2" xfId="2194"/>
    <cellStyle name="20% - Accent1 13 2 2 2 2" xfId="2195"/>
    <cellStyle name="40% - Accent5 4 3 4 2" xfId="2196"/>
    <cellStyle name="20% - Accent5 16 2 3 3" xfId="2197"/>
    <cellStyle name="20% - Accent5 4 5 4 2" xfId="2198"/>
    <cellStyle name="40% - Accent5 9 6 4 2" xfId="2199"/>
    <cellStyle name="40% - Accent1 14 5 2 2" xfId="2200"/>
    <cellStyle name="20% - Accent1 14 9 2" xfId="2201"/>
    <cellStyle name="20% - Accent1 14 5 2 2 2" xfId="2202"/>
    <cellStyle name="40% - Accent1 18 5" xfId="2203"/>
    <cellStyle name="20% - Accent3 10 3 2" xfId="2204"/>
    <cellStyle name="20% - Accent6 16 2 4 2" xfId="2205"/>
    <cellStyle name="20% - Accent1 11 2 4" xfId="2206"/>
    <cellStyle name="40% - Accent3 2 3 3 2 2" xfId="2207"/>
    <cellStyle name="20% - Accent4 18 5 2 3" xfId="2208"/>
    <cellStyle name="20% - Accent1 10 3 2 2 2" xfId="2209"/>
    <cellStyle name="20% - Accent1 8 6 2 2 2" xfId="2210"/>
    <cellStyle name="40% - Accent5 3 6 5" xfId="2211"/>
    <cellStyle name="20% - Accent3 17 6 2 2" xfId="2212"/>
    <cellStyle name="20% - Accent1 18 5 4 2" xfId="2213"/>
    <cellStyle name="20% - Accent1 9 6 2 3" xfId="2214"/>
    <cellStyle name="40% - Accent3 12 10" xfId="2215"/>
    <cellStyle name="40% - Accent6 8 10" xfId="2216"/>
    <cellStyle name="40% - Accent3 12 11" xfId="2217"/>
    <cellStyle name="40% - Accent6 8 11" xfId="2218"/>
    <cellStyle name="20% - Accent5 13 3 4 2" xfId="2219"/>
    <cellStyle name="20% - Accent1 10 6 2" xfId="2220"/>
    <cellStyle name="20% - Accent5 10 6 3" xfId="2221"/>
    <cellStyle name="20% - Accent2 18 6 2" xfId="2222"/>
    <cellStyle name="20% - Accent3 18 4 3 2 2" xfId="2223"/>
    <cellStyle name="20% - Accent1 3 7 2 2" xfId="2224"/>
    <cellStyle name="20% - Accent3 11 5 5" xfId="2225"/>
    <cellStyle name="40% - Accent1 8 8 2 2" xfId="2226"/>
    <cellStyle name="40% - Accent2 12 8 2 2" xfId="2227"/>
    <cellStyle name="20% - Accent1 17 2 4" xfId="2228"/>
    <cellStyle name="40% - Accent1 11 4 4 2" xfId="2229"/>
    <cellStyle name="40% - Accent3 10 5 2 2" xfId="2230"/>
    <cellStyle name="40% - Accent6 6 5 2 2" xfId="2231"/>
    <cellStyle name="20% - Accent3 16 3 2" xfId="2232"/>
    <cellStyle name="20% - Accent1 15 2 3 3" xfId="2233"/>
    <cellStyle name="20% - Accent3 12 3 2 2 2" xfId="2234"/>
    <cellStyle name="40% - Accent1 14 3 4" xfId="2235"/>
    <cellStyle name="20% - Accent6 4 3 2" xfId="2236"/>
    <cellStyle name="20% - Accent2 17 3 4 2" xfId="2237"/>
    <cellStyle name="20% - Accent1 4 11" xfId="2238"/>
    <cellStyle name="20% - Accent6 6 4 3 2 2" xfId="2239"/>
    <cellStyle name="20% - Accent4 16 4 2 2" xfId="2240"/>
    <cellStyle name="40% - Accent3 13 4 2" xfId="2241"/>
    <cellStyle name="40% - Accent6 9 4 2" xfId="2242"/>
    <cellStyle name="40% - Accent3 15 5 3 2 2" xfId="2243"/>
    <cellStyle name="20% - Accent2 10 8" xfId="2244"/>
    <cellStyle name="40% - Accent4 13 2 3 2 2" xfId="2245"/>
    <cellStyle name="20% - Accent1 6 6 2" xfId="2246"/>
    <cellStyle name="40% - Accent6 4 6 5" xfId="2247"/>
    <cellStyle name="20% - Accent3 18 7 2 2" xfId="2248"/>
    <cellStyle name="20% - Accent3 8 9 3" xfId="2249"/>
    <cellStyle name="20% - Accent1 13 5 3 2" xfId="2250"/>
    <cellStyle name="20% - Accent3 5 2 5" xfId="2251"/>
    <cellStyle name="20% - Accent2 11 2 3 2" xfId="2252"/>
    <cellStyle name="20% - Accent2 2 6 3 2" xfId="2253"/>
    <cellStyle name="20% - Accent1 13 11" xfId="2254"/>
    <cellStyle name="20% - Accent2 12 3 3 2" xfId="2255"/>
    <cellStyle name="20% - Accent1 4 2 2 4" xfId="2256"/>
    <cellStyle name="40% - Accent6 2 2 5" xfId="2257"/>
    <cellStyle name="20% - Accent2 18 11" xfId="2258"/>
    <cellStyle name="40% - Accent5 16 3" xfId="2259"/>
    <cellStyle name="20% - Accent1 14 6 3 2" xfId="2260"/>
    <cellStyle name="40% - Accent1 15 6 2" xfId="2261"/>
    <cellStyle name="40% - Accent4 18 6" xfId="2262"/>
    <cellStyle name="20% - Accent1 10 2 2 3" xfId="2263"/>
    <cellStyle name="20% - Accent6 9 11" xfId="2264"/>
    <cellStyle name="20% - Accent2 18 4 4 2" xfId="2265"/>
    <cellStyle name="20% - Accent4 17 5 2 2" xfId="2266"/>
    <cellStyle name="20% - Accent2 11 4 5" xfId="2267"/>
    <cellStyle name="20% - Accent1 18 5 2" xfId="2268"/>
    <cellStyle name="20% - Accent4 10 5 3" xfId="2269"/>
    <cellStyle name="20% - Accent2 16 2 2" xfId="2270"/>
    <cellStyle name="20% - Accent2 7 6 2" xfId="2271"/>
    <cellStyle name="20% - Accent3 12 8 3" xfId="2272"/>
    <cellStyle name="40% - Accent4 16 3 2 3" xfId="2273"/>
    <cellStyle name="20% - Accent1 15 4 4 2" xfId="2274"/>
    <cellStyle name="20% - Accent1 13 2 2" xfId="2275"/>
    <cellStyle name="40% - Accent2 2 6 5" xfId="2276"/>
    <cellStyle name="20% - Accent3 14 5 2 2" xfId="2277"/>
    <cellStyle name="20% - Accent1 6 5 2 3" xfId="2278"/>
    <cellStyle name="20% - Accent5 4 3 5" xfId="2279"/>
    <cellStyle name="40% - Accent5 9 4 5" xfId="2280"/>
    <cellStyle name="40% - Accent1 14 7 2" xfId="2281"/>
    <cellStyle name="20% - Accent1 14 5 4 2" xfId="2282"/>
    <cellStyle name="20% - Accent1 16 9" xfId="2283"/>
    <cellStyle name="40% - Accent2 17 3 2 2 2" xfId="2284"/>
    <cellStyle name="20% - Accent1 8 2 2 2 2" xfId="2285"/>
    <cellStyle name="40% - Accent1 3 6 5" xfId="2286"/>
    <cellStyle name="20% - Accent3 13 6 2 2" xfId="2287"/>
    <cellStyle name="20% - Accent1 5 6 2 3" xfId="2288"/>
    <cellStyle name="20% - Accent2 15 9 2 2" xfId="2289"/>
    <cellStyle name="40% - Accent4 11 6 3 2 2" xfId="2290"/>
    <cellStyle name="20% - Accent2 12 2 4 2" xfId="2291"/>
    <cellStyle name="20% - Accent1 3 3 2 4" xfId="2292"/>
    <cellStyle name="20% - Accent2 3 6 4 2" xfId="2293"/>
    <cellStyle name="20% - Accent2 14 6" xfId="2294"/>
    <cellStyle name="20% - Accent4 11 3 2 2" xfId="2295"/>
    <cellStyle name="40% - Accent1 8 4 2" xfId="2296"/>
    <cellStyle name="40% - Accent2 12 4 2" xfId="2297"/>
    <cellStyle name="40% - Accent1 12 8 2 2" xfId="2298"/>
    <cellStyle name="20% - Accent3 13 4 3 2 2" xfId="2299"/>
    <cellStyle name="60% - Accent3 2 3" xfId="2300"/>
    <cellStyle name="20% - Accent1 17 2 4 2" xfId="2301"/>
    <cellStyle name="40% - Accent3 10 5 2 2 2" xfId="2302"/>
    <cellStyle name="40% - Accent6 6 5 2 2 2" xfId="2303"/>
    <cellStyle name="20% - Accent3 16 3 2 2" xfId="2304"/>
    <cellStyle name="20% - Accent3 14 6 3" xfId="2305"/>
    <cellStyle name="20% - Accent1 8 3 2 3" xfId="2306"/>
    <cellStyle name="20% - Accent1 14 3" xfId="2307"/>
    <cellStyle name="40% - Accent4 2 3 4 2" xfId="2308"/>
    <cellStyle name="20% - Accent1 15 5 5" xfId="2309"/>
    <cellStyle name="40% - Accent2 17 4 2 3" xfId="2310"/>
    <cellStyle name="20% - Accent2 9 4 2" xfId="2311"/>
    <cellStyle name="20% - Accent6 17 4 3" xfId="2312"/>
    <cellStyle name="20% - Accent4 18 3 5" xfId="2313"/>
    <cellStyle name="40% - Accent4 10 2 2 2" xfId="2314"/>
    <cellStyle name="20% - Accent4 6 3 4" xfId="2315"/>
    <cellStyle name="20% - Accent2 10 11" xfId="2316"/>
    <cellStyle name="20% - Accent3 18 6 3 2 2" xfId="2317"/>
    <cellStyle name="20% - Accent1 5 7 2 2" xfId="2318"/>
    <cellStyle name="20% - Accent1 10 2 3 2" xfId="2319"/>
    <cellStyle name="20% - Accent1 12 3 4 2" xfId="2320"/>
    <cellStyle name="20% - Accent3 11 4 2 2" xfId="2321"/>
    <cellStyle name="20% - Accent1 3 4 2 3" xfId="2322"/>
    <cellStyle name="20% - Accent4 7 2" xfId="2323"/>
    <cellStyle name="20% - Accent2 15 6 3" xfId="2324"/>
    <cellStyle name="20% - Accent5 8 2 4 2" xfId="2325"/>
    <cellStyle name="20% - Accent1 3 2 3 2 2" xfId="2326"/>
    <cellStyle name="a2 4 6 6" xfId="2327"/>
    <cellStyle name="20% - Accent2 13 7 2 2" xfId="2328"/>
    <cellStyle name="40% - Accent6 3 2 6" xfId="2329"/>
    <cellStyle name="40% - Accent1 8 3 3 2 2" xfId="2330"/>
    <cellStyle name="40% - Accent2 12 3 3 2 2" xfId="2331"/>
    <cellStyle name="Good 6" xfId="2332"/>
    <cellStyle name="20% - Accent1 17 9 3" xfId="2333"/>
    <cellStyle name="40% - Accent1 11 8" xfId="2334"/>
    <cellStyle name="20% - Accent1 14 2 5" xfId="2335"/>
    <cellStyle name="40% - Accent3 10 2 2 3" xfId="2336"/>
    <cellStyle name="40% - Accent6 6 2 2 3" xfId="2337"/>
    <cellStyle name="Note 9" xfId="2338"/>
    <cellStyle name="20% - Accent3 13 3 3" xfId="2339"/>
    <cellStyle name="20% - Accent1 11 4 2 2 2" xfId="2340"/>
    <cellStyle name="20% - Accent3 9 4 3 2" xfId="2341"/>
    <cellStyle name="20% - Accent5 10 3 2 2" xfId="2342"/>
    <cellStyle name="20% - Accent3 11 2 4 2" xfId="2343"/>
    <cellStyle name="20% - Accent2 13 8 3" xfId="2344"/>
    <cellStyle name="20% - Accent2 9 2" xfId="2345"/>
    <cellStyle name="40% - Accent4 11 4 2 3" xfId="2346"/>
    <cellStyle name="20% - Accent5 8 3 5" xfId="2347"/>
    <cellStyle name="20% - Accent3 14 9 2 2" xfId="2348"/>
    <cellStyle name="40% - Accent4 16 5 3 2 2" xfId="2349"/>
    <cellStyle name="Accent1 17" xfId="2350"/>
    <cellStyle name="20% - Accent1 17 2 2" xfId="2351"/>
    <cellStyle name="40% - Accent2 6 6 5" xfId="2352"/>
    <cellStyle name="20% - Accent4 12 6 2 2" xfId="2353"/>
    <cellStyle name="40% - Accent4 5 2 6" xfId="2354"/>
    <cellStyle name="a2 2 8 6" xfId="2355"/>
    <cellStyle name="20% - Accent2 13 5 4 2" xfId="2356"/>
    <cellStyle name="20% - Accent2 6 3 2" xfId="2357"/>
    <cellStyle name="40% - Accent5 14 2 3 2 2" xfId="2358"/>
    <cellStyle name="20% - Accent1 12 4 5" xfId="2359"/>
    <cellStyle name="20% - Accent3 11 5 3" xfId="2360"/>
    <cellStyle name="20% - Accent1 11 4 3 3" xfId="2361"/>
    <cellStyle name="20% - Accent3 4 2 3 2" xfId="2362"/>
    <cellStyle name="40% - Accent6 3 3 6" xfId="2363"/>
    <cellStyle name="20% - Accent1 10 2 2 2 2" xfId="2364"/>
    <cellStyle name="20% - Accent1 18 5 3" xfId="2365"/>
    <cellStyle name="20% - Accent4 10 5 4" xfId="2366"/>
    <cellStyle name="20% - Accent5 3 2 6" xfId="2367"/>
    <cellStyle name="20% - Accent2 16 2 3" xfId="2368"/>
    <cellStyle name="20% - Accent2 7 6 3" xfId="2369"/>
    <cellStyle name="20% - Accent5 11 9 2" xfId="2370"/>
    <cellStyle name="40% - Accent2 4 4 2 2 2" xfId="2371"/>
    <cellStyle name="20% - Accent1 5 4 2 2" xfId="2372"/>
    <cellStyle name="20% - Accent3 9 4 3 3" xfId="2373"/>
    <cellStyle name="20% - Accent4 11 5 3 2 2" xfId="2374"/>
    <cellStyle name="40% - Accent2 14 5 2 2" xfId="2375"/>
    <cellStyle name="Accent1 18" xfId="2376"/>
    <cellStyle name="20% - Accent1 17 2 3" xfId="2377"/>
    <cellStyle name="20% - Accent5 15 6 4 2" xfId="2378"/>
    <cellStyle name="20% - Accent3 4 2 3 3" xfId="2379"/>
    <cellStyle name="40% - Accent1 5 3 2 2" xfId="2380"/>
    <cellStyle name="40% - Accent2 8 4 3 2 2" xfId="2381"/>
    <cellStyle name="40% - Accent6 3 4 6" xfId="2382"/>
    <cellStyle name="40% - Accent3 9 3 3 3" xfId="2383"/>
    <cellStyle name="20% - Accent2 3 3 3 2 2" xfId="2384"/>
    <cellStyle name="20% - Accent4 7 4" xfId="2385"/>
    <cellStyle name="20% - Accent2 15 6 5" xfId="2386"/>
    <cellStyle name="20% - Accent4 14 7 3" xfId="2387"/>
    <cellStyle name="40% - Accent1 5 7" xfId="2388"/>
    <cellStyle name="40% - Accent1 11 6 2 2" xfId="2389"/>
    <cellStyle name="20% - Accent1 14 2 3 2 2" xfId="2390"/>
    <cellStyle name="20% - Accent3 17 6 2" xfId="2391"/>
    <cellStyle name="20% - Accent1 8 6 2 2" xfId="2392"/>
    <cellStyle name="20% - Accent1 18 5 4" xfId="2393"/>
    <cellStyle name="20% - Accent4 10 5 5" xfId="2394"/>
    <cellStyle name="40% - Accent2 17 7 2 2" xfId="2395"/>
    <cellStyle name="20% - Accent6 6 3 2 2" xfId="2396"/>
    <cellStyle name="40% - Accent1 16 3 4 2" xfId="2397"/>
    <cellStyle name="20% - Accent5 3 3 6" xfId="2398"/>
    <cellStyle name="20% - Accent2 16 2 4" xfId="2399"/>
    <cellStyle name="20% - Accent2 7 6 4" xfId="2400"/>
    <cellStyle name="20% - Accent4 15 3 2" xfId="2401"/>
    <cellStyle name="40% - Accent5 8 4" xfId="2402"/>
    <cellStyle name="20% - Accent4 16 6 2 2 2" xfId="2403"/>
    <cellStyle name="40% - Accent3 15 4 2 2" xfId="2404"/>
    <cellStyle name="20% - Accent5 11 9 3" xfId="2405"/>
    <cellStyle name="20% - Accent1 12 8 2 2" xfId="2406"/>
    <cellStyle name="40% - Accent1 5 3 2 3" xfId="2407"/>
    <cellStyle name="40% - Accent6 3 5" xfId="2408"/>
    <cellStyle name="20% - Accent3 17 6 3" xfId="2409"/>
    <cellStyle name="20% - Accent1 8 6 2 3" xfId="2410"/>
    <cellStyle name="Normal 2 2 2 3 2" xfId="2411"/>
    <cellStyle name="40% - Accent4 2 6 4 2" xfId="2412"/>
    <cellStyle name="20% - Accent1 18 5 5" xfId="2413"/>
    <cellStyle name="20% - Accent1 8 5 2 2 2" xfId="2414"/>
    <cellStyle name="40% - Accent4 3 6 5" xfId="2415"/>
    <cellStyle name="20% - Accent3 16 6 2 2" xfId="2416"/>
    <cellStyle name="20% - Accent1 17 5 4 2" xfId="2417"/>
    <cellStyle name="40% - Accent2 17 6 2 2 2" xfId="2418"/>
    <cellStyle name="20% - Accent2 18 9 2 2" xfId="2419"/>
    <cellStyle name="20% - Accent5 3 4 6" xfId="2420"/>
    <cellStyle name="20% - Accent2 16 2 5" xfId="2421"/>
    <cellStyle name="20% - Accent2 7 6 5" xfId="2422"/>
    <cellStyle name="20% - Accent6 6 3 2 3" xfId="2423"/>
    <cellStyle name="20% - Accent4 15 3 3" xfId="2424"/>
    <cellStyle name="40% - Accent5 8 5" xfId="2425"/>
    <cellStyle name="40% - Accent3 15 4 2 3" xfId="2426"/>
    <cellStyle name="20% - Accent4 3 3 2 4" xfId="2427"/>
    <cellStyle name="20% - Accent2 15 2 4 2" xfId="2428"/>
    <cellStyle name="20% - Accent2 6 6 4 2" xfId="2429"/>
    <cellStyle name="20% - Accent6 6 2 2 2 2" xfId="2430"/>
    <cellStyle name="20% - Accent4 14 3 2 2" xfId="2431"/>
    <cellStyle name="40% - Accent4 8 4 2" xfId="2432"/>
    <cellStyle name="40% - Accent3 15 3 2 2 2" xfId="2433"/>
    <cellStyle name="20% - Accent1 12 5 2 3" xfId="2434"/>
    <cellStyle name="20% - Accent6 5 3" xfId="2435"/>
    <cellStyle name="20% - Accent2 17 4 4" xfId="2436"/>
    <cellStyle name="40% - Accent4 12 2 3 2 2" xfId="2437"/>
    <cellStyle name="40% - Accent5 14 6 2 2" xfId="2438"/>
    <cellStyle name="20% - Accent6 6 4 4 2" xfId="2439"/>
    <cellStyle name="40% - Accent3 15 5 4 2" xfId="2440"/>
    <cellStyle name="20% - Accent4 16 5 2" xfId="2441"/>
    <cellStyle name="40% - Accent3 14 4" xfId="2442"/>
    <cellStyle name="20% - Accent3 2 4 5" xfId="2443"/>
    <cellStyle name="20% - Accent2 13 6 2 2 2" xfId="2444"/>
    <cellStyle name="20% - Accent3 12 3 3 2" xfId="2445"/>
    <cellStyle name="40% - Accent5 17 4 3" xfId="2446"/>
    <cellStyle name="20% - Accent6 9 2 5" xfId="2447"/>
    <cellStyle name="20% - Accent1 4 3 3 3" xfId="2448"/>
    <cellStyle name="20% - Accent2 14 6 3 2" xfId="2449"/>
    <cellStyle name="20% - Accent3 7 2 2" xfId="2450"/>
    <cellStyle name="20% - Accent3 11 3 2 2 2" xfId="2451"/>
    <cellStyle name="20% - Accent5 13 3 3 2" xfId="2452"/>
    <cellStyle name="a2 7_Arus Kas" xfId="2453"/>
    <cellStyle name="20% - Accent1 10 5 2" xfId="2454"/>
    <cellStyle name="20% - Accent1 10 10 2" xfId="2455"/>
    <cellStyle name="20% - Accent3 6 3 3 2" xfId="2456"/>
    <cellStyle name="20% - Accent1 2 3 3" xfId="2457"/>
    <cellStyle name="20% - Accent4 11 2 2 3" xfId="2458"/>
    <cellStyle name="40% - Accent1 7 4 3" xfId="2459"/>
    <cellStyle name="40% - Accent2 11 4 3" xfId="2460"/>
    <cellStyle name="40% - Accent6 3 6" xfId="2461"/>
    <cellStyle name="40% - Accent3 8 5 3 2 2" xfId="2462"/>
    <cellStyle name="20% - Accent3 3 4 3 2 2" xfId="2463"/>
    <cellStyle name="40% - Accent5 11 2 4 2" xfId="2464"/>
    <cellStyle name="20% - Accent2 14 6 3 3" xfId="2465"/>
    <cellStyle name="20% - Accent3 7 2 3" xfId="2466"/>
    <cellStyle name="20% - Accent1 12 10" xfId="2467"/>
    <cellStyle name="40% - Accent4 12 6 3 3" xfId="2468"/>
    <cellStyle name="40% - Accent5 18 6 3" xfId="2469"/>
    <cellStyle name="20% - Accent3 4 5 3 2" xfId="2470"/>
    <cellStyle name="20% - Accent2 18 2" xfId="2471"/>
    <cellStyle name="20% - Accent2 9 6" xfId="2472"/>
    <cellStyle name="40% - Accent6 12 4 4 2" xfId="2473"/>
    <cellStyle name="20% - Accent5 15 4 2" xfId="2474"/>
    <cellStyle name="20% - Accent3 16 3 4" xfId="2475"/>
    <cellStyle name="20% - Accent2 10 5 2 2 2" xfId="2476"/>
    <cellStyle name="40% - Accent6 3 7" xfId="2477"/>
    <cellStyle name="20% - Accent3 7 2 4" xfId="2478"/>
    <cellStyle name="20% - Accent3 5 4 2 2 2" xfId="2479"/>
    <cellStyle name="20% - Accent5 11 5 3 3" xfId="2480"/>
    <cellStyle name="20% - Accent1 12 11" xfId="2481"/>
    <cellStyle name="40% - Accent5 18 6 4" xfId="2482"/>
    <cellStyle name="20% - Accent3 4 5 3 3" xfId="2483"/>
    <cellStyle name="40% - Accent1 5 6 2 2" xfId="2484"/>
    <cellStyle name="20% - Accent2 18 3" xfId="2485"/>
    <cellStyle name="20% - Accent2 9 7" xfId="2486"/>
    <cellStyle name="20% - Accent5 15 4 3" xfId="2487"/>
    <cellStyle name="20% - Accent4 7 3 2 2" xfId="2488"/>
    <cellStyle name="20% - Accent3 16 3 5" xfId="2489"/>
    <cellStyle name="20% - Accent2 12 3 4 2" xfId="2490"/>
    <cellStyle name="20% - Accent1 4 3 2" xfId="2491"/>
    <cellStyle name="40% - Accent6 2 3 5" xfId="2492"/>
    <cellStyle name="40% - Accent5 17 3" xfId="2493"/>
    <cellStyle name="20% - Accent4 11 4 2 2" xfId="2494"/>
    <cellStyle name="40% - Accent1 9 4 2" xfId="2495"/>
    <cellStyle name="40% - Accent2 13 4 2" xfId="2496"/>
    <cellStyle name="20% - Accent1 8 2 3 2 2" xfId="2497"/>
    <cellStyle name="40% - Accent1 4 6 5" xfId="2498"/>
    <cellStyle name="20% - Accent3 13 7 2 2" xfId="2499"/>
    <cellStyle name="20% - Accent1 14 6 4 2" xfId="2500"/>
    <cellStyle name="40% - Accent1 15 7 2" xfId="2501"/>
    <cellStyle name="40% - Accent2 17 3 3 2 2" xfId="2502"/>
    <cellStyle name="20% - Accent1 10 2 3 3" xfId="2503"/>
    <cellStyle name="20% - Accent1 16 4 2 2 2" xfId="2504"/>
    <cellStyle name="20% - Accent5 5 3 2 3" xfId="2505"/>
    <cellStyle name="20% - Accent1 18 8" xfId="2506"/>
    <cellStyle name="40% - Accent4 13 8 2 2" xfId="2507"/>
    <cellStyle name="20% - Accent1 5 6 4 2" xfId="2508"/>
    <cellStyle name="40% - Accent1 11 2 3" xfId="2509"/>
    <cellStyle name="20% - Accent4 17 5 5" xfId="2510"/>
    <cellStyle name="40% - Accent2 3 6 2 3" xfId="2511"/>
    <cellStyle name="20% - Accent3 14 2" xfId="2512"/>
    <cellStyle name="a1 4 8 2" xfId="2513"/>
    <cellStyle name="Comma [0] 9 6" xfId="2514"/>
    <cellStyle name="20% - Accent6 16 6 3" xfId="2515"/>
    <cellStyle name="20% - Accent1 10" xfId="2516"/>
    <cellStyle name="20% - Accent5 13 3 4" xfId="2517"/>
    <cellStyle name="20% - Accent1 10 6" xfId="2518"/>
    <cellStyle name="60% - Accent3 18" xfId="2519"/>
    <cellStyle name="20% - Accent1 10 11" xfId="2520"/>
    <cellStyle name="20% - Accent3 6 3 4" xfId="2521"/>
    <cellStyle name="20% - Accent3 18 5 3 2 2" xfId="2522"/>
    <cellStyle name="20% - Accent1 4 7 2 2" xfId="2523"/>
    <cellStyle name="40% - Accent1 11 2 3 2 2" xfId="2524"/>
    <cellStyle name="20% - Accent3 14 2 2 2" xfId="2525"/>
    <cellStyle name="20% - Accent6 16 6 3 2 2" xfId="2526"/>
    <cellStyle name="20% - Accent1 10 2 2" xfId="2527"/>
    <cellStyle name="20% - Accent1 6 2 2 3" xfId="2528"/>
    <cellStyle name="20% - Accent1 18 8 2 2" xfId="2529"/>
    <cellStyle name="20% - Accent3 14 2 2 2 2" xfId="2530"/>
    <cellStyle name="20% - Accent1 10 2 2 2" xfId="2531"/>
    <cellStyle name="20% - Accent3 14 2 2 3" xfId="2532"/>
    <cellStyle name="20% - Accent1 10 2 3" xfId="2533"/>
    <cellStyle name="20% - Accent1 10 2 3 2 2" xfId="2534"/>
    <cellStyle name="20% - Accent1 5 5" xfId="2535"/>
    <cellStyle name="20% - Accent6 10 6 2" xfId="2536"/>
    <cellStyle name="20% - Accent4 11 5 4" xfId="2537"/>
    <cellStyle name="40% - Accent2 14 6" xfId="2538"/>
    <cellStyle name="40% - Accent1 14 4 2 2" xfId="2539"/>
    <cellStyle name="20% - Accent1 13 9 2" xfId="2540"/>
    <cellStyle name="20% - Accent1 10 2 4" xfId="2541"/>
    <cellStyle name="40% - Accent1 14 4 2 2 2" xfId="2542"/>
    <cellStyle name="20% - Accent1 13 9 2 2" xfId="2543"/>
    <cellStyle name="20% - Accent1 10 2 4 2" xfId="2544"/>
    <cellStyle name="20% - Accent2 13 3 2 2" xfId="2545"/>
    <cellStyle name="20% - Accent2 4 7 2 2" xfId="2546"/>
    <cellStyle name="40% - Accent1 14 4 2 3" xfId="2547"/>
    <cellStyle name="20% - Accent1 13 9 3" xfId="2548"/>
    <cellStyle name="20% - Accent1 10 2 5" xfId="2549"/>
    <cellStyle name="20% - Accent2 11 6 3" xfId="2550"/>
    <cellStyle name="20% - Accent4 5 2 2 2 2" xfId="2551"/>
    <cellStyle name="20% - Accent1 15 6 2 2" xfId="2552"/>
    <cellStyle name="40% - Accent1 11 2 3 3" xfId="2553"/>
    <cellStyle name="20% - Accent6 16 6 3 3" xfId="2554"/>
    <cellStyle name="20% - Accent1 10 3" xfId="2555"/>
    <cellStyle name="60% - Accent3 15" xfId="2556"/>
    <cellStyle name="20% - Accent3 14 2 3" xfId="2557"/>
    <cellStyle name="20% - Accent1 18 8 3" xfId="2558"/>
    <cellStyle name="20% - Accent5 6 2" xfId="2559"/>
    <cellStyle name="20% - Accent2 16 5 3" xfId="2560"/>
    <cellStyle name="20% - Accent2 7 9 3" xfId="2561"/>
    <cellStyle name="20% - Accent1 12 4 3 2" xfId="2562"/>
    <cellStyle name="40% - Accent1 13 5 3" xfId="2563"/>
    <cellStyle name="20% - Accent1 14 4 2 3" xfId="2564"/>
    <cellStyle name="20% - Accent6 18 9 3" xfId="2565"/>
    <cellStyle name="20% - Accent2 16 11" xfId="2566"/>
    <cellStyle name="40% - Accent4 12 4 2 2 2" xfId="2567"/>
    <cellStyle name="40% - Accent5 16 5 2 2" xfId="2568"/>
    <cellStyle name="20% - Accent6 8 3 4 2" xfId="2569"/>
    <cellStyle name="20% - Accent3 14 2 3 2" xfId="2570"/>
    <cellStyle name="20% - Accent1 10 3 2" xfId="2571"/>
    <cellStyle name="20% - Accent1 6 2 3 3" xfId="2572"/>
    <cellStyle name="40% - Accent2 6 6 3 2 2" xfId="2573"/>
    <cellStyle name="20% - Accent1 12 4 3 2 2" xfId="2574"/>
    <cellStyle name="20% - Accent5 6 2 2" xfId="2575"/>
    <cellStyle name="20% - Accent2 16 5 3 2" xfId="2576"/>
    <cellStyle name="20% - Accent3 14 2 3 2 2" xfId="2577"/>
    <cellStyle name="20% - Accent1 10 3 2 2" xfId="2578"/>
    <cellStyle name="20% - Accent1 10 3 2 3" xfId="2579"/>
    <cellStyle name="20% - Accent6 14 2 3 2 2" xfId="2580"/>
    <cellStyle name="20% - Accent3 14 2 3 3" xfId="2581"/>
    <cellStyle name="40% - Accent5 6 7 2 2" xfId="2582"/>
    <cellStyle name="20% - Accent1 10 3 3" xfId="2583"/>
    <cellStyle name="20% - Accent1 10 3 3 2" xfId="2584"/>
    <cellStyle name="20% - Accent1 10 3 3 2 2" xfId="2585"/>
    <cellStyle name="20% - Accent1 10 3 3 3" xfId="2586"/>
    <cellStyle name="20% - Accent1 16 4 3 2 2" xfId="2587"/>
    <cellStyle name="20% - Accent3 14 3 2 2 2" xfId="2588"/>
    <cellStyle name="20% - Accent1 11 2 2 2" xfId="2589"/>
    <cellStyle name="20% - Accent1 5 8 3" xfId="2590"/>
    <cellStyle name="20% - Accent1 10 3 4" xfId="2591"/>
    <cellStyle name="20% - Accent3 18 11" xfId="2592"/>
    <cellStyle name="20% - Accent2 13 3 3 2" xfId="2593"/>
    <cellStyle name="20% - Accent2 4 2 2 4" xfId="2594"/>
    <cellStyle name="20% - Accent1 10 3 5" xfId="2595"/>
    <cellStyle name="20% - Accent2 11 7 3" xfId="2596"/>
    <cellStyle name="20% - Accent5 6 2 5" xfId="2597"/>
    <cellStyle name="60% - Accent3 12" xfId="2598"/>
    <cellStyle name="20% - Accent1 15 6 3 2" xfId="2599"/>
    <cellStyle name="20% - Accent1 11 2 2 3" xfId="2600"/>
    <cellStyle name="40% - Accent6 12 2 3 2" xfId="2601"/>
    <cellStyle name="20% - Accent5 13 3 2" xfId="2602"/>
    <cellStyle name="20% - Accent1 10 4" xfId="2603"/>
    <cellStyle name="60% - Accent3 16" xfId="2604"/>
    <cellStyle name="20% - Accent3 14 2 4" xfId="2605"/>
    <cellStyle name="20% - Accent1 12 4 3 3" xfId="2606"/>
    <cellStyle name="20% - Accent5 6 3" xfId="2607"/>
    <cellStyle name="20% - Accent2 16 5 4" xfId="2608"/>
    <cellStyle name="40% - Accent5 14 5 3 2" xfId="2609"/>
    <cellStyle name="20% - Accent4 15 6 2" xfId="2610"/>
    <cellStyle name="40% - Accent1 17 10 2" xfId="2611"/>
    <cellStyle name="20% - Accent5 17 6 5" xfId="2612"/>
    <cellStyle name="40% - Accent1 7 3 3" xfId="2613"/>
    <cellStyle name="40% - Accent2 11 3 3" xfId="2614"/>
    <cellStyle name="40% - Accent2 8 6 3 3" xfId="2615"/>
    <cellStyle name="20% - Accent1 2 2 3" xfId="2616"/>
    <cellStyle name="20% - Accent2 3 5 3 3" xfId="2617"/>
    <cellStyle name="40% - Accent1 13 6 3" xfId="2618"/>
    <cellStyle name="20% - Accent1 14 4 3 3" xfId="2619"/>
    <cellStyle name="20% - Accent5 11 3 2 2 2" xfId="2620"/>
    <cellStyle name="40% - Accent6 12 2 3 2 2" xfId="2621"/>
    <cellStyle name="20% - Accent5 13 3 2 2" xfId="2622"/>
    <cellStyle name="20% - Accent3 14 2 4 2" xfId="2623"/>
    <cellStyle name="20% - Accent1 10 4 2" xfId="2624"/>
    <cellStyle name="20% - Accent5 13 3 2 2 2" xfId="2625"/>
    <cellStyle name="20% - Accent1 10 4 2 2" xfId="2626"/>
    <cellStyle name="20% - Accent3 10" xfId="2627"/>
    <cellStyle name="a1 4 4" xfId="2628"/>
    <cellStyle name="20% - Accent5 17 3 4" xfId="2629"/>
    <cellStyle name="20% - Accent1 10 4 2 2 2" xfId="2630"/>
    <cellStyle name="20% - Accent1 7 5 2 2 2" xfId="2631"/>
    <cellStyle name="20% - Accent1 10 4 2 3" xfId="2632"/>
    <cellStyle name="20% - Accent5 13 3 2 3" xfId="2633"/>
    <cellStyle name="20% - Accent1 10 4 3" xfId="2634"/>
    <cellStyle name="20% - Accent1 10 4 3 2" xfId="2635"/>
    <cellStyle name="20% - Accent5 18 3 4" xfId="2636"/>
    <cellStyle name="20% - Accent1 10 4 3 2 2" xfId="2637"/>
    <cellStyle name="20% - Accent2 10 6" xfId="2638"/>
    <cellStyle name="40% - Accent1 14 3 2" xfId="2639"/>
    <cellStyle name="20% - Accent5 6 3 3 2 2" xfId="2640"/>
    <cellStyle name="20% - Accent1 12 9" xfId="2641"/>
    <cellStyle name="20% - Accent1 10 4 3 3" xfId="2642"/>
    <cellStyle name="20% - Accent1 11 2 3 2" xfId="2643"/>
    <cellStyle name="20% - Accent1 5 9 3" xfId="2644"/>
    <cellStyle name="40% - Accent1 18 4 2" xfId="2645"/>
    <cellStyle name="40% - Accent4 10 4 3" xfId="2646"/>
    <cellStyle name="20% - Accent1 2 2 5" xfId="2647"/>
    <cellStyle name="20% - Accent1 10 4 4" xfId="2648"/>
    <cellStyle name="20% - Accent1 11 2 3 2 2" xfId="2649"/>
    <cellStyle name="20% - Accent1 10 4 4 2" xfId="2650"/>
    <cellStyle name="20% - Accent4 12 4 2 2" xfId="2651"/>
    <cellStyle name="40% - Accent2 5 2 6" xfId="2652"/>
    <cellStyle name="40% - Accent2 9 4 2" xfId="2653"/>
    <cellStyle name="20% - Accent2 13 3 4 2" xfId="2654"/>
    <cellStyle name="20% - Accent2 4 3 2" xfId="2655"/>
    <cellStyle name="20% - Accent1 10 4 5" xfId="2656"/>
    <cellStyle name="20% - Accent2 11 8 3" xfId="2657"/>
    <cellStyle name="40% - Accent4 11 2 2 3" xfId="2658"/>
    <cellStyle name="20% - Accent5 6 3 5" xfId="2659"/>
    <cellStyle name="20% - Accent1 8 3 3 2 2" xfId="2660"/>
    <cellStyle name="20% - Accent1 15 2 2" xfId="2661"/>
    <cellStyle name="40% - Accent2 4 6 5" xfId="2662"/>
    <cellStyle name="20% - Accent3 14 7 2 2" xfId="2663"/>
    <cellStyle name="20% - Accent1 15 6 4 2" xfId="2664"/>
    <cellStyle name="40% - Accent2 17 4 3 2 2" xfId="2665"/>
    <cellStyle name="20% - Accent1 11 2 3 3" xfId="2666"/>
    <cellStyle name="40% - Accent1 18 4 3" xfId="2667"/>
    <cellStyle name="40% - Accent4 10 4 4" xfId="2668"/>
    <cellStyle name="20% - Accent1 16 5 2 2 2" xfId="2669"/>
    <cellStyle name="20% - Accent1 10 6 3" xfId="2670"/>
    <cellStyle name="20% - Accent5 13 3 3 2 2" xfId="2671"/>
    <cellStyle name="20% - Accent1 10 5 2 2" xfId="2672"/>
    <cellStyle name="20% - Accent2 16 8" xfId="2673"/>
    <cellStyle name="40% - Accent4 11 7 2" xfId="2674"/>
    <cellStyle name="20% - Accent1 3 5 4" xfId="2675"/>
    <cellStyle name="20% - Accent4 9 2 4 2" xfId="2676"/>
    <cellStyle name="20% - Accent1 2 3 3 2 2" xfId="2677"/>
    <cellStyle name="20% - Accent4 12 2" xfId="2678"/>
    <cellStyle name="40% - Accent4 13 10 2" xfId="2679"/>
    <cellStyle name="40% - Accent4 10 6 2 2" xfId="2680"/>
    <cellStyle name="20% - Accent1 2 4 4 2" xfId="2681"/>
    <cellStyle name="20% - Accent3 14 5" xfId="2682"/>
    <cellStyle name="a1 4 8 5" xfId="2683"/>
    <cellStyle name="Comma [0] 9 9" xfId="2684"/>
    <cellStyle name="20% - Accent1 13" xfId="2685"/>
    <cellStyle name="40% - Accent3 10 3 4" xfId="2686"/>
    <cellStyle name="40% - Accent4 10 11" xfId="2687"/>
    <cellStyle name="40% - Accent6 6 3 4" xfId="2688"/>
    <cellStyle name="20% - Accent1 10 5 2 2 2" xfId="2689"/>
    <cellStyle name="20% - Accent1 11 7 3" xfId="2690"/>
    <cellStyle name="20% - Accent1 10 6 3 2" xfId="2691"/>
    <cellStyle name="20% - Accent1 10 6 4" xfId="2692"/>
    <cellStyle name="20% - Accent1 7 5 3 2 2" xfId="2693"/>
    <cellStyle name="20% - Accent1 10 5 2 3" xfId="2694"/>
    <cellStyle name="20% - Accent5 13 3 3 3" xfId="2695"/>
    <cellStyle name="20% - Accent1 10 5 3" xfId="2696"/>
    <cellStyle name="20% - Accent1 10 7 3" xfId="2697"/>
    <cellStyle name="20% - Accent1 10 5 3 2" xfId="2698"/>
    <cellStyle name="20% - Accent1 10 5 3 2 2" xfId="2699"/>
    <cellStyle name="20% - Accent1 12 7 3" xfId="2700"/>
    <cellStyle name="20% - Accent1 10 5 3 3" xfId="2701"/>
    <cellStyle name="Note 12" xfId="2702"/>
    <cellStyle name="20% - Accent1 8 11" xfId="2703"/>
    <cellStyle name="40% - Accent4 10 8" xfId="2704"/>
    <cellStyle name="20% - Accent1 11 2 4 2" xfId="2705"/>
    <cellStyle name="20% - Accent3 10 3 2 2" xfId="2706"/>
    <cellStyle name="20% - Accent1 2 3 2 3" xfId="2707"/>
    <cellStyle name="40% - Accent1 14 5 2 2 2" xfId="2708"/>
    <cellStyle name="20% - Accent1 14 9 2 2" xfId="2709"/>
    <cellStyle name="40% - Accent1 18 5 2" xfId="2710"/>
    <cellStyle name="40% - Accent4 10 5 3" xfId="2711"/>
    <cellStyle name="20% - Accent1 2 3 5" xfId="2712"/>
    <cellStyle name="20% - Accent1 10 5 4" xfId="2713"/>
    <cellStyle name="20% - Accent6 4 4 3 2 2" xfId="2714"/>
    <cellStyle name="20% - Accent1 10 8 3" xfId="2715"/>
    <cellStyle name="20% - Accent1 10 5 4 2" xfId="2716"/>
    <cellStyle name="20% - Accent1 10 5 5" xfId="2717"/>
    <cellStyle name="20% - Accent2 18 6 3 2 2" xfId="2718"/>
    <cellStyle name="20% - Accent2 9 5 2 2" xfId="2719"/>
    <cellStyle name="20% - Accent2 11 9 3" xfId="2720"/>
    <cellStyle name="40% - Accent4 11 2 3 3" xfId="2721"/>
    <cellStyle name="20% - Accent5 6 4 5" xfId="2722"/>
    <cellStyle name="20% - Accent3 16 3 3 2 2" xfId="2723"/>
    <cellStyle name="20% - Accent1 15 3 2" xfId="2724"/>
    <cellStyle name="20% - Accent1 11 6 3" xfId="2725"/>
    <cellStyle name="20% - Accent1 10 6 2 2" xfId="2726"/>
    <cellStyle name="20% - Accent2 15 8 2" xfId="2727"/>
    <cellStyle name="40% - Accent4 11 6 2 2" xfId="2728"/>
    <cellStyle name="20% - Accent1 3 4 4 2" xfId="2729"/>
    <cellStyle name="20% - Accent1 2 3" xfId="2730"/>
    <cellStyle name="20% - Accent2 3 5 4" xfId="2731"/>
    <cellStyle name="20% - Accent4 11 2 2" xfId="2732"/>
    <cellStyle name="40% - Accent1 7 4" xfId="2733"/>
    <cellStyle name="40% - Accent2 11 4" xfId="2734"/>
    <cellStyle name="40% - Accent2 8 6 4" xfId="2735"/>
    <cellStyle name="20% - Accent1 2 4 3 2 2" xfId="2736"/>
    <cellStyle name="40% - Accent1 13 7" xfId="2737"/>
    <cellStyle name="20% - Accent1 14 4 4" xfId="2738"/>
    <cellStyle name="40% - Accent3 10 2 4 2" xfId="2739"/>
    <cellStyle name="40% - Accent6 6 2 4 2" xfId="2740"/>
    <cellStyle name="20% - Accent3 13 5 2" xfId="2741"/>
    <cellStyle name="20% - Accent1 11 6 3 2" xfId="2742"/>
    <cellStyle name="20% - Accent1 9 9 3" xfId="2743"/>
    <cellStyle name="40% - Accent4 7 10" xfId="2744"/>
    <cellStyle name="20% - Accent1 10 6 2 2 2" xfId="2745"/>
    <cellStyle name="40% - Accent4 14 4 3" xfId="2746"/>
    <cellStyle name="20% - Accent1 6 2 5" xfId="2747"/>
    <cellStyle name="20% - Accent1 11 6 4" xfId="2748"/>
    <cellStyle name="20% - Accent3 10 7 2" xfId="2749"/>
    <cellStyle name="20% - Accent1 10 6 2 3" xfId="2750"/>
    <cellStyle name="20% - Accent2 2 3" xfId="2751"/>
    <cellStyle name="20% - Accent2 4 5 4" xfId="2752"/>
    <cellStyle name="20% - Accent4 12 2 2" xfId="2753"/>
    <cellStyle name="40% - Accent2 7 4" xfId="2754"/>
    <cellStyle name="40% - Accent2 9 6 4" xfId="2755"/>
    <cellStyle name="20% - Accent2 16 8 2" xfId="2756"/>
    <cellStyle name="40% - Accent4 11 7 2 2" xfId="2757"/>
    <cellStyle name="20% - Accent1 3 5 4 2" xfId="2758"/>
    <cellStyle name="20% - Accent1 15 4 4" xfId="2759"/>
    <cellStyle name="20% - Accent1 13 2" xfId="2760"/>
    <cellStyle name="40% - Accent3 10 3 4 2" xfId="2761"/>
    <cellStyle name="40% - Accent6 6 3 4 2" xfId="2762"/>
    <cellStyle name="20% - Accent3 14 5 2" xfId="2763"/>
    <cellStyle name="20% - Accent1 10 6 3 2 2" xfId="2764"/>
    <cellStyle name="40% - Accent4 15 4 3" xfId="2765"/>
    <cellStyle name="20% - Accent1 7 2 5" xfId="2766"/>
    <cellStyle name="20% - Accent2 5 2 3 2" xfId="2767"/>
    <cellStyle name="20% - Accent1 3 5 5" xfId="2768"/>
    <cellStyle name="40% - Accent6 15 5 3 2 2" xfId="2769"/>
    <cellStyle name="20% - Accent2 16 9" xfId="2770"/>
    <cellStyle name="40% - Accent4 11 7 3" xfId="2771"/>
    <cellStyle name="20% - Accent3 14 6" xfId="2772"/>
    <cellStyle name="a1 4 8 6" xfId="2773"/>
    <cellStyle name="20% - Accent1 8 3 2" xfId="2774"/>
    <cellStyle name="20% - Accent1 14" xfId="2775"/>
    <cellStyle name="40% - Accent3 10 3 5" xfId="2776"/>
    <cellStyle name="40% - Accent6 6 3 5" xfId="2777"/>
    <cellStyle name="20% - Accent4 11 8 2 2" xfId="2778"/>
    <cellStyle name="40% - Accent2 17 4 2" xfId="2779"/>
    <cellStyle name="20% - Accent1 10 6 3 3" xfId="2780"/>
    <cellStyle name="40% - Accent5 12 6 2 2 2" xfId="2781"/>
    <cellStyle name="20% - Accent1 11 8 3" xfId="2782"/>
    <cellStyle name="20% - Accent1 10 6 4 2" xfId="2783"/>
    <cellStyle name="20% - Accent1 10 6 5" xfId="2784"/>
    <cellStyle name="20% - Accent5 13 8 2 2" xfId="2785"/>
    <cellStyle name="20% - Accent1 15 4 2" xfId="2786"/>
    <cellStyle name="20% - Accent1 13 6 4 2" xfId="2787"/>
    <cellStyle name="40% - Accent2 17 2 3 2 2" xfId="2788"/>
    <cellStyle name="20% - Accent3 12 7 2 2" xfId="2789"/>
    <cellStyle name="20% - Accent4 11 10 2" xfId="2790"/>
    <cellStyle name="20% - Accent5 13 3 5" xfId="2791"/>
    <cellStyle name="20% - Accent1 10 7" xfId="2792"/>
    <cellStyle name="20% - Accent1 16 3 2 2 2" xfId="2793"/>
    <cellStyle name="20% - Accent1 10 7 2" xfId="2794"/>
    <cellStyle name="20% - Accent1 12 6 3" xfId="2795"/>
    <cellStyle name="20% - Accent1 10 7 2 2" xfId="2796"/>
    <cellStyle name="20% - Accent4 2 8 2 2" xfId="2797"/>
    <cellStyle name="20% - Accent1 10 8" xfId="2798"/>
    <cellStyle name="20% - Accent1 10 8 2" xfId="2799"/>
    <cellStyle name="20% - Accent1 13 6 3" xfId="2800"/>
    <cellStyle name="20% - Accent1 10 8 2 2" xfId="2801"/>
    <cellStyle name="20% - Accent1 10 9" xfId="2802"/>
    <cellStyle name="40% - Accent6 4 4 3 2" xfId="2803"/>
    <cellStyle name="20% - Accent5 6 8 2" xfId="2804"/>
    <cellStyle name="20% - Accent1 4 12" xfId="2805"/>
    <cellStyle name="20% - Accent1 10 9 2" xfId="2806"/>
    <cellStyle name="40% - Accent6 4 4 3 2 2" xfId="2807"/>
    <cellStyle name="20% - Accent5 6 8 2 2" xfId="2808"/>
    <cellStyle name="40% - Accent1 9 3" xfId="2809"/>
    <cellStyle name="40% - Accent2 13 3" xfId="2810"/>
    <cellStyle name="40% - Accent2 8 8 3" xfId="2811"/>
    <cellStyle name="20% - Accent2 12 3 3" xfId="2812"/>
    <cellStyle name="20% - Accent1 4 2 6" xfId="2813"/>
    <cellStyle name="20% - Accent2 3 7 3" xfId="2814"/>
    <cellStyle name="20% - Accent1 14 6 3" xfId="2815"/>
    <cellStyle name="40% - Accent1 15 6" xfId="2816"/>
    <cellStyle name="20% - Accent1 10 9 2 2" xfId="2817"/>
    <cellStyle name="40% - Accent6 4 4 3 3" xfId="2818"/>
    <cellStyle name="20% - Accent5 6 8 3" xfId="2819"/>
    <cellStyle name="20% - Accent3 11 10" xfId="2820"/>
    <cellStyle name="20% - Accent1 5 12" xfId="2821"/>
    <cellStyle name="20% - Accent1 15 3 2 2" xfId="2822"/>
    <cellStyle name="20% - Accent4 8 4 3 3" xfId="2823"/>
    <cellStyle name="20% - Accent4 12 4 3 2 2" xfId="2824"/>
    <cellStyle name="40% - Accent2 6 2 2" xfId="2825"/>
    <cellStyle name="40% - Accent2 9 5 2 2" xfId="2826"/>
    <cellStyle name="20% - Accent2 4 4 2 2" xfId="2827"/>
    <cellStyle name="20% - Accent1 10 9 3" xfId="2828"/>
    <cellStyle name="40% - Accent4 5 5 2 2 2" xfId="2829"/>
    <cellStyle name="20% - Accent1 3 5 2" xfId="2830"/>
    <cellStyle name="20% - Accent6 10 4 2 2" xfId="2831"/>
    <cellStyle name="20% - Accent2 16 6" xfId="2832"/>
    <cellStyle name="20% - Accent4 11 3 4 2" xfId="2833"/>
    <cellStyle name="40% - Accent1 8 6 2" xfId="2834"/>
    <cellStyle name="40% - Accent2 12 6 2" xfId="2835"/>
    <cellStyle name="40% - Accent1 11 2 4" xfId="2836"/>
    <cellStyle name="20% - Accent2 8 4 3 2" xfId="2837"/>
    <cellStyle name="20% - Accent3 14 3" xfId="2838"/>
    <cellStyle name="a1 4 8 3" xfId="2839"/>
    <cellStyle name="Comma [0] 9 7" xfId="2840"/>
    <cellStyle name="20% - Accent6 16 6 4" xfId="2841"/>
    <cellStyle name="20% - Accent1 11" xfId="2842"/>
    <cellStyle name="40% - Accent3 10 3 2" xfId="2843"/>
    <cellStyle name="40% - Accent6 6 3 2" xfId="2844"/>
    <cellStyle name="40% - Accent1 14 9 2" xfId="2845"/>
    <cellStyle name="20% - Accent1 18 9" xfId="2846"/>
    <cellStyle name="20% - Accent5 12 7 2 2" xfId="2847"/>
    <cellStyle name="20% - Accent3 13 6 4 2" xfId="2848"/>
    <cellStyle name="20% - Accent5 13 8 3" xfId="2849"/>
    <cellStyle name="20% - Accent1 15 5" xfId="2850"/>
    <cellStyle name="60% - Accent4 17" xfId="2851"/>
    <cellStyle name="40% - Accent6 2 4 3 3" xfId="2852"/>
    <cellStyle name="20% - Accent1 11 10" xfId="2853"/>
    <cellStyle name="20% - Accent3 6 8 3" xfId="2854"/>
    <cellStyle name="20% - Accent3 14 5 3 2 2" xfId="2855"/>
    <cellStyle name="20% - Accent1 13 3 2 2" xfId="2856"/>
    <cellStyle name="20% - Accent1 15 5 2" xfId="2857"/>
    <cellStyle name="40% - Accent3 7 5 2 3" xfId="2858"/>
    <cellStyle name="20% - Accent3 2 4 2 3" xfId="2859"/>
    <cellStyle name="a1 3 8 7" xfId="2860"/>
    <cellStyle name="20% - Accent1 7 3 3" xfId="2861"/>
    <cellStyle name="20% - Accent1 11 10 2" xfId="2862"/>
    <cellStyle name="20% - Accent1 13 3 2 2 2" xfId="2863"/>
    <cellStyle name="20% - Accent4 17 2 3" xfId="2864"/>
    <cellStyle name="20% - Accent1 12 3 2 2 2" xfId="2865"/>
    <cellStyle name="40% - Accent1 16 5 3 3" xfId="2866"/>
    <cellStyle name="20% - Accent2 9 5 5" xfId="2867"/>
    <cellStyle name="20% - Accent4 5 2 2" xfId="2868"/>
    <cellStyle name="20% - Accent2 15 4 3 2" xfId="2869"/>
    <cellStyle name="20% - Accent1 15 6" xfId="2870"/>
    <cellStyle name="60% - Accent4 18" xfId="2871"/>
    <cellStyle name="20% - Accent1 11 11" xfId="2872"/>
    <cellStyle name="40% - Accent5 15 4 2 2" xfId="2873"/>
    <cellStyle name="20% - Accent6 7 2 4 2" xfId="2874"/>
    <cellStyle name="20% - Accent1 13 3 2 3" xfId="2875"/>
    <cellStyle name="20% - Accent1 3 5 2 2" xfId="2876"/>
    <cellStyle name="20% - Accent6 10 4 2 2 2" xfId="2877"/>
    <cellStyle name="20% - Accent2 16 6 2" xfId="2878"/>
    <cellStyle name="20% - Accent3 7 5 3 3" xfId="2879"/>
    <cellStyle name="40% - Accent1 8 6 2 2" xfId="2880"/>
    <cellStyle name="40% - Accent2 12 6 2 2" xfId="2881"/>
    <cellStyle name="40% - Accent1 11 2 4 2" xfId="2882"/>
    <cellStyle name="20% - Accent2 8 4 3 2 2" xfId="2883"/>
    <cellStyle name="20% - Accent1 15 2 4" xfId="2884"/>
    <cellStyle name="Comma [0] 9 7 2" xfId="2885"/>
    <cellStyle name="20% - Accent6 16 6 4 2" xfId="2886"/>
    <cellStyle name="20% - Accent1 11 2" xfId="2887"/>
    <cellStyle name="40% - Accent3 10 3 2 2" xfId="2888"/>
    <cellStyle name="40% - Accent6 6 3 2 2" xfId="2889"/>
    <cellStyle name="20% - Accent3 14 3 2" xfId="2890"/>
    <cellStyle name="40% - Accent1 14 9 2 2" xfId="2891"/>
    <cellStyle name="20% - Accent1 18 9 2" xfId="2892"/>
    <cellStyle name="20% - Accent4 10 9 3" xfId="2893"/>
    <cellStyle name="20% - Accent1 3 5 2 2 2" xfId="2894"/>
    <cellStyle name="20% - Accent2 16 6 2 2" xfId="2895"/>
    <cellStyle name="20% - Accent1 15 2 4 2" xfId="2896"/>
    <cellStyle name="20% - Accent1 11 2 2" xfId="2897"/>
    <cellStyle name="40% - Accent3 10 3 2 2 2" xfId="2898"/>
    <cellStyle name="40% - Accent6 6 3 2 2 2" xfId="2899"/>
    <cellStyle name="20% - Accent3 14 3 2 2" xfId="2900"/>
    <cellStyle name="20% - Accent1 6 3 2 3" xfId="2901"/>
    <cellStyle name="20% - Accent1 18 9 2 2" xfId="2902"/>
    <cellStyle name="20% - Accent5 2 3 5" xfId="2903"/>
    <cellStyle name="20% - Accent3 14 3 2 3" xfId="2904"/>
    <cellStyle name="20% - Accent1 11 2 3" xfId="2905"/>
    <cellStyle name="40% - Accent2 9 9 2 2" xfId="2906"/>
    <cellStyle name="40% - Accent3 3 2 6" xfId="2907"/>
    <cellStyle name="20% - Accent5 18 6 2 2 2" xfId="2908"/>
    <cellStyle name="20% - Accent2 13 4 2 2" xfId="2909"/>
    <cellStyle name="20% - Accent2 4 8 2 2" xfId="2910"/>
    <cellStyle name="40% - Accent1 14 5 2 3" xfId="2911"/>
    <cellStyle name="20% - Accent1 14 9 3" xfId="2912"/>
    <cellStyle name="40% - Accent1 18 6" xfId="2913"/>
    <cellStyle name="40% - Accent5 11 10" xfId="2914"/>
    <cellStyle name="20% - Accent1 11 2 5" xfId="2915"/>
    <cellStyle name="20% - Accent3 10 3 3" xfId="2916"/>
    <cellStyle name="20% - Accent2 12 6 3" xfId="2917"/>
    <cellStyle name="20% - Accent1 7 2" xfId="2918"/>
    <cellStyle name="20% - Accent4 5 2 3 2 2" xfId="2919"/>
    <cellStyle name="20% - Accent1 15 7 2 2" xfId="2920"/>
    <cellStyle name="20% - Accent1 12 4 4 2" xfId="2921"/>
    <cellStyle name="20% - Accent3 11 5 2 2" xfId="2922"/>
    <cellStyle name="20% - Accent1 3 5 2 3" xfId="2923"/>
    <cellStyle name="20% - Accent5 7 2" xfId="2924"/>
    <cellStyle name="20% - Accent2 16 6 3" xfId="2925"/>
    <cellStyle name="20% - Accent1 18 9 3" xfId="2926"/>
    <cellStyle name="20% - Accent2 13 8 2 2" xfId="2927"/>
    <cellStyle name="40% - Accent4 11 4 2 2 2" xfId="2928"/>
    <cellStyle name="20% - Accent5 8 3 4 2" xfId="2929"/>
    <cellStyle name="20% - Accent1 15 2 5" xfId="2930"/>
    <cellStyle name="20% - Accent1 11 3" xfId="2931"/>
    <cellStyle name="40% - Accent3 10 3 2 3" xfId="2932"/>
    <cellStyle name="40% - Accent6 6 3 2 3" xfId="2933"/>
    <cellStyle name="20% - Accent3 14 3 3" xfId="2934"/>
    <cellStyle name="20% - Accent1 11 4 3 2 2" xfId="2935"/>
    <cellStyle name="40% - Accent1 14 5 3" xfId="2936"/>
    <cellStyle name="20% - Accent1 14 5 2 3" xfId="2937"/>
    <cellStyle name="20% - Accent3 14 3 3 2" xfId="2938"/>
    <cellStyle name="20% - Accent1 11 3 2" xfId="2939"/>
    <cellStyle name="20% - Accent1 6 3 3 3" xfId="2940"/>
    <cellStyle name="20% - Accent1 11 3 4" xfId="2941"/>
    <cellStyle name="20% - Accent3 10 4 2" xfId="2942"/>
    <cellStyle name="20% - Accent2 12 9" xfId="2943"/>
    <cellStyle name="40% - Accent4 11 3 3" xfId="2944"/>
    <cellStyle name="20% - Accent3 14 3 3 2 2" xfId="2945"/>
    <cellStyle name="20% - Accent1 11 3 2 2" xfId="2946"/>
    <cellStyle name="20% - Accent1 6 8 3" xfId="2947"/>
    <cellStyle name="20% - Accent2 12 9 2" xfId="2948"/>
    <cellStyle name="40% - Accent4 11 3 3 2" xfId="2949"/>
    <cellStyle name="20% - Accent5 7 4 4" xfId="2950"/>
    <cellStyle name="20% - Accent1 11 3 2 2 2" xfId="2951"/>
    <cellStyle name="20% - Accent5 7 2 2 2 2" xfId="2952"/>
    <cellStyle name="20% - Accent3 10 6 2" xfId="2953"/>
    <cellStyle name="20% - Accent1 11 5 4" xfId="2954"/>
    <cellStyle name="40% - Accent1 14 5 3 2 2" xfId="2955"/>
    <cellStyle name="20% - Accent2 14 9" xfId="2956"/>
    <cellStyle name="40% - Accent4 11 5 3" xfId="2957"/>
    <cellStyle name="20% - Accent1 3 3 5" xfId="2958"/>
    <cellStyle name="20% - Accent1 11 3 4 2" xfId="2959"/>
    <cellStyle name="20% - Accent3 10 4 2 2" xfId="2960"/>
    <cellStyle name="20% - Accent4 10 3" xfId="2961"/>
    <cellStyle name="20% - Accent1 2 4 2 3" xfId="2962"/>
    <cellStyle name="20% - Accent2 13 4 3 2" xfId="2963"/>
    <cellStyle name="20% - Accent2 5 2 2" xfId="2964"/>
    <cellStyle name="20% - Accent1 11 3 5" xfId="2965"/>
    <cellStyle name="20% - Accent3 10 4 3" xfId="2966"/>
    <cellStyle name="20% - Accent1 11 3 2 3" xfId="2967"/>
    <cellStyle name="20% - Accent3 14 3 3 3" xfId="2968"/>
    <cellStyle name="40% - Accent5 6 8 2 2" xfId="2969"/>
    <cellStyle name="20% - Accent1 11 3 3" xfId="2970"/>
    <cellStyle name="20% - Accent1 11 4 4" xfId="2971"/>
    <cellStyle name="20% - Accent3 10 5 2" xfId="2972"/>
    <cellStyle name="40% - Accent3 2 8 2 2" xfId="2973"/>
    <cellStyle name="20% - Accent2 13 9" xfId="2974"/>
    <cellStyle name="40% - Accent4 11 4 3" xfId="2975"/>
    <cellStyle name="20% - Accent1 3 2 5" xfId="2976"/>
    <cellStyle name="20% - Accent1 11 3 3 2" xfId="2977"/>
    <cellStyle name="20% - Accent1 6 9 3" xfId="2978"/>
    <cellStyle name="20% - Accent2 13 9 2" xfId="2979"/>
    <cellStyle name="40% - Accent4 11 4 3 2" xfId="2980"/>
    <cellStyle name="20% - Accent5 8 4 4" xfId="2981"/>
    <cellStyle name="20% - Accent2 10 2 4" xfId="2982"/>
    <cellStyle name="20% - Accent1 11 3 3 2 2" xfId="2983"/>
    <cellStyle name="20% - Accent5 7 2 3 2 2" xfId="2984"/>
    <cellStyle name="20% - Accent3 11 6 2" xfId="2985"/>
    <cellStyle name="20% - Accent1 12 5 4" xfId="2986"/>
    <cellStyle name="20% - Accent1 11 4 4 2" xfId="2987"/>
    <cellStyle name="20% - Accent3 10 5 2 2" xfId="2988"/>
    <cellStyle name="20% - Accent1 2 5 2 3" xfId="2989"/>
    <cellStyle name="20% - Accent6 4 5 2 2 2" xfId="2990"/>
    <cellStyle name="40% - Accent4 12 5 3" xfId="2991"/>
    <cellStyle name="40% - Accent5 17 6" xfId="2992"/>
    <cellStyle name="20% - Accent1 4 3 5" xfId="2993"/>
    <cellStyle name="Comma [0] 2 2 5" xfId="2994"/>
    <cellStyle name="20% - Accent4 12 5 2 2" xfId="2995"/>
    <cellStyle name="40% - Accent3 5 2 6" xfId="2996"/>
    <cellStyle name="20% - Accent2 13 4 4 2" xfId="2997"/>
    <cellStyle name="20% - Accent2 5 3 2" xfId="2998"/>
    <cellStyle name="40% - Accent5 14 2 2 2 2" xfId="2999"/>
    <cellStyle name="20% - Accent1 11 4 5" xfId="3000"/>
    <cellStyle name="20% - Accent3 10 5 3" xfId="3001"/>
    <cellStyle name="20% - Accent2 12 8 3" xfId="3002"/>
    <cellStyle name="20% - Accent1 9 2" xfId="3003"/>
    <cellStyle name="40% - Accent4 11 3 2 3" xfId="3004"/>
    <cellStyle name="20% - Accent5 7 3 5" xfId="3005"/>
    <cellStyle name="20% - Accent3 14 8 2 2" xfId="3006"/>
    <cellStyle name="40% - Accent4 16 5 2 2 2" xfId="3007"/>
    <cellStyle name="20% - Accent1 16 2 2" xfId="3008"/>
    <cellStyle name="40% - Accent2 5 6 5" xfId="3009"/>
    <cellStyle name="20% - Accent1 11 3 3 3" xfId="3010"/>
    <cellStyle name="40% - Accent4 11 4 4" xfId="3011"/>
    <cellStyle name="20% - Accent1 16 5 3 2 2" xfId="3012"/>
    <cellStyle name="20% - Accent3 8 5 3 2 2" xfId="3013"/>
    <cellStyle name="40% - Accent6 12 2 4 2" xfId="3014"/>
    <cellStyle name="20% - Accent5 13 4 2" xfId="3015"/>
    <cellStyle name="20% - Accent3 14 3 4" xfId="3016"/>
    <cellStyle name="20% - Accent1 11 4" xfId="3017"/>
    <cellStyle name="20% - Accent5 18 6 5" xfId="3018"/>
    <cellStyle name="40% - Accent1 8 3 3" xfId="3019"/>
    <cellStyle name="40% - Accent2 12 3 3" xfId="3020"/>
    <cellStyle name="20% - Accent2 12 2 3 3" xfId="3021"/>
    <cellStyle name="20% - Accent1 3 2 3 4" xfId="3022"/>
    <cellStyle name="20% - Accent2 3 6 3 3" xfId="3023"/>
    <cellStyle name="20% - Accent2 13 7" xfId="3024"/>
    <cellStyle name="40% - Accent1 14 6 3" xfId="3025"/>
    <cellStyle name="20% - Accent1 14 5 3 3" xfId="3026"/>
    <cellStyle name="20% - Accent5 11 3 3 2 2" xfId="3027"/>
    <cellStyle name="20% - Accent3 7 10 2" xfId="3028"/>
    <cellStyle name="20% - Accent5 13 4 2 2" xfId="3029"/>
    <cellStyle name="20% - Accent3 14 3 4 2" xfId="3030"/>
    <cellStyle name="20% - Accent1 11 4 2" xfId="3031"/>
    <cellStyle name="20% - Accent5 8 2 4" xfId="3032"/>
    <cellStyle name="20% - Accent1 3 2 3 2" xfId="3033"/>
    <cellStyle name="20% - Accent2 13 7 2" xfId="3034"/>
    <cellStyle name="20% - Accent1 12 3 4" xfId="3035"/>
    <cellStyle name="20% - Accent3 11 4 2" xfId="3036"/>
    <cellStyle name="40% - Accent5 2 4 2 2 2" xfId="3037"/>
    <cellStyle name="20% - Accent5 13 4 2 2 2" xfId="3038"/>
    <cellStyle name="20% - Accent1 11 4 2 2" xfId="3039"/>
    <cellStyle name="20% - Accent1 7 8 3" xfId="3040"/>
    <cellStyle name="20% - Accent3 11 2 3 2" xfId="3041"/>
    <cellStyle name="20% - Accent5 8 2 5" xfId="3042"/>
    <cellStyle name="20% - Accent1 3 2 3 3" xfId="3043"/>
    <cellStyle name="40% - Accent2 6 3 3 2 2" xfId="3044"/>
    <cellStyle name="20% - Accent2 13 7 3" xfId="3045"/>
    <cellStyle name="20% - Accent2 8 2" xfId="3046"/>
    <cellStyle name="a2 2 7 6" xfId="3047"/>
    <cellStyle name="20% - Accent2 13 5 3 2" xfId="3048"/>
    <cellStyle name="20% - Accent2 6 2 2" xfId="3049"/>
    <cellStyle name="20% - Accent1 12 3 5" xfId="3050"/>
    <cellStyle name="20% - Accent3 11 4 3" xfId="3051"/>
    <cellStyle name="20% - Accent2 9 10" xfId="3052"/>
    <cellStyle name="40% - Accent4 12 3 4" xfId="3053"/>
    <cellStyle name="40% - Accent5 15 7" xfId="3054"/>
    <cellStyle name="20% - Accent1 7 6 2 2 2" xfId="3055"/>
    <cellStyle name="20% - Accent1 11 4 2 3" xfId="3056"/>
    <cellStyle name="20% - Accent2 11 4 2 2 2" xfId="3057"/>
    <cellStyle name="20% - Accent5 9 6 2 2 2" xfId="3058"/>
    <cellStyle name="40% - Accent3 11 10 2" xfId="3059"/>
    <cellStyle name="40% - Accent6 7 10 2" xfId="3060"/>
    <cellStyle name="20% - Accent1 11 4 3" xfId="3061"/>
    <cellStyle name="20% - Accent5 13 4 2 3" xfId="3062"/>
    <cellStyle name="20% - Accent2 13 8 2" xfId="3063"/>
    <cellStyle name="40% - Accent4 11 4 2 2" xfId="3064"/>
    <cellStyle name="20% - Accent5 8 3 4" xfId="3065"/>
    <cellStyle name="20% - Accent1 3 2 4 2" xfId="3066"/>
    <cellStyle name="20% - Accent1 6 9 2 2" xfId="3067"/>
    <cellStyle name="20% - Accent1 12 4 4" xfId="3068"/>
    <cellStyle name="20% - Accent3 11 5 2" xfId="3069"/>
    <cellStyle name="40% - Accent3 2 9 2 2" xfId="3070"/>
    <cellStyle name="20% - Accent1 11 4 3 2" xfId="3071"/>
    <cellStyle name="20% - Accent1 7 9 3" xfId="3072"/>
    <cellStyle name="40% - Accent4 12 4 3" xfId="3073"/>
    <cellStyle name="40% - Accent5 16 6" xfId="3074"/>
    <cellStyle name="20% - Accent1 4 2 5" xfId="3075"/>
    <cellStyle name="20% - Accent5 13 4 3" xfId="3076"/>
    <cellStyle name="20% - Accent2 15 6 2 2 2" xfId="3077"/>
    <cellStyle name="20% - Accent3 14 3 5" xfId="3078"/>
    <cellStyle name="20% - Accent1 11 5" xfId="3079"/>
    <cellStyle name="20% - Accent5 13 4 3 2" xfId="3080"/>
    <cellStyle name="20% - Accent1 11 5 2" xfId="3081"/>
    <cellStyle name="20% - Accent5 9 2 4" xfId="3082"/>
    <cellStyle name="20% - Accent1 3 3 3 2" xfId="3083"/>
    <cellStyle name="20% - Accent2 14 7 2" xfId="3084"/>
    <cellStyle name="20% - Accent1 13 3 4" xfId="3085"/>
    <cellStyle name="20% - Accent3 12 4 2" xfId="3086"/>
    <cellStyle name="40% - Accent5 2 4 3 2 2" xfId="3087"/>
    <cellStyle name="20% - Accent5 13 4 3 2 2" xfId="3088"/>
    <cellStyle name="20% - Accent1 11 5 2 2" xfId="3089"/>
    <cellStyle name="20% - Accent2 15" xfId="3090"/>
    <cellStyle name="20% - Accent1 8 8 3" xfId="3091"/>
    <cellStyle name="20% - Accent1 13 3 4 2" xfId="3092"/>
    <cellStyle name="20% - Accent3 12 4 2 2" xfId="3093"/>
    <cellStyle name="40% - Accent5 18 3 3" xfId="3094"/>
    <cellStyle name="20% - Accent1 4 4 2 3" xfId="3095"/>
    <cellStyle name="20% - Accent5 9 2 4 2" xfId="3096"/>
    <cellStyle name="20% - Accent1 3 3 3 2 2" xfId="3097"/>
    <cellStyle name="20% - Accent2 14 7 2 2" xfId="3098"/>
    <cellStyle name="20% - Accent5 10 3 5" xfId="3099"/>
    <cellStyle name="20% - Accent2 18 3 4" xfId="3100"/>
    <cellStyle name="Comma [0] 8 3" xfId="3101"/>
    <cellStyle name="20% - Accent6 6 5 3 2" xfId="3102"/>
    <cellStyle name="40% - Accent3 15 6 3 2" xfId="3103"/>
    <cellStyle name="20% - Accent4 17 4 2" xfId="3104"/>
    <cellStyle name="20% - Accent1 17 5" xfId="3105"/>
    <cellStyle name="20% - Accent2 15 2" xfId="3106"/>
    <cellStyle name="20% - Accent2 6 6" xfId="3107"/>
    <cellStyle name="20% - Accent6 11 7 3" xfId="3108"/>
    <cellStyle name="20% - Accent4 12 6 5" xfId="3109"/>
    <cellStyle name="40% - Accent4 8" xfId="3110"/>
    <cellStyle name="20% - Accent1 11 5 2 2 2" xfId="3111"/>
    <cellStyle name="20% - Accent5 13 4 3 3" xfId="3112"/>
    <cellStyle name="20% - Accent1 11 5 3" xfId="3113"/>
    <cellStyle name="20% - Accent2 14 8 2" xfId="3114"/>
    <cellStyle name="40% - Accent4 11 5 2 2" xfId="3115"/>
    <cellStyle name="20% - Accent5 9 3 4" xfId="3116"/>
    <cellStyle name="20% - Accent1 3 3 4 2" xfId="3117"/>
    <cellStyle name="20% - Accent2 2 5 4" xfId="3118"/>
    <cellStyle name="Accent6 16" xfId="3119"/>
    <cellStyle name="20% - Accent4 10 2 2" xfId="3120"/>
    <cellStyle name="40% - Accent2 7 6 4" xfId="3121"/>
    <cellStyle name="20% - Accent1 2 4 2 2 2" xfId="3122"/>
    <cellStyle name="40% - Accent3 9 10 2" xfId="3123"/>
    <cellStyle name="20% - Accent1 13 4 4" xfId="3124"/>
    <cellStyle name="20% - Accent3 12 5 2" xfId="3125"/>
    <cellStyle name="20% - Accent1 11 5 3 2" xfId="3126"/>
    <cellStyle name="20% - Accent1 8 9 3" xfId="3127"/>
    <cellStyle name="40% - Accent4 13 4 3" xfId="3128"/>
    <cellStyle name="Accent1 8" xfId="3129"/>
    <cellStyle name="20% - Accent1 5 2 5" xfId="3130"/>
    <cellStyle name="20% - Accent1 13 4 4 2" xfId="3131"/>
    <cellStyle name="20% - Accent3 12 5 2 2" xfId="3132"/>
    <cellStyle name="40% - Accent1 9 6 2 3" xfId="3133"/>
    <cellStyle name="40% - Accent2 13 6 2 3" xfId="3134"/>
    <cellStyle name="20% - Accent5 13 6" xfId="3135"/>
    <cellStyle name="20% - Accent1 4 5 2 3" xfId="3136"/>
    <cellStyle name="20% - Accent3 6 6" xfId="3137"/>
    <cellStyle name="Normal 82 2 2 2 6" xfId="3138"/>
    <cellStyle name="20% - Accent6 12 7 3" xfId="3139"/>
    <cellStyle name="20% - Accent4 13 6 5" xfId="3140"/>
    <cellStyle name="40% - Accent2 3 2 3 3" xfId="3141"/>
    <cellStyle name="20% - Accent1 11 5 3 2 2" xfId="3142"/>
    <cellStyle name="20% - Accent2 14 8 3" xfId="3143"/>
    <cellStyle name="20% - Accent3 9 2" xfId="3144"/>
    <cellStyle name="40% - Accent4 11 5 2 3" xfId="3145"/>
    <cellStyle name="20% - Accent5 9 3 5" xfId="3146"/>
    <cellStyle name="20% - Accent5 10 4 2 2" xfId="3147"/>
    <cellStyle name="20% - Accent3 11 3 4 2" xfId="3148"/>
    <cellStyle name="Accent6 17" xfId="3149"/>
    <cellStyle name="20% - Accent1 18 2 2" xfId="3150"/>
    <cellStyle name="20% - Accent4 10 2 3" xfId="3151"/>
    <cellStyle name="40% - Accent2 7 6 5" xfId="3152"/>
    <cellStyle name="20% - Accent2 2 5 5" xfId="3153"/>
    <cellStyle name="40% - Accent6 15 6 2 2 2" xfId="3154"/>
    <cellStyle name="20% - Accent4 12 7 2 2" xfId="3155"/>
    <cellStyle name="40% - Accent5 5 2 6" xfId="3156"/>
    <cellStyle name="a2 3 8 6" xfId="3157"/>
    <cellStyle name="20% - Accent2 13 6 4 2" xfId="3158"/>
    <cellStyle name="20% - Accent2 7 3 2" xfId="3159"/>
    <cellStyle name="20% - Accent1 13 4 5" xfId="3160"/>
    <cellStyle name="20% - Accent3 12 5 3" xfId="3161"/>
    <cellStyle name="20% - Accent1 11 5 3 3" xfId="3162"/>
    <cellStyle name="20% - Accent1 13 5 4" xfId="3163"/>
    <cellStyle name="40% - Accent2 17 2 2 2" xfId="3164"/>
    <cellStyle name="20% - Accent3 12 6 2" xfId="3165"/>
    <cellStyle name="20% - Accent1 11 5 4 2" xfId="3166"/>
    <cellStyle name="20% - Accent3 10 6 2 2" xfId="3167"/>
    <cellStyle name="20% - Accent1 2 6 2 3" xfId="3168"/>
    <cellStyle name="20% - Accent6 4 5 3 2 2" xfId="3169"/>
    <cellStyle name="40% - Accent4 13 5 3" xfId="3170"/>
    <cellStyle name="Accent2 8" xfId="3171"/>
    <cellStyle name="20% - Accent1 5 3 5" xfId="3172"/>
    <cellStyle name="20% - Accent5 10 2 3 2" xfId="3173"/>
    <cellStyle name="20% - Accent2 18 2 2 2" xfId="3174"/>
    <cellStyle name="20% - Accent2 9 6 2 2" xfId="3175"/>
    <cellStyle name="20% - Accent2 12 9 3" xfId="3176"/>
    <cellStyle name="40% - Accent4 11 3 3 3" xfId="3177"/>
    <cellStyle name="20% - Accent5 7 4 5" xfId="3178"/>
    <cellStyle name="20% - Accent1 16 3 2" xfId="3179"/>
    <cellStyle name="20% - Accent1 11 5 5" xfId="3180"/>
    <cellStyle name="20% - Accent3 10 6 3" xfId="3181"/>
    <cellStyle name="20% - Accent5 13 4 4" xfId="3182"/>
    <cellStyle name="20% - Accent4 8 6 3 2 2" xfId="3183"/>
    <cellStyle name="20% - Accent1 11 6" xfId="3184"/>
    <cellStyle name="40% - Accent1 14 3 2 2 2" xfId="3185"/>
    <cellStyle name="20% - Accent1 12 9 2 2" xfId="3186"/>
    <cellStyle name="20% - Accent5 13 4 4 2" xfId="3187"/>
    <cellStyle name="20% - Accent1 11 6 2" xfId="3188"/>
    <cellStyle name="40% - Accent1 12 7" xfId="3189"/>
    <cellStyle name="20% - Accent1 14 3 4" xfId="3190"/>
    <cellStyle name="40% - Accent3 10 2 3 2" xfId="3191"/>
    <cellStyle name="40% - Accent6 6 2 3 2" xfId="3192"/>
    <cellStyle name="20% - Accent6 5 11" xfId="3193"/>
    <cellStyle name="20% - Accent3 13 4 2" xfId="3194"/>
    <cellStyle name="20% - Accent1 5 10 2" xfId="3195"/>
    <cellStyle name="20% - Accent1 3 4 3 2" xfId="3196"/>
    <cellStyle name="20% - Accent2 15 7 2" xfId="3197"/>
    <cellStyle name="20% - Accent1 11 6 2 2" xfId="3198"/>
    <cellStyle name="20% - Accent1 9 8 3" xfId="3199"/>
    <cellStyle name="40% - Accent1 12 7 2" xfId="3200"/>
    <cellStyle name="20% - Accent1 14 3 4 2" xfId="3201"/>
    <cellStyle name="40% - Accent3 10 2 3 2 2" xfId="3202"/>
    <cellStyle name="40% - Accent6 6 2 3 2 2" xfId="3203"/>
    <cellStyle name="20% - Accent3 13 4 2 2" xfId="3204"/>
    <cellStyle name="20% - Accent1 5 4 2 3" xfId="3205"/>
    <cellStyle name="20% - Accent1 3 4 3 2 2" xfId="3206"/>
    <cellStyle name="20% - Accent2 15 7 2 2" xfId="3207"/>
    <cellStyle name="20% - Accent1 11 6 2 2 2" xfId="3208"/>
    <cellStyle name="20% - Accent3 11 4 3 2" xfId="3209"/>
    <cellStyle name="20% - Accent1 3 4 3 3" xfId="3210"/>
    <cellStyle name="20% - Accent4 8 2" xfId="3211"/>
    <cellStyle name="20% - Accent2 15 7 3" xfId="3212"/>
    <cellStyle name="20% - Accent2 13 5 3 2 2" xfId="3213"/>
    <cellStyle name="20% - Accent2 6 2 2 2" xfId="3214"/>
    <cellStyle name="20% - Accent2 3 4 5" xfId="3215"/>
    <cellStyle name="40% - Accent4 2 2 2 2" xfId="3216"/>
    <cellStyle name="40% - Accent1 12 8" xfId="3217"/>
    <cellStyle name="20% - Accent1 14 3 5" xfId="3218"/>
    <cellStyle name="40% - Accent3 10 2 3 3" xfId="3219"/>
    <cellStyle name="40% - Accent6 6 2 3 3" xfId="3220"/>
    <cellStyle name="20% - Accent3 13 4 3" xfId="3221"/>
    <cellStyle name="20% - Accent1 11 6 2 3" xfId="3222"/>
    <cellStyle name="40% - Accent1 13 7 2" xfId="3223"/>
    <cellStyle name="20% - Accent1 14 4 4 2" xfId="3224"/>
    <cellStyle name="40% - Accent1 2 6 5" xfId="3225"/>
    <cellStyle name="20% - Accent3 13 5 2 2" xfId="3226"/>
    <cellStyle name="20% - Accent1 5 5 2 3" xfId="3227"/>
    <cellStyle name="20% - Accent2 15 8 2 2" xfId="3228"/>
    <cellStyle name="40% - Accent4 11 6 2 2 2" xfId="3229"/>
    <cellStyle name="20% - Accent1 2 3 2" xfId="3230"/>
    <cellStyle name="20% - Accent2 3 5 4 2" xfId="3231"/>
    <cellStyle name="20% - Accent4 11 2 2 2" xfId="3232"/>
    <cellStyle name="40% - Accent1 7 4 2" xfId="3233"/>
    <cellStyle name="40% - Accent2 11 4 2" xfId="3234"/>
    <cellStyle name="40% - Accent2 8 6 4 2" xfId="3235"/>
    <cellStyle name="20% - Accent1 11 6 3 2 2" xfId="3236"/>
    <cellStyle name="20% - Accent5 10 5 2 2" xfId="3237"/>
    <cellStyle name="20% - Accent3 11 4 4 2" xfId="3238"/>
    <cellStyle name="20% - Accent4 9 2" xfId="3239"/>
    <cellStyle name="20% - Accent2 15 8 3" xfId="3240"/>
    <cellStyle name="40% - Accent4 11 6 2 3" xfId="3241"/>
    <cellStyle name="20% - Accent1 2 4" xfId="3242"/>
    <cellStyle name="20% - Accent2 3 5 5" xfId="3243"/>
    <cellStyle name="40% - Accent6 15 6 3 2 2" xfId="3244"/>
    <cellStyle name="20% - Accent4 11 2 3" xfId="3245"/>
    <cellStyle name="40% - Accent1 7 5" xfId="3246"/>
    <cellStyle name="40% - Accent2 11 5" xfId="3247"/>
    <cellStyle name="40% - Accent2 8 6 5" xfId="3248"/>
    <cellStyle name="20% - Accent2 6 2 3 2" xfId="3249"/>
    <cellStyle name="40% - Accent4 2 2 3 2" xfId="3250"/>
    <cellStyle name="40% - Accent1 13 8" xfId="3251"/>
    <cellStyle name="20% - Accent1 14 4 5" xfId="3252"/>
    <cellStyle name="20% - Accent3 13 5 3" xfId="3253"/>
    <cellStyle name="20% - Accent1 11 6 3 3" xfId="3254"/>
    <cellStyle name="40% - Accent5 8 2 3 3" xfId="3255"/>
    <cellStyle name="20% - Accent2 5 2 2 2 2" xfId="3256"/>
    <cellStyle name="20% - Accent2 15 9 2" xfId="3257"/>
    <cellStyle name="40% - Accent4 11 6 3 2" xfId="3258"/>
    <cellStyle name="20% - Accent2 12 2 4" xfId="3259"/>
    <cellStyle name="20% - Accent1 3 3 6" xfId="3260"/>
    <cellStyle name="20% - Accent2 3 6 4" xfId="3261"/>
    <cellStyle name="20% - Accent3 10 4 3 2 2" xfId="3262"/>
    <cellStyle name="20% - Accent4 11 3 2" xfId="3263"/>
    <cellStyle name="40% - Accent1 8 4" xfId="3264"/>
    <cellStyle name="40% - Accent2 12 4" xfId="3265"/>
    <cellStyle name="40% - Accent1 14 7" xfId="3266"/>
    <cellStyle name="20% - Accent1 14 5 4" xfId="3267"/>
    <cellStyle name="40% - Accent2 17 3 2 2" xfId="3268"/>
    <cellStyle name="20% - Accent3 13 6 2" xfId="3269"/>
    <cellStyle name="20% - Accent1 8 2 2 2" xfId="3270"/>
    <cellStyle name="40% - Accent4 14 5 3" xfId="3271"/>
    <cellStyle name="20% - Accent1 6 3 5" xfId="3272"/>
    <cellStyle name="20% - Accent2 3 11" xfId="3273"/>
    <cellStyle name="20% - Accent1 11 6 4 2" xfId="3274"/>
    <cellStyle name="20% - Accent3 10 7 2 2" xfId="3275"/>
    <cellStyle name="20% - Accent5 10 2 4 2" xfId="3276"/>
    <cellStyle name="20% - Accent2 18 2 3 2" xfId="3277"/>
    <cellStyle name="20% - Accent2 9 6 3 2" xfId="3278"/>
    <cellStyle name="20% - Accent5 13 9 2 2" xfId="3279"/>
    <cellStyle name="20% - Accent1 16 4 2" xfId="3280"/>
    <cellStyle name="20% - Accent1 11 6 5" xfId="3281"/>
    <cellStyle name="20% - Accent3 10 7 3" xfId="3282"/>
    <cellStyle name="40% - Accent5 18 4 2 2 2" xfId="3283"/>
    <cellStyle name="20% - Accent5 13 4 5" xfId="3284"/>
    <cellStyle name="20% - Accent1 11 7" xfId="3285"/>
    <cellStyle name="20% - Accent1 3 5 3" xfId="3286"/>
    <cellStyle name="20% - Accent6 10 4 2 3" xfId="3287"/>
    <cellStyle name="20% - Accent2 16 7" xfId="3288"/>
    <cellStyle name="40% - Accent1 11 2 5" xfId="3289"/>
    <cellStyle name="20% - Accent1 18 4 2 2 2" xfId="3290"/>
    <cellStyle name="20% - Accent2 8 4 3 3" xfId="3291"/>
    <cellStyle name="20% - Accent4 10 4 3 2 2" xfId="3292"/>
    <cellStyle name="20% - Accent3 14 4" xfId="3293"/>
    <cellStyle name="a1 4 8 4" xfId="3294"/>
    <cellStyle name="Comma [0] 9 8" xfId="3295"/>
    <cellStyle name="20% - Accent6 16 6 5" xfId="3296"/>
    <cellStyle name="20% - Accent1 12" xfId="3297"/>
    <cellStyle name="40% - Accent3 10 3 3" xfId="3298"/>
    <cellStyle name="40% - Accent4 10 10" xfId="3299"/>
    <cellStyle name="40% - Accent6 6 3 3" xfId="3300"/>
    <cellStyle name="20% - Accent1 11 7 2" xfId="3301"/>
    <cellStyle name="20% - Accent1 3 5 3 2" xfId="3302"/>
    <cellStyle name="20% - Accent2 16 7 2" xfId="3303"/>
    <cellStyle name="20% - Accent1 15 3 4" xfId="3304"/>
    <cellStyle name="20% - Accent1 12 2" xfId="3305"/>
    <cellStyle name="40% - Accent3 10 3 3 2" xfId="3306"/>
    <cellStyle name="40% - Accent4 10 10 2" xfId="3307"/>
    <cellStyle name="40% - Accent6 6 3 3 2" xfId="3308"/>
    <cellStyle name="20% - Accent3 14 4 2" xfId="3309"/>
    <cellStyle name="20% - Accent1 11 7 2 2" xfId="3310"/>
    <cellStyle name="20% - Accent6 10 2 4 2" xfId="3311"/>
    <cellStyle name="20% - Accent3 18 2 3 2" xfId="3312"/>
    <cellStyle name="20% - Accent2 10 5 3 2 2" xfId="3313"/>
    <cellStyle name="20% - Accent1 11 8" xfId="3314"/>
    <cellStyle name="20% - Accent1 11 8 2" xfId="3315"/>
    <cellStyle name="20% - Accent1 11 8 2 2" xfId="3316"/>
    <cellStyle name="40% - Accent1 14 2 2" xfId="3317"/>
    <cellStyle name="20% - Accent1 11 9" xfId="3318"/>
    <cellStyle name="40% - Accent2 3 9 2 2" xfId="3319"/>
    <cellStyle name="40% - Accent1 14 2 2 2" xfId="3320"/>
    <cellStyle name="20% - Accent1 11 9 2" xfId="3321"/>
    <cellStyle name="40% - Accent1 14 2 2 2 2" xfId="3322"/>
    <cellStyle name="20% - Accent1 11 9 2 2" xfId="3323"/>
    <cellStyle name="20% - Accent2 4 5 2 2" xfId="3324"/>
    <cellStyle name="20% - Accent6 11 5 2 2 2" xfId="3325"/>
    <cellStyle name="20% - Accent4 8 5 3 3" xfId="3326"/>
    <cellStyle name="40% - Accent2 7 2 2" xfId="3327"/>
    <cellStyle name="40% - Accent2 9 6 2 2" xfId="3328"/>
    <cellStyle name="40% - Accent1 14 2 2 3" xfId="3329"/>
    <cellStyle name="20% - Accent1 11 9 3" xfId="3330"/>
    <cellStyle name="40% - Accent4 5 5 3 2 2" xfId="3331"/>
    <cellStyle name="20% - Accent6 2 10 2" xfId="3332"/>
    <cellStyle name="40% - Accent6 4 5 3 3" xfId="3333"/>
    <cellStyle name="20% - Accent5 7 8 3" xfId="3334"/>
    <cellStyle name="20% - Accent3 16 10" xfId="3335"/>
    <cellStyle name="20% - Accent1 15 4 2 2" xfId="3336"/>
    <cellStyle name="20% - Accent1 16 5 3 3" xfId="3337"/>
    <cellStyle name="20% - Accent5 11 5 3 2 2" xfId="3338"/>
    <cellStyle name="20% - Accent1 12 10 2" xfId="3339"/>
    <cellStyle name="40% - Accent5 18 6 3 2" xfId="3340"/>
    <cellStyle name="20% - Accent1 3 5 3 2 2" xfId="3341"/>
    <cellStyle name="20% - Accent2 16 7 2 2" xfId="3342"/>
    <cellStyle name="20% - Accent1 6 4 2 3" xfId="3343"/>
    <cellStyle name="20% - Accent3 5 12" xfId="3344"/>
    <cellStyle name="40% - Accent2 15 5 2 3" xfId="3345"/>
    <cellStyle name="20% - Accent1 15 3 4 2" xfId="3346"/>
    <cellStyle name="20% - Accent1 12 2 2" xfId="3347"/>
    <cellStyle name="40% - Accent3 10 3 3 2 2" xfId="3348"/>
    <cellStyle name="40% - Accent6 6 3 3 2 2" xfId="3349"/>
    <cellStyle name="20% - Accent3 14 4 2 2" xfId="3350"/>
    <cellStyle name="20% - Accent1 16 7 3" xfId="3351"/>
    <cellStyle name="20% - Accent2 14 4 3" xfId="3352"/>
    <cellStyle name="20% - Accent2 5 8 3" xfId="3353"/>
    <cellStyle name="20% - Accent3 5 2 6" xfId="3354"/>
    <cellStyle name="20% - Accent1 12 2 2 2" xfId="3355"/>
    <cellStyle name="60% - Accent1 14" xfId="3356"/>
    <cellStyle name="20% - Accent3 14 4 2 2 2" xfId="3357"/>
    <cellStyle name="20% - Accent1 12 3 2 3" xfId="3358"/>
    <cellStyle name="60% - Accent6 15" xfId="3359"/>
    <cellStyle name="20% - Accent4 5 3" xfId="3360"/>
    <cellStyle name="20% - Accent2 15 4 4" xfId="3361"/>
    <cellStyle name="40% - Accent5 14 4 2 2" xfId="3362"/>
    <cellStyle name="20% - Accent6 6 2 4 2" xfId="3363"/>
    <cellStyle name="40% - Accent3 15 3 4 2" xfId="3364"/>
    <cellStyle name="20% - Accent4 14 5 2" xfId="3365"/>
    <cellStyle name="20% - Accent2 14 4 3 2" xfId="3366"/>
    <cellStyle name="20% - Accent3 5 2 2" xfId="3367"/>
    <cellStyle name="40% - Accent1 15 5 3 3" xfId="3368"/>
    <cellStyle name="40% - Accent4 17 7 3" xfId="3369"/>
    <cellStyle name="20% - Accent1 9 5 5" xfId="3370"/>
    <cellStyle name="20% - Accent1 12 2 2 2 2" xfId="3371"/>
    <cellStyle name="40% - Accent2 18 6 5" xfId="3372"/>
    <cellStyle name="40% - Accent3 15 2 4 2" xfId="3373"/>
    <cellStyle name="20% - Accent4 13 5 2" xfId="3374"/>
    <cellStyle name="20% - Accent2 14 4 4" xfId="3375"/>
    <cellStyle name="20% - Accent3 5 3" xfId="3376"/>
    <cellStyle name="40% - Accent5 14 3 2 2" xfId="3377"/>
    <cellStyle name="20% - Accent1 12 2 2 3" xfId="3378"/>
    <cellStyle name="60% - Accent1 15" xfId="3379"/>
    <cellStyle name="20% - Accent3 6 12" xfId="3380"/>
    <cellStyle name="20% - Accent3 14 4 2 3" xfId="3381"/>
    <cellStyle name="20% - Accent1 12 2 3" xfId="3382"/>
    <cellStyle name="40% - Accent5 2 2" xfId="3383"/>
    <cellStyle name="20% - Accent3 7 2 3 2 2" xfId="3384"/>
    <cellStyle name="20% - Accent1 16 8 3" xfId="3385"/>
    <cellStyle name="20% - Accent2 2 2 5" xfId="3386"/>
    <cellStyle name="20% - Accent2 14 5 3" xfId="3387"/>
    <cellStyle name="20% - Accent2 5 9 3" xfId="3388"/>
    <cellStyle name="20% - Accent3 6 2" xfId="3389"/>
    <cellStyle name="20% - Accent1 12 2 3 2" xfId="3390"/>
    <cellStyle name="20% - Accent1 12 4 2 3" xfId="3391"/>
    <cellStyle name="20% - Accent5 5 3" xfId="3392"/>
    <cellStyle name="20% - Accent2 16 4 4" xfId="3393"/>
    <cellStyle name="40% - Accent4 12 2 2 2 2" xfId="3394"/>
    <cellStyle name="40% - Accent5 14 5 2 2" xfId="3395"/>
    <cellStyle name="20% - Accent6 6 3 4 2" xfId="3396"/>
    <cellStyle name="40% - Accent3 15 4 4 2" xfId="3397"/>
    <cellStyle name="20% - Accent4 15 5 2" xfId="3398"/>
    <cellStyle name="20% - Accent3 12 2 3 2" xfId="3399"/>
    <cellStyle name="40% - Accent5 16 4 3" xfId="3400"/>
    <cellStyle name="20% - Accent6 8 2 5" xfId="3401"/>
    <cellStyle name="20% - Accent1 4 2 3 3" xfId="3402"/>
    <cellStyle name="40% - Accent2 6 4 3 2 2" xfId="3403"/>
    <cellStyle name="a1 2 12" xfId="3404"/>
    <cellStyle name="20% - Accent2 14 5 3 2" xfId="3405"/>
    <cellStyle name="20% - Accent3 6 2 2" xfId="3406"/>
    <cellStyle name="20% - Accent1 12 2 3 2 2" xfId="3407"/>
    <cellStyle name="20% - Accent4 13 6 2" xfId="3408"/>
    <cellStyle name="20% - Accent2 14 5 4" xfId="3409"/>
    <cellStyle name="20% - Accent3 6 3" xfId="3410"/>
    <cellStyle name="40% - Accent5 14 3 3 2" xfId="3411"/>
    <cellStyle name="20% - Accent1 12 2 3 3" xfId="3412"/>
    <cellStyle name="20% - Accent1 16 6 2 2 2" xfId="3413"/>
    <cellStyle name="40% - Accent5 3 12" xfId="3414"/>
    <cellStyle name="20% - Accent5 18 6 4 2" xfId="3415"/>
    <cellStyle name="20% - Accent3 7 2 3 3" xfId="3416"/>
    <cellStyle name="40% - Accent1 8 3 2 2" xfId="3417"/>
    <cellStyle name="40% - Accent2 12 3 2 2" xfId="3418"/>
    <cellStyle name="20% - Accent2 12 2 3 2 2" xfId="3419"/>
    <cellStyle name="20% - Accent1 3 2 2 2 3" xfId="3420"/>
    <cellStyle name="20% - Accent2 3 6 3 2 2" xfId="3421"/>
    <cellStyle name="20% - Accent2 13 6 2" xfId="3422"/>
    <cellStyle name="40% - Accent1 14 6 2 2" xfId="3423"/>
    <cellStyle name="20% - Accent1 15 9 2" xfId="3424"/>
    <cellStyle name="20% - Accent1 14 5 3 2 2" xfId="3425"/>
    <cellStyle name="20% - Accent3 7" xfId="3426"/>
    <cellStyle name="20% - Accent3 11 3 2" xfId="3427"/>
    <cellStyle name="20% - Accent6 16 3 4 2" xfId="3428"/>
    <cellStyle name="20% - Accent1 12 2 4" xfId="3429"/>
    <cellStyle name="20% - Accent2 14 6 3" xfId="3430"/>
    <cellStyle name="20% - Accent3 7 2" xfId="3431"/>
    <cellStyle name="20% - Accent1 3 3 2 3" xfId="3432"/>
    <cellStyle name="20% - Accent1 12 2 4 2" xfId="3433"/>
    <cellStyle name="20% - Accent6 8 11" xfId="3434"/>
    <cellStyle name="20% - Accent3 11 3 2 2" xfId="3435"/>
    <cellStyle name="Linked Cell 3" xfId="3436"/>
    <cellStyle name="20% - Accent2 2 3 5" xfId="3437"/>
    <cellStyle name="40% - Accent1 14 6 2 2 2" xfId="3438"/>
    <cellStyle name="20% - Accent1 15 9 2 2" xfId="3439"/>
    <cellStyle name="20% - Accent1 3 2 2 2 2" xfId="3440"/>
    <cellStyle name="a2 3 6 6" xfId="3441"/>
    <cellStyle name="20% - Accent2 13 6 2 2" xfId="3442"/>
    <cellStyle name="20% - Accent6 3 10 2" xfId="3443"/>
    <cellStyle name="20% - Accent1 16 9 3" xfId="3444"/>
    <cellStyle name="20% - Accent1 13 2 5" xfId="3445"/>
    <cellStyle name="20% - Accent3 12 3 3" xfId="3446"/>
    <cellStyle name="20% - Accent6 3 11" xfId="3447"/>
    <cellStyle name="20% - Accent3 11 2 2 2" xfId="3448"/>
    <cellStyle name="20% - Accent6 16 3 3 2 2" xfId="3449"/>
    <cellStyle name="20% - Accent2 13 6 3" xfId="3450"/>
    <cellStyle name="20% - Accent2 7 2" xfId="3451"/>
    <cellStyle name="20% - Accent1 3 2 2 3" xfId="3452"/>
    <cellStyle name="20% - Accent1 15 8 2 2" xfId="3453"/>
    <cellStyle name="40% - Accent4 3 2 6" xfId="3454"/>
    <cellStyle name="20% - Accent5 18 6 3 2 2" xfId="3455"/>
    <cellStyle name="a2 2 6 6" xfId="3456"/>
    <cellStyle name="20% - Accent2 13 5 2 2" xfId="3457"/>
    <cellStyle name="20% - Accent2 4 9 2 2" xfId="3458"/>
    <cellStyle name="40% - Accent1 14 6 2 3" xfId="3459"/>
    <cellStyle name="20% - Accent1 15 9 3" xfId="3460"/>
    <cellStyle name="40% - Accent2 6 3 4 2" xfId="3461"/>
    <cellStyle name="20% - Accent3 8" xfId="3462"/>
    <cellStyle name="40% - Accent5 16 10" xfId="3463"/>
    <cellStyle name="20% - Accent1 12 2 5" xfId="3464"/>
    <cellStyle name="20% - Accent3 11 3 3" xfId="3465"/>
    <cellStyle name="20% - Accent3 11 5 3 2" xfId="3466"/>
    <cellStyle name="20% - Accent1 3 5 3 3" xfId="3467"/>
    <cellStyle name="20% - Accent5 8 2" xfId="3468"/>
    <cellStyle name="20% - Accent2 16 7 3" xfId="3469"/>
    <cellStyle name="40% - Accent4 2 3 2 2" xfId="3470"/>
    <cellStyle name="20% - Accent1 15 3 5" xfId="3471"/>
    <cellStyle name="20% - Accent1 12 3" xfId="3472"/>
    <cellStyle name="40% - Accent3 10 3 3 3" xfId="3473"/>
    <cellStyle name="40% - Accent6 6 3 3 3" xfId="3474"/>
    <cellStyle name="20% - Accent3 14 4 3" xfId="3475"/>
    <cellStyle name="60% - Accent1 2 3" xfId="3476"/>
    <cellStyle name="20% - Accent1 17 2 2 2" xfId="3477"/>
    <cellStyle name="20% - Accent1 14 6 2 3" xfId="3478"/>
    <cellStyle name="40% - Accent1 15 5 3" xfId="3479"/>
    <cellStyle name="40% - Accent4 17 7" xfId="3480"/>
    <cellStyle name="20% - Accent3 14 4 3 2" xfId="3481"/>
    <cellStyle name="20% - Accent1 12 3 2" xfId="3482"/>
    <cellStyle name="20% - Accent4 5 12" xfId="3483"/>
    <cellStyle name="40% - Accent2 15 5 3 3" xfId="3484"/>
    <cellStyle name="60% - Accent1 2 2" xfId="3485"/>
    <cellStyle name="20% - Accent1 6 4 3 3" xfId="3486"/>
    <cellStyle name="20% - Accent1 17 2 2 2 2" xfId="3487"/>
    <cellStyle name="Accent2 18" xfId="3488"/>
    <cellStyle name="20% - Accent1 17 7 3" xfId="3489"/>
    <cellStyle name="20% - Accent1 12 3 2 2" xfId="3490"/>
    <cellStyle name="60% - Accent6 14" xfId="3491"/>
    <cellStyle name="20% - Accent3 14 4 3 2 2" xfId="3492"/>
    <cellStyle name="20% - Accent4 5 2 6" xfId="3493"/>
    <cellStyle name="20% - Accent2 15 4 3" xfId="3494"/>
    <cellStyle name="20% - Accent2 6 8 3" xfId="3495"/>
    <cellStyle name="20% - Accent3 14 4 3 3" xfId="3496"/>
    <cellStyle name="40% - Accent5 6 9 2 2" xfId="3497"/>
    <cellStyle name="20% - Accent1 12 3 3" xfId="3498"/>
    <cellStyle name="20% - Accent1 17 8 3" xfId="3499"/>
    <cellStyle name="20% - Accent4 6 2" xfId="3500"/>
    <cellStyle name="20% - Accent2 15 5 3" xfId="3501"/>
    <cellStyle name="20% - Accent2 6 9 3" xfId="3502"/>
    <cellStyle name="20% - Accent1 12 3 3 2" xfId="3503"/>
    <cellStyle name="20% - Accent1 13 4 2 3" xfId="3504"/>
    <cellStyle name="20% - Accent1 16 11" xfId="3505"/>
    <cellStyle name="40% - Accent4 12 3 2 2 2" xfId="3506"/>
    <cellStyle name="40% - Accent5 15 5 2 2" xfId="3507"/>
    <cellStyle name="20% - Accent6 7 3 4 2" xfId="3508"/>
    <cellStyle name="40% - Accent3 16 4 4 2" xfId="3509"/>
    <cellStyle name="20% - Accent5 11 7" xfId="3510"/>
    <cellStyle name="40% - Accent1 10 8 2" xfId="3511"/>
    <cellStyle name="20% - Accent3 13 2 3 2" xfId="3512"/>
    <cellStyle name="20% - Accent1 5 2 3 3" xfId="3513"/>
    <cellStyle name="40% - Accent2 6 5 3 2 2" xfId="3514"/>
    <cellStyle name="20% - Accent4 18 2 3" xfId="3515"/>
    <cellStyle name="20% - Accent1 12 3 3 2 2" xfId="3516"/>
    <cellStyle name="20% - Accent4 6 2 2" xfId="3517"/>
    <cellStyle name="20% - Accent2 15 5 3 2" xfId="3518"/>
    <cellStyle name="20% - Accent1 12 3 3 3" xfId="3519"/>
    <cellStyle name="20% - Accent4 6 3" xfId="3520"/>
    <cellStyle name="20% - Accent2 15 5 4" xfId="3521"/>
    <cellStyle name="40% - Accent5 14 4 3 2" xfId="3522"/>
    <cellStyle name="20% - Accent4 14 6 2" xfId="3523"/>
    <cellStyle name="20% - Accent1 16 6 3 2 2" xfId="3524"/>
    <cellStyle name="20% - Accent5 13 5 2" xfId="3525"/>
    <cellStyle name="40% - Accent4 2 3 2 3" xfId="3526"/>
    <cellStyle name="40% - Accent1 9 6 2 2 2" xfId="3527"/>
    <cellStyle name="40% - Accent2 13 6 2 2 2" xfId="3528"/>
    <cellStyle name="20% - Accent3 14 4 4" xfId="3529"/>
    <cellStyle name="20% - Accent1 12 4" xfId="3530"/>
    <cellStyle name="20% - Accent1 4 5 2 2 2" xfId="3531"/>
    <cellStyle name="60% - Accent1 3 3" xfId="3532"/>
    <cellStyle name="20% - Accent1 17 2 2 3" xfId="3533"/>
    <cellStyle name="40% - Accent5 16 4" xfId="3534"/>
    <cellStyle name="20% - Accent2 12 3 3 3" xfId="3535"/>
    <cellStyle name="20% - Accent1 4 2 3" xfId="3536"/>
    <cellStyle name="20% - Accent1 14 6 3 3" xfId="3537"/>
    <cellStyle name="40% - Accent1 15 6 3" xfId="3538"/>
    <cellStyle name="40% - Accent4 18 7" xfId="3539"/>
    <cellStyle name="20% - Accent5 13 5 2 2" xfId="3540"/>
    <cellStyle name="20% - Accent3 14 4 4 2" xfId="3541"/>
    <cellStyle name="20% - Accent1 12 4 2" xfId="3542"/>
    <cellStyle name="20% - Accent1 18 7 3" xfId="3543"/>
    <cellStyle name="20% - Accent5 5 2 6" xfId="3544"/>
    <cellStyle name="20% - Accent2 16 4 3" xfId="3545"/>
    <cellStyle name="20% - Accent2 7 8 3" xfId="3546"/>
    <cellStyle name="20% - Accent5 13 5 2 2 2" xfId="3547"/>
    <cellStyle name="20% - Accent1 12 4 2 2" xfId="3548"/>
    <cellStyle name="20% - Accent2 11 11" xfId="3549"/>
    <cellStyle name="40% - Accent5 16 4 2 2" xfId="3550"/>
    <cellStyle name="20% - Accent6 8 2 4 2" xfId="3551"/>
    <cellStyle name="20% - Accent1 4 2 3 2 2" xfId="3552"/>
    <cellStyle name="40% - Accent1 12 5 3" xfId="3553"/>
    <cellStyle name="20% - Accent1 14 3 2 3" xfId="3554"/>
    <cellStyle name="20% - Accent6 17 9 3" xfId="3555"/>
    <cellStyle name="20% - Accent1 12 4 2 2 2" xfId="3556"/>
    <cellStyle name="40% - Accent1 17 5 3 3" xfId="3557"/>
    <cellStyle name="20% - Accent3 9 5 5" xfId="3558"/>
    <cellStyle name="20% - Accent5 5 2 2" xfId="3559"/>
    <cellStyle name="20% - Accent2 16 4 3 2" xfId="3560"/>
    <cellStyle name="20% - Accent2 11 4 3 2 2" xfId="3561"/>
    <cellStyle name="a2 2 8 4" xfId="3562"/>
    <cellStyle name="20% - Accent2 9 2 3 3" xfId="3563"/>
    <cellStyle name="20% - Accent1 12 4 3" xfId="3564"/>
    <cellStyle name="20% - Accent5 9 6 3 2 2" xfId="3565"/>
    <cellStyle name="20% - Accent5 13 5 2 3" xfId="3566"/>
    <cellStyle name="40% - Accent1 9 10" xfId="3567"/>
    <cellStyle name="40% - Accent2 13 10" xfId="3568"/>
    <cellStyle name="20% - Accent5 13 5 3" xfId="3569"/>
    <cellStyle name="20% - Accent3 14 4 5" xfId="3570"/>
    <cellStyle name="20% - Accent1 12 5" xfId="3571"/>
    <cellStyle name="20% - Accent6 5 12" xfId="3572"/>
    <cellStyle name="20% - Accent6 18 2 2 2 2" xfId="3573"/>
    <cellStyle name="20% - Accent3 12 10" xfId="3574"/>
    <cellStyle name="40% - Accent4 14 6 3 3" xfId="3575"/>
    <cellStyle name="40% - Accent1 9 10 2" xfId="3576"/>
    <cellStyle name="40% - Accent2 13 10 2" xfId="3577"/>
    <cellStyle name="20% - Accent5 13 5 3 2" xfId="3578"/>
    <cellStyle name="20% - Accent1 12 5 2" xfId="3579"/>
    <cellStyle name="40% - Accent3 7 2 2 3" xfId="3580"/>
    <cellStyle name="20% - Accent3 11 11" xfId="3581"/>
    <cellStyle name="40% - Accent5 17 4 2 2" xfId="3582"/>
    <cellStyle name="20% - Accent6 9 2 4 2" xfId="3583"/>
    <cellStyle name="20% - Accent1 4 3 3 2 2" xfId="3584"/>
    <cellStyle name="20% - Accent1 6 12" xfId="3585"/>
    <cellStyle name="40% - Accent1 9 4 3 2 2" xfId="3586"/>
    <cellStyle name="40% - Accent2 13 4 3 2 2" xfId="3587"/>
    <cellStyle name="40% - Accent3 18 3 4 2" xfId="3588"/>
    <cellStyle name="20% - Accent1 15 3 2 3" xfId="3589"/>
    <cellStyle name="40% - Accent1 18 5 3 3" xfId="3590"/>
    <cellStyle name="20% - Accent4 9 5 5" xfId="3591"/>
    <cellStyle name="20% - Accent1 12 5 2 2 2" xfId="3592"/>
    <cellStyle name="20% - Accent6 5 2 2" xfId="3593"/>
    <cellStyle name="20% - Accent2 17 4 3 2" xfId="3594"/>
    <cellStyle name="40% - Accent1 15 2 4" xfId="3595"/>
    <cellStyle name="40% - Accent4 14 8" xfId="3596"/>
    <cellStyle name="20% - Accent3 5 6 2 2 2" xfId="3597"/>
    <cellStyle name="20% - Accent5 13 5 3 3" xfId="3598"/>
    <cellStyle name="20% - Accent1 12 5 3" xfId="3599"/>
    <cellStyle name="20% - Accent6 6 12" xfId="3600"/>
    <cellStyle name="20% - Accent3 12 11" xfId="3601"/>
    <cellStyle name="20% - Accent6 6 2" xfId="3602"/>
    <cellStyle name="20% - Accent2 17 5 3" xfId="3603"/>
    <cellStyle name="20% - Accent2 8 9 3" xfId="3604"/>
    <cellStyle name="20% - Accent1 12 5 3 2" xfId="3605"/>
    <cellStyle name="20% - Accent3 16 11" xfId="3606"/>
    <cellStyle name="40% - Accent4 12 5 2 2 2" xfId="3607"/>
    <cellStyle name="40% - Accent5 17 5 2 2" xfId="3608"/>
    <cellStyle name="20% - Accent6 9 3 4 2" xfId="3609"/>
    <cellStyle name="20% - Accent1 15 4 2 3" xfId="3610"/>
    <cellStyle name="20% - Accent2 18 9" xfId="3611"/>
    <cellStyle name="40% - Accent4 11 9 3" xfId="3612"/>
    <cellStyle name="20% - Accent1 12 5 3 2 2" xfId="3613"/>
    <cellStyle name="20% - Accent6 6 2 2" xfId="3614"/>
    <cellStyle name="20% - Accent2 17 5 3 2" xfId="3615"/>
    <cellStyle name="40% - Accent1 16 2 4" xfId="3616"/>
    <cellStyle name="40% - Accent3 15 3 2" xfId="3617"/>
    <cellStyle name="40% - Accent3 3 2 3 3" xfId="3618"/>
    <cellStyle name="20% - Accent4 14 3" xfId="3619"/>
    <cellStyle name="20% - Accent1 12 5 3 3" xfId="3620"/>
    <cellStyle name="20% - Accent6 6 3" xfId="3621"/>
    <cellStyle name="20% - Accent2 17 5 4" xfId="3622"/>
    <cellStyle name="40% - Accent5 14 6 3 2" xfId="3623"/>
    <cellStyle name="20% - Accent4 16 6 2" xfId="3624"/>
    <cellStyle name="40% - Accent3 15 4" xfId="3625"/>
    <cellStyle name="20% - Accent1 12 5 4 2" xfId="3626"/>
    <cellStyle name="20% - Accent3 11 6 2 2" xfId="3627"/>
    <cellStyle name="20% - Accent1 3 6 2 3" xfId="3628"/>
    <cellStyle name="20% - Accent6 7 2" xfId="3629"/>
    <cellStyle name="20% - Accent2 17 6 3" xfId="3630"/>
    <cellStyle name="20% - Accent1 9 5" xfId="3631"/>
    <cellStyle name="20% - Accent2 13 9 2 2" xfId="3632"/>
    <cellStyle name="40% - Accent4 11 4 3 2 2" xfId="3633"/>
    <cellStyle name="20% - Accent5 8 4 4 2" xfId="3634"/>
    <cellStyle name="20% - Accent1 16 2 5" xfId="3635"/>
    <cellStyle name="40% - Accent3 10 4 2 3" xfId="3636"/>
    <cellStyle name="40% - Accent6 6 4 2 3" xfId="3637"/>
    <cellStyle name="20% - Accent3 15 3 3" xfId="3638"/>
    <cellStyle name="20% - Accent2 10 2 4 2" xfId="3639"/>
    <cellStyle name="20% - Accent5 10 3 3 2" xfId="3640"/>
    <cellStyle name="20% - Accent2 18 3 2 2" xfId="3641"/>
    <cellStyle name="20% - Accent2 9 7 2 2" xfId="3642"/>
    <cellStyle name="20% - Accent2 13 9 3" xfId="3643"/>
    <cellStyle name="40% - Accent4 11 4 3 3" xfId="3644"/>
    <cellStyle name="20% - Accent5 8 4 5" xfId="3645"/>
    <cellStyle name="20% - Accent2 10 2 5" xfId="3646"/>
    <cellStyle name="20% - Accent1 17 3 2" xfId="3647"/>
    <cellStyle name="20% - Accent1 12 5 5" xfId="3648"/>
    <cellStyle name="20% - Accent3 11 6 3" xfId="3649"/>
    <cellStyle name="20% - Accent5 13 5 4" xfId="3650"/>
    <cellStyle name="40% - Accent1 3 2 2 4" xfId="3651"/>
    <cellStyle name="40% - Accent2 8 2 2 2" xfId="3652"/>
    <cellStyle name="40% - Accent1 9 11" xfId="3653"/>
    <cellStyle name="40% - Accent2 13 11" xfId="3654"/>
    <cellStyle name="20% - Accent2 13 2 2 2 2" xfId="3655"/>
    <cellStyle name="20% - Accent2 4 6 2 2 2" xfId="3656"/>
    <cellStyle name="20% - Accent1 12 6" xfId="3657"/>
    <cellStyle name="20% - Accent2 10 3" xfId="3658"/>
    <cellStyle name="20% - Accent6 11 2 4" xfId="3659"/>
    <cellStyle name="20% - Accent2 10 6 3 2" xfId="3660"/>
    <cellStyle name="40% - Accent4 5 2 5" xfId="3661"/>
    <cellStyle name="20% - Accent6 14 9 2" xfId="3662"/>
    <cellStyle name="20% - Accent1 15 5 2 2 2" xfId="3663"/>
    <cellStyle name="20% - Accent5 8 5" xfId="3664"/>
    <cellStyle name="20% - Accent5 13 5 4 2" xfId="3665"/>
    <cellStyle name="40% - Accent1 3 2 2 2 3" xfId="3666"/>
    <cellStyle name="40% - Accent2 8 2 2 2 2" xfId="3667"/>
    <cellStyle name="20% - Accent1 12 6 2" xfId="3668"/>
    <cellStyle name="40% - Accent3 7 2 3 3" xfId="3669"/>
    <cellStyle name="20% - Accent5 10 4 4" xfId="3670"/>
    <cellStyle name="20% - Accent2 18 4 3" xfId="3671"/>
    <cellStyle name="20% - Accent2 9 8 3" xfId="3672"/>
    <cellStyle name="Percent 2 5" xfId="3673"/>
    <cellStyle name="20% - Accent1 12 6 2 2" xfId="3674"/>
    <cellStyle name="20% - Accent1 18 4" xfId="3675"/>
    <cellStyle name="20% - Accent5 9 5 5" xfId="3676"/>
    <cellStyle name="40% - Accent6 10 6 2 3" xfId="3677"/>
    <cellStyle name="Percent 2 5 2" xfId="3678"/>
    <cellStyle name="20% - Accent1 12 6 2 2 2" xfId="3679"/>
    <cellStyle name="20% - Accent5 10 4 4 2" xfId="3680"/>
    <cellStyle name="20% - Accent2 18 4 3 2" xfId="3681"/>
    <cellStyle name="20% - Accent2 11 3 5" xfId="3682"/>
    <cellStyle name="20% - Accent1 18 4 2" xfId="3683"/>
    <cellStyle name="20% - Accent4 10 4 3" xfId="3684"/>
    <cellStyle name="20% - Accent1 13 6 5" xfId="3685"/>
    <cellStyle name="40% - Accent2 17 2 3 3" xfId="3686"/>
    <cellStyle name="20% - Accent2 10 3 2 2 2" xfId="3687"/>
    <cellStyle name="20% - Accent3 12 7 3" xfId="3688"/>
    <cellStyle name="Percent 2 6" xfId="3689"/>
    <cellStyle name="20% - Accent1 12 6 2 3" xfId="3690"/>
    <cellStyle name="20% - Accent5 10 4 5" xfId="3691"/>
    <cellStyle name="20% - Accent2 18 4 4" xfId="3692"/>
    <cellStyle name="40% - Accent5 14 7 2 2" xfId="3693"/>
    <cellStyle name="Comma [0] 9 3 3" xfId="3694"/>
    <cellStyle name="20% - Accent6 6 5 4 2" xfId="3695"/>
    <cellStyle name="20% - Accent4 17 5 2" xfId="3696"/>
    <cellStyle name="40% - Accent6 11 3 2 2 2" xfId="3697"/>
    <cellStyle name="40% - Accent3 15 6 4 2" xfId="3698"/>
    <cellStyle name="20% - Accent1 18 5" xfId="3699"/>
    <cellStyle name="20% - Accent5 10 5 4" xfId="3700"/>
    <cellStyle name="20% - Accent2 18 5 3" xfId="3701"/>
    <cellStyle name="20% - Accent2 9 9 3" xfId="3702"/>
    <cellStyle name="Percent 3 5" xfId="3703"/>
    <cellStyle name="20% - Accent1 12 6 3 2" xfId="3704"/>
    <cellStyle name="20% - Accent1 12 6 3 2 2" xfId="3705"/>
    <cellStyle name="20% - Accent5 10 5 4 2" xfId="3706"/>
    <cellStyle name="20% - Accent2 18 5 3 2" xfId="3707"/>
    <cellStyle name="20% - Accent2 12 3 5" xfId="3708"/>
    <cellStyle name="20% - Accent1 4 4" xfId="3709"/>
    <cellStyle name="20% - Accent4 11 4 3" xfId="3710"/>
    <cellStyle name="40% - Accent1 9 5" xfId="3711"/>
    <cellStyle name="40% - Accent2 13 5" xfId="3712"/>
    <cellStyle name="20% - Accent3 16 2 3 2" xfId="3713"/>
    <cellStyle name="20% - Accent1 14 6 5" xfId="3714"/>
    <cellStyle name="40% - Accent1 15 8" xfId="3715"/>
    <cellStyle name="40% - Accent2 17 3 3 3" xfId="3716"/>
    <cellStyle name="20% - Accent2 10 3 3 2 2" xfId="3717"/>
    <cellStyle name="20% - Accent3 13 7 3" xfId="3718"/>
    <cellStyle name="20% - Accent1 8 2 3 3" xfId="3719"/>
    <cellStyle name="20% - Accent1 12 6 3 3" xfId="3720"/>
    <cellStyle name="20% - Accent5 10 5 5" xfId="3721"/>
    <cellStyle name="20% - Accent2 18 5 4" xfId="3722"/>
    <cellStyle name="20% - Accent4 17 6 2" xfId="3723"/>
    <cellStyle name="20% - Accent3 10 5 3 2" xfId="3724"/>
    <cellStyle name="20% - Accent1 2 5 3 3" xfId="3725"/>
    <cellStyle name="20% - Accent4 9 3 3 3" xfId="3726"/>
    <cellStyle name="20% - Accent4 12 5 2 2 2" xfId="3727"/>
    <cellStyle name="40% - Accent3 5 2 2" xfId="3728"/>
    <cellStyle name="20% - Accent2 5 3 2 2" xfId="3729"/>
    <cellStyle name="40% - Accent4 12 6 3" xfId="3730"/>
    <cellStyle name="40% - Accent5 18 6" xfId="3731"/>
    <cellStyle name="20% - Accent1 4 4 5" xfId="3732"/>
    <cellStyle name="20% - Accent1 9 2 2" xfId="3733"/>
    <cellStyle name="40% - Accent3 11 2 5" xfId="3734"/>
    <cellStyle name="40% - Accent6 7 2 5" xfId="3735"/>
    <cellStyle name="40% - Accent6 16 3" xfId="3736"/>
    <cellStyle name="20% - Accent1 16 2 2 2" xfId="3737"/>
    <cellStyle name="20% - Accent1 12 6 4" xfId="3738"/>
    <cellStyle name="20% - Accent3 3 2 2 2 2" xfId="3739"/>
    <cellStyle name="20% - Accent3 11 7 2" xfId="3740"/>
    <cellStyle name="40% - Accent3 8 3 2 2 2" xfId="3741"/>
    <cellStyle name="20% - Accent5 10 3 4 2" xfId="3742"/>
    <cellStyle name="20% - Accent2 18 3 3 2" xfId="3743"/>
    <cellStyle name="20% - Accent2 10 3 5" xfId="3744"/>
    <cellStyle name="20% - Accent1 17 4 2" xfId="3745"/>
    <cellStyle name="20% - Accent1 12 6 5" xfId="3746"/>
    <cellStyle name="20% - Accent3 11 7 3" xfId="3747"/>
    <cellStyle name="20% - Accent5 13 5 5" xfId="3748"/>
    <cellStyle name="40% - Accent1 3 2 3 4" xfId="3749"/>
    <cellStyle name="40% - Accent2 8 2 2 3" xfId="3750"/>
    <cellStyle name="20% - Accent1 12 7" xfId="3751"/>
    <cellStyle name="40% - Accent1 18 10 2" xfId="3752"/>
    <cellStyle name="20% - Accent4 6 2 3 2 2" xfId="3753"/>
    <cellStyle name="20% - Accent1 12 7 2" xfId="3754"/>
    <cellStyle name="20% - Accent1 12 7 2 2" xfId="3755"/>
    <cellStyle name="20% - Accent1 12 8" xfId="3756"/>
    <cellStyle name="20% - Accent1 12 8 2" xfId="3757"/>
    <cellStyle name="40% - Accent5 12 6 3 2 2" xfId="3758"/>
    <cellStyle name="20% - Accent1 12 8 3" xfId="3759"/>
    <cellStyle name="40% - Accent1 14 3 2 2" xfId="3760"/>
    <cellStyle name="20% - Accent1 12 9 2" xfId="3761"/>
    <cellStyle name="20% - Accent2 13 2 2 2" xfId="3762"/>
    <cellStyle name="20% - Accent2 4 6 2 2" xfId="3763"/>
    <cellStyle name="20% - Accent6 11 5 3 2 2" xfId="3764"/>
    <cellStyle name="20% - Accent4 8 6 3 3" xfId="3765"/>
    <cellStyle name="40% - Accent1 3 2 6" xfId="3766"/>
    <cellStyle name="40% - Accent2 8 2 2" xfId="3767"/>
    <cellStyle name="40% - Accent2 9 7 2 2" xfId="3768"/>
    <cellStyle name="40% - Accent1 14 3 2 3" xfId="3769"/>
    <cellStyle name="20% - Accent1 12 9 3" xfId="3770"/>
    <cellStyle name="20% - Accent2 10 6 3" xfId="3771"/>
    <cellStyle name="20% - Accent6 14 9" xfId="3772"/>
    <cellStyle name="20% - Accent1 15 5 2 2" xfId="3773"/>
    <cellStyle name="20% - Accent4 6 6 4 2" xfId="3774"/>
    <cellStyle name="20% - Accent6 8 2 2 2 2" xfId="3775"/>
    <cellStyle name="40% - Accent3 17 3 2 2 2" xfId="3776"/>
    <cellStyle name="20% - Accent1 13 10" xfId="3777"/>
    <cellStyle name="20% - Accent1 13 10 2" xfId="3778"/>
    <cellStyle name="40% - Accent5 4 2 3" xfId="3779"/>
    <cellStyle name="20% - Accent2 7 2 2 3" xfId="3780"/>
    <cellStyle name="40% - Accent6 2 3 3 3" xfId="3781"/>
    <cellStyle name="20% - Accent3 5 8 3" xfId="3782"/>
    <cellStyle name="20% - Accent3 14 5 2 2 2" xfId="3783"/>
    <cellStyle name="20% - Accent1 13 2 2 2" xfId="3784"/>
    <cellStyle name="20% - Accent1 13 2 2 3" xfId="3785"/>
    <cellStyle name="20% - Accent3 14 5 2 3" xfId="3786"/>
    <cellStyle name="20% - Accent1 13 2 3" xfId="3787"/>
    <cellStyle name="20% - Accent1 15 10 2" xfId="3788"/>
    <cellStyle name="20% - Accent3 7 3 3 2" xfId="3789"/>
    <cellStyle name="20% - Accent3 5 9 3" xfId="3790"/>
    <cellStyle name="40% - Accent5 17 2 3" xfId="3791"/>
    <cellStyle name="20% - Accent1 13 2 3 2" xfId="3792"/>
    <cellStyle name="20% - Accent1 13 2 3 2 2" xfId="3793"/>
    <cellStyle name="20% - Accent1 13 2 3 3" xfId="3794"/>
    <cellStyle name="20% - Accent1 3 3 2 2" xfId="3795"/>
    <cellStyle name="20% - Accent2 14 6 2" xfId="3796"/>
    <cellStyle name="20% - Accent3 7 3 3 3" xfId="3797"/>
    <cellStyle name="20% - Accent4 11 3 2 2 2" xfId="3798"/>
    <cellStyle name="40% - Accent1 8 4 2 2" xfId="3799"/>
    <cellStyle name="40% - Accent2 12 4 2 2" xfId="3800"/>
    <cellStyle name="20% - Accent3 12 3 2" xfId="3801"/>
    <cellStyle name="20% - Accent6 16 4 4 2" xfId="3802"/>
    <cellStyle name="20% - Accent1 13 2 4" xfId="3803"/>
    <cellStyle name="40% - Accent1 14 7 2 2" xfId="3804"/>
    <cellStyle name="20% - Accent1 16 9 2" xfId="3805"/>
    <cellStyle name="20% - Accent3 13 6 2 2 2" xfId="3806"/>
    <cellStyle name="20% - Accent1 13 2 4 2" xfId="3807"/>
    <cellStyle name="20% - Accent3 12 3 2 2" xfId="3808"/>
    <cellStyle name="40% - Accent5 17 3 3" xfId="3809"/>
    <cellStyle name="20% - Accent1 4 3 2 3" xfId="3810"/>
    <cellStyle name="20% - Accent3 2 3 5" xfId="3811"/>
    <cellStyle name="20% - Accent1 16 9 2 2" xfId="3812"/>
    <cellStyle name="20% - Accent1 3 3 2 2 2" xfId="3813"/>
    <cellStyle name="20% - Accent2 14 6 2 2" xfId="3814"/>
    <cellStyle name="40% - Accent4 2 3 3 2" xfId="3815"/>
    <cellStyle name="20% - Accent1 15 4 5" xfId="3816"/>
    <cellStyle name="20% - Accent3 14 5 3" xfId="3817"/>
    <cellStyle name="20% - Accent1 13 3" xfId="3818"/>
    <cellStyle name="60% - Accent2 2 3" xfId="3819"/>
    <cellStyle name="20% - Accent1 17 2 3 2" xfId="3820"/>
    <cellStyle name="20% - Accent3 14 5 3 2" xfId="3821"/>
    <cellStyle name="20% - Accent1 13 3 2" xfId="3822"/>
    <cellStyle name="60% - Accent2 2 2" xfId="3823"/>
    <cellStyle name="20% - Accent1 6 5 3 3" xfId="3824"/>
    <cellStyle name="20% - Accent1 17 2 3 2 2" xfId="3825"/>
    <cellStyle name="20% - Accent3 14 5 3 3" xfId="3826"/>
    <cellStyle name="20% - Accent1 13 3 3" xfId="3827"/>
    <cellStyle name="40% - Accent5 4 11" xfId="3828"/>
    <cellStyle name="20% - Accent3 6 9 3" xfId="3829"/>
    <cellStyle name="40% - Accent5 18 2 3" xfId="3830"/>
    <cellStyle name="20% - Accent1 13 3 3 2" xfId="3831"/>
    <cellStyle name="20% - Accent3 14 7" xfId="3832"/>
    <cellStyle name="a1 4 8 7" xfId="3833"/>
    <cellStyle name="20% - Accent1 8 3 3" xfId="3834"/>
    <cellStyle name="20% - Accent1 15" xfId="3835"/>
    <cellStyle name="20% - Accent1 13 3 3 2 2" xfId="3836"/>
    <cellStyle name="20% - Accent1 13 3 3 3" xfId="3837"/>
    <cellStyle name="20% - Accent5 13 6 2" xfId="3838"/>
    <cellStyle name="40% - Accent4 2 3 3 3" xfId="3839"/>
    <cellStyle name="20% - Accent3 14 5 4" xfId="3840"/>
    <cellStyle name="20% - Accent1 13 4" xfId="3841"/>
    <cellStyle name="60% - Accent2 3 3" xfId="3842"/>
    <cellStyle name="20% - Accent1 17 2 3 3" xfId="3843"/>
    <cellStyle name="20% - Accent3 12 5 2 2 2" xfId="3844"/>
    <cellStyle name="20% - Accent5 13 6 2 2" xfId="3845"/>
    <cellStyle name="20% - Accent3 14 5 4 2" xfId="3846"/>
    <cellStyle name="20% - Accent1 13 4 2" xfId="3847"/>
    <cellStyle name="20% - Accent5 11 6" xfId="3848"/>
    <cellStyle name="40% - Accent6 2 5 3 3" xfId="3849"/>
    <cellStyle name="20% - Accent1 16 10" xfId="3850"/>
    <cellStyle name="20% - Accent3 7 8 3" xfId="3851"/>
    <cellStyle name="20% - Accent5 13 6 2 2 2" xfId="3852"/>
    <cellStyle name="20% - Accent1 13 4 2 2" xfId="3853"/>
    <cellStyle name="Accent6 18" xfId="3854"/>
    <cellStyle name="20% - Accent1 18 2 3" xfId="3855"/>
    <cellStyle name="20% - Accent4 10 2 4" xfId="3856"/>
    <cellStyle name="40% - Accent4 3 3 3" xfId="3857"/>
    <cellStyle name="20% - Accent2 2 5 2 2 2" xfId="3858"/>
    <cellStyle name="20% - Accent5 11 6 2" xfId="3859"/>
    <cellStyle name="20% - Accent1 16 10 2" xfId="3860"/>
    <cellStyle name="20% - Accent3 12 5 4" xfId="3861"/>
    <cellStyle name="20% - Accent1 13 4 2 2 2" xfId="3862"/>
    <cellStyle name="20% - Accent5 13 6 2 3" xfId="3863"/>
    <cellStyle name="20% - Accent1 13 4 3" xfId="3864"/>
    <cellStyle name="20% - Accent5 12 6" xfId="3865"/>
    <cellStyle name="40% - Accent5 9 11" xfId="3866"/>
    <cellStyle name="20% - Accent3 7 9 3" xfId="3867"/>
    <cellStyle name="20% - Accent1 13 4 3 2" xfId="3868"/>
    <cellStyle name="20% - Accent1 2 5" xfId="3869"/>
    <cellStyle name="20% - Accent6 10 3 2" xfId="3870"/>
    <cellStyle name="20% - Accent4 11 2 4" xfId="3871"/>
    <cellStyle name="40% - Accent1 7 6" xfId="3872"/>
    <cellStyle name="40% - Accent2 11 6" xfId="3873"/>
    <cellStyle name="40% - Accent4 4 3 3" xfId="3874"/>
    <cellStyle name="20% - Accent2 2 5 3 2 2" xfId="3875"/>
    <cellStyle name="20% - Accent2 6 2 3 3" xfId="3876"/>
    <cellStyle name="40% - Accent2 7 6 3 2 2" xfId="3877"/>
    <cellStyle name="20% - Accent5 12 6 2" xfId="3878"/>
    <cellStyle name="40% - Accent4 2 2 3 3" xfId="3879"/>
    <cellStyle name="40% - Accent1 13 9" xfId="3880"/>
    <cellStyle name="20% - Accent3 13 5 4" xfId="3881"/>
    <cellStyle name="40% - Accent5 10" xfId="3882"/>
    <cellStyle name="20% - Accent1 13 4 3 2 2" xfId="3883"/>
    <cellStyle name="20% - Accent1 13 4 3 3" xfId="3884"/>
    <cellStyle name="20% - Accent5 11 2 2 2 2" xfId="3885"/>
    <cellStyle name="20% - Accent5 13 6 3" xfId="3886"/>
    <cellStyle name="20% - Accent1 13 5" xfId="3887"/>
    <cellStyle name="40% - Accent1 7 2 2 2 2" xfId="3888"/>
    <cellStyle name="40% - Accent2 11 2 2 2 2" xfId="3889"/>
    <cellStyle name="20% - Accent3 14 5 5" xfId="3890"/>
    <cellStyle name="20% - Accent5 13 6 3 2" xfId="3891"/>
    <cellStyle name="20% - Accent3 2 2 2 3" xfId="3892"/>
    <cellStyle name="20% - Accent1 13 5 2" xfId="3893"/>
    <cellStyle name="40% - Accent3 7 3 2 3" xfId="3894"/>
    <cellStyle name="20% - Accent6 18 2 3 2 2" xfId="3895"/>
    <cellStyle name="20% - Accent3 17 10" xfId="3896"/>
    <cellStyle name="20% - Accent3 17 10 2" xfId="3897"/>
    <cellStyle name="40% - Accent6 2 6 3 3" xfId="3898"/>
    <cellStyle name="20% - Accent3 8 8 3" xfId="3899"/>
    <cellStyle name="20% - Accent5 13 6 3 2 2" xfId="3900"/>
    <cellStyle name="20% - Accent1 13 5 2 2" xfId="3901"/>
    <cellStyle name="20% - Accent1 15 10" xfId="3902"/>
    <cellStyle name="20% - Accent3 7 3 3" xfId="3903"/>
    <cellStyle name="20% - Accent1 13 5 2 2 2" xfId="3904"/>
    <cellStyle name="20% - Accent1 13 5 2 3" xfId="3905"/>
    <cellStyle name="20% - Accent3 5 6 3 2 2" xfId="3906"/>
    <cellStyle name="20% - Accent5 13 6 3 3" xfId="3907"/>
    <cellStyle name="20% - Accent1 13 5 3" xfId="3908"/>
    <cellStyle name="20% - Accent3 17 11" xfId="3909"/>
    <cellStyle name="20% - Accent1 13 5 3 2 2" xfId="3910"/>
    <cellStyle name="20% - Accent1 13 5 3 3" xfId="3911"/>
    <cellStyle name="20% - Accent5 11 2 3 2 2" xfId="3912"/>
    <cellStyle name="20% - Accent3 2 10 2" xfId="3913"/>
    <cellStyle name="20% - Accent1 13 5 4 2" xfId="3914"/>
    <cellStyle name="40% - Accent2 17 2 2 2 2" xfId="3915"/>
    <cellStyle name="20% - Accent3 12 6 2 2" xfId="3916"/>
    <cellStyle name="20% - Accent1 4 6 2 3" xfId="3917"/>
    <cellStyle name="60% - Accent2 14" xfId="3918"/>
    <cellStyle name="20% - Accent5 10 4 3 2" xfId="3919"/>
    <cellStyle name="20% - Accent2 18 4 2 2" xfId="3920"/>
    <cellStyle name="20% - Accent2 9 8 2 2" xfId="3921"/>
    <cellStyle name="20% - Accent2 14 9 3" xfId="3922"/>
    <cellStyle name="40% - Accent4 11 5 3 3" xfId="3923"/>
    <cellStyle name="20% - Accent5 9 4 5" xfId="3924"/>
    <cellStyle name="20% - Accent2 11 2 5" xfId="3925"/>
    <cellStyle name="20% - Accent2 2 6 5" xfId="3926"/>
    <cellStyle name="20% - Accent1 18 3 2" xfId="3927"/>
    <cellStyle name="20% - Accent4 10 3 3" xfId="3928"/>
    <cellStyle name="20% - Accent1 13 5 5" xfId="3929"/>
    <cellStyle name="40% - Accent2 17 2 2 3" xfId="3930"/>
    <cellStyle name="20% - Accent3 12 6 3" xfId="3931"/>
    <cellStyle name="20% - Accent5 13 6 4" xfId="3932"/>
    <cellStyle name="40% - Accent1 3 3 2 4" xfId="3933"/>
    <cellStyle name="40% - Accent2 8 2 3 2" xfId="3934"/>
    <cellStyle name="20% - Accent1 13 6" xfId="3935"/>
    <cellStyle name="20% - Accent5 13 6 4 2" xfId="3936"/>
    <cellStyle name="20% - Accent3 2 2 3 3" xfId="3937"/>
    <cellStyle name="40% - Accent1 3 3 2 2" xfId="3938"/>
    <cellStyle name="40% - Accent2 8 2 3 2 2" xfId="3939"/>
    <cellStyle name="20% - Accent1 13 6 2" xfId="3940"/>
    <cellStyle name="40% - Accent3 7 3 3 3" xfId="3941"/>
    <cellStyle name="20% - Accent3 9 8 3" xfId="3942"/>
    <cellStyle name="40% - Accent1 3 3 2 2 2" xfId="3943"/>
    <cellStyle name="20% - Accent4 6 10" xfId="3944"/>
    <cellStyle name="20% - Accent1 13 6 2 2" xfId="3945"/>
    <cellStyle name="20% - Accent4 7 3 3" xfId="3946"/>
    <cellStyle name="20% - Accent2 15 10" xfId="3947"/>
    <cellStyle name="20% - Accent4 6 10 2" xfId="3948"/>
    <cellStyle name="20% - Accent1 13 6 2 2 2" xfId="3949"/>
    <cellStyle name="40% - Accent1 5 6 3" xfId="3950"/>
    <cellStyle name="20% - Accent4 6 11" xfId="3951"/>
    <cellStyle name="20% - Accent1 13 6 2 3" xfId="3952"/>
    <cellStyle name="20% - Accent2 11 3 3 2" xfId="3953"/>
    <cellStyle name="40% - Accent5 2 2 5" xfId="3954"/>
    <cellStyle name="20% - Accent1 18 11" xfId="3955"/>
    <cellStyle name="20% - Accent3 9 9 3" xfId="3956"/>
    <cellStyle name="20% - Accent1 13 6 3 2" xfId="3957"/>
    <cellStyle name="20% - Accent6 10 2 2 3" xfId="3958"/>
    <cellStyle name="20% - Accent1 13 6 3 2 2" xfId="3959"/>
    <cellStyle name="40% - Accent1 6 6 3" xfId="3960"/>
    <cellStyle name="40% - Accent2 10 6 3" xfId="3961"/>
    <cellStyle name="20% - Accent1 13 6 3 3" xfId="3962"/>
    <cellStyle name="20% - Accent1 13 6 4" xfId="3963"/>
    <cellStyle name="20% - Accent3 3 2 3 2 2" xfId="3964"/>
    <cellStyle name="40% - Accent2 17 2 3 2" xfId="3965"/>
    <cellStyle name="20% - Accent3 12 7 2" xfId="3966"/>
    <cellStyle name="40% - Accent3 8 3 3 2 2" xfId="3967"/>
    <cellStyle name="20% - Accent5 13 6 5" xfId="3968"/>
    <cellStyle name="40% - Accent1 3 3 3" xfId="3969"/>
    <cellStyle name="40% - Accent2 8 2 3 3" xfId="3970"/>
    <cellStyle name="20% - Accent2 2 2 2 2 2" xfId="3971"/>
    <cellStyle name="40% - Accent2 7 3 2 2 2" xfId="3972"/>
    <cellStyle name="20% - Accent1 13 7" xfId="3973"/>
    <cellStyle name="20% - Accent1 13 7 2" xfId="3974"/>
    <cellStyle name="20% - Accent1 13 7 2 2" xfId="3975"/>
    <cellStyle name="20% - Accent1 13 7 3" xfId="3976"/>
    <cellStyle name="20% - Accent1 13 8" xfId="3977"/>
    <cellStyle name="20% - Accent1 13 8 2" xfId="3978"/>
    <cellStyle name="20% - Accent1 13 8 2 2" xfId="3979"/>
    <cellStyle name="20% - Accent1 13 8 3" xfId="3980"/>
    <cellStyle name="40% - Accent1 14 4 2" xfId="3981"/>
    <cellStyle name="20% - Accent1 13 9" xfId="3982"/>
    <cellStyle name="40% - Accent3 7 4 2 2 2" xfId="3983"/>
    <cellStyle name="20% - Accent3 2 3 2 2 2" xfId="3984"/>
    <cellStyle name="40% - Accent1 3 3 5" xfId="3985"/>
    <cellStyle name="20% - Accent1 14 10" xfId="3986"/>
    <cellStyle name="40% - Accent6 18 4 2" xfId="3987"/>
    <cellStyle name="20% - Accent1 9 4 3 2" xfId="3988"/>
    <cellStyle name="20% - Accent1 18 6 2 3" xfId="3989"/>
    <cellStyle name="20% - Accent4 10 6 3 3" xfId="3990"/>
    <cellStyle name="20% - Accent2 16 3 2 3" xfId="3991"/>
    <cellStyle name="20% - Accent1 14 10 2" xfId="3992"/>
    <cellStyle name="40% - Accent5 9 2 3" xfId="3993"/>
    <cellStyle name="40% - Accent6 18 4 2 2" xfId="3994"/>
    <cellStyle name="20% - Accent1 9 4 3 2 2" xfId="3995"/>
    <cellStyle name="20% - Accent1 14 11" xfId="3996"/>
    <cellStyle name="20% - Accent3 17 4 3 2" xfId="3997"/>
    <cellStyle name="40% - Accent6 18 4 3" xfId="3998"/>
    <cellStyle name="20% - Accent1 9 4 3 3" xfId="3999"/>
    <cellStyle name="20% - Accent1 17 5 2 2 2" xfId="4000"/>
    <cellStyle name="20% - Accent3 14 6 2" xfId="4001"/>
    <cellStyle name="20% - Accent1 8 3 2 2" xfId="4002"/>
    <cellStyle name="20% - Accent1 14 2" xfId="4003"/>
    <cellStyle name="20% - Accent1 15 5 4" xfId="4004"/>
    <cellStyle name="40% - Accent2 17 4 2 2" xfId="4005"/>
    <cellStyle name="20% - Accent2 10 8 3" xfId="4006"/>
    <cellStyle name="20% - Accent5 5 3 5" xfId="4007"/>
    <cellStyle name="40% - Accent1 11 5" xfId="4008"/>
    <cellStyle name="20% - Accent1 8 3 2 2 2" xfId="4009"/>
    <cellStyle name="20% - Accent1 14 2 2" xfId="4010"/>
    <cellStyle name="40% - Accent2 3 6 5" xfId="4011"/>
    <cellStyle name="20% - Accent3 14 6 2 2" xfId="4012"/>
    <cellStyle name="Note 6" xfId="4013"/>
    <cellStyle name="20% - Accent6 16 9" xfId="4014"/>
    <cellStyle name="20% - Accent1 15 5 4 2" xfId="4015"/>
    <cellStyle name="40% - Accent2 17 4 2 2 2" xfId="4016"/>
    <cellStyle name="20% - Accent1 6 6 2 3" xfId="4017"/>
    <cellStyle name="20% - Accent3 14 6 2 2 2" xfId="4018"/>
    <cellStyle name="40% - Accent1 11 5 2" xfId="4019"/>
    <cellStyle name="20% - Accent1 14 2 2 2" xfId="4020"/>
    <cellStyle name="20% - Accent6 16 9 2" xfId="4021"/>
    <cellStyle name="20% - Accent4 13 7 3" xfId="4022"/>
    <cellStyle name="20% - Accent2 14 6 5" xfId="4023"/>
    <cellStyle name="20% - Accent3 7 4" xfId="4024"/>
    <cellStyle name="40% - Accent1 11 5 2 2" xfId="4025"/>
    <cellStyle name="20% - Accent1 14 2 2 2 2" xfId="4026"/>
    <cellStyle name="Linked Cell 5" xfId="4027"/>
    <cellStyle name="20% - Accent6 16 9 2 2" xfId="4028"/>
    <cellStyle name="40% - Accent1 11 5 3" xfId="4029"/>
    <cellStyle name="20% - Accent1 14 2 2 3" xfId="4030"/>
    <cellStyle name="20% - Accent3 17 2" xfId="4031"/>
    <cellStyle name="20% - Accent6 16 9 3" xfId="4032"/>
    <cellStyle name="Percent 5 9" xfId="4033"/>
    <cellStyle name="40% - Accent5 16 3 2 2" xfId="4034"/>
    <cellStyle name="20% - Accent1 4 2 2 2 2" xfId="4035"/>
    <cellStyle name="20% - Accent3 14 6 2 3" xfId="4036"/>
    <cellStyle name="40% - Accent1 11 6" xfId="4037"/>
    <cellStyle name="20% - Accent1 14 2 3" xfId="4038"/>
    <cellStyle name="40% - Accent1 11 6 2" xfId="4039"/>
    <cellStyle name="20% - Accent1 14 2 3 2" xfId="4040"/>
    <cellStyle name="40% - Accent1 11 6 3" xfId="4041"/>
    <cellStyle name="20% - Accent1 14 2 3 3" xfId="4042"/>
    <cellStyle name="20% - Accent3 18 2" xfId="4043"/>
    <cellStyle name="20% - Accent3 12 2 2 2 2" xfId="4044"/>
    <cellStyle name="20% - Accent1 3 4 2 2" xfId="4045"/>
    <cellStyle name="20% - Accent2 15 6 2" xfId="4046"/>
    <cellStyle name="20% - Accent3 7 4 3 3" xfId="4047"/>
    <cellStyle name="20% - Accent4 11 3 3 2 2" xfId="4048"/>
    <cellStyle name="40% - Accent1 8 5 2 2" xfId="4049"/>
    <cellStyle name="40% - Accent2 12 5 2 2" xfId="4050"/>
    <cellStyle name="20% - Accent2 8 4 2 2 2" xfId="4051"/>
    <cellStyle name="40% - Accent1 11 7" xfId="4052"/>
    <cellStyle name="20% - Accent1 14 2 4" xfId="4053"/>
    <cellStyle name="20% - Accent6 16 5 4 2" xfId="4054"/>
    <cellStyle name="40% - Accent3 10 2 2 2" xfId="4055"/>
    <cellStyle name="40% - Accent6 6 2 2 2" xfId="4056"/>
    <cellStyle name="Note 8" xfId="4057"/>
    <cellStyle name="20% - Accent3 13 3 2" xfId="4058"/>
    <cellStyle name="Good 5" xfId="4059"/>
    <cellStyle name="40% - Accent1 14 8 2 2" xfId="4060"/>
    <cellStyle name="20% - Accent1 17 9 2" xfId="4061"/>
    <cellStyle name="20% - Accent3 13 6 3 2 2" xfId="4062"/>
    <cellStyle name="40% - Accent1 11 7 2" xfId="4063"/>
    <cellStyle name="20% - Accent1 14 2 4 2" xfId="4064"/>
    <cellStyle name="40% - Accent3 10 2 2 2 2" xfId="4065"/>
    <cellStyle name="40% - Accent6 6 2 2 2 2" xfId="4066"/>
    <cellStyle name="20% - Accent3 13 3 2 2" xfId="4067"/>
    <cellStyle name="20% - Accent1 5 3 2 3" xfId="4068"/>
    <cellStyle name="20% - Accent1 17 9 2 2" xfId="4069"/>
    <cellStyle name="20% - Accent4 2 3 5" xfId="4070"/>
    <cellStyle name="20% - Accent1 3 4 2 2 2" xfId="4071"/>
    <cellStyle name="20% - Accent2 15 6 2 2" xfId="4072"/>
    <cellStyle name="20% - Accent2 9 4 2 2" xfId="4073"/>
    <cellStyle name="20% - Accent2 10 9 3" xfId="4074"/>
    <cellStyle name="20% - Accent5 5 4 5" xfId="4075"/>
    <cellStyle name="60% - Accent3 2 2" xfId="4076"/>
    <cellStyle name="20% - Accent1 6 6 3 3" xfId="4077"/>
    <cellStyle name="20% - Accent3 16 3 2 2 2" xfId="4078"/>
    <cellStyle name="20% - Accent3 14 6 3 2" xfId="4079"/>
    <cellStyle name="40% - Accent1 12 5" xfId="4080"/>
    <cellStyle name="20% - Accent1 14 3 2" xfId="4081"/>
    <cellStyle name="20% - Accent6 17 9" xfId="4082"/>
    <cellStyle name="20% - Accent3 14 6 3 2 2" xfId="4083"/>
    <cellStyle name="40% - Accent1 12 5 2" xfId="4084"/>
    <cellStyle name="20% - Accent1 14 3 2 2" xfId="4085"/>
    <cellStyle name="20% - Accent6 17 9 2" xfId="4086"/>
    <cellStyle name="40% - Accent6 3 4 3 3" xfId="4087"/>
    <cellStyle name="20% - Accent4 6 8 3" xfId="4088"/>
    <cellStyle name="20% - Accent2 11 10" xfId="4089"/>
    <cellStyle name="40% - Accent1 12 5 2 2" xfId="4090"/>
    <cellStyle name="20% - Accent1 14 3 2 2 2" xfId="4091"/>
    <cellStyle name="20% - Accent6 17 9 2 2" xfId="4092"/>
    <cellStyle name="20% - Accent2 11 10 2" xfId="4093"/>
    <cellStyle name="40% - Accent1 12 6 2" xfId="4094"/>
    <cellStyle name="20% - Accent1 14 3 3 2" xfId="4095"/>
    <cellStyle name="Comma 3 6" xfId="4096"/>
    <cellStyle name="20% - Accent6 5 10 2" xfId="4097"/>
    <cellStyle name="40% - Accent1 12 6 2 2" xfId="4098"/>
    <cellStyle name="20% - Accent1 14 3 3 2 2" xfId="4099"/>
    <cellStyle name="40% - Accent1 12 6 3" xfId="4100"/>
    <cellStyle name="20% - Accent1 14 3 3 3" xfId="4101"/>
    <cellStyle name="20% - Accent3 12 2 3 2 2" xfId="4102"/>
    <cellStyle name="20% - Accent6 14 10 2" xfId="4103"/>
    <cellStyle name="60% - Accent3 3 3" xfId="4104"/>
    <cellStyle name="20% - Accent3 16 3 2 3" xfId="4105"/>
    <cellStyle name="20% - Accent5 13 7 2" xfId="4106"/>
    <cellStyle name="20% - Accent3 14 6 4" xfId="4107"/>
    <cellStyle name="20% - Accent1 14 4" xfId="4108"/>
    <cellStyle name="20% - Accent3 14 6 4 2" xfId="4109"/>
    <cellStyle name="40% - Accent1 13 5" xfId="4110"/>
    <cellStyle name="20% - Accent1 14 4 2" xfId="4111"/>
    <cellStyle name="20% - Accent5 13 7 2 2" xfId="4112"/>
    <cellStyle name="20% - Accent6 18 9" xfId="4113"/>
    <cellStyle name="40% - Accent1 13 5 2" xfId="4114"/>
    <cellStyle name="20% - Accent1 14 4 2 2" xfId="4115"/>
    <cellStyle name="40% - Accent1 2 4 5" xfId="4116"/>
    <cellStyle name="20% - Accent6 18 9 2" xfId="4117"/>
    <cellStyle name="40% - Accent6 3 5 3 3" xfId="4118"/>
    <cellStyle name="20% - Accent4 7 8 3" xfId="4119"/>
    <cellStyle name="20% - Accent2 16 10" xfId="4120"/>
    <cellStyle name="40% - Accent1 13 5 2 2" xfId="4121"/>
    <cellStyle name="20% - Accent1 14 4 2 2 2" xfId="4122"/>
    <cellStyle name="20% - Accent6 18 9 2 2" xfId="4123"/>
    <cellStyle name="20% - Accent4 3 9" xfId="4124"/>
    <cellStyle name="20% - Accent2 16 10 2" xfId="4125"/>
    <cellStyle name="20% - Accent6 15 2 4 2" xfId="4126"/>
    <cellStyle name="20% - Accent2 11" xfId="4127"/>
    <cellStyle name="40% - Accent3 10 8 2" xfId="4128"/>
    <cellStyle name="40% - Accent6 6 8 2" xfId="4129"/>
    <cellStyle name="20% - Accent2 16 2 2 2 2" xfId="4130"/>
    <cellStyle name="20% - Accent2 7 6 2 2 2" xfId="4131"/>
    <cellStyle name="20% - Accent1 2 2" xfId="4132"/>
    <cellStyle name="20% - Accent2 3 5 3" xfId="4133"/>
    <cellStyle name="20% - Accent6 11 4 2 3" xfId="4134"/>
    <cellStyle name="40% - Accent1 13 6" xfId="4135"/>
    <cellStyle name="20% - Accent1 14 4 3" xfId="4136"/>
    <cellStyle name="20% - Accent1 18 5 2 2 2" xfId="4137"/>
    <cellStyle name="20% - Accent2 9 4 3 3" xfId="4138"/>
    <cellStyle name="20% - Accent4 10 5 3 2 2" xfId="4139"/>
    <cellStyle name="20% - Accent5 17 6 4" xfId="4140"/>
    <cellStyle name="40% - Accent1 7 3 2" xfId="4141"/>
    <cellStyle name="40% - Accent2 11 3 2" xfId="4142"/>
    <cellStyle name="40% - Accent2 8 6 3 2" xfId="4143"/>
    <cellStyle name="20% - Accent1 2 2 2" xfId="4144"/>
    <cellStyle name="20% - Accent2 3 5 3 2" xfId="4145"/>
    <cellStyle name="40% - Accent1 13 6 2" xfId="4146"/>
    <cellStyle name="20% - Accent1 14 4 3 2" xfId="4147"/>
    <cellStyle name="20% - Accent5 17 6 4 2" xfId="4148"/>
    <cellStyle name="20% - Accent3 6 2 3 3" xfId="4149"/>
    <cellStyle name="40% - Accent1 7 3 2 2" xfId="4150"/>
    <cellStyle name="40% - Accent2 11 3 2 2" xfId="4151"/>
    <cellStyle name="40% - Accent2 8 6 3 2 2" xfId="4152"/>
    <cellStyle name="20% - Accent1 2 2 2 2" xfId="4153"/>
    <cellStyle name="20% - Accent2 3 5 3 2 2" xfId="4154"/>
    <cellStyle name="20% - Accent1 3 10" xfId="4155"/>
    <cellStyle name="40% - Accent1 13 6 2 2" xfId="4156"/>
    <cellStyle name="20% - Accent1 14 4 3 2 2" xfId="4157"/>
    <cellStyle name="20% - Accent5 13 7 3" xfId="4158"/>
    <cellStyle name="20% - Accent3 14 6 5" xfId="4159"/>
    <cellStyle name="20% - Accent1 14 5" xfId="4160"/>
    <cellStyle name="40% - Accent1 14 5" xfId="4161"/>
    <cellStyle name="20% - Accent1 14 5 2" xfId="4162"/>
    <cellStyle name="40% - Accent3 7 4 2 3" xfId="4163"/>
    <cellStyle name="20% - Accent3 2 3 2 3" xfId="4164"/>
    <cellStyle name="40% - Accent1 14 5 2" xfId="4165"/>
    <cellStyle name="20% - Accent1 14 9" xfId="4166"/>
    <cellStyle name="20% - Accent1 14 5 2 2" xfId="4167"/>
    <cellStyle name="20% - Accent2 12 2 3" xfId="4168"/>
    <cellStyle name="20% - Accent1 3 2 6" xfId="4169"/>
    <cellStyle name="20% - Accent2 3 6 3" xfId="4170"/>
    <cellStyle name="20% - Accent6 11 4 3 3" xfId="4171"/>
    <cellStyle name="40% - Accent1 14 6" xfId="4172"/>
    <cellStyle name="20% - Accent1 14 5 3" xfId="4173"/>
    <cellStyle name="20% - Accent5 18 6 4" xfId="4174"/>
    <cellStyle name="40% - Accent1 8 3 2" xfId="4175"/>
    <cellStyle name="40% - Accent2 12 3 2" xfId="4176"/>
    <cellStyle name="20% - Accent2 12 2 3 2" xfId="4177"/>
    <cellStyle name="20% - Accent1 3 2 2 4" xfId="4178"/>
    <cellStyle name="20% - Accent2 3 6 3 2" xfId="4179"/>
    <cellStyle name="20% - Accent2 13 6" xfId="4180"/>
    <cellStyle name="20% - Accent2 13 11" xfId="4181"/>
    <cellStyle name="40% - Accent1 14 6 2" xfId="4182"/>
    <cellStyle name="20% - Accent1 15 9" xfId="4183"/>
    <cellStyle name="20% - Accent1 14 5 3 2" xfId="4184"/>
    <cellStyle name="20% - Accent5 10 5 3 2" xfId="4185"/>
    <cellStyle name="20% - Accent2 18 5 2 2" xfId="4186"/>
    <cellStyle name="20% - Accent2 9 9 2 2" xfId="4187"/>
    <cellStyle name="20% - Accent2 15 9 3" xfId="4188"/>
    <cellStyle name="40% - Accent4 11 6 3 3" xfId="4189"/>
    <cellStyle name="20% - Accent2 12 2 5" xfId="4190"/>
    <cellStyle name="20% - Accent1 3 4 6" xfId="4191"/>
    <cellStyle name="20% - Accent2 3 6 5" xfId="4192"/>
    <cellStyle name="20% - Accent4 11 3 3" xfId="4193"/>
    <cellStyle name="40% - Accent1 8 5" xfId="4194"/>
    <cellStyle name="40% - Accent2 12 5" xfId="4195"/>
    <cellStyle name="20% - Accent2 6 2 4 2" xfId="4196"/>
    <cellStyle name="40% - Accent1 11 4 3 2 2" xfId="4197"/>
    <cellStyle name="20% - Accent3 16 2 2 2" xfId="4198"/>
    <cellStyle name="40% - Accent4 2 2 4 2" xfId="4199"/>
    <cellStyle name="40% - Accent1 14 8" xfId="4200"/>
    <cellStyle name="20% - Accent1 14 5 5" xfId="4201"/>
    <cellStyle name="40% - Accent2 17 3 2 3" xfId="4202"/>
    <cellStyle name="20% - Accent3 13 6 3" xfId="4203"/>
    <cellStyle name="20% - Accent1 8 2 2 3" xfId="4204"/>
    <cellStyle name="20% - Accent2 12 3" xfId="4205"/>
    <cellStyle name="20% - Accent2 3 7" xfId="4206"/>
    <cellStyle name="20% - Accent6 11 4 4" xfId="4207"/>
    <cellStyle name="20% - Accent1 17 7 2 2" xfId="4208"/>
    <cellStyle name="Comma [0] 5 4 2" xfId="4209"/>
    <cellStyle name="40% - Accent1 16 5 2 3" xfId="4210"/>
    <cellStyle name="20% - Accent2 9 4 5" xfId="4211"/>
    <cellStyle name="20% - Accent2 15 4 2 2" xfId="4212"/>
    <cellStyle name="20% - Accent2 6 8 2 2" xfId="4213"/>
    <cellStyle name="20% - Accent1 14 6" xfId="4214"/>
    <cellStyle name="40% - Accent3 18 2 3 3" xfId="4215"/>
    <cellStyle name="20% - Accent2 15 4 2 2 2" xfId="4216"/>
    <cellStyle name="20% - Accent1 14 6 2" xfId="4217"/>
    <cellStyle name="40% - Accent1 15 5" xfId="4218"/>
    <cellStyle name="40% - Accent3 7 4 3 3" xfId="4219"/>
    <cellStyle name="20% - Accent3 2 3 3 3" xfId="4220"/>
    <cellStyle name="40% - Accent1 3 4 2 2" xfId="4221"/>
    <cellStyle name="20% - Accent1 14 6 2 2" xfId="4222"/>
    <cellStyle name="40% - Accent1 15 5 2" xfId="4223"/>
    <cellStyle name="40% - Accent4 17 6" xfId="4224"/>
    <cellStyle name="20% - Accent1 14 6 2 2 2" xfId="4225"/>
    <cellStyle name="40% - Accent1 15 5 2 2" xfId="4226"/>
    <cellStyle name="40% - Accent4 17 6 2" xfId="4227"/>
    <cellStyle name="40% - Accent6 18 5" xfId="4228"/>
    <cellStyle name="20% - Accent1 9 4 4" xfId="4229"/>
    <cellStyle name="40% - Accent5 16 3 2" xfId="4230"/>
    <cellStyle name="20% - Accent2 12 3 3 2 2" xfId="4231"/>
    <cellStyle name="20% - Accent1 4 2 2 2" xfId="4232"/>
    <cellStyle name="20% - Accent3 8 2 3 3" xfId="4233"/>
    <cellStyle name="40% - Accent1 9 3 2 2" xfId="4234"/>
    <cellStyle name="40% - Accent2 13 3 2 2" xfId="4235"/>
    <cellStyle name="40% - Accent3 17 2 4" xfId="4236"/>
    <cellStyle name="20% - Accent3 17" xfId="4237"/>
    <cellStyle name="20% - Accent1 14 6 3 2 2" xfId="4238"/>
    <cellStyle name="40% - Accent1 15 6 2 2" xfId="4239"/>
    <cellStyle name="40% - Accent4 18 6 2" xfId="4240"/>
    <cellStyle name="20% - Accent2 12 3 4" xfId="4241"/>
    <cellStyle name="20% - Accent1 4 3 6" xfId="4242"/>
    <cellStyle name="20% - Accent4 11 4 2" xfId="4243"/>
    <cellStyle name="40% - Accent1 9 4" xfId="4244"/>
    <cellStyle name="40% - Accent2 13 4" xfId="4245"/>
    <cellStyle name="20% - Accent3 13 7 2" xfId="4246"/>
    <cellStyle name="20% - Accent1 8 2 3 2" xfId="4247"/>
    <cellStyle name="20% - Accent1 14 6 4" xfId="4248"/>
    <cellStyle name="40% - Accent1 15 7" xfId="4249"/>
    <cellStyle name="40% - Accent2 17 3 3 2" xfId="4250"/>
    <cellStyle name="20% - Accent2 15 4 2 3" xfId="4251"/>
    <cellStyle name="20% - Accent1 14 7" xfId="4252"/>
    <cellStyle name="Check Cell 3" xfId="4253"/>
    <cellStyle name="20% - Accent1 14 7 2" xfId="4254"/>
    <cellStyle name="40% - Accent1 16 5" xfId="4255"/>
    <cellStyle name="20% - Accent1 14 7 2 2" xfId="4256"/>
    <cellStyle name="40% - Accent1 16 5 2" xfId="4257"/>
    <cellStyle name="20% - Accent3 11 10 2" xfId="4258"/>
    <cellStyle name="40% - Accent2 14 3" xfId="4259"/>
    <cellStyle name="40% - Accent2 8 9 3" xfId="4260"/>
    <cellStyle name="20% - Accent5 18 5 2 3" xfId="4261"/>
    <cellStyle name="20% - Accent2 12 4 3" xfId="4262"/>
    <cellStyle name="20% - Accent1 5 2 6" xfId="4263"/>
    <cellStyle name="20% - Accent2 3 8 3" xfId="4264"/>
    <cellStyle name="20% - Accent1 15 3 2 2 2" xfId="4265"/>
    <cellStyle name="a2 6 2 3" xfId="4266"/>
    <cellStyle name="a2 2 18" xfId="4267"/>
    <cellStyle name="Check Cell 4" xfId="4268"/>
    <cellStyle name="20% - Accent1 14 7 3" xfId="4269"/>
    <cellStyle name="40% - Accent1 16 6" xfId="4270"/>
    <cellStyle name="20% - Accent1 14 8" xfId="4271"/>
    <cellStyle name="20% - Accent1 14 8 2 2" xfId="4272"/>
    <cellStyle name="40% - Accent1 17 5 2" xfId="4273"/>
    <cellStyle name="20% - Accent3 10 2 2 2" xfId="4274"/>
    <cellStyle name="Comma [0] 5 6 2 2" xfId="4275"/>
    <cellStyle name="20% - Accent6 16 2 3 2 2" xfId="4276"/>
    <cellStyle name="20% - Accent1 3 11" xfId="4277"/>
    <cellStyle name="20% - Accent1 2 2 2 3" xfId="4278"/>
    <cellStyle name="20% - Accent6 6 10" xfId="4279"/>
    <cellStyle name="20% - Accent1 14 8 3" xfId="4280"/>
    <cellStyle name="40% - Accent1 17 6" xfId="4281"/>
    <cellStyle name="20% - Accent1 15 11" xfId="4282"/>
    <cellStyle name="20% - Accent3 7 3 4" xfId="4283"/>
    <cellStyle name="40% - Accent1 9 9 2 2" xfId="4284"/>
    <cellStyle name="40% - Accent2 13 9 2 2" xfId="4285"/>
    <cellStyle name="40% - Accent6 15 2 5" xfId="4286"/>
    <cellStyle name="20% - Accent5 17 6 2 2 2" xfId="4287"/>
    <cellStyle name="20% - Accent1 4 8 2 2" xfId="4288"/>
    <cellStyle name="20% - Accent1 8 3 3 2" xfId="4289"/>
    <cellStyle name="20% - Accent1 15 2" xfId="4290"/>
    <cellStyle name="60% - Accent4 14" xfId="4291"/>
    <cellStyle name="20% - Accent3 14 7 2" xfId="4292"/>
    <cellStyle name="20% - Accent1 15 6 4" xfId="4293"/>
    <cellStyle name="40% - Accent2 17 4 3 2" xfId="4294"/>
    <cellStyle name="20% - Accent1 15 2 2 2" xfId="4295"/>
    <cellStyle name="40% - Accent1 8 9 3" xfId="4296"/>
    <cellStyle name="40% - Accent2 12 9 3" xfId="4297"/>
    <cellStyle name="20% - Accent5 17 5 2 3" xfId="4298"/>
    <cellStyle name="20% - Accent1 3 8 3" xfId="4299"/>
    <cellStyle name="20% - Accent1 15 2 2 2 2" xfId="4300"/>
    <cellStyle name="a1 6 2 3" xfId="4301"/>
    <cellStyle name="40% - Accent5 17 3 2 2" xfId="4302"/>
    <cellStyle name="20% - Accent1 4 3 2 2 2" xfId="4303"/>
    <cellStyle name="20% - Accent1 15 2 2 3" xfId="4304"/>
    <cellStyle name="20% - Accent1 15 2 3" xfId="4305"/>
    <cellStyle name="20% - Accent1 15 2 3 2" xfId="4306"/>
    <cellStyle name="40% - Accent1 9 9 3" xfId="4307"/>
    <cellStyle name="40% - Accent2 13 9 3" xfId="4308"/>
    <cellStyle name="a1 2 11 4" xfId="4309"/>
    <cellStyle name="20% - Accent5 17 6 2 3" xfId="4310"/>
    <cellStyle name="20% - Accent1 4 8 3" xfId="4311"/>
    <cellStyle name="20% - Accent1 15 2 3 2 2" xfId="4312"/>
    <cellStyle name="a1 7 2 3" xfId="4313"/>
    <cellStyle name="20% - Accent3 16 3 3 2" xfId="4314"/>
    <cellStyle name="20% - Accent1 8 3 3 3" xfId="4315"/>
    <cellStyle name="20% - Accent1 15 3" xfId="4316"/>
    <cellStyle name="60% - Accent4 15" xfId="4317"/>
    <cellStyle name="20% - Accent3 14 7 3" xfId="4318"/>
    <cellStyle name="20% - Accent1 15 6 5" xfId="4319"/>
    <cellStyle name="40% - Accent2 17 4 3 3" xfId="4320"/>
    <cellStyle name="20% - Accent1 15 3 3" xfId="4321"/>
    <cellStyle name="20% - Accent5 6 9 3" xfId="4322"/>
    <cellStyle name="20% - Accent2 5 12" xfId="4323"/>
    <cellStyle name="20% - Accent1 15 3 3 2" xfId="4324"/>
    <cellStyle name="40% - Accent2 9 9 3" xfId="4325"/>
    <cellStyle name="40% - Accent3 4 12" xfId="4326"/>
    <cellStyle name="20% - Accent5 18 6 2 3" xfId="4327"/>
    <cellStyle name="20% - Accent2 13 4 3" xfId="4328"/>
    <cellStyle name="20% - Accent2 4 8 3" xfId="4329"/>
    <cellStyle name="20% - Accent2 5 2 6" xfId="4330"/>
    <cellStyle name="20% - Accent1 15 3 3 2 2" xfId="4331"/>
    <cellStyle name="a2 7 2 3" xfId="4332"/>
    <cellStyle name="20% - Accent4 5 2 3 3" xfId="4333"/>
    <cellStyle name="40% - Accent2 6 3 2 2" xfId="4334"/>
    <cellStyle name="40% - Accent2 9 5 3 2 2" xfId="4335"/>
    <cellStyle name="20% - Accent1 8" xfId="4336"/>
    <cellStyle name="20% - Accent2 4 4 3 2 2" xfId="4337"/>
    <cellStyle name="20% - Accent1 15 7 3" xfId="4338"/>
    <cellStyle name="20% - Accent1 15 3 3 3" xfId="4339"/>
    <cellStyle name="20% - Accent3 12 3 3 2 2" xfId="4340"/>
    <cellStyle name="20% - Accent2 6 12" xfId="4341"/>
    <cellStyle name="60% - Accent4 3 3" xfId="4342"/>
    <cellStyle name="20% - Accent5 3 7 2 2" xfId="4343"/>
    <cellStyle name="20% - Accent3 16 3 3 3" xfId="4344"/>
    <cellStyle name="40% - Accent5 8 8 2 2" xfId="4345"/>
    <cellStyle name="20% - Accent5 13 8 2" xfId="4346"/>
    <cellStyle name="20% - Accent1 15 4" xfId="4347"/>
    <cellStyle name="60% - Accent4 16" xfId="4348"/>
    <cellStyle name="20% - Accent3 16 10 2" xfId="4349"/>
    <cellStyle name="40% - Accent3 8 9 3" xfId="4350"/>
    <cellStyle name="20% - Accent3 3 8 3" xfId="4351"/>
    <cellStyle name="20% - Accent1 15 4 2 2 2" xfId="4352"/>
    <cellStyle name="20% - Accent1 15 4 3" xfId="4353"/>
    <cellStyle name="20% - Accent1 18 5 3 2 2" xfId="4354"/>
    <cellStyle name="20% - Accent2 9 5 3 3" xfId="4355"/>
    <cellStyle name="20% - Accent1 15 4 3 2" xfId="4356"/>
    <cellStyle name="20% - Accent1 15 4 3 2 2" xfId="4357"/>
    <cellStyle name="20% - Accent3 6 10" xfId="4358"/>
    <cellStyle name="40% - Accent6 2 2 3 3" xfId="4359"/>
    <cellStyle name="Comma 2 2 10 2" xfId="4360"/>
    <cellStyle name="20% - Accent3 4 8 3" xfId="4361"/>
    <cellStyle name="20% - Accent1 15 4 3 3" xfId="4362"/>
    <cellStyle name="20% - Accent5 11 4 2 2 2" xfId="4363"/>
    <cellStyle name="20% - Accent2 10 6 4" xfId="4364"/>
    <cellStyle name="20% - Accent3 2 6 4 2" xfId="4365"/>
    <cellStyle name="20% - Accent1 15 5 2 3" xfId="4366"/>
    <cellStyle name="20% - Accent1 15 5 3" xfId="4367"/>
    <cellStyle name="20% - Accent2 10 7 3" xfId="4368"/>
    <cellStyle name="20% - Accent5 5 2 5" xfId="4369"/>
    <cellStyle name="40% - Accent1 10 5" xfId="4370"/>
    <cellStyle name="40% - Accent2 3 5 5" xfId="4371"/>
    <cellStyle name="20% - Accent6 15 9" xfId="4372"/>
    <cellStyle name="20% - Accent1 15 5 3 2" xfId="4373"/>
    <cellStyle name="40% - Accent1 10 5 2" xfId="4374"/>
    <cellStyle name="40% - Accent3 17 6" xfId="4375"/>
    <cellStyle name="20% - Accent6 15 9 2" xfId="4376"/>
    <cellStyle name="20% - Accent1 15 5 3 2 2" xfId="4377"/>
    <cellStyle name="20% - Accent6 8 5" xfId="4378"/>
    <cellStyle name="40% - Accent1 10 6" xfId="4379"/>
    <cellStyle name="20% - Accent1 15 5 3 3" xfId="4380"/>
    <cellStyle name="20% - Accent5 11 4 3 2 2" xfId="4381"/>
    <cellStyle name="20% - Accent6 9 2 3 3" xfId="4382"/>
    <cellStyle name="40% - Accent3 18 3 3 3" xfId="4383"/>
    <cellStyle name="20% - Accent4 5 2 2 2" xfId="4384"/>
    <cellStyle name="20% - Accent2 15 4 3 2 2" xfId="4385"/>
    <cellStyle name="20% - Accent1 15 6 2" xfId="4386"/>
    <cellStyle name="40% - Accent3 7 5 3 3" xfId="4387"/>
    <cellStyle name="20% - Accent3 2 4 3 3" xfId="4388"/>
    <cellStyle name="40% - Accent1 3 5 2 2" xfId="4389"/>
    <cellStyle name="60% - Accent4 12" xfId="4390"/>
    <cellStyle name="20% - Accent2 11 6 3 2" xfId="4391"/>
    <cellStyle name="40% - Accent5 5 2 5" xfId="4392"/>
    <cellStyle name="20% - Accent5 14 9" xfId="4393"/>
    <cellStyle name="20% - Accent1 15 6 2 2 2" xfId="4394"/>
    <cellStyle name="20% - Accent2 11 6 4" xfId="4395"/>
    <cellStyle name="20% - Accent4 10 7 2" xfId="4396"/>
    <cellStyle name="20% - Accent1 15 6 2 3" xfId="4397"/>
    <cellStyle name="20% - Accent1 15 6 3" xfId="4398"/>
    <cellStyle name="20% - Accent1 15 6 3 2 2" xfId="4399"/>
    <cellStyle name="60% - Accent3 13" xfId="4400"/>
    <cellStyle name="20% - Accent1 15 6 3 3" xfId="4401"/>
    <cellStyle name="20% - Accent4 5 2 3" xfId="4402"/>
    <cellStyle name="20% - Accent2 15 4 3 3" xfId="4403"/>
    <cellStyle name="20% - Accent5 16 4 2 2 2" xfId="4404"/>
    <cellStyle name="60% - Accent4 6" xfId="4405"/>
    <cellStyle name="20% - Accent3 9 6 2 2" xfId="4406"/>
    <cellStyle name="20% - Accent1 15 7" xfId="4407"/>
    <cellStyle name="20% - Accent1 7" xfId="4408"/>
    <cellStyle name="20% - Accent4 5 2 3 2" xfId="4409"/>
    <cellStyle name="a2 2 4 5" xfId="4410"/>
    <cellStyle name="20% - Accent3 9 6 2 2 2" xfId="4411"/>
    <cellStyle name="20% - Accent1 15 7 2" xfId="4412"/>
    <cellStyle name="20% - Accent1 15 8 2" xfId="4413"/>
    <cellStyle name="40% - Accent4 2 2" xfId="4414"/>
    <cellStyle name="20% - Accent3 7 2 2 2 2" xfId="4415"/>
    <cellStyle name="20% - Accent1 15 8 3" xfId="4416"/>
    <cellStyle name="20% - Accent3 14 8" xfId="4417"/>
    <cellStyle name="40% - Accent4 16 5 2" xfId="4418"/>
    <cellStyle name="20% - Accent1 8 3 4" xfId="4419"/>
    <cellStyle name="20% - Accent1 16" xfId="4420"/>
    <cellStyle name="40% - Accent5 18 2 3 3" xfId="4421"/>
    <cellStyle name="20% - Accent5 17 4 3 2 2" xfId="4422"/>
    <cellStyle name="20% - Accent1 2 9 2 2" xfId="4423"/>
    <cellStyle name="40% - Accent2 6 3 2 3" xfId="4424"/>
    <cellStyle name="20% - Accent1 9" xfId="4425"/>
    <cellStyle name="20% - Accent3 14 8 2" xfId="4426"/>
    <cellStyle name="40% - Accent4 16 5 2 2" xfId="4427"/>
    <cellStyle name="20% - Accent1 8 3 4 2" xfId="4428"/>
    <cellStyle name="20% - Accent1 16 2" xfId="4429"/>
    <cellStyle name="40% - Accent6 16 3 2" xfId="4430"/>
    <cellStyle name="20% - Accent1 9 2 2 2" xfId="4431"/>
    <cellStyle name="20% - Accent1 16 2 2 2 2" xfId="4432"/>
    <cellStyle name="40% - Accent3 8 4 4 2" xfId="4433"/>
    <cellStyle name="40% - Accent6 16 4" xfId="4434"/>
    <cellStyle name="20% - Accent1 9 2 3" xfId="4435"/>
    <cellStyle name="20% - Accent3 3 3 4 2" xfId="4436"/>
    <cellStyle name="40% - Accent2 18 3 3" xfId="4437"/>
    <cellStyle name="40% - Accent5 10 3 4" xfId="4438"/>
    <cellStyle name="40% - Accent5 18 3 2 2" xfId="4439"/>
    <cellStyle name="20% - Accent1 4 4 2 2 2" xfId="4440"/>
    <cellStyle name="20% - Accent1 16 2 2 3" xfId="4441"/>
    <cellStyle name="20% - Accent1 9 3" xfId="4442"/>
    <cellStyle name="20% - Accent4 11 9 2" xfId="4443"/>
    <cellStyle name="40% - Accent2 18 4" xfId="4444"/>
    <cellStyle name="20% - Accent1 16 2 3" xfId="4445"/>
    <cellStyle name="20% - Accent2 5 3 3 2" xfId="4446"/>
    <cellStyle name="40% - Accent4 12 7 3" xfId="4447"/>
    <cellStyle name="20% - Accent1 4 5 5" xfId="4448"/>
    <cellStyle name="20% - Accent4 11 9 2 2" xfId="4449"/>
    <cellStyle name="40% - Accent2 18 4 2" xfId="4450"/>
    <cellStyle name="40% - Accent5 10 4 3" xfId="4451"/>
    <cellStyle name="20% - Accent6 2 2 5" xfId="4452"/>
    <cellStyle name="20% - Accent6 14" xfId="4453"/>
    <cellStyle name="20% - Accent1 9 3 2" xfId="4454"/>
    <cellStyle name="40% - Accent3 11 3 5" xfId="4455"/>
    <cellStyle name="40% - Accent6 7 3 5" xfId="4456"/>
    <cellStyle name="40% - Accent6 17 3" xfId="4457"/>
    <cellStyle name="20% - Accent1 16 2 3 2" xfId="4458"/>
    <cellStyle name="40% - Accent6 17 3 2" xfId="4459"/>
    <cellStyle name="20% - Accent6 14 2" xfId="4460"/>
    <cellStyle name="20% - Accent1 9 3 2 2" xfId="4461"/>
    <cellStyle name="20% - Accent1 16 2 3 2 2" xfId="4462"/>
    <cellStyle name="40% - Accent6 17 4" xfId="4463"/>
    <cellStyle name="20% - Accent6 15" xfId="4464"/>
    <cellStyle name="20% - Accent1 9 3 3" xfId="4465"/>
    <cellStyle name="20% - Accent1 16 2 3 3" xfId="4466"/>
    <cellStyle name="20% - Accent3 12 4 2 2 2" xfId="4467"/>
    <cellStyle name="20% - Accent6 10 4 3 2 2" xfId="4468"/>
    <cellStyle name="20% - Accent2 17 6 2" xfId="4469"/>
    <cellStyle name="20% - Accent3 18 4 2 2 2" xfId="4470"/>
    <cellStyle name="20% - Accent1 3 6 2 2" xfId="4471"/>
    <cellStyle name="40% - Accent3 16 2" xfId="4472"/>
    <cellStyle name="20% - Accent3 10 5 5" xfId="4473"/>
    <cellStyle name="20% - Accent3 7 6 3 3" xfId="4474"/>
    <cellStyle name="40% - Accent1 8 7 2 2" xfId="4475"/>
    <cellStyle name="40% - Accent2 12 7 2 2" xfId="4476"/>
    <cellStyle name="20% - Accent1 9 4" xfId="4477"/>
    <cellStyle name="20% - Accent4 11 9 3" xfId="4478"/>
    <cellStyle name="40% - Accent2 18 5" xfId="4479"/>
    <cellStyle name="20% - Accent1 16 2 4" xfId="4480"/>
    <cellStyle name="Heading 1 3" xfId="4481"/>
    <cellStyle name="40% - Accent1 11 3 4 2" xfId="4482"/>
    <cellStyle name="40% - Accent3 10 4 2 2" xfId="4483"/>
    <cellStyle name="40% - Accent6 6 4 2 2" xfId="4484"/>
    <cellStyle name="20% - Accent3 15 3 2" xfId="4485"/>
    <cellStyle name="20% - Accent1 3 6 2 2 2" xfId="4486"/>
    <cellStyle name="20% - Accent2 17 6 2 2" xfId="4487"/>
    <cellStyle name="20% - Accent2 5 3 4 2" xfId="4488"/>
    <cellStyle name="40% - Accent4 12 8 3" xfId="4489"/>
    <cellStyle name="20% - Accent1 4 6 5" xfId="4490"/>
    <cellStyle name="40% - Accent2 18 5 2" xfId="4491"/>
    <cellStyle name="40% - Accent5 10 5 3" xfId="4492"/>
    <cellStyle name="20% - Accent6 2 3 5" xfId="4493"/>
    <cellStyle name="20% - Accent1 9 4 2" xfId="4494"/>
    <cellStyle name="40% - Accent3 11 4 5" xfId="4495"/>
    <cellStyle name="40% - Accent6 7 4 5" xfId="4496"/>
    <cellStyle name="40% - Accent6 18 3" xfId="4497"/>
    <cellStyle name="20% - Accent1 16 2 4 2" xfId="4498"/>
    <cellStyle name="40% - Accent3 10 4 2 2 2" xfId="4499"/>
    <cellStyle name="40% - Accent6 6 4 2 2 2" xfId="4500"/>
    <cellStyle name="20% - Accent3 15 3 2 2" xfId="4501"/>
    <cellStyle name="20% - Accent1 7 3 2 3" xfId="4502"/>
    <cellStyle name="20% - Accent3 4 5 3 2 2" xfId="4503"/>
    <cellStyle name="20% - Accent5 10 2 3" xfId="4504"/>
    <cellStyle name="20% - Accent2 18 2 2" xfId="4505"/>
    <cellStyle name="20% - Accent2 9 6 2" xfId="4506"/>
    <cellStyle name="20% - Accent5 15 4 2 2" xfId="4507"/>
    <cellStyle name="60% - Accent5 2 3" xfId="4508"/>
    <cellStyle name="20% - Accent3 16 3 4 2" xfId="4509"/>
    <cellStyle name="20% - Accent3 14 8 3" xfId="4510"/>
    <cellStyle name="40% - Accent4 16 5 2 3" xfId="4511"/>
    <cellStyle name="20% - Accent1 16 3" xfId="4512"/>
    <cellStyle name="20% - Accent3 10 6 3 2" xfId="4513"/>
    <cellStyle name="a1 2 9" xfId="4514"/>
    <cellStyle name="20% - Accent1 2 6 3 3" xfId="4515"/>
    <cellStyle name="a2 2" xfId="4516"/>
    <cellStyle name="20% - Accent4 9 4 3 3" xfId="4517"/>
    <cellStyle name="20% - Accent4 12 5 3 2 2" xfId="4518"/>
    <cellStyle name="40% - Accent3 6 2 2" xfId="4519"/>
    <cellStyle name="20% - Accent2 5 4 2 2" xfId="4520"/>
    <cellStyle name="40% - Accent4 13 6 3" xfId="4521"/>
    <cellStyle name="40% - Accent4 5 6 2 2 2" xfId="4522"/>
    <cellStyle name="Accent3 8" xfId="4523"/>
    <cellStyle name="20% - Accent1 5 4 5" xfId="4524"/>
    <cellStyle name="20% - Accent5 10 2 3 2 2" xfId="4525"/>
    <cellStyle name="20% - Accent2 18 2 2 2 2" xfId="4526"/>
    <cellStyle name="20% - Accent2 9 6 2 2 2" xfId="4527"/>
    <cellStyle name="40% - Accent6 5 4 3 3" xfId="4528"/>
    <cellStyle name="20% - Accent6 6 8 3" xfId="4529"/>
    <cellStyle name="20% - Accent4 11 10" xfId="4530"/>
    <cellStyle name="20% - Accent1 16 3 2 2" xfId="4531"/>
    <cellStyle name="20% - Accent4 11 11" xfId="4532"/>
    <cellStyle name="40% - Accent5 18 4 2 2" xfId="4533"/>
    <cellStyle name="20% - Accent1 4 4 3 2 2" xfId="4534"/>
    <cellStyle name="20% - Accent1 16 3 2 3" xfId="4535"/>
    <cellStyle name="20% - Accent5 10 2 3 3" xfId="4536"/>
    <cellStyle name="20% - Accent2 18 2 2 3" xfId="4537"/>
    <cellStyle name="20% - Accent2 9 6 2 3" xfId="4538"/>
    <cellStyle name="20% - Accent1 9 6 2 2 2" xfId="4539"/>
    <cellStyle name="20% - Accent1 16 3 3" xfId="4540"/>
    <cellStyle name="20% - Accent2 5 4 3 2" xfId="4541"/>
    <cellStyle name="40% - Accent4 13 7 3" xfId="4542"/>
    <cellStyle name="Accent4 8" xfId="4543"/>
    <cellStyle name="20% - Accent1 5 5 5" xfId="4544"/>
    <cellStyle name="20% - Accent1 16 3 3 2" xfId="4545"/>
    <cellStyle name="20% - Accent1 8 9" xfId="4546"/>
    <cellStyle name="20% - Accent1 16 3 3 2 2" xfId="4547"/>
    <cellStyle name="20% - Accent1 16 3 3 3" xfId="4548"/>
    <cellStyle name="20% - Accent3 12 4 3 2 2" xfId="4549"/>
    <cellStyle name="20% - Accent1 3 6 3 2" xfId="4550"/>
    <cellStyle name="20% - Accent2 17 7 2" xfId="4551"/>
    <cellStyle name="40% - Accent3 17 2" xfId="4552"/>
    <cellStyle name="20% - Accent3 10 6 5" xfId="4553"/>
    <cellStyle name="20% - Accent1 16 3 4" xfId="4554"/>
    <cellStyle name="40% - Accent3 10 4 3 2" xfId="4555"/>
    <cellStyle name="40% - Accent6 6 4 3 2" xfId="4556"/>
    <cellStyle name="20% - Accent3 15 4 2" xfId="4557"/>
    <cellStyle name="20% - Accent3 15" xfId="4558"/>
    <cellStyle name="a1 4 9" xfId="4559"/>
    <cellStyle name="20% - Accent1 3 6 3 2 2" xfId="4560"/>
    <cellStyle name="20% - Accent2 17 7 2 2" xfId="4561"/>
    <cellStyle name="20% - Accent2 5 4 4 2" xfId="4562"/>
    <cellStyle name="40% - Accent4 13 8 3" xfId="4563"/>
    <cellStyle name="Accent5 8" xfId="4564"/>
    <cellStyle name="20% - Accent1 5 6 5" xfId="4565"/>
    <cellStyle name="20% - Accent1 16 3 4 2" xfId="4566"/>
    <cellStyle name="40% - Accent3 10 4 3 2 2" xfId="4567"/>
    <cellStyle name="40% - Accent6 6 4 3 2 2" xfId="4568"/>
    <cellStyle name="20% - Accent3 15 4 2 2" xfId="4569"/>
    <cellStyle name="20% - Accent1 7 4 2 3" xfId="4570"/>
    <cellStyle name="20% - Accent3 11 6 3 2" xfId="4571"/>
    <cellStyle name="20% - Accent1 3 6 3 3" xfId="4572"/>
    <cellStyle name="20% - Accent6 8 2" xfId="4573"/>
    <cellStyle name="20% - Accent2 17 7 3" xfId="4574"/>
    <cellStyle name="20% - Accent5 10 3 3 2 2" xfId="4575"/>
    <cellStyle name="20% - Accent2 18 3 2 2 2" xfId="4576"/>
    <cellStyle name="40% - Accent3 10 4 3 3" xfId="4577"/>
    <cellStyle name="40% - Accent6 6 4 3 3" xfId="4578"/>
    <cellStyle name="20% - Accent5 11 10" xfId="4579"/>
    <cellStyle name="20% - Accent3 15 4 3" xfId="4580"/>
    <cellStyle name="Heading 2 4" xfId="4581"/>
    <cellStyle name="40% - Accent4 2 4 2 2" xfId="4582"/>
    <cellStyle name="20% - Accent1 16 3 5" xfId="4583"/>
    <cellStyle name="20% - Accent1 17 3 2 2" xfId="4584"/>
    <cellStyle name="20% - Accent5 10 2 4" xfId="4585"/>
    <cellStyle name="20% - Accent2 18 2 3" xfId="4586"/>
    <cellStyle name="20% - Accent2 9 6 3" xfId="4587"/>
    <cellStyle name="20% - Accent2 11 6 2 2 2" xfId="4588"/>
    <cellStyle name="20% - Accent5 13 9 2" xfId="4589"/>
    <cellStyle name="20% - Accent1 16 4" xfId="4590"/>
    <cellStyle name="20% - Accent2 18 2 3 2 2" xfId="4591"/>
    <cellStyle name="20% - Accent2 9 6 3 2 2" xfId="4592"/>
    <cellStyle name="20% - Accent1 16 4 2 2" xfId="4593"/>
    <cellStyle name="20% - Accent1 16 4 2 3" xfId="4594"/>
    <cellStyle name="20% - Accent2 18 2 3 3" xfId="4595"/>
    <cellStyle name="20% - Accent2 9 6 3 3" xfId="4596"/>
    <cellStyle name="20% - Accent3 17 6 2 2 2" xfId="4597"/>
    <cellStyle name="Heading 3 2 3" xfId="4598"/>
    <cellStyle name="40% - Accent3 12 10 2" xfId="4599"/>
    <cellStyle name="40% - Accent6 8 10 2" xfId="4600"/>
    <cellStyle name="20% - Accent1 16 4 3" xfId="4601"/>
    <cellStyle name="20% - Accent1 16 4 3 2" xfId="4602"/>
    <cellStyle name="20% - Accent1 16 4 3 3" xfId="4603"/>
    <cellStyle name="20% - Accent5 11 5 2 2 2" xfId="4604"/>
    <cellStyle name="20% - Accent2 17 8 2" xfId="4605"/>
    <cellStyle name="40% - Accent4 11 8 2 2" xfId="4606"/>
    <cellStyle name="20% - Accent1 3 6 4 2" xfId="4607"/>
    <cellStyle name="20% - Accent1 7 2 2 2 2" xfId="4608"/>
    <cellStyle name="20% - Accent1 16 4 4" xfId="4609"/>
    <cellStyle name="40% - Accent3 10 4 4 2" xfId="4610"/>
    <cellStyle name="40% - Accent6 6 4 4 2" xfId="4611"/>
    <cellStyle name="20% - Accent3 15 5 2" xfId="4612"/>
    <cellStyle name="20% - Accent1 16 4 4 2" xfId="4613"/>
    <cellStyle name="40% - Accent3 2 6 5" xfId="4614"/>
    <cellStyle name="20% - Accent3 15 5 2 2" xfId="4615"/>
    <cellStyle name="20% - Accent1 7 5 2 3" xfId="4616"/>
    <cellStyle name="Heading 3 4" xfId="4617"/>
    <cellStyle name="40% - Accent4 2 4 3 2" xfId="4618"/>
    <cellStyle name="20% - Accent1 16 4 5" xfId="4619"/>
    <cellStyle name="20% - Accent3 15 5 3" xfId="4620"/>
    <cellStyle name="20% - Accent1 17 3 3 2" xfId="4621"/>
    <cellStyle name="40% - Accent1 10 3 2 2 2" xfId="4622"/>
    <cellStyle name="40% - Accent3 15 6 2 2" xfId="4623"/>
    <cellStyle name="20% - Accent4 17 3 2" xfId="4624"/>
    <cellStyle name="20% - Accent6 6 5 2 2" xfId="4625"/>
    <cellStyle name="40% - Accent1 16 5 4 2" xfId="4626"/>
    <cellStyle name="20% - Accent5 10 2 5" xfId="4627"/>
    <cellStyle name="20% - Accent2 18 2 4" xfId="4628"/>
    <cellStyle name="20% - Accent2 9 6 4" xfId="4629"/>
    <cellStyle name="20% - Accent5 13 9 3" xfId="4630"/>
    <cellStyle name="20% - Accent1 16 5" xfId="4631"/>
    <cellStyle name="20% - Accent2 18 2 4 2" xfId="4632"/>
    <cellStyle name="20% - Accent2 9 6 4 2" xfId="4633"/>
    <cellStyle name="20% - Accent6 6 5 2 2 2" xfId="4634"/>
    <cellStyle name="40% - Accent3 15 6 2 2 2" xfId="4635"/>
    <cellStyle name="20% - Accent4 17 3 2 2" xfId="4636"/>
    <cellStyle name="20% - Accent1 16 5 2" xfId="4637"/>
    <cellStyle name="40% - Accent3 7 6 2 3" xfId="4638"/>
    <cellStyle name="20% - Accent3 2 5 2 3" xfId="4639"/>
    <cellStyle name="20% - Accent1 16 5 2 2" xfId="4640"/>
    <cellStyle name="20% - Accent1 16 5 2 3" xfId="4641"/>
    <cellStyle name="20% - Accent1 16 5 3" xfId="4642"/>
    <cellStyle name="20% - Accent1 16 5 3 2" xfId="4643"/>
    <cellStyle name="20% - Accent3 15 6 2" xfId="4644"/>
    <cellStyle name="20% - Accent1 8 4 2 2" xfId="4645"/>
    <cellStyle name="20% - Accent1 16 5 4" xfId="4646"/>
    <cellStyle name="40% - Accent2 17 5 2 2" xfId="4647"/>
    <cellStyle name="20% - Accent1 8 4 2 2 2" xfId="4648"/>
    <cellStyle name="40% - Accent3 3 6 5" xfId="4649"/>
    <cellStyle name="40% - Accent6 11 5" xfId="4650"/>
    <cellStyle name="20% - Accent3 15 6 2 2" xfId="4651"/>
    <cellStyle name="20% - Accent1 16 5 4 2" xfId="4652"/>
    <cellStyle name="40% - Accent2 17 5 2 2 2" xfId="4653"/>
    <cellStyle name="20% - Accent1 7 6 2 3" xfId="4654"/>
    <cellStyle name="20% - Accent1 17 3 4 2" xfId="4655"/>
    <cellStyle name="40% - Accent3 10 5 3 2 2" xfId="4656"/>
    <cellStyle name="40% - Accent6 6 5 3 2 2" xfId="4657"/>
    <cellStyle name="20% - Accent3 16 4 2 2" xfId="4658"/>
    <cellStyle name="20% - Accent3 15 6 3" xfId="4659"/>
    <cellStyle name="20% - Accent1 8 4 2 3" xfId="4660"/>
    <cellStyle name="Heading 4 4" xfId="4661"/>
    <cellStyle name="40% - Accent4 2 4 4 2" xfId="4662"/>
    <cellStyle name="20% - Accent1 16 5 5" xfId="4663"/>
    <cellStyle name="40% - Accent2 17 5 2 3" xfId="4664"/>
    <cellStyle name="20% - Accent2 18 2 5" xfId="4665"/>
    <cellStyle name="20% - Accent2 9 6 5" xfId="4666"/>
    <cellStyle name="20% - Accent6 6 5 2 3" xfId="4667"/>
    <cellStyle name="40% - Accent3 15 6 2 3" xfId="4668"/>
    <cellStyle name="20% - Accent4 17 3 3" xfId="4669"/>
    <cellStyle name="20% - Accent4 5 3 2" xfId="4670"/>
    <cellStyle name="20% - Accent2 15 4 4 2" xfId="4671"/>
    <cellStyle name="40% - Accent5 14 4 2 2 2" xfId="4672"/>
    <cellStyle name="20% - Accent4 14 5 2 2" xfId="4673"/>
    <cellStyle name="20% - Accent1 16 6" xfId="4674"/>
    <cellStyle name="20% - Accent1 16 6 2" xfId="4675"/>
    <cellStyle name="40% - Accent3 7 6 3 3" xfId="4676"/>
    <cellStyle name="20% - Accent3 2 5 3 3" xfId="4677"/>
    <cellStyle name="40% - Accent1 3 6 2 2" xfId="4678"/>
    <cellStyle name="20% - Accent1 16 6 2 2" xfId="4679"/>
    <cellStyle name="20% - Accent1 16 6 2 3" xfId="4680"/>
    <cellStyle name="20% - Accent1 16 6 3" xfId="4681"/>
    <cellStyle name="20% - Accent1 16 6 3 2" xfId="4682"/>
    <cellStyle name="20% - Accent1 16 6 3 3" xfId="4683"/>
    <cellStyle name="20% - Accent3 15 7 2" xfId="4684"/>
    <cellStyle name="20% - Accent1 8 4 3 2" xfId="4685"/>
    <cellStyle name="20% - Accent1 16 6 4" xfId="4686"/>
    <cellStyle name="40% - Accent2 17 5 3 2" xfId="4687"/>
    <cellStyle name="20% - Accent1 8 4 3 2 2" xfId="4688"/>
    <cellStyle name="40% - Accent3 4 6 5" xfId="4689"/>
    <cellStyle name="20% - Accent3 15 7 2 2" xfId="4690"/>
    <cellStyle name="20% - Accent1 16 6 4 2" xfId="4691"/>
    <cellStyle name="40% - Accent2 17 5 3 2 2" xfId="4692"/>
    <cellStyle name="60% - Accent5 6" xfId="4693"/>
    <cellStyle name="20% - Accent3 9 6 3 2" xfId="4694"/>
    <cellStyle name="20% - Accent1 16 7" xfId="4695"/>
    <cellStyle name="a2 3 4 5" xfId="4696"/>
    <cellStyle name="20% - Accent3 9 6 3 2 2" xfId="4697"/>
    <cellStyle name="20% - Accent1 16 7 2" xfId="4698"/>
    <cellStyle name="20% - Accent1 16 7 2 2" xfId="4699"/>
    <cellStyle name="20% - Accent6 10 6 3 2 2" xfId="4700"/>
    <cellStyle name="20% - Accent3 18 6 2 2 2" xfId="4701"/>
    <cellStyle name="20% - Accent1 5 6 2 2" xfId="4702"/>
    <cellStyle name="60% - Accent5 7" xfId="4703"/>
    <cellStyle name="20% - Accent3 9 6 3 3" xfId="4704"/>
    <cellStyle name="40% - Accent2 14 7 2 2" xfId="4705"/>
    <cellStyle name="20% - Accent1 16 8" xfId="4706"/>
    <cellStyle name="20% - Accent1 5 6 2 2 2" xfId="4707"/>
    <cellStyle name="20% - Accent1 16 8 2" xfId="4708"/>
    <cellStyle name="20% - Accent1 16 8 2 2" xfId="4709"/>
    <cellStyle name="20% - Accent6 16 4 3 2 2" xfId="4710"/>
    <cellStyle name="20% - Accent3 18" xfId="4711"/>
    <cellStyle name="20% - Accent3 12 2 2 2" xfId="4712"/>
    <cellStyle name="40% - Accent5 16 3 3" xfId="4713"/>
    <cellStyle name="20% - Accent1 4 2 2 3" xfId="4714"/>
    <cellStyle name="20% - Accent3 14 9" xfId="4715"/>
    <cellStyle name="40% - Accent4 16 5 3" xfId="4716"/>
    <cellStyle name="20% - Accent1 8 3 5" xfId="4717"/>
    <cellStyle name="20% - Accent1 17" xfId="4718"/>
    <cellStyle name="20% - Accent1 18 2 4 2" xfId="4719"/>
    <cellStyle name="40% - Accent3 10 6 2 2 2" xfId="4720"/>
    <cellStyle name="40% - Accent6 6 6 2 2 2" xfId="4721"/>
    <cellStyle name="20% - Accent3 17 3 2 2" xfId="4722"/>
    <cellStyle name="40% - Accent6 17 3 3" xfId="4723"/>
    <cellStyle name="20% - Accent6 14 3" xfId="4724"/>
    <cellStyle name="20% - Accent1 9 3 2 3" xfId="4725"/>
    <cellStyle name="20% - Accent5 16 6" xfId="4726"/>
    <cellStyle name="20% - Accent1 17 10" xfId="4727"/>
    <cellStyle name="20% - Accent5 16 6 2" xfId="4728"/>
    <cellStyle name="40% - Accent4 2 6 3 3" xfId="4729"/>
    <cellStyle name="20% - Accent1 17 10 2" xfId="4730"/>
    <cellStyle name="20% - Accent3 17 5 4" xfId="4731"/>
    <cellStyle name="20% - Accent1 17 5 3 3" xfId="4732"/>
    <cellStyle name="20% - Accent5 11 6 3 2 2" xfId="4733"/>
    <cellStyle name="20% - Accent3 5 4 3 2 2" xfId="4734"/>
    <cellStyle name="20% - Accent5 11 6 3 3" xfId="4735"/>
    <cellStyle name="20% - Accent5 16 7" xfId="4736"/>
    <cellStyle name="20% - Accent1 17 11" xfId="4737"/>
    <cellStyle name="20% - Accent3 14 9 2" xfId="4738"/>
    <cellStyle name="40% - Accent4 16 5 3 2" xfId="4739"/>
    <cellStyle name="20% - Accent1 17 2" xfId="4740"/>
    <cellStyle name="20% - Accent5 10 3 3" xfId="4741"/>
    <cellStyle name="20% - Accent2 18 3 2" xfId="4742"/>
    <cellStyle name="20% - Accent2 9 7 2" xfId="4743"/>
    <cellStyle name="20% - Accent3 11 2 5" xfId="4744"/>
    <cellStyle name="20% - Accent3 14 9 3" xfId="4745"/>
    <cellStyle name="40% - Accent4 16 5 3 3" xfId="4746"/>
    <cellStyle name="20% - Accent1 17 3" xfId="4747"/>
    <cellStyle name="20% - Accent5 11 10 2" xfId="4748"/>
    <cellStyle name="20% - Accent3 15 4 3 2" xfId="4749"/>
    <cellStyle name="20% - Accent1 7 4 3 3" xfId="4750"/>
    <cellStyle name="20% - Accent1 17 3 2 2 2" xfId="4751"/>
    <cellStyle name="Heading 2 5" xfId="4752"/>
    <cellStyle name="20% - Accent5 14 5 2" xfId="4753"/>
    <cellStyle name="40% - Accent4 2 4 2 3" xfId="4754"/>
    <cellStyle name="40% - Accent1 9 6 3 2 2" xfId="4755"/>
    <cellStyle name="40% - Accent2 13 6 3 2 2" xfId="4756"/>
    <cellStyle name="20% - Accent5 11 11" xfId="4757"/>
    <cellStyle name="20% - Accent3 15 4 4" xfId="4758"/>
    <cellStyle name="20% - Accent1 4 5 3 2 2" xfId="4759"/>
    <cellStyle name="20% - Accent1 17 3 2 3" xfId="4760"/>
    <cellStyle name="20% - Accent4 4 10 2" xfId="4761"/>
    <cellStyle name="20% - Accent1 9 6 3 2 2" xfId="4762"/>
    <cellStyle name="20% - Accent5 10 3 3 3" xfId="4763"/>
    <cellStyle name="20% - Accent2 18 3 2 3" xfId="4764"/>
    <cellStyle name="20% - Accent1 17 3 3" xfId="4765"/>
    <cellStyle name="20% - Accent1 18 2 2 2 2" xfId="4766"/>
    <cellStyle name="20% - Accent2 6 4 3 3" xfId="4767"/>
    <cellStyle name="20% - Accent4 10 2 3 2 2" xfId="4768"/>
    <cellStyle name="20% - Accent3 2 5" xfId="4769"/>
    <cellStyle name="20% - Accent6 12 3 2" xfId="4770"/>
    <cellStyle name="20% - Accent4 13 2 4" xfId="4771"/>
    <cellStyle name="40% - Accent3 7 6" xfId="4772"/>
    <cellStyle name="40% - Accent4 3 3 2 2 2" xfId="4773"/>
    <cellStyle name="Heading 3 5" xfId="4774"/>
    <cellStyle name="20% - Accent5 14 6 2" xfId="4775"/>
    <cellStyle name="40% - Accent4 2 4 3 3" xfId="4776"/>
    <cellStyle name="20% - Accent3 15 5 4" xfId="4777"/>
    <cellStyle name="20% - Accent1 17 3 3 3" xfId="4778"/>
    <cellStyle name="20% - Accent3 12 5 3 2 2" xfId="4779"/>
    <cellStyle name="20% - Accent1 17 3 4" xfId="4780"/>
    <cellStyle name="40% - Accent3 10 5 3 2" xfId="4781"/>
    <cellStyle name="40% - Accent6 6 5 3 2" xfId="4782"/>
    <cellStyle name="20% - Accent3 16 4 2" xfId="4783"/>
    <cellStyle name="20% - Accent2 18 3 3 2 2" xfId="4784"/>
    <cellStyle name="40% - Accent3 10 5 3 3" xfId="4785"/>
    <cellStyle name="40% - Accent6 6 5 3 3" xfId="4786"/>
    <cellStyle name="20% - Accent5 16 10" xfId="4787"/>
    <cellStyle name="20% - Accent3 16 4 3" xfId="4788"/>
    <cellStyle name="40% - Accent4 2 5 2 2" xfId="4789"/>
    <cellStyle name="20% - Accent1 17 3 5" xfId="4790"/>
    <cellStyle name="20% - Accent1 17 4 2 2" xfId="4791"/>
    <cellStyle name="20% - Accent5 10 3 4" xfId="4792"/>
    <cellStyle name="20% - Accent2 18 3 3" xfId="4793"/>
    <cellStyle name="20% - Accent2 9 7 3" xfId="4794"/>
    <cellStyle name="20% - Accent1 17 4" xfId="4795"/>
    <cellStyle name="20% - Accent5 16 11" xfId="4796"/>
    <cellStyle name="20% - Accent3 16 4 4" xfId="4797"/>
    <cellStyle name="20% - Accent5 15 5 2" xfId="4798"/>
    <cellStyle name="40% - Accent4 2 5 2 3" xfId="4799"/>
    <cellStyle name="20% - Accent1 17 4 2 3" xfId="4800"/>
    <cellStyle name="20% - Accent2 18 3 3 3" xfId="4801"/>
    <cellStyle name="20% - Accent3 17 6 3 2 2" xfId="4802"/>
    <cellStyle name="20% - Accent1 17 4 3" xfId="4803"/>
    <cellStyle name="40% - Accent4 2 5 3 2" xfId="4804"/>
    <cellStyle name="20% - Accent1 17 4 5" xfId="4805"/>
    <cellStyle name="20% - Accent3 16 5 3" xfId="4806"/>
    <cellStyle name="20% - Accent1 17 4 3 2" xfId="4807"/>
    <cellStyle name="20% - Accent3 16 7 3" xfId="4808"/>
    <cellStyle name="20% - Accent1 8 5 3 3" xfId="4809"/>
    <cellStyle name="20% - Accent1 17 4 3 2 2" xfId="4810"/>
    <cellStyle name="20% - Accent1 17 6 5" xfId="4811"/>
    <cellStyle name="40% - Accent2 17 6 3 3" xfId="4812"/>
    <cellStyle name="20% - Accent3 16 5 3 2" xfId="4813"/>
    <cellStyle name="20% - Accent4 2 2 3" xfId="4814"/>
    <cellStyle name="20% - Accent1 18 2 3 2 2" xfId="4815"/>
    <cellStyle name="20% - Accent2 6 5 3 3" xfId="4816"/>
    <cellStyle name="20% - Accent5 15 6 2" xfId="4817"/>
    <cellStyle name="40% - Accent4 2 5 3 3" xfId="4818"/>
    <cellStyle name="20% - Accent3 16 5 4" xfId="4819"/>
    <cellStyle name="20% - Accent1 17 4 3 3" xfId="4820"/>
    <cellStyle name="20% - Accent5 11 6 2 2 2" xfId="4821"/>
    <cellStyle name="20% - Accent1 7 2 3 2 2" xfId="4822"/>
    <cellStyle name="20% - Accent1 17 4 4" xfId="4823"/>
    <cellStyle name="40% - Accent3 10 5 4 2" xfId="4824"/>
    <cellStyle name="40% - Accent6 6 5 4 2" xfId="4825"/>
    <cellStyle name="20% - Accent3 16 5 2" xfId="4826"/>
    <cellStyle name="20% - Accent3 16 6 3" xfId="4827"/>
    <cellStyle name="20% - Accent1 8 5 2 3" xfId="4828"/>
    <cellStyle name="40% - Accent4 2 5 4 2" xfId="4829"/>
    <cellStyle name="Explanatory Text 5" xfId="4830"/>
    <cellStyle name="20% - Accent1 17 5 5" xfId="4831"/>
    <cellStyle name="40% - Accent2 17 6 2 3" xfId="4832"/>
    <cellStyle name="20% - Accent1 17 4 4 2" xfId="4833"/>
    <cellStyle name="40% - Accent4 2 6 5" xfId="4834"/>
    <cellStyle name="20% - Accent3 16 5 2 2" xfId="4835"/>
    <cellStyle name="20% - Accent6 4 11" xfId="4836"/>
    <cellStyle name="20% - Accent2 18 3 4 2" xfId="4837"/>
    <cellStyle name="20% - Accent6 6 5 3 2 2" xfId="4838"/>
    <cellStyle name="40% - Accent3 15 6 3 2 2" xfId="4839"/>
    <cellStyle name="20% - Accent4 17 4 2 2" xfId="4840"/>
    <cellStyle name="40% - Accent2 14 10 2" xfId="4841"/>
    <cellStyle name="20% - Accent2 10 4 5" xfId="4842"/>
    <cellStyle name="20% - Accent3 2 6 2 3" xfId="4843"/>
    <cellStyle name="Explanatory Text 2 3" xfId="4844"/>
    <cellStyle name="20% - Accent1 17 5 2" xfId="4845"/>
    <cellStyle name="40% - Accent4 2 6 2 2" xfId="4846"/>
    <cellStyle name="20% - Accent1 18 3 5" xfId="4847"/>
    <cellStyle name="40% - Accent3 10 6 3 3" xfId="4848"/>
    <cellStyle name="40% - Accent6 6 6 3 3" xfId="4849"/>
    <cellStyle name="20% - Accent3 17 4 3" xfId="4850"/>
    <cellStyle name="Explanatory Text 2 2" xfId="4851"/>
    <cellStyle name="20% - Accent1 17 5 2 2" xfId="4852"/>
    <cellStyle name="20% - Accent5 16 5 2" xfId="4853"/>
    <cellStyle name="40% - Accent4 2 6 2 3" xfId="4854"/>
    <cellStyle name="20% - Accent3 17 4 4" xfId="4855"/>
    <cellStyle name="20% - Accent1 17 5 2 3" xfId="4856"/>
    <cellStyle name="Explanatory Text 3" xfId="4857"/>
    <cellStyle name="20% - Accent1 17 5 3" xfId="4858"/>
    <cellStyle name="40% - Accent4 2 6 3 2" xfId="4859"/>
    <cellStyle name="20% - Accent1 18 4 5" xfId="4860"/>
    <cellStyle name="20% - Accent3 17 5 3" xfId="4861"/>
    <cellStyle name="20% - Accent1 17 5 3 2" xfId="4862"/>
    <cellStyle name="20% - Accent3 17 5 3 2" xfId="4863"/>
    <cellStyle name="20% - Accent1 9 5 3 3" xfId="4864"/>
    <cellStyle name="20% - Accent1 17 5 3 2 2" xfId="4865"/>
    <cellStyle name="20% - Accent3 16 6 2" xfId="4866"/>
    <cellStyle name="20% - Accent1 8 5 2 2" xfId="4867"/>
    <cellStyle name="Explanatory Text 4" xfId="4868"/>
    <cellStyle name="20% - Accent1 17 5 4" xfId="4869"/>
    <cellStyle name="40% - Accent2 17 6 2 2" xfId="4870"/>
    <cellStyle name="Comma [0] 8 4" xfId="4871"/>
    <cellStyle name="20% - Accent6 6 5 3 3" xfId="4872"/>
    <cellStyle name="40% - Accent4 7 6 2 2" xfId="4873"/>
    <cellStyle name="20% - Accent2 18 3 5" xfId="4874"/>
    <cellStyle name="20% - Accent6 13 3 2 2 2" xfId="4875"/>
    <cellStyle name="40% - Accent3 15 6 3 3" xfId="4876"/>
    <cellStyle name="20% - Accent4 2 5 2 2" xfId="4877"/>
    <cellStyle name="20% - Accent4 17 4 3" xfId="4878"/>
    <cellStyle name="20% - Accent1 17 6" xfId="4879"/>
    <cellStyle name="20% - Accent2 10 5 5" xfId="4880"/>
    <cellStyle name="20% - Accent3 2 6 3 3" xfId="4881"/>
    <cellStyle name="40% - Accent1 3 7 2 2" xfId="4882"/>
    <cellStyle name="20% - Accent1 17 6 2" xfId="4883"/>
    <cellStyle name="20% - Accent6 10 4 4" xfId="4884"/>
    <cellStyle name="20% - Accent3 18 4 3" xfId="4885"/>
    <cellStyle name="20% - Accent1 3 7" xfId="4886"/>
    <cellStyle name="20% - Accent1 17 6 2 2" xfId="4887"/>
    <cellStyle name="20% - Accent6 10 4 4 2" xfId="4888"/>
    <cellStyle name="20% - Accent2 18 6" xfId="4889"/>
    <cellStyle name="20% - Accent2 14 11" xfId="4890"/>
    <cellStyle name="20% - Accent3 18 4 3 2" xfId="4891"/>
    <cellStyle name="20% - Accent1 3 7 2" xfId="4892"/>
    <cellStyle name="20% - Accent1 17 6 2 2 2" xfId="4893"/>
    <cellStyle name="20% - Accent6 10 4 5" xfId="4894"/>
    <cellStyle name="20% - Accent3 18 4 4" xfId="4895"/>
    <cellStyle name="20% - Accent1 3 8" xfId="4896"/>
    <cellStyle name="40% - Accent1 8 9" xfId="4897"/>
    <cellStyle name="40% - Accent2 12 9" xfId="4898"/>
    <cellStyle name="20% - Accent5 17 5 2" xfId="4899"/>
    <cellStyle name="20% - Accent1 17 6 2 3" xfId="4900"/>
    <cellStyle name="20% - Accent1 17 6 3" xfId="4901"/>
    <cellStyle name="20% - Accent6 10 5 4" xfId="4902"/>
    <cellStyle name="20% - Accent3 18 5 3" xfId="4903"/>
    <cellStyle name="20% - Accent1 4 7" xfId="4904"/>
    <cellStyle name="20% - Accent1 17 6 3 2" xfId="4905"/>
    <cellStyle name="20% - Accent6 10 5 4 2" xfId="4906"/>
    <cellStyle name="20% - Accent3 18 5 3 2" xfId="4907"/>
    <cellStyle name="20% - Accent1 4 7 2" xfId="4908"/>
    <cellStyle name="20% - Accent1 17 6 3 2 2" xfId="4909"/>
    <cellStyle name="20% - Accent6 10 5 5" xfId="4910"/>
    <cellStyle name="20% - Accent3 18 5 4" xfId="4911"/>
    <cellStyle name="20% - Accent1 4 8" xfId="4912"/>
    <cellStyle name="40% - Accent1 9 9" xfId="4913"/>
    <cellStyle name="40% - Accent2 13 9" xfId="4914"/>
    <cellStyle name="20% - Accent5 17 6 2" xfId="4915"/>
    <cellStyle name="20% - Accent1 17 6 3 3" xfId="4916"/>
    <cellStyle name="20% - Accent3 16 7 2" xfId="4917"/>
    <cellStyle name="20% - Accent1 8 5 3 2" xfId="4918"/>
    <cellStyle name="Comma 2 2 2 2 3" xfId="4919"/>
    <cellStyle name="20% - Accent1 17 6 4" xfId="4920"/>
    <cellStyle name="40% - Accent2 17 6 3 2" xfId="4921"/>
    <cellStyle name="20% - Accent6 10 6 4" xfId="4922"/>
    <cellStyle name="20% - Accent3 18 6 3" xfId="4923"/>
    <cellStyle name="20% - Accent1 5 7" xfId="4924"/>
    <cellStyle name="20% - Accent1 8 5 3 2 2" xfId="4925"/>
    <cellStyle name="40% - Accent4 4 6 5" xfId="4926"/>
    <cellStyle name="20% - Accent3 16 7 2 2" xfId="4927"/>
    <cellStyle name="20% - Accent1 17 6 4 2" xfId="4928"/>
    <cellStyle name="40% - Accent2 17 6 3 2 2" xfId="4929"/>
    <cellStyle name="20% - Accent6 7 5 2 2 2" xfId="4930"/>
    <cellStyle name="40% - Accent4 2 8" xfId="4931"/>
    <cellStyle name="60% - Accent6 6" xfId="4932"/>
    <cellStyle name="20% - Accent3 9 6 4 2" xfId="4933"/>
    <cellStyle name="20% - Accent1 17 7" xfId="4934"/>
    <cellStyle name="20% - Accent2 10 6 5" xfId="4935"/>
    <cellStyle name="Accent2 17" xfId="4936"/>
    <cellStyle name="20% - Accent1 17 7 2" xfId="4937"/>
    <cellStyle name="20% - Accent1 5 6 3 2" xfId="4938"/>
    <cellStyle name="20% - Accent1 17 8" xfId="4939"/>
    <cellStyle name="20% - Accent1 5 6 3 2 2" xfId="4940"/>
    <cellStyle name="a1 12" xfId="4941"/>
    <cellStyle name="20% - Accent1 17 8 2" xfId="4942"/>
    <cellStyle name="20% - Accent3 3 7" xfId="4943"/>
    <cellStyle name="20% - Accent6 12 4 4" xfId="4944"/>
    <cellStyle name="20% - Accent1 17 8 2 2" xfId="4945"/>
    <cellStyle name="40% - Accent1 10 7 2" xfId="4946"/>
    <cellStyle name="20% - Accent3 13 2 2 2" xfId="4947"/>
    <cellStyle name="20% - Accent6 16 5 3 2 2" xfId="4948"/>
    <cellStyle name="20% - Accent1 5 2 2 3" xfId="4949"/>
    <cellStyle name="20% - Accent1 5 6 3 3" xfId="4950"/>
    <cellStyle name="60% - Accent6 8" xfId="4951"/>
    <cellStyle name="20% - Accent3 16 2 2 2 2" xfId="4952"/>
    <cellStyle name="40% - Accent1 14 8 2" xfId="4953"/>
    <cellStyle name="20% - Accent1 17 9" xfId="4954"/>
    <cellStyle name="20% - Accent3 13 6 3 2" xfId="4955"/>
    <cellStyle name="20% - Accent5 10 5 3 2 2" xfId="4956"/>
    <cellStyle name="20% - Accent2 18 5 2 2 2" xfId="4957"/>
    <cellStyle name="20% - Accent1 3 4 2" xfId="4958"/>
    <cellStyle name="20% - Accent2 15 6" xfId="4959"/>
    <cellStyle name="20% - Accent4 11 3 3 2" xfId="4960"/>
    <cellStyle name="40% - Accent1 8 5 2" xfId="4961"/>
    <cellStyle name="40% - Accent2 12 5 2" xfId="4962"/>
    <cellStyle name="40% - Accent4 16 5 4" xfId="4963"/>
    <cellStyle name="20% - Accent1 18" xfId="4964"/>
    <cellStyle name="20% - Accent6 8 2 3 2 2" xfId="4965"/>
    <cellStyle name="40% - Accent3 17 3 3 2 2" xfId="4966"/>
    <cellStyle name="40% - Accent5 2 2 4" xfId="4967"/>
    <cellStyle name="20% - Accent1 18 10" xfId="4968"/>
    <cellStyle name="20% - Accent5 4 8" xfId="4969"/>
    <cellStyle name="40% - Accent5 2 2 4 2" xfId="4970"/>
    <cellStyle name="a1 2 7 4" xfId="4971"/>
    <cellStyle name="20% - Accent6 14 5 5" xfId="4972"/>
    <cellStyle name="20% - Accent1 18 10 2" xfId="4973"/>
    <cellStyle name="40% - Accent6 4 2 3" xfId="4974"/>
    <cellStyle name="20% - Accent2 8 2 2 3" xfId="4975"/>
    <cellStyle name="40% - Accent5 9 9" xfId="4976"/>
    <cellStyle name="40% - Accent4 16 5 4 2" xfId="4977"/>
    <cellStyle name="20% - Accent1 18 2" xfId="4978"/>
    <cellStyle name="a2 2 6 7" xfId="4979"/>
    <cellStyle name="20% - Accent2 13 5 2 3" xfId="4980"/>
    <cellStyle name="20% - Accent3 12 5 3 2" xfId="4981"/>
    <cellStyle name="40% - Accent1 9 6 3 3" xfId="4982"/>
    <cellStyle name="40% - Accent2 13 6 3 3" xfId="4983"/>
    <cellStyle name="20% - Accent5 14 6" xfId="4984"/>
    <cellStyle name="20% - Accent1 4 5 3 3" xfId="4985"/>
    <cellStyle name="20% - Accent1 18 2 2 2" xfId="4986"/>
    <cellStyle name="20% - Accent4 10 2 3 2" xfId="4987"/>
    <cellStyle name="20% - Accent1 18 2 2 3" xfId="4988"/>
    <cellStyle name="20% - Accent4 10 2 3 3" xfId="4989"/>
    <cellStyle name="20% - Accent6 12 4" xfId="4990"/>
    <cellStyle name="20% - Accent1 4 6 2 2 2" xfId="4991"/>
    <cellStyle name="20% - Accent1 18 2 3 2" xfId="4992"/>
    <cellStyle name="20% - Accent4 10 2 4 2" xfId="4993"/>
    <cellStyle name="20% - Accent1 18 2 3 3" xfId="4994"/>
    <cellStyle name="20% - Accent3 12 6 2 2 2" xfId="4995"/>
    <cellStyle name="20% - Accent3 12 5 5" xfId="4996"/>
    <cellStyle name="40% - Accent1 8 9 2 2" xfId="4997"/>
    <cellStyle name="40% - Accent2 12 9 2 2" xfId="4998"/>
    <cellStyle name="20% - Accent5 17 5 2 2 2" xfId="4999"/>
    <cellStyle name="20% - Accent1 3 8 2 2" xfId="5000"/>
    <cellStyle name="20% - Accent5 11 6 3" xfId="5001"/>
    <cellStyle name="20% - Accent6 15 2 2 2 2" xfId="5002"/>
    <cellStyle name="20% - Accent1 18 2 4" xfId="5003"/>
    <cellStyle name="20% - Accent4 10 2 5" xfId="5004"/>
    <cellStyle name="40% - Accent1 11 5 4 2" xfId="5005"/>
    <cellStyle name="40% - Accent3 10 6 2 2" xfId="5006"/>
    <cellStyle name="40% - Accent6 6 6 2 2" xfId="5007"/>
    <cellStyle name="20% - Accent3 17 3 2" xfId="5008"/>
    <cellStyle name="20% - Accent2 10 4 4 2" xfId="5009"/>
    <cellStyle name="20% - Accent3 2 6 2 2 2" xfId="5010"/>
    <cellStyle name="40% - Accent4 3 3 5" xfId="5011"/>
    <cellStyle name="20% - Accent1 18 2 5" xfId="5012"/>
    <cellStyle name="40% - Accent3 10 6 2 3" xfId="5013"/>
    <cellStyle name="40% - Accent6 6 6 2 3" xfId="5014"/>
    <cellStyle name="20% - Accent3 17 3 3" xfId="5015"/>
    <cellStyle name="20% - Accent5 10 4 3" xfId="5016"/>
    <cellStyle name="20% - Accent2 18 4 2" xfId="5017"/>
    <cellStyle name="20% - Accent2 9 8 2" xfId="5018"/>
    <cellStyle name="20% - Accent3 11 3 5" xfId="5019"/>
    <cellStyle name="20% - Accent1 18 3" xfId="5020"/>
    <cellStyle name="20% - Accent3 12 6 3 2" xfId="5021"/>
    <cellStyle name="20% - Accent1 4 6 3 3" xfId="5022"/>
    <cellStyle name="20% - Accent5 10 4 3 2 2" xfId="5023"/>
    <cellStyle name="20% - Accent2 18 4 2 2 2" xfId="5024"/>
    <cellStyle name="20% - Accent1 18 3 2 2" xfId="5025"/>
    <cellStyle name="20% - Accent4 10 3 3 2" xfId="5026"/>
    <cellStyle name="20% - Accent1 18 3 3 3" xfId="5027"/>
    <cellStyle name="20% - Accent3 12 6 3 2 2" xfId="5028"/>
    <cellStyle name="20% - Accent1 18 3 2 2 2" xfId="5029"/>
    <cellStyle name="20% - Accent2 7 4 3 3" xfId="5030"/>
    <cellStyle name="20% - Accent4 10 3 3 2 2" xfId="5031"/>
    <cellStyle name="20% - Accent1 18 3 2 3" xfId="5032"/>
    <cellStyle name="20% - Accent4 10 3 3 3" xfId="5033"/>
    <cellStyle name="20% - Accent1 4 6 3 2 2" xfId="5034"/>
    <cellStyle name="20% - Accent6 11 11" xfId="5035"/>
    <cellStyle name="60% - Accent2 15" xfId="5036"/>
    <cellStyle name="20% - Accent5 10 4 3 3" xfId="5037"/>
    <cellStyle name="20% - Accent2 18 4 2 3" xfId="5038"/>
    <cellStyle name="40% - Accent6 13 2 2 2 2" xfId="5039"/>
    <cellStyle name="20% - Accent1 18 3 3" xfId="5040"/>
    <cellStyle name="20% - Accent4 10 3 4" xfId="5041"/>
    <cellStyle name="20% - Accent1 18 3 3 2" xfId="5042"/>
    <cellStyle name="20% - Accent4 10 3 4 2" xfId="5043"/>
    <cellStyle name="20% - Accent1 18 4 3 3" xfId="5044"/>
    <cellStyle name="20% - Accent5 2 2 3" xfId="5045"/>
    <cellStyle name="20% - Accent1 18 3 3 2 2" xfId="5046"/>
    <cellStyle name="20% - Accent2 7 5 3 3" xfId="5047"/>
    <cellStyle name="20% - Accent1 18 3 4" xfId="5048"/>
    <cellStyle name="20% - Accent4 10 3 5" xfId="5049"/>
    <cellStyle name="40% - Accent3 10 6 3 2" xfId="5050"/>
    <cellStyle name="40% - Accent6 6 6 3 2" xfId="5051"/>
    <cellStyle name="20% - Accent3 17 4 2" xfId="5052"/>
    <cellStyle name="20% - Accent1 18 3 4 2" xfId="5053"/>
    <cellStyle name="40% - Accent3 10 6 3 2 2" xfId="5054"/>
    <cellStyle name="40% - Accent6 6 6 3 2 2" xfId="5055"/>
    <cellStyle name="20% - Accent3 17 4 2 2" xfId="5056"/>
    <cellStyle name="40% - Accent6 18 3 3" xfId="5057"/>
    <cellStyle name="20% - Accent1 9 4 2 3" xfId="5058"/>
    <cellStyle name="20% - Accent2 18 4 3 2 2" xfId="5059"/>
    <cellStyle name="Linked Cell 18" xfId="5060"/>
    <cellStyle name="20% - Accent1 18 4 2 2" xfId="5061"/>
    <cellStyle name="20% - Accent4 10 4 3 2" xfId="5062"/>
    <cellStyle name="20% - Accent1 18 4 2 3" xfId="5063"/>
    <cellStyle name="20% - Accent4 10 4 3 3" xfId="5064"/>
    <cellStyle name="20% - Accent2 18 4 3 3" xfId="5065"/>
    <cellStyle name="20% - Accent1 18 4 3" xfId="5066"/>
    <cellStyle name="20% - Accent4 10 4 4" xfId="5067"/>
    <cellStyle name="20% - Accent1 18 4 3 2" xfId="5068"/>
    <cellStyle name="20% - Accent4 10 4 4 2" xfId="5069"/>
    <cellStyle name="20% - Accent1 4 5 3" xfId="5070"/>
    <cellStyle name="20% - Accent6 10 5 2 3" xfId="5071"/>
    <cellStyle name="20% - Accent1 2 11" xfId="5072"/>
    <cellStyle name="40% - Accent1 12 2 5" xfId="5073"/>
    <cellStyle name="20% - Accent6 2 2 3" xfId="5074"/>
    <cellStyle name="20% - Accent1 18 4 3 2 2" xfId="5075"/>
    <cellStyle name="20% - Accent2 8 5 3 3" xfId="5076"/>
    <cellStyle name="20% - Accent6 17 6 5" xfId="5077"/>
    <cellStyle name="20% - Accent6 12" xfId="5078"/>
    <cellStyle name="40% - Accent3 11 3 3" xfId="5079"/>
    <cellStyle name="40% - Accent4 15 10" xfId="5080"/>
    <cellStyle name="40% - Accent6 7 3 3" xfId="5081"/>
    <cellStyle name="20% - Accent1 18 4 4" xfId="5082"/>
    <cellStyle name="20% - Accent4 10 4 5" xfId="5083"/>
    <cellStyle name="40% - Accent3 10 6 4 2" xfId="5084"/>
    <cellStyle name="40% - Accent6 6 6 4 2" xfId="5085"/>
    <cellStyle name="20% - Accent3 17 5 2" xfId="5086"/>
    <cellStyle name="20% - Accent1 18 4 4 2" xfId="5087"/>
    <cellStyle name="40% - Accent5 2 6 5" xfId="5088"/>
    <cellStyle name="20% - Accent3 17 5 2 2" xfId="5089"/>
    <cellStyle name="20% - Accent1 9 5 2 3" xfId="5090"/>
    <cellStyle name="40% - Accent1 17 3 2 3" xfId="5091"/>
    <cellStyle name="20% - Accent3 7 4 5" xfId="5092"/>
    <cellStyle name="20% - Accent2 16 2 2 2" xfId="5093"/>
    <cellStyle name="20% - Accent2 7 6 2 2" xfId="5094"/>
    <cellStyle name="20% - Accent1 2 13" xfId="5095"/>
    <cellStyle name="20% - Accent1 18 5 2 2" xfId="5096"/>
    <cellStyle name="20% - Accent4 10 5 3 2" xfId="5097"/>
    <cellStyle name="20% - Accent2 16 2 2 3" xfId="5098"/>
    <cellStyle name="20% - Accent2 7 6 2 3" xfId="5099"/>
    <cellStyle name="40% - Accent6 18 3 2 2" xfId="5100"/>
    <cellStyle name="20% - Accent1 9 4 2 2 2" xfId="5101"/>
    <cellStyle name="20% - Accent1 3 12" xfId="5102"/>
    <cellStyle name="20% - Accent1 18 5 2 3" xfId="5103"/>
    <cellStyle name="20% - Accent4 10 5 3 3" xfId="5104"/>
    <cellStyle name="20% - Accent1 18 5 3 2" xfId="5105"/>
    <cellStyle name="20% - Accent4 10 5 4 2" xfId="5106"/>
    <cellStyle name="20% - Accent4 2 10 2" xfId="5107"/>
    <cellStyle name="20% - Accent1 18 5 3 3" xfId="5108"/>
    <cellStyle name="20% - Accent4 2 5 3 2" xfId="5109"/>
    <cellStyle name="20% - Accent4 17 5 3" xfId="5110"/>
    <cellStyle name="Comma [0] 9 4" xfId="5111"/>
    <cellStyle name="40% - Accent4 7 6 3 2" xfId="5112"/>
    <cellStyle name="20% - Accent2 18 4 5" xfId="5113"/>
    <cellStyle name="20% - Accent1 18 6" xfId="5114"/>
    <cellStyle name="20% - Accent2 11 5 5" xfId="5115"/>
    <cellStyle name="40% - Accent1 3 8 2 2" xfId="5116"/>
    <cellStyle name="20% - Accent1 18 6 2" xfId="5117"/>
    <cellStyle name="20% - Accent4 10 6 3" xfId="5118"/>
    <cellStyle name="20% - Accent1 18 6 2 2" xfId="5119"/>
    <cellStyle name="20% - Accent4 10 6 3 2" xfId="5120"/>
    <cellStyle name="20% - Accent1 18 6 2 2 2" xfId="5121"/>
    <cellStyle name="20% - Accent4 10 6 3 2 2" xfId="5122"/>
    <cellStyle name="20% - Accent1 18 6 3" xfId="5123"/>
    <cellStyle name="20% - Accent4 10 6 4" xfId="5124"/>
    <cellStyle name="20% - Accent1 18 6 3 2" xfId="5125"/>
    <cellStyle name="20% - Accent4 10 6 4 2" xfId="5126"/>
    <cellStyle name="20% - Accent1 18 6 3 2 2" xfId="5127"/>
    <cellStyle name="20% - Accent1 18 6 3 3" xfId="5128"/>
    <cellStyle name="20% - Accent3 17 7 2" xfId="5129"/>
    <cellStyle name="20% - Accent1 8 6 3 2" xfId="5130"/>
    <cellStyle name="Comma 2 3 2 2" xfId="5131"/>
    <cellStyle name="20% - Accent1 18 6 4" xfId="5132"/>
    <cellStyle name="20% - Accent4 10 6 5" xfId="5133"/>
    <cellStyle name="20% - Accent1 8 6 3 2 2" xfId="5134"/>
    <cellStyle name="40% - Accent5 4 6 5" xfId="5135"/>
    <cellStyle name="20% - Accent3 17 7 2 2" xfId="5136"/>
    <cellStyle name="20% - Accent1 18 6 4 2" xfId="5137"/>
    <cellStyle name="20% - Accent3 17 7 3" xfId="5138"/>
    <cellStyle name="20% - Accent1 8 6 3 3" xfId="5139"/>
    <cellStyle name="20% - Accent1 18 6 5" xfId="5140"/>
    <cellStyle name="20% - Accent3 16 5 2 2 2" xfId="5141"/>
    <cellStyle name="20% - Accent3 16 6 3 2" xfId="5142"/>
    <cellStyle name="20% - Accent5 5 3 2 2" xfId="5143"/>
    <cellStyle name="40% - Accent1 3 8 3" xfId="5144"/>
    <cellStyle name="20% - Accent4 15 5 2 2 2" xfId="5145"/>
    <cellStyle name="20% - Accent1 18 7" xfId="5146"/>
    <cellStyle name="20% - Accent5 5 3 2 2 2" xfId="5147"/>
    <cellStyle name="20% - Accent2 11 6 5" xfId="5148"/>
    <cellStyle name="20% - Accent1 18 7 2" xfId="5149"/>
    <cellStyle name="20% - Accent4 10 7 3" xfId="5150"/>
    <cellStyle name="20% - Accent1 18 7 2 2" xfId="5151"/>
    <cellStyle name="20% - Accent1 4 5 2" xfId="5152"/>
    <cellStyle name="40% - Accent6 2 5 5" xfId="5153"/>
    <cellStyle name="20% - Accent6 10 5 2 2" xfId="5154"/>
    <cellStyle name="20% - Accent4 11 4 4 2" xfId="5155"/>
    <cellStyle name="40% - Accent1 9 6 2" xfId="5156"/>
    <cellStyle name="40% - Accent2 13 6 2" xfId="5157"/>
    <cellStyle name="20% - Accent1 2 10" xfId="5158"/>
    <cellStyle name="20% - Accent1 4 5 2 2" xfId="5159"/>
    <cellStyle name="20% - Accent6 10 5 2 2 2" xfId="5160"/>
    <cellStyle name="20% - Accent3 8 5 3 3" xfId="5161"/>
    <cellStyle name="40% - Accent1 9 6 2 2" xfId="5162"/>
    <cellStyle name="40% - Accent2 13 6 2 2" xfId="5163"/>
    <cellStyle name="40% - Accent6 12 2 5" xfId="5164"/>
    <cellStyle name="20% - Accent5 13 5" xfId="5165"/>
    <cellStyle name="20% - Accent1 2 10 2" xfId="5166"/>
    <cellStyle name="40% - Accent4 12 7 2" xfId="5167"/>
    <cellStyle name="20% - Accent1 4 5 4" xfId="5168"/>
    <cellStyle name="40% - Accent4 10 5 2 2 2" xfId="5169"/>
    <cellStyle name="20% - Accent4 9 3 4 2" xfId="5170"/>
    <cellStyle name="20% - Accent1 2 12" xfId="5171"/>
    <cellStyle name="40% - Accent4 10 7 2 2" xfId="5172"/>
    <cellStyle name="20% - Accent1 2 5 4 2" xfId="5173"/>
    <cellStyle name="20% - Accent1 3 10 2" xfId="5174"/>
    <cellStyle name="40% - Accent6 17 2 5" xfId="5175"/>
    <cellStyle name="20% - Accent6 13 5" xfId="5176"/>
    <cellStyle name="40% - Accent1 7 3 2 2 2" xfId="5177"/>
    <cellStyle name="40% - Accent2 11 3 2 2 2" xfId="5178"/>
    <cellStyle name="20% - Accent1 2 2 2 2 2" xfId="5179"/>
    <cellStyle name="20% - Accent4 8 2 4" xfId="5180"/>
    <cellStyle name="20% - Accent1 2 2 3 2" xfId="5181"/>
    <cellStyle name="20% - Accent4 8 2 4 2" xfId="5182"/>
    <cellStyle name="20% - Accent1 2 2 3 2 2" xfId="5183"/>
    <cellStyle name="20% - Accent3 10 2 3 2" xfId="5184"/>
    <cellStyle name="20% - Accent4 8 2 5" xfId="5185"/>
    <cellStyle name="20% - Accent1 2 2 3 3" xfId="5186"/>
    <cellStyle name="40% - Accent2 6 2 3 2 2" xfId="5187"/>
    <cellStyle name="20% - Accent6 2 9" xfId="5188"/>
    <cellStyle name="40% - Accent5 2 3 2 3" xfId="5189"/>
    <cellStyle name="a1 3 5 5" xfId="5190"/>
    <cellStyle name="40% - Accent2 14 6 2 2 2" xfId="5191"/>
    <cellStyle name="20% - Accent1 5 5 2 2 2" xfId="5192"/>
    <cellStyle name="20% - Accent1 5 9 2" xfId="5193"/>
    <cellStyle name="20% - Accent3 6 3 2 3" xfId="5194"/>
    <cellStyle name="40% - Accent4 10 4 2" xfId="5195"/>
    <cellStyle name="20% - Accent1 2 2 4" xfId="5196"/>
    <cellStyle name="20% - Accent1 5 9 2 2" xfId="5197"/>
    <cellStyle name="40% - Accent4 10 4 2 2" xfId="5198"/>
    <cellStyle name="20% - Accent4 8 3 4" xfId="5199"/>
    <cellStyle name="20% - Accent1 2 2 4 2" xfId="5200"/>
    <cellStyle name="20% - Accent1 2 3 2 2" xfId="5201"/>
    <cellStyle name="20% - Accent3 6 3 3 3" xfId="5202"/>
    <cellStyle name="20% - Accent4 11 2 2 2 2" xfId="5203"/>
    <cellStyle name="40% - Accent1 7 4 2 2" xfId="5204"/>
    <cellStyle name="40% - Accent2 11 4 2 2" xfId="5205"/>
    <cellStyle name="Note 11" xfId="5206"/>
    <cellStyle name="20% - Accent1 8 10" xfId="5207"/>
    <cellStyle name="40% - Accent4 10 7" xfId="5208"/>
    <cellStyle name="40% - Accent4 10 5 2" xfId="5209"/>
    <cellStyle name="20% - Accent1 2 3 4" xfId="5210"/>
    <cellStyle name="20% - Accent1 8 10 2" xfId="5211"/>
    <cellStyle name="40% - Accent4 10 7 2" xfId="5212"/>
    <cellStyle name="20% - Accent1 2 5 4" xfId="5213"/>
    <cellStyle name="20% - Accent1 2 3 2 2 2" xfId="5214"/>
    <cellStyle name="40% - Accent4 10 5 2 2" xfId="5215"/>
    <cellStyle name="20% - Accent4 9 3 4" xfId="5216"/>
    <cellStyle name="20% - Accent1 2 3 4 2" xfId="5217"/>
    <cellStyle name="20% - Accent4 9 2 4" xfId="5218"/>
    <cellStyle name="20% - Accent1 2 3 3 2" xfId="5219"/>
    <cellStyle name="20% - Accent3 6 3 3 2 2" xfId="5220"/>
    <cellStyle name="20% - Accent4 12" xfId="5221"/>
    <cellStyle name="40% - Accent4 13 10" xfId="5222"/>
    <cellStyle name="a1 9 6" xfId="5223"/>
    <cellStyle name="40% - Accent4 10 6 2" xfId="5224"/>
    <cellStyle name="20% - Accent1 2 4 4" xfId="5225"/>
    <cellStyle name="40% - Accent1 18 6 2" xfId="5226"/>
    <cellStyle name="40% - Accent4 10 6 3" xfId="5227"/>
    <cellStyle name="20% - Accent1 2 4 5" xfId="5228"/>
    <cellStyle name="20% - Accent4 13" xfId="5229"/>
    <cellStyle name="40% - Accent4 13 11" xfId="5230"/>
    <cellStyle name="a1 9 7" xfId="5231"/>
    <cellStyle name="40% - Accent3 3 2 2 4" xfId="5232"/>
    <cellStyle name="20% - Accent2 13 4 2 2 2" xfId="5233"/>
    <cellStyle name="Normal 2 21" xfId="5234"/>
    <cellStyle name="Normal 2 16" xfId="5235"/>
    <cellStyle name="20% - Accent3 10 3 3 2" xfId="5236"/>
    <cellStyle name="20% - Accent4 9 2 5" xfId="5237"/>
    <cellStyle name="20% - Accent1 2 3 3 3" xfId="5238"/>
    <cellStyle name="40% - Accent4 2 2 3 2 2" xfId="5239"/>
    <cellStyle name="40% - Accent1 13 8 2" xfId="5240"/>
    <cellStyle name="20% - Accent3 13 5 3 2" xfId="5241"/>
    <cellStyle name="20% - Accent1 5 5 3 3" xfId="5242"/>
    <cellStyle name="20% - Accent1 2 4 2" xfId="5243"/>
    <cellStyle name="20% - Accent4 11 2 3 2" xfId="5244"/>
    <cellStyle name="40% - Accent1 7 5 2" xfId="5245"/>
    <cellStyle name="40% - Accent2 11 5 2" xfId="5246"/>
    <cellStyle name="20% - Accent4 10" xfId="5247"/>
    <cellStyle name="a1 9 4" xfId="5248"/>
    <cellStyle name="20% - Accent6 3 2 3 3" xfId="5249"/>
    <cellStyle name="40% - Accent4 4 3 2 2" xfId="5250"/>
    <cellStyle name="40% - Accent3 12 3 3 3" xfId="5251"/>
    <cellStyle name="40% - Accent6 8 3 3 3" xfId="5252"/>
    <cellStyle name="20% - Accent2 6 2 3 2 2" xfId="5253"/>
    <cellStyle name="20% - Accent2 14 8" xfId="5254"/>
    <cellStyle name="40% - Accent4 11 5 2" xfId="5255"/>
    <cellStyle name="20% - Accent1 3 3 4" xfId="5256"/>
    <cellStyle name="20% - Accent1 2 4 2 2" xfId="5257"/>
    <cellStyle name="20% - Accent3 6 4 3 3" xfId="5258"/>
    <cellStyle name="20% - Accent4 11 2 3 2 2" xfId="5259"/>
    <cellStyle name="40% - Accent1 7 5 2 2" xfId="5260"/>
    <cellStyle name="40% - Accent2 11 5 2 2" xfId="5261"/>
    <cellStyle name="40% - Accent4 4 3 2 2 2" xfId="5262"/>
    <cellStyle name="Normal 4 3 6 3" xfId="5263"/>
    <cellStyle name="20% - Accent4 10 2" xfId="5264"/>
    <cellStyle name="20% - Accent1 2 4 3" xfId="5265"/>
    <cellStyle name="20% - Accent4 11 2 3 3" xfId="5266"/>
    <cellStyle name="40% - Accent1 7 5 3" xfId="5267"/>
    <cellStyle name="40% - Accent2 11 5 3" xfId="5268"/>
    <cellStyle name="20% - Accent4 11" xfId="5269"/>
    <cellStyle name="a1 9 5" xfId="5270"/>
    <cellStyle name="40% - Accent4 4 3 2 3" xfId="5271"/>
    <cellStyle name="40% - Accent6 5 2 3 2" xfId="5272"/>
    <cellStyle name="20% - Accent6 4 8 2" xfId="5273"/>
    <cellStyle name="20% - Accent1 5 11" xfId="5274"/>
    <cellStyle name="20% - Accent2 15 8" xfId="5275"/>
    <cellStyle name="40% - Accent4 11 6 2" xfId="5276"/>
    <cellStyle name="20% - Accent1 3 4 4" xfId="5277"/>
    <cellStyle name="20% - Accent4 11 2" xfId="5278"/>
    <cellStyle name="20% - Accent1 2 4 3 2" xfId="5279"/>
    <cellStyle name="40% - Accent4 18 11" xfId="5280"/>
    <cellStyle name="a2 9 7" xfId="5281"/>
    <cellStyle name="20% - Accent4 9 2 3 3" xfId="5282"/>
    <cellStyle name="40% - Accent3 4 2 2 4" xfId="5283"/>
    <cellStyle name="20% - Accent2 13 4 3 2 2" xfId="5284"/>
    <cellStyle name="20% - Accent2 5 2 2 2" xfId="5285"/>
    <cellStyle name="20% - Accent2 15 9" xfId="5286"/>
    <cellStyle name="40% - Accent4 11 6 3" xfId="5287"/>
    <cellStyle name="20% - Accent1 3 4 5" xfId="5288"/>
    <cellStyle name="20% - Accent3 10 4 3 2" xfId="5289"/>
    <cellStyle name="20% - Accent4 11 3" xfId="5290"/>
    <cellStyle name="20% - Accent1 2 4 3 3" xfId="5291"/>
    <cellStyle name="20% - Accent1 2 5 2" xfId="5292"/>
    <cellStyle name="20% - Accent6 10 3 2 2" xfId="5293"/>
    <cellStyle name="20% - Accent4 11 2 4 2" xfId="5294"/>
    <cellStyle name="40% - Accent1 7 6 2" xfId="5295"/>
    <cellStyle name="40% - Accent2 11 6 2" xfId="5296"/>
    <cellStyle name="20% - Accent1 2 5 2 2" xfId="5297"/>
    <cellStyle name="20% - Accent6 10 3 2 2 2" xfId="5298"/>
    <cellStyle name="20% - Accent3 6 5 3 3" xfId="5299"/>
    <cellStyle name="40% - Accent1 7 6 2 2" xfId="5300"/>
    <cellStyle name="40% - Accent2 11 6 2 2" xfId="5301"/>
    <cellStyle name="40% - Accent4 12 5 2" xfId="5302"/>
    <cellStyle name="40% - Accent5 17 5" xfId="5303"/>
    <cellStyle name="20% - Accent1 4 3 4" xfId="5304"/>
    <cellStyle name="20% - Accent3 2 5 4" xfId="5305"/>
    <cellStyle name="20% - Accent1 2 5 2 2 2" xfId="5306"/>
    <cellStyle name="40% - Accent4 12 5 2 2" xfId="5307"/>
    <cellStyle name="40% - Accent5 17 5 2" xfId="5308"/>
    <cellStyle name="20% - Accent6 9 3 4" xfId="5309"/>
    <cellStyle name="20% - Accent1 4 3 4 2" xfId="5310"/>
    <cellStyle name="20% - Accent1 2 5 3" xfId="5311"/>
    <cellStyle name="20% - Accent6 10 3 2 3" xfId="5312"/>
    <cellStyle name="20% - Accent1 2 5 3 2" xfId="5313"/>
    <cellStyle name="40% - Accent4 12 6 2" xfId="5314"/>
    <cellStyle name="40% - Accent5 18 5" xfId="5315"/>
    <cellStyle name="20% - Accent1 4 4 4" xfId="5316"/>
    <cellStyle name="20% - Accent3 3 5 4" xfId="5317"/>
    <cellStyle name="20% - Accent1 2 5 3 2 2" xfId="5318"/>
    <cellStyle name="20% - Accent1 4 4 4 2" xfId="5319"/>
    <cellStyle name="a1 4 12" xfId="5320"/>
    <cellStyle name="40% - Accent4 12 6 2 2" xfId="5321"/>
    <cellStyle name="40% - Accent5 18 5 2" xfId="5322"/>
    <cellStyle name="20% - Accent1 2 5 5" xfId="5323"/>
    <cellStyle name="40% - Accent6 15 5 2 2 2" xfId="5324"/>
    <cellStyle name="40% - Accent1 18 7 2" xfId="5325"/>
    <cellStyle name="40% - Accent4 10 7 3" xfId="5326"/>
    <cellStyle name="20% - Accent3 13 5 5" xfId="5327"/>
    <cellStyle name="20% - Accent5 17 5 3 2 2" xfId="5328"/>
    <cellStyle name="20% - Accent1 3 9 2 2" xfId="5329"/>
    <cellStyle name="20% - Accent5 12 6 3" xfId="5330"/>
    <cellStyle name="20% - Accent6 15 2 3 2 2" xfId="5331"/>
    <cellStyle name="20% - Accent4 11 2 5" xfId="5332"/>
    <cellStyle name="40% - Accent1 7 7" xfId="5333"/>
    <cellStyle name="40% - Accent2 11 7" xfId="5334"/>
    <cellStyle name="40% - Accent1 11 6 4 2" xfId="5335"/>
    <cellStyle name="20% - Accent1 2 6" xfId="5336"/>
    <cellStyle name="40% - Accent3 10 7 2 2" xfId="5337"/>
    <cellStyle name="40% - Accent6 6 7 2 2" xfId="5338"/>
    <cellStyle name="20% - Accent6 10 3 3" xfId="5339"/>
    <cellStyle name="20% - Accent3 18 3 2" xfId="5340"/>
    <cellStyle name="20% - Accent6 10 3 3 2" xfId="5341"/>
    <cellStyle name="20% - Accent3 18 3 2 2" xfId="5342"/>
    <cellStyle name="20% - Accent1 2 6 2" xfId="5343"/>
    <cellStyle name="20% - Accent6 10 3 3 2 2" xfId="5344"/>
    <cellStyle name="20% - Accent3 18 3 2 2 2" xfId="5345"/>
    <cellStyle name="20% - Accent1 2 6 2 2" xfId="5346"/>
    <cellStyle name="20% - Accent3 6 6 3 3" xfId="5347"/>
    <cellStyle name="40% - Accent1 7 7 2 2" xfId="5348"/>
    <cellStyle name="40% - Accent2 11 7 2 2" xfId="5349"/>
    <cellStyle name="40% - Accent4 13 5 2" xfId="5350"/>
    <cellStyle name="Accent2 7" xfId="5351"/>
    <cellStyle name="20% - Accent1 5 3 4" xfId="5352"/>
    <cellStyle name="20% - Accent6 13 6 3" xfId="5353"/>
    <cellStyle name="20% - Accent1 2 6 2 2 2" xfId="5354"/>
    <cellStyle name="20% - Accent4 5 6" xfId="5355"/>
    <cellStyle name="20% - Accent4 14 5 5" xfId="5356"/>
    <cellStyle name="40% - Accent2 3 3 2 3" xfId="5357"/>
    <cellStyle name="Percent 9 7" xfId="5358"/>
    <cellStyle name="40% - Accent4 13 5 2 2" xfId="5359"/>
    <cellStyle name="20% - Accent1 5 3 4 2" xfId="5360"/>
    <cellStyle name="20% - Accent6 10 3 3 3" xfId="5361"/>
    <cellStyle name="20% - Accent3 18 3 2 3" xfId="5362"/>
    <cellStyle name="20% - Accent1 2 6 3" xfId="5363"/>
    <cellStyle name="a1 2 8" xfId="5364"/>
    <cellStyle name="20% - Accent1 2 6 3 2" xfId="5365"/>
    <cellStyle name="40% - Accent4 13 6 2" xfId="5366"/>
    <cellStyle name="Accent3 7" xfId="5367"/>
    <cellStyle name="20% - Accent1 5 4 4" xfId="5368"/>
    <cellStyle name="20% - Accent5 5 6" xfId="5369"/>
    <cellStyle name="a1 2 8 2" xfId="5370"/>
    <cellStyle name="20% - Accent6 14 6 3" xfId="5371"/>
    <cellStyle name="20% - Accent1 2 6 3 2 2" xfId="5372"/>
    <cellStyle name="20% - Accent4 15 5 5" xfId="5373"/>
    <cellStyle name="40% - Accent2 3 4 2 3" xfId="5374"/>
    <cellStyle name="40% - Accent1 14" xfId="5375"/>
    <cellStyle name="40% - Accent2 3 9" xfId="5376"/>
    <cellStyle name="40% - Accent2 14 5 4 2" xfId="5377"/>
    <cellStyle name="40% - Accent4 13 6 2 2" xfId="5378"/>
    <cellStyle name="20% - Accent1 5 4 4 2" xfId="5379"/>
    <cellStyle name="40% - Accent4 10 8 2" xfId="5380"/>
    <cellStyle name="20% - Accent1 2 6 4" xfId="5381"/>
    <cellStyle name="Normal 2 8 2" xfId="5382"/>
    <cellStyle name="20% - Accent3 10 3 2 2 2" xfId="5383"/>
    <cellStyle name="40% - Accent4 10 8 2 2" xfId="5384"/>
    <cellStyle name="a1 3 8" xfId="5385"/>
    <cellStyle name="Total 18" xfId="5386"/>
    <cellStyle name="20% - Accent1 2 6 4 2" xfId="5387"/>
    <cellStyle name="40% - Accent4 13 7 2" xfId="5388"/>
    <cellStyle name="Accent4 7" xfId="5389"/>
    <cellStyle name="20% - Accent1 5 5 4" xfId="5390"/>
    <cellStyle name="20% - Accent2 17 4 2 2" xfId="5391"/>
    <cellStyle name="20% - Accent2 8 8 2 2" xfId="5392"/>
    <cellStyle name="40% - Accent4 13 8" xfId="5393"/>
    <cellStyle name="40% - Accent1 18 8 2" xfId="5394"/>
    <cellStyle name="40% - Accent4 10 8 3" xfId="5395"/>
    <cellStyle name="20% - Accent1 2 6 5" xfId="5396"/>
    <cellStyle name="20% - Accent2 10 5 4 2" xfId="5397"/>
    <cellStyle name="20% - Accent3 2 6 3 2 2" xfId="5398"/>
    <cellStyle name="40% - Accent4 4 3 5" xfId="5399"/>
    <cellStyle name="20% - Accent6 10 3 4" xfId="5400"/>
    <cellStyle name="20% - Accent3 18 3 3" xfId="5401"/>
    <cellStyle name="20% - Accent1 2 7" xfId="5402"/>
    <cellStyle name="20% - Accent6 10 3 4 2" xfId="5403"/>
    <cellStyle name="20% - Accent3 18 3 3 2" xfId="5404"/>
    <cellStyle name="20% - Accent1 2 7 2" xfId="5405"/>
    <cellStyle name="40% - Accent4 14 5 2" xfId="5406"/>
    <cellStyle name="20% - Accent1 6 3 4" xfId="5407"/>
    <cellStyle name="20% - Accent3 18 3 3 2 2" xfId="5408"/>
    <cellStyle name="20% - Accent1 2 7 2 2" xfId="5409"/>
    <cellStyle name="20% - Accent2 3 10" xfId="5410"/>
    <cellStyle name="40% - Accent6 4 3 2 2 2" xfId="5411"/>
    <cellStyle name="Normal 3 7 2" xfId="5412"/>
    <cellStyle name="20% - Accent5 5 7 2 2" xfId="5413"/>
    <cellStyle name="40% - Accent1 7 8 3" xfId="5414"/>
    <cellStyle name="40% - Accent2 11 8 3" xfId="5415"/>
    <cellStyle name="20% - Accent3 18 3 3 3" xfId="5416"/>
    <cellStyle name="20% - Accent1 2 7 3" xfId="5417"/>
    <cellStyle name="20% - Accent6 10 3 5" xfId="5418"/>
    <cellStyle name="20% - Accent3 18 3 4" xfId="5419"/>
    <cellStyle name="20% - Accent1 2 8" xfId="5420"/>
    <cellStyle name="40% - Accent1 7 9" xfId="5421"/>
    <cellStyle name="40% - Accent2 11 9" xfId="5422"/>
    <cellStyle name="40% - Accent6 12 6 4 2" xfId="5423"/>
    <cellStyle name="20% - Accent5 17 4 2" xfId="5424"/>
    <cellStyle name="Normal 4 6" xfId="5425"/>
    <cellStyle name="40% - Accent1 7 9 2" xfId="5426"/>
    <cellStyle name="40% - Accent2 11 9 2" xfId="5427"/>
    <cellStyle name="20% - Accent5 17 4 2 2" xfId="5428"/>
    <cellStyle name="20% - Accent3 18 3 4 2" xfId="5429"/>
    <cellStyle name="20% - Accent1 2 8 2" xfId="5430"/>
    <cellStyle name="40% - Accent4 15 5 2" xfId="5431"/>
    <cellStyle name="20% - Accent1 7 3 4" xfId="5432"/>
    <cellStyle name="20% - Accent2 8 10" xfId="5433"/>
    <cellStyle name="40% - Accent5 10 7" xfId="5434"/>
    <cellStyle name="Normal 4 6 2" xfId="5435"/>
    <cellStyle name="40% - Accent1 7 9 2 2" xfId="5436"/>
    <cellStyle name="40% - Accent2 11 9 2 2" xfId="5437"/>
    <cellStyle name="20% - Accent5 17 4 2 2 2" xfId="5438"/>
    <cellStyle name="20% - Accent1 2 8 2 2" xfId="5439"/>
    <cellStyle name="Normal 4 7 4" xfId="5440"/>
    <cellStyle name="40% - Accent1 7 9 3" xfId="5441"/>
    <cellStyle name="40% - Accent2 11 9 3" xfId="5442"/>
    <cellStyle name="20% - Accent5 17 4 2 3" xfId="5443"/>
    <cellStyle name="20% - Accent1 2 8 3" xfId="5444"/>
    <cellStyle name="20% - Accent5 17 4 3" xfId="5445"/>
    <cellStyle name="20% - Accent4 7 5 2 2" xfId="5446"/>
    <cellStyle name="20% - Accent3 18 3 5" xfId="5447"/>
    <cellStyle name="20% - Accent1 2 9" xfId="5448"/>
    <cellStyle name="20% - Accent5 17 4 3 2" xfId="5449"/>
    <cellStyle name="20% - Accent4 7 5 2 2 2" xfId="5450"/>
    <cellStyle name="20% - Accent1 2 9 2" xfId="5451"/>
    <cellStyle name="20% - Accent5 17 4 3 3" xfId="5452"/>
    <cellStyle name="20% - Accent1 2 9 3" xfId="5453"/>
    <cellStyle name="40% - Accent3 18 2 3 2 2" xfId="5454"/>
    <cellStyle name="20% - Accent1 5 5 3 2 2" xfId="5455"/>
    <cellStyle name="20% - Accent3 11 5" xfId="5456"/>
    <cellStyle name="40% - Accent3 2 9 2" xfId="5457"/>
    <cellStyle name="40% - Accent5 2 4 2 3" xfId="5458"/>
    <cellStyle name="a1 4 5 5" xfId="5459"/>
    <cellStyle name="40% - Accent2 14 6 3 2 2" xfId="5460"/>
    <cellStyle name="20% - Accent2 13 8" xfId="5461"/>
    <cellStyle name="40% - Accent4 11 4 2" xfId="5462"/>
    <cellStyle name="20% - Accent1 3 2 4" xfId="5463"/>
    <cellStyle name="20% - Accent1 6 9 2" xfId="5464"/>
    <cellStyle name="20% - Accent3 6 4 2 3" xfId="5465"/>
    <cellStyle name="20% - Accent1 3 3 3" xfId="5466"/>
    <cellStyle name="20% - Accent2 14 7" xfId="5467"/>
    <cellStyle name="20% - Accent4 11 3 2 3" xfId="5468"/>
    <cellStyle name="40% - Accent1 8 4 3" xfId="5469"/>
    <cellStyle name="40% - Accent2 12 4 3" xfId="5470"/>
    <cellStyle name="40% - Accent1 14 8 3" xfId="5471"/>
    <cellStyle name="20% - Accent1 5 10" xfId="5472"/>
    <cellStyle name="20% - Accent3 13 6 3 3" xfId="5473"/>
    <cellStyle name="a2 2 11 2" xfId="5474"/>
    <cellStyle name="20% - Accent1 3 4 3" xfId="5475"/>
    <cellStyle name="20% - Accent2 15 7" xfId="5476"/>
    <cellStyle name="20% - Accent4 11 3 3 3" xfId="5477"/>
    <cellStyle name="40% - Accent1 8 5 3" xfId="5478"/>
    <cellStyle name="40% - Accent2 12 5 3" xfId="5479"/>
    <cellStyle name="20% - Accent3 5 3 2 2 2" xfId="5480"/>
    <cellStyle name="20% - Accent5 10 5 3 3" xfId="5481"/>
    <cellStyle name="20% - Accent2 18 5 2 3" xfId="5482"/>
    <cellStyle name="Comma [0] 9 10" xfId="5483"/>
    <cellStyle name="20% - Accent1 3 5" xfId="5484"/>
    <cellStyle name="20% - Accent6 10 4 2" xfId="5485"/>
    <cellStyle name="40% - Accent6 13 2 3 2 2" xfId="5486"/>
    <cellStyle name="20% - Accent4 11 3 4" xfId="5487"/>
    <cellStyle name="40% - Accent1 8 6" xfId="5488"/>
    <cellStyle name="40% - Accent2 12 6" xfId="5489"/>
    <cellStyle name="20% - Accent1 6 10 2" xfId="5490"/>
    <cellStyle name="20% - Accent6 10 4 3" xfId="5491"/>
    <cellStyle name="20% - Accent3 18 4 2" xfId="5492"/>
    <cellStyle name="Comma [0] 9 11" xfId="5493"/>
    <cellStyle name="20% - Accent1 3 6" xfId="5494"/>
    <cellStyle name="20% - Accent4 11 3 5" xfId="5495"/>
    <cellStyle name="40% - Accent1 8 7" xfId="5496"/>
    <cellStyle name="40% - Accent2 12 7" xfId="5497"/>
    <cellStyle name="20% - Accent6 10 4 3 2" xfId="5498"/>
    <cellStyle name="20% - Accent2 17 6" xfId="5499"/>
    <cellStyle name="20% - Accent3 18 4 2 2" xfId="5500"/>
    <cellStyle name="20% - Accent1 3 6 2" xfId="5501"/>
    <cellStyle name="20% - Accent6 10 4 3 3" xfId="5502"/>
    <cellStyle name="20% - Accent2 17 7" xfId="5503"/>
    <cellStyle name="20% - Accent3 18 4 2 3" xfId="5504"/>
    <cellStyle name="20% - Accent1 3 6 3" xfId="5505"/>
    <cellStyle name="20% - Accent2 17 8" xfId="5506"/>
    <cellStyle name="40% - Accent4 11 8 2" xfId="5507"/>
    <cellStyle name="20% - Accent1 3 6 4" xfId="5508"/>
    <cellStyle name="40% - Accent3 18" xfId="5509"/>
    <cellStyle name="Normal 2 16 2" xfId="5510"/>
    <cellStyle name="20% - Accent3 10 3 3 2 2" xfId="5511"/>
    <cellStyle name="20% - Accent2 5 2 4 2" xfId="5512"/>
    <cellStyle name="20% - Accent2 17 9" xfId="5513"/>
    <cellStyle name="40% - Accent4 11 8 3" xfId="5514"/>
    <cellStyle name="20% - Accent1 3 6 5" xfId="5515"/>
    <cellStyle name="40% - Accent3 15 2 2" xfId="5516"/>
    <cellStyle name="40% - Accent3 3 2 2 3" xfId="5517"/>
    <cellStyle name="20% - Accent4 13 3" xfId="5518"/>
    <cellStyle name="20% - Accent2 17 5 2 2" xfId="5519"/>
    <cellStyle name="20% - Accent2 8 9 2 2" xfId="5520"/>
    <cellStyle name="40% - Accent6 4 3 3 2 2" xfId="5521"/>
    <cellStyle name="20% - Accent5 5 8 2 2" xfId="5522"/>
    <cellStyle name="40% - Accent1 8 8 3" xfId="5523"/>
    <cellStyle name="40% - Accent2 12 8 3" xfId="5524"/>
    <cellStyle name="20% - Accent2 18 7" xfId="5525"/>
    <cellStyle name="20% - Accent3 18 4 3 3" xfId="5526"/>
    <cellStyle name="20% - Accent1 3 7 3" xfId="5527"/>
    <cellStyle name="40% - Accent1 8 9 2" xfId="5528"/>
    <cellStyle name="40% - Accent2 12 9 2" xfId="5529"/>
    <cellStyle name="20% - Accent5 17 5 2 2" xfId="5530"/>
    <cellStyle name="20% - Accent3 18 4 4 2" xfId="5531"/>
    <cellStyle name="20% - Accent1 3 8 2" xfId="5532"/>
    <cellStyle name="40% - Accent2 4 10" xfId="5533"/>
    <cellStyle name="20% - Accent5 17 5 3" xfId="5534"/>
    <cellStyle name="20% - Accent4 7 5 3 2" xfId="5535"/>
    <cellStyle name="20% - Accent3 18 4 5" xfId="5536"/>
    <cellStyle name="20% - Accent1 3 9" xfId="5537"/>
    <cellStyle name="40% - Accent2 4 10 2" xfId="5538"/>
    <cellStyle name="20% - Accent5 17 5 3 2" xfId="5539"/>
    <cellStyle name="20% - Accent4 7 5 3 2 2" xfId="5540"/>
    <cellStyle name="20% - Accent1 3 9 2" xfId="5541"/>
    <cellStyle name="40% - Accent5 17 3 2 2 2" xfId="5542"/>
    <cellStyle name="20% - Accent5 17 5 3 3" xfId="5543"/>
    <cellStyle name="20% - Accent1 3 9 3" xfId="5544"/>
    <cellStyle name="40% - Accent1 14 3 3" xfId="5545"/>
    <cellStyle name="20% - Accent1 4 10" xfId="5546"/>
    <cellStyle name="20% - Accent4 8 6 4 2" xfId="5547"/>
    <cellStyle name="20% - Accent6 8 4 2 2 2" xfId="5548"/>
    <cellStyle name="40% - Accent3 17 5 2 2 2" xfId="5549"/>
    <cellStyle name="20% - Accent3 13 10" xfId="5550"/>
    <cellStyle name="40% - Accent1 14 3 3 2" xfId="5551"/>
    <cellStyle name="20% - Accent1 4 10 2" xfId="5552"/>
    <cellStyle name="40% - Accent5 16 4 2" xfId="5553"/>
    <cellStyle name="20% - Accent6 8 2 4" xfId="5554"/>
    <cellStyle name="20% - Accent1 4 2 3 2" xfId="5555"/>
    <cellStyle name="20% - Accent1 7 9 2" xfId="5556"/>
    <cellStyle name="20% - Accent3 6 5 2 3" xfId="5557"/>
    <cellStyle name="40% - Accent4 12 4 2" xfId="5558"/>
    <cellStyle name="40% - Accent5 16 5" xfId="5559"/>
    <cellStyle name="20% - Accent1 4 2 4" xfId="5560"/>
    <cellStyle name="20% - Accent1 7 9 2 2" xfId="5561"/>
    <cellStyle name="40% - Accent4 12 4 2 2" xfId="5562"/>
    <cellStyle name="40% - Accent5 16 5 2" xfId="5563"/>
    <cellStyle name="20% - Accent6 8 3 4" xfId="5564"/>
    <cellStyle name="20% - Accent1 4 2 4 2" xfId="5565"/>
    <cellStyle name="40% - Accent5 17 4" xfId="5566"/>
    <cellStyle name="20% - Accent5 4 4 2 2 2" xfId="5567"/>
    <cellStyle name="20% - Accent1 4 3 3" xfId="5568"/>
    <cellStyle name="20% - Accent4 11 4 2 3" xfId="5569"/>
    <cellStyle name="40% - Accent1 9 4 3" xfId="5570"/>
    <cellStyle name="40% - Accent2 13 4 3" xfId="5571"/>
    <cellStyle name="40% - Accent5 9 5 2 2 2" xfId="5572"/>
    <cellStyle name="20% - Accent2 18 5 3 2 2" xfId="5573"/>
    <cellStyle name="20% - Accent1 4 4 2" xfId="5574"/>
    <cellStyle name="40% - Accent6 2 4 5" xfId="5575"/>
    <cellStyle name="40% - Accent5 18 3" xfId="5576"/>
    <cellStyle name="20% - Accent4 11 4 3 2" xfId="5577"/>
    <cellStyle name="40% - Accent1 9 5 2" xfId="5578"/>
    <cellStyle name="40% - Accent2 13 5 2" xfId="5579"/>
    <cellStyle name="40% - Accent5 18 3 2" xfId="5580"/>
    <cellStyle name="20% - Accent1 4 4 2 2" xfId="5581"/>
    <cellStyle name="20% - Accent3 8 4 3 3" xfId="5582"/>
    <cellStyle name="20% - Accent4 11 4 3 2 2" xfId="5583"/>
    <cellStyle name="40% - Accent1 9 5 2 2" xfId="5584"/>
    <cellStyle name="40% - Accent2 13 5 2 2" xfId="5585"/>
    <cellStyle name="40% - Accent6 11 2 5" xfId="5586"/>
    <cellStyle name="40% - Accent5 18 4" xfId="5587"/>
    <cellStyle name="20% - Accent1 4 4 3" xfId="5588"/>
    <cellStyle name="20% - Accent4 11 4 3 3" xfId="5589"/>
    <cellStyle name="40% - Accent1 9 5 3" xfId="5590"/>
    <cellStyle name="40% - Accent2 13 5 3" xfId="5591"/>
    <cellStyle name="40% - Accent5 18 4 2" xfId="5592"/>
    <cellStyle name="20% - Accent1 4 4 3 2" xfId="5593"/>
    <cellStyle name="20% - Accent3 3 4 5" xfId="5594"/>
    <cellStyle name="20% - Accent2 13 6 3 2 2" xfId="5595"/>
    <cellStyle name="20% - Accent2 7 2 2 2" xfId="5596"/>
    <cellStyle name="20% - Accent3 12 4 3 2" xfId="5597"/>
    <cellStyle name="40% - Accent5 18 4 3" xfId="5598"/>
    <cellStyle name="20% - Accent1 4 4 3 3" xfId="5599"/>
    <cellStyle name="20% - Accent2 18 5 3 3" xfId="5600"/>
    <cellStyle name="20% - Accent1 4 5" xfId="5601"/>
    <cellStyle name="20% - Accent6 10 5 2" xfId="5602"/>
    <cellStyle name="20% - Accent4 11 4 4" xfId="5603"/>
    <cellStyle name="40% - Accent1 9 6" xfId="5604"/>
    <cellStyle name="40% - Accent2 13 6" xfId="5605"/>
    <cellStyle name="40% - Accent1 9 6 3 2" xfId="5606"/>
    <cellStyle name="40% - Accent2 13 6 3 2" xfId="5607"/>
    <cellStyle name="40% - Accent6 12 3 5" xfId="5608"/>
    <cellStyle name="20% - Accent5 14 5" xfId="5609"/>
    <cellStyle name="20% - Accent1 4 5 3 2" xfId="5610"/>
    <cellStyle name="40% - Accent1 9 6 4 2" xfId="5611"/>
    <cellStyle name="40% - Accent2 13 6 4 2" xfId="5612"/>
    <cellStyle name="40% - Accent6 12 4 5" xfId="5613"/>
    <cellStyle name="20% - Accent5 15 5" xfId="5614"/>
    <cellStyle name="40% - Accent4 12 7 2 2" xfId="5615"/>
    <cellStyle name="20% - Accent1 4 5 4 2" xfId="5616"/>
    <cellStyle name="20% - Accent6 10 5 3" xfId="5617"/>
    <cellStyle name="20% - Accent3 18 5 2" xfId="5618"/>
    <cellStyle name="20% - Accent1 4 6" xfId="5619"/>
    <cellStyle name="20% - Accent4 11 4 5" xfId="5620"/>
    <cellStyle name="40% - Accent1 9 7" xfId="5621"/>
    <cellStyle name="40% - Accent2 13 7" xfId="5622"/>
    <cellStyle name="20% - Accent1 4 6 2" xfId="5623"/>
    <cellStyle name="40% - Accent6 2 6 5" xfId="5624"/>
    <cellStyle name="20% - Accent6 10 5 3 2" xfId="5625"/>
    <cellStyle name="20% - Accent3 18 5 2 2" xfId="5626"/>
    <cellStyle name="20% - Accent6 10 5 3 2 2" xfId="5627"/>
    <cellStyle name="20% - Accent3 18 5 2 2 2" xfId="5628"/>
    <cellStyle name="20% - Accent1 4 6 2 2" xfId="5629"/>
    <cellStyle name="20% - Accent3 8 6 3 3" xfId="5630"/>
    <cellStyle name="40% - Accent1 9 7 2 2" xfId="5631"/>
    <cellStyle name="40% - Accent2 13 7 2 2" xfId="5632"/>
    <cellStyle name="40% - Accent6 13 2 5" xfId="5633"/>
    <cellStyle name="20% - Accent6 10 5 3 3" xfId="5634"/>
    <cellStyle name="20% - Accent3 18 5 2 3" xfId="5635"/>
    <cellStyle name="20% - Accent1 4 6 3" xfId="5636"/>
    <cellStyle name="20% - Accent1 4 6 3 2" xfId="5637"/>
    <cellStyle name="40% - Accent4 12 8 2" xfId="5638"/>
    <cellStyle name="20% - Accent1 4 6 4" xfId="5639"/>
    <cellStyle name="40% - Accent4 12 8 2 2" xfId="5640"/>
    <cellStyle name="20% - Accent1 4 6 4 2" xfId="5641"/>
    <cellStyle name="20% - Accent5 5 9 2 2" xfId="5642"/>
    <cellStyle name="40% - Accent1 9 8 3" xfId="5643"/>
    <cellStyle name="40% - Accent2 13 8 3" xfId="5644"/>
    <cellStyle name="a1 2 10 4" xfId="5645"/>
    <cellStyle name="20% - Accent3 18 5 3 3" xfId="5646"/>
    <cellStyle name="20% - Accent1 4 7 3" xfId="5647"/>
    <cellStyle name="40% - Accent1 9 9 2" xfId="5648"/>
    <cellStyle name="40% - Accent2 13 9 2" xfId="5649"/>
    <cellStyle name="a1 2 11 3" xfId="5650"/>
    <cellStyle name="20% - Accent5 17 6 2 2" xfId="5651"/>
    <cellStyle name="20% - Accent3 18 5 4 2" xfId="5652"/>
    <cellStyle name="20% - Accent1 4 8 2" xfId="5653"/>
    <cellStyle name="40% - Accent1 18 3 3 2 2" xfId="5654"/>
    <cellStyle name="20% - Accent5 17 6 3" xfId="5655"/>
    <cellStyle name="20% - Accent4 7 5 4 2" xfId="5656"/>
    <cellStyle name="20% - Accent3 18 5 5" xfId="5657"/>
    <cellStyle name="20% - Accent1 4 9" xfId="5658"/>
    <cellStyle name="20% - Accent5 17 6 3 2" xfId="5659"/>
    <cellStyle name="20% - Accent3 6 2 2 3" xfId="5660"/>
    <cellStyle name="20% - Accent1 4 9 2" xfId="5661"/>
    <cellStyle name="40% - Accent6 16 2 5" xfId="5662"/>
    <cellStyle name="20% - Accent5 17 6 3 2 2" xfId="5663"/>
    <cellStyle name="20% - Accent1 4 9 2 2" xfId="5664"/>
    <cellStyle name="40% - Accent5 17 3 3 2 2" xfId="5665"/>
    <cellStyle name="20% - Accent5 17 6 3 3" xfId="5666"/>
    <cellStyle name="20% - Accent1 4 9 3" xfId="5667"/>
    <cellStyle name="Accent1 5" xfId="5668"/>
    <cellStyle name="20% - Accent2 12 4 3 2" xfId="5669"/>
    <cellStyle name="20% - Accent1 5 2 2" xfId="5670"/>
    <cellStyle name="40% - Accent6 3 2 5" xfId="5671"/>
    <cellStyle name="20% - Accent2 12 4 3 2 2" xfId="5672"/>
    <cellStyle name="20% - Accent1 5 2 2 2" xfId="5673"/>
    <cellStyle name="20% - Accent3 9 2 3 3" xfId="5674"/>
    <cellStyle name="40% - Accent2 14 3 2 2" xfId="5675"/>
    <cellStyle name="20% - Accent1 5 2 2 2 2" xfId="5676"/>
    <cellStyle name="Accent1 6" xfId="5677"/>
    <cellStyle name="20% - Accent2 12 4 3 3" xfId="5678"/>
    <cellStyle name="20% - Accent1 5 2 3" xfId="5679"/>
    <cellStyle name="20% - Accent1 5 2 3 2" xfId="5680"/>
    <cellStyle name="40% - Accent4 2 12" xfId="5681"/>
    <cellStyle name="20% - Accent1 5 2 3 2 2" xfId="5682"/>
    <cellStyle name="20% - Accent1 8 9 2" xfId="5683"/>
    <cellStyle name="40% - Accent2 5 10 2" xfId="5684"/>
    <cellStyle name="Normal 2 5 2 5" xfId="5685"/>
    <cellStyle name="20% - Accent3 6 6 2 3" xfId="5686"/>
    <cellStyle name="40% - Accent4 13 4 2" xfId="5687"/>
    <cellStyle name="Accent1 7" xfId="5688"/>
    <cellStyle name="20% - Accent1 5 2 4" xfId="5689"/>
    <cellStyle name="20% - Accent1 8 9 2 2" xfId="5690"/>
    <cellStyle name="20% - Accent3 5 6" xfId="5691"/>
    <cellStyle name="20% - Accent6 12 6 3" xfId="5692"/>
    <cellStyle name="20% - Accent4 13 5 5" xfId="5693"/>
    <cellStyle name="40% - Accent2 3 2 2 3" xfId="5694"/>
    <cellStyle name="40% - Accent4 13 4 2 2" xfId="5695"/>
    <cellStyle name="20% - Accent1 5 2 4 2" xfId="5696"/>
    <cellStyle name="20% - Accent2 12 4 4" xfId="5697"/>
    <cellStyle name="20% - Accent1 5 3" xfId="5698"/>
    <cellStyle name="20% - Accent3 2 8 2 2" xfId="5699"/>
    <cellStyle name="20% - Accent4 11 5 2" xfId="5700"/>
    <cellStyle name="40% - Accent2 14 4" xfId="5701"/>
    <cellStyle name="40% - Accent3 7 9 2 2" xfId="5702"/>
    <cellStyle name="Accent2 5" xfId="5703"/>
    <cellStyle name="20% - Accent2 12 4 4 2" xfId="5704"/>
    <cellStyle name="20% - Accent1 5 3 2" xfId="5705"/>
    <cellStyle name="40% - Accent6 3 3 5" xfId="5706"/>
    <cellStyle name="20% - Accent4 11 5 2 2" xfId="5707"/>
    <cellStyle name="40% - Accent2 14 4 2" xfId="5708"/>
    <cellStyle name="20% - Accent1 5 3 2 2" xfId="5709"/>
    <cellStyle name="20% - Accent3 9 3 3 3" xfId="5710"/>
    <cellStyle name="20% - Accent4 11 5 2 2 2" xfId="5711"/>
    <cellStyle name="40% - Accent2 14 4 2 2" xfId="5712"/>
    <cellStyle name="Accent2 6" xfId="5713"/>
    <cellStyle name="20% - Accent5 4 4 3 2 2" xfId="5714"/>
    <cellStyle name="20% - Accent1 5 3 3" xfId="5715"/>
    <cellStyle name="20% - Accent4 11 5 2 3" xfId="5716"/>
    <cellStyle name="40% - Accent2 14 4 3" xfId="5717"/>
    <cellStyle name="40% - Accent5 9 5 3 2 2" xfId="5718"/>
    <cellStyle name="20% - Accent1 5 3 3 2" xfId="5719"/>
    <cellStyle name="20% - Accent6 6 4" xfId="5720"/>
    <cellStyle name="20% - Accent2 17 5 5" xfId="5721"/>
    <cellStyle name="40% - Accent5 14 6 3 3" xfId="5722"/>
    <cellStyle name="40% - Accent4 7 5 4 2" xfId="5723"/>
    <cellStyle name="20% - Accent4 2 4 4 2" xfId="5724"/>
    <cellStyle name="20% - Accent4 16 6 3" xfId="5725"/>
    <cellStyle name="40% - Accent3 15 5" xfId="5726"/>
    <cellStyle name="20% - Accent1 5 3 3 2 2" xfId="5727"/>
    <cellStyle name="40% - Accent1 11 8 2" xfId="5728"/>
    <cellStyle name="a2 5_Arus Kas" xfId="5729"/>
    <cellStyle name="20% - Accent3 13 3 3 2" xfId="5730"/>
    <cellStyle name="20% - Accent1 5 3 3 3" xfId="5731"/>
    <cellStyle name="20% - Accent4 17 6 2 2" xfId="5732"/>
    <cellStyle name="20% - Accent2 18 5 4 2" xfId="5733"/>
    <cellStyle name="20% - Accent2 12 4 5" xfId="5734"/>
    <cellStyle name="20% - Accent1 5 4" xfId="5735"/>
    <cellStyle name="20% - Accent4 11 5 3" xfId="5736"/>
    <cellStyle name="40% - Accent2 14 5" xfId="5737"/>
    <cellStyle name="Accent3 5" xfId="5738"/>
    <cellStyle name="20% - Accent1 5 4 2" xfId="5739"/>
    <cellStyle name="40% - Accent6 3 4 5" xfId="5740"/>
    <cellStyle name="20% - Accent4 11 5 3 2" xfId="5741"/>
    <cellStyle name="40% - Accent2 14 5 2" xfId="5742"/>
    <cellStyle name="20% - Accent1 5 4 2 2 2" xfId="5743"/>
    <cellStyle name="Accent3 6" xfId="5744"/>
    <cellStyle name="20% - Accent1 5 4 3" xfId="5745"/>
    <cellStyle name="40% - Accent3 5 5 2 2 2" xfId="5746"/>
    <cellStyle name="20% - Accent4 11 5 3 3" xfId="5747"/>
    <cellStyle name="40% - Accent2 14 5 3" xfId="5748"/>
    <cellStyle name="20% - Accent1 5 4 3 2" xfId="5749"/>
    <cellStyle name="20% - Accent1 5 4 3 2 2" xfId="5750"/>
    <cellStyle name="40% - Accent4 2 2 2 2 2" xfId="5751"/>
    <cellStyle name="40% - Accent1 12 8 2" xfId="5752"/>
    <cellStyle name="20% - Accent3 13 4 3 2" xfId="5753"/>
    <cellStyle name="20% - Accent1 5 4 3 3" xfId="5754"/>
    <cellStyle name="20% - Accent6 10 6 2 2" xfId="5755"/>
    <cellStyle name="Accent4 5" xfId="5756"/>
    <cellStyle name="20% - Accent1 5 5 2" xfId="5757"/>
    <cellStyle name="40% - Accent6 3 5 5" xfId="5758"/>
    <cellStyle name="20% - Accent4 11 5 4 2" xfId="5759"/>
    <cellStyle name="40% - Accent2 14 6 2" xfId="5760"/>
    <cellStyle name="20% - Accent1 7 10" xfId="5761"/>
    <cellStyle name="20% - Accent1 5 5 2 2" xfId="5762"/>
    <cellStyle name="20% - Accent6 10 6 2 2 2" xfId="5763"/>
    <cellStyle name="20% - Accent3 9 5 3 3" xfId="5764"/>
    <cellStyle name="40% - Accent2 14 6 2 2" xfId="5765"/>
    <cellStyle name="20% - Accent1 7 10 2" xfId="5766"/>
    <cellStyle name="20% - Accent6 10 6 2 3" xfId="5767"/>
    <cellStyle name="20% - Accent4 7 10 2" xfId="5768"/>
    <cellStyle name="Accent4 6" xfId="5769"/>
    <cellStyle name="20% - Accent1 5 5 3" xfId="5770"/>
    <cellStyle name="20% - Accent1 7 11" xfId="5771"/>
    <cellStyle name="20% - Accent1 5 5 3 2" xfId="5772"/>
    <cellStyle name="40% - Accent4 13 7 2 2" xfId="5773"/>
    <cellStyle name="20% - Accent1 5 5 4 2" xfId="5774"/>
    <cellStyle name="20% - Accent6 10 6 3" xfId="5775"/>
    <cellStyle name="20% - Accent3 18 6 2" xfId="5776"/>
    <cellStyle name="20% - Accent1 8 7 2 2" xfId="5777"/>
    <cellStyle name="20% - Accent1 5 6" xfId="5778"/>
    <cellStyle name="20% - Accent4 11 5 5" xfId="5779"/>
    <cellStyle name="40% - Accent2 14 7" xfId="5780"/>
    <cellStyle name="40% - Accent2 17 8 2 2" xfId="5781"/>
    <cellStyle name="20% - Accent6 10 6 3 2" xfId="5782"/>
    <cellStyle name="20% - Accent3 18 6 2 2" xfId="5783"/>
    <cellStyle name="Accent5 5" xfId="5784"/>
    <cellStyle name="20% - Accent1 5 6 2" xfId="5785"/>
    <cellStyle name="40% - Accent6 3 6 5" xfId="5786"/>
    <cellStyle name="20% - Accent6 10 6 3 3" xfId="5787"/>
    <cellStyle name="20% - Accent3 18 6 2 3" xfId="5788"/>
    <cellStyle name="Accent5 6" xfId="5789"/>
    <cellStyle name="20% - Accent1 5 6 3" xfId="5790"/>
    <cellStyle name="20% - Accent2 17 4 2 2 2" xfId="5791"/>
    <cellStyle name="40% - Accent4 13 8 2" xfId="5792"/>
    <cellStyle name="Accent5 7" xfId="5793"/>
    <cellStyle name="20% - Accent1 5 6 4" xfId="5794"/>
    <cellStyle name="20% - Accent6 10 6 4 2" xfId="5795"/>
    <cellStyle name="20% - Accent3 18 6 3 2" xfId="5796"/>
    <cellStyle name="Accent6 5" xfId="5797"/>
    <cellStyle name="20% - Accent1 5 7 2" xfId="5798"/>
    <cellStyle name="40% - Accent2 14 8 3" xfId="5799"/>
    <cellStyle name="20% - Accent1 6 3 2 2 2" xfId="5800"/>
    <cellStyle name="20% - Accent3 18 6 3 3" xfId="5801"/>
    <cellStyle name="Accent6 6" xfId="5802"/>
    <cellStyle name="20% - Accent1 5 7 3" xfId="5803"/>
    <cellStyle name="40% - Accent2 15 4 2 2 2" xfId="5804"/>
    <cellStyle name="20% - Accent6 10 6 5" xfId="5805"/>
    <cellStyle name="20% - Accent3 18 6 4" xfId="5806"/>
    <cellStyle name="20% - Accent1 5 8" xfId="5807"/>
    <cellStyle name="40% - Accent2 14 9" xfId="5808"/>
    <cellStyle name="20% - Accent5 17 7 2" xfId="5809"/>
    <cellStyle name="40% - Accent2 14 9 2" xfId="5810"/>
    <cellStyle name="20% - Accent5 17 7 2 2" xfId="5811"/>
    <cellStyle name="20% - Accent3 18 6 4 2" xfId="5812"/>
    <cellStyle name="20% - Accent1 5 8 2" xfId="5813"/>
    <cellStyle name="40% - Accent4 10 3 2 2" xfId="5814"/>
    <cellStyle name="20% - Accent4 7 3 4" xfId="5815"/>
    <cellStyle name="20% - Accent2 15 11" xfId="5816"/>
    <cellStyle name="20% - Accent1 5 8 2 2" xfId="5817"/>
    <cellStyle name="20% - Accent5 17 7 3" xfId="5818"/>
    <cellStyle name="20% - Accent3 18 6 5" xfId="5819"/>
    <cellStyle name="20% - Accent1 5 9" xfId="5820"/>
    <cellStyle name="a1 8 3" xfId="5821"/>
    <cellStyle name="40% - Accent1 13 2 4 2" xfId="5822"/>
    <cellStyle name="20% - Accent6 3 2 2 2 3" xfId="5823"/>
    <cellStyle name="20% - Accent2 17 2 3 2 2" xfId="5824"/>
    <cellStyle name="20% - Accent2 8 6 3 2 2" xfId="5825"/>
    <cellStyle name="20% - Accent6 18 6 4 2" xfId="5826"/>
    <cellStyle name="40% - Accent3 12 3 2 2" xfId="5827"/>
    <cellStyle name="40% - Accent6 8 3 2 2" xfId="5828"/>
    <cellStyle name="20% - Accent1 6 10" xfId="5829"/>
    <cellStyle name="20% - Accent1 6 11" xfId="5830"/>
    <cellStyle name="40% - Accent4 15 4 3 2" xfId="5831"/>
    <cellStyle name="40% - Accent2 15 3" xfId="5832"/>
    <cellStyle name="40% - Accent5 17 4 2 2 2" xfId="5833"/>
    <cellStyle name="20% - Accent5 18 5 3 3" xfId="5834"/>
    <cellStyle name="20% - Accent2 12 5 3" xfId="5835"/>
    <cellStyle name="20% - Accent1 6 2" xfId="5836"/>
    <cellStyle name="20% - Accent2 3 9 3" xfId="5837"/>
    <cellStyle name="a1 2 7 6" xfId="5838"/>
    <cellStyle name="20% - Accent2 12 5 3 2" xfId="5839"/>
    <cellStyle name="20% - Accent1 6 2 2" xfId="5840"/>
    <cellStyle name="40% - Accent6 4 2 5" xfId="5841"/>
    <cellStyle name="40% - Accent2 15 3 2 2" xfId="5842"/>
    <cellStyle name="20% - Accent4 2 12" xfId="5843"/>
    <cellStyle name="20% - Accent2 12 5 3 2 2" xfId="5844"/>
    <cellStyle name="20% - Accent1 6 2 2 2" xfId="5845"/>
    <cellStyle name="20% - Accent1 6 2 2 2 2" xfId="5846"/>
    <cellStyle name="40% - Accent2 15 3 2 2 2" xfId="5847"/>
    <cellStyle name="20% - Accent3 17 6 3 3" xfId="5848"/>
    <cellStyle name="a1 2 7 7" xfId="5849"/>
    <cellStyle name="20% - Accent2 12 5 3 3" xfId="5850"/>
    <cellStyle name="20% - Accent1 6 2 3" xfId="5851"/>
    <cellStyle name="20% - Accent1 6 2 3 2" xfId="5852"/>
    <cellStyle name="20% - Accent1 6 2 3 2 2" xfId="5853"/>
    <cellStyle name="20% - Accent1 9 9 2" xfId="5854"/>
    <cellStyle name="40% - Accent4 14 4 2" xfId="5855"/>
    <cellStyle name="20% - Accent1 6 2 4" xfId="5856"/>
    <cellStyle name="20% - Accent1 9 9 2 2" xfId="5857"/>
    <cellStyle name="Calculation 6" xfId="5858"/>
    <cellStyle name="40% - Accent4 14 4 2 2" xfId="5859"/>
    <cellStyle name="20% - Accent1 6 2 4 2" xfId="5860"/>
    <cellStyle name="20% - Accent2 12 5 4" xfId="5861"/>
    <cellStyle name="20% - Accent1 6 3" xfId="5862"/>
    <cellStyle name="20% - Accent4 11 6 2" xfId="5863"/>
    <cellStyle name="40% - Accent2 15 4" xfId="5864"/>
    <cellStyle name="a1 2 8 6" xfId="5865"/>
    <cellStyle name="20% - Accent2 12 5 4 2" xfId="5866"/>
    <cellStyle name="20% - Accent1 6 3 2" xfId="5867"/>
    <cellStyle name="40% - Accent6 4 3 5" xfId="5868"/>
    <cellStyle name="20% - Accent4 11 6 2 2" xfId="5869"/>
    <cellStyle name="40% - Accent2 15 4 2" xfId="5870"/>
    <cellStyle name="20% - Accent1 6 3 2 2" xfId="5871"/>
    <cellStyle name="20% - Accent4 11 6 2 2 2" xfId="5872"/>
    <cellStyle name="40% - Accent2 15 4 2 2" xfId="5873"/>
    <cellStyle name="a1 2 8 7" xfId="5874"/>
    <cellStyle name="20% - Accent1 6 3 3" xfId="5875"/>
    <cellStyle name="20% - Accent4 11 6 2 3" xfId="5876"/>
    <cellStyle name="40% - Accent2 15 4 3" xfId="5877"/>
    <cellStyle name="20% - Accent1 6 3 3 2" xfId="5878"/>
    <cellStyle name="20% - Accent5 2 4 4 2" xfId="5879"/>
    <cellStyle name="40% - Accent5 7 5 4 2" xfId="5880"/>
    <cellStyle name="20% - Accent2 11 9" xfId="5881"/>
    <cellStyle name="40% - Accent4 11 2 3" xfId="5882"/>
    <cellStyle name="20% - Accent1 6 7 3" xfId="5883"/>
    <cellStyle name="40% - Accent2 15 4 3 2 2" xfId="5884"/>
    <cellStyle name="40% - Accent2 15 8 3" xfId="5885"/>
    <cellStyle name="20% - Accent1 6 3 3 2 2" xfId="5886"/>
    <cellStyle name="40% - Accent4 14 5 2 2" xfId="5887"/>
    <cellStyle name="20% - Accent1 6 3 4 2" xfId="5888"/>
    <cellStyle name="20% - Accent2 12 5 5" xfId="5889"/>
    <cellStyle name="20% - Accent1 6 4" xfId="5890"/>
    <cellStyle name="40% - Accent1 3 9 2 2" xfId="5891"/>
    <cellStyle name="20% - Accent4 11 6 3" xfId="5892"/>
    <cellStyle name="40% - Accent2 15 5" xfId="5893"/>
    <cellStyle name="a1 2 9 6" xfId="5894"/>
    <cellStyle name="20% - Accent1 6 4 2" xfId="5895"/>
    <cellStyle name="40% - Accent6 4 4 5" xfId="5896"/>
    <cellStyle name="20% - Accent4 11 6 3 2" xfId="5897"/>
    <cellStyle name="40% - Accent2 15 5 2" xfId="5898"/>
    <cellStyle name="20% - Accent1 6 4 2 2" xfId="5899"/>
    <cellStyle name="20% - Accent3 4 12" xfId="5900"/>
    <cellStyle name="20% - Accent4 11 6 3 2 2" xfId="5901"/>
    <cellStyle name="40% - Accent2 15 5 2 2" xfId="5902"/>
    <cellStyle name="20% - Accent2 14 3 3" xfId="5903"/>
    <cellStyle name="20% - Accent2 5 7 3" xfId="5904"/>
    <cellStyle name="20% - Accent3 4 2 6" xfId="5905"/>
    <cellStyle name="40% - Accent2 15 5 2 2 2" xfId="5906"/>
    <cellStyle name="40% - Accent3 9 3" xfId="5907"/>
    <cellStyle name="20% - Accent1 6 4 2 2 2" xfId="5908"/>
    <cellStyle name="a1 2 9 7" xfId="5909"/>
    <cellStyle name="20% - Accent1 6 4 3" xfId="5910"/>
    <cellStyle name="40% - Accent3 5 5 3 2 2" xfId="5911"/>
    <cellStyle name="20% - Accent4 11 6 3 3" xfId="5912"/>
    <cellStyle name="40% - Accent2 15 5 3" xfId="5913"/>
    <cellStyle name="20% - Accent4 4 12" xfId="5914"/>
    <cellStyle name="40% - Accent2 15 5 3 2" xfId="5915"/>
    <cellStyle name="20% - Accent1 6 4 3 2" xfId="5916"/>
    <cellStyle name="20% - Accent4 4 2 6" xfId="5917"/>
    <cellStyle name="20% - Accent2 15 3 3" xfId="5918"/>
    <cellStyle name="20% - Accent2 6 7 3" xfId="5919"/>
    <cellStyle name="40% - Accent2 15 5 3 2 2" xfId="5920"/>
    <cellStyle name="40% - Accent4 9 3" xfId="5921"/>
    <cellStyle name="20% - Accent1 6 4 3 2 2" xfId="5922"/>
    <cellStyle name="40% - Accent1 15 2 2 2" xfId="5923"/>
    <cellStyle name="40% - Accent4 14 6 2" xfId="5924"/>
    <cellStyle name="20% - Accent1 6 4 4" xfId="5925"/>
    <cellStyle name="20% - Accent5 4 12" xfId="5926"/>
    <cellStyle name="40% - Accent2 15 5 4 2" xfId="5927"/>
    <cellStyle name="40% - Accent1 15 2 2 2 2" xfId="5928"/>
    <cellStyle name="40% - Accent4 14 6 2 2" xfId="5929"/>
    <cellStyle name="20% - Accent1 6 4 4 2" xfId="5930"/>
    <cellStyle name="20% - Accent2 5 5 2 2" xfId="5931"/>
    <cellStyle name="20% - Accent6 11 6 2 2 2" xfId="5932"/>
    <cellStyle name="20% - Accent4 9 5 3 3" xfId="5933"/>
    <cellStyle name="40% - Accent3 7 2 2" xfId="5934"/>
    <cellStyle name="40% - Accent2 15 5 5" xfId="5935"/>
    <cellStyle name="20% - Accent6 7 10 2" xfId="5936"/>
    <cellStyle name="40% - Accent1 15 2 2 3" xfId="5937"/>
    <cellStyle name="40% - Accent4 14 6 3" xfId="5938"/>
    <cellStyle name="40% - Accent4 5 6 3 2 2" xfId="5939"/>
    <cellStyle name="20% - Accent1 6 4 5" xfId="5940"/>
    <cellStyle name="20% - Accent1 6 5" xfId="5941"/>
    <cellStyle name="Good 14" xfId="5942"/>
    <cellStyle name="20% - Accent6 10 7 2" xfId="5943"/>
    <cellStyle name="20% - Accent4 11 6 4" xfId="5944"/>
    <cellStyle name="40% - Accent2 15 6" xfId="5945"/>
    <cellStyle name="20% - Accent1 6 5 2" xfId="5946"/>
    <cellStyle name="40% - Accent6 4 5 5" xfId="5947"/>
    <cellStyle name="20% - Accent6 10 7 2 2" xfId="5948"/>
    <cellStyle name="20% - Accent4 11 6 4 2" xfId="5949"/>
    <cellStyle name="40% - Accent2 15 6 2" xfId="5950"/>
    <cellStyle name="20% - Accent1 6 5 2 2" xfId="5951"/>
    <cellStyle name="20% - Accent1 6 5 2 2 2" xfId="5952"/>
    <cellStyle name="40% - Accent6 2 3 2 3" xfId="5953"/>
    <cellStyle name="20% - Accent3 5 7 3" xfId="5954"/>
    <cellStyle name="40% - Accent2 15 6 2 2 2" xfId="5955"/>
    <cellStyle name="20% - Accent1 6 5 3" xfId="5956"/>
    <cellStyle name="20% - Accent1 6 5 3 2" xfId="5957"/>
    <cellStyle name="20% - Accent1 6 5 3 2 2" xfId="5958"/>
    <cellStyle name="40% - Accent6 2 4 2 3" xfId="5959"/>
    <cellStyle name="a1 3 13" xfId="5960"/>
    <cellStyle name="20% - Accent3 6 7 3" xfId="5961"/>
    <cellStyle name="40% - Accent2 15 6 3 2 2" xfId="5962"/>
    <cellStyle name="40% - Accent1 15 2 3 2" xfId="5963"/>
    <cellStyle name="40% - Accent4 14 7 2" xfId="5964"/>
    <cellStyle name="20% - Accent1 6 5 4" xfId="5965"/>
    <cellStyle name="40% - Accent1 15 2 3 2 2" xfId="5966"/>
    <cellStyle name="40% - Accent4 14 7 2 2" xfId="5967"/>
    <cellStyle name="20% - Accent1 6 5 4 2" xfId="5968"/>
    <cellStyle name="20% - Accent2 5 5 3 2" xfId="5969"/>
    <cellStyle name="20% - Accent3 2 2 2" xfId="5970"/>
    <cellStyle name="40% - Accent1 15 2 3 3" xfId="5971"/>
    <cellStyle name="40% - Accent4 14 7 3" xfId="5972"/>
    <cellStyle name="20% - Accent1 6 5 5" xfId="5973"/>
    <cellStyle name="Good 15" xfId="5974"/>
    <cellStyle name="20% - Accent6 10 7 3" xfId="5975"/>
    <cellStyle name="20% - Accent3 18 7 2" xfId="5976"/>
    <cellStyle name="20% - Accent1 6 6" xfId="5977"/>
    <cellStyle name="20% - Accent4 11 6 5" xfId="5978"/>
    <cellStyle name="40% - Accent2 15 7" xfId="5979"/>
    <cellStyle name="20% - Accent2 10 8 2" xfId="5980"/>
    <cellStyle name="20% - Accent5 5 3 4" xfId="5981"/>
    <cellStyle name="20% - Accent1 6 6 2 2" xfId="5982"/>
    <cellStyle name="20% - Accent2 10 8 2 2" xfId="5983"/>
    <cellStyle name="20% - Accent5 5 3 4 2" xfId="5984"/>
    <cellStyle name="40% - Accent6 3 3 2 3" xfId="5985"/>
    <cellStyle name="Percent 4 8" xfId="5986"/>
    <cellStyle name="20% - Accent4 5 7 3" xfId="5987"/>
    <cellStyle name="40% - Accent2 2 10" xfId="5988"/>
    <cellStyle name="20% - Accent1 6 6 2 2 2" xfId="5989"/>
    <cellStyle name="20% - Accent5 5 4 4" xfId="5990"/>
    <cellStyle name="40% - Accent5 7 5 3 2 2" xfId="5991"/>
    <cellStyle name="20% - Accent2 10 9 2" xfId="5992"/>
    <cellStyle name="20% - Accent5 2 4 3 2 2" xfId="5993"/>
    <cellStyle name="20% - Accent1 6 6 3 2" xfId="5994"/>
    <cellStyle name="20% - Accent2 10 9 2 2" xfId="5995"/>
    <cellStyle name="20% - Accent5 5 4 4 2" xfId="5996"/>
    <cellStyle name="40% - Accent6 3 4 2 3" xfId="5997"/>
    <cellStyle name="20% - Accent4 6 7 3" xfId="5998"/>
    <cellStyle name="40% - Accent2 7 10" xfId="5999"/>
    <cellStyle name="20% - Accent1 6 6 3 2 2" xfId="6000"/>
    <cellStyle name="20% - Accent6 5 2 2 2" xfId="6001"/>
    <cellStyle name="20% - Accent2 17 4 3 2 2" xfId="6002"/>
    <cellStyle name="40% - Accent1 15 2 4 2" xfId="6003"/>
    <cellStyle name="40% - Accent4 14 8 2" xfId="6004"/>
    <cellStyle name="20% - Accent1 6 6 4" xfId="6005"/>
    <cellStyle name="20% - Accent6 5 2 2 2 2" xfId="6006"/>
    <cellStyle name="40% - Accent4 14 8 2 2" xfId="6007"/>
    <cellStyle name="20% - Accent1 6 6 4 2" xfId="6008"/>
    <cellStyle name="20% - Accent2 17 8 2 2" xfId="6009"/>
    <cellStyle name="20% - Accent4 13 2 2 2" xfId="6010"/>
    <cellStyle name="40% - Accent3 7 4 2" xfId="6011"/>
    <cellStyle name="20% - Accent2 5 5 4 2" xfId="6012"/>
    <cellStyle name="20% - Accent3 2 3 2" xfId="6013"/>
    <cellStyle name="20% - Accent6 5 2 2 3" xfId="6014"/>
    <cellStyle name="40% - Accent4 14 8 3" xfId="6015"/>
    <cellStyle name="20% - Accent1 6 6 5" xfId="6016"/>
    <cellStyle name="Good 16" xfId="6017"/>
    <cellStyle name="20% - Accent3 18 7 3" xfId="6018"/>
    <cellStyle name="20% - Accent1 6 7" xfId="6019"/>
    <cellStyle name="20% - Accent3 16 5 3 2 2" xfId="6020"/>
    <cellStyle name="40% - Accent2 15 8" xfId="6021"/>
    <cellStyle name="20% - Accent2 11 8" xfId="6022"/>
    <cellStyle name="40% - Accent4 11 2 2" xfId="6023"/>
    <cellStyle name="20% - Accent1 6 7 2" xfId="6024"/>
    <cellStyle name="20% - Accent2 11 8 2" xfId="6025"/>
    <cellStyle name="40% - Accent4 11 2 2 2" xfId="6026"/>
    <cellStyle name="20% - Accent5 6 3 4" xfId="6027"/>
    <cellStyle name="20% - Accent3 10 11" xfId="6028"/>
    <cellStyle name="40% - Accent2 15 8 2 2" xfId="6029"/>
    <cellStyle name="Comma 13 3 2 3" xfId="6030"/>
    <cellStyle name="20% - Accent5 2 12" xfId="6031"/>
    <cellStyle name="20% - Accent1 6 7 2 2" xfId="6032"/>
    <cellStyle name="40% - Accent2 15 9" xfId="6033"/>
    <cellStyle name="20% - Accent5 17 8 2" xfId="6034"/>
    <cellStyle name="20% - Accent1 6 8" xfId="6035"/>
    <cellStyle name="20% - Accent2 12 8" xfId="6036"/>
    <cellStyle name="40% - Accent4 11 3 2" xfId="6037"/>
    <cellStyle name="40% - Accent2 15 9 2" xfId="6038"/>
    <cellStyle name="20% - Accent5 17 8 2 2" xfId="6039"/>
    <cellStyle name="20% - Accent1 6 8 2" xfId="6040"/>
    <cellStyle name="20% - Accent2 12 8 2" xfId="6041"/>
    <cellStyle name="40% - Accent4 11 3 2 2" xfId="6042"/>
    <cellStyle name="20% - Accent5 7 3 4" xfId="6043"/>
    <cellStyle name="20% - Accent3 15 11" xfId="6044"/>
    <cellStyle name="20% - Accent1 6 8 2 2" xfId="6045"/>
    <cellStyle name="20% - Accent5 17 8 3" xfId="6046"/>
    <cellStyle name="20% - Accent1 6 9" xfId="6047"/>
    <cellStyle name="a1 3 7 6" xfId="6048"/>
    <cellStyle name="20% - Accent2 12 6 3 2" xfId="6049"/>
    <cellStyle name="20% - Accent1 7 2 2" xfId="6050"/>
    <cellStyle name="40% - Accent6 5 2 5" xfId="6051"/>
    <cellStyle name="20% - Accent2 12 6 3 2 2" xfId="6052"/>
    <cellStyle name="20% - Accent1 7 2 2 2" xfId="6053"/>
    <cellStyle name="20% - Accent1 8 4 2" xfId="6054"/>
    <cellStyle name="40% - Accent3 10 4 5" xfId="6055"/>
    <cellStyle name="40% - Accent6 6 4 5" xfId="6056"/>
    <cellStyle name="20% - Accent3 15 6" xfId="6057"/>
    <cellStyle name="40% - Accent1 11 3 3 2 2" xfId="6058"/>
    <cellStyle name="20% - Accent3 15 2 2 2" xfId="6059"/>
    <cellStyle name="20% - Accent1 7 2 2 3" xfId="6060"/>
    <cellStyle name="40% - Accent3 8 2 4 2" xfId="6061"/>
    <cellStyle name="a1 3 7 7" xfId="6062"/>
    <cellStyle name="20% - Accent2 12 6 3 3" xfId="6063"/>
    <cellStyle name="20% - Accent1 7 2 3" xfId="6064"/>
    <cellStyle name="20% - Accent1 7 2 3 2" xfId="6065"/>
    <cellStyle name="20% - Accent3 15 2 3 2" xfId="6066"/>
    <cellStyle name="40% - Accent2 16 3 3 3" xfId="6067"/>
    <cellStyle name="20% - Accent2 10 2 3 2 2" xfId="6068"/>
    <cellStyle name="20% - Accent1 7 2 3 3" xfId="6069"/>
    <cellStyle name="20% - Accent1 8 5 2" xfId="6070"/>
    <cellStyle name="40% - Accent3 10 5 5" xfId="6071"/>
    <cellStyle name="40% - Accent6 6 5 5" xfId="6072"/>
    <cellStyle name="20% - Accent6 10 9 2 2" xfId="6073"/>
    <cellStyle name="20% - Accent3 16 6" xfId="6074"/>
    <cellStyle name="40% - Accent4 15 4 2" xfId="6075"/>
    <cellStyle name="20% - Accent1 7 2 4" xfId="6076"/>
    <cellStyle name="40% - Accent4 15 4 2 2" xfId="6077"/>
    <cellStyle name="20% - Accent1 7 2 4 2" xfId="6078"/>
    <cellStyle name="20% - Accent2 12 6 4" xfId="6079"/>
    <cellStyle name="20% - Accent1 7 3" xfId="6080"/>
    <cellStyle name="20% - Accent4 11 7 2" xfId="6081"/>
    <cellStyle name="40% - Accent2 16 4" xfId="6082"/>
    <cellStyle name="a1 3 8 6" xfId="6083"/>
    <cellStyle name="20% - Accent2 12 6 4 2" xfId="6084"/>
    <cellStyle name="20% - Accent1 7 3 2" xfId="6085"/>
    <cellStyle name="40% - Accent6 5 3 5" xfId="6086"/>
    <cellStyle name="20% - Accent4 11 7 2 2" xfId="6087"/>
    <cellStyle name="40% - Accent2 16 4 2" xfId="6088"/>
    <cellStyle name="20% - Accent1 7 3 2 2" xfId="6089"/>
    <cellStyle name="20% - Accent1 7 3 2 2 2" xfId="6090"/>
    <cellStyle name="20% - Accent1 7 3 3 2" xfId="6091"/>
    <cellStyle name="20% - Accent1 7 3 3 2 2" xfId="6092"/>
    <cellStyle name="40% - Accent2 18 6 2" xfId="6093"/>
    <cellStyle name="40% - Accent5 10 6 3" xfId="6094"/>
    <cellStyle name="20% - Accent6 2 4 5" xfId="6095"/>
    <cellStyle name="20% - Accent1 9 5 2" xfId="6096"/>
    <cellStyle name="40% - Accent3 11 5 5" xfId="6097"/>
    <cellStyle name="40% - Accent6 7 5 5" xfId="6098"/>
    <cellStyle name="20% - Accent2 2 10" xfId="6099"/>
    <cellStyle name="20% - Accent3 15 3 3 2" xfId="6100"/>
    <cellStyle name="20% - Accent1 7 3 3 3" xfId="6101"/>
    <cellStyle name="40% - Accent4 15 5 2 2" xfId="6102"/>
    <cellStyle name="20% - Accent1 7 3 4 2" xfId="6103"/>
    <cellStyle name="40% - Accent4 15 5 3" xfId="6104"/>
    <cellStyle name="20% - Accent1 7 3 5" xfId="6105"/>
    <cellStyle name="20% - Accent5 5 3 3 2 2" xfId="6106"/>
    <cellStyle name="20% - Accent2 12 6 5" xfId="6107"/>
    <cellStyle name="20% - Accent1 7 4" xfId="6108"/>
    <cellStyle name="20% - Accent4 11 7 3" xfId="6109"/>
    <cellStyle name="40% - Accent2 16 5" xfId="6110"/>
    <cellStyle name="20% - Accent1 7 4 2" xfId="6111"/>
    <cellStyle name="40% - Accent6 5 4 5" xfId="6112"/>
    <cellStyle name="20% - Accent1 7 4 2 2" xfId="6113"/>
    <cellStyle name="20% - Accent5 18 9 3" xfId="6114"/>
    <cellStyle name="20% - Accent2 16 5" xfId="6115"/>
    <cellStyle name="20% - Accent2 7 9" xfId="6116"/>
    <cellStyle name="20% - Accent5 15 2 5" xfId="6117"/>
    <cellStyle name="20% - Accent1 7 4 2 2 2" xfId="6118"/>
    <cellStyle name="20% - Accent1 7 4 3" xfId="6119"/>
    <cellStyle name="20% - Accent1 7 4 3 2" xfId="6120"/>
    <cellStyle name="20% - Accent5 16 2 5" xfId="6121"/>
    <cellStyle name="20% - Accent1 7 4 3 2 2" xfId="6122"/>
    <cellStyle name="40% - Accent1 15 3 2 2" xfId="6123"/>
    <cellStyle name="40% - Accent4 15 6 2" xfId="6124"/>
    <cellStyle name="20% - Accent1 7 4 4" xfId="6125"/>
    <cellStyle name="40% - Accent1 15 3 2 2 2" xfId="6126"/>
    <cellStyle name="40% - Accent4 15 6 2 2" xfId="6127"/>
    <cellStyle name="20% - Accent1 7 4 4 2" xfId="6128"/>
    <cellStyle name="20% - Accent2 14 2 2 2" xfId="6129"/>
    <cellStyle name="20% - Accent2 5 6 2 2" xfId="6130"/>
    <cellStyle name="20% - Accent6 11 6 3 2 2" xfId="6131"/>
    <cellStyle name="20% - Accent4 9 6 3 3" xfId="6132"/>
    <cellStyle name="40% - Accent3 8 2 2" xfId="6133"/>
    <cellStyle name="40% - Accent1 15 3 2 3" xfId="6134"/>
    <cellStyle name="40% - Accent4 15 6 3" xfId="6135"/>
    <cellStyle name="20% - Accent1 7 4 5" xfId="6136"/>
    <cellStyle name="20% - Accent2 10 2 2 2" xfId="6137"/>
    <cellStyle name="20% - Accent6 11 2 3 2 2" xfId="6138"/>
    <cellStyle name="20% - Accent4 5 6 3 3" xfId="6139"/>
    <cellStyle name="40% - Accent2 6 7 2 2" xfId="6140"/>
    <cellStyle name="20% - Accent1 7 5" xfId="6141"/>
    <cellStyle name="20% - Accent6 10 8 2" xfId="6142"/>
    <cellStyle name="40% - Accent2 16 2 3 3" xfId="6143"/>
    <cellStyle name="20% - Accent2 10 2 2 2 2" xfId="6144"/>
    <cellStyle name="20% - Accent1 7 5 2" xfId="6145"/>
    <cellStyle name="40% - Accent6 5 5 5" xfId="6146"/>
    <cellStyle name="20% - Accent6 10 8 2 2" xfId="6147"/>
    <cellStyle name="20% - Accent1 7 5 2 2" xfId="6148"/>
    <cellStyle name="20% - Accent1 7 5 3" xfId="6149"/>
    <cellStyle name="20% - Accent1 7 5 3 2" xfId="6150"/>
    <cellStyle name="20% - Accent1 9 10 2" xfId="6151"/>
    <cellStyle name="40% - Accent1 15 3 3 2" xfId="6152"/>
    <cellStyle name="40% - Accent4 15 7 2" xfId="6153"/>
    <cellStyle name="20% - Accent1 7 5 4" xfId="6154"/>
    <cellStyle name="20% - Accent5 7 2 2 3" xfId="6155"/>
    <cellStyle name="20% - Accent3 10 7" xfId="6156"/>
    <cellStyle name="a1 4 4 7" xfId="6157"/>
    <cellStyle name="20% - Accent4 13 10 2" xfId="6158"/>
    <cellStyle name="40% - Accent1 15 3 3 2 2" xfId="6159"/>
    <cellStyle name="40% - Accent4 15 7 2 2" xfId="6160"/>
    <cellStyle name="20% - Accent1 7 5 4 2" xfId="6161"/>
    <cellStyle name="20% - Accent2 14 2 3 2" xfId="6162"/>
    <cellStyle name="20% - Accent2 5 6 3 2" xfId="6163"/>
    <cellStyle name="20% - Accent3 3 2 2 4" xfId="6164"/>
    <cellStyle name="20% - Accent4 13 11" xfId="6165"/>
    <cellStyle name="40% - Accent1 15 3 3 3" xfId="6166"/>
    <cellStyle name="40% - Accent4 15 7 3" xfId="6167"/>
    <cellStyle name="20% - Accent1 7 5 5" xfId="6168"/>
    <cellStyle name="20% - Accent2 10 2 2 3" xfId="6169"/>
    <cellStyle name="20% - Accent6 5 4 3 2 2" xfId="6170"/>
    <cellStyle name="20% - Accent6 10 8 3" xfId="6171"/>
    <cellStyle name="20% - Accent3 18 8 2" xfId="6172"/>
    <cellStyle name="40% - Accent4 16 9 2 2" xfId="6173"/>
    <cellStyle name="20% - Accent1 7 6" xfId="6174"/>
    <cellStyle name="20% - Accent1 7 6 2" xfId="6175"/>
    <cellStyle name="40% - Accent6 5 6 5" xfId="6176"/>
    <cellStyle name="20% - Accent3 18 8 2 2" xfId="6177"/>
    <cellStyle name="20% - Accent1 7 6 2 2" xfId="6178"/>
    <cellStyle name="20% - Accent1 7 6 3" xfId="6179"/>
    <cellStyle name="20% - Accent1 7 6 3 2" xfId="6180"/>
    <cellStyle name="20% - Accent1 7 6 3 3" xfId="6181"/>
    <cellStyle name="20% - Accent3 16 4 2 2 2" xfId="6182"/>
    <cellStyle name="40% - Accent6 12 5" xfId="6183"/>
    <cellStyle name="20% - Accent5 16" xfId="6184"/>
    <cellStyle name="20% - Accent3 15 6 3 2" xfId="6185"/>
    <cellStyle name="20% - Accent6 5 3 2 2" xfId="6186"/>
    <cellStyle name="40% - Accent1 15 3 4 2" xfId="6187"/>
    <cellStyle name="40% - Accent4 15 8 2" xfId="6188"/>
    <cellStyle name="20% - Accent1 7 6 4" xfId="6189"/>
    <cellStyle name="20% - Accent4 16 5 2 2 2" xfId="6190"/>
    <cellStyle name="40% - Accent3 14 4 2 2" xfId="6191"/>
    <cellStyle name="20% - Accent6 5 3 2 2 2" xfId="6192"/>
    <cellStyle name="40% - Accent4 15 8 2 2" xfId="6193"/>
    <cellStyle name="20% - Accent1 7 6 4 2" xfId="6194"/>
    <cellStyle name="20% - Accent2 17 9 2 2" xfId="6195"/>
    <cellStyle name="40% - Accent5 13 8" xfId="6196"/>
    <cellStyle name="20% - Accent4 13 3 2 2" xfId="6197"/>
    <cellStyle name="40% - Accent3 8 4 2" xfId="6198"/>
    <cellStyle name="40% - Accent3 15 2 2 2 2" xfId="6199"/>
    <cellStyle name="20% - Accent2 14 2 4 2" xfId="6200"/>
    <cellStyle name="20% - Accent2 5 6 4 2" xfId="6201"/>
    <cellStyle name="20% - Accent3 3 3 2 4" xfId="6202"/>
    <cellStyle name="20% - Accent6 5 3 2 3" xfId="6203"/>
    <cellStyle name="40% - Accent4 15 8 3" xfId="6204"/>
    <cellStyle name="20% - Accent1 7 6 5" xfId="6205"/>
    <cellStyle name="20% - Accent3 18 8 3" xfId="6206"/>
    <cellStyle name="20% - Accent1 7 7" xfId="6207"/>
    <cellStyle name="20% - Accent1 7 7 2" xfId="6208"/>
    <cellStyle name="20% - Accent1 7 7 2 2" xfId="6209"/>
    <cellStyle name="20% - Accent1 7 7 3" xfId="6210"/>
    <cellStyle name="40% - Accent2 16 9" xfId="6211"/>
    <cellStyle name="20% - Accent5 17 9 2" xfId="6212"/>
    <cellStyle name="20% - Accent1 7 8" xfId="6213"/>
    <cellStyle name="40% - Accent2 16 9 2" xfId="6214"/>
    <cellStyle name="20% - Accent5 17 9 2 2" xfId="6215"/>
    <cellStyle name="20% - Accent1 7 8 2" xfId="6216"/>
    <cellStyle name="20% - Accent1 7 8 2 2" xfId="6217"/>
    <cellStyle name="20% - Accent5 17 9 3" xfId="6218"/>
    <cellStyle name="20% - Accent1 7 9" xfId="6219"/>
    <cellStyle name="20% - Accent5 7 2 5" xfId="6220"/>
    <cellStyle name="40% - Accent2 6 3 2 2 2" xfId="6221"/>
    <cellStyle name="20% - Accent2 12 7 3" xfId="6222"/>
    <cellStyle name="20% - Accent1 8 2" xfId="6223"/>
    <cellStyle name="20% - Accent3 13 6" xfId="6224"/>
    <cellStyle name="a1 4 7 6" xfId="6225"/>
    <cellStyle name="20% - Accent1 8 2 2" xfId="6226"/>
    <cellStyle name="40% - Accent3 10 2 5" xfId="6227"/>
    <cellStyle name="40% - Accent6 6 2 5" xfId="6228"/>
    <cellStyle name="20% - Accent3 13 7" xfId="6229"/>
    <cellStyle name="40% - Accent3 8 3 4 2" xfId="6230"/>
    <cellStyle name="a1 4 7 7" xfId="6231"/>
    <cellStyle name="20% - Accent1 8 2 3" xfId="6232"/>
    <cellStyle name="20% - Accent3 3 2 4 2" xfId="6233"/>
    <cellStyle name="40% - Accent2 17 3 3" xfId="6234"/>
    <cellStyle name="20% - Accent3 13 8" xfId="6235"/>
    <cellStyle name="40% - Accent4 16 4 2" xfId="6236"/>
    <cellStyle name="20% - Accent1 8 2 4" xfId="6237"/>
    <cellStyle name="20% - Accent3 13 8 2" xfId="6238"/>
    <cellStyle name="40% - Accent4 16 4 2 2" xfId="6239"/>
    <cellStyle name="20% - Accent1 8 2 4 2" xfId="6240"/>
    <cellStyle name="20% - Accent3 13 9" xfId="6241"/>
    <cellStyle name="40% - Accent4 16 4 3" xfId="6242"/>
    <cellStyle name="20% - Accent1 8 2 5" xfId="6243"/>
    <cellStyle name="20% - Accent1 8 3" xfId="6244"/>
    <cellStyle name="20% - Accent4 11 8 2" xfId="6245"/>
    <cellStyle name="40% - Accent2 17 4" xfId="6246"/>
    <cellStyle name="20% - Accent3 15 7" xfId="6247"/>
    <cellStyle name="20% - Accent1 8 4 3" xfId="6248"/>
    <cellStyle name="20% - Accent3 15 8" xfId="6249"/>
    <cellStyle name="40% - Accent1 15 4 2 2" xfId="6250"/>
    <cellStyle name="40% - Accent4 16 6 2" xfId="6251"/>
    <cellStyle name="20% - Accent1 8 4 4" xfId="6252"/>
    <cellStyle name="20% - Accent3 15 8 2" xfId="6253"/>
    <cellStyle name="40% - Accent1 15 4 2 2 2" xfId="6254"/>
    <cellStyle name="40% - Accent4 16 6 2 2" xfId="6255"/>
    <cellStyle name="20% - Accent1 8 4 4 2" xfId="6256"/>
    <cellStyle name="20% - Accent3 15 9" xfId="6257"/>
    <cellStyle name="40% - Accent1 15 4 2 3" xfId="6258"/>
    <cellStyle name="40% - Accent4 16 6 3" xfId="6259"/>
    <cellStyle name="20% - Accent1 8 4 5" xfId="6260"/>
    <cellStyle name="20% - Accent2 14 3 2 2" xfId="6261"/>
    <cellStyle name="20% - Accent2 5 7 2 2" xfId="6262"/>
    <cellStyle name="40% - Accent1 11 3 3 3" xfId="6263"/>
    <cellStyle name="20% - Accent3 15 2 3" xfId="6264"/>
    <cellStyle name="20% - Accent2 10 2 3 2" xfId="6265"/>
    <cellStyle name="20% - Accent1 8 5" xfId="6266"/>
    <cellStyle name="20% - Accent6 10 9 2" xfId="6267"/>
    <cellStyle name="20% - Accent3 16 7" xfId="6268"/>
    <cellStyle name="20% - Accent1 8 5 3" xfId="6269"/>
    <cellStyle name="20% - Accent3 16 8" xfId="6270"/>
    <cellStyle name="40% - Accent1 15 4 3 2" xfId="6271"/>
    <cellStyle name="40% - Accent4 16 7 2" xfId="6272"/>
    <cellStyle name="20% - Accent1 8 5 4" xfId="6273"/>
    <cellStyle name="20% - Accent3 16 8 2" xfId="6274"/>
    <cellStyle name="40% - Accent1 15 4 3 2 2" xfId="6275"/>
    <cellStyle name="40% - Accent4 16 7 2 2" xfId="6276"/>
    <cellStyle name="20% - Accent1 8 5 4 2" xfId="6277"/>
    <cellStyle name="20% - Accent2 14 3 3 2" xfId="6278"/>
    <cellStyle name="20% - Accent3 4 2 2 4" xfId="6279"/>
    <cellStyle name="20% - Accent4 18 11" xfId="6280"/>
    <cellStyle name="20% - Accent3 16 9" xfId="6281"/>
    <cellStyle name="40% - Accent1 15 4 3 3" xfId="6282"/>
    <cellStyle name="40% - Accent4 16 7 3" xfId="6283"/>
    <cellStyle name="20% - Accent1 8 5 5" xfId="6284"/>
    <cellStyle name="40% - Accent6 12 3 3 2" xfId="6285"/>
    <cellStyle name="20% - Accent5 14 3 2" xfId="6286"/>
    <cellStyle name="20% - Accent3 15 2 4" xfId="6287"/>
    <cellStyle name="20% - Accent2 10 2 3 3" xfId="6288"/>
    <cellStyle name="20% - Accent5 8 4 3 3" xfId="6289"/>
    <cellStyle name="20% - Accent4 13 4 3 2 2" xfId="6290"/>
    <cellStyle name="40% - Accent3 9 5 2 2" xfId="6291"/>
    <cellStyle name="20% - Accent3 4 4 2 2" xfId="6292"/>
    <cellStyle name="20% - Accent6 10 9 3" xfId="6293"/>
    <cellStyle name="20% - Accent3 18 9 2" xfId="6294"/>
    <cellStyle name="40% - Accent4 6 5 2 2 2" xfId="6295"/>
    <cellStyle name="20% - Accent1 8 6" xfId="6296"/>
    <cellStyle name="20% - Accent3 4 4 2 2 2" xfId="6297"/>
    <cellStyle name="20% - Accent1 8 6 2" xfId="6298"/>
    <cellStyle name="40% - Accent3 10 6 5" xfId="6299"/>
    <cellStyle name="40% - Accent6 6 6 5" xfId="6300"/>
    <cellStyle name="20% - Accent3 17 6" xfId="6301"/>
    <cellStyle name="20% - Accent3 18 9 2 2" xfId="6302"/>
    <cellStyle name="20% - Accent3 17 7" xfId="6303"/>
    <cellStyle name="20% - Accent1 8 6 3" xfId="6304"/>
    <cellStyle name="20% - Accent6 5 4 2 2" xfId="6305"/>
    <cellStyle name="20% - Accent3 17 8" xfId="6306"/>
    <cellStyle name="40% - Accent1 15 4 4 2" xfId="6307"/>
    <cellStyle name="40% - Accent4 16 8 2" xfId="6308"/>
    <cellStyle name="20% - Accent1 8 6 4" xfId="6309"/>
    <cellStyle name="Normal 2 2 4 2" xfId="6310"/>
    <cellStyle name="20% - Accent4 16 5 3 2 2" xfId="6311"/>
    <cellStyle name="40% - Accent3 14 5 2 2" xfId="6312"/>
    <cellStyle name="20% - Accent6 5 4 2 2 2" xfId="6313"/>
    <cellStyle name="20% - Accent3 17 8 2" xfId="6314"/>
    <cellStyle name="40% - Accent4 16 8 2 2" xfId="6315"/>
    <cellStyle name="20% - Accent1 8 6 4 2" xfId="6316"/>
    <cellStyle name="20% - Accent4 13 4 2 2" xfId="6317"/>
    <cellStyle name="40% - Accent3 9 4 2" xfId="6318"/>
    <cellStyle name="40% - Accent3 15 2 3 2 2" xfId="6319"/>
    <cellStyle name="20% - Accent2 14 3 4 2" xfId="6320"/>
    <cellStyle name="20% - Accent3 4 3 2" xfId="6321"/>
    <cellStyle name="20% - Accent6 5 4 2 3" xfId="6322"/>
    <cellStyle name="20% - Accent3 17 9" xfId="6323"/>
    <cellStyle name="40% - Accent4 16 8 3" xfId="6324"/>
    <cellStyle name="20% - Accent1 8 6 5" xfId="6325"/>
    <cellStyle name="20% - Accent3 4 4 2 3" xfId="6326"/>
    <cellStyle name="20% - Accent3 18 9 3" xfId="6327"/>
    <cellStyle name="20% - Accent1 8 7" xfId="6328"/>
    <cellStyle name="20% - Accent3 18 6" xfId="6329"/>
    <cellStyle name="20% - Accent1 8 7 2" xfId="6330"/>
    <cellStyle name="20% - Accent3 18 7" xfId="6331"/>
    <cellStyle name="20% - Accent1 8 7 3" xfId="6332"/>
    <cellStyle name="40% - Accent2 17 9" xfId="6333"/>
    <cellStyle name="Normal 2 4 5" xfId="6334"/>
    <cellStyle name="20% - Accent5 5 10 2" xfId="6335"/>
    <cellStyle name="20% - Accent1 8 8" xfId="6336"/>
    <cellStyle name="40% - Accent5 6 6 2 2 2" xfId="6337"/>
    <cellStyle name="20% - Accent2 14" xfId="6338"/>
    <cellStyle name="20% - Accent1 8 8 2" xfId="6339"/>
    <cellStyle name="20% - Accent2 14 2" xfId="6340"/>
    <cellStyle name="20% - Accent1 8 8 2 2" xfId="6341"/>
    <cellStyle name="20% - Accent2 5 6" xfId="6342"/>
    <cellStyle name="20% - Accent6 11 6 3" xfId="6343"/>
    <cellStyle name="20% - Accent4 12 5 5" xfId="6344"/>
    <cellStyle name="40% - Accent2 17 9 2 2" xfId="6345"/>
    <cellStyle name="40% - Accent3 8" xfId="6346"/>
    <cellStyle name="20% - Accent1 9 10" xfId="6347"/>
    <cellStyle name="40% - Accent1 15 3 3" xfId="6348"/>
    <cellStyle name="40% - Accent4 15 7" xfId="6349"/>
    <cellStyle name="20% - Accent6 5 3 2" xfId="6350"/>
    <cellStyle name="20% - Accent2 17 4 4 2" xfId="6351"/>
    <cellStyle name="20% - Accent1 9 11" xfId="6352"/>
    <cellStyle name="40% - Accent1 15 3 4" xfId="6353"/>
    <cellStyle name="40% - Accent4 15 8" xfId="6354"/>
    <cellStyle name="40% - Accent5 14 6 2 2 2" xfId="6355"/>
    <cellStyle name="20% - Accent4 16 5 2 2" xfId="6356"/>
    <cellStyle name="40% - Accent3 14 4 2" xfId="6357"/>
    <cellStyle name="20% - Accent2 14 2 2 3" xfId="6358"/>
    <cellStyle name="20% - Accent2 5 6 2 3" xfId="6359"/>
    <cellStyle name="40% - Accent6 16 3 2 2" xfId="6360"/>
    <cellStyle name="20% - Accent1 9 2 2 2 2" xfId="6361"/>
    <cellStyle name="40% - Accent4 15 6 4" xfId="6362"/>
    <cellStyle name="40% - Accent1 11 5 3 2 2" xfId="6363"/>
    <cellStyle name="20% - Accent3 17 2 2 2" xfId="6364"/>
    <cellStyle name="40% - Accent6 16 3 3" xfId="6365"/>
    <cellStyle name="20% - Accent1 9 2 2 3" xfId="6366"/>
    <cellStyle name="40% - Accent6 16 4 2" xfId="6367"/>
    <cellStyle name="20% - Accent1 9 2 3 2" xfId="6368"/>
    <cellStyle name="20% - Accent3 9 10" xfId="6369"/>
    <cellStyle name="40% - Accent2 18 3 3 2" xfId="6370"/>
    <cellStyle name="40% - Accent4 17 3 4" xfId="6371"/>
    <cellStyle name="40% - Accent5 10 3 4 2" xfId="6372"/>
    <cellStyle name="40% - Accent6 15 7" xfId="6373"/>
    <cellStyle name="40% - Accent6 16 4 2 2" xfId="6374"/>
    <cellStyle name="20% - Accent1 9 2 3 2 2" xfId="6375"/>
    <cellStyle name="40% - Accent4 16 6 4" xfId="6376"/>
    <cellStyle name="20% - Accent3 9 10 2" xfId="6377"/>
    <cellStyle name="40% - Accent2 18 3 3 2 2" xfId="6378"/>
    <cellStyle name="40% - Accent4 17 3 4 2" xfId="6379"/>
    <cellStyle name="40% - Accent6 15 7 2" xfId="6380"/>
    <cellStyle name="20% - Accent2 14 3 2 3" xfId="6381"/>
    <cellStyle name="20% - Accent3 9 11" xfId="6382"/>
    <cellStyle name="40% - Accent2 18 3 3 3" xfId="6383"/>
    <cellStyle name="40% - Accent4 17 3 5" xfId="6384"/>
    <cellStyle name="40% - Accent6 15 8" xfId="6385"/>
    <cellStyle name="a2 4 10" xfId="6386"/>
    <cellStyle name="20% - Accent2 10 4 3 2 2" xfId="6387"/>
    <cellStyle name="40% - Accent6 16 4 3" xfId="6388"/>
    <cellStyle name="20% - Accent1 9 2 3 3" xfId="6389"/>
    <cellStyle name="20% - Accent3 17 2 3 2" xfId="6390"/>
    <cellStyle name="40% - Accent4 17 4 2" xfId="6391"/>
    <cellStyle name="40% - Accent6 16 5" xfId="6392"/>
    <cellStyle name="20% - Accent1 9 2 4" xfId="6393"/>
    <cellStyle name="Heading 2 11" xfId="6394"/>
    <cellStyle name="40% - Accent4 17 4 2 2" xfId="6395"/>
    <cellStyle name="40% - Accent6 16 5 2" xfId="6396"/>
    <cellStyle name="20% - Accent1 9 2 4 2" xfId="6397"/>
    <cellStyle name="40% - Accent4 17 4 3" xfId="6398"/>
    <cellStyle name="40% - Accent6 16 6" xfId="6399"/>
    <cellStyle name="20% - Accent1 9 2 5" xfId="6400"/>
    <cellStyle name="20% - Accent2 15 2 2 3" xfId="6401"/>
    <cellStyle name="20% - Accent2 6 6 2 3" xfId="6402"/>
    <cellStyle name="40% - Accent6 17 3 2 2" xfId="6403"/>
    <cellStyle name="20% - Accent6 14 2 2" xfId="6404"/>
    <cellStyle name="20% - Accent1 9 3 2 2 2" xfId="6405"/>
    <cellStyle name="40% - Accent6 17 4 2" xfId="6406"/>
    <cellStyle name="20% - Accent6 15 2" xfId="6407"/>
    <cellStyle name="20% - Accent1 9 3 3 2" xfId="6408"/>
    <cellStyle name="40% - Accent6 17 4 2 2" xfId="6409"/>
    <cellStyle name="20% - Accent6 15 2 2" xfId="6410"/>
    <cellStyle name="20% - Accent1 9 3 3 2 2" xfId="6411"/>
    <cellStyle name="20% - Accent2 15 3 2 3" xfId="6412"/>
    <cellStyle name="20% - Accent3 17 3 3 2" xfId="6413"/>
    <cellStyle name="40% - Accent6 17 4 3" xfId="6414"/>
    <cellStyle name="20% - Accent6 15 3" xfId="6415"/>
    <cellStyle name="20% - Accent1 9 3 3 3" xfId="6416"/>
    <cellStyle name="40% - Accent4 17 5 2" xfId="6417"/>
    <cellStyle name="40% - Accent6 17 5" xfId="6418"/>
    <cellStyle name="20% - Accent6 16" xfId="6419"/>
    <cellStyle name="20% - Accent1 9 3 4" xfId="6420"/>
    <cellStyle name="20% - Accent2 2 2 2 3" xfId="6421"/>
    <cellStyle name="40% - Accent4 17 5 2 2" xfId="6422"/>
    <cellStyle name="40% - Accent6 17 5 2" xfId="6423"/>
    <cellStyle name="20% - Accent6 16 2" xfId="6424"/>
    <cellStyle name="20% - Accent1 9 3 4 2" xfId="6425"/>
    <cellStyle name="40% - Accent4 17 5 3" xfId="6426"/>
    <cellStyle name="40% - Accent6 17 6" xfId="6427"/>
    <cellStyle name="20% - Accent6 17" xfId="6428"/>
    <cellStyle name="20% - Accent1 9 3 5" xfId="6429"/>
    <cellStyle name="40% - Accent6 18 3 2" xfId="6430"/>
    <cellStyle name="20% - Accent1 9 4 2 2" xfId="6431"/>
    <cellStyle name="40% - Accent6 18 4" xfId="6432"/>
    <cellStyle name="20% - Accent1 9 4 3" xfId="6433"/>
    <cellStyle name="20% - Accent2 2 3 2 3" xfId="6434"/>
    <cellStyle name="40% - Accent1 15 5 2 2 2" xfId="6435"/>
    <cellStyle name="40% - Accent4 17 6 2 2" xfId="6436"/>
    <cellStyle name="40% - Accent6 18 5 2" xfId="6437"/>
    <cellStyle name="20% - Accent1 9 4 4 2" xfId="6438"/>
    <cellStyle name="20% - Accent2 14 4 2 2" xfId="6439"/>
    <cellStyle name="20% - Accent2 5 8 2 2" xfId="6440"/>
    <cellStyle name="40% - Accent1 15 5 2 3" xfId="6441"/>
    <cellStyle name="40% - Accent4 17 6 3" xfId="6442"/>
    <cellStyle name="40% - Accent6 18 6" xfId="6443"/>
    <cellStyle name="20% - Accent1 9 4 5" xfId="6444"/>
    <cellStyle name="20% - Accent1 9 5 2 2" xfId="6445"/>
    <cellStyle name="20% - Accent2 2 10 2" xfId="6446"/>
    <cellStyle name="20% - Accent6 18 5 5" xfId="6447"/>
    <cellStyle name="40% - Accent3 12 2 3" xfId="6448"/>
    <cellStyle name="40% - Accent6 8 2 3" xfId="6449"/>
    <cellStyle name="40% - Accent5 2 6 4 2" xfId="6450"/>
    <cellStyle name="20% - Accent2 17 2 2 3" xfId="6451"/>
    <cellStyle name="20% - Accent2 8 6 2 3" xfId="6452"/>
    <cellStyle name="20% - Accent1 9 5 2 2 2" xfId="6453"/>
    <cellStyle name="40% - Accent1 12 6 2 2 2" xfId="6454"/>
    <cellStyle name="20% - Accent1 9 5 3" xfId="6455"/>
    <cellStyle name="20% - Accent2 2 11" xfId="6456"/>
    <cellStyle name="20% - Accent1 9 5 3 2" xfId="6457"/>
    <cellStyle name="20% - Accent1 9 5 3 2 2" xfId="6458"/>
    <cellStyle name="20% - Accent2 17 3 2 3" xfId="6459"/>
    <cellStyle name="40% - Accent1 15 5 3 2" xfId="6460"/>
    <cellStyle name="40% - Accent4 17 7 2" xfId="6461"/>
    <cellStyle name="20% - Accent1 9 5 4" xfId="6462"/>
    <cellStyle name="20% - Accent2 2 12" xfId="6463"/>
    <cellStyle name="40% - Accent1 15 5 3 2 2" xfId="6464"/>
    <cellStyle name="40% - Accent4 17 7 2 2" xfId="6465"/>
    <cellStyle name="20% - Accent1 9 5 4 2" xfId="6466"/>
    <cellStyle name="20% - Accent3 4 4 3 2" xfId="6467"/>
    <cellStyle name="20% - Accent1 9 6" xfId="6468"/>
    <cellStyle name="20% - Accent3 4 4 3 2 2" xfId="6469"/>
    <cellStyle name="40% - Accent2 18 7 2" xfId="6470"/>
    <cellStyle name="40% - Accent5 10 7 3" xfId="6471"/>
    <cellStyle name="Normal 3 2 2 3" xfId="6472"/>
    <cellStyle name="20% - Accent6 2 5 5" xfId="6473"/>
    <cellStyle name="20% - Accent1 9 6 2" xfId="6474"/>
    <cellStyle name="40% - Accent3 11 6 5" xfId="6475"/>
    <cellStyle name="40% - Accent6 7 6 5" xfId="6476"/>
    <cellStyle name="20% - Accent1 9 6 3" xfId="6477"/>
    <cellStyle name="20% - Accent2 11 5 2 2 2" xfId="6478"/>
    <cellStyle name="20% - Accent4 4 10" xfId="6479"/>
    <cellStyle name="20% - Accent1 9 6 3 2" xfId="6480"/>
    <cellStyle name="20% - Accent3 17 6 3 2" xfId="6481"/>
    <cellStyle name="20% - Accent4 4 11" xfId="6482"/>
    <cellStyle name="20% - Accent3 16 6 2 2 2" xfId="6483"/>
    <cellStyle name="20% - Accent1 9 6 3 3" xfId="6484"/>
    <cellStyle name="Normal 3 2 4" xfId="6485"/>
    <cellStyle name="40% - Accent1 10 2 2 2 2" xfId="6486"/>
    <cellStyle name="40% - Accent3 14 6 2 2" xfId="6487"/>
    <cellStyle name="20% - Accent6 5 5 2 2" xfId="6488"/>
    <cellStyle name="40% - Accent1 15 5 4 2" xfId="6489"/>
    <cellStyle name="40% - Accent4 17 8 2" xfId="6490"/>
    <cellStyle name="20% - Accent6 15 6 2 2 2" xfId="6491"/>
    <cellStyle name="20% - Accent1 9 6 4" xfId="6492"/>
    <cellStyle name="20% - Accent6 5 5 2 2 2" xfId="6493"/>
    <cellStyle name="40% - Accent4 17 8 2 2" xfId="6494"/>
    <cellStyle name="20% - Accent1 9 6 4 2" xfId="6495"/>
    <cellStyle name="20% - Accent4 13 5 2 2" xfId="6496"/>
    <cellStyle name="20% - Accent2 14 4 4 2" xfId="6497"/>
    <cellStyle name="20% - Accent3 5 3 2" xfId="6498"/>
    <cellStyle name="40% - Accent5 14 3 2 2 2" xfId="6499"/>
    <cellStyle name="20% - Accent6 5 5 2 3" xfId="6500"/>
    <cellStyle name="40% - Accent4 17 8 3" xfId="6501"/>
    <cellStyle name="20% - Accent1 9 6 5" xfId="6502"/>
    <cellStyle name="Heading 1 6" xfId="6503"/>
    <cellStyle name="20% - Accent5 14 4 3" xfId="6504"/>
    <cellStyle name="20% - Accent4 7 2 2 2" xfId="6505"/>
    <cellStyle name="20% - Accent2 15 6 3 2 2" xfId="6506"/>
    <cellStyle name="40% - Accent4 14 2" xfId="6507"/>
    <cellStyle name="20% - Accent3 15 3 5" xfId="6508"/>
    <cellStyle name="20% - Accent3 4 4 3 3" xfId="6509"/>
    <cellStyle name="40% - Accent1 5 5 2 2" xfId="6510"/>
    <cellStyle name="20% - Accent1 9 7" xfId="6511"/>
    <cellStyle name="40% - Accent2 18 8 2" xfId="6512"/>
    <cellStyle name="40% - Accent5 10 8 3" xfId="6513"/>
    <cellStyle name="Normal 3 3 2 3" xfId="6514"/>
    <cellStyle name="20% - Accent6 2 6 5" xfId="6515"/>
    <cellStyle name="Comma 8 5 3" xfId="6516"/>
    <cellStyle name="20% - Accent1 9 7 2" xfId="6517"/>
    <cellStyle name="Comma 8 2 4 2" xfId="6518"/>
    <cellStyle name="20% - Accent1 9 7 2 2" xfId="6519"/>
    <cellStyle name="Comma [0] 10 7 3" xfId="6520"/>
    <cellStyle name="40% - Accent6 13 6 2 2 2" xfId="6521"/>
    <cellStyle name="Comma 9 5 3" xfId="6522"/>
    <cellStyle name="20% - Accent1 9 7 3" xfId="6523"/>
    <cellStyle name="20% - Accent1 9 8" xfId="6524"/>
    <cellStyle name="20% - Accent1 9 8 2" xfId="6525"/>
    <cellStyle name="20% - Accent1 9 8 2 2" xfId="6526"/>
    <cellStyle name="20% - Accent1 9 9" xfId="6527"/>
    <cellStyle name="40% - Accent1 11 7 3" xfId="6528"/>
    <cellStyle name="20% - Accent2 10" xfId="6529"/>
    <cellStyle name="20% - Accent3 13 3 2 3" xfId="6530"/>
    <cellStyle name="20% - Accent4 6 3 3" xfId="6531"/>
    <cellStyle name="20% - Accent2 10 10" xfId="6532"/>
    <cellStyle name="20% - Accent4 14 6 2 3" xfId="6533"/>
    <cellStyle name="20% - Accent4 6 3 3 2" xfId="6534"/>
    <cellStyle name="20% - Accent2 10 10 2" xfId="6535"/>
    <cellStyle name="20% - Accent2 10 2" xfId="6536"/>
    <cellStyle name="20% - Accent6 11 2 3" xfId="6537"/>
    <cellStyle name="20% - Accent2 10 2 2" xfId="6538"/>
    <cellStyle name="20% - Accent6 11 2 3 2" xfId="6539"/>
    <cellStyle name="20% - Accent2 10 2 3" xfId="6540"/>
    <cellStyle name="20% - Accent6 11 2 3 3" xfId="6541"/>
    <cellStyle name="20% - Accent2 10 3 2" xfId="6542"/>
    <cellStyle name="20% - Accent6 11 2 4 2" xfId="6543"/>
    <cellStyle name="20% - Accent2 10 6 3 2 2" xfId="6544"/>
    <cellStyle name="20% - Accent2 10 3 2 2" xfId="6545"/>
    <cellStyle name="20% - Accent2 16 2" xfId="6546"/>
    <cellStyle name="20% - Accent2 7 6" xfId="6547"/>
    <cellStyle name="40% - Accent5 13 6 2 2 2" xfId="6548"/>
    <cellStyle name="20% - Accent6 11 8 3" xfId="6549"/>
    <cellStyle name="20% - Accent2 10 3 2 3" xfId="6550"/>
    <cellStyle name="20% - Accent5 6 6 2 2" xfId="6551"/>
    <cellStyle name="40% - Accent2 6 8 3" xfId="6552"/>
    <cellStyle name="20% - Accent2 10 3 3" xfId="6553"/>
    <cellStyle name="40% - Accent1 11 4 3 3" xfId="6554"/>
    <cellStyle name="20% - Accent3 16 2 3" xfId="6555"/>
    <cellStyle name="20% - Accent5 6 6 2 2 2" xfId="6556"/>
    <cellStyle name="20% - Accent2 10 3 3 2" xfId="6557"/>
    <cellStyle name="40% - Accent4 2 2 5" xfId="6558"/>
    <cellStyle name="20% - Accent3 4 5 2 2" xfId="6559"/>
    <cellStyle name="20% - Accent6 12 5 2 2 2" xfId="6560"/>
    <cellStyle name="20% - Accent5 8 5 3 3" xfId="6561"/>
    <cellStyle name="40% - Accent3 9 6 2 2" xfId="6562"/>
    <cellStyle name="20% - Accent6 11 9 3" xfId="6563"/>
    <cellStyle name="40% - Accent4 6 5 3 2 2" xfId="6564"/>
    <cellStyle name="20% - Accent2 17 2" xfId="6565"/>
    <cellStyle name="20% - Accent2 8 6" xfId="6566"/>
    <cellStyle name="40% - Accent6 12 4 3 2" xfId="6567"/>
    <cellStyle name="20% - Accent5 15 3 2" xfId="6568"/>
    <cellStyle name="20% - Accent3 16 2 4" xfId="6569"/>
    <cellStyle name="20% - Accent2 10 3 3 3" xfId="6570"/>
    <cellStyle name="20% - Accent5 6 6 2 3" xfId="6571"/>
    <cellStyle name="20% - Accent2 10 3 4" xfId="6572"/>
    <cellStyle name="20% - Accent2 10 4" xfId="6573"/>
    <cellStyle name="20% - Accent6 11 2 5" xfId="6574"/>
    <cellStyle name="40% - Accent2 6 9" xfId="6575"/>
    <cellStyle name="20% - Accent5 18 3 2" xfId="6576"/>
    <cellStyle name="20% - Accent2 10 6 3 3" xfId="6577"/>
    <cellStyle name="a2 4 2" xfId="6578"/>
    <cellStyle name="40% - Accent3 6 2 4 2" xfId="6579"/>
    <cellStyle name="40% - Accent2 6 9 2" xfId="6580"/>
    <cellStyle name="20% - Accent5 18 3 2 2" xfId="6581"/>
    <cellStyle name="20% - Accent2 10 4 2" xfId="6582"/>
    <cellStyle name="40% - Accent2 6 9 2 2" xfId="6583"/>
    <cellStyle name="20% - Accent5 18 3 2 2 2" xfId="6584"/>
    <cellStyle name="20% - Accent2 10 4 2 2" xfId="6585"/>
    <cellStyle name="20% - Accent3 4 11" xfId="6586"/>
    <cellStyle name="40% - Accent2 18 2 3 3" xfId="6587"/>
    <cellStyle name="40% - Accent4 16 3 5" xfId="6588"/>
    <cellStyle name="20% - Accent2 10 4 2 2 2" xfId="6589"/>
    <cellStyle name="20% - Accent2 10 4 2 3" xfId="6590"/>
    <cellStyle name="20% - Accent5 6 6 3 2" xfId="6591"/>
    <cellStyle name="40% - Accent2 6 9 3" xfId="6592"/>
    <cellStyle name="20% - Accent5 18 3 2 3" xfId="6593"/>
    <cellStyle name="20% - Accent2 10 4 3" xfId="6594"/>
    <cellStyle name="40% - Accent1 11 5 3 3" xfId="6595"/>
    <cellStyle name="20% - Accent3 17 2 3" xfId="6596"/>
    <cellStyle name="20% - Accent5 6 6 3 2 2" xfId="6597"/>
    <cellStyle name="20% - Accent2 10 4 3 2" xfId="6598"/>
    <cellStyle name="40% - Accent4 3 2 5" xfId="6599"/>
    <cellStyle name="40% - Accent6 12 5 3 2" xfId="6600"/>
    <cellStyle name="20% - Accent5 16 3 2" xfId="6601"/>
    <cellStyle name="20% - Accent3 17 2 4" xfId="6602"/>
    <cellStyle name="20% - Accent2 10 4 3 3" xfId="6603"/>
    <cellStyle name="20% - Accent2 10 4 4" xfId="6604"/>
    <cellStyle name="20% - Accent3 2 6 2 2" xfId="6605"/>
    <cellStyle name="20% - Accent6 12 3 3 2 2" xfId="6606"/>
    <cellStyle name="20% - Accent5 6 6 3 3" xfId="6607"/>
    <cellStyle name="40% - Accent3 7 7 2 2" xfId="6608"/>
    <cellStyle name="20% - Accent5 18 3 3" xfId="6609"/>
    <cellStyle name="20% - Accent2 10 5" xfId="6610"/>
    <cellStyle name="20% - Accent5 18 3 3 2" xfId="6611"/>
    <cellStyle name="20% - Accent2 10 5 2" xfId="6612"/>
    <cellStyle name="20% - Accent5 18 3 3 2 2" xfId="6613"/>
    <cellStyle name="20% - Accent2 10 5 2 2" xfId="6614"/>
    <cellStyle name="20% - Accent2 10 5 2 3" xfId="6615"/>
    <cellStyle name="a1 3 2" xfId="6616"/>
    <cellStyle name="20% - Accent6 9 2 2 2 2" xfId="6617"/>
    <cellStyle name="20% - Accent5 18 3 3 3" xfId="6618"/>
    <cellStyle name="20% - Accent5 6 6 4 2" xfId="6619"/>
    <cellStyle name="20% - Accent2 10 5 3" xfId="6620"/>
    <cellStyle name="40% - Accent3 18 3 2 2 2" xfId="6621"/>
    <cellStyle name="40% - Accent6 10 3 3 2 2" xfId="6622"/>
    <cellStyle name="40% - Accent1 6 8" xfId="6623"/>
    <cellStyle name="40% - Accent2 10 8" xfId="6624"/>
    <cellStyle name="40% - Accent1 11 6 3 3" xfId="6625"/>
    <cellStyle name="20% - Accent6 10 2 4" xfId="6626"/>
    <cellStyle name="20% - Accent3 18 2 3" xfId="6627"/>
    <cellStyle name="20% - Accent2 10 5 3 2" xfId="6628"/>
    <cellStyle name="40% - Accent4 4 2 5" xfId="6629"/>
    <cellStyle name="20% - Accent6 10 2 5" xfId="6630"/>
    <cellStyle name="20% - Accent3 18 2 4" xfId="6631"/>
    <cellStyle name="40% - Accent1 6 9" xfId="6632"/>
    <cellStyle name="40% - Accent2 10 9" xfId="6633"/>
    <cellStyle name="40% - Accent6 12 6 3 2" xfId="6634"/>
    <cellStyle name="20% - Accent5 17 3 2" xfId="6635"/>
    <cellStyle name="20% - Accent2 10 5 3 3" xfId="6636"/>
    <cellStyle name="a1 4 2" xfId="6637"/>
    <cellStyle name="20% - Accent2 10 5 4" xfId="6638"/>
    <cellStyle name="20% - Accent3 2 6 3 2" xfId="6639"/>
    <cellStyle name="20% - Accent5 18 3 4 2" xfId="6640"/>
    <cellStyle name="Accent2 14" xfId="6641"/>
    <cellStyle name="20% - Accent2 10 6 2" xfId="6642"/>
    <cellStyle name="20% - Accent2 10 6 2 2" xfId="6643"/>
    <cellStyle name="20% - Accent2 10 6 2 2 2" xfId="6644"/>
    <cellStyle name="20% - Accent2 10 6 2 3" xfId="6645"/>
    <cellStyle name="a2 3 2" xfId="6646"/>
    <cellStyle name="40% - Accent3 6 2 3 2" xfId="6647"/>
    <cellStyle name="20% - Accent2 11 3" xfId="6648"/>
    <cellStyle name="20% - Accent2 2 7" xfId="6649"/>
    <cellStyle name="20% - Accent6 11 3 4" xfId="6650"/>
    <cellStyle name="20% - Accent2 10 6 4 2" xfId="6651"/>
    <cellStyle name="40% - Accent4 5 3 5" xfId="6652"/>
    <cellStyle name="20% - Accent4 12 10 2" xfId="6653"/>
    <cellStyle name="20% - Accent5 18 3 5" xfId="6654"/>
    <cellStyle name="20% - Accent2 10 7" xfId="6655"/>
    <cellStyle name="20% - Accent2 10 7 2" xfId="6656"/>
    <cellStyle name="20% - Accent5 5 2 4" xfId="6657"/>
    <cellStyle name="20% - Accent2 10 7 2 2" xfId="6658"/>
    <cellStyle name="20% - Accent5 5 2 4 2" xfId="6659"/>
    <cellStyle name="20% - Accent2 11 2" xfId="6660"/>
    <cellStyle name="20% - Accent2 2 6" xfId="6661"/>
    <cellStyle name="40% - Accent3 10 8 2 2" xfId="6662"/>
    <cellStyle name="40% - Accent6 6 8 2 2" xfId="6663"/>
    <cellStyle name="20% - Accent6 11 3 3" xfId="6664"/>
    <cellStyle name="20% - Accent4 12 2 5" xfId="6665"/>
    <cellStyle name="40% - Accent2 7 7" xfId="6666"/>
    <cellStyle name="20% - Accent2 11 2 2" xfId="6667"/>
    <cellStyle name="20% - Accent2 2 6 2" xfId="6668"/>
    <cellStyle name="20% - Accent6 11 3 3 2" xfId="6669"/>
    <cellStyle name="20% - Accent2 11 2 2 2" xfId="6670"/>
    <cellStyle name="20% - Accent2 2 6 2 2" xfId="6671"/>
    <cellStyle name="20% - Accent6 11 3 3 2 2" xfId="6672"/>
    <cellStyle name="20% - Accent4 6 6 3 3" xfId="6673"/>
    <cellStyle name="40% - Accent2 7 7 2 2" xfId="6674"/>
    <cellStyle name="40% - Accent5 3 3 3" xfId="6675"/>
    <cellStyle name="20% - Accent2 11 2 2 2 2" xfId="6676"/>
    <cellStyle name="20% - Accent2 2 6 2 2 2" xfId="6677"/>
    <cellStyle name="20% - Accent2 11 2 2 3" xfId="6678"/>
    <cellStyle name="20% - Accent2 2 6 2 3" xfId="6679"/>
    <cellStyle name="40% - Accent1 14 10 2" xfId="6680"/>
    <cellStyle name="20% - Accent2 11 2 3" xfId="6681"/>
    <cellStyle name="20% - Accent2 2 6 3" xfId="6682"/>
    <cellStyle name="20% - Accent6 11 3 3 3" xfId="6683"/>
    <cellStyle name="40% - Accent5 4 3 3" xfId="6684"/>
    <cellStyle name="20% - Accent2 11 2 3 2 2" xfId="6685"/>
    <cellStyle name="20% - Accent2 2 6 3 2 2" xfId="6686"/>
    <cellStyle name="20% - Accent2 7 2 3 3" xfId="6687"/>
    <cellStyle name="20% - Accent2 11 2 3 3" xfId="6688"/>
    <cellStyle name="20% - Accent2 2 6 3 3" xfId="6689"/>
    <cellStyle name="20% - Accent2 14 9 2" xfId="6690"/>
    <cellStyle name="40% - Accent4 11 5 3 2" xfId="6691"/>
    <cellStyle name="20% - Accent5 9 4 4" xfId="6692"/>
    <cellStyle name="20% - Accent2 11 2 4" xfId="6693"/>
    <cellStyle name="20% - Accent2 2 6 4" xfId="6694"/>
    <cellStyle name="20% - Accent3 10 4 2 2 2" xfId="6695"/>
    <cellStyle name="20% - Accent4 10 3 2" xfId="6696"/>
    <cellStyle name="20% - Accent2 14 9 2 2" xfId="6697"/>
    <cellStyle name="40% - Accent4 11 5 3 2 2" xfId="6698"/>
    <cellStyle name="20% - Accent5 9 4 4 2" xfId="6699"/>
    <cellStyle name="20% - Accent2 11 2 4 2" xfId="6700"/>
    <cellStyle name="20% - Accent2 2 6 4 2" xfId="6701"/>
    <cellStyle name="20% - Accent4 10 3 2 2" xfId="6702"/>
    <cellStyle name="20% - Accent2 11 3 2" xfId="6703"/>
    <cellStyle name="20% - Accent2 2 7 2" xfId="6704"/>
    <cellStyle name="20% - Accent6 11 3 4 2" xfId="6705"/>
    <cellStyle name="20% - Accent2 11 3 2 2" xfId="6706"/>
    <cellStyle name="20% - Accent2 2 7 2 2" xfId="6707"/>
    <cellStyle name="20% - Accent4 5 8" xfId="6708"/>
    <cellStyle name="20% - Accent2 11 3 2 2 2" xfId="6709"/>
    <cellStyle name="Accent2 3" xfId="6710"/>
    <cellStyle name="20% - Accent6 13 6 5" xfId="6711"/>
    <cellStyle name="40% - Accent6 3 3 3" xfId="6712"/>
    <cellStyle name="20% - Accent2 11 3 2 3" xfId="6713"/>
    <cellStyle name="40% - Accent6 4 4 2 2 2" xfId="6714"/>
    <cellStyle name="20% - Accent5 6 7 2 2" xfId="6715"/>
    <cellStyle name="40% - Accent2 7 8 3" xfId="6716"/>
    <cellStyle name="20% - Accent2 11 3 3" xfId="6717"/>
    <cellStyle name="20% - Accent2 2 7 3" xfId="6718"/>
    <cellStyle name="20% - Accent5 5 8" xfId="6719"/>
    <cellStyle name="20% - Accent2 11 3 3 2 2" xfId="6720"/>
    <cellStyle name="a1 2 8 4" xfId="6721"/>
    <cellStyle name="20% - Accent6 14 6 5" xfId="6722"/>
    <cellStyle name="40% - Accent6 4 3 3" xfId="6723"/>
    <cellStyle name="20% - Accent2 8 2 3 3" xfId="6724"/>
    <cellStyle name="20% - Accent2 11 3 3 3" xfId="6725"/>
    <cellStyle name="20% - Accent2 11 3 4" xfId="6726"/>
    <cellStyle name="20% - Accent4 10 4 2" xfId="6727"/>
    <cellStyle name="20% - Accent2 11 3 4 2" xfId="6728"/>
    <cellStyle name="40% - Accent5 2 3 5" xfId="6729"/>
    <cellStyle name="20% - Accent4 10 4 2 2" xfId="6730"/>
    <cellStyle name="20% - Accent2 11 4" xfId="6731"/>
    <cellStyle name="20% - Accent2 2 8" xfId="6732"/>
    <cellStyle name="20% - Accent6 11 3 5" xfId="6733"/>
    <cellStyle name="40% - Accent2 7 9" xfId="6734"/>
    <cellStyle name="20% - Accent5 18 4 2" xfId="6735"/>
    <cellStyle name="40% - Accent2 7 9 2" xfId="6736"/>
    <cellStyle name="20% - Accent5 18 4 2 2" xfId="6737"/>
    <cellStyle name="20% - Accent2 11 4 2" xfId="6738"/>
    <cellStyle name="20% - Accent2 2 8 2" xfId="6739"/>
    <cellStyle name="40% - Accent2 7 9 2 2" xfId="6740"/>
    <cellStyle name="20% - Accent5 18 4 2 2 2" xfId="6741"/>
    <cellStyle name="20% - Accent2 11 4 2 2" xfId="6742"/>
    <cellStyle name="20% - Accent2 2 8 2 2" xfId="6743"/>
    <cellStyle name="20% - Accent2 11 4 2 3" xfId="6744"/>
    <cellStyle name="40% - Accent2 7 9 3" xfId="6745"/>
    <cellStyle name="20% - Accent5 18 4 2 3" xfId="6746"/>
    <cellStyle name="20% - Accent2 11 4 3" xfId="6747"/>
    <cellStyle name="20% - Accent2 2 8 3" xfId="6748"/>
    <cellStyle name="20% - Accent2 11 4 3 2" xfId="6749"/>
    <cellStyle name="40% - Accent5 3 2 5" xfId="6750"/>
    <cellStyle name="20% - Accent2 11 4 3 3" xfId="6751"/>
    <cellStyle name="20% - Accent2 11 4 4" xfId="6752"/>
    <cellStyle name="20% - Accent3 2 7 2 2" xfId="6753"/>
    <cellStyle name="20% - Accent4 10 5 2" xfId="6754"/>
    <cellStyle name="40% - Accent3 7 8 2 2" xfId="6755"/>
    <cellStyle name="20% - Accent2 11 4 4 2" xfId="6756"/>
    <cellStyle name="40% - Accent5 3 3 5" xfId="6757"/>
    <cellStyle name="20% - Accent4 10 5 2 2" xfId="6758"/>
    <cellStyle name="20% - Accent5 18 4 3" xfId="6759"/>
    <cellStyle name="20% - Accent4 7 6 2 2" xfId="6760"/>
    <cellStyle name="20% - Accent2 11 5" xfId="6761"/>
    <cellStyle name="20% - Accent2 2 9" xfId="6762"/>
    <cellStyle name="20% - Accent5 18 4 3 2" xfId="6763"/>
    <cellStyle name="20% - Accent4 7 6 2 2 2" xfId="6764"/>
    <cellStyle name="20% - Accent2 11 5 2" xfId="6765"/>
    <cellStyle name="20% - Accent2 2 9 2" xfId="6766"/>
    <cellStyle name="20% - Accent5 18 4 3 2 2" xfId="6767"/>
    <cellStyle name="20% - Accent2 11 5 2 2" xfId="6768"/>
    <cellStyle name="20% - Accent2 2 9 2 2" xfId="6769"/>
    <cellStyle name="20% - Accent2 11 5 2 3" xfId="6770"/>
    <cellStyle name="20% - Accent6 9 2 3 2 2" xfId="6771"/>
    <cellStyle name="20% - Accent5 18 4 3 3" xfId="6772"/>
    <cellStyle name="20% - Accent2 11 5 3" xfId="6773"/>
    <cellStyle name="20% - Accent2 2 9 3" xfId="6774"/>
    <cellStyle name="40% - Accent3 18 3 3 2 2" xfId="6775"/>
    <cellStyle name="20% - Accent2 11 5 3 2" xfId="6776"/>
    <cellStyle name="40% - Accent5 4 2 5" xfId="6777"/>
    <cellStyle name="20% - Accent2 11 5 3 2 2" xfId="6778"/>
    <cellStyle name="20% - Accent2 11 5 3 3" xfId="6779"/>
    <cellStyle name="20% - Accent2 11 5 4" xfId="6780"/>
    <cellStyle name="20% - Accent4 10 6 2" xfId="6781"/>
    <cellStyle name="40% - Accent1 16 10 2" xfId="6782"/>
    <cellStyle name="20% - Accent2 11 5 4 2" xfId="6783"/>
    <cellStyle name="40% - Accent5 4 3 5" xfId="6784"/>
    <cellStyle name="20% - Accent4 10 6 2 2" xfId="6785"/>
    <cellStyle name="20% - Accent5 18 4 4" xfId="6786"/>
    <cellStyle name="20% - Accent4 7 6 2 3" xfId="6787"/>
    <cellStyle name="20% - Accent2 11 6" xfId="6788"/>
    <cellStyle name="20% - Accent5 18 4 4 2" xfId="6789"/>
    <cellStyle name="20% - Accent2 11 6 2" xfId="6790"/>
    <cellStyle name="20% - Accent2 11 6 2 2" xfId="6791"/>
    <cellStyle name="40% - Accent3 7 2 3 2" xfId="6792"/>
    <cellStyle name="20% - Accent2 11 6 2 3" xfId="6793"/>
    <cellStyle name="20% - Accent2 11 6 3 2 2" xfId="6794"/>
    <cellStyle name="40% - Accent3 7 2 4 2" xfId="6795"/>
    <cellStyle name="20% - Accent2 11 6 3 3" xfId="6796"/>
    <cellStyle name="20% - Accent2 11 6 4 2" xfId="6797"/>
    <cellStyle name="40% - Accent5 5 3 5" xfId="6798"/>
    <cellStyle name="20% - Accent4 10 7 2 2" xfId="6799"/>
    <cellStyle name="20% - Accent5 18 4 5" xfId="6800"/>
    <cellStyle name="20% - Accent2 11 7" xfId="6801"/>
    <cellStyle name="20% - Accent2 11 7 2" xfId="6802"/>
    <cellStyle name="20% - Accent5 6 2 4" xfId="6803"/>
    <cellStyle name="20% - Accent2 11 7 2 2" xfId="6804"/>
    <cellStyle name="20% - Accent5 6 2 4 2" xfId="6805"/>
    <cellStyle name="20% - Accent2 11 8 2 2" xfId="6806"/>
    <cellStyle name="40% - Accent4 11 2 2 2 2" xfId="6807"/>
    <cellStyle name="20% - Accent5 6 3 4 2" xfId="6808"/>
    <cellStyle name="40% - Accent1 15 3" xfId="6809"/>
    <cellStyle name="20% - Accent2 11 9 2" xfId="6810"/>
    <cellStyle name="40% - Accent4 11 2 3 2" xfId="6811"/>
    <cellStyle name="20% - Accent5 6 4 4" xfId="6812"/>
    <cellStyle name="20% - Accent2 11 9 2 2" xfId="6813"/>
    <cellStyle name="40% - Accent4 11 2 3 2 2" xfId="6814"/>
    <cellStyle name="20% - Accent5 6 4 4 2" xfId="6815"/>
    <cellStyle name="40% - Accent2 14 2 2" xfId="6816"/>
    <cellStyle name="40% - Accent2 8 9 2 2" xfId="6817"/>
    <cellStyle name="20% - Accent5 18 5 2 2 2" xfId="6818"/>
    <cellStyle name="20% - Accent2 12 4 2 2" xfId="6819"/>
    <cellStyle name="20% - Accent2 3 8 2 2" xfId="6820"/>
    <cellStyle name="20% - Accent2 12" xfId="6821"/>
    <cellStyle name="40% - Accent3 10 8 3" xfId="6822"/>
    <cellStyle name="40% - Accent4 11 10" xfId="6823"/>
    <cellStyle name="40% - Accent6 6 8 3" xfId="6824"/>
    <cellStyle name="20% - Accent2 12 10" xfId="6825"/>
    <cellStyle name="40% - Accent4 13 6 3 3" xfId="6826"/>
    <cellStyle name="20% - Accent2 12 10 2" xfId="6827"/>
    <cellStyle name="20% - Accent3 5 5 2 2 2" xfId="6828"/>
    <cellStyle name="20% - Accent5 12 5 3 3" xfId="6829"/>
    <cellStyle name="20% - Accent2 12 11" xfId="6830"/>
    <cellStyle name="20% - Accent2 12 4 2 2 2" xfId="6831"/>
    <cellStyle name="20% - Accent2 12 2" xfId="6832"/>
    <cellStyle name="20% - Accent2 3 6" xfId="6833"/>
    <cellStyle name="40% - Accent4 11 10 2" xfId="6834"/>
    <cellStyle name="20% - Accent6 11 4 3" xfId="6835"/>
    <cellStyle name="20% - Accent4 12 3 5" xfId="6836"/>
    <cellStyle name="40% - Accent1 8" xfId="6837"/>
    <cellStyle name="40% - Accent2 12" xfId="6838"/>
    <cellStyle name="40% - Accent2 8 7" xfId="6839"/>
    <cellStyle name="20% - Accent2 12 2 2" xfId="6840"/>
    <cellStyle name="20% - Accent2 3 6 2" xfId="6841"/>
    <cellStyle name="20% - Accent6 11 4 3 2" xfId="6842"/>
    <cellStyle name="20% - Accent2 12 2 2 2" xfId="6843"/>
    <cellStyle name="20% - Accent2 3 6 2 2" xfId="6844"/>
    <cellStyle name="20% - Accent6 11 4 3 2 2" xfId="6845"/>
    <cellStyle name="20% - Accent2 12 6" xfId="6846"/>
    <cellStyle name="40% - Accent2 16" xfId="6847"/>
    <cellStyle name="40% - Accent2 9 11" xfId="6848"/>
    <cellStyle name="20% - Accent5 18 5 4" xfId="6849"/>
    <cellStyle name="20% - Accent4 7 6 3 3" xfId="6850"/>
    <cellStyle name="40% - Accent1 8 2 2" xfId="6851"/>
    <cellStyle name="40% - Accent2 12 2 2" xfId="6852"/>
    <cellStyle name="40% - Accent2 8 7 2 2" xfId="6853"/>
    <cellStyle name="40% - Accent2 16 2" xfId="6854"/>
    <cellStyle name="20% - Accent5 18 5 4 2" xfId="6855"/>
    <cellStyle name="40% - Accent1 8 2 2 2" xfId="6856"/>
    <cellStyle name="40% - Accent2 12 2 2 2" xfId="6857"/>
    <cellStyle name="20% - Accent2 12 2 2 2 2" xfId="6858"/>
    <cellStyle name="20% - Accent2 3 6 2 2 2" xfId="6859"/>
    <cellStyle name="20% - Accent2 12 6 2" xfId="6860"/>
    <cellStyle name="40% - Accent2 17" xfId="6861"/>
    <cellStyle name="20% - Accent5 18 5 5" xfId="6862"/>
    <cellStyle name="40% - Accent1 8 2 3" xfId="6863"/>
    <cellStyle name="40% - Accent2 12 2 3" xfId="6864"/>
    <cellStyle name="20% - Accent2 12 2 2 3" xfId="6865"/>
    <cellStyle name="20% - Accent2 3 6 2 3" xfId="6866"/>
    <cellStyle name="20% - Accent2 12 7" xfId="6867"/>
    <cellStyle name="20% - Accent6 11 4 4 2" xfId="6868"/>
    <cellStyle name="20% - Accent3 14 11" xfId="6869"/>
    <cellStyle name="20% - Accent2 12 3 2" xfId="6870"/>
    <cellStyle name="20% - Accent2 3 7 2" xfId="6871"/>
    <cellStyle name="40% - Accent5 15 3" xfId="6872"/>
    <cellStyle name="20% - Accent2 12 3 2 2" xfId="6873"/>
    <cellStyle name="20% - Accent2 3 7 2 2" xfId="6874"/>
    <cellStyle name="40% - Accent5 15 3 2" xfId="6875"/>
    <cellStyle name="20% - Accent2 12 3 2 2 2" xfId="6876"/>
    <cellStyle name="40% - Accent5 15 4" xfId="6877"/>
    <cellStyle name="20% - Accent2 12 3 2 3" xfId="6878"/>
    <cellStyle name="20% - Accent2 12 4" xfId="6879"/>
    <cellStyle name="20% - Accent2 3 8" xfId="6880"/>
    <cellStyle name="20% - Accent6 11 4 5" xfId="6881"/>
    <cellStyle name="Grey 2" xfId="6882"/>
    <cellStyle name="40% - Accent2 14" xfId="6883"/>
    <cellStyle name="40% - Accent2 8 9" xfId="6884"/>
    <cellStyle name="20% - Accent5 18 5 2" xfId="6885"/>
    <cellStyle name="40% - Accent2 14 2" xfId="6886"/>
    <cellStyle name="40% - Accent2 8 9 2" xfId="6887"/>
    <cellStyle name="20% - Accent5 18 5 2 2" xfId="6888"/>
    <cellStyle name="20% - Accent2 12 4 2" xfId="6889"/>
    <cellStyle name="20% - Accent2 3 8 2" xfId="6890"/>
    <cellStyle name="20% - Accent2 13" xfId="6891"/>
    <cellStyle name="40% - Accent4 11 11" xfId="6892"/>
    <cellStyle name="20% - Accent2 12 4 2 3" xfId="6893"/>
    <cellStyle name="40% - Accent2 15" xfId="6894"/>
    <cellStyle name="40% - Accent2 9 10" xfId="6895"/>
    <cellStyle name="20% - Accent5 18 5 3" xfId="6896"/>
    <cellStyle name="20% - Accent4 7 6 3 2" xfId="6897"/>
    <cellStyle name="20% - Accent2 12 5" xfId="6898"/>
    <cellStyle name="20% - Accent2 3 9" xfId="6899"/>
    <cellStyle name="40% - Accent2 15 2" xfId="6900"/>
    <cellStyle name="40% - Accent2 9 10 2" xfId="6901"/>
    <cellStyle name="20% - Accent5 18 5 3 2" xfId="6902"/>
    <cellStyle name="20% - Accent4 7 6 3 2 2" xfId="6903"/>
    <cellStyle name="20% - Accent2 12 5 2" xfId="6904"/>
    <cellStyle name="20% - Accent2 3 9 2" xfId="6905"/>
    <cellStyle name="40% - Accent2 15 2 2" xfId="6906"/>
    <cellStyle name="20% - Accent5 18 5 3 2 2" xfId="6907"/>
    <cellStyle name="a1 2 6 6" xfId="6908"/>
    <cellStyle name="20% - Accent2 12 5 2 2" xfId="6909"/>
    <cellStyle name="20% - Accent2 3 9 2 2" xfId="6910"/>
    <cellStyle name="20% - Accent2 12 5 2 2 2" xfId="6911"/>
    <cellStyle name="a1 2 6 7" xfId="6912"/>
    <cellStyle name="20% - Accent2 12 5 2 3" xfId="6913"/>
    <cellStyle name="a1 3 6 6" xfId="6914"/>
    <cellStyle name="20% - Accent2 12 6 2 2" xfId="6915"/>
    <cellStyle name="20% - Accent2 12 6 2 2 2" xfId="6916"/>
    <cellStyle name="40% - Accent3 8 2 3 2" xfId="6917"/>
    <cellStyle name="a1 3 6 7" xfId="6918"/>
    <cellStyle name="20% - Accent2 12 6 2 3" xfId="6919"/>
    <cellStyle name="20% - Accent2 12 7 2" xfId="6920"/>
    <cellStyle name="20% - Accent5 7 2 4" xfId="6921"/>
    <cellStyle name="20% - Accent5 7 2 4 2" xfId="6922"/>
    <cellStyle name="20% - Accent3 12 6" xfId="6923"/>
    <cellStyle name="a1 4 6 6" xfId="6924"/>
    <cellStyle name="20% - Accent2 12 7 2 2" xfId="6925"/>
    <cellStyle name="20% - Accent5 7 3 4 2" xfId="6926"/>
    <cellStyle name="40% - Accent6 15 3" xfId="6927"/>
    <cellStyle name="20% - Accent2 12 8 2 2" xfId="6928"/>
    <cellStyle name="40% - Accent4 11 3 2 2 2" xfId="6929"/>
    <cellStyle name="20% - Accent2 12 9 2 2" xfId="6930"/>
    <cellStyle name="40% - Accent4 11 3 3 2 2" xfId="6931"/>
    <cellStyle name="20% - Accent5 7 4 4 2" xfId="6932"/>
    <cellStyle name="40% - Accent4 3 12" xfId="6933"/>
    <cellStyle name="20% - Accent5 18 6 3 2" xfId="6934"/>
    <cellStyle name="20% - Accent3 7 2 2 3" xfId="6935"/>
    <cellStyle name="Normal - Style1 3" xfId="6936"/>
    <cellStyle name="20% - Accent2 13 5 2" xfId="6937"/>
    <cellStyle name="20% - Accent2 13 10 2" xfId="6938"/>
    <cellStyle name="20% - Accent2 4 9 2" xfId="6939"/>
    <cellStyle name="20% - Accent2 13 2" xfId="6940"/>
    <cellStyle name="20% - Accent2 4 6" xfId="6941"/>
    <cellStyle name="20% - Accent6 11 5 3" xfId="6942"/>
    <cellStyle name="20% - Accent4 12 4 5" xfId="6943"/>
    <cellStyle name="40% - Accent2 8" xfId="6944"/>
    <cellStyle name="40% - Accent2 9 7" xfId="6945"/>
    <cellStyle name="20% - Accent2 13 2 2" xfId="6946"/>
    <cellStyle name="20% - Accent2 4 6 2" xfId="6947"/>
    <cellStyle name="20% - Accent6 11 5 3 2" xfId="6948"/>
    <cellStyle name="20% - Accent2 13 2 2 3" xfId="6949"/>
    <cellStyle name="20% - Accent2 4 6 2 3" xfId="6950"/>
    <cellStyle name="20% - Accent2 13 2 3" xfId="6951"/>
    <cellStyle name="20% - Accent2 3 2 6" xfId="6952"/>
    <cellStyle name="20% - Accent2 4 6 3" xfId="6953"/>
    <cellStyle name="20% - Accent6 11 5 3 3" xfId="6954"/>
    <cellStyle name="20% - Accent3 13 11" xfId="6955"/>
    <cellStyle name="20% - Accent2 13 2 3 2" xfId="6956"/>
    <cellStyle name="20% - Accent2 3 2 2 4" xfId="6957"/>
    <cellStyle name="20% - Accent2 4 6 3 2" xfId="6958"/>
    <cellStyle name="Heading 2 7" xfId="6959"/>
    <cellStyle name="20% - Accent5 14 5 4" xfId="6960"/>
    <cellStyle name="20% - Accent4 7 2 3 3" xfId="6961"/>
    <cellStyle name="40% - Accent1 4 2 2 4" xfId="6962"/>
    <cellStyle name="40% - Accent2 8 3 2 2" xfId="6963"/>
    <cellStyle name="40% - Accent2 18 11" xfId="6964"/>
    <cellStyle name="40% - Accent4 15 3" xfId="6965"/>
    <cellStyle name="20% - Accent2 13 2 3 2 2" xfId="6966"/>
    <cellStyle name="20% - Accent2 3 2 2 2 3" xfId="6967"/>
    <cellStyle name="20% - Accent2 4 6 3 2 2" xfId="6968"/>
    <cellStyle name="20% - Accent2 13 2 3 3" xfId="6969"/>
    <cellStyle name="20% - Accent2 3 2 3 4" xfId="6970"/>
    <cellStyle name="20% - Accent2 4 6 3 3" xfId="6971"/>
    <cellStyle name="20% - Accent5 3 2 3 3" xfId="6972"/>
    <cellStyle name="40% - Accent3 4 3 2 2" xfId="6973"/>
    <cellStyle name="40% - Accent5 8 3 3 3" xfId="6974"/>
    <cellStyle name="20% - Accent2 5 2 3 2 2" xfId="6975"/>
    <cellStyle name="20% - Accent2 16 9 2" xfId="6976"/>
    <cellStyle name="20% - Accent4 12 3 2" xfId="6977"/>
    <cellStyle name="40% - Accent1 5 12" xfId="6978"/>
    <cellStyle name="40% - Accent2 8 4" xfId="6979"/>
    <cellStyle name="20% - Accent2 13 2 4" xfId="6980"/>
    <cellStyle name="20% - Accent2 3 3 6" xfId="6981"/>
    <cellStyle name="20% - Accent2 4 6 4" xfId="6982"/>
    <cellStyle name="20% - Accent2 16 9 2 2" xfId="6983"/>
    <cellStyle name="20% - Accent4 12 3 2 2" xfId="6984"/>
    <cellStyle name="40% - Accent1 5 2 6" xfId="6985"/>
    <cellStyle name="40% - Accent2 8 4 2" xfId="6986"/>
    <cellStyle name="20% - Accent2 13 2 4 2" xfId="6987"/>
    <cellStyle name="20% - Accent2 3 3 2 4" xfId="6988"/>
    <cellStyle name="20% - Accent2 4 6 4 2" xfId="6989"/>
    <cellStyle name="20% - Accent2 16 9 3" xfId="6990"/>
    <cellStyle name="20% - Accent5 10 6 3 2" xfId="6991"/>
    <cellStyle name="20% - Accent2 18 6 2 2" xfId="6992"/>
    <cellStyle name="20% - Accent2 6 3 4 2" xfId="6993"/>
    <cellStyle name="20% - Accent4 12 3 3" xfId="6994"/>
    <cellStyle name="40% - Accent1 6 12" xfId="6995"/>
    <cellStyle name="40% - Accent2 10" xfId="6996"/>
    <cellStyle name="40% - Accent2 8 5" xfId="6997"/>
    <cellStyle name="20% - Accent2 13 2 5" xfId="6998"/>
    <cellStyle name="20% - Accent2 3 4 6" xfId="6999"/>
    <cellStyle name="20% - Accent2 4 6 5" xfId="7000"/>
    <cellStyle name="20% - Accent2 13 3" xfId="7001"/>
    <cellStyle name="20% - Accent2 4 7" xfId="7002"/>
    <cellStyle name="20% - Accent6 11 5 4" xfId="7003"/>
    <cellStyle name="40% - Accent2 9" xfId="7004"/>
    <cellStyle name="40% - Accent2 9 8" xfId="7005"/>
    <cellStyle name="20% - Accent5 8 2 2 2 2" xfId="7006"/>
    <cellStyle name="20% - Accent2 13 3 2" xfId="7007"/>
    <cellStyle name="20% - Accent2 4 7 2" xfId="7008"/>
    <cellStyle name="20% - Accent6 11 5 4 2" xfId="7009"/>
    <cellStyle name="20% - Accent2 13 3 2 2 2" xfId="7010"/>
    <cellStyle name="20% - Accent6 12 6" xfId="7011"/>
    <cellStyle name="20% - Accent3 4 10 2" xfId="7012"/>
    <cellStyle name="40% - Accent2 18 2 3 2 2" xfId="7013"/>
    <cellStyle name="40% - Accent4 16 3 4 2" xfId="7014"/>
    <cellStyle name="20% - Accent2 13 3 2 3" xfId="7015"/>
    <cellStyle name="20% - Accent5 6 9 2 2" xfId="7016"/>
    <cellStyle name="40% - Accent2 4 12" xfId="7017"/>
    <cellStyle name="40% - Accent2 9 3" xfId="7018"/>
    <cellStyle name="40% - Accent2 9 8 3" xfId="7019"/>
    <cellStyle name="20% - Accent2 13 3 3" xfId="7020"/>
    <cellStyle name="20% - Accent2 4 2 6" xfId="7021"/>
    <cellStyle name="20% - Accent2 4 7 3" xfId="7022"/>
    <cellStyle name="40% - Accent3 18 11" xfId="7023"/>
    <cellStyle name="20% - Accent4 8 2 3 3" xfId="7024"/>
    <cellStyle name="40% - Accent2 4 2 2 4" xfId="7025"/>
    <cellStyle name="40% - Accent2 9 3 2 2" xfId="7026"/>
    <cellStyle name="20% - Accent2 13 3 3 2 2" xfId="7027"/>
    <cellStyle name="20% - Accent2 4 2 2 2" xfId="7028"/>
    <cellStyle name="20% - Accent2 13 3 3 3" xfId="7029"/>
    <cellStyle name="20% - Accent2 4 2 3" xfId="7030"/>
    <cellStyle name="20% - Accent4 12 4 2" xfId="7031"/>
    <cellStyle name="40% - Accent2 5 12" xfId="7032"/>
    <cellStyle name="40% - Accent2 9 4" xfId="7033"/>
    <cellStyle name="20% - Accent2 13 3 4" xfId="7034"/>
    <cellStyle name="20% - Accent2 4 3 6" xfId="7035"/>
    <cellStyle name="20% - Accent5 10 6 4 2" xfId="7036"/>
    <cellStyle name="20% - Accent2 18 6 3 2" xfId="7037"/>
    <cellStyle name="20% - Accent4 12 4 3" xfId="7038"/>
    <cellStyle name="40% - Accent2 6 12" xfId="7039"/>
    <cellStyle name="40% - Accent2 9 5" xfId="7040"/>
    <cellStyle name="20% - Accent2 13 3 5" xfId="7041"/>
    <cellStyle name="20% - Accent2 4 4" xfId="7042"/>
    <cellStyle name="20% - Accent2 13 4" xfId="7043"/>
    <cellStyle name="20% - Accent2 4 8" xfId="7044"/>
    <cellStyle name="20% - Accent6 11 5 5" xfId="7045"/>
    <cellStyle name="40% - Accent2 9 9" xfId="7046"/>
    <cellStyle name="20% - Accent5 18 6 2" xfId="7047"/>
    <cellStyle name="40% - Accent2 9 9 2" xfId="7048"/>
    <cellStyle name="40% - Accent3 3 12" xfId="7049"/>
    <cellStyle name="20% - Accent5 18 6 2 2" xfId="7050"/>
    <cellStyle name="20% - Accent2 13 4 2" xfId="7051"/>
    <cellStyle name="20% - Accent2 4 8 2" xfId="7052"/>
    <cellStyle name="20% - Accent2 13 4 2 3" xfId="7053"/>
    <cellStyle name="20% - Accent2 13 4 3 3" xfId="7054"/>
    <cellStyle name="20% - Accent2 5 2 3" xfId="7055"/>
    <cellStyle name="20% - Accent5 16 2 2 2 2" xfId="7056"/>
    <cellStyle name="20% - Accent4 12 5 2" xfId="7057"/>
    <cellStyle name="40% - Accent3 5 12" xfId="7058"/>
    <cellStyle name="20% - Accent2 13 4 4" xfId="7059"/>
    <cellStyle name="20% - Accent2 5 3" xfId="7060"/>
    <cellStyle name="20% - Accent3 2 9 2 2" xfId="7061"/>
    <cellStyle name="40% - Accent5 14 2 2 2" xfId="7062"/>
    <cellStyle name="40% - Accent4 9 10 2" xfId="7063"/>
    <cellStyle name="20% - Accent4 17 7 2 2" xfId="7064"/>
    <cellStyle name="20% - Accent2 18 6 4 2" xfId="7065"/>
    <cellStyle name="20% - Accent4 12 5 3" xfId="7066"/>
    <cellStyle name="40% - Accent3 6 12" xfId="7067"/>
    <cellStyle name="20% - Accent2 13 4 5" xfId="7068"/>
    <cellStyle name="20% - Accent2 5 4" xfId="7069"/>
    <cellStyle name="40% - Accent5 14 2 2 3" xfId="7070"/>
    <cellStyle name="40% - Accent4 4 12" xfId="7071"/>
    <cellStyle name="40% - Accent5 17 4 3 2 2" xfId="7072"/>
    <cellStyle name="20% - Accent5 18 6 3 3" xfId="7073"/>
    <cellStyle name="20% - Accent2 13 5 3" xfId="7074"/>
    <cellStyle name="20% - Accent2 4 9 3" xfId="7075"/>
    <cellStyle name="20% - Accent2 6 2" xfId="7076"/>
    <cellStyle name="20% - Accent5 16 2 3 2 2" xfId="7077"/>
    <cellStyle name="a2 2 7 7" xfId="7078"/>
    <cellStyle name="20% - Accent2 13 5 3 3" xfId="7079"/>
    <cellStyle name="20% - Accent2 6 2 3" xfId="7080"/>
    <cellStyle name="20% - Accent4 12 6 2" xfId="7081"/>
    <cellStyle name="40% - Accent4 5 12" xfId="7082"/>
    <cellStyle name="20% - Accent2 13 5 4" xfId="7083"/>
    <cellStyle name="20% - Accent2 6 3" xfId="7084"/>
    <cellStyle name="40% - Accent5 14 2 3 2" xfId="7085"/>
    <cellStyle name="20% - Accent4 12 6 3" xfId="7086"/>
    <cellStyle name="40% - Accent4 6 12" xfId="7087"/>
    <cellStyle name="20% - Accent2 13 5 5" xfId="7088"/>
    <cellStyle name="20% - Accent2 6 4" xfId="7089"/>
    <cellStyle name="40% - Accent5 14 2 3 3" xfId="7090"/>
    <cellStyle name="40% - Accent3 9 2 3 2" xfId="7091"/>
    <cellStyle name="a2 3 6 7" xfId="7092"/>
    <cellStyle name="20% - Accent2 13 6 2 3" xfId="7093"/>
    <cellStyle name="40% - Accent3 9 2 4 2" xfId="7094"/>
    <cellStyle name="a2 3 7 7" xfId="7095"/>
    <cellStyle name="20% - Accent2 13 6 3 3" xfId="7096"/>
    <cellStyle name="20% - Accent2 7 2 3" xfId="7097"/>
    <cellStyle name="40% - Accent6 14 10 2" xfId="7098"/>
    <cellStyle name="20% - Accent3 11 2 2 3" xfId="7099"/>
    <cellStyle name="20% - Accent4 12 7 2" xfId="7100"/>
    <cellStyle name="40% - Accent5 5 12" xfId="7101"/>
    <cellStyle name="20% - Accent2 13 6 4" xfId="7102"/>
    <cellStyle name="20% - Accent2 7 3" xfId="7103"/>
    <cellStyle name="40% - Accent5 14 2 4 2" xfId="7104"/>
    <cellStyle name="20% - Accent4 12 7 3" xfId="7105"/>
    <cellStyle name="40% - Accent5 6 12" xfId="7106"/>
    <cellStyle name="20% - Accent2 13 6 5" xfId="7107"/>
    <cellStyle name="20% - Accent2 7 4" xfId="7108"/>
    <cellStyle name="20% - Accent2 18 5" xfId="7109"/>
    <cellStyle name="20% - Accent2 14 10" xfId="7110"/>
    <cellStyle name="20% - Accent2 9 9" xfId="7111"/>
    <cellStyle name="20% - Accent5 10 5 3" xfId="7112"/>
    <cellStyle name="20% - Accent2 18 5 2" xfId="7113"/>
    <cellStyle name="20% - Accent2 14 10 2" xfId="7114"/>
    <cellStyle name="20% - Accent2 9 9 2" xfId="7115"/>
    <cellStyle name="20% - Accent3 11 4 5" xfId="7116"/>
    <cellStyle name="20% - Accent2 14 2 2" xfId="7117"/>
    <cellStyle name="20% - Accent2 5 6 2" xfId="7118"/>
    <cellStyle name="20% - Accent6 11 6 3 2" xfId="7119"/>
    <cellStyle name="20% - Accent2 14 2 2 2 2" xfId="7120"/>
    <cellStyle name="20% - Accent2 5 6 2 2 2" xfId="7121"/>
    <cellStyle name="20% - Accent2 14 2 3" xfId="7122"/>
    <cellStyle name="20% - Accent2 5 6 3" xfId="7123"/>
    <cellStyle name="20% - Accent3 3 2 6" xfId="7124"/>
    <cellStyle name="20% - Accent6 11 6 3 3" xfId="7125"/>
    <cellStyle name="20% - Accent5 7 2 3 3" xfId="7126"/>
    <cellStyle name="20% - Accent3 11 7" xfId="7127"/>
    <cellStyle name="40% - Accent3 8 3 2 2" xfId="7128"/>
    <cellStyle name="a1 4 5 7" xfId="7129"/>
    <cellStyle name="20% - Accent2 14 2 3 2 2" xfId="7130"/>
    <cellStyle name="20% - Accent2 5 6 3 2 2" xfId="7131"/>
    <cellStyle name="20% - Accent3 3 2 2 2 3" xfId="7132"/>
    <cellStyle name="20% - Accent2 14 2 3 3" xfId="7133"/>
    <cellStyle name="20% - Accent2 5 6 3 3" xfId="7134"/>
    <cellStyle name="20% - Accent3 3 2 3 4" xfId="7135"/>
    <cellStyle name="20% - Accent3 17 2 2 2 2" xfId="7136"/>
    <cellStyle name="40% - Accent3 8 3 3" xfId="7137"/>
    <cellStyle name="20% - Accent2 17 9 2" xfId="7138"/>
    <cellStyle name="20% - Accent4 13 3 2" xfId="7139"/>
    <cellStyle name="40% - Accent3 8 4" xfId="7140"/>
    <cellStyle name="40% - Accent3 15 2 2 2" xfId="7141"/>
    <cellStyle name="20% - Accent2 14 2 4" xfId="7142"/>
    <cellStyle name="20% - Accent2 5 6 4" xfId="7143"/>
    <cellStyle name="20% - Accent3 3 3 6" xfId="7144"/>
    <cellStyle name="20% - Accent2 17 5 2 2 2" xfId="7145"/>
    <cellStyle name="20% - Accent2 17 9 3" xfId="7146"/>
    <cellStyle name="20% - Accent2 18 7 2 2" xfId="7147"/>
    <cellStyle name="20% - Accent4 13 3 3" xfId="7148"/>
    <cellStyle name="40% - Accent3 8 5" xfId="7149"/>
    <cellStyle name="40% - Accent3 15 2 2 3" xfId="7150"/>
    <cellStyle name="20% - Accent2 14 2 5" xfId="7151"/>
    <cellStyle name="20% - Accent2 5 6 5" xfId="7152"/>
    <cellStyle name="20% - Accent3 3 4 6" xfId="7153"/>
    <cellStyle name="40% - Accent1 16 2 2 2 2" xfId="7154"/>
    <cellStyle name="20% - Accent2 6 4 4 2" xfId="7155"/>
    <cellStyle name="40% - Accent4 5 6 5" xfId="7156"/>
    <cellStyle name="20% - Accent3 16 8 2 2" xfId="7157"/>
    <cellStyle name="20% - Accent2 14 3" xfId="7158"/>
    <cellStyle name="20% - Accent2 5 7" xfId="7159"/>
    <cellStyle name="20% - Accent6 11 6 4" xfId="7160"/>
    <cellStyle name="20% - Accent2 14 3 2" xfId="7161"/>
    <cellStyle name="20% - Accent2 5 7 2" xfId="7162"/>
    <cellStyle name="20% - Accent6 11 6 4 2" xfId="7163"/>
    <cellStyle name="20% - Accent3 15 9 2" xfId="7164"/>
    <cellStyle name="40% - Accent4 16 6 3 2" xfId="7165"/>
    <cellStyle name="20% - Accent2 14 3 2 2 2" xfId="7166"/>
    <cellStyle name="40% - Accent5 2 3" xfId="7167"/>
    <cellStyle name="20% - Accent5 8 2 3 3" xfId="7168"/>
    <cellStyle name="40% - Accent3 9 3 2 2" xfId="7169"/>
    <cellStyle name="a2 4 5 7" xfId="7170"/>
    <cellStyle name="a1 14" xfId="7171"/>
    <cellStyle name="20% - Accent2 14 3 3 2 2" xfId="7172"/>
    <cellStyle name="20% - Accent3 4 2 2 2" xfId="7173"/>
    <cellStyle name="40% - Accent6 2 3" xfId="7174"/>
    <cellStyle name="20% - Accent3 16 9 2" xfId="7175"/>
    <cellStyle name="20% - Accent2 14 3 3 3" xfId="7176"/>
    <cellStyle name="20% - Accent3 4 2 3" xfId="7177"/>
    <cellStyle name="20% - Accent3 17 2 3 2 2" xfId="7178"/>
    <cellStyle name="40% - Accent3 9 3 3" xfId="7179"/>
    <cellStyle name="20% - Accent4 13 4 2" xfId="7180"/>
    <cellStyle name="40% - Accent3 9 4" xfId="7181"/>
    <cellStyle name="40% - Accent3 15 2 3 2" xfId="7182"/>
    <cellStyle name="20% - Accent2 14 3 4" xfId="7183"/>
    <cellStyle name="20% - Accent3 4 3 6" xfId="7184"/>
    <cellStyle name="20% - Accent2 14 4" xfId="7185"/>
    <cellStyle name="20% - Accent2 5 8" xfId="7186"/>
    <cellStyle name="20% - Accent6 11 6 5" xfId="7187"/>
    <cellStyle name="20% - Accent5 18 7 2" xfId="7188"/>
    <cellStyle name="20% - Accent5 18 7 2 2" xfId="7189"/>
    <cellStyle name="20% - Accent2 14 4 2" xfId="7190"/>
    <cellStyle name="20% - Accent2 5 8 2" xfId="7191"/>
    <cellStyle name="20% - Accent2 14 4 2 2 2" xfId="7192"/>
    <cellStyle name="20% - Accent2 14 4 2 3" xfId="7193"/>
    <cellStyle name="20% - Accent5 9 2 3 3" xfId="7194"/>
    <cellStyle name="20% - Accent2 14 4 3 2 2" xfId="7195"/>
    <cellStyle name="20% - Accent3 5 2 2 2" xfId="7196"/>
    <cellStyle name="20% - Accent2 14 4 3 3" xfId="7197"/>
    <cellStyle name="20% - Accent3 5 2 3" xfId="7198"/>
    <cellStyle name="20% - Accent5 16 3 2 2 2" xfId="7199"/>
    <cellStyle name="20% - Accent4 13 5 3" xfId="7200"/>
    <cellStyle name="20% - Accent2 14 4 5" xfId="7201"/>
    <cellStyle name="20% - Accent3 5 4" xfId="7202"/>
    <cellStyle name="40% - Accent5 14 3 2 3" xfId="7203"/>
    <cellStyle name="40% - Accent4 7 2 3 2" xfId="7204"/>
    <cellStyle name="20% - Accent5 18 7 3" xfId="7205"/>
    <cellStyle name="20% - Accent2 14 5" xfId="7206"/>
    <cellStyle name="20% - Accent2 5 9" xfId="7207"/>
    <cellStyle name="20% - Accent2 2 2 4" xfId="7208"/>
    <cellStyle name="20% - Accent2 14 5 2" xfId="7209"/>
    <cellStyle name="20% - Accent2 5 9 2" xfId="7210"/>
    <cellStyle name="20% - Accent3 7 3 2 3" xfId="7211"/>
    <cellStyle name="20% - Accent2 2 2 4 2" xfId="7212"/>
    <cellStyle name="20% - Accent2 14 5 2 2" xfId="7213"/>
    <cellStyle name="20% - Accent2 5 9 2 2" xfId="7214"/>
    <cellStyle name="20% - Accent2 14 5 2 2 2" xfId="7215"/>
    <cellStyle name="20% - Accent2 14 5 2 3" xfId="7216"/>
    <cellStyle name="20% - Accent2 14 5 3 2 2" xfId="7217"/>
    <cellStyle name="20% - Accent3 6 2 2 2" xfId="7218"/>
    <cellStyle name="20% - Accent5 16 3 3 2 2" xfId="7219"/>
    <cellStyle name="a1 2 13" xfId="7220"/>
    <cellStyle name="20% - Accent2 14 5 3 3" xfId="7221"/>
    <cellStyle name="20% - Accent3 6 2 3" xfId="7222"/>
    <cellStyle name="20% - Accent4 13 6 2 2" xfId="7223"/>
    <cellStyle name="20% - Accent2 14 5 4 2" xfId="7224"/>
    <cellStyle name="20% - Accent3 6 3 2" xfId="7225"/>
    <cellStyle name="40% - Accent5 14 3 3 2 2" xfId="7226"/>
    <cellStyle name="20% - Accent4 13 6 3" xfId="7227"/>
    <cellStyle name="20% - Accent2 14 5 5" xfId="7228"/>
    <cellStyle name="20% - Accent3 6 4" xfId="7229"/>
    <cellStyle name="40% - Accent5 14 3 3 3" xfId="7230"/>
    <cellStyle name="40% - Accent4 7 2 4 2" xfId="7231"/>
    <cellStyle name="20% - Accent2 14 6 2 2 2" xfId="7232"/>
    <cellStyle name="20% - Accent2 14 6 2 3" xfId="7233"/>
    <cellStyle name="40% - Accent4 2 13" xfId="7234"/>
    <cellStyle name="20% - Accent2 14 6 3 2 2" xfId="7235"/>
    <cellStyle name="20% - Accent3 7 2 2 2" xfId="7236"/>
    <cellStyle name="20% - Accent4 13 7 2" xfId="7237"/>
    <cellStyle name="20% - Accent2 14 6 4" xfId="7238"/>
    <cellStyle name="20% - Accent3 7 3" xfId="7239"/>
    <cellStyle name="40% - Accent5 14 3 4 2" xfId="7240"/>
    <cellStyle name="20% - Accent3 11 3 2 3" xfId="7241"/>
    <cellStyle name="20% - Accent4 13 7 2 2" xfId="7242"/>
    <cellStyle name="20% - Accent2 14 6 4 2" xfId="7243"/>
    <cellStyle name="20% - Accent3 7 3 2" xfId="7244"/>
    <cellStyle name="20% - Accent2 14 8 2 2" xfId="7245"/>
    <cellStyle name="40% - Accent4 11 5 2 2 2" xfId="7246"/>
    <cellStyle name="20% - Accent5 9 3 4 2" xfId="7247"/>
    <cellStyle name="20% - Accent5 15 5 3" xfId="7248"/>
    <cellStyle name="20% - Accent4 7 3 3 2" xfId="7249"/>
    <cellStyle name="20% - Accent2 15 10 2" xfId="7250"/>
    <cellStyle name="20% - Accent3 16 4 5" xfId="7251"/>
    <cellStyle name="20% - Accent2 15 2 2" xfId="7252"/>
    <cellStyle name="20% - Accent2 6 6 2" xfId="7253"/>
    <cellStyle name="40% - Accent1 16 3 2 3" xfId="7254"/>
    <cellStyle name="20% - Accent2 7 4 5" xfId="7255"/>
    <cellStyle name="20% - Accent2 15 2 2 2" xfId="7256"/>
    <cellStyle name="20% - Accent2 6 6 2 2" xfId="7257"/>
    <cellStyle name="40% - Accent3 16 2 3 3" xfId="7258"/>
    <cellStyle name="20% - Accent2 15 2 2 2 2" xfId="7259"/>
    <cellStyle name="20% - Accent2 6 6 2 2 2" xfId="7260"/>
    <cellStyle name="20% - Accent4 3 2 6" xfId="7261"/>
    <cellStyle name="20% - Accent2 15 2 3" xfId="7262"/>
    <cellStyle name="20% - Accent2 6 6 3" xfId="7263"/>
    <cellStyle name="40% - Accent1 16 3 3 3" xfId="7264"/>
    <cellStyle name="20% - Accent5 2 4" xfId="7265"/>
    <cellStyle name="20% - Accent2 7 5 5" xfId="7266"/>
    <cellStyle name="20% - Accent4 15 2 3" xfId="7267"/>
    <cellStyle name="40% - Accent5 7 5" xfId="7268"/>
    <cellStyle name="20% - Accent4 3 2 2 4" xfId="7269"/>
    <cellStyle name="20% - Accent2 15 2 3 2" xfId="7270"/>
    <cellStyle name="20% - Accent2 6 6 3 2" xfId="7271"/>
    <cellStyle name="Input 14" xfId="7272"/>
    <cellStyle name="20% - Accent5 13 11" xfId="7273"/>
    <cellStyle name="20% - Accent6 7 2 3 3" xfId="7274"/>
    <cellStyle name="40% - Accent4 8 3 2 2" xfId="7275"/>
    <cellStyle name="40% - Accent3 16 3 3 3" xfId="7276"/>
    <cellStyle name="20% - Accent4 3 2 2 2 3" xfId="7277"/>
    <cellStyle name="20% - Accent2 15 2 3 2 2" xfId="7278"/>
    <cellStyle name="20% - Accent2 6 6 3 2 2" xfId="7279"/>
    <cellStyle name="20% - Accent4 3 2 3 4" xfId="7280"/>
    <cellStyle name="20% - Accent2 15 2 3 3" xfId="7281"/>
    <cellStyle name="20% - Accent2 6 6 3 3" xfId="7282"/>
    <cellStyle name="20% - Accent3 17 3 2 2 2" xfId="7283"/>
    <cellStyle name="40% - Accent4 8 3 3" xfId="7284"/>
    <cellStyle name="20% - Accent5 10 9 3" xfId="7285"/>
    <cellStyle name="20% - Accent2 18 9 2" xfId="7286"/>
    <cellStyle name="20% - Accent6 6 2 2 2" xfId="7287"/>
    <cellStyle name="20% - Accent2 17 5 3 2 2" xfId="7288"/>
    <cellStyle name="40% - Accent1 16 2 4 2" xfId="7289"/>
    <cellStyle name="20% - Accent4 3 3 6" xfId="7290"/>
    <cellStyle name="20% - Accent2 15 2 4" xfId="7291"/>
    <cellStyle name="20% - Accent2 6 6 4" xfId="7292"/>
    <cellStyle name="20% - Accent4 14 3 2" xfId="7293"/>
    <cellStyle name="40% - Accent4 8 4" xfId="7294"/>
    <cellStyle name="40% - Accent3 15 3 2 2" xfId="7295"/>
    <cellStyle name="20% - Accent2 18 8 2 2" xfId="7296"/>
    <cellStyle name="20% - Accent2 18 9 3" xfId="7297"/>
    <cellStyle name="20% - Accent4 3 4 6" xfId="7298"/>
    <cellStyle name="20% - Accent2 15 2 5" xfId="7299"/>
    <cellStyle name="20% - Accent2 6 6 5" xfId="7300"/>
    <cellStyle name="20% - Accent6 6 2 2 3" xfId="7301"/>
    <cellStyle name="20% - Accent4 14 3 3" xfId="7302"/>
    <cellStyle name="40% - Accent4 8 5" xfId="7303"/>
    <cellStyle name="40% - Accent3 15 3 2 3" xfId="7304"/>
    <cellStyle name="40% - Accent1 16 2 3 2 2" xfId="7305"/>
    <cellStyle name="20% - Accent4 2 3 2" xfId="7306"/>
    <cellStyle name="20% - Accent2 6 5 4 2" xfId="7307"/>
    <cellStyle name="20% - Accent4 14 2 2 2" xfId="7308"/>
    <cellStyle name="40% - Accent4 7 4 2" xfId="7309"/>
    <cellStyle name="20% - Accent2 15 3" xfId="7310"/>
    <cellStyle name="20% - Accent2 6 7" xfId="7311"/>
    <cellStyle name="20% - Accent5 15 6 2 2 2" xfId="7312"/>
    <cellStyle name="20% - Accent2 15 3 2" xfId="7313"/>
    <cellStyle name="20% - Accent2 6 7 2" xfId="7314"/>
    <cellStyle name="40% - Accent1 16 4 2 3" xfId="7315"/>
    <cellStyle name="20% - Accent2 8 4 5" xfId="7316"/>
    <cellStyle name="20% - Accent2 15 3 2 2" xfId="7317"/>
    <cellStyle name="20% - Accent2 6 7 2 2" xfId="7318"/>
    <cellStyle name="40% - Accent1 11 4 4" xfId="7319"/>
    <cellStyle name="40% - Accent3 10 5 2" xfId="7320"/>
    <cellStyle name="40% - Accent6 6 5 2" xfId="7321"/>
    <cellStyle name="20% - Accent3 16 3" xfId="7322"/>
    <cellStyle name="40% - Accent3 17 2 3 3" xfId="7323"/>
    <cellStyle name="20% - Accent2 15 3 2 2 2" xfId="7324"/>
    <cellStyle name="40% - Accent2 2 12" xfId="7325"/>
    <cellStyle name="40% - Accent1 16 4 3 3" xfId="7326"/>
    <cellStyle name="20% - Accent6 2 4" xfId="7327"/>
    <cellStyle name="20% - Accent2 8 5 5" xfId="7328"/>
    <cellStyle name="a2 16" xfId="7329"/>
    <cellStyle name="20% - Accent4 16 2 3" xfId="7330"/>
    <cellStyle name="40% - Accent3 11 5" xfId="7331"/>
    <cellStyle name="40% - Accent6 7 5" xfId="7332"/>
    <cellStyle name="20% - Accent4 4 2 2 4" xfId="7333"/>
    <cellStyle name="20% - Accent2 15 3 3 2" xfId="7334"/>
    <cellStyle name="20% - Accent5 18 11" xfId="7335"/>
    <cellStyle name="20% - Accent6 8 2 3 3" xfId="7336"/>
    <cellStyle name="40% - Accent4 9 3 2 2" xfId="7337"/>
    <cellStyle name="40% - Accent3 17 3 3 3" xfId="7338"/>
    <cellStyle name="20% - Accent4 4 2 2 2" xfId="7339"/>
    <cellStyle name="20% - Accent2 15 3 3 2 2" xfId="7340"/>
    <cellStyle name="20% - Accent4 4 2 3" xfId="7341"/>
    <cellStyle name="20% - Accent2 15 3 3 3" xfId="7342"/>
    <cellStyle name="20% - Accent3 17 3 3 2 2" xfId="7343"/>
    <cellStyle name="40% - Accent4 9 3 3" xfId="7344"/>
    <cellStyle name="20% - Accent4 4 3 6" xfId="7345"/>
    <cellStyle name="20% - Accent2 15 3 4" xfId="7346"/>
    <cellStyle name="20% - Accent6 6 2 3 2" xfId="7347"/>
    <cellStyle name="20% - Accent4 14 4 2" xfId="7348"/>
    <cellStyle name="40% - Accent4 9 4" xfId="7349"/>
    <cellStyle name="40% - Accent3 15 3 3 2" xfId="7350"/>
    <cellStyle name="20% - Accent6 3 4 6" xfId="7351"/>
    <cellStyle name="20% - Accent2 17 2 5" xfId="7352"/>
    <cellStyle name="20% - Accent2 8 6 5" xfId="7353"/>
    <cellStyle name="20% - Accent6 6 4 2 3" xfId="7354"/>
    <cellStyle name="20% - Accent4 16 3 3" xfId="7355"/>
    <cellStyle name="40% - Accent3 12 5" xfId="7356"/>
    <cellStyle name="40% - Accent6 8 5" xfId="7357"/>
    <cellStyle name="40% - Accent3 15 5 2 3" xfId="7358"/>
    <cellStyle name="20% - Accent4 4 3 2" xfId="7359"/>
    <cellStyle name="20% - Accent2 15 3 4 2" xfId="7360"/>
    <cellStyle name="20% - Accent6 6 2 3 2 2" xfId="7361"/>
    <cellStyle name="20% - Accent4 14 4 2 2" xfId="7362"/>
    <cellStyle name="40% - Accent4 9 4 2" xfId="7363"/>
    <cellStyle name="40% - Accent3 15 3 3 2 2" xfId="7364"/>
    <cellStyle name="20% - Accent6 6 2 3 3" xfId="7365"/>
    <cellStyle name="40% - Accent4 7 3 2 2" xfId="7366"/>
    <cellStyle name="20% - Accent4 4 4" xfId="7367"/>
    <cellStyle name="20% - Accent2 15 3 5" xfId="7368"/>
    <cellStyle name="20% - Accent4 2 2 2 2" xfId="7369"/>
    <cellStyle name="20% - Accent4 14 4 3" xfId="7370"/>
    <cellStyle name="20% - Accent2 6 5 3 2 2" xfId="7371"/>
    <cellStyle name="40% - Accent4 9 5" xfId="7372"/>
    <cellStyle name="40% - Accent3 15 3 3 3" xfId="7373"/>
    <cellStyle name="20% - Accent5 18 8 2" xfId="7374"/>
    <cellStyle name="20% - Accent2 15 4" xfId="7375"/>
    <cellStyle name="20% - Accent2 6 8" xfId="7376"/>
    <cellStyle name="20% - Accent5 18 8 2 2" xfId="7377"/>
    <cellStyle name="20% - Accent2 15 4 2" xfId="7378"/>
    <cellStyle name="20% - Accent2 6 8 2" xfId="7379"/>
    <cellStyle name="20% - Accent4 5 4" xfId="7380"/>
    <cellStyle name="20% - Accent2 15 4 5" xfId="7381"/>
    <cellStyle name="40% - Accent5 14 4 2 3" xfId="7382"/>
    <cellStyle name="40% - Accent2 15 10 2" xfId="7383"/>
    <cellStyle name="40% - Accent4 7 3 3 2" xfId="7384"/>
    <cellStyle name="20% - Accent4 2 2 3 2" xfId="7385"/>
    <cellStyle name="20% - Accent4 14 5 3" xfId="7386"/>
    <cellStyle name="20% - Accent5 18 8 3" xfId="7387"/>
    <cellStyle name="20% - Accent2 15 5" xfId="7388"/>
    <cellStyle name="20% - Accent2 6 9" xfId="7389"/>
    <cellStyle name="20% - Accent2 15 5 2" xfId="7390"/>
    <cellStyle name="20% - Accent2 6 9 2" xfId="7391"/>
    <cellStyle name="20% - Accent3 7 4 2 3" xfId="7392"/>
    <cellStyle name="20% - Accent2 15 5 2 2" xfId="7393"/>
    <cellStyle name="20% - Accent2 6 9 2 2" xfId="7394"/>
    <cellStyle name="20% - Accent2 15 5 2 2 2" xfId="7395"/>
    <cellStyle name="20% - Accent2 15 5 2 3" xfId="7396"/>
    <cellStyle name="20% - Accent4 6 2 2 2" xfId="7397"/>
    <cellStyle name="20% - Accent2 15 5 3 2 2" xfId="7398"/>
    <cellStyle name="20% - Accent4 6 2 3" xfId="7399"/>
    <cellStyle name="20% - Accent2 15 5 3 3" xfId="7400"/>
    <cellStyle name="20% - Accent5 16 4 3 2 2" xfId="7401"/>
    <cellStyle name="20% - Accent4 6 3 2" xfId="7402"/>
    <cellStyle name="20% - Accent2 15 5 4 2" xfId="7403"/>
    <cellStyle name="40% - Accent5 14 4 3 2 2" xfId="7404"/>
    <cellStyle name="20% - Accent4 14 6 2 2" xfId="7405"/>
    <cellStyle name="20% - Accent4 6 4" xfId="7406"/>
    <cellStyle name="20% - Accent2 15 5 5" xfId="7407"/>
    <cellStyle name="40% - Accent5 14 4 3 3" xfId="7408"/>
    <cellStyle name="40% - Accent4 7 3 4 2" xfId="7409"/>
    <cellStyle name="20% - Accent4 2 2 4 2" xfId="7410"/>
    <cellStyle name="20% - Accent4 14 6 3" xfId="7411"/>
    <cellStyle name="20% - Accent2 15 6 2 3" xfId="7412"/>
    <cellStyle name="20% - Accent3 11 4 2 2 2" xfId="7413"/>
    <cellStyle name="20% - Accent4 7 2 2" xfId="7414"/>
    <cellStyle name="20% - Accent2 15 6 3 2" xfId="7415"/>
    <cellStyle name="20% - Accent4 7 2 3" xfId="7416"/>
    <cellStyle name="20% - Accent2 15 6 3 3" xfId="7417"/>
    <cellStyle name="20% - Accent3 11 4 2 3" xfId="7418"/>
    <cellStyle name="40% - Accent5 4 5 2 2 2" xfId="7419"/>
    <cellStyle name="20% - Accent4 7 3" xfId="7420"/>
    <cellStyle name="20% - Accent2 15 6 4" xfId="7421"/>
    <cellStyle name="40% - Accent5 14 4 4 2" xfId="7422"/>
    <cellStyle name="20% - Accent4 14 7 2" xfId="7423"/>
    <cellStyle name="20% - Accent4 7 3 2" xfId="7424"/>
    <cellStyle name="20% - Accent2 15 6 4 2" xfId="7425"/>
    <cellStyle name="20% - Accent4 14 7 2 2" xfId="7426"/>
    <cellStyle name="20% - Accent5 11 9 2 2" xfId="7427"/>
    <cellStyle name="20% - Accent2 2 13" xfId="7428"/>
    <cellStyle name="40% - Accent1 17 3 3 3" xfId="7429"/>
    <cellStyle name="20% - Accent3 7 5 5" xfId="7430"/>
    <cellStyle name="20% - Accent5 3 2 2 4" xfId="7431"/>
    <cellStyle name="20% - Accent2 16 2 3 2" xfId="7432"/>
    <cellStyle name="20% - Accent2 7 6 3 2" xfId="7433"/>
    <cellStyle name="20% - Accent6 13 11" xfId="7434"/>
    <cellStyle name="20% - Accent2 2 2" xfId="7435"/>
    <cellStyle name="20% - Accent2 4 5 3" xfId="7436"/>
    <cellStyle name="20% - Accent6 11 5 2 3" xfId="7437"/>
    <cellStyle name="20% - Accent5 3 2 2 2 3" xfId="7438"/>
    <cellStyle name="20% - Accent2 16 2 3 2 2" xfId="7439"/>
    <cellStyle name="20% - Accent2 7 6 3 2 2" xfId="7440"/>
    <cellStyle name="20% - Accent5 3 2 3 4" xfId="7441"/>
    <cellStyle name="20% - Accent2 16 2 3 3" xfId="7442"/>
    <cellStyle name="20% - Accent2 7 6 3 3" xfId="7443"/>
    <cellStyle name="20% - Accent3 17 4 2 2 2" xfId="7444"/>
    <cellStyle name="40% - Accent5 8 3 3" xfId="7445"/>
    <cellStyle name="20% - Accent3 7 6 5" xfId="7446"/>
    <cellStyle name="20% - Accent6 7 3 2 3" xfId="7447"/>
    <cellStyle name="20% - Accent5 3 3 2 4" xfId="7448"/>
    <cellStyle name="20% - Accent2 16 2 4 2" xfId="7449"/>
    <cellStyle name="20% - Accent2 7 6 4 2" xfId="7450"/>
    <cellStyle name="20% - Accent6 6 3 2 2 2" xfId="7451"/>
    <cellStyle name="20% - Accent4 15 3 2 2" xfId="7452"/>
    <cellStyle name="40% - Accent5 8 4 2" xfId="7453"/>
    <cellStyle name="40% - Accent3 15 4 2 2 2" xfId="7454"/>
    <cellStyle name="20% - Accent2 16 3" xfId="7455"/>
    <cellStyle name="20% - Accent2 7 7" xfId="7456"/>
    <cellStyle name="20% - Accent2 16 3 2" xfId="7457"/>
    <cellStyle name="20% - Accent2 7 7 2" xfId="7458"/>
    <cellStyle name="40% - Accent1 17 4 2 3" xfId="7459"/>
    <cellStyle name="20% - Accent3 8 4 5" xfId="7460"/>
    <cellStyle name="20% - Accent2 16 3 2 2" xfId="7461"/>
    <cellStyle name="20% - Accent2 7 7 2 2" xfId="7462"/>
    <cellStyle name="20% - Accent2 16 3 2 2 2" xfId="7463"/>
    <cellStyle name="20% - Accent5 4 2 6" xfId="7464"/>
    <cellStyle name="20% - Accent2 16 3 3" xfId="7465"/>
    <cellStyle name="20% - Accent2 7 7 3" xfId="7466"/>
    <cellStyle name="40% - Accent1 17 4 3 3" xfId="7467"/>
    <cellStyle name="20% - Accent3 8 5 5" xfId="7468"/>
    <cellStyle name="20% - Accent5 4 2 2 4" xfId="7469"/>
    <cellStyle name="20% - Accent2 16 3 3 2" xfId="7470"/>
    <cellStyle name="20% - Accent6 18 11" xfId="7471"/>
    <cellStyle name="20% - Accent3 4 5 3" xfId="7472"/>
    <cellStyle name="20% - Accent6 12 5 2 3" xfId="7473"/>
    <cellStyle name="40% - Accent4 6 5 3 3" xfId="7474"/>
    <cellStyle name="20% - Accent2 18" xfId="7475"/>
    <cellStyle name="20% - Accent5 4 2 2 2" xfId="7476"/>
    <cellStyle name="20% - Accent2 16 3 3 2 2" xfId="7477"/>
    <cellStyle name="20% - Accent5 4 2 3" xfId="7478"/>
    <cellStyle name="20% - Accent2 16 3 3 3" xfId="7479"/>
    <cellStyle name="20% - Accent3 17 4 3 2 2" xfId="7480"/>
    <cellStyle name="40% - Accent5 9 3 3" xfId="7481"/>
    <cellStyle name="20% - Accent6 6 3 3 2" xfId="7482"/>
    <cellStyle name="20% - Accent4 10 10 2" xfId="7483"/>
    <cellStyle name="20% - Accent5 4 3 6" xfId="7484"/>
    <cellStyle name="20% - Accent2 16 3 4" xfId="7485"/>
    <cellStyle name="20% - Accent4 15 4 2" xfId="7486"/>
    <cellStyle name="40% - Accent5 9 4" xfId="7487"/>
    <cellStyle name="40% - Accent3 15 4 3 2" xfId="7488"/>
    <cellStyle name="20% - Accent3 8 6 5" xfId="7489"/>
    <cellStyle name="20% - Accent6 7 4 2 3" xfId="7490"/>
    <cellStyle name="20% - Accent5 4 3 2" xfId="7491"/>
    <cellStyle name="20% - Accent2 16 3 4 2" xfId="7492"/>
    <cellStyle name="20% - Accent6 6 3 3 2 2" xfId="7493"/>
    <cellStyle name="20% - Accent4 15 4 2 2" xfId="7494"/>
    <cellStyle name="40% - Accent5 9 4 2" xfId="7495"/>
    <cellStyle name="40% - Accent3 15 4 3 2 2" xfId="7496"/>
    <cellStyle name="20% - Accent6 6 3 3 3" xfId="7497"/>
    <cellStyle name="20% - Accent4 14 2 2 2 2" xfId="7498"/>
    <cellStyle name="40% - Accent4 7 4 2 2" xfId="7499"/>
    <cellStyle name="20% - Accent5 4 4" xfId="7500"/>
    <cellStyle name="20% - Accent2 16 3 5" xfId="7501"/>
    <cellStyle name="20% - Accent4 2 3 2 2" xfId="7502"/>
    <cellStyle name="20% - Accent4 15 4 3" xfId="7503"/>
    <cellStyle name="40% - Accent5 9 5" xfId="7504"/>
    <cellStyle name="40% - Accent3 15 4 3 3" xfId="7505"/>
    <cellStyle name="20% - Accent5 13 2 2 2 2" xfId="7506"/>
    <cellStyle name="20% - Accent5 18 9 2" xfId="7507"/>
    <cellStyle name="20% - Accent2 16 4" xfId="7508"/>
    <cellStyle name="20% - Accent2 7 8" xfId="7509"/>
    <cellStyle name="20% - Accent5 18 9 2 2" xfId="7510"/>
    <cellStyle name="20% - Accent2 16 4 2" xfId="7511"/>
    <cellStyle name="20% - Accent2 7 8 2" xfId="7512"/>
    <cellStyle name="40% - Accent1 17 5 2 3" xfId="7513"/>
    <cellStyle name="20% - Accent3 9 4 5" xfId="7514"/>
    <cellStyle name="20% - Accent2 16 4 2 2" xfId="7515"/>
    <cellStyle name="20% - Accent2 7 8 2 2" xfId="7516"/>
    <cellStyle name="20% - Accent2 16 4 2 2 2" xfId="7517"/>
    <cellStyle name="20% - Accent2 16 4 2 3" xfId="7518"/>
    <cellStyle name="20% - Accent5 5 2 2 2" xfId="7519"/>
    <cellStyle name="20% - Accent2 16 4 3 2 2" xfId="7520"/>
    <cellStyle name="40% - Accent1 2 8 3" xfId="7521"/>
    <cellStyle name="20% - Accent5 5 2 3" xfId="7522"/>
    <cellStyle name="20% - Accent2 16 4 3 3" xfId="7523"/>
    <cellStyle name="20% - Accent5 16 5 2 2 2" xfId="7524"/>
    <cellStyle name="20% - Accent3 9 6 5" xfId="7525"/>
    <cellStyle name="20% - Accent6 7 5 2 3" xfId="7526"/>
    <cellStyle name="20% - Accent5 5 3 2" xfId="7527"/>
    <cellStyle name="20% - Accent2 16 4 4 2" xfId="7528"/>
    <cellStyle name="40% - Accent5 14 5 2 2 2" xfId="7529"/>
    <cellStyle name="20% - Accent4 15 5 2 2" xfId="7530"/>
    <cellStyle name="20% - Accent5 5 4" xfId="7531"/>
    <cellStyle name="20% - Accent2 16 4 5" xfId="7532"/>
    <cellStyle name="40% - Accent5 14 5 2 3" xfId="7533"/>
    <cellStyle name="40% - Accent4 7 4 3 2" xfId="7534"/>
    <cellStyle name="20% - Accent4 2 3 3 2" xfId="7535"/>
    <cellStyle name="20% - Accent4 15 5 3" xfId="7536"/>
    <cellStyle name="20% - Accent2 16 5 2" xfId="7537"/>
    <cellStyle name="20% - Accent2 7 9 2" xfId="7538"/>
    <cellStyle name="20% - Accent3 7 5 2 3" xfId="7539"/>
    <cellStyle name="20% - Accent2 16 5 2 2" xfId="7540"/>
    <cellStyle name="20% - Accent2 7 9 2 2" xfId="7541"/>
    <cellStyle name="20% - Accent2 16 5 2 2 2" xfId="7542"/>
    <cellStyle name="20% - Accent2 16 5 2 3" xfId="7543"/>
    <cellStyle name="20% - Accent5 6 2 2 2" xfId="7544"/>
    <cellStyle name="20% - Accent2 16 5 3 2 2" xfId="7545"/>
    <cellStyle name="40% - Accent2 2 8 3" xfId="7546"/>
    <cellStyle name="20% - Accent5 6 2 3" xfId="7547"/>
    <cellStyle name="20% - Accent2 16 5 3 3" xfId="7548"/>
    <cellStyle name="20% - Accent5 16 5 3 2 2" xfId="7549"/>
    <cellStyle name="20% - Accent5 6 3 2" xfId="7550"/>
    <cellStyle name="20% - Accent2 16 5 4 2" xfId="7551"/>
    <cellStyle name="40% - Accent5 14 5 3 2 2" xfId="7552"/>
    <cellStyle name="20% - Accent4 15 6 2 2" xfId="7553"/>
    <cellStyle name="20% - Accent2 16 6 2 2 2" xfId="7554"/>
    <cellStyle name="a1 3 4 6" xfId="7555"/>
    <cellStyle name="20% - Accent2 16 6 2 3" xfId="7556"/>
    <cellStyle name="20% - Accent3 11 5 2 2 2" xfId="7557"/>
    <cellStyle name="20% - Accent5 7 2 2" xfId="7558"/>
    <cellStyle name="20% - Accent2 16 6 3 2" xfId="7559"/>
    <cellStyle name="20% - Accent5 7 2 2 2" xfId="7560"/>
    <cellStyle name="20% - Accent2 16 6 3 2 2" xfId="7561"/>
    <cellStyle name="20% - Accent3 10 6" xfId="7562"/>
    <cellStyle name="40% - Accent3 2 8 3" xfId="7563"/>
    <cellStyle name="a1 4 4 6" xfId="7564"/>
    <cellStyle name="40% - Accent1 6 2 2 2 2" xfId="7565"/>
    <cellStyle name="40% - Accent2 10 2 2 2 2" xfId="7566"/>
    <cellStyle name="20% - Accent5 7 2 3" xfId="7567"/>
    <cellStyle name="20% - Accent2 16 6 3 3" xfId="7568"/>
    <cellStyle name="20% - Accent5 14 10" xfId="7569"/>
    <cellStyle name="20% - Accent3 11 5 2 3" xfId="7570"/>
    <cellStyle name="40% - Accent5 4 5 3 2 2" xfId="7571"/>
    <cellStyle name="20% - Accent5 7 3" xfId="7572"/>
    <cellStyle name="20% - Accent2 16 6 4" xfId="7573"/>
    <cellStyle name="40% - Accent5 14 5 4 2" xfId="7574"/>
    <cellStyle name="20% - Accent4 15 7 2" xfId="7575"/>
    <cellStyle name="20% - Accent5 7 3 2" xfId="7576"/>
    <cellStyle name="20% - Accent2 16 6 4 2" xfId="7577"/>
    <cellStyle name="20% - Accent4 15 7 2 2" xfId="7578"/>
    <cellStyle name="20% - Accent5 7 4" xfId="7579"/>
    <cellStyle name="20% - Accent2 16 6 5" xfId="7580"/>
    <cellStyle name="20% - Accent4 15 7 3" xfId="7581"/>
    <cellStyle name="20% - Accent2 2 3 2" xfId="7582"/>
    <cellStyle name="20% - Accent2 4 5 4 2" xfId="7583"/>
    <cellStyle name="20% - Accent4 12 2 2 2" xfId="7584"/>
    <cellStyle name="40% - Accent2 7 4 2" xfId="7585"/>
    <cellStyle name="40% - Accent2 9 6 4 2" xfId="7586"/>
    <cellStyle name="20% - Accent2 16 8 2 2" xfId="7587"/>
    <cellStyle name="20% - Accent5 10 6 2 2" xfId="7588"/>
    <cellStyle name="20% - Accent3 11 5 4 2" xfId="7589"/>
    <cellStyle name="20% - Accent5 9 2" xfId="7590"/>
    <cellStyle name="20% - Accent2 16 8 3" xfId="7591"/>
    <cellStyle name="20% - Accent3 4 5 2" xfId="7592"/>
    <cellStyle name="20% - Accent6 12 5 2 2" xfId="7593"/>
    <cellStyle name="20% - Accent4 13 4 4 2" xfId="7594"/>
    <cellStyle name="40% - Accent3 9 6 2" xfId="7595"/>
    <cellStyle name="20% - Accent2 17" xfId="7596"/>
    <cellStyle name="40% - Accent5 13 6 2 3" xfId="7597"/>
    <cellStyle name="40% - Accent4 6 5 3 2" xfId="7598"/>
    <cellStyle name="20% - Accent2 17 10" xfId="7599"/>
    <cellStyle name="40% - Accent5 11 2" xfId="7600"/>
    <cellStyle name="20% - Accent2 17 10 2" xfId="7601"/>
    <cellStyle name="40% - Accent5 11 2 2" xfId="7602"/>
    <cellStyle name="20% - Accent3 5 5 3 2 2" xfId="7603"/>
    <cellStyle name="20% - Accent5 12 6 3 3" xfId="7604"/>
    <cellStyle name="20% - Accent2 17 11" xfId="7605"/>
    <cellStyle name="40% - Accent5 11 3" xfId="7606"/>
    <cellStyle name="20% - Accent3 4 5 2 2 2" xfId="7607"/>
    <cellStyle name="20% - Accent2 17 2 2" xfId="7608"/>
    <cellStyle name="20% - Accent2 8 6 2" xfId="7609"/>
    <cellStyle name="20% - Accent6 18 5 4" xfId="7610"/>
    <cellStyle name="40% - Accent3 12 2 2" xfId="7611"/>
    <cellStyle name="40% - Accent6 8 2 2" xfId="7612"/>
    <cellStyle name="20% - Accent2 17 2 2 2" xfId="7613"/>
    <cellStyle name="20% - Accent2 8 6 2 2" xfId="7614"/>
    <cellStyle name="20% - Accent5 16 7 3" xfId="7615"/>
    <cellStyle name="20% - Accent3 17 6 5" xfId="7616"/>
    <cellStyle name="20% - Accent6 18 5 4 2" xfId="7617"/>
    <cellStyle name="40% - Accent3 12 2 2 2" xfId="7618"/>
    <cellStyle name="40% - Accent6 8 2 2 2" xfId="7619"/>
    <cellStyle name="20% - Accent2 17 2 2 2 2" xfId="7620"/>
    <cellStyle name="20% - Accent2 8 6 2 2 2" xfId="7621"/>
    <cellStyle name="20% - Accent6 3 2 6" xfId="7622"/>
    <cellStyle name="20% - Accent2 17 2 3" xfId="7623"/>
    <cellStyle name="20% - Accent2 8 6 3" xfId="7624"/>
    <cellStyle name="40% - Accent1 13 2 4" xfId="7625"/>
    <cellStyle name="20% - Accent6 3 2 2 4" xfId="7626"/>
    <cellStyle name="20% - Accent2 17 2 3 2" xfId="7627"/>
    <cellStyle name="20% - Accent2 8 6 3 2" xfId="7628"/>
    <cellStyle name="20% - Accent6 18 6 4" xfId="7629"/>
    <cellStyle name="40% - Accent3 12 3 2" xfId="7630"/>
    <cellStyle name="40% - Accent6 8 3 2" xfId="7631"/>
    <cellStyle name="40% - Accent1 13 2 5" xfId="7632"/>
    <cellStyle name="20% - Accent6 3 2 3 4" xfId="7633"/>
    <cellStyle name="20% - Accent2 17 2 3 3" xfId="7634"/>
    <cellStyle name="20% - Accent2 8 6 3 3" xfId="7635"/>
    <cellStyle name="20% - Accent6 18 6 5" xfId="7636"/>
    <cellStyle name="20% - Accent3 17 5 2 2 2" xfId="7637"/>
    <cellStyle name="40% - Accent3 12 3 3" xfId="7638"/>
    <cellStyle name="40% - Accent6 8 3 3" xfId="7639"/>
    <cellStyle name="20% - Accent6 6 4 2 2" xfId="7640"/>
    <cellStyle name="40% - Accent1 16 4 4 2" xfId="7641"/>
    <cellStyle name="20% - Accent6 3 3 6" xfId="7642"/>
    <cellStyle name="20% - Accent2 17 2 4" xfId="7643"/>
    <cellStyle name="20% - Accent2 8 6 4" xfId="7644"/>
    <cellStyle name="20% - Accent4 16 3 2" xfId="7645"/>
    <cellStyle name="40% - Accent3 12 4" xfId="7646"/>
    <cellStyle name="40% - Accent6 8 4" xfId="7647"/>
    <cellStyle name="20% - Accent4 16 6 3 2 2" xfId="7648"/>
    <cellStyle name="40% - Accent3 15 5 2 2" xfId="7649"/>
    <cellStyle name="40% - Accent1 13 3 4" xfId="7650"/>
    <cellStyle name="20% - Accent6 3 3 2 4" xfId="7651"/>
    <cellStyle name="20% - Accent2 17 2 4 2" xfId="7652"/>
    <cellStyle name="20% - Accent2 8 6 4 2" xfId="7653"/>
    <cellStyle name="20% - Accent6 6 4 2 2 2" xfId="7654"/>
    <cellStyle name="20% - Accent4 16 3 2 2" xfId="7655"/>
    <cellStyle name="40% - Accent3 12 4 2" xfId="7656"/>
    <cellStyle name="40% - Accent6 8 4 2" xfId="7657"/>
    <cellStyle name="40% - Accent3 15 5 2 2 2" xfId="7658"/>
    <cellStyle name="20% - Accent3 4 5 2 3" xfId="7659"/>
    <cellStyle name="20% - Accent2 17 3" xfId="7660"/>
    <cellStyle name="20% - Accent2 8 7" xfId="7661"/>
    <cellStyle name="20% - Accent2 17 3 2" xfId="7662"/>
    <cellStyle name="20% - Accent2 8 7 2" xfId="7663"/>
    <cellStyle name="40% - Accent3 13 2" xfId="7664"/>
    <cellStyle name="40% - Accent6 9 2" xfId="7665"/>
    <cellStyle name="20% - Accent3 10 2 5" xfId="7666"/>
    <cellStyle name="20% - Accent2 17 3 2 2" xfId="7667"/>
    <cellStyle name="20% - Accent2 8 7 2 2" xfId="7668"/>
    <cellStyle name="20% - Accent2 17 3 2 2 2" xfId="7669"/>
    <cellStyle name="20% - Accent6 4 2 6" xfId="7670"/>
    <cellStyle name="20% - Accent2 17 3 3" xfId="7671"/>
    <cellStyle name="20% - Accent2 8 7 3" xfId="7672"/>
    <cellStyle name="40% - Accent1 14 2 4" xfId="7673"/>
    <cellStyle name="20% - Accent6 4 2 2 4" xfId="7674"/>
    <cellStyle name="20% - Accent2 17 3 3 2" xfId="7675"/>
    <cellStyle name="40% - Accent1 14 2 4 2" xfId="7676"/>
    <cellStyle name="20% - Accent6 4 2 2 2" xfId="7677"/>
    <cellStyle name="20% - Accent2 17 3 3 2 2" xfId="7678"/>
    <cellStyle name="40% - Accent1 14 2 5" xfId="7679"/>
    <cellStyle name="20% - Accent6 4 2 3" xfId="7680"/>
    <cellStyle name="20% - Accent2 17 3 3 3" xfId="7681"/>
    <cellStyle name="20% - Accent3 17 5 3 2 2" xfId="7682"/>
    <cellStyle name="40% - Accent3 13 3 3" xfId="7683"/>
    <cellStyle name="40% - Accent6 9 3 3" xfId="7684"/>
    <cellStyle name="20% - Accent6 4 3 6" xfId="7685"/>
    <cellStyle name="20% - Accent2 17 3 4" xfId="7686"/>
    <cellStyle name="20% - Accent6 6 4 3 2" xfId="7687"/>
    <cellStyle name="20% - Accent4 16 4 2" xfId="7688"/>
    <cellStyle name="40% - Accent3 13 4" xfId="7689"/>
    <cellStyle name="40% - Accent6 9 4" xfId="7690"/>
    <cellStyle name="40% - Accent3 15 5 3 2" xfId="7691"/>
    <cellStyle name="20% - Accent6 6 4 3 3" xfId="7692"/>
    <cellStyle name="20% - Accent4 14 2 3 2 2" xfId="7693"/>
    <cellStyle name="40% - Accent4 7 5 2 2" xfId="7694"/>
    <cellStyle name="20% - Accent6 4 4" xfId="7695"/>
    <cellStyle name="20% - Accent2 17 3 5" xfId="7696"/>
    <cellStyle name="20% - Accent4 2 4 2 2" xfId="7697"/>
    <cellStyle name="20% - Accent4 16 4 3" xfId="7698"/>
    <cellStyle name="40% - Accent3 13 5" xfId="7699"/>
    <cellStyle name="40% - Accent6 9 5" xfId="7700"/>
    <cellStyle name="40% - Accent3 15 5 3 3" xfId="7701"/>
    <cellStyle name="20% - Accent2 17 4" xfId="7702"/>
    <cellStyle name="20% - Accent2 8 8" xfId="7703"/>
    <cellStyle name="40% - Accent5 6 6 3 2 2" xfId="7704"/>
    <cellStyle name="20% - Accent2 17 4 2" xfId="7705"/>
    <cellStyle name="20% - Accent2 8 8 2" xfId="7706"/>
    <cellStyle name="40% - Accent3 14 2" xfId="7707"/>
    <cellStyle name="20% - Accent3 10 3 5" xfId="7708"/>
    <cellStyle name="20% - Accent2 17 4 2 3" xfId="7709"/>
    <cellStyle name="40% - Accent4 13 9" xfId="7710"/>
    <cellStyle name="20% - Accent6 5 2 3" xfId="7711"/>
    <cellStyle name="20% - Accent2 17 4 3 3" xfId="7712"/>
    <cellStyle name="40% - Accent1 15 2 5" xfId="7713"/>
    <cellStyle name="40% - Accent4 14 9" xfId="7714"/>
    <cellStyle name="20% - Accent5 16 6 2 2 2" xfId="7715"/>
    <cellStyle name="20% - Accent6 5 4" xfId="7716"/>
    <cellStyle name="20% - Accent2 17 4 5" xfId="7717"/>
    <cellStyle name="40% - Accent5 14 6 2 3" xfId="7718"/>
    <cellStyle name="40% - Accent4 7 5 3 2" xfId="7719"/>
    <cellStyle name="20% - Accent4 2 4 3 2" xfId="7720"/>
    <cellStyle name="20% - Accent4 16 5 3" xfId="7721"/>
    <cellStyle name="40% - Accent3 14 5" xfId="7722"/>
    <cellStyle name="20% - Accent2 17 5" xfId="7723"/>
    <cellStyle name="20% - Accent2 8 9" xfId="7724"/>
    <cellStyle name="20% - Accent2 17 5 2" xfId="7725"/>
    <cellStyle name="20% - Accent2 8 9 2" xfId="7726"/>
    <cellStyle name="40% - Accent3 15 2" xfId="7727"/>
    <cellStyle name="20% - Accent3 10 4 5" xfId="7728"/>
    <cellStyle name="20% - Accent3 7 6 2 3" xfId="7729"/>
    <cellStyle name="40% - Accent3 15 2 3" xfId="7730"/>
    <cellStyle name="20% - Accent4 13 4" xfId="7731"/>
    <cellStyle name="20% - Accent3 5 2 2 2 2" xfId="7732"/>
    <cellStyle name="20% - Accent2 17 5 2 3" xfId="7733"/>
    <cellStyle name="20% - Accent6 6 2 3" xfId="7734"/>
    <cellStyle name="20% - Accent2 17 5 3 3" xfId="7735"/>
    <cellStyle name="40% - Accent1 16 2 5" xfId="7736"/>
    <cellStyle name="20% - Accent5 16 6 3 2 2" xfId="7737"/>
    <cellStyle name="40% - Accent3 15 3 3" xfId="7738"/>
    <cellStyle name="20% - Accent4 14 4" xfId="7739"/>
    <cellStyle name="20% - Accent6 6 3 2" xfId="7740"/>
    <cellStyle name="20% - Accent2 17 5 4 2" xfId="7741"/>
    <cellStyle name="40% - Accent1 16 3 4" xfId="7742"/>
    <cellStyle name="40% - Accent5 14 6 3 2 2" xfId="7743"/>
    <cellStyle name="20% - Accent4 16 6 2 2" xfId="7744"/>
    <cellStyle name="40% - Accent3 15 4 2" xfId="7745"/>
    <cellStyle name="20% - Accent4 15 3" xfId="7746"/>
    <cellStyle name="20% - Accent3 5 6 4" xfId="7747"/>
    <cellStyle name="20% - Accent2 17 6 2 2 2" xfId="7748"/>
    <cellStyle name="20% - Accent3 5 2 3 2 2" xfId="7749"/>
    <cellStyle name="20% - Accent2 17 6 2 3" xfId="7750"/>
    <cellStyle name="20% - Accent3 11 6 2 2 2" xfId="7751"/>
    <cellStyle name="20% - Accent6 7 2 2" xfId="7752"/>
    <cellStyle name="20% - Accent2 17 6 3 2" xfId="7753"/>
    <cellStyle name="40% - Accent1 17 2 4" xfId="7754"/>
    <cellStyle name="20% - Accent6 7 2 2 2" xfId="7755"/>
    <cellStyle name="20% - Accent2 17 6 3 2 2" xfId="7756"/>
    <cellStyle name="40% - Accent1 17 2 4 2" xfId="7757"/>
    <cellStyle name="20% - Accent3 6 6 4" xfId="7758"/>
    <cellStyle name="40% - Accent1 6 3 2 2 2" xfId="7759"/>
    <cellStyle name="40% - Accent2 10 3 2 2 2" xfId="7760"/>
    <cellStyle name="20% - Accent6 7 2 3" xfId="7761"/>
    <cellStyle name="20% - Accent2 17 6 3 3" xfId="7762"/>
    <cellStyle name="40% - Accent1 17 2 5" xfId="7763"/>
    <cellStyle name="20% - Accent3 11 6 2 3" xfId="7764"/>
    <cellStyle name="20% - Accent6 7 3" xfId="7765"/>
    <cellStyle name="20% - Accent2 17 6 4" xfId="7766"/>
    <cellStyle name="40% - Accent5 14 6 4 2" xfId="7767"/>
    <cellStyle name="20% - Accent4 16 7 2" xfId="7768"/>
    <cellStyle name="40% - Accent3 16 4" xfId="7769"/>
    <cellStyle name="20% - Accent6 7 3 2" xfId="7770"/>
    <cellStyle name="20% - Accent2 17 6 4 2" xfId="7771"/>
    <cellStyle name="40% - Accent1 17 3 4" xfId="7772"/>
    <cellStyle name="20% - Accent4 16 7 2 2" xfId="7773"/>
    <cellStyle name="40% - Accent3 16 4 2" xfId="7774"/>
    <cellStyle name="20% - Accent6 7 4" xfId="7775"/>
    <cellStyle name="20% - Accent2 17 6 5" xfId="7776"/>
    <cellStyle name="20% - Accent4 16 7 3" xfId="7777"/>
    <cellStyle name="40% - Accent3 16 5" xfId="7778"/>
    <cellStyle name="20% - Accent5 10 7 2 2" xfId="7779"/>
    <cellStyle name="20% - Accent3 11 6 4 2" xfId="7780"/>
    <cellStyle name="20% - Accent6 9 2" xfId="7781"/>
    <cellStyle name="20% - Accent2 17 8 3" xfId="7782"/>
    <cellStyle name="20% - Accent6 8 3 3 2 2" xfId="7783"/>
    <cellStyle name="40% - Accent3 17 4 3 2 2" xfId="7784"/>
    <cellStyle name="40% - Accent6 2 2 4" xfId="7785"/>
    <cellStyle name="20% - Accent2 18 10" xfId="7786"/>
    <cellStyle name="20% - Accent3 4 9" xfId="7787"/>
    <cellStyle name="40% - Accent5 16 2" xfId="7788"/>
    <cellStyle name="40% - Accent6 2 2 4 2" xfId="7789"/>
    <cellStyle name="20% - Accent2 18 10 2" xfId="7790"/>
    <cellStyle name="20% - Accent3 4 9 2" xfId="7791"/>
    <cellStyle name="40% - Accent5 16 2 2" xfId="7792"/>
    <cellStyle name="20% - Accent3 8 2 2 3" xfId="7793"/>
    <cellStyle name="20% - Accent2 18 4" xfId="7794"/>
    <cellStyle name="20% - Accent2 9 8" xfId="7795"/>
    <cellStyle name="20% - Accent4 2 5 4 2" xfId="7796"/>
    <cellStyle name="20% - Accent4 17 6 3" xfId="7797"/>
    <cellStyle name="40% - Accent4 7 6 4 2" xfId="7798"/>
    <cellStyle name="20% - Accent2 18 5 5" xfId="7799"/>
    <cellStyle name="20% - Accent5 10 6 3 2 2" xfId="7800"/>
    <cellStyle name="20% - Accent2 18 6 2 2 2" xfId="7801"/>
    <cellStyle name="20% - Accent3 5 3 3 2 2" xfId="7802"/>
    <cellStyle name="20% - Accent5 10 6 3 3" xfId="7803"/>
    <cellStyle name="20% - Accent2 18 6 2 3" xfId="7804"/>
    <cellStyle name="40% - Accent1 6 4 2 2 2" xfId="7805"/>
    <cellStyle name="40% - Accent2 10 4 2 2 2" xfId="7806"/>
    <cellStyle name="20% - Accent2 18 6 3 3" xfId="7807"/>
    <cellStyle name="20% - Accent5 10 6 5" xfId="7808"/>
    <cellStyle name="20% - Accent2 18 6 4" xfId="7809"/>
    <cellStyle name="20% - Accent4 17 7 2" xfId="7810"/>
    <cellStyle name="20% - Accent4 17 7 3" xfId="7811"/>
    <cellStyle name="20% - Accent2 18 6 5" xfId="7812"/>
    <cellStyle name="20% - Accent5 10 7 3" xfId="7813"/>
    <cellStyle name="20% - Accent2 18 7 2" xfId="7814"/>
    <cellStyle name="20% - Accent3 11 6 5" xfId="7815"/>
    <cellStyle name="20% - Accent2 18 7 3" xfId="7816"/>
    <cellStyle name="20% - Accent2 18 8" xfId="7817"/>
    <cellStyle name="40% - Accent4 11 9 2" xfId="7818"/>
    <cellStyle name="20% - Accent5 10 8 3" xfId="7819"/>
    <cellStyle name="20% - Accent2 18 8 2" xfId="7820"/>
    <cellStyle name="40% - Accent4 11 9 2 2" xfId="7821"/>
    <cellStyle name="20% - Accent2 18 8 3" xfId="7822"/>
    <cellStyle name="20% - Accent5 3 4 2 2 2" xfId="7823"/>
    <cellStyle name="20% - Accent2 2 2 2" xfId="7824"/>
    <cellStyle name="20% - Accent2 4 5 3 2" xfId="7825"/>
    <cellStyle name="20% - Accent4 6 2 3 3" xfId="7826"/>
    <cellStyle name="40% - Accent2 7 3 2 2" xfId="7827"/>
    <cellStyle name="40% - Accent2 9 6 3 2 2" xfId="7828"/>
    <cellStyle name="40% - Accent1 18 11" xfId="7829"/>
    <cellStyle name="20% - Accent2 2 2 2 2" xfId="7830"/>
    <cellStyle name="20% - Accent2 4 5 3 2 2" xfId="7831"/>
    <cellStyle name="20% - Accent2 2 2 3" xfId="7832"/>
    <cellStyle name="20% - Accent2 4 5 3 3" xfId="7833"/>
    <cellStyle name="20% - Accent2 2 2 3 2" xfId="7834"/>
    <cellStyle name="Normal 3 12 3" xfId="7835"/>
    <cellStyle name="Heading 3 8" xfId="7836"/>
    <cellStyle name="20% - Accent5 14 6 5" xfId="7837"/>
    <cellStyle name="40% - Accent1 4 3 3" xfId="7838"/>
    <cellStyle name="40% - Accent2 8 3 3 3" xfId="7839"/>
    <cellStyle name="20% - Accent2 2 2 3 2 2" xfId="7840"/>
    <cellStyle name="40% - Accent4 16 4" xfId="7841"/>
    <cellStyle name="20% - Accent2 3 2 3 3" xfId="7842"/>
    <cellStyle name="40% - Accent2 7 3 3 2 2" xfId="7843"/>
    <cellStyle name="20% - Accent2 2 2 3 3" xfId="7844"/>
    <cellStyle name="40% - Accent2 7 2 3 2 2" xfId="7845"/>
    <cellStyle name="20% - Accent4 6 3 3 3" xfId="7846"/>
    <cellStyle name="20% - Accent4 12 2 2 2 2" xfId="7847"/>
    <cellStyle name="40% - Accent2 7 4 2 2" xfId="7848"/>
    <cellStyle name="20% - Accent2 2 3 2 2" xfId="7849"/>
    <cellStyle name="20% - Accent2 2 3 3" xfId="7850"/>
    <cellStyle name="20% - Accent4 12 2 2 3" xfId="7851"/>
    <cellStyle name="40% - Accent2 7 4 3" xfId="7852"/>
    <cellStyle name="20% - Accent6 17 4 3 3" xfId="7853"/>
    <cellStyle name="Comma 10 6 4" xfId="7854"/>
    <cellStyle name="20% - Accent3 3 11" xfId="7855"/>
    <cellStyle name="20% - Accent2 2 3 3 2" xfId="7856"/>
    <cellStyle name="40% - Accent2 4 3 3" xfId="7857"/>
    <cellStyle name="40% - Accent2 9 3 3 3" xfId="7858"/>
    <cellStyle name="20% - Accent2 2 3 3 2 2" xfId="7859"/>
    <cellStyle name="20% - Accent2 4 2 3 3" xfId="7860"/>
    <cellStyle name="40% - Accent2 7 4 3 2 2" xfId="7861"/>
    <cellStyle name="20% - Accent2 2 3 3 3" xfId="7862"/>
    <cellStyle name="Linked Cell 2 3" xfId="7863"/>
    <cellStyle name="20% - Accent2 2 3 4" xfId="7864"/>
    <cellStyle name="Linked Cell 2 2" xfId="7865"/>
    <cellStyle name="20% - Accent2 2 3 4 2" xfId="7866"/>
    <cellStyle name="20% - Accent2 2 4" xfId="7867"/>
    <cellStyle name="20% - Accent2 4 5 5" xfId="7868"/>
    <cellStyle name="20% - Accent4 12 2 3" xfId="7869"/>
    <cellStyle name="40% - Accent2 7 5" xfId="7870"/>
    <cellStyle name="40% - Accent2 9 6 5" xfId="7871"/>
    <cellStyle name="20% - Accent2 6 3 3 2" xfId="7872"/>
    <cellStyle name="Comma [0] 10 6 5" xfId="7873"/>
    <cellStyle name="20% - Accent2 2 4 2" xfId="7874"/>
    <cellStyle name="20% - Accent4 12 2 3 2" xfId="7875"/>
    <cellStyle name="40% - Accent2 7 5 2" xfId="7876"/>
    <cellStyle name="20% - Accent6 4 2 3 3" xfId="7877"/>
    <cellStyle name="40% - Accent4 5 3 2 2" xfId="7878"/>
    <cellStyle name="40% - Accent3 13 3 3 3" xfId="7879"/>
    <cellStyle name="40% - Accent6 9 3 3 3" xfId="7880"/>
    <cellStyle name="20% - Accent2 6 3 3 2 2" xfId="7881"/>
    <cellStyle name="20% - Accent4 6 4 3 3" xfId="7882"/>
    <cellStyle name="20% - Accent4 12 2 3 2 2" xfId="7883"/>
    <cellStyle name="40% - Accent2 7 5 2 2" xfId="7884"/>
    <cellStyle name="Comma [0] 10 6 2 4" xfId="7885"/>
    <cellStyle name="20% - Accent2 2 4 2 2" xfId="7886"/>
    <cellStyle name="40% - Accent3 3 3 3" xfId="7887"/>
    <cellStyle name="Comma [0] 10 6 2 2" xfId="7888"/>
    <cellStyle name="20% - Accent2 2 4 2 2 2" xfId="7889"/>
    <cellStyle name="Comma [0] 10 6 3" xfId="7890"/>
    <cellStyle name="20% - Accent2 2 4 2 3" xfId="7891"/>
    <cellStyle name="20% - Accent2 2 4 3" xfId="7892"/>
    <cellStyle name="20% - Accent4 12 2 3 3" xfId="7893"/>
    <cellStyle name="40% - Accent2 7 5 3" xfId="7894"/>
    <cellStyle name="20% - Accent6 17 5 3 3" xfId="7895"/>
    <cellStyle name="20% - Accent3 8 11" xfId="7896"/>
    <cellStyle name="40% - Accent6 10 8" xfId="7897"/>
    <cellStyle name="a2 3 10" xfId="7898"/>
    <cellStyle name="20% - Accent2 2 4 3 2" xfId="7899"/>
    <cellStyle name="40% - Accent3 4 3 3" xfId="7900"/>
    <cellStyle name="20% - Accent2 2 4 3 2 2" xfId="7901"/>
    <cellStyle name="20% - Accent2 5 2 3 3" xfId="7902"/>
    <cellStyle name="40% - Accent2 7 5 3 2 2" xfId="7903"/>
    <cellStyle name="20% - Accent2 2 4 3 3" xfId="7904"/>
    <cellStyle name="20% - Accent3 6 4 3 2 2" xfId="7905"/>
    <cellStyle name="20% - Accent2 2 4 4" xfId="7906"/>
    <cellStyle name="20% - Accent2 2 4 4 2" xfId="7907"/>
    <cellStyle name="20% - Accent2 2 5" xfId="7908"/>
    <cellStyle name="20% - Accent6 11 3 2" xfId="7909"/>
    <cellStyle name="20% - Accent4 12 2 4" xfId="7910"/>
    <cellStyle name="40% - Accent2 7 6" xfId="7911"/>
    <cellStyle name="20% - Accent2 6 3 3 3" xfId="7912"/>
    <cellStyle name="20% - Accent4 10 2 2 2 2" xfId="7913"/>
    <cellStyle name="20% - Accent2 2 5 2" xfId="7914"/>
    <cellStyle name="20% - Accent6 11 3 2 2" xfId="7915"/>
    <cellStyle name="Accent6 14" xfId="7916"/>
    <cellStyle name="20% - Accent4 12 2 4 2" xfId="7917"/>
    <cellStyle name="40% - Accent2 7 6 2" xfId="7918"/>
    <cellStyle name="20% - Accent2 2 5 2 2" xfId="7919"/>
    <cellStyle name="20% - Accent6 11 3 2 2 2" xfId="7920"/>
    <cellStyle name="20% - Accent4 6 5 3 3" xfId="7921"/>
    <cellStyle name="40% - Accent2 7 6 2 2" xfId="7922"/>
    <cellStyle name="20% - Accent2 2 5 2 3" xfId="7923"/>
    <cellStyle name="20% - Accent2 2 5 3" xfId="7924"/>
    <cellStyle name="20% - Accent6 11 3 2 3" xfId="7925"/>
    <cellStyle name="20% - Accent2 2 5 3 2" xfId="7926"/>
    <cellStyle name="20% - Accent2 2 5 3 3" xfId="7927"/>
    <cellStyle name="20% - Accent2 2 5 4 2" xfId="7928"/>
    <cellStyle name="20% - Accent4 10 2 2 2" xfId="7929"/>
    <cellStyle name="40% - Accent2 7 6 4 2" xfId="7930"/>
    <cellStyle name="20% - Accent2 3 12" xfId="7931"/>
    <cellStyle name="20% - Accent2 3 10 2" xfId="7932"/>
    <cellStyle name="20% - Accent5 2 5 4" xfId="7933"/>
    <cellStyle name="20% - Accent5 14 5 4 2" xfId="7934"/>
    <cellStyle name="40% - Accent1 4 2 2 2" xfId="7935"/>
    <cellStyle name="40% - Accent2 16 2 4" xfId="7936"/>
    <cellStyle name="40% - Accent2 8 3 2 2 2" xfId="7937"/>
    <cellStyle name="40% - Accent3 8 2 3 3" xfId="7938"/>
    <cellStyle name="40% - Accent4 15 3 2" xfId="7939"/>
    <cellStyle name="20% - Accent2 3 2 2 2 2" xfId="7940"/>
    <cellStyle name="Heading 2 8" xfId="7941"/>
    <cellStyle name="20% - Accent5 14 5 5" xfId="7942"/>
    <cellStyle name="40% - Accent1 4 2 3" xfId="7943"/>
    <cellStyle name="40% - Accent2 8 3 2 3" xfId="7944"/>
    <cellStyle name="40% - Accent4 15 4" xfId="7945"/>
    <cellStyle name="20% - Accent2 3 2 2 3" xfId="7946"/>
    <cellStyle name="Normal 3 11" xfId="7947"/>
    <cellStyle name="Heading 3 7" xfId="7948"/>
    <cellStyle name="20% - Accent5 14 6 4" xfId="7949"/>
    <cellStyle name="40% - Accent1 4 3 2" xfId="7950"/>
    <cellStyle name="40% - Accent2 8 3 3 2" xfId="7951"/>
    <cellStyle name="40% - Accent4 16 3" xfId="7952"/>
    <cellStyle name="20% - Accent2 3 2 3 2" xfId="7953"/>
    <cellStyle name="20% - Accent5 14 6 4 2" xfId="7954"/>
    <cellStyle name="20% - Accent3 3 2 3 3" xfId="7955"/>
    <cellStyle name="40% - Accent1 4 3 2 2" xfId="7956"/>
    <cellStyle name="40% - Accent2 17 2 4" xfId="7957"/>
    <cellStyle name="40% - Accent2 8 3 3 2 2" xfId="7958"/>
    <cellStyle name="20% - Accent3 12 8" xfId="7959"/>
    <cellStyle name="40% - Accent3 8 3 3 3" xfId="7960"/>
    <cellStyle name="40% - Accent4 16 3 2" xfId="7961"/>
    <cellStyle name="20% - Accent2 3 2 3 2 2" xfId="7962"/>
    <cellStyle name="20% - Accent2 3 2 4" xfId="7963"/>
    <cellStyle name="40% - Accent4 17 3" xfId="7964"/>
    <cellStyle name="20% - Accent2 3 2 4 2" xfId="7965"/>
    <cellStyle name="20% - Accent2 3 2 5" xfId="7966"/>
    <cellStyle name="20% - Accent5 15 5 4" xfId="7967"/>
    <cellStyle name="20% - Accent4 7 3 3 3" xfId="7968"/>
    <cellStyle name="20% - Accent4 12 3 2 2 2" xfId="7969"/>
    <cellStyle name="40% - Accent1 5 2 2" xfId="7970"/>
    <cellStyle name="40% - Accent2 8 4 2 2" xfId="7971"/>
    <cellStyle name="20% - Accent2 3 3 2 2" xfId="7972"/>
    <cellStyle name="20% - Accent5 15 5 4 2" xfId="7973"/>
    <cellStyle name="40% - Accent1 5 2 2 2" xfId="7974"/>
    <cellStyle name="40% - Accent2 8 4 2 2 2" xfId="7975"/>
    <cellStyle name="40% - Accent5 3 4 6" xfId="7976"/>
    <cellStyle name="40% - Accent3 9 2 3 3" xfId="7977"/>
    <cellStyle name="20% - Accent2 3 3 2 2 2" xfId="7978"/>
    <cellStyle name="20% - Accent5 15 5 5" xfId="7979"/>
    <cellStyle name="40% - Accent1 5 2 3" xfId="7980"/>
    <cellStyle name="40% - Accent2 8 4 2 3" xfId="7981"/>
    <cellStyle name="20% - Accent2 3 3 2 3" xfId="7982"/>
    <cellStyle name="20% - Accent4 12 3 2 3" xfId="7983"/>
    <cellStyle name="40% - Accent1 5 3" xfId="7984"/>
    <cellStyle name="40% - Accent2 8 4 3" xfId="7985"/>
    <cellStyle name="20% - Accent2 3 3 3" xfId="7986"/>
    <cellStyle name="20% - Accent5 15 6 4" xfId="7987"/>
    <cellStyle name="40% - Accent1 5 3 2" xfId="7988"/>
    <cellStyle name="40% - Accent2 8 4 3 2" xfId="7989"/>
    <cellStyle name="20% - Accent2 3 3 3 2" xfId="7990"/>
    <cellStyle name="20% - Accent5 15 6 5" xfId="7991"/>
    <cellStyle name="40% - Accent1 5 3 3" xfId="7992"/>
    <cellStyle name="40% - Accent2 8 4 3 3" xfId="7993"/>
    <cellStyle name="20% - Accent2 3 3 3 3" xfId="7994"/>
    <cellStyle name="20% - Accent2 3 3 4" xfId="7995"/>
    <cellStyle name="20% - Accent2 3 3 4 2" xfId="7996"/>
    <cellStyle name="20% - Accent2 3 3 5" xfId="7997"/>
    <cellStyle name="40% - Accent1 14 6 3 2 2" xfId="7998"/>
    <cellStyle name="20% - Accent4 12 3 3 2" xfId="7999"/>
    <cellStyle name="40% - Accent1 6 2" xfId="8000"/>
    <cellStyle name="40% - Accent2 10 2" xfId="8001"/>
    <cellStyle name="40% - Accent2 8 5 2" xfId="8002"/>
    <cellStyle name="20% - Accent2 3 4 2" xfId="8003"/>
    <cellStyle name="20% - Accent5 16 5 4" xfId="8004"/>
    <cellStyle name="20% - Accent4 7 4 3 3" xfId="8005"/>
    <cellStyle name="20% - Accent4 12 3 3 2 2" xfId="8006"/>
    <cellStyle name="40% - Accent1 6 2 2" xfId="8007"/>
    <cellStyle name="40% - Accent2 10 2 2" xfId="8008"/>
    <cellStyle name="40% - Accent2 8 5 2 2" xfId="8009"/>
    <cellStyle name="20% - Accent2 3 4 2 2" xfId="8010"/>
    <cellStyle name="20% - Accent5 16 5 4 2" xfId="8011"/>
    <cellStyle name="40% - Accent1 6 2 2 2" xfId="8012"/>
    <cellStyle name="40% - Accent2 10 2 2 2" xfId="8013"/>
    <cellStyle name="40% - Accent2 8 5 2 2 2" xfId="8014"/>
    <cellStyle name="20% - Accent2 3 4 2 2 2" xfId="8015"/>
    <cellStyle name="20% - Accent5 16 5 5" xfId="8016"/>
    <cellStyle name="40% - Accent1 6 2 3" xfId="8017"/>
    <cellStyle name="40% - Accent2 10 2 3" xfId="8018"/>
    <cellStyle name="40% - Accent2 8 5 2 3" xfId="8019"/>
    <cellStyle name="20% - Accent2 3 4 2 3" xfId="8020"/>
    <cellStyle name="20% - Accent4 12 3 3 3" xfId="8021"/>
    <cellStyle name="40% - Accent1 6 3" xfId="8022"/>
    <cellStyle name="40% - Accent2 10 3" xfId="8023"/>
    <cellStyle name="40% - Accent2 8 5 3" xfId="8024"/>
    <cellStyle name="20% - Accent2 3 4 3" xfId="8025"/>
    <cellStyle name="20% - Accent5 16 6 4" xfId="8026"/>
    <cellStyle name="40% - Accent1 6 3 2" xfId="8027"/>
    <cellStyle name="40% - Accent2 10 3 2" xfId="8028"/>
    <cellStyle name="40% - Accent2 8 5 3 2" xfId="8029"/>
    <cellStyle name="20% - Accent2 3 4 3 2" xfId="8030"/>
    <cellStyle name="20% - Accent5 16 6 4 2" xfId="8031"/>
    <cellStyle name="20% - Accent3 5 2 3 3" xfId="8032"/>
    <cellStyle name="40% - Accent1 6 3 2 2" xfId="8033"/>
    <cellStyle name="40% - Accent2 10 3 2 2" xfId="8034"/>
    <cellStyle name="40% - Accent2 8 5 3 2 2" xfId="8035"/>
    <cellStyle name="20% - Accent2 3 4 3 2 2" xfId="8036"/>
    <cellStyle name="20% - Accent5 16 6 5" xfId="8037"/>
    <cellStyle name="40% - Accent1 6 3 3" xfId="8038"/>
    <cellStyle name="40% - Accent2 10 3 3" xfId="8039"/>
    <cellStyle name="40% - Accent2 8 5 3 3" xfId="8040"/>
    <cellStyle name="20% - Accent2 3 4 3 3" xfId="8041"/>
    <cellStyle name="20% - Accent2 3 4 4" xfId="8042"/>
    <cellStyle name="20% - Accent2 3 4 4 2" xfId="8043"/>
    <cellStyle name="20% - Accent2 3 5" xfId="8044"/>
    <cellStyle name="20% - Accent6 11 4 2" xfId="8045"/>
    <cellStyle name="20% - Accent4 12 3 4" xfId="8046"/>
    <cellStyle name="40% - Accent1 7" xfId="8047"/>
    <cellStyle name="40% - Accent2 11" xfId="8048"/>
    <cellStyle name="40% - Accent2 8 6" xfId="8049"/>
    <cellStyle name="20% - Accent2 3 5 2" xfId="8050"/>
    <cellStyle name="20% - Accent6 11 4 2 2" xfId="8051"/>
    <cellStyle name="20% - Accent4 12 3 4 2" xfId="8052"/>
    <cellStyle name="40% - Accent1 7 2" xfId="8053"/>
    <cellStyle name="40% - Accent2 11 2" xfId="8054"/>
    <cellStyle name="40% - Accent2 8 6 2" xfId="8055"/>
    <cellStyle name="20% - Accent2 3 5 2 2" xfId="8056"/>
    <cellStyle name="20% - Accent6 11 4 2 2 2" xfId="8057"/>
    <cellStyle name="20% - Accent5 17 5 4" xfId="8058"/>
    <cellStyle name="20% - Accent4 7 5 3 3" xfId="8059"/>
    <cellStyle name="40% - Accent1 7 2 2" xfId="8060"/>
    <cellStyle name="40% - Accent2 11 2 2" xfId="8061"/>
    <cellStyle name="40% - Accent2 8 6 2 2" xfId="8062"/>
    <cellStyle name="40% - Accent2 4 11" xfId="8063"/>
    <cellStyle name="20% - Accent5 17 5 4 2" xfId="8064"/>
    <cellStyle name="40% - Accent1 7 2 2 2" xfId="8065"/>
    <cellStyle name="40% - Accent2 11 2 2 2" xfId="8066"/>
    <cellStyle name="40% - Accent2 8 6 2 2 2" xfId="8067"/>
    <cellStyle name="20% - Accent2 3 5 2 2 2" xfId="8068"/>
    <cellStyle name="20% - Accent5 17 5 5" xfId="8069"/>
    <cellStyle name="40% - Accent1 7 2 3" xfId="8070"/>
    <cellStyle name="40% - Accent2 11 2 3" xfId="8071"/>
    <cellStyle name="40% - Accent2 8 6 2 3" xfId="8072"/>
    <cellStyle name="20% - Accent2 3 5 2 3" xfId="8073"/>
    <cellStyle name="40% - Accent6 4 4 4 2" xfId="8074"/>
    <cellStyle name="20% - Accent5 6 9 2" xfId="8075"/>
    <cellStyle name="20% - Accent2 4 12" xfId="8076"/>
    <cellStyle name="20% - Accent2 4 10" xfId="8077"/>
    <cellStyle name="40% - Accent4 11 3 4" xfId="8078"/>
    <cellStyle name="20% - Accent2 4 10 2" xfId="8079"/>
    <cellStyle name="40% - Accent4 11 3 4 2" xfId="8080"/>
    <cellStyle name="Input 3" xfId="8081"/>
    <cellStyle name="20% - Accent5 7 5 4" xfId="8082"/>
    <cellStyle name="a2 6 9" xfId="8083"/>
    <cellStyle name="20% - Accent3 9 2 2 2 2" xfId="8084"/>
    <cellStyle name="20% - Accent6 9 3 2" xfId="8085"/>
    <cellStyle name="20% - Accent2 4 11" xfId="8086"/>
    <cellStyle name="40% - Accent4 11 3 5" xfId="8087"/>
    <cellStyle name="20% - Accent4 16 9 2 2" xfId="8088"/>
    <cellStyle name="40% - Accent3 18 4 2" xfId="8089"/>
    <cellStyle name="40% - Accent6 10 4 3" xfId="8090"/>
    <cellStyle name="40% - Accent4 8 2 3 3" xfId="8091"/>
    <cellStyle name="20% - Accent2 4 2 2 2 2" xfId="8092"/>
    <cellStyle name="20% - Accent6 17 4 3 2 2" xfId="8093"/>
    <cellStyle name="20% - Accent3 3 10 2" xfId="8094"/>
    <cellStyle name="20% - Accent2 4 2 2 3" xfId="8095"/>
    <cellStyle name="20% - Accent2 4 2 3 2" xfId="8096"/>
    <cellStyle name="20% - Accent4 3 2 3 3" xfId="8097"/>
    <cellStyle name="40% - Accent2 4 3 2 2" xfId="8098"/>
    <cellStyle name="40% - Accent2 9 3 3 2 2" xfId="8099"/>
    <cellStyle name="40% - Accent4 8 3 3 3" xfId="8100"/>
    <cellStyle name="20% - Accent2 4 2 3 2 2" xfId="8101"/>
    <cellStyle name="20% - Accent2 4 2 4" xfId="8102"/>
    <cellStyle name="20% - Accent2 4 2 4 2" xfId="8103"/>
    <cellStyle name="20% - Accent2 4 2 5" xfId="8104"/>
    <cellStyle name="20% - Accent4 8 3 3 3" xfId="8105"/>
    <cellStyle name="20% - Accent4 12 4 2 2 2" xfId="8106"/>
    <cellStyle name="40% - Accent2 5 2 2" xfId="8107"/>
    <cellStyle name="40% - Accent2 9 4 2 2" xfId="8108"/>
    <cellStyle name="20% - Accent2 4 3 2 2" xfId="8109"/>
    <cellStyle name="20% - Accent6 15 2 2 3" xfId="8110"/>
    <cellStyle name="40% - Accent1 11 5 5" xfId="8111"/>
    <cellStyle name="40% - Accent3 10 6 3" xfId="8112"/>
    <cellStyle name="40% - Accent6 6 6 3" xfId="8113"/>
    <cellStyle name="20% - Accent3 17 4" xfId="8114"/>
    <cellStyle name="40% - Accent4 9 2 3 3" xfId="8115"/>
    <cellStyle name="20% - Accent2 4 3 2 2 2" xfId="8116"/>
    <cellStyle name="20% - Accent2 4 3 2 3" xfId="8117"/>
    <cellStyle name="20% - Accent5 4 5 2 2 2" xfId="8118"/>
    <cellStyle name="20% - Accent2 4 3 3" xfId="8119"/>
    <cellStyle name="20% - Accent4 12 4 2 3" xfId="8120"/>
    <cellStyle name="40% - Accent2 5 3" xfId="8121"/>
    <cellStyle name="40% - Accent2 9 4 3" xfId="8122"/>
    <cellStyle name="40% - Accent5 9 6 2 2 2" xfId="8123"/>
    <cellStyle name="20% - Accent2 4 3 3 2" xfId="8124"/>
    <cellStyle name="20% - Accent4 4 2 3 3" xfId="8125"/>
    <cellStyle name="40% - Accent2 5 3 2 2" xfId="8126"/>
    <cellStyle name="40% - Accent2 9 4 3 2 2" xfId="8127"/>
    <cellStyle name="40% - Accent4 9 3 3 3" xfId="8128"/>
    <cellStyle name="20% - Accent2 4 3 3 2 2" xfId="8129"/>
    <cellStyle name="20% - Accent2 4 3 3 3" xfId="8130"/>
    <cellStyle name="20% - Accent2 4 3 4" xfId="8131"/>
    <cellStyle name="20% - Accent2 4 3 4 2" xfId="8132"/>
    <cellStyle name="20% - Accent2 4 3 5" xfId="8133"/>
    <cellStyle name="20% - Accent6 4 6 2 2 2" xfId="8134"/>
    <cellStyle name="20% - Accent4 12 4 3 2" xfId="8135"/>
    <cellStyle name="40% - Accent2 6 2" xfId="8136"/>
    <cellStyle name="40% - Accent2 9 5 2" xfId="8137"/>
    <cellStyle name="20% - Accent2 4 4 2" xfId="8138"/>
    <cellStyle name="20% - Accent2 4 4 2 2 2" xfId="8139"/>
    <cellStyle name="20% - Accent2 4 4 2 3" xfId="8140"/>
    <cellStyle name="20% - Accent4 12 4 3 3" xfId="8141"/>
    <cellStyle name="40% - Accent2 6 3" xfId="8142"/>
    <cellStyle name="40% - Accent2 9 5 3" xfId="8143"/>
    <cellStyle name="20% - Accent2 4 4 3" xfId="8144"/>
    <cellStyle name="20% - Accent2 4 4 3 2" xfId="8145"/>
    <cellStyle name="20% - Accent2 4 4 3 3" xfId="8146"/>
    <cellStyle name="20% - Accent2 4 4 4" xfId="8147"/>
    <cellStyle name="40% - Accent5 7 2 2 2 2" xfId="8148"/>
    <cellStyle name="20% - Accent2 4 4 4 2" xfId="8149"/>
    <cellStyle name="20% - Accent4 12 6 2 2 2" xfId="8150"/>
    <cellStyle name="40% - Accent4 5 2 2" xfId="8151"/>
    <cellStyle name="20% - Accent2 6 3 2 2" xfId="8152"/>
    <cellStyle name="20% - Accent2 4 4 5" xfId="8153"/>
    <cellStyle name="20% - Accent2 4 5" xfId="8154"/>
    <cellStyle name="20% - Accent6 11 5 2" xfId="8155"/>
    <cellStyle name="20% - Accent4 12 4 4" xfId="8156"/>
    <cellStyle name="40% - Accent2 7" xfId="8157"/>
    <cellStyle name="40% - Accent2 9 6" xfId="8158"/>
    <cellStyle name="20% - Accent2 4 5 2" xfId="8159"/>
    <cellStyle name="20% - Accent6 11 5 2 2" xfId="8160"/>
    <cellStyle name="20% - Accent4 12 4 4 2" xfId="8161"/>
    <cellStyle name="40% - Accent2 7 2" xfId="8162"/>
    <cellStyle name="40% - Accent2 9 6 2" xfId="8163"/>
    <cellStyle name="40% - Accent2 7 2 2 2" xfId="8164"/>
    <cellStyle name="40% - Accent2 9 6 2 2 2" xfId="8165"/>
    <cellStyle name="40% - Accent1 13 11" xfId="8166"/>
    <cellStyle name="20% - Accent2 4 5 2 2 2" xfId="8167"/>
    <cellStyle name="20% - Accent2 4 5 2 3" xfId="8168"/>
    <cellStyle name="20% - Accent2 5 10" xfId="8169"/>
    <cellStyle name="20% - Accent2 5 10 2" xfId="8170"/>
    <cellStyle name="20% - Accent6 9 8 2" xfId="8171"/>
    <cellStyle name="20% - Accent2 5 11" xfId="8172"/>
    <cellStyle name="20% - Accent6 17 5 3 2 2" xfId="8173"/>
    <cellStyle name="40% - Accent4 11 6 4" xfId="8174"/>
    <cellStyle name="20% - Accent3 8 10 2" xfId="8175"/>
    <cellStyle name="40% - Accent6 10 7 2" xfId="8176"/>
    <cellStyle name="20% - Accent2 5 2 2 3" xfId="8177"/>
    <cellStyle name="20% - Accent2 5 2 4" xfId="8178"/>
    <cellStyle name="20% - Accent2 5 2 5" xfId="8179"/>
    <cellStyle name="40% - Accent5 9 2 3 3" xfId="8180"/>
    <cellStyle name="20% - Accent2 5 3 2 2 2" xfId="8181"/>
    <cellStyle name="20% - Accent2 5 3 2 3" xfId="8182"/>
    <cellStyle name="20% - Accent5 4 5 3 2 2" xfId="8183"/>
    <cellStyle name="20% - Accent2 5 3 3" xfId="8184"/>
    <cellStyle name="20% - Accent4 12 5 2 3" xfId="8185"/>
    <cellStyle name="40% - Accent3 5 3" xfId="8186"/>
    <cellStyle name="40% - Accent5 9 6 3 2 2" xfId="8187"/>
    <cellStyle name="20% - Accent5 4 2 3 3" xfId="8188"/>
    <cellStyle name="40% - Accent3 5 3 2 2" xfId="8189"/>
    <cellStyle name="40% - Accent5 9 3 3 3" xfId="8190"/>
    <cellStyle name="20% - Accent2 5 3 3 2 2" xfId="8191"/>
    <cellStyle name="20% - Accent2 5 3 3 3" xfId="8192"/>
    <cellStyle name="20% - Accent2 5 3 4" xfId="8193"/>
    <cellStyle name="20% - Accent2 5 3 5" xfId="8194"/>
    <cellStyle name="20% - Accent6 4 6 3 2 2" xfId="8195"/>
    <cellStyle name="a2 17" xfId="8196"/>
    <cellStyle name="20% - Accent4 12 5 3 2" xfId="8197"/>
    <cellStyle name="40% - Accent3 6 2" xfId="8198"/>
    <cellStyle name="20% - Accent2 5 4 2" xfId="8199"/>
    <cellStyle name="20% - Accent2 5 4 2 2 2" xfId="8200"/>
    <cellStyle name="20% - Accent2 5 4 2 3" xfId="8201"/>
    <cellStyle name="20% - Accent4 12 5 3 3" xfId="8202"/>
    <cellStyle name="40% - Accent3 6 3" xfId="8203"/>
    <cellStyle name="20% - Accent2 5 4 3" xfId="8204"/>
    <cellStyle name="40% - Accent3 5 6 2 2 2" xfId="8205"/>
    <cellStyle name="20% - Accent5 5 2 3 3" xfId="8206"/>
    <cellStyle name="40% - Accent3 6 3 2 2" xfId="8207"/>
    <cellStyle name="20% - Accent2 5 4 3 2 2" xfId="8208"/>
    <cellStyle name="40% - Accent1 10 10" xfId="8209"/>
    <cellStyle name="40% - Accent3 6 3 3" xfId="8210"/>
    <cellStyle name="20% - Accent2 5 4 3 3" xfId="8211"/>
    <cellStyle name="20% - Accent2 5 4 4" xfId="8212"/>
    <cellStyle name="40% - Accent5 7 2 3 2 2" xfId="8213"/>
    <cellStyle name="20% - Accent4 12 6 3 2 2" xfId="8214"/>
    <cellStyle name="40% - Accent4 6 2 2" xfId="8215"/>
    <cellStyle name="20% - Accent2 6 4 2 2" xfId="8216"/>
    <cellStyle name="20% - Accent2 5 4 5" xfId="8217"/>
    <cellStyle name="20% - Accent2 5 5" xfId="8218"/>
    <cellStyle name="20% - Accent6 11 6 2" xfId="8219"/>
    <cellStyle name="20% - Accent4 12 5 4" xfId="8220"/>
    <cellStyle name="40% - Accent3 7" xfId="8221"/>
    <cellStyle name="20% - Accent2 5 5 2" xfId="8222"/>
    <cellStyle name="20% - Accent6 11 6 2 2" xfId="8223"/>
    <cellStyle name="20% - Accent4 12 5 4 2" xfId="8224"/>
    <cellStyle name="40% - Accent3 7 2" xfId="8225"/>
    <cellStyle name="20% - Accent2 5 5 2 2 2" xfId="8226"/>
    <cellStyle name="20% - Accent2 5 5 2 3" xfId="8227"/>
    <cellStyle name="20% - Accent2 5 5 3" xfId="8228"/>
    <cellStyle name="20% - Accent3 2 2" xfId="8229"/>
    <cellStyle name="20% - Accent6 11 6 2 3" xfId="8230"/>
    <cellStyle name="20% - Accent5 6 2 3 3" xfId="8231"/>
    <cellStyle name="40% - Accent3 7 3 2 2" xfId="8232"/>
    <cellStyle name="20% - Accent2 5 5 3 2 2" xfId="8233"/>
    <cellStyle name="20% - Accent3 2 2 2 2" xfId="8234"/>
    <cellStyle name="40% - Accent1 15 10" xfId="8235"/>
    <cellStyle name="40% - Accent3 7 3 3" xfId="8236"/>
    <cellStyle name="20% - Accent2 5 5 3 3" xfId="8237"/>
    <cellStyle name="20% - Accent3 2 2 3" xfId="8238"/>
    <cellStyle name="20% - Accent4 13 2 2" xfId="8239"/>
    <cellStyle name="40% - Accent3 7 4" xfId="8240"/>
    <cellStyle name="40% - Accent3 3 2 2 2 2" xfId="8241"/>
    <cellStyle name="20% - Accent2 5 5 4" xfId="8242"/>
    <cellStyle name="20% - Accent3 2 3" xfId="8243"/>
    <cellStyle name="20% - Accent4 13 2 3" xfId="8244"/>
    <cellStyle name="40% - Accent3 7 5" xfId="8245"/>
    <cellStyle name="20% - Accent2 5 5 5" xfId="8246"/>
    <cellStyle name="20% - Accent3 2 4" xfId="8247"/>
    <cellStyle name="20% - Accent2 6 4 3 2" xfId="8248"/>
    <cellStyle name="20% - Accent2 6 10" xfId="8249"/>
    <cellStyle name="20% - Accent2 6 10 2" xfId="8250"/>
    <cellStyle name="20% - Accent5 7 4 3 3" xfId="8251"/>
    <cellStyle name="20% - Accent4 13 3 3 2 2" xfId="8252"/>
    <cellStyle name="40% - Accent3 8 5 2 2" xfId="8253"/>
    <cellStyle name="20% - Accent3 3 4 2 2" xfId="8254"/>
    <cellStyle name="20% - Accent2 6 11" xfId="8255"/>
    <cellStyle name="40% - Accent4 6 4 2 2 2" xfId="8256"/>
    <cellStyle name="40% - Accent3 12 2 3 3" xfId="8257"/>
    <cellStyle name="40% - Accent6 8 2 3 3" xfId="8258"/>
    <cellStyle name="20% - Accent2 6 2 2 2 2" xfId="8259"/>
    <cellStyle name="20% - Accent2 6 2 2 3" xfId="8260"/>
    <cellStyle name="20% - Accent2 6 2 4" xfId="8261"/>
    <cellStyle name="20% - Accent2 6 2 5" xfId="8262"/>
    <cellStyle name="40% - Accent3 13 2 3 3" xfId="8263"/>
    <cellStyle name="40% - Accent6 9 2 3 3" xfId="8264"/>
    <cellStyle name="20% - Accent2 6 3 2 2 2" xfId="8265"/>
    <cellStyle name="20% - Accent2 6 3 2 3" xfId="8266"/>
    <cellStyle name="20% - Accent4 12 6 2 3" xfId="8267"/>
    <cellStyle name="40% - Accent4 5 3" xfId="8268"/>
    <cellStyle name="a2 2 8 7" xfId="8269"/>
    <cellStyle name="20% - Accent2 6 3 3" xfId="8270"/>
    <cellStyle name="20% - Accent2 6 3 4" xfId="8271"/>
    <cellStyle name="20% - Accent2 6 3 5" xfId="8272"/>
    <cellStyle name="20% - Accent4 12 6 3 2" xfId="8273"/>
    <cellStyle name="40% - Accent4 6 2" xfId="8274"/>
    <cellStyle name="a2 2 9 6" xfId="8275"/>
    <cellStyle name="20% - Accent2 6 4 2" xfId="8276"/>
    <cellStyle name="40% - Accent3 14 2 3 3" xfId="8277"/>
    <cellStyle name="20% - Accent2 6 4 2 2 2" xfId="8278"/>
    <cellStyle name="20% - Accent2 6 4 2 3" xfId="8279"/>
    <cellStyle name="20% - Accent4 12 6 3 3" xfId="8280"/>
    <cellStyle name="40% - Accent4 6 3" xfId="8281"/>
    <cellStyle name="a2 2 9 7" xfId="8282"/>
    <cellStyle name="20% - Accent2 6 4 3" xfId="8283"/>
    <cellStyle name="40% - Accent3 5 6 3 2 2" xfId="8284"/>
    <cellStyle name="20% - Accent4 13 2 3 2" xfId="8285"/>
    <cellStyle name="40% - Accent3 7 5 2" xfId="8286"/>
    <cellStyle name="40% - Accent4 8 10" xfId="8287"/>
    <cellStyle name="20% - Accent3 2 4 2" xfId="8288"/>
    <cellStyle name="20% - Accent6 5 2 3 3" xfId="8289"/>
    <cellStyle name="40% - Accent4 14 9 3" xfId="8290"/>
    <cellStyle name="40% - Accent4 6 3 2 2" xfId="8291"/>
    <cellStyle name="40% - Accent3 14 3 3 3" xfId="8292"/>
    <cellStyle name="20% - Accent2 6 4 3 2 2" xfId="8293"/>
    <cellStyle name="40% - Accent1 16 2 2 2" xfId="8294"/>
    <cellStyle name="20% - Accent2 6 4 4" xfId="8295"/>
    <cellStyle name="20% - Accent2 6 5 2 2" xfId="8296"/>
    <cellStyle name="40% - Accent1 16 2 2 3" xfId="8297"/>
    <cellStyle name="20% - Accent2 6 4 5" xfId="8298"/>
    <cellStyle name="20% - Accent2 6 5" xfId="8299"/>
    <cellStyle name="20% - Accent6 11 7 2" xfId="8300"/>
    <cellStyle name="20% - Accent4 12 6 4" xfId="8301"/>
    <cellStyle name="40% - Accent4 7" xfId="8302"/>
    <cellStyle name="20% - Accent2 6 5 2" xfId="8303"/>
    <cellStyle name="20% - Accent6 11 7 2 2" xfId="8304"/>
    <cellStyle name="20% - Accent4 12 6 4 2" xfId="8305"/>
    <cellStyle name="40% - Accent4 7 2" xfId="8306"/>
    <cellStyle name="20% - Accent2 6 5 2 3" xfId="8307"/>
    <cellStyle name="20% - Accent4 2 2" xfId="8308"/>
    <cellStyle name="20% - Accent2 6 5 3" xfId="8309"/>
    <cellStyle name="40% - Accent1 16 2 3 3" xfId="8310"/>
    <cellStyle name="20% - Accent4 2 4" xfId="8311"/>
    <cellStyle name="20% - Accent2 6 5 5" xfId="8312"/>
    <cellStyle name="20% - Accent4 14 2 3" xfId="8313"/>
    <cellStyle name="40% - Accent4 7 5" xfId="8314"/>
    <cellStyle name="20% - Accent4 2 2 2" xfId="8315"/>
    <cellStyle name="20% - Accent2 6 5 3 2" xfId="8316"/>
    <cellStyle name="40% - Accent1 16 2 3 2" xfId="8317"/>
    <cellStyle name="20% - Accent4 2 3" xfId="8318"/>
    <cellStyle name="20% - Accent2 6 5 4" xfId="8319"/>
    <cellStyle name="20% - Accent4 14 2 2" xfId="8320"/>
    <cellStyle name="40% - Accent4 7 4" xfId="8321"/>
    <cellStyle name="40% - Accent3 3 2 3 2 2" xfId="8322"/>
    <cellStyle name="20% - Accent3 11 2 2" xfId="8323"/>
    <cellStyle name="20% - Accent6 16 3 3 2" xfId="8324"/>
    <cellStyle name="20% - Accent2 7" xfId="8325"/>
    <cellStyle name="20% - Accent4 5 2 4 2" xfId="8326"/>
    <cellStyle name="20% - Accent2 7 10" xfId="8327"/>
    <cellStyle name="20% - Accent2 7 10 2" xfId="8328"/>
    <cellStyle name="40% - Accent6 2 6 4" xfId="8329"/>
    <cellStyle name="20% - Accent3 8 9" xfId="8330"/>
    <cellStyle name="20% - Accent2 7 11" xfId="8331"/>
    <cellStyle name="40% - Accent5 4 2 4 2" xfId="8332"/>
    <cellStyle name="a1 2 10" xfId="8333"/>
    <cellStyle name="20% - Accent2 7 2 2 2 2" xfId="8334"/>
    <cellStyle name="20% - Accent3 3 5 5" xfId="8335"/>
    <cellStyle name="20% - Accent2 7 2 3 2" xfId="8336"/>
    <cellStyle name="20% - Accent2 7 2 3 2 2" xfId="8337"/>
    <cellStyle name="20% - Accent2 7 2 4" xfId="8338"/>
    <cellStyle name="20% - Accent3 3 6 5" xfId="8339"/>
    <cellStyle name="20% - Accent2 7 2 4 2" xfId="8340"/>
    <cellStyle name="20% - Accent2 7 2 5" xfId="8341"/>
    <cellStyle name="20% - Accent3 4 4 5" xfId="8342"/>
    <cellStyle name="20% - Accent2 7 3 2 2" xfId="8343"/>
    <cellStyle name="20% - Accent2 7 3 2 2 2" xfId="8344"/>
    <cellStyle name="20% - Accent2 7 3 2 3" xfId="8345"/>
    <cellStyle name="a2 3 8 7" xfId="8346"/>
    <cellStyle name="20% - Accent2 7 3 3" xfId="8347"/>
    <cellStyle name="20% - Accent3 4 5 5" xfId="8348"/>
    <cellStyle name="20% - Accent2 7 3 3 2" xfId="8349"/>
    <cellStyle name="20% - Accent2 7 3 3 2 2" xfId="8350"/>
    <cellStyle name="20% - Accent2 7 3 3 3" xfId="8351"/>
    <cellStyle name="20% - Accent4 10 3 2 2 2" xfId="8352"/>
    <cellStyle name="20% - Accent2 7 3 4" xfId="8353"/>
    <cellStyle name="20% - Accent3 4 6 5" xfId="8354"/>
    <cellStyle name="20% - Accent2 7 3 4 2" xfId="8355"/>
    <cellStyle name="20% - Accent2 7 3 5" xfId="8356"/>
    <cellStyle name="20% - Accent2 7 4 2" xfId="8357"/>
    <cellStyle name="20% - Accent3 5 4 5" xfId="8358"/>
    <cellStyle name="20% - Accent2 7 4 2 2" xfId="8359"/>
    <cellStyle name="20% - Accent2 7 4 2 2 2" xfId="8360"/>
    <cellStyle name="20% - Accent2 7 4 2 3" xfId="8361"/>
    <cellStyle name="20% - Accent2 7 4 3" xfId="8362"/>
    <cellStyle name="20% - Accent3 5 5 5" xfId="8363"/>
    <cellStyle name="20% - Accent2 7 4 3 2" xfId="8364"/>
    <cellStyle name="20% - Accent2 7 4 3 2 2" xfId="8365"/>
    <cellStyle name="40% - Accent1 16 3 2 2" xfId="8366"/>
    <cellStyle name="20% - Accent2 7 4 4" xfId="8367"/>
    <cellStyle name="20% - Accent3 5 6 5" xfId="8368"/>
    <cellStyle name="40% - Accent1 16 3 2 2 2" xfId="8369"/>
    <cellStyle name="20% - Accent2 7 4 4 2" xfId="8370"/>
    <cellStyle name="20% - Accent2 7 5" xfId="8371"/>
    <cellStyle name="20% - Accent6 11 8 2" xfId="8372"/>
    <cellStyle name="20% - Accent2 7 5 2" xfId="8373"/>
    <cellStyle name="20% - Accent6 11 8 2 2" xfId="8374"/>
    <cellStyle name="40% - Accent1 17 2 2 3" xfId="8375"/>
    <cellStyle name="20% - Accent3 6 4 5" xfId="8376"/>
    <cellStyle name="20% - Accent2 7 5 2 2" xfId="8377"/>
    <cellStyle name="20% - Accent2 7 5 2 2 2" xfId="8378"/>
    <cellStyle name="20% - Accent2 7 5 2 3" xfId="8379"/>
    <cellStyle name="20% - Accent5 2 2" xfId="8380"/>
    <cellStyle name="20% - Accent2 7 5 3" xfId="8381"/>
    <cellStyle name="40% - Accent1 17 2 3 3" xfId="8382"/>
    <cellStyle name="20% - Accent3 6 5 5" xfId="8383"/>
    <cellStyle name="20% - Accent5 2 2 2" xfId="8384"/>
    <cellStyle name="20% - Accent2 7 5 3 2" xfId="8385"/>
    <cellStyle name="20% - Accent5 2 2 2 2" xfId="8386"/>
    <cellStyle name="20% - Accent2 7 5 3 2 2" xfId="8387"/>
    <cellStyle name="40% - Accent1 16 3 3 2" xfId="8388"/>
    <cellStyle name="20% - Accent5 2 3" xfId="8389"/>
    <cellStyle name="20% - Accent2 7 5 4" xfId="8390"/>
    <cellStyle name="20% - Accent4 15 2 2" xfId="8391"/>
    <cellStyle name="40% - Accent5 7 4" xfId="8392"/>
    <cellStyle name="20% - Accent3 6 6 5" xfId="8393"/>
    <cellStyle name="20% - Accent6 7 2 2 3" xfId="8394"/>
    <cellStyle name="20% - Accent5 13 10 2" xfId="8395"/>
    <cellStyle name="40% - Accent3 16 3 2 3" xfId="8396"/>
    <cellStyle name="40% - Accent1 16 3 3 2 2" xfId="8397"/>
    <cellStyle name="20% - Accent5 2 3 2" xfId="8398"/>
    <cellStyle name="20% - Accent2 7 5 4 2" xfId="8399"/>
    <cellStyle name="20% - Accent4 15 2 2 2" xfId="8400"/>
    <cellStyle name="40% - Accent5 7 4 2" xfId="8401"/>
    <cellStyle name="20% - Accent3 11 2 3" xfId="8402"/>
    <cellStyle name="20% - Accent6 16 3 3 3" xfId="8403"/>
    <cellStyle name="40% - Accent2 6 3 3 2" xfId="8404"/>
    <cellStyle name="20% - Accent2 8" xfId="8405"/>
    <cellStyle name="20% - Accent2 8 10 2" xfId="8406"/>
    <cellStyle name="40% - Accent5 10 7 2" xfId="8407"/>
    <cellStyle name="20% - Accent6 2 5 4" xfId="8408"/>
    <cellStyle name="20% - Accent2 8 11" xfId="8409"/>
    <cellStyle name="40% - Accent5 10 8" xfId="8410"/>
    <cellStyle name="a1 3 10" xfId="8411"/>
    <cellStyle name="20% - Accent3 10 8 2 2" xfId="8412"/>
    <cellStyle name="20% - Accent3 11 2 3 2 2" xfId="8413"/>
    <cellStyle name="Bad 5" xfId="8414"/>
    <cellStyle name="a2 4 7 6" xfId="8415"/>
    <cellStyle name="20% - Accent2 8 2 2" xfId="8416"/>
    <cellStyle name="20% - Accent5 4 7" xfId="8417"/>
    <cellStyle name="a1 2 7 3" xfId="8418"/>
    <cellStyle name="20% - Accent6 14 5 4" xfId="8419"/>
    <cellStyle name="40% - Accent6 4 2 2 4" xfId="8420"/>
    <cellStyle name="20% - Accent2 8 2 2 2" xfId="8421"/>
    <cellStyle name="40% - Accent5 9 8" xfId="8422"/>
    <cellStyle name="20% - Accent6 14 5 4 2" xfId="8423"/>
    <cellStyle name="40% - Accent6 4 2 2 2" xfId="8424"/>
    <cellStyle name="20% - Accent5 4 7 2" xfId="8425"/>
    <cellStyle name="20% - Accent2 8 2 2 2 2" xfId="8426"/>
    <cellStyle name="40% - Accent5 9 8 2" xfId="8427"/>
    <cellStyle name="Bad 6" xfId="8428"/>
    <cellStyle name="40% - Accent3 9 3 4 2" xfId="8429"/>
    <cellStyle name="a2 4 7 7" xfId="8430"/>
    <cellStyle name="20% - Accent2 8 2 3" xfId="8431"/>
    <cellStyle name="20% - Accent3 4 2 4 2" xfId="8432"/>
    <cellStyle name="40% - Accent6 4 3 6" xfId="8433"/>
    <cellStyle name="20% - Accent5 5 7" xfId="8434"/>
    <cellStyle name="a1 2 8 3" xfId="8435"/>
    <cellStyle name="20% - Accent6 14 6 4" xfId="8436"/>
    <cellStyle name="40% - Accent6 4 3 2" xfId="8437"/>
    <cellStyle name="20% - Accent2 8 2 3 2" xfId="8438"/>
    <cellStyle name="20% - Accent6 14 6 4 2" xfId="8439"/>
    <cellStyle name="40% - Accent6 4 3 2 2" xfId="8440"/>
    <cellStyle name="20% - Accent5 5 7 2" xfId="8441"/>
    <cellStyle name="20% - Accent2 8 2 3 2 2" xfId="8442"/>
    <cellStyle name="20% - Accent2 8 2 4" xfId="8443"/>
    <cellStyle name="20% - Accent5 6 7" xfId="8444"/>
    <cellStyle name="a1 2 9 3" xfId="8445"/>
    <cellStyle name="40% - Accent1 5 3 3 2 2" xfId="8446"/>
    <cellStyle name="40% - Accent6 4 4 2" xfId="8447"/>
    <cellStyle name="Comma 2 8 2 3 3" xfId="8448"/>
    <cellStyle name="20% - Accent2 8 2 4 2" xfId="8449"/>
    <cellStyle name="20% - Accent2 8 2 5" xfId="8450"/>
    <cellStyle name="20% - Accent3 11 2 3 3" xfId="8451"/>
    <cellStyle name="40% - Accent5 3 7 2 2" xfId="8452"/>
    <cellStyle name="20% - Accent4 12 8 2" xfId="8453"/>
    <cellStyle name="40% - Accent6 5 12" xfId="8454"/>
    <cellStyle name="20% - Accent2 8 3" xfId="8455"/>
    <cellStyle name="20% - Accent4 12 8 2 2" xfId="8456"/>
    <cellStyle name="40% - Accent6 5 2 6" xfId="8457"/>
    <cellStyle name="a2 4 8 6" xfId="8458"/>
    <cellStyle name="20% - Accent2 8 3 2" xfId="8459"/>
    <cellStyle name="20% - Accent6 4 7" xfId="8460"/>
    <cellStyle name="a1 3 7 3" xfId="8461"/>
    <cellStyle name="20% - Accent6 15 5 4" xfId="8462"/>
    <cellStyle name="40% - Accent6 5 2 2" xfId="8463"/>
    <cellStyle name="20% - Accent2 8 3 2 2" xfId="8464"/>
    <cellStyle name="40% - Accent3 13 8" xfId="8465"/>
    <cellStyle name="40% - Accent6 9 8" xfId="8466"/>
    <cellStyle name="20% - Accent6 15 5 4 2" xfId="8467"/>
    <cellStyle name="40% - Accent6 5 2 2 2" xfId="8468"/>
    <cellStyle name="20% - Accent6 4 7 2" xfId="8469"/>
    <cellStyle name="20% - Accent2 8 3 2 2 2" xfId="8470"/>
    <cellStyle name="40% - Accent3 13 8 2" xfId="8471"/>
    <cellStyle name="40% - Accent6 9 8 2" xfId="8472"/>
    <cellStyle name="a2 2 10 3" xfId="8473"/>
    <cellStyle name="20% - Accent6 4 8" xfId="8474"/>
    <cellStyle name="40% - Accent5 2 3 4 2" xfId="8475"/>
    <cellStyle name="a1 3 7 4" xfId="8476"/>
    <cellStyle name="20% - Accent6 15 5 5" xfId="8477"/>
    <cellStyle name="40% - Accent6 5 2 3" xfId="8478"/>
    <cellStyle name="20% - Accent2 8 3 2 3" xfId="8479"/>
    <cellStyle name="40% - Accent3 13 9" xfId="8480"/>
    <cellStyle name="40% - Accent6 9 9" xfId="8481"/>
    <cellStyle name="a2 4 8 7" xfId="8482"/>
    <cellStyle name="20% - Accent2 8 3 3" xfId="8483"/>
    <cellStyle name="40% - Accent1 10 2 4" xfId="8484"/>
    <cellStyle name="20% - Accent2 8 3 3 2" xfId="8485"/>
    <cellStyle name="40% - Accent3 14 8" xfId="8486"/>
    <cellStyle name="20% - Accent6 5 7" xfId="8487"/>
    <cellStyle name="a1 3 8 3" xfId="8488"/>
    <cellStyle name="20% - Accent6 15 6 4" xfId="8489"/>
    <cellStyle name="40% - Accent6 5 3 2" xfId="8490"/>
    <cellStyle name="40% - Accent1 10 2 4 2" xfId="8491"/>
    <cellStyle name="20% - Accent2 8 3 3 2 2" xfId="8492"/>
    <cellStyle name="40% - Accent3 14 8 2" xfId="8493"/>
    <cellStyle name="20% - Accent6 15 6 4 2" xfId="8494"/>
    <cellStyle name="40% - Accent6 5 3 2 2" xfId="8495"/>
    <cellStyle name="20% - Accent6 5 7 2" xfId="8496"/>
    <cellStyle name="40% - Accent1 10 2 5" xfId="8497"/>
    <cellStyle name="20% - Accent2 8 3 3 3" xfId="8498"/>
    <cellStyle name="20% - Accent4 10 4 2 2 2" xfId="8499"/>
    <cellStyle name="40% - Accent3 14 9" xfId="8500"/>
    <cellStyle name="20% - Accent6 5 8" xfId="8501"/>
    <cellStyle name="a1 3 8 4" xfId="8502"/>
    <cellStyle name="20% - Accent6 15 6 5" xfId="8503"/>
    <cellStyle name="40% - Accent6 5 3 3" xfId="8504"/>
    <cellStyle name="20% - Accent2 8 3 4" xfId="8505"/>
    <cellStyle name="40% - Accent1 10 3 4" xfId="8506"/>
    <cellStyle name="20% - Accent2 8 3 4 2" xfId="8507"/>
    <cellStyle name="40% - Accent3 15 8" xfId="8508"/>
    <cellStyle name="40% - Accent6 5 4 2" xfId="8509"/>
    <cellStyle name="20% - Accent6 6 7" xfId="8510"/>
    <cellStyle name="20% - Accent2 8 3 5" xfId="8511"/>
    <cellStyle name="20% - Accent4 12 8 3" xfId="8512"/>
    <cellStyle name="40% - Accent3 10" xfId="8513"/>
    <cellStyle name="40% - Accent6 6 12" xfId="8514"/>
    <cellStyle name="20% - Accent2 8 4" xfId="8515"/>
    <cellStyle name="40% - Accent3 6 4 3 2 2" xfId="8516"/>
    <cellStyle name="20% - Accent2 8 4 2" xfId="8517"/>
    <cellStyle name="20% - Accent3 13 3" xfId="8518"/>
    <cellStyle name="a1 4 7 3" xfId="8519"/>
    <cellStyle name="20% - Accent6 16 5 4" xfId="8520"/>
    <cellStyle name="40% - Accent3 10 2 2" xfId="8521"/>
    <cellStyle name="40% - Accent6 6 2 2" xfId="8522"/>
    <cellStyle name="20% - Accent2 8 4 2 2" xfId="8523"/>
    <cellStyle name="20% - Accent3 13 4" xfId="8524"/>
    <cellStyle name="40% - Accent5 2 4 4 2" xfId="8525"/>
    <cellStyle name="a1 4 7 4" xfId="8526"/>
    <cellStyle name="20% - Accent6 16 5 5" xfId="8527"/>
    <cellStyle name="40% - Accent3 10 2 3" xfId="8528"/>
    <cellStyle name="40% - Accent6 6 2 3" xfId="8529"/>
    <cellStyle name="20% - Accent2 8 4 2 3" xfId="8530"/>
    <cellStyle name="20% - Accent2 8 4 3" xfId="8531"/>
    <cellStyle name="40% - Accent1 16 4 2 2" xfId="8532"/>
    <cellStyle name="20% - Accent2 8 4 4" xfId="8533"/>
    <cellStyle name="40% - Accent1 16 4 2 2 2" xfId="8534"/>
    <cellStyle name="40% - Accent1 11 3 4" xfId="8535"/>
    <cellStyle name="20% - Accent2 8 4 4 2" xfId="8536"/>
    <cellStyle name="40% - Accent3 10 4 2" xfId="8537"/>
    <cellStyle name="40% - Accent6 6 4 2" xfId="8538"/>
    <cellStyle name="20% - Accent3 15 3" xfId="8539"/>
    <cellStyle name="20% - Accent2 8 5" xfId="8540"/>
    <cellStyle name="20% - Accent6 11 9 2" xfId="8541"/>
    <cellStyle name="20% - Accent2 8 5 2" xfId="8542"/>
    <cellStyle name="20% - Accent6 11 9 2 2" xfId="8543"/>
    <cellStyle name="20% - Accent6 17 5 4" xfId="8544"/>
    <cellStyle name="40% - Accent3 11 2 2" xfId="8545"/>
    <cellStyle name="40% - Accent6 7 2 2" xfId="8546"/>
    <cellStyle name="20% - Accent2 8 5 2 2" xfId="8547"/>
    <cellStyle name="20% - Accent6 17 5 4 2" xfId="8548"/>
    <cellStyle name="40% - Accent3 11 2 2 2" xfId="8549"/>
    <cellStyle name="40% - Accent6 7 2 2 2" xfId="8550"/>
    <cellStyle name="40% - Accent6 11 7" xfId="8551"/>
    <cellStyle name="20% - Accent2 8 5 2 2 2" xfId="8552"/>
    <cellStyle name="20% - Accent6 17 5 5" xfId="8553"/>
    <cellStyle name="40% - Accent3 11 2 3" xfId="8554"/>
    <cellStyle name="40% - Accent6 7 2 3" xfId="8555"/>
    <cellStyle name="40% - Accent5 2 5 4 2" xfId="8556"/>
    <cellStyle name="20% - Accent2 8 5 2 3" xfId="8557"/>
    <cellStyle name="20% - Accent6 2 2" xfId="8558"/>
    <cellStyle name="20% - Accent2 8 5 3" xfId="8559"/>
    <cellStyle name="40% - Accent1 12 2 4" xfId="8560"/>
    <cellStyle name="20% - Accent6 2 2 2" xfId="8561"/>
    <cellStyle name="20% - Accent2 8 5 3 2" xfId="8562"/>
    <cellStyle name="20% - Accent6 17 6 4" xfId="8563"/>
    <cellStyle name="20% - Accent6 11" xfId="8564"/>
    <cellStyle name="40% - Accent3 11 3 2" xfId="8565"/>
    <cellStyle name="40% - Accent6 7 3 2" xfId="8566"/>
    <cellStyle name="40% - Accent1 12 2 4 2" xfId="8567"/>
    <cellStyle name="20% - Accent6 2 2 2 2" xfId="8568"/>
    <cellStyle name="20% - Accent2 8 5 3 2 2" xfId="8569"/>
    <cellStyle name="20% - Accent6 17 6 4 2" xfId="8570"/>
    <cellStyle name="20% - Accent6 11 2" xfId="8571"/>
    <cellStyle name="40% - Accent3 11 3 2 2" xfId="8572"/>
    <cellStyle name="40% - Accent6 7 3 2 2" xfId="8573"/>
    <cellStyle name="40% - Accent1 16 4 3 2" xfId="8574"/>
    <cellStyle name="20% - Accent6 2 3" xfId="8575"/>
    <cellStyle name="20% - Accent2 8 5 4" xfId="8576"/>
    <cellStyle name="a2 15" xfId="8577"/>
    <cellStyle name="20% - Accent4 16 2 2" xfId="8578"/>
    <cellStyle name="40% - Accent3 11 4" xfId="8579"/>
    <cellStyle name="40% - Accent6 7 4" xfId="8580"/>
    <cellStyle name="40% - Accent1 16 4 3 2 2" xfId="8581"/>
    <cellStyle name="40% - Accent1 12 3 4" xfId="8582"/>
    <cellStyle name="20% - Accent6 2 3 2" xfId="8583"/>
    <cellStyle name="20% - Accent2 8 5 4 2" xfId="8584"/>
    <cellStyle name="20% - Accent4 16 2 2 2" xfId="8585"/>
    <cellStyle name="40% - Accent3 11 4 2" xfId="8586"/>
    <cellStyle name="40% - Accent6 7 4 2" xfId="8587"/>
    <cellStyle name="20% - Accent5 10 3 2" xfId="8588"/>
    <cellStyle name="20% - Accent3 11 2 4" xfId="8589"/>
    <cellStyle name="40% - Accent2 6 3 3 3" xfId="8590"/>
    <cellStyle name="20% - Accent2 9" xfId="8591"/>
    <cellStyle name="20% - Accent2 9 10 2" xfId="8592"/>
    <cellStyle name="40% - Accent4 12 3 4 2" xfId="8593"/>
    <cellStyle name="40% - Accent5 15 7 2" xfId="8594"/>
    <cellStyle name="20% - Accent6 7 5 4" xfId="8595"/>
    <cellStyle name="20% - Accent3 9 2 3 2 2" xfId="8596"/>
    <cellStyle name="20% - Accent2 9 11" xfId="8597"/>
    <cellStyle name="40% - Accent4 12 3 5" xfId="8598"/>
    <cellStyle name="40% - Accent5 15 8" xfId="8599"/>
    <cellStyle name="a1 4 10" xfId="8600"/>
    <cellStyle name="20% - Accent2 9 2 2" xfId="8601"/>
    <cellStyle name="20% - Accent2 9 2 2 2" xfId="8602"/>
    <cellStyle name="20% - Accent2 9 2 2 2 2" xfId="8603"/>
    <cellStyle name="20% - Accent2 9 2 2 3" xfId="8604"/>
    <cellStyle name="Comma [0] 3 2 4 4" xfId="8605"/>
    <cellStyle name="40% - Accent3 9 4 4 2" xfId="8606"/>
    <cellStyle name="20% - Accent2 9 2 3" xfId="8607"/>
    <cellStyle name="20% - Accent3 4 3 4 2" xfId="8608"/>
    <cellStyle name="20% - Accent2 9 2 3 2" xfId="8609"/>
    <cellStyle name="20% - Accent2 9 2 3 2 2" xfId="8610"/>
    <cellStyle name="20% - Accent2 9 2 4" xfId="8611"/>
    <cellStyle name="20% - Accent5 4 11" xfId="8612"/>
    <cellStyle name="20% - Accent2 9 2 4 2" xfId="8613"/>
    <cellStyle name="20% - Accent2 9 2 5" xfId="8614"/>
    <cellStyle name="20% - Accent4 12 9 2" xfId="8615"/>
    <cellStyle name="20% - Accent2 9 3" xfId="8616"/>
    <cellStyle name="20% - Accent4 12 9 2 2" xfId="8617"/>
    <cellStyle name="20% - Accent2 9 3 2" xfId="8618"/>
    <cellStyle name="20% - Accent2 9 3 2 2" xfId="8619"/>
    <cellStyle name="20% - Accent2 9 3 2 2 2" xfId="8620"/>
    <cellStyle name="20% - Accent2 9 3 2 3" xfId="8621"/>
    <cellStyle name="20% - Accent2 9 3 3" xfId="8622"/>
    <cellStyle name="20% - Accent2 9 3 3 2" xfId="8623"/>
    <cellStyle name="20% - Accent2 9 3 3 2 2" xfId="8624"/>
    <cellStyle name="20% - Accent2 9 3 3 3" xfId="8625"/>
    <cellStyle name="20% - Accent4 10 5 2 2 2" xfId="8626"/>
    <cellStyle name="20% - Accent2 9 3 4" xfId="8627"/>
    <cellStyle name="20% - Accent5 9 11" xfId="8628"/>
    <cellStyle name="20% - Accent2 9 3 4 2" xfId="8629"/>
    <cellStyle name="20% - Accent2 9 3 5" xfId="8630"/>
    <cellStyle name="40% - Accent1 2 4 2 2 2" xfId="8631"/>
    <cellStyle name="20% - Accent4 12 9 3" xfId="8632"/>
    <cellStyle name="20% - Accent2 9 4" xfId="8633"/>
    <cellStyle name="20% - Accent2 9 4 2 2 2" xfId="8634"/>
    <cellStyle name="a1 2 4 3" xfId="8635"/>
    <cellStyle name="20% - Accent6 14 2 4" xfId="8636"/>
    <cellStyle name="20% - Accent2 9 4 2 3" xfId="8637"/>
    <cellStyle name="20% - Accent2 9 4 3" xfId="8638"/>
    <cellStyle name="20% - Accent2 9 4 3 2" xfId="8639"/>
    <cellStyle name="20% - Accent2 9 4 3 2 2" xfId="8640"/>
    <cellStyle name="a1 3 4 3" xfId="8641"/>
    <cellStyle name="20% - Accent6 15 2 4" xfId="8642"/>
    <cellStyle name="Comma [0] 5 3 2" xfId="8643"/>
    <cellStyle name="40% - Accent1 16 5 2 2" xfId="8644"/>
    <cellStyle name="20% - Accent2 9 4 4" xfId="8645"/>
    <cellStyle name="40% - Accent1 16 5 2 2 2" xfId="8646"/>
    <cellStyle name="20% - Accent2 9 4 4 2" xfId="8647"/>
    <cellStyle name="20% - Accent2 9 5" xfId="8648"/>
    <cellStyle name="20% - Accent2 9 5 2" xfId="8649"/>
    <cellStyle name="20% - Accent5 3 11" xfId="8650"/>
    <cellStyle name="20% - Accent2 9 5 2 2 2" xfId="8651"/>
    <cellStyle name="a2 2 4 3" xfId="8652"/>
    <cellStyle name="20% - Accent2 9 5 2 3" xfId="8653"/>
    <cellStyle name="20% - Accent2 9 5 3" xfId="8654"/>
    <cellStyle name="20% - Accent2 9 5 3 2" xfId="8655"/>
    <cellStyle name="20% - Accent5 8 11" xfId="8656"/>
    <cellStyle name="20% - Accent2 9 5 3 2 2" xfId="8657"/>
    <cellStyle name="a2 3 4 3" xfId="8658"/>
    <cellStyle name="20% - Accent4 17 2 2" xfId="8659"/>
    <cellStyle name="Comma [0] 6 3 2 3" xfId="8660"/>
    <cellStyle name="40% - Accent1 16 5 3 2" xfId="8661"/>
    <cellStyle name="20% - Accent2 9 5 4" xfId="8662"/>
    <cellStyle name="20% - Accent4 17 2 2 2" xfId="8663"/>
    <cellStyle name="40% - Accent1 16 5 3 2 2" xfId="8664"/>
    <cellStyle name="20% - Accent2 9 5 4 2" xfId="8665"/>
    <cellStyle name="20% - Accent5 6 3 3" xfId="8666"/>
    <cellStyle name="20% - Accent3 10 10" xfId="8667"/>
    <cellStyle name="20% - Accent4 15 6 2 3" xfId="8668"/>
    <cellStyle name="40% - Accent1 14 3" xfId="8669"/>
    <cellStyle name="20% - Accent5 6 3 3 2" xfId="8670"/>
    <cellStyle name="20% - Accent3 10 10 2" xfId="8671"/>
    <cellStyle name="40% - Accent2 3 9 3" xfId="8672"/>
    <cellStyle name="20% - Accent3 10 2" xfId="8673"/>
    <cellStyle name="40% - Accent6 17 5 2 3" xfId="8674"/>
    <cellStyle name="a1 4 4 2" xfId="8675"/>
    <cellStyle name="20% - Accent6 16 2 3" xfId="8676"/>
    <cellStyle name="20% - Accent3 10 2 2" xfId="8677"/>
    <cellStyle name="20% - Accent6 16 2 3 2" xfId="8678"/>
    <cellStyle name="20% - Accent3 10 2 2 2 2" xfId="8679"/>
    <cellStyle name="20% - Accent3 3 6 3 2 2" xfId="8680"/>
    <cellStyle name="40% - Accent5 13 2 4 2" xfId="8681"/>
    <cellStyle name="20% - Accent3 10 2 2 3" xfId="8682"/>
    <cellStyle name="20% - Accent3 10 2 3" xfId="8683"/>
    <cellStyle name="20% - Accent6 16 2 3 3" xfId="8684"/>
    <cellStyle name="20% - Accent3 10 2 3 2 2" xfId="8685"/>
    <cellStyle name="20% - Accent3 10 2 3 3" xfId="8686"/>
    <cellStyle name="40% - Accent5 2 7 2 2" xfId="8687"/>
    <cellStyle name="20% - Accent3 10 2 4" xfId="8688"/>
    <cellStyle name="20% - Accent3 10 2 4 2" xfId="8689"/>
    <cellStyle name="20% - Accent3 10 3" xfId="8690"/>
    <cellStyle name="a1 4 4 3" xfId="8691"/>
    <cellStyle name="20% - Accent6 16 2 4" xfId="8692"/>
    <cellStyle name="20% - Accent3 10 3 2 3" xfId="8693"/>
    <cellStyle name="Normal 2 22" xfId="8694"/>
    <cellStyle name="20% - Accent3 10 3 3 3" xfId="8695"/>
    <cellStyle name="40% - Accent5 2 8 2 2" xfId="8696"/>
    <cellStyle name="20% - Accent3 10 3 4" xfId="8697"/>
    <cellStyle name="20% - Accent3 10 3 4 2" xfId="8698"/>
    <cellStyle name="20% - Accent3 10 4" xfId="8699"/>
    <cellStyle name="a1 4 4 4" xfId="8700"/>
    <cellStyle name="20% - Accent6 16 2 5" xfId="8701"/>
    <cellStyle name="20% - Accent3 10 4 2 3" xfId="8702"/>
    <cellStyle name="20% - Accent4 10 4" xfId="8703"/>
    <cellStyle name="40% - Accent5 4 4 2 2 2" xfId="8704"/>
    <cellStyle name="20% - Accent3 10 4 3 3" xfId="8705"/>
    <cellStyle name="20% - Accent4 11 4" xfId="8706"/>
    <cellStyle name="40% - Accent5 2 9 2 2" xfId="8707"/>
    <cellStyle name="20% - Accent3 10 4 4" xfId="8708"/>
    <cellStyle name="20% - Accent3 7 6 2 2" xfId="8709"/>
    <cellStyle name="20% - Accent4 12 3" xfId="8710"/>
    <cellStyle name="20% - Accent3 10 4 4 2" xfId="8711"/>
    <cellStyle name="20% - Accent3 7 6 2 2 2" xfId="8712"/>
    <cellStyle name="20% - Accent3 10 5" xfId="8713"/>
    <cellStyle name="40% - Accent3 2 8 2" xfId="8714"/>
    <cellStyle name="a1 4 4 5" xfId="8715"/>
    <cellStyle name="20% - Accent3 10 5 2 2 2" xfId="8716"/>
    <cellStyle name="20% - Accent3 2 6 4" xfId="8717"/>
    <cellStyle name="20% - Accent4 14 10" xfId="8718"/>
    <cellStyle name="20% - Accent3 10 5 2 3" xfId="8719"/>
    <cellStyle name="40% - Accent5 4 4 3 2 2" xfId="8720"/>
    <cellStyle name="20% - Accent3 10 5 3 2 2" xfId="8721"/>
    <cellStyle name="20% - Accent3 3 6 4" xfId="8722"/>
    <cellStyle name="20% - Accent3 10 5 3 3" xfId="8723"/>
    <cellStyle name="20% - Accent3 10 5 4" xfId="8724"/>
    <cellStyle name="20% - Accent3 7 6 3 2" xfId="8725"/>
    <cellStyle name="20% - Accent3 10 5 4 2" xfId="8726"/>
    <cellStyle name="20% - Accent3 7 6 3 2 2" xfId="8727"/>
    <cellStyle name="20% - Accent4 2 6 4" xfId="8728"/>
    <cellStyle name="20% - Accent3 10 6 2 2 2" xfId="8729"/>
    <cellStyle name="20% - Accent3 10 6 2 3" xfId="8730"/>
    <cellStyle name="20% - Accent4 3 6 4" xfId="8731"/>
    <cellStyle name="20% - Accent3 10 6 3 2 2" xfId="8732"/>
    <cellStyle name="20% - Accent3 10 6 3 3" xfId="8733"/>
    <cellStyle name="20% - Accent3 10 6 4" xfId="8734"/>
    <cellStyle name="20% - Accent3 7 6 4 2" xfId="8735"/>
    <cellStyle name="20% - Accent6 7 3 2 2 2" xfId="8736"/>
    <cellStyle name="20% - Accent3 10 6 4 2" xfId="8737"/>
    <cellStyle name="20% - Accent5 14 6 2 2" xfId="8738"/>
    <cellStyle name="20% - Accent3 15 5 4 2" xfId="8739"/>
    <cellStyle name="20% - Accent3 10 8" xfId="8740"/>
    <cellStyle name="20% - Accent5 14 6 2 2 2" xfId="8741"/>
    <cellStyle name="20% - Accent3 10 8 2" xfId="8742"/>
    <cellStyle name="20% - Accent3 10 8 3" xfId="8743"/>
    <cellStyle name="20% - Accent5 14 6 2 3" xfId="8744"/>
    <cellStyle name="20% - Accent3 10 9" xfId="8745"/>
    <cellStyle name="20% - Accent3 10 9 2" xfId="8746"/>
    <cellStyle name="20% - Accent5 10 3" xfId="8747"/>
    <cellStyle name="20% - Accent3 10 9 2 2" xfId="8748"/>
    <cellStyle name="20% - Accent3 10 9 3" xfId="8749"/>
    <cellStyle name="20% - Accent5 12 2 2 2 2" xfId="8750"/>
    <cellStyle name="20% - Accent3 11" xfId="8751"/>
    <cellStyle name="a1 4 5" xfId="8752"/>
    <cellStyle name="20% - Accent5 14 5 2 2 2" xfId="8753"/>
    <cellStyle name="20% - Accent3 11 2" xfId="8754"/>
    <cellStyle name="40% - Accent6 17 5 3 3" xfId="8755"/>
    <cellStyle name="a1 4 5 2" xfId="8756"/>
    <cellStyle name="20% - Accent6 16 3 3" xfId="8757"/>
    <cellStyle name="20% - Accent4 17 2 5" xfId="8758"/>
    <cellStyle name="20% - Accent3 11 3" xfId="8759"/>
    <cellStyle name="a1 4 5 3" xfId="8760"/>
    <cellStyle name="20% - Accent6 16 3 4" xfId="8761"/>
    <cellStyle name="20% - Accent3 8 2 2" xfId="8762"/>
    <cellStyle name="20% - Accent3 11 3 3 2 2" xfId="8763"/>
    <cellStyle name="20% - Accent4 13 8 2" xfId="8764"/>
    <cellStyle name="20% - Accent3 8 3" xfId="8765"/>
    <cellStyle name="20% - Accent3 11 3 3 3" xfId="8766"/>
    <cellStyle name="40% - Accent5 3 8 2 2" xfId="8767"/>
    <cellStyle name="20% - Accent3 9" xfId="8768"/>
    <cellStyle name="20% - Accent5 10 4 2" xfId="8769"/>
    <cellStyle name="40% - Accent5 16 11" xfId="8770"/>
    <cellStyle name="20% - Accent3 11 3 4" xfId="8771"/>
    <cellStyle name="20% - Accent3 11 4" xfId="8772"/>
    <cellStyle name="40% - Accent5 2 4 2 2" xfId="8773"/>
    <cellStyle name="a1 4 5 4" xfId="8774"/>
    <cellStyle name="20% - Accent6 16 3 5" xfId="8775"/>
    <cellStyle name="20% - Accent3 11 4 3 2 2" xfId="8776"/>
    <cellStyle name="20% - Accent3 11 4 3 3" xfId="8777"/>
    <cellStyle name="40% - Accent5 3 9 2 2" xfId="8778"/>
    <cellStyle name="20% - Accent5 10 5 2" xfId="8779"/>
    <cellStyle name="40% - Accent6 2 5 2 2 2" xfId="8780"/>
    <cellStyle name="20% - Accent3 11 4 4" xfId="8781"/>
    <cellStyle name="20% - Accent3 7 7 2 2" xfId="8782"/>
    <cellStyle name="20% - Accent3 11 5 3 2 2" xfId="8783"/>
    <cellStyle name="20% - Accent3 11 5 3 3" xfId="8784"/>
    <cellStyle name="20% - Accent5 10 6 2" xfId="8785"/>
    <cellStyle name="20% - Accent3 11 5 4" xfId="8786"/>
    <cellStyle name="20% - Accent5 7 2 3 2" xfId="8787"/>
    <cellStyle name="20% - Accent3 11 6" xfId="8788"/>
    <cellStyle name="40% - Accent3 2 9 3" xfId="8789"/>
    <cellStyle name="a1 4 5 6" xfId="8790"/>
    <cellStyle name="20% - Accent3 11 6 3 2 2" xfId="8791"/>
    <cellStyle name="a1 5 9" xfId="8792"/>
    <cellStyle name="20% - Accent3 11 6 3 3" xfId="8793"/>
    <cellStyle name="20% - Accent3 11 6 4" xfId="8794"/>
    <cellStyle name="20% - Accent6 7 3 3 2 2" xfId="8795"/>
    <cellStyle name="40% - Accent3 16 4 3 2 2" xfId="8796"/>
    <cellStyle name="20% - Accent5 10 7 2" xfId="8797"/>
    <cellStyle name="20% - Accent5 14 6 3 2" xfId="8798"/>
    <cellStyle name="20% - Accent3 3 2 2 3" xfId="8799"/>
    <cellStyle name="20% - Accent3 11 8" xfId="8800"/>
    <cellStyle name="40% - Accent3 8 3 2 3" xfId="8801"/>
    <cellStyle name="40% - Accent4 16 2 2" xfId="8802"/>
    <cellStyle name="20% - Accent5 14 6 3 2 2" xfId="8803"/>
    <cellStyle name="20% - Accent3 11 8 2" xfId="8804"/>
    <cellStyle name="40% - Accent4 16 2 2 2" xfId="8805"/>
    <cellStyle name="20% - Accent3 11 8 2 2" xfId="8806"/>
    <cellStyle name="40% - Accent4 16 2 2 2 2" xfId="8807"/>
    <cellStyle name="20% - Accent3 11 8 3" xfId="8808"/>
    <cellStyle name="40% - Accent4 16 2 2 3" xfId="8809"/>
    <cellStyle name="20% - Accent5 14 6 3 3" xfId="8810"/>
    <cellStyle name="20% - Accent3 11 9" xfId="8811"/>
    <cellStyle name="40% - Accent4 16 2 3" xfId="8812"/>
    <cellStyle name="20% - Accent3 11 9 2" xfId="8813"/>
    <cellStyle name="40% - Accent4 16 2 3 2" xfId="8814"/>
    <cellStyle name="20% - Accent3 11 9 2 2" xfId="8815"/>
    <cellStyle name="40% - Accent4 16 2 3 2 2" xfId="8816"/>
    <cellStyle name="40% - Accent5 12" xfId="8817"/>
    <cellStyle name="20% - Accent3 11 9 3" xfId="8818"/>
    <cellStyle name="40% - Accent4 16 2 3 3" xfId="8819"/>
    <cellStyle name="20% - Accent5 12 2 3 2 2" xfId="8820"/>
    <cellStyle name="20% - Accent3 12" xfId="8821"/>
    <cellStyle name="40% - Accent4 12 10" xfId="8822"/>
    <cellStyle name="a1 4 6" xfId="8823"/>
    <cellStyle name="20% - Accent3 12 2" xfId="8824"/>
    <cellStyle name="40% - Accent4 12 10 2" xfId="8825"/>
    <cellStyle name="a1 4 6 2" xfId="8826"/>
    <cellStyle name="20% - Accent6 16 4 3" xfId="8827"/>
    <cellStyle name="20% - Accent4 17 3 5" xfId="8828"/>
    <cellStyle name="20% - Accent3 12 2 2" xfId="8829"/>
    <cellStyle name="20% - Accent6 16 4 3 2" xfId="8830"/>
    <cellStyle name="20% - Accent3 12 2 2 3" xfId="8831"/>
    <cellStyle name="20% - Accent3 12 2 3" xfId="8832"/>
    <cellStyle name="20% - Accent6 16 4 3 3" xfId="8833"/>
    <cellStyle name="20% - Accent3 12 2 3 3" xfId="8834"/>
    <cellStyle name="40% - Accent5 4 7 2 2" xfId="8835"/>
    <cellStyle name="20% - Accent5 11 3 2" xfId="8836"/>
    <cellStyle name="20% - Accent3 12 2 4" xfId="8837"/>
    <cellStyle name="20% - Accent5 11 3 2 2" xfId="8838"/>
    <cellStyle name="20% - Accent3 12 2 4 2" xfId="8839"/>
    <cellStyle name="20% - Accent5 11 3 3" xfId="8840"/>
    <cellStyle name="20% - Accent3 12 2 5" xfId="8841"/>
    <cellStyle name="20% - Accent3 12 3" xfId="8842"/>
    <cellStyle name="a1 4 6 3" xfId="8843"/>
    <cellStyle name="20% - Accent6 16 4 4" xfId="8844"/>
    <cellStyle name="20% - Accent3 12 3 2 3" xfId="8845"/>
    <cellStyle name="20% - Accent3 12 3 3 3" xfId="8846"/>
    <cellStyle name="40% - Accent5 4 8 2 2" xfId="8847"/>
    <cellStyle name="20% - Accent5 11 4 2" xfId="8848"/>
    <cellStyle name="20% - Accent3 12 3 4" xfId="8849"/>
    <cellStyle name="20% - Accent5 11 4 2 2" xfId="8850"/>
    <cellStyle name="20% - Accent3 12 3 4 2" xfId="8851"/>
    <cellStyle name="20% - Accent5 11 4 3" xfId="8852"/>
    <cellStyle name="20% - Accent3 12 3 5" xfId="8853"/>
    <cellStyle name="20% - Accent3 12 4" xfId="8854"/>
    <cellStyle name="40% - Accent5 2 4 3 2" xfId="8855"/>
    <cellStyle name="a1 4 6 4" xfId="8856"/>
    <cellStyle name="20% - Accent6 16 4 5" xfId="8857"/>
    <cellStyle name="20% - Accent3 12 4 2 3" xfId="8858"/>
    <cellStyle name="40% - Accent5 4 6 2 2 2" xfId="8859"/>
    <cellStyle name="20% - Accent3 12 4 3 3" xfId="8860"/>
    <cellStyle name="40% - Accent5 4 9 2 2" xfId="8861"/>
    <cellStyle name="20% - Accent5 11 5 2" xfId="8862"/>
    <cellStyle name="40% - Accent6 2 5 3 2 2" xfId="8863"/>
    <cellStyle name="20% - Accent3 12 4 4" xfId="8864"/>
    <cellStyle name="20% - Accent3 7 8 2 2" xfId="8865"/>
    <cellStyle name="20% - Accent5 11 5 2 2" xfId="8866"/>
    <cellStyle name="20% - Accent3 12 4 4 2" xfId="8867"/>
    <cellStyle name="20% - Accent5 11 5 3" xfId="8868"/>
    <cellStyle name="20% - Accent3 12 4 5" xfId="8869"/>
    <cellStyle name="40% - Accent1 13 8 2 2" xfId="8870"/>
    <cellStyle name="20% - Accent3 13 5 3 2 2" xfId="8871"/>
    <cellStyle name="20% - Accent3 12 5" xfId="8872"/>
    <cellStyle name="40% - Accent5 2 4 3 3" xfId="8873"/>
    <cellStyle name="a1 4 6 5" xfId="8874"/>
    <cellStyle name="20% - Accent6 14 10" xfId="8875"/>
    <cellStyle name="20% - Accent3 12 5 2 3" xfId="8876"/>
    <cellStyle name="40% - Accent5 4 6 3 2 2" xfId="8877"/>
    <cellStyle name="20% - Accent3 12 5 3 3" xfId="8878"/>
    <cellStyle name="20% - Accent5 11 6 2 2" xfId="8879"/>
    <cellStyle name="20% - Accent3 12 5 4 2" xfId="8880"/>
    <cellStyle name="20% - Accent3 12 6 2 3" xfId="8881"/>
    <cellStyle name="20% - Accent3 12 6 3 3" xfId="8882"/>
    <cellStyle name="20% - Accent5 11 7 2" xfId="8883"/>
    <cellStyle name="20% - Accent3 12 6 4" xfId="8884"/>
    <cellStyle name="40% - Accent5 15 5 2 2 2" xfId="8885"/>
    <cellStyle name="20% - Accent5 11 7 2 2" xfId="8886"/>
    <cellStyle name="20% - Accent3 12 6 4 2" xfId="8887"/>
    <cellStyle name="20% - Accent5 11 7 3" xfId="8888"/>
    <cellStyle name="20% - Accent3 12 6 5" xfId="8889"/>
    <cellStyle name="20% - Accent3 12 7" xfId="8890"/>
    <cellStyle name="40% - Accent3 8 3 3 2" xfId="8891"/>
    <cellStyle name="a1 4 6 7" xfId="8892"/>
    <cellStyle name="20% - Accent3 3 2 3 2" xfId="8893"/>
    <cellStyle name="40% - Accent2 17 2 3" xfId="8894"/>
    <cellStyle name="20% - Accent3 12 8 2" xfId="8895"/>
    <cellStyle name="40% - Accent4 16 3 2 2" xfId="8896"/>
    <cellStyle name="20% - Accent3 12 8 2 2" xfId="8897"/>
    <cellStyle name="40% - Accent4 16 3 2 2 2" xfId="8898"/>
    <cellStyle name="20% - Accent3 12 9" xfId="8899"/>
    <cellStyle name="40% - Accent4 16 3 3" xfId="8900"/>
    <cellStyle name="20% - Accent3 12 9 2" xfId="8901"/>
    <cellStyle name="40% - Accent4 16 3 3 2" xfId="8902"/>
    <cellStyle name="20% - Accent3 12 9 2 2" xfId="8903"/>
    <cellStyle name="40% - Accent4 16 3 3 2 2" xfId="8904"/>
    <cellStyle name="20% - Accent3 12 9 3" xfId="8905"/>
    <cellStyle name="40% - Accent4 16 3 3 3" xfId="8906"/>
    <cellStyle name="20% - Accent3 13" xfId="8907"/>
    <cellStyle name="40% - Accent4 12 11" xfId="8908"/>
    <cellStyle name="a1 4 7" xfId="8909"/>
    <cellStyle name="Heading 1 7" xfId="8910"/>
    <cellStyle name="20% - Accent5 14 4 4" xfId="8911"/>
    <cellStyle name="20% - Accent4 7 2 2 3" xfId="8912"/>
    <cellStyle name="20% - Accent3 13 10 2" xfId="8913"/>
    <cellStyle name="40% - Accent4 14 3" xfId="8914"/>
    <cellStyle name="20% - Accent3 13 2" xfId="8915"/>
    <cellStyle name="a1 4 7 2" xfId="8916"/>
    <cellStyle name="20% - Accent6 16 5 3" xfId="8917"/>
    <cellStyle name="20% - Accent4 17 4 5" xfId="8918"/>
    <cellStyle name="40% - Accent1 10 7" xfId="8919"/>
    <cellStyle name="20% - Accent3 13 2 2" xfId="8920"/>
    <cellStyle name="20% - Accent6 16 5 3 2" xfId="8921"/>
    <cellStyle name="40% - Accent1 10 7 2 2" xfId="8922"/>
    <cellStyle name="40% - Accent6 11 6 3" xfId="8923"/>
    <cellStyle name="40% - Accent4 12 5 5" xfId="8924"/>
    <cellStyle name="40% - Accent5 17 8" xfId="8925"/>
    <cellStyle name="20% - Accent3 13 2 2 2 2" xfId="8926"/>
    <cellStyle name="40% - Accent1 10 7 3" xfId="8927"/>
    <cellStyle name="20% - Accent3 13 2 2 3" xfId="8928"/>
    <cellStyle name="40% - Accent1 10 8" xfId="8929"/>
    <cellStyle name="20% - Accent3 13 2 3" xfId="8930"/>
    <cellStyle name="20% - Accent6 16 5 3 3" xfId="8931"/>
    <cellStyle name="40% - Accent1 10 8 2 2" xfId="8932"/>
    <cellStyle name="40% - Accent6 12 6 3" xfId="8933"/>
    <cellStyle name="20% - Accent5 17 3" xfId="8934"/>
    <cellStyle name="40% - Accent4 13 5 5" xfId="8935"/>
    <cellStyle name="20% - Accent3 13 2 3 2 2" xfId="8936"/>
    <cellStyle name="40% - Accent1 10 8 3" xfId="8937"/>
    <cellStyle name="20% - Accent3 13 2 3 3" xfId="8938"/>
    <cellStyle name="40% - Accent5 5 7 2 2" xfId="8939"/>
    <cellStyle name="20% - Accent5 12 3 2" xfId="8940"/>
    <cellStyle name="40% - Accent1 10 9" xfId="8941"/>
    <cellStyle name="20% - Accent3 13 2 4" xfId="8942"/>
    <cellStyle name="20% - Accent5 12 3 2 2" xfId="8943"/>
    <cellStyle name="40% - Accent1 10 9 2" xfId="8944"/>
    <cellStyle name="20% - Accent3 13 2 4 2" xfId="8945"/>
    <cellStyle name="20% - Accent5 12 3 3" xfId="8946"/>
    <cellStyle name="20% - Accent3 13 2 5" xfId="8947"/>
    <cellStyle name="40% - Accent2 5 7" xfId="8948"/>
    <cellStyle name="40% - Accent1 11 7 2 2" xfId="8949"/>
    <cellStyle name="20% - Accent3 13 3 2 2 2" xfId="8950"/>
    <cellStyle name="40% - Accent3 5 7" xfId="8951"/>
    <cellStyle name="40% - Accent1 11 8 2 2" xfId="8952"/>
    <cellStyle name="20% - Accent3 13 3 3 2 2" xfId="8953"/>
    <cellStyle name="40% - Accent1 11 8 3" xfId="8954"/>
    <cellStyle name="20% - Accent3 13 3 3 3" xfId="8955"/>
    <cellStyle name="40% - Accent5 5 8 2 2" xfId="8956"/>
    <cellStyle name="40% - Accent1 11 9" xfId="8957"/>
    <cellStyle name="20% - Accent3 8 5 2 2 2" xfId="8958"/>
    <cellStyle name="20% - Accent5 12 4 2" xfId="8959"/>
    <cellStyle name="20% - Accent3 13 3 4" xfId="8960"/>
    <cellStyle name="20% - Accent5 12 4 2 2" xfId="8961"/>
    <cellStyle name="40% - Accent1 11 9 2" xfId="8962"/>
    <cellStyle name="20% - Accent3 13 3 4 2" xfId="8963"/>
    <cellStyle name="20% - Accent5 12 4 3" xfId="8964"/>
    <cellStyle name="20% - Accent3 13 3 5" xfId="8965"/>
    <cellStyle name="40% - Accent1 12 7 2 2" xfId="8966"/>
    <cellStyle name="20% - Accent3 13 4 2 2 2" xfId="8967"/>
    <cellStyle name="40% - Accent1 12 7 3" xfId="8968"/>
    <cellStyle name="20% - Accent3 13 4 2 3" xfId="8969"/>
    <cellStyle name="40% - Accent1 12 8 3" xfId="8970"/>
    <cellStyle name="20% - Accent3 13 4 3 3" xfId="8971"/>
    <cellStyle name="40% - Accent5 5 9 2 2" xfId="8972"/>
    <cellStyle name="20% - Accent5 12 5 2" xfId="8973"/>
    <cellStyle name="40% - Accent4 2 2 2 3" xfId="8974"/>
    <cellStyle name="40% - Accent1 12 9" xfId="8975"/>
    <cellStyle name="40% - Accent5 9 10 2" xfId="8976"/>
    <cellStyle name="20% - Accent3 13 4 4" xfId="8977"/>
    <cellStyle name="20% - Accent3 7 9 2 2" xfId="8978"/>
    <cellStyle name="20% - Accent5 12 5 2 2" xfId="8979"/>
    <cellStyle name="40% - Accent1 12 9 2" xfId="8980"/>
    <cellStyle name="20% - Accent3 13 4 4 2" xfId="8981"/>
    <cellStyle name="40% - Accent1 4 10" xfId="8982"/>
    <cellStyle name="20% - Accent5 12 5 3" xfId="8983"/>
    <cellStyle name="20% - Accent3 13 4 5" xfId="8984"/>
    <cellStyle name="20% - Accent3 13 5" xfId="8985"/>
    <cellStyle name="a1 4 7 5" xfId="8986"/>
    <cellStyle name="40% - Accent3 10 2 4" xfId="8987"/>
    <cellStyle name="40% - Accent6 6 2 4" xfId="8988"/>
    <cellStyle name="40% - Accent1 13 7 2 2" xfId="8989"/>
    <cellStyle name="20% - Accent3 13 5 2 2 2" xfId="8990"/>
    <cellStyle name="40% - Accent1 13 7 3" xfId="8991"/>
    <cellStyle name="20% - Accent3 13 5 2 3" xfId="8992"/>
    <cellStyle name="40% - Accent1 13 8 3" xfId="8993"/>
    <cellStyle name="20% - Accent3 13 5 3 3" xfId="8994"/>
    <cellStyle name="20% - Accent5 12 6 2 2" xfId="8995"/>
    <cellStyle name="40% - Accent1 13 9 2" xfId="8996"/>
    <cellStyle name="20% - Accent3 13 5 4 2" xfId="8997"/>
    <cellStyle name="40% - Accent1 14 7 3" xfId="8998"/>
    <cellStyle name="20% - Accent3 13 6 2 3" xfId="8999"/>
    <cellStyle name="a2 2 10 2" xfId="9000"/>
    <cellStyle name="20% - Accent3 16 2 2 3" xfId="9001"/>
    <cellStyle name="20% - Accent5 12 7 2" xfId="9002"/>
    <cellStyle name="40% - Accent1 14 9" xfId="9003"/>
    <cellStyle name="20% - Accent3 13 6 4" xfId="9004"/>
    <cellStyle name="40% - Accent5 15 5 3 2 2" xfId="9005"/>
    <cellStyle name="20% - Accent5 12 7 3" xfId="9006"/>
    <cellStyle name="20% - Accent3 13 6 5" xfId="9007"/>
    <cellStyle name="20% - Accent3 13 8 2 2" xfId="9008"/>
    <cellStyle name="40% - Accent4 16 4 2 2 2" xfId="9009"/>
    <cellStyle name="40% - Accent1 5 6 5" xfId="9010"/>
    <cellStyle name="40% - Accent6 12 4 3 2 2" xfId="9011"/>
    <cellStyle name="20% - Accent5 15 3 2 2" xfId="9012"/>
    <cellStyle name="20% - Accent3 16 2 4 2" xfId="9013"/>
    <cellStyle name="20% - Accent3 13 8 3" xfId="9014"/>
    <cellStyle name="40% - Accent4 16 4 2 3" xfId="9015"/>
    <cellStyle name="20% - Accent6 6 11" xfId="9016"/>
    <cellStyle name="20% - Accent3 13 9 2" xfId="9017"/>
    <cellStyle name="40% - Accent4 16 4 3 2" xfId="9018"/>
    <cellStyle name="20% - Accent3 13 9 2 2" xfId="9019"/>
    <cellStyle name="40% - Accent4 16 4 3 2 2" xfId="9020"/>
    <cellStyle name="40% - Accent1 6 6 5" xfId="9021"/>
    <cellStyle name="40% - Accent2 10 6 5" xfId="9022"/>
    <cellStyle name="20% - Accent3 13 9 3" xfId="9023"/>
    <cellStyle name="40% - Accent4 16 4 3 3" xfId="9024"/>
    <cellStyle name="20% - Accent3 14" xfId="9025"/>
    <cellStyle name="40% - Accent1 18 8 2 2" xfId="9026"/>
    <cellStyle name="a1 4 8" xfId="9027"/>
    <cellStyle name="20% - Accent3 14 10" xfId="9028"/>
    <cellStyle name="20% - Accent3 14 10 2" xfId="9029"/>
    <cellStyle name="40% - Accent5 14 3" xfId="9030"/>
    <cellStyle name="20% - Accent5 7 3 3" xfId="9031"/>
    <cellStyle name="20% - Accent3 15 10" xfId="9032"/>
    <cellStyle name="20% - Accent5 7 3 3 2" xfId="9033"/>
    <cellStyle name="20% - Accent3 15 10 2" xfId="9034"/>
    <cellStyle name="40% - Accent3 3 9 3" xfId="9035"/>
    <cellStyle name="40% - Accent6 14 3" xfId="9036"/>
    <cellStyle name="40% - Accent1 11 3 3" xfId="9037"/>
    <cellStyle name="20% - Accent4 17 6 5" xfId="9038"/>
    <cellStyle name="40% - Accent2 3 6 3 3" xfId="9039"/>
    <cellStyle name="20% - Accent3 15 2" xfId="9040"/>
    <cellStyle name="20% - Accent6 16 7 3" xfId="9041"/>
    <cellStyle name="40% - Accent1 11 3 3 2" xfId="9042"/>
    <cellStyle name="20% - Accent3 15 2 2" xfId="9043"/>
    <cellStyle name="20% - Accent3 15 2 2 2 2" xfId="9044"/>
    <cellStyle name="20% - Accent3 15 2 2 3" xfId="9045"/>
    <cellStyle name="20% - Accent3 15 2 3 2 2" xfId="9046"/>
    <cellStyle name="20% - Accent5 2 6 2 2" xfId="9047"/>
    <cellStyle name="20% - Accent6 14 3 3 2 2" xfId="9048"/>
    <cellStyle name="20% - Accent3 15 2 3 3" xfId="9049"/>
    <cellStyle name="40% - Accent5 7 7 2 2" xfId="9050"/>
    <cellStyle name="40% - Accent6 12 3 3 2 2" xfId="9051"/>
    <cellStyle name="20% - Accent5 14 3 2 2" xfId="9052"/>
    <cellStyle name="20% - Accent3 15 2 4 2" xfId="9053"/>
    <cellStyle name="40% - Accent6 12 3 3 3" xfId="9054"/>
    <cellStyle name="20% - Accent5 14 3 3" xfId="9055"/>
    <cellStyle name="40% - Accent4 13 2" xfId="9056"/>
    <cellStyle name="20% - Accent3 15 2 5" xfId="9057"/>
    <cellStyle name="20% - Accent3 15 3 2 2 2" xfId="9058"/>
    <cellStyle name="20% - Accent3 15 3 2 3" xfId="9059"/>
    <cellStyle name="20% - Accent3 15 3 3 2 2" xfId="9060"/>
    <cellStyle name="20% - Accent5 2 7 2 2" xfId="9061"/>
    <cellStyle name="20% - Accent3 15 3 3 3" xfId="9062"/>
    <cellStyle name="40% - Accent5 7 8 2 2" xfId="9063"/>
    <cellStyle name="40% - Accent6 12 3 4 2" xfId="9064"/>
    <cellStyle name="Heading 1 5" xfId="9065"/>
    <cellStyle name="20% - Accent5 14 4 2" xfId="9066"/>
    <cellStyle name="20% - Accent3 15 3 4" xfId="9067"/>
    <cellStyle name="20% - Accent5 14 4 2 2" xfId="9068"/>
    <cellStyle name="20% - Accent3 15 3 4 2" xfId="9069"/>
    <cellStyle name="40% - Accent1 11 3 5" xfId="9070"/>
    <cellStyle name="40% - Accent3 10 4 3" xfId="9071"/>
    <cellStyle name="40% - Accent6 6 4 3" xfId="9072"/>
    <cellStyle name="20% - Accent3 15 4" xfId="9073"/>
    <cellStyle name="20% - Accent3 15 4 2 2 2" xfId="9074"/>
    <cellStyle name="20% - Accent3 15 4 2 3" xfId="9075"/>
    <cellStyle name="20% - Accent3 15 4 3 2 2" xfId="9076"/>
    <cellStyle name="20% - Accent5 2 8 2 2" xfId="9077"/>
    <cellStyle name="20% - Accent3 15 4 3 3" xfId="9078"/>
    <cellStyle name="40% - Accent5 7 9 2 2" xfId="9079"/>
    <cellStyle name="20% - Accent5 14 5 2 2" xfId="9080"/>
    <cellStyle name="20% - Accent3 15 4 4 2" xfId="9081"/>
    <cellStyle name="40% - Accent2 18 10" xfId="9082"/>
    <cellStyle name="Heading 2 6" xfId="9083"/>
    <cellStyle name="20% - Accent5 14 5 3" xfId="9084"/>
    <cellStyle name="20% - Accent4 7 2 3 2" xfId="9085"/>
    <cellStyle name="40% - Accent4 15 2" xfId="9086"/>
    <cellStyle name="20% - Accent3 15 4 5" xfId="9087"/>
    <cellStyle name="40% - Accent3 10 4 4" xfId="9088"/>
    <cellStyle name="40% - Accent6 6 4 4" xfId="9089"/>
    <cellStyle name="20% - Accent3 15 5" xfId="9090"/>
    <cellStyle name="20% - Accent3 15 5 2 2 2" xfId="9091"/>
    <cellStyle name="20% - Accent3 15 5 2 3" xfId="9092"/>
    <cellStyle name="20% - Accent3 15 5 3 2 2" xfId="9093"/>
    <cellStyle name="20% - Accent5 2 9 2 2" xfId="9094"/>
    <cellStyle name="20% - Accent3 15 5 3 3" xfId="9095"/>
    <cellStyle name="Normal 3 10" xfId="9096"/>
    <cellStyle name="Heading 3 6" xfId="9097"/>
    <cellStyle name="20% - Accent5 14 6 3" xfId="9098"/>
    <cellStyle name="20% - Accent4 7 2 4 2" xfId="9099"/>
    <cellStyle name="40% - Accent1 7 2 3 2 2" xfId="9100"/>
    <cellStyle name="40% - Accent2 11 2 3 2 2" xfId="9101"/>
    <cellStyle name="40% - Accent4 16 2" xfId="9102"/>
    <cellStyle name="20% - Accent3 15 5 5" xfId="9103"/>
    <cellStyle name="40% - Accent6 11 5 2" xfId="9104"/>
    <cellStyle name="20% - Accent3 15 6 2 2 2" xfId="9105"/>
    <cellStyle name="40% - Accent6 11 6" xfId="9106"/>
    <cellStyle name="20% - Accent3 15 6 2 3" xfId="9107"/>
    <cellStyle name="40% - Accent6 12 5 2" xfId="9108"/>
    <cellStyle name="20% - Accent5 16 2" xfId="9109"/>
    <cellStyle name="20% - Accent3 15 6 3 2 2" xfId="9110"/>
    <cellStyle name="40% - Accent6 12 6" xfId="9111"/>
    <cellStyle name="20% - Accent5 17" xfId="9112"/>
    <cellStyle name="20% - Accent3 15 6 3 3" xfId="9113"/>
    <cellStyle name="20% - Accent3 16 4 2 3" xfId="9114"/>
    <cellStyle name="Heading 4 5" xfId="9115"/>
    <cellStyle name="20% - Accent5 14 7 2" xfId="9116"/>
    <cellStyle name="20% - Accent3 15 6 4" xfId="9117"/>
    <cellStyle name="20% - Accent5 14 7 2 2" xfId="9118"/>
    <cellStyle name="40% - Accent6 13 5" xfId="9119"/>
    <cellStyle name="20% - Accent3 15 6 4 2" xfId="9120"/>
    <cellStyle name="Heading 4 6" xfId="9121"/>
    <cellStyle name="20% - Accent5 14 7 3" xfId="9122"/>
    <cellStyle name="40% - Accent4 17 2" xfId="9123"/>
    <cellStyle name="20% - Accent3 15 6 5" xfId="9124"/>
    <cellStyle name="20% - Accent3 15 8 2 2" xfId="9125"/>
    <cellStyle name="40% - Accent4 16 6 2 2 2" xfId="9126"/>
    <cellStyle name="40% - Accent3 5 6 5" xfId="9127"/>
    <cellStyle name="20% - Accent5 15 5 2 2" xfId="9128"/>
    <cellStyle name="20% - Accent3 16 4 4 2" xfId="9129"/>
    <cellStyle name="20% - Accent3 15 8 3" xfId="9130"/>
    <cellStyle name="40% - Accent4 16 6 2 3" xfId="9131"/>
    <cellStyle name="20% - Accent3 15 9 2 2" xfId="9132"/>
    <cellStyle name="40% - Accent4 16 6 3 2 2" xfId="9133"/>
    <cellStyle name="40% - Accent3 6 6 5" xfId="9134"/>
    <cellStyle name="20% - Accent6 18 4 2 2 2" xfId="9135"/>
    <cellStyle name="20% - Accent5 12 10" xfId="9136"/>
    <cellStyle name="20% - Accent3 15 9 3" xfId="9137"/>
    <cellStyle name="40% - Accent4 16 6 3 3" xfId="9138"/>
    <cellStyle name="20% - Accent3 8 2 3 2" xfId="9139"/>
    <cellStyle name="40% - Accent3 17 2 3" xfId="9140"/>
    <cellStyle name="20% - Accent3 16" xfId="9141"/>
    <cellStyle name="20% - Accent3 8 2 3 2 2" xfId="9142"/>
    <cellStyle name="40% - Accent3 17 2 3 2" xfId="9143"/>
    <cellStyle name="40% - Accent2 2 11" xfId="9144"/>
    <cellStyle name="40% - Accent1 11 4 3" xfId="9145"/>
    <cellStyle name="20% - Accent3 16 2" xfId="9146"/>
    <cellStyle name="20% - Accent6 16 8 3" xfId="9147"/>
    <cellStyle name="40% - Accent1 11 4 3 2" xfId="9148"/>
    <cellStyle name="20% - Accent3 16 2 2" xfId="9149"/>
    <cellStyle name="20% - Accent3 16 2 3 2 2" xfId="9150"/>
    <cellStyle name="20% - Accent5 3 6 2 2" xfId="9151"/>
    <cellStyle name="20% - Accent6 14 4 3 2 2" xfId="9152"/>
    <cellStyle name="20% - Accent3 16 2 3 3" xfId="9153"/>
    <cellStyle name="40% - Accent5 8 7 2 2" xfId="9154"/>
    <cellStyle name="40% - Accent6 12 4 3 3" xfId="9155"/>
    <cellStyle name="20% - Accent5 15 3 3" xfId="9156"/>
    <cellStyle name="20% - Accent3 16 2 5" xfId="9157"/>
    <cellStyle name="40% - Accent1 11 4 5" xfId="9158"/>
    <cellStyle name="40% - Accent3 10 5 3" xfId="9159"/>
    <cellStyle name="40% - Accent6 6 5 3" xfId="9160"/>
    <cellStyle name="20% - Accent3 16 4" xfId="9161"/>
    <cellStyle name="20% - Accent3 16 4 3 2 2" xfId="9162"/>
    <cellStyle name="20% - Accent5 3 8 2 2" xfId="9163"/>
    <cellStyle name="20% - Accent3 16 4 3 3" xfId="9164"/>
    <cellStyle name="40% - Accent5 8 9 2 2" xfId="9165"/>
    <cellStyle name="40% - Accent3 10 5 4" xfId="9166"/>
    <cellStyle name="40% - Accent6 6 5 4" xfId="9167"/>
    <cellStyle name="20% - Accent3 16 5" xfId="9168"/>
    <cellStyle name="20% - Accent5 15 7 2" xfId="9169"/>
    <cellStyle name="20% - Accent3 16 6 4" xfId="9170"/>
    <cellStyle name="20% - Accent3 16 5 2 3" xfId="9171"/>
    <cellStyle name="20% - Accent5 3 9 2 2" xfId="9172"/>
    <cellStyle name="20% - Accent3 16 5 3 3" xfId="9173"/>
    <cellStyle name="20% - Accent3 16 8 3" xfId="9174"/>
    <cellStyle name="20% - Accent5 15 6 2 2" xfId="9175"/>
    <cellStyle name="20% - Accent3 16 5 4 2" xfId="9176"/>
    <cellStyle name="40% - Accent4 10 3 2 2 2" xfId="9177"/>
    <cellStyle name="20% - Accent5 15 6 3" xfId="9178"/>
    <cellStyle name="20% - Accent4 7 3 4 2" xfId="9179"/>
    <cellStyle name="20% - Accent3 16 5 5" xfId="9180"/>
    <cellStyle name="Normal 2 2 2 4" xfId="9181"/>
    <cellStyle name="20% - Accent5 16 7 2" xfId="9182"/>
    <cellStyle name="20% - Accent3 17 6 4" xfId="9183"/>
    <cellStyle name="20% - Accent3 16 6 2 3" xfId="9184"/>
    <cellStyle name="20% - Accent4 9 11" xfId="9185"/>
    <cellStyle name="20% - Accent3 16 6 3 2 2" xfId="9186"/>
    <cellStyle name="40% - Accent2 15 2 2 2 2" xfId="9187"/>
    <cellStyle name="20% - Accent3 16 6 3 3" xfId="9188"/>
    <cellStyle name="20% - Accent3 17 8 3" xfId="9189"/>
    <cellStyle name="20% - Accent5 15 7 2 2" xfId="9190"/>
    <cellStyle name="20% - Accent3 16 6 4 2" xfId="9191"/>
    <cellStyle name="20% - Accent5 15 7 3" xfId="9192"/>
    <cellStyle name="20% - Accent3 16 6 5" xfId="9193"/>
    <cellStyle name="20% - Accent6 12 6 4" xfId="9194"/>
    <cellStyle name="20% - Accent3 4 2 2 2 2" xfId="9195"/>
    <cellStyle name="40% - Accent6 2 3 2" xfId="9196"/>
    <cellStyle name="20% - Accent3 5 7" xfId="9197"/>
    <cellStyle name="40% - Accent4 6 6 5" xfId="9198"/>
    <cellStyle name="20% - Accent3 16 9 2 2" xfId="9199"/>
    <cellStyle name="a1 15" xfId="9200"/>
    <cellStyle name="20% - Accent5 15 6 3 2" xfId="9201"/>
    <cellStyle name="20% - Accent3 4 2 2 3" xfId="9202"/>
    <cellStyle name="40% - Accent6 2 4" xfId="9203"/>
    <cellStyle name="20% - Accent6 18 4 3 2 2" xfId="9204"/>
    <cellStyle name="20% - Accent5 17 10" xfId="9205"/>
    <cellStyle name="20% - Accent3 16 9 3" xfId="9206"/>
    <cellStyle name="40% - Accent1 11 5 3 2" xfId="9207"/>
    <cellStyle name="20% - Accent3 17 2 2" xfId="9208"/>
    <cellStyle name="20% - Accent3 17 2 2 3" xfId="9209"/>
    <cellStyle name="40% - Accent6 12 5 3 2 2" xfId="9210"/>
    <cellStyle name="20% - Accent5 16 3 2 2" xfId="9211"/>
    <cellStyle name="20% - Accent3 17 2 4 2" xfId="9212"/>
    <cellStyle name="40% - Accent6 12 5 3 3" xfId="9213"/>
    <cellStyle name="20% - Accent5 16 3 3" xfId="9214"/>
    <cellStyle name="20% - Accent3 17 2 5" xfId="9215"/>
    <cellStyle name="40% - Accent1 11 5 4" xfId="9216"/>
    <cellStyle name="40% - Accent6 17 4 2 2 2" xfId="9217"/>
    <cellStyle name="20% - Accent6 15 2 2 2" xfId="9218"/>
    <cellStyle name="40% - Accent3 10 6 2" xfId="9219"/>
    <cellStyle name="40% - Accent6 6 6 2" xfId="9220"/>
    <cellStyle name="20% - Accent3 17 3" xfId="9221"/>
    <cellStyle name="20% - Accent3 17 3 2 3" xfId="9222"/>
    <cellStyle name="40% - Accent6 4 2 2 2 2" xfId="9223"/>
    <cellStyle name="20% - Accent5 4 7 2 2" xfId="9224"/>
    <cellStyle name="20% - Accent3 17 3 3 3" xfId="9225"/>
    <cellStyle name="40% - Accent5 9 8 2 2" xfId="9226"/>
    <cellStyle name="40% - Accent6 12 5 4 2" xfId="9227"/>
    <cellStyle name="20% - Accent5 16 4 2" xfId="9228"/>
    <cellStyle name="20% - Accent3 17 3 4" xfId="9229"/>
    <cellStyle name="20% - Accent5 16 4 2 2" xfId="9230"/>
    <cellStyle name="40% - Accent5 2 12" xfId="9231"/>
    <cellStyle name="20% - Accent3 17 3 4 2" xfId="9232"/>
    <cellStyle name="20% - Accent5 16 4 3" xfId="9233"/>
    <cellStyle name="20% - Accent4 7 4 2 2" xfId="9234"/>
    <cellStyle name="20% - Accent3 17 3 5" xfId="9235"/>
    <cellStyle name="20% - Accent3 17 4 2 3" xfId="9236"/>
    <cellStyle name="40% - Accent6 4 2 3 2 2" xfId="9237"/>
    <cellStyle name="20% - Accent5 4 8 2 2" xfId="9238"/>
    <cellStyle name="20% - Accent3 17 4 3 3" xfId="9239"/>
    <cellStyle name="40% - Accent5 9 9 2 2" xfId="9240"/>
    <cellStyle name="20% - Accent5 16 5 2 2" xfId="9241"/>
    <cellStyle name="20% - Accent3 17 4 4 2" xfId="9242"/>
    <cellStyle name="20% - Accent5 16 5 3" xfId="9243"/>
    <cellStyle name="20% - Accent4 7 4 3 2" xfId="9244"/>
    <cellStyle name="20% - Accent3 17 4 5" xfId="9245"/>
    <cellStyle name="40% - Accent3 10 6 4" xfId="9246"/>
    <cellStyle name="40% - Accent6 6 6 4" xfId="9247"/>
    <cellStyle name="20% - Accent3 17 5" xfId="9248"/>
    <cellStyle name="20% - Accent3 17 5 2 3" xfId="9249"/>
    <cellStyle name="20% - Accent5 4 9 2 2" xfId="9250"/>
    <cellStyle name="20% - Accent3 17 5 3 3" xfId="9251"/>
    <cellStyle name="20% - Accent5 16 6 2 2" xfId="9252"/>
    <cellStyle name="20% - Accent3 17 5 4 2" xfId="9253"/>
    <cellStyle name="40% - Accent1 18 3 2 2 2" xfId="9254"/>
    <cellStyle name="40% - Accent4 10 3 3 2 2" xfId="9255"/>
    <cellStyle name="20% - Accent5 16 6 3" xfId="9256"/>
    <cellStyle name="20% - Accent4 7 4 4 2" xfId="9257"/>
    <cellStyle name="20% - Accent3 17 5 5" xfId="9258"/>
    <cellStyle name="20% - Accent3 17 6 2 3" xfId="9259"/>
    <cellStyle name="20% - Accent5 16 7 2 2" xfId="9260"/>
    <cellStyle name="20% - Accent3 17 6 4 2" xfId="9261"/>
    <cellStyle name="40% - Accent5 5 6 5" xfId="9262"/>
    <cellStyle name="20% - Accent3 17 8 2 2" xfId="9263"/>
    <cellStyle name="20% - Accent5 8 3 3 3" xfId="9264"/>
    <cellStyle name="20% - Accent4 13 4 2 2 2" xfId="9265"/>
    <cellStyle name="40% - Accent3 9 4 2 2" xfId="9266"/>
    <cellStyle name="20% - Accent3 4 3 2 2" xfId="9267"/>
    <cellStyle name="20% - Accent3 17 9 2" xfId="9268"/>
    <cellStyle name="20% - Accent3 4 3 2 2 2" xfId="9269"/>
    <cellStyle name="40% - Accent5 6 6 5" xfId="9270"/>
    <cellStyle name="20% - Accent3 17 9 2 2" xfId="9271"/>
    <cellStyle name="20% - Accent3 4 3 2 3" xfId="9272"/>
    <cellStyle name="20% - Accent3 17 9 3" xfId="9273"/>
    <cellStyle name="20% - Accent6 8 4 3 2 2" xfId="9274"/>
    <cellStyle name="40% - Accent3 17 5 3 2 2" xfId="9275"/>
    <cellStyle name="20% - Accent3 18 10" xfId="9276"/>
    <cellStyle name="20% - Accent4 8 2 2 3" xfId="9277"/>
    <cellStyle name="20% - Accent3 18 10 2" xfId="9278"/>
    <cellStyle name="40% - Accent1 6 7" xfId="9279"/>
    <cellStyle name="40% - Accent2 10 7" xfId="9280"/>
    <cellStyle name="40% - Accent1 11 6 3 2" xfId="9281"/>
    <cellStyle name="20% - Accent6 10 2 3" xfId="9282"/>
    <cellStyle name="20% - Accent3 18 2 2" xfId="9283"/>
    <cellStyle name="40% - Accent1 6 7 2" xfId="9284"/>
    <cellStyle name="40% - Accent2 10 7 2" xfId="9285"/>
    <cellStyle name="40% - Accent1 11 6 3 2 2" xfId="9286"/>
    <cellStyle name="20% - Accent6 10 2 3 2" xfId="9287"/>
    <cellStyle name="20% - Accent3 18 2 2 2" xfId="9288"/>
    <cellStyle name="20% - Accent6 10 2 3 2 2" xfId="9289"/>
    <cellStyle name="20% - Accent3 18 2 2 2 2" xfId="9290"/>
    <cellStyle name="20% - Accent3 5 6 3 3" xfId="9291"/>
    <cellStyle name="40% - Accent1 6 7 2 2" xfId="9292"/>
    <cellStyle name="40% - Accent2 10 7 2 2" xfId="9293"/>
    <cellStyle name="20% - Accent6 10 2 3 3" xfId="9294"/>
    <cellStyle name="20% - Accent3 18 2 2 3" xfId="9295"/>
    <cellStyle name="20% - Accent3 18 2 3 2 2" xfId="9296"/>
    <cellStyle name="20% - Accent5 5 6 2 2" xfId="9297"/>
    <cellStyle name="40% - Accent1 6 8 3" xfId="9298"/>
    <cellStyle name="40% - Accent2 10 8 3" xfId="9299"/>
    <cellStyle name="20% - Accent6 14 6 3 2 2" xfId="9300"/>
    <cellStyle name="20% - Accent3 18 2 3 3" xfId="9301"/>
    <cellStyle name="40% - Accent1 6 9 2" xfId="9302"/>
    <cellStyle name="40% - Accent2 10 9 2" xfId="9303"/>
    <cellStyle name="40% - Accent6 12 6 3 2 2" xfId="9304"/>
    <cellStyle name="20% - Accent5 17 3 2 2" xfId="9305"/>
    <cellStyle name="20% - Accent3 18 2 4 2" xfId="9306"/>
    <cellStyle name="40% - Accent6 12 6 3 3" xfId="9307"/>
    <cellStyle name="20% - Accent5 17 3 3" xfId="9308"/>
    <cellStyle name="20% - Accent3 18 2 5" xfId="9309"/>
    <cellStyle name="20% - Accent6 15 2 3 2" xfId="9310"/>
    <cellStyle name="40% - Accent1 11 6 4" xfId="9311"/>
    <cellStyle name="40% - Accent3 10 7 2" xfId="9312"/>
    <cellStyle name="40% - Accent6 6 7 2" xfId="9313"/>
    <cellStyle name="20% - Accent3 18 3" xfId="9314"/>
    <cellStyle name="20% - Accent6 15 2 3 3" xfId="9315"/>
    <cellStyle name="40% - Accent1 11 6 5" xfId="9316"/>
    <cellStyle name="40% - Accent3 10 7 3" xfId="9317"/>
    <cellStyle name="40% - Accent6 6 7 3" xfId="9318"/>
    <cellStyle name="20% - Accent3 18 4" xfId="9319"/>
    <cellStyle name="20% - Accent3 18 5" xfId="9320"/>
    <cellStyle name="20% - Accent6 5 4 3 2" xfId="9321"/>
    <cellStyle name="20% - Accent3 18 8" xfId="9322"/>
    <cellStyle name="40% - Accent4 16 9 2" xfId="9323"/>
    <cellStyle name="20% - Accent4 13 4 3 2" xfId="9324"/>
    <cellStyle name="40% - Accent3 9 5 2" xfId="9325"/>
    <cellStyle name="40% - Accent4 7 2 2 2 2" xfId="9326"/>
    <cellStyle name="20% - Accent3 4 4 2" xfId="9327"/>
    <cellStyle name="20% - Accent6 5 4 3 3" xfId="9328"/>
    <cellStyle name="20% - Accent3 18 9" xfId="9329"/>
    <cellStyle name="40% - Accent4 16 9 3" xfId="9330"/>
    <cellStyle name="40% - Accent4 6 5 2 2" xfId="9331"/>
    <cellStyle name="20% - Accent3 2 13" xfId="9332"/>
    <cellStyle name="40% - Accent3 5 6 2 3" xfId="9333"/>
    <cellStyle name="20% - Accent5 11 2 3 2" xfId="9334"/>
    <cellStyle name="20% - Accent3 2 10" xfId="9335"/>
    <cellStyle name="20% - Accent5 11 2 3 3" xfId="9336"/>
    <cellStyle name="20% - Accent3 2 11" xfId="9337"/>
    <cellStyle name="40% - Accent5 4 6 4 2" xfId="9338"/>
    <cellStyle name="20% - Accent3 2 12" xfId="9339"/>
    <cellStyle name="40% - Accent6 2 6 2 3" xfId="9340"/>
    <cellStyle name="20% - Accent3 8 7 3" xfId="9341"/>
    <cellStyle name="20% - Accent3 2 2 2 2 2" xfId="9342"/>
    <cellStyle name="40% - Accent1 15 10 2" xfId="9343"/>
    <cellStyle name="40% - Accent3 7 3 3 2" xfId="9344"/>
    <cellStyle name="20% - Accent3 2 2 3 2" xfId="9345"/>
    <cellStyle name="20% - Accent3 9 7 3" xfId="9346"/>
    <cellStyle name="20% - Accent3 2 2 3 2 2" xfId="9347"/>
    <cellStyle name="40% - Accent1 15 11" xfId="9348"/>
    <cellStyle name="40% - Accent3 7 3 4" xfId="9349"/>
    <cellStyle name="20% - Accent3 2 2 4" xfId="9350"/>
    <cellStyle name="Heading 3 17" xfId="9351"/>
    <cellStyle name="20% - Accent3 2 2 4 2" xfId="9352"/>
    <cellStyle name="20% - Accent3 2 2 5" xfId="9353"/>
    <cellStyle name="40% - Accent1 14 4" xfId="9354"/>
    <cellStyle name="20% - Accent5 6 3 3 3" xfId="9355"/>
    <cellStyle name="20% - Accent4 13 2 2 2 2" xfId="9356"/>
    <cellStyle name="40% - Accent3 7 4 2 2" xfId="9357"/>
    <cellStyle name="20% - Accent3 2 3 2 2" xfId="9358"/>
    <cellStyle name="20% - Accent4 13 2 2 3" xfId="9359"/>
    <cellStyle name="40% - Accent3 7 4 3" xfId="9360"/>
    <cellStyle name="20% - Accent3 2 3 3" xfId="9361"/>
    <cellStyle name="20% - Accent3 2 3 3 2" xfId="9362"/>
    <cellStyle name="Normal 3 14" xfId="9363"/>
    <cellStyle name="20% - Accent3 2 3 3 2 2" xfId="9364"/>
    <cellStyle name="40% - Accent1 4 3 5" xfId="9365"/>
    <cellStyle name="20% - Accent3 2 3 4 2" xfId="9366"/>
    <cellStyle name="20% - Accent5 6 4 3 3" xfId="9367"/>
    <cellStyle name="20% - Accent4 13 2 3 2 2" xfId="9368"/>
    <cellStyle name="40% - Accent3 7 5 2 2" xfId="9369"/>
    <cellStyle name="40% - Accent4 8 10 2" xfId="9370"/>
    <cellStyle name="20% - Accent3 2 4 2 2" xfId="9371"/>
    <cellStyle name="20% - Accent6 13 9" xfId="9372"/>
    <cellStyle name="40% - Accent3 7 5 2 2 2" xfId="9373"/>
    <cellStyle name="20% - Accent3 2 4 2 2 2" xfId="9374"/>
    <cellStyle name="40% - Accent2 3 3 5" xfId="9375"/>
    <cellStyle name="20% - Accent4 13 2 3 3" xfId="9376"/>
    <cellStyle name="40% - Accent3 7 5 3" xfId="9377"/>
    <cellStyle name="40% - Accent4 8 11" xfId="9378"/>
    <cellStyle name="20% - Accent3 2 4 3" xfId="9379"/>
    <cellStyle name="20% - Accent3 2 4 3 2" xfId="9380"/>
    <cellStyle name="60% - Accent4 11" xfId="9381"/>
    <cellStyle name="20% - Accent3 2 4 3 2 2" xfId="9382"/>
    <cellStyle name="40% - Accent2 4 3 5" xfId="9383"/>
    <cellStyle name="20% - Accent3 6 5 3 2 2" xfId="9384"/>
    <cellStyle name="20% - Accent3 2 4 4" xfId="9385"/>
    <cellStyle name="20% - Accent3 2 4 4 2" xfId="9386"/>
    <cellStyle name="20% - Accent3 2 5 2" xfId="9387"/>
    <cellStyle name="20% - Accent6 12 3 2 2" xfId="9388"/>
    <cellStyle name="20% - Accent4 13 2 4 2" xfId="9389"/>
    <cellStyle name="40% - Accent3 7 6 2" xfId="9390"/>
    <cellStyle name="20% - Accent3 2 5 2 2" xfId="9391"/>
    <cellStyle name="20% - Accent6 12 3 2 2 2" xfId="9392"/>
    <cellStyle name="20% - Accent5 6 5 3 3" xfId="9393"/>
    <cellStyle name="40% - Accent3 7 6 2 2" xfId="9394"/>
    <cellStyle name="20% - Accent3 2 5 2 2 2" xfId="9395"/>
    <cellStyle name="40% - Accent3 3 3 5" xfId="9396"/>
    <cellStyle name="20% - Accent3 2 5 3" xfId="9397"/>
    <cellStyle name="20% - Accent6 12 3 2 3" xfId="9398"/>
    <cellStyle name="20% - Accent3 2 5 3 2" xfId="9399"/>
    <cellStyle name="20% - Accent3 2 5 3 2 2" xfId="9400"/>
    <cellStyle name="40% - Accent3 4 3 5" xfId="9401"/>
    <cellStyle name="20% - Accent3 2 5 4 2" xfId="9402"/>
    <cellStyle name="20% - Accent3 2 5 5" xfId="9403"/>
    <cellStyle name="20% - Accent3 2 6" xfId="9404"/>
    <cellStyle name="40% - Accent3 10 9 2 2" xfId="9405"/>
    <cellStyle name="40% - Accent6 6 9 2 2" xfId="9406"/>
    <cellStyle name="20% - Accent6 12 3 3" xfId="9407"/>
    <cellStyle name="MOD1" xfId="9408"/>
    <cellStyle name="20% - Accent4 13 2 5" xfId="9409"/>
    <cellStyle name="40% - Accent3 7 7" xfId="9410"/>
    <cellStyle name="20% - Accent3 2 6 2" xfId="9411"/>
    <cellStyle name="20% - Accent6 12 3 3 2" xfId="9412"/>
    <cellStyle name="20% - Accent3 2 6 3" xfId="9413"/>
    <cellStyle name="20% - Accent6 12 3 3 3" xfId="9414"/>
    <cellStyle name="20% - Accent3 2 6 5" xfId="9415"/>
    <cellStyle name="20% - Accent3 2 7" xfId="9416"/>
    <cellStyle name="20% - Accent6 12 3 4" xfId="9417"/>
    <cellStyle name="20% - Accent3 2 7 2" xfId="9418"/>
    <cellStyle name="20% - Accent6 12 3 4 2" xfId="9419"/>
    <cellStyle name="20% - Accent4 10 5" xfId="9420"/>
    <cellStyle name="40% - Accent3 7 8 2" xfId="9421"/>
    <cellStyle name="40% - Accent6 4 5 2 2 2" xfId="9422"/>
    <cellStyle name="20% - Accent5 7 7 2 2" xfId="9423"/>
    <cellStyle name="20% - Accent4 10 6" xfId="9424"/>
    <cellStyle name="40% - Accent1 16 10" xfId="9425"/>
    <cellStyle name="40% - Accent3 7 8 3" xfId="9426"/>
    <cellStyle name="20% - Accent3 2 7 3" xfId="9427"/>
    <cellStyle name="20% - Accent3 2 8" xfId="9428"/>
    <cellStyle name="20% - Accent6 12 3 5" xfId="9429"/>
    <cellStyle name="20% - Accent3 2 8 2" xfId="9430"/>
    <cellStyle name="20% - Accent4 11 5" xfId="9431"/>
    <cellStyle name="40% - Accent3 7 9 2" xfId="9432"/>
    <cellStyle name="20% - Accent3 2 8 3" xfId="9433"/>
    <cellStyle name="20% - Accent4 11 6" xfId="9434"/>
    <cellStyle name="40% - Accent3 7 9 3" xfId="9435"/>
    <cellStyle name="40% - Accent6 3 5 2 2 2" xfId="9436"/>
    <cellStyle name="20% - Accent4 7 7 2 2" xfId="9437"/>
    <cellStyle name="20% - Accent3 2 9" xfId="9438"/>
    <cellStyle name="40% - Accent5 14 2" xfId="9439"/>
    <cellStyle name="20% - Accent4 12 5" xfId="9440"/>
    <cellStyle name="20% - Accent3 2 9 2" xfId="9441"/>
    <cellStyle name="40% - Accent5 14 2 2" xfId="9442"/>
    <cellStyle name="40% - Accent4 9 10" xfId="9443"/>
    <cellStyle name="20% - Accent4 12 6" xfId="9444"/>
    <cellStyle name="20% - Accent6 9 3 3 2 2" xfId="9445"/>
    <cellStyle name="20% - Accent3 2 9 3" xfId="9446"/>
    <cellStyle name="40% - Accent3 18 4 3 2 2" xfId="9447"/>
    <cellStyle name="40% - Accent5 14 2 3" xfId="9448"/>
    <cellStyle name="40% - Accent4 9 11" xfId="9449"/>
    <cellStyle name="20% - Accent3 3 12" xfId="9450"/>
    <cellStyle name="20% - Accent6 17 4 3 2" xfId="9451"/>
    <cellStyle name="20% - Accent3 3 10" xfId="9452"/>
    <cellStyle name="20% - Accent3 3 2 4" xfId="9453"/>
    <cellStyle name="20% - Accent3 3 2 5" xfId="9454"/>
    <cellStyle name="20% - Accent5 7 3 3 3" xfId="9455"/>
    <cellStyle name="20% - Accent4 13 3 2 2 2" xfId="9456"/>
    <cellStyle name="40% - Accent3 8 4 2 2" xfId="9457"/>
    <cellStyle name="40% - Accent6 14 4" xfId="9458"/>
    <cellStyle name="20% - Accent3 3 3 2 2" xfId="9459"/>
    <cellStyle name="20% - Accent3 3 3 2 2 2" xfId="9460"/>
    <cellStyle name="40% - Accent4 15 3 4" xfId="9461"/>
    <cellStyle name="20% - Accent3 3 3 2 3" xfId="9462"/>
    <cellStyle name="20% - Accent4 13 3 2 3" xfId="9463"/>
    <cellStyle name="40% - Accent3 8 4 3" xfId="9464"/>
    <cellStyle name="20% - Accent3 3 3 3" xfId="9465"/>
    <cellStyle name="20% - Accent3 3 3 3 2" xfId="9466"/>
    <cellStyle name="40% - Accent2 18 2 3" xfId="9467"/>
    <cellStyle name="40% - Accent5 10 2 4" xfId="9468"/>
    <cellStyle name="20% - Accent3 3 3 3 2 2" xfId="9469"/>
    <cellStyle name="20% - Accent3 4 10" xfId="9470"/>
    <cellStyle name="40% - Accent2 18 2 3 2" xfId="9471"/>
    <cellStyle name="40% - Accent4 16 3 4" xfId="9472"/>
    <cellStyle name="40% - Accent5 10 2 4 2" xfId="9473"/>
    <cellStyle name="20% - Accent3 3 3 3 3" xfId="9474"/>
    <cellStyle name="40% - Accent1 4 4 2 2" xfId="9475"/>
    <cellStyle name="40% - Accent2 18 2 4" xfId="9476"/>
    <cellStyle name="40% - Accent5 10 2 5" xfId="9477"/>
    <cellStyle name="20% - Accent3 3 3 4" xfId="9478"/>
    <cellStyle name="20% - Accent3 3 3 5" xfId="9479"/>
    <cellStyle name="Neutral 12" xfId="9480"/>
    <cellStyle name="20% - Accent4 13 3 3 2" xfId="9481"/>
    <cellStyle name="40% - Accent3 8 5 2" xfId="9482"/>
    <cellStyle name="20% - Accent3 3 4 2" xfId="9483"/>
    <cellStyle name="a2 6_Arus Kas" xfId="9484"/>
    <cellStyle name="20% - Accent3 3 4 2 2 2" xfId="9485"/>
    <cellStyle name="20% - Accent3 3 4 2 3" xfId="9486"/>
    <cellStyle name="Neutral 13" xfId="9487"/>
    <cellStyle name="20% - Accent4 13 3 3 3" xfId="9488"/>
    <cellStyle name="40% - Accent3 8 5 3" xfId="9489"/>
    <cellStyle name="20% - Accent3 3 4 3" xfId="9490"/>
    <cellStyle name="20% - Accent3 3 4 3 2" xfId="9491"/>
    <cellStyle name="40% - Accent5 11 2 4" xfId="9492"/>
    <cellStyle name="20% - Accent3 3 4 3 3" xfId="9493"/>
    <cellStyle name="40% - Accent1 4 5 2 2" xfId="9494"/>
    <cellStyle name="40% - Accent5 11 2 5" xfId="9495"/>
    <cellStyle name="20% - Accent3 3 4 4" xfId="9496"/>
    <cellStyle name="20% - Accent3 3 4 4 2" xfId="9497"/>
    <cellStyle name="40% - Accent5 11 3 4" xfId="9498"/>
    <cellStyle name="20% - Accent3 3 5" xfId="9499"/>
    <cellStyle name="20% - Accent6 12 4 2" xfId="9500"/>
    <cellStyle name="20% - Accent4 13 3 4" xfId="9501"/>
    <cellStyle name="40% - Accent3 8 6" xfId="9502"/>
    <cellStyle name="20% - Accent3 3 5 2" xfId="9503"/>
    <cellStyle name="20% - Accent6 12 4 2 2" xfId="9504"/>
    <cellStyle name="20% - Accent4 13 3 4 2" xfId="9505"/>
    <cellStyle name="40% - Accent3 8 6 2" xfId="9506"/>
    <cellStyle name="20% - Accent3 3 5 2 2" xfId="9507"/>
    <cellStyle name="20% - Accent6 12 4 2 2 2" xfId="9508"/>
    <cellStyle name="20% - Accent5 7 5 3 3" xfId="9509"/>
    <cellStyle name="40% - Accent3 8 6 2 2" xfId="9510"/>
    <cellStyle name="20% - Accent3 3 5 2 2 2" xfId="9511"/>
    <cellStyle name="20% - Accent3 3 5 2 3" xfId="9512"/>
    <cellStyle name="20% - Accent3 3 5 3" xfId="9513"/>
    <cellStyle name="20% - Accent6 12 4 2 3" xfId="9514"/>
    <cellStyle name="20% - Accent3 3 5 3 2" xfId="9515"/>
    <cellStyle name="40% - Accent5 12 2 4" xfId="9516"/>
    <cellStyle name="20% - Accent3 3 5 3 2 2" xfId="9517"/>
    <cellStyle name="40% - Accent5 12 2 4 2" xfId="9518"/>
    <cellStyle name="20% - Accent3 3 5 3 3" xfId="9519"/>
    <cellStyle name="40% - Accent1 4 6 2 2" xfId="9520"/>
    <cellStyle name="40% - Accent5 12 2 5" xfId="9521"/>
    <cellStyle name="20% - Accent3 3 5 4 2" xfId="9522"/>
    <cellStyle name="40% - Accent5 12 3 4" xfId="9523"/>
    <cellStyle name="20% - Accent3 3 6" xfId="9524"/>
    <cellStyle name="20% - Accent6 12 4 3" xfId="9525"/>
    <cellStyle name="20% - Accent4 13 3 5" xfId="9526"/>
    <cellStyle name="40% - Accent3 8 7" xfId="9527"/>
    <cellStyle name="20% - Accent3 3 6 2" xfId="9528"/>
    <cellStyle name="20% - Accent6 12 4 3 2" xfId="9529"/>
    <cellStyle name="20% - Accent3 3 6 2 2" xfId="9530"/>
    <cellStyle name="20% - Accent6 12 4 3 2 2" xfId="9531"/>
    <cellStyle name="20% - Accent5 7 6 3 3" xfId="9532"/>
    <cellStyle name="40% - Accent3 8 7 2 2" xfId="9533"/>
    <cellStyle name="20% - Accent3 3 6 2 2 2" xfId="9534"/>
    <cellStyle name="20% - Accent3 3 6 2 3" xfId="9535"/>
    <cellStyle name="20% - Accent3 3 6 3" xfId="9536"/>
    <cellStyle name="20% - Accent6 12 4 3 3" xfId="9537"/>
    <cellStyle name="20% - Accent3 3 6 3 2" xfId="9538"/>
    <cellStyle name="40% - Accent5 13 2 4" xfId="9539"/>
    <cellStyle name="20% - Accent3 3 6 3 3" xfId="9540"/>
    <cellStyle name="40% - Accent1 4 7 2 2" xfId="9541"/>
    <cellStyle name="40% - Accent5 13 2 5" xfId="9542"/>
    <cellStyle name="20% - Accent3 3 6 4 2" xfId="9543"/>
    <cellStyle name="40% - Accent5 13 3 4" xfId="9544"/>
    <cellStyle name="20% - Accent3 3 7 2" xfId="9545"/>
    <cellStyle name="20% - Accent6 12 4 4 2" xfId="9546"/>
    <cellStyle name="20% - Accent4 14 11" xfId="9547"/>
    <cellStyle name="20% - Accent3 3 7 2 2" xfId="9548"/>
    <cellStyle name="20% - Accent4 11 7" xfId="9549"/>
    <cellStyle name="40% - Accent3 8 8 2 2" xfId="9550"/>
    <cellStyle name="40% - Accent6 4 5 3 2 2" xfId="9551"/>
    <cellStyle name="20% - Accent5 7 8 2 2" xfId="9552"/>
    <cellStyle name="40% - Accent3 8 8 3" xfId="9553"/>
    <cellStyle name="20% - Accent3 3 7 3" xfId="9554"/>
    <cellStyle name="20% - Accent3 3 8" xfId="9555"/>
    <cellStyle name="20% - Accent6 12 4 5" xfId="9556"/>
    <cellStyle name="20% - Accent3 3 8 2" xfId="9557"/>
    <cellStyle name="20% - Accent3 3 8 2 2" xfId="9558"/>
    <cellStyle name="20% - Accent3 3 9" xfId="9559"/>
    <cellStyle name="40% - Accent5 15 2" xfId="9560"/>
    <cellStyle name="20% - Accent3 3 9 2" xfId="9561"/>
    <cellStyle name="40% - Accent5 15 2 2" xfId="9562"/>
    <cellStyle name="20% - Accent3 6 11" xfId="9563"/>
    <cellStyle name="20% - Accent3 3 9 2 2" xfId="9564"/>
    <cellStyle name="40% - Accent5 15 2 2 2" xfId="9565"/>
    <cellStyle name="20% - Accent3 3 9 3" xfId="9566"/>
    <cellStyle name="40% - Accent5 15 2 3" xfId="9567"/>
    <cellStyle name="20% - Accent4 5 7" xfId="9568"/>
    <cellStyle name="Accent2 2 3" xfId="9569"/>
    <cellStyle name="20% - Accent6 13 6 4" xfId="9570"/>
    <cellStyle name="20% - Accent3 4 2 3 2 2" xfId="9571"/>
    <cellStyle name="40% - Accent6 3 3 2 4" xfId="9572"/>
    <cellStyle name="20% - Accent3 4 2 4" xfId="9573"/>
    <cellStyle name="20% - Accent3 4 2 5" xfId="9574"/>
    <cellStyle name="40% - Accent6 16 4 4 2" xfId="9575"/>
    <cellStyle name="20% - Accent3 5 10" xfId="9576"/>
    <cellStyle name="20% - Accent5 4 6 2 2 2" xfId="9577"/>
    <cellStyle name="20% - Accent3 4 3 3" xfId="9578"/>
    <cellStyle name="Comma [0] 2 12" xfId="9579"/>
    <cellStyle name="20% - Accent4 13 4 2 3" xfId="9580"/>
    <cellStyle name="40% - Accent3 9 4 3" xfId="9581"/>
    <cellStyle name="20% - Accent3 5 10 2" xfId="9582"/>
    <cellStyle name="20% - Accent3 4 3 3 2" xfId="9583"/>
    <cellStyle name="20% - Accent3 4 3 3 2 2" xfId="9584"/>
    <cellStyle name="20% - Accent3 4 3 3 3" xfId="9585"/>
    <cellStyle name="40% - Accent1 5 4 2 2" xfId="9586"/>
    <cellStyle name="20% - Accent3 5 11" xfId="9587"/>
    <cellStyle name="20% - Accent3 4 3 4" xfId="9588"/>
    <cellStyle name="20% - Accent3 4 3 5" xfId="9589"/>
    <cellStyle name="20% - Accent4 13 4 3 3" xfId="9590"/>
    <cellStyle name="40% - Accent3 9 5 3" xfId="9591"/>
    <cellStyle name="20% - Accent3 4 4 3" xfId="9592"/>
    <cellStyle name="40% - Accent3 9 5 4" xfId="9593"/>
    <cellStyle name="20% - Accent5 2 2 2 2 2" xfId="9594"/>
    <cellStyle name="20% - Accent3 4 4 4" xfId="9595"/>
    <cellStyle name="40% - Accent5 7 3 2 2 2" xfId="9596"/>
    <cellStyle name="20% - Accent3 4 4 4 2" xfId="9597"/>
    <cellStyle name="20% - Accent6 12 5 2" xfId="9598"/>
    <cellStyle name="40% - Accent4 7 2 2 3" xfId="9599"/>
    <cellStyle name="20% - Accent3 4 5" xfId="9600"/>
    <cellStyle name="40% - Accent3 13 10 2" xfId="9601"/>
    <cellStyle name="40% - Accent6 9 10 2" xfId="9602"/>
    <cellStyle name="20% - Accent4 13 4 4" xfId="9603"/>
    <cellStyle name="40% - Accent3 9 6" xfId="9604"/>
    <cellStyle name="20% - Accent3 4 5 4" xfId="9605"/>
    <cellStyle name="20% - Accent3 4 5 4 2" xfId="9606"/>
    <cellStyle name="20% - Accent3 4 6" xfId="9607"/>
    <cellStyle name="20% - Accent6 12 5 3" xfId="9608"/>
    <cellStyle name="20% - Accent4 13 4 5" xfId="9609"/>
    <cellStyle name="40% - Accent3 9 7" xfId="9610"/>
    <cellStyle name="20% - Accent3 6 6 2 2 2" xfId="9611"/>
    <cellStyle name="20% - Accent3 4 6 2" xfId="9612"/>
    <cellStyle name="20% - Accent6 12 5 3 2" xfId="9613"/>
    <cellStyle name="20% - Accent3 8 6" xfId="9614"/>
    <cellStyle name="20% - Accent6 12 9 3" xfId="9615"/>
    <cellStyle name="20% - Accent3 4 6 2 2" xfId="9616"/>
    <cellStyle name="20% - Accent6 12 5 3 2 2" xfId="9617"/>
    <cellStyle name="20% - Accent5 8 6 3 3" xfId="9618"/>
    <cellStyle name="40% - Accent3 9 7 2 2" xfId="9619"/>
    <cellStyle name="20% - Accent3 8 6 2" xfId="9620"/>
    <cellStyle name="20% - Accent3 4 6 2 2 2" xfId="9621"/>
    <cellStyle name="40% - Accent6 2 6 2" xfId="9622"/>
    <cellStyle name="20% - Accent3 8 7" xfId="9623"/>
    <cellStyle name="20% - Accent3 4 6 2 3" xfId="9624"/>
    <cellStyle name="20% - Accent3 4 6 3" xfId="9625"/>
    <cellStyle name="20% - Accent6 12 5 3 3" xfId="9626"/>
    <cellStyle name="20% - Accent3 9 6" xfId="9627"/>
    <cellStyle name="20% - Accent3 4 6 3 2" xfId="9628"/>
    <cellStyle name="20% - Accent3 9 6 2" xfId="9629"/>
    <cellStyle name="20% - Accent3 4 6 3 2 2" xfId="9630"/>
    <cellStyle name="40% - Accent6 2 7 2" xfId="9631"/>
    <cellStyle name="20% - Accent3 9 7" xfId="9632"/>
    <cellStyle name="20% - Accent3 4 6 3 3" xfId="9633"/>
    <cellStyle name="40% - Accent1 5 7 2 2" xfId="9634"/>
    <cellStyle name="20% - Accent3 4 6 4" xfId="9635"/>
    <cellStyle name="20% - Accent3 4 6 4 2" xfId="9636"/>
    <cellStyle name="60% - Accent2 18" xfId="9637"/>
    <cellStyle name="20% - Accent6 12 5 4" xfId="9638"/>
    <cellStyle name="40% - Accent6 2 2 2" xfId="9639"/>
    <cellStyle name="20% - Accent3 4 7" xfId="9640"/>
    <cellStyle name="40% - Accent3 9 8" xfId="9641"/>
    <cellStyle name="20% - Accent5 8 2 3 2 2" xfId="9642"/>
    <cellStyle name="20% - Accent6 12 5 4 2" xfId="9643"/>
    <cellStyle name="40% - Accent6 2 2 2 2" xfId="9644"/>
    <cellStyle name="20% - Accent3 4 7 2" xfId="9645"/>
    <cellStyle name="40% - Accent6 2 2 2 2 2" xfId="9646"/>
    <cellStyle name="20% - Accent3 4 7 2 2" xfId="9647"/>
    <cellStyle name="20% - Accent5 7 9 2 2" xfId="9648"/>
    <cellStyle name="40% - Accent3 9 8 3" xfId="9649"/>
    <cellStyle name="40% - Accent6 2 2 2 3" xfId="9650"/>
    <cellStyle name="20% - Accent3 4 7 3" xfId="9651"/>
    <cellStyle name="20% - Accent6 12 5 5" xfId="9652"/>
    <cellStyle name="40% - Accent6 2 2 3" xfId="9653"/>
    <cellStyle name="20% - Accent3 4 8" xfId="9654"/>
    <cellStyle name="40% - Accent6 2 2 3 2" xfId="9655"/>
    <cellStyle name="20% - Accent3 4 8 2" xfId="9656"/>
    <cellStyle name="40% - Accent6 2 2 3 2 2" xfId="9657"/>
    <cellStyle name="20% - Accent3 4 8 2 2" xfId="9658"/>
    <cellStyle name="20% - Accent3 4 9 2 2" xfId="9659"/>
    <cellStyle name="40% - Accent5 16 2 2 2" xfId="9660"/>
    <cellStyle name="20% - Accent3 4 9 3" xfId="9661"/>
    <cellStyle name="40% - Accent5 16 2 3" xfId="9662"/>
    <cellStyle name="20% - Accent5 16 6 3 2" xfId="9663"/>
    <cellStyle name="20% - Accent3 5 2 2 3" xfId="9664"/>
    <cellStyle name="20% - Accent3 5 2 3 2" xfId="9665"/>
    <cellStyle name="20% - Accent3 5 2 4" xfId="9666"/>
    <cellStyle name="20% - Accent3 5 2 4 2" xfId="9667"/>
    <cellStyle name="20% - Accent3 8 2 3" xfId="9668"/>
    <cellStyle name="20% - Accent5 9 3 3 3" xfId="9669"/>
    <cellStyle name="20% - Accent4 13 5 2 2 2" xfId="9670"/>
    <cellStyle name="20% - Accent3 5 3 2 2" xfId="9671"/>
    <cellStyle name="20% - Accent3 5 3 2 3" xfId="9672"/>
    <cellStyle name="20% - Accent5 4 6 3 2 2" xfId="9673"/>
    <cellStyle name="20% - Accent3 5 3 3" xfId="9674"/>
    <cellStyle name="20% - Accent4 13 5 2 3" xfId="9675"/>
    <cellStyle name="20% - Accent3 5 3 3 2" xfId="9676"/>
    <cellStyle name="20% - Accent3 5 3 3 3" xfId="9677"/>
    <cellStyle name="40% - Accent1 6 4 2 2" xfId="9678"/>
    <cellStyle name="40% - Accent2 10 4 2 2" xfId="9679"/>
    <cellStyle name="20% - Accent3 5 3 4" xfId="9680"/>
    <cellStyle name="20% - Accent3 5 3 4 2" xfId="9681"/>
    <cellStyle name="20% - Accent3 9 2 3" xfId="9682"/>
    <cellStyle name="20% - Accent3 5 3 5" xfId="9683"/>
    <cellStyle name="20% - Accent4 13 5 3 2" xfId="9684"/>
    <cellStyle name="40% - Accent4 7 2 3 2 2" xfId="9685"/>
    <cellStyle name="20% - Accent3 5 4 2" xfId="9686"/>
    <cellStyle name="20% - Accent5 9 4 3 3" xfId="9687"/>
    <cellStyle name="20% - Accent4 13 5 3 2 2" xfId="9688"/>
    <cellStyle name="20% - Accent3 5 4 2 2" xfId="9689"/>
    <cellStyle name="20% - Accent3 5 4 2 3" xfId="9690"/>
    <cellStyle name="20% - Accent4 13 5 3 3" xfId="9691"/>
    <cellStyle name="20% - Accent3 5 4 3" xfId="9692"/>
    <cellStyle name="20% - Accent3 5 4 3 2" xfId="9693"/>
    <cellStyle name="20% - Accent3 5 4 3 3" xfId="9694"/>
    <cellStyle name="40% - Accent1 6 5 2 2" xfId="9695"/>
    <cellStyle name="40% - Accent2 10 5 2 2" xfId="9696"/>
    <cellStyle name="20% - Accent5 2 2 3 2 2" xfId="9697"/>
    <cellStyle name="20% - Accent3 5 4 4" xfId="9698"/>
    <cellStyle name="40% - Accent5 7 3 3 2 2" xfId="9699"/>
    <cellStyle name="20% - Accent3 5 4 4 2" xfId="9700"/>
    <cellStyle name="20% - Accent6 12 6 2" xfId="9701"/>
    <cellStyle name="40% - Accent4 7 2 3 3" xfId="9702"/>
    <cellStyle name="20% - Accent3 5 5" xfId="9703"/>
    <cellStyle name="20% - Accent4 13 5 4" xfId="9704"/>
    <cellStyle name="40% - Accent2 3 2 2 2 3" xfId="9705"/>
    <cellStyle name="40% - Accent2 9 2 2 2 2" xfId="9706"/>
    <cellStyle name="20% - Accent3 5 5 2" xfId="9707"/>
    <cellStyle name="20% - Accent6 12 6 2 2" xfId="9708"/>
    <cellStyle name="20% - Accent4 13 5 4 2" xfId="9709"/>
    <cellStyle name="40% - Accent2 3 2 2 2 2" xfId="9710"/>
    <cellStyle name="20% - Accent3 5 5 2 2" xfId="9711"/>
    <cellStyle name="20% - Accent6 12 6 2 2 2" xfId="9712"/>
    <cellStyle name="20% - Accent5 9 5 3 3" xfId="9713"/>
    <cellStyle name="20% - Accent3 5 5 2 3" xfId="9714"/>
    <cellStyle name="20% - Accent3 5 5 3" xfId="9715"/>
    <cellStyle name="20% - Accent6 12 6 2 3" xfId="9716"/>
    <cellStyle name="20% - Accent3 5 5 3 2" xfId="9717"/>
    <cellStyle name="20% - Accent6 10 2 2 2 2" xfId="9718"/>
    <cellStyle name="20% - Accent3 5 5 3 3" xfId="9719"/>
    <cellStyle name="40% - Accent1 6 6 2 2" xfId="9720"/>
    <cellStyle name="40% - Accent2 10 6 2 2" xfId="9721"/>
    <cellStyle name="20% - Accent3 5 5 4" xfId="9722"/>
    <cellStyle name="20% - Accent3 5 5 4 2" xfId="9723"/>
    <cellStyle name="20% - Accent3 5 6 2" xfId="9724"/>
    <cellStyle name="20% - Accent6 12 6 3 2" xfId="9725"/>
    <cellStyle name="20% - Accent3 5 6 2 2" xfId="9726"/>
    <cellStyle name="20% - Accent6 12 6 3 2 2" xfId="9727"/>
    <cellStyle name="20% - Accent5 9 6 3 3" xfId="9728"/>
    <cellStyle name="20% - Accent3 5 6 2 3" xfId="9729"/>
    <cellStyle name="20% - Accent3 5 6 3" xfId="9730"/>
    <cellStyle name="20% - Accent6 12 6 3 3" xfId="9731"/>
    <cellStyle name="20% - Accent3 5 6 3 2" xfId="9732"/>
    <cellStyle name="20% - Accent3 5 6 4 2" xfId="9733"/>
    <cellStyle name="20% - Accent6 12 6 4 2" xfId="9734"/>
    <cellStyle name="40% - Accent6 2 3 2 2" xfId="9735"/>
    <cellStyle name="20% - Accent3 5 7 2" xfId="9736"/>
    <cellStyle name="40% - Accent6 2 3 2 2 2" xfId="9737"/>
    <cellStyle name="20% - Accent3 5 7 2 2" xfId="9738"/>
    <cellStyle name="20% - Accent6 12 6 5" xfId="9739"/>
    <cellStyle name="40% - Accent6 2 3 3" xfId="9740"/>
    <cellStyle name="20% - Accent3 5 8" xfId="9741"/>
    <cellStyle name="40% - Accent6 2 3 3 2" xfId="9742"/>
    <cellStyle name="20% - Accent3 5 8 2" xfId="9743"/>
    <cellStyle name="40% - Accent6 2 3 3 2 2" xfId="9744"/>
    <cellStyle name="20% - Accent3 5 8 2 2" xfId="9745"/>
    <cellStyle name="40% - Accent6 2 3 4" xfId="9746"/>
    <cellStyle name="20% - Accent4 4 3 2 2 2" xfId="9747"/>
    <cellStyle name="20% - Accent3 5 9" xfId="9748"/>
    <cellStyle name="40% - Accent5 17 2" xfId="9749"/>
    <cellStyle name="40% - Accent6 2 3 4 2" xfId="9750"/>
    <cellStyle name="20% - Accent3 5 9 2" xfId="9751"/>
    <cellStyle name="40% - Accent5 17 2 2" xfId="9752"/>
    <cellStyle name="20% - Accent3 8 3 2 3" xfId="9753"/>
    <cellStyle name="20% - Accent3 5 9 2 2" xfId="9754"/>
    <cellStyle name="40% - Accent5 17 2 2 2" xfId="9755"/>
    <cellStyle name="20% - Accent3 6 10 2" xfId="9756"/>
    <cellStyle name="20% - Accent5 9 6" xfId="9757"/>
    <cellStyle name="20% - Accent3 6 2 2 2 2" xfId="9758"/>
    <cellStyle name="20% - Accent3 6 2 3 2" xfId="9759"/>
    <cellStyle name="20% - Accent6 12 5" xfId="9760"/>
    <cellStyle name="20% - Accent3 6 2 3 2 2" xfId="9761"/>
    <cellStyle name="a1 2 14" xfId="9762"/>
    <cellStyle name="20% - Accent3 6 2 4" xfId="9763"/>
    <cellStyle name="20% - Accent4 8 2 3" xfId="9764"/>
    <cellStyle name="20% - Accent3 6 2 4 2" xfId="9765"/>
    <cellStyle name="a1 2 15" xfId="9766"/>
    <cellStyle name="20% - Accent3 6 2 5" xfId="9767"/>
    <cellStyle name="20% - Accent4 13 6 2 2 2" xfId="9768"/>
    <cellStyle name="20% - Accent3 6 3 2 2" xfId="9769"/>
    <cellStyle name="20% - Accent3 6 3 2 2 2" xfId="9770"/>
    <cellStyle name="20% - Accent4 9 2 3" xfId="9771"/>
    <cellStyle name="20% - Accent3 6 3 4 2" xfId="9772"/>
    <cellStyle name="20% - Accent3 6 3 5" xfId="9773"/>
    <cellStyle name="20% - Accent4 13 6 3 2" xfId="9774"/>
    <cellStyle name="40% - Accent5 3 10" xfId="9775"/>
    <cellStyle name="20% - Accent3 6 4 2" xfId="9776"/>
    <cellStyle name="20% - Accent4 13 6 3 2 2" xfId="9777"/>
    <cellStyle name="40% - Accent5 3 10 2" xfId="9778"/>
    <cellStyle name="20% - Accent3 6 4 2 2" xfId="9779"/>
    <cellStyle name="20% - Accent3 6 4 2 2 2" xfId="9780"/>
    <cellStyle name="20% - Accent4 13 6 3 3" xfId="9781"/>
    <cellStyle name="40% - Accent5 3 11" xfId="9782"/>
    <cellStyle name="20% - Accent3 6 4 3" xfId="9783"/>
    <cellStyle name="20% - Accent3 6 4 3 2" xfId="9784"/>
    <cellStyle name="40% - Accent1 17 2 2 2" xfId="9785"/>
    <cellStyle name="20% - Accent3 6 4 4" xfId="9786"/>
    <cellStyle name="40% - Accent1 17 2 2 2 2" xfId="9787"/>
    <cellStyle name="20% - Accent3 6 4 4 2" xfId="9788"/>
    <cellStyle name="20% - Accent3 6 5" xfId="9789"/>
    <cellStyle name="20% - Accent6 12 7 2" xfId="9790"/>
    <cellStyle name="20% - Accent4 13 6 4" xfId="9791"/>
    <cellStyle name="40% - Accent2 3 2 3 2" xfId="9792"/>
    <cellStyle name="20% - Accent3 6 5 2" xfId="9793"/>
    <cellStyle name="20% - Accent6 12 7 2 2" xfId="9794"/>
    <cellStyle name="20% - Accent4 13 6 4 2" xfId="9795"/>
    <cellStyle name="40% - Accent2 3 2 3 2 2" xfId="9796"/>
    <cellStyle name="20% - Accent3 6 5 2 2" xfId="9797"/>
    <cellStyle name="20% - Accent3 6 5 2 2 2" xfId="9798"/>
    <cellStyle name="20% - Accent3 6 5 3" xfId="9799"/>
    <cellStyle name="20% - Accent3 6 5 3 2" xfId="9800"/>
    <cellStyle name="40% - Accent1 17 2 3 2" xfId="9801"/>
    <cellStyle name="20% - Accent3 6 5 4" xfId="9802"/>
    <cellStyle name="20% - Accent3 6 5 4 2" xfId="9803"/>
    <cellStyle name="40% - Accent3 6 10" xfId="9804"/>
    <cellStyle name="40% - Accent1 17 2 3 2 2" xfId="9805"/>
    <cellStyle name="20% - Accent3 6 6 2" xfId="9806"/>
    <cellStyle name="20% - Accent3 6 6 2 2" xfId="9807"/>
    <cellStyle name="20% - Accent3 6 6 3" xfId="9808"/>
    <cellStyle name="20% - Accent3 6 6 3 2" xfId="9809"/>
    <cellStyle name="20% - Accent4 4 6" xfId="9810"/>
    <cellStyle name="20% - Accent6 13 5 3" xfId="9811"/>
    <cellStyle name="20% - Accent4 14 4 5" xfId="9812"/>
    <cellStyle name="40% - Accent4 9 7" xfId="9813"/>
    <cellStyle name="20% - Accent3 6 6 3 2 2" xfId="9814"/>
    <cellStyle name="20% - Accent3 6 6 4 2" xfId="9815"/>
    <cellStyle name="20% - Accent6 7 2 2 2 2" xfId="9816"/>
    <cellStyle name="20% - Accent5 15 6 3 2 2" xfId="9817"/>
    <cellStyle name="40% - Accent6 2 4 2" xfId="9818"/>
    <cellStyle name="20% - Accent3 6 7" xfId="9819"/>
    <cellStyle name="40% - Accent6 2 4 2 2" xfId="9820"/>
    <cellStyle name="a1 3 12" xfId="9821"/>
    <cellStyle name="20% - Accent3 6 7 2" xfId="9822"/>
    <cellStyle name="40% - Accent6 2 4 2 2 2" xfId="9823"/>
    <cellStyle name="20% - Accent3 6 7 2 2" xfId="9824"/>
    <cellStyle name="40% - Accent6 2 4 3" xfId="9825"/>
    <cellStyle name="20% - Accent3 6 8" xfId="9826"/>
    <cellStyle name="40% - Accent6 2 4 3 2" xfId="9827"/>
    <cellStyle name="20% - Accent3 6 8 2" xfId="9828"/>
    <cellStyle name="40% - Accent6 2 4 3 2 2" xfId="9829"/>
    <cellStyle name="20% - Accent3 6 8 2 2" xfId="9830"/>
    <cellStyle name="40% - Accent6 2 4 4" xfId="9831"/>
    <cellStyle name="20% - Accent3 6 9" xfId="9832"/>
    <cellStyle name="40% - Accent5 18 2" xfId="9833"/>
    <cellStyle name="40% - Accent5 4 10" xfId="9834"/>
    <cellStyle name="40% - Accent6 2 4 4 2" xfId="9835"/>
    <cellStyle name="20% - Accent3 6 9 2" xfId="9836"/>
    <cellStyle name="40% - Accent5 18 2 2" xfId="9837"/>
    <cellStyle name="20% - Accent3 8 4 2 3" xfId="9838"/>
    <cellStyle name="40% - Accent5 4 10 2" xfId="9839"/>
    <cellStyle name="20% - Accent3 6 9 2 2" xfId="9840"/>
    <cellStyle name="40% - Accent5 18 2 2 2" xfId="9841"/>
    <cellStyle name="20% - Accent5 11 3 3 2" xfId="9842"/>
    <cellStyle name="20% - Accent3 7 10" xfId="9843"/>
    <cellStyle name="20% - Accent5 11 3 3 3" xfId="9844"/>
    <cellStyle name="20% - Accent3 7 11" xfId="9845"/>
    <cellStyle name="a2 2 10" xfId="9846"/>
    <cellStyle name="40% - Accent5 2 13" xfId="9847"/>
    <cellStyle name="20% - Accent3 7 2 3 2" xfId="9848"/>
    <cellStyle name="40% - Accent1 6 2 3 2 2" xfId="9849"/>
    <cellStyle name="40% - Accent2 10 2 3 2 2" xfId="9850"/>
    <cellStyle name="20% - Accent5 8 2 3" xfId="9851"/>
    <cellStyle name="Percent 4 2 2 3 2" xfId="9852"/>
    <cellStyle name="40% - Accent6 2 13" xfId="9853"/>
    <cellStyle name="20% - Accent3 7 2 4 2" xfId="9854"/>
    <cellStyle name="20% - Accent3 7 2 5" xfId="9855"/>
    <cellStyle name="20% - Accent3 7 3 2 2" xfId="9856"/>
    <cellStyle name="20% - Accent3 7 3 2 2 2" xfId="9857"/>
    <cellStyle name="20% - Accent3 7 3 3 2 2" xfId="9858"/>
    <cellStyle name="20% - Accent5 9 2 3" xfId="9859"/>
    <cellStyle name="20% - Accent3 7 3 4 2" xfId="9860"/>
    <cellStyle name="20% - Accent3 7 3 5" xfId="9861"/>
    <cellStyle name="40% - Accent5 8 10" xfId="9862"/>
    <cellStyle name="20% - Accent3 7 4 2" xfId="9863"/>
    <cellStyle name="40% - Accent5 8 10 2" xfId="9864"/>
    <cellStyle name="20% - Accent3 7 4 2 2" xfId="9865"/>
    <cellStyle name="Normal 5 4 2" xfId="9866"/>
    <cellStyle name="20% - Accent3 7 4 2 2 2" xfId="9867"/>
    <cellStyle name="40% - Accent5 8 11" xfId="9868"/>
    <cellStyle name="20% - Accent3 7 4 3" xfId="9869"/>
    <cellStyle name="20% - Accent3 7 4 3 2" xfId="9870"/>
    <cellStyle name="20% - Accent3 7 4 3 2 2" xfId="9871"/>
    <cellStyle name="40% - Accent1 17 3 2 2" xfId="9872"/>
    <cellStyle name="20% - Accent3 7 4 4" xfId="9873"/>
    <cellStyle name="40% - Accent1 17 3 2 2 2" xfId="9874"/>
    <cellStyle name="20% - Accent3 7 4 4 2" xfId="9875"/>
    <cellStyle name="20% - Accent3 7 5" xfId="9876"/>
    <cellStyle name="20% - Accent6 12 8 2" xfId="9877"/>
    <cellStyle name="20% - Accent3 7 5 2" xfId="9878"/>
    <cellStyle name="20% - Accent6 12 8 2 2" xfId="9879"/>
    <cellStyle name="20% - Accent3 7 5 2 2" xfId="9880"/>
    <cellStyle name="20% - Accent3 7 5 2 2 2" xfId="9881"/>
    <cellStyle name="20% - Accent3 7 5 3" xfId="9882"/>
    <cellStyle name="20% - Accent3 7 5 3 2" xfId="9883"/>
    <cellStyle name="20% - Accent3 7 5 3 2 2" xfId="9884"/>
    <cellStyle name="40% - Accent1 17 3 3 2" xfId="9885"/>
    <cellStyle name="20% - Accent3 7 5 4" xfId="9886"/>
    <cellStyle name="40% - Accent1 17 3 3 2 2" xfId="9887"/>
    <cellStyle name="20% - Accent3 7 5 4 2" xfId="9888"/>
    <cellStyle name="20% - Accent3 7 6" xfId="9889"/>
    <cellStyle name="40% - Accent5 13 6 3 2 2" xfId="9890"/>
    <cellStyle name="20% - Accent6 12 8 3" xfId="9891"/>
    <cellStyle name="20% - Accent3 7 6 2" xfId="9892"/>
    <cellStyle name="20% - Accent3 7 6 3" xfId="9893"/>
    <cellStyle name="20% - Accent6 7 3 2 2" xfId="9894"/>
    <cellStyle name="40% - Accent1 17 3 4 2" xfId="9895"/>
    <cellStyle name="20% - Accent3 7 6 4" xfId="9896"/>
    <cellStyle name="40% - Accent6 2 5 2" xfId="9897"/>
    <cellStyle name="20% - Accent3 7 7" xfId="9898"/>
    <cellStyle name="20% - Accent5 10 5" xfId="9899"/>
    <cellStyle name="40% - Accent6 2 5 2 2" xfId="9900"/>
    <cellStyle name="20% - Accent3 7 7 2" xfId="9901"/>
    <cellStyle name="20% - Accent5 10 6" xfId="9902"/>
    <cellStyle name="40% - Accent6 2 5 2 3" xfId="9903"/>
    <cellStyle name="20% - Accent3 7 7 3" xfId="9904"/>
    <cellStyle name="20% - Accent5 13 2 3 2 2" xfId="9905"/>
    <cellStyle name="40% - Accent6 2 5 3" xfId="9906"/>
    <cellStyle name="20% - Accent3 7 8" xfId="9907"/>
    <cellStyle name="20% - Accent5 11 5" xfId="9908"/>
    <cellStyle name="40% - Accent6 2 5 3 2" xfId="9909"/>
    <cellStyle name="20% - Accent3 7 8 2" xfId="9910"/>
    <cellStyle name="40% - Accent6 2 5 4" xfId="9911"/>
    <cellStyle name="20% - Accent3 7 9" xfId="9912"/>
    <cellStyle name="20% - Accent3 8 5 2 3" xfId="9913"/>
    <cellStyle name="20% - Accent5 12 5" xfId="9914"/>
    <cellStyle name="40% - Accent5 9 10" xfId="9915"/>
    <cellStyle name="40% - Accent6 2 5 4 2" xfId="9916"/>
    <cellStyle name="20% - Accent3 7 9 2" xfId="9917"/>
    <cellStyle name="20% - Accent6 17 5 3 2" xfId="9918"/>
    <cellStyle name="20% - Accent3 8 10" xfId="9919"/>
    <cellStyle name="40% - Accent6 10 7" xfId="9920"/>
    <cellStyle name="20% - Accent3 8 2 2 2" xfId="9921"/>
    <cellStyle name="20% - Accent3 8 2 2 2 2" xfId="9922"/>
    <cellStyle name="20% - Accent3 8 2 4" xfId="9923"/>
    <cellStyle name="40% - Accent1 6 3 3 2 2" xfId="9924"/>
    <cellStyle name="40% - Accent2 10 3 3 2 2" xfId="9925"/>
    <cellStyle name="20% - Accent6 8 2 3" xfId="9926"/>
    <cellStyle name="40% - Accent1 18 2 5" xfId="9927"/>
    <cellStyle name="20% - Accent3 8 2 4 2" xfId="9928"/>
    <cellStyle name="40% - Accent3 17 3 3" xfId="9929"/>
    <cellStyle name="20% - Accent3 8 2 5" xfId="9930"/>
    <cellStyle name="Normal 104 2 6 3" xfId="9931"/>
    <cellStyle name="20% - Accent4 13 8 2 2" xfId="9932"/>
    <cellStyle name="20% - Accent3 8 3 2" xfId="9933"/>
    <cellStyle name="20% - Accent3 8 3 2 2" xfId="9934"/>
    <cellStyle name="20% - Accent3 8 3 2 2 2" xfId="9935"/>
    <cellStyle name="20% - Accent3 8 3 3" xfId="9936"/>
    <cellStyle name="20% - Accent3 8 3 3 2" xfId="9937"/>
    <cellStyle name="40% - Accent3 18 2 3" xfId="9938"/>
    <cellStyle name="40% - Accent6 10 2 4" xfId="9939"/>
    <cellStyle name="20% - Accent3 8 3 3 2 2" xfId="9940"/>
    <cellStyle name="40% - Accent3 18 2 3 2" xfId="9941"/>
    <cellStyle name="40% - Accent6 10 2 4 2" xfId="9942"/>
    <cellStyle name="20% - Accent3 8 3 4" xfId="9943"/>
    <cellStyle name="20% - Accent6 9 2 3" xfId="9944"/>
    <cellStyle name="20% - Accent3 8 3 4 2" xfId="9945"/>
    <cellStyle name="40% - Accent3 18 3 3" xfId="9946"/>
    <cellStyle name="40% - Accent6 10 3 4" xfId="9947"/>
    <cellStyle name="20% - Accent3 8 3 5" xfId="9948"/>
    <cellStyle name="20% - Accent4 13 8 3" xfId="9949"/>
    <cellStyle name="20% - Accent3 8 4" xfId="9950"/>
    <cellStyle name="20% - Accent3 8 4 2" xfId="9951"/>
    <cellStyle name="20% - Accent3 8 4 2 2" xfId="9952"/>
    <cellStyle name="a2 2 10 5" xfId="9953"/>
    <cellStyle name="20% - Accent3 8 4 2 2 2" xfId="9954"/>
    <cellStyle name="20% - Accent3 8 4 3" xfId="9955"/>
    <cellStyle name="20% - Accent3 8 4 3 2" xfId="9956"/>
    <cellStyle name="40% - Accent6 11 2 4" xfId="9957"/>
    <cellStyle name="20% - Accent3 8 4 3 2 2" xfId="9958"/>
    <cellStyle name="40% - Accent6 11 2 4 2" xfId="9959"/>
    <cellStyle name="40% - Accent1 17 4 2 2" xfId="9960"/>
    <cellStyle name="20% - Accent3 8 4 4" xfId="9961"/>
    <cellStyle name="20% - Accent3 8 4 4 2" xfId="9962"/>
    <cellStyle name="40% - Accent6 11 3 4" xfId="9963"/>
    <cellStyle name="40% - Accent1 17 4 2 2 2" xfId="9964"/>
    <cellStyle name="20% - Accent3 8 5" xfId="9965"/>
    <cellStyle name="20% - Accent6 12 9 2" xfId="9966"/>
    <cellStyle name="20% - Accent3 8 5 2" xfId="9967"/>
    <cellStyle name="20% - Accent6 12 9 2 2" xfId="9968"/>
    <cellStyle name="20% - Accent3 8 5 2 2" xfId="9969"/>
    <cellStyle name="20% - Accent5 12 4" xfId="9970"/>
    <cellStyle name="20% - Accent3 8 5 3" xfId="9971"/>
    <cellStyle name="20% - Accent3 8 5 3 2" xfId="9972"/>
    <cellStyle name="40% - Accent6 12 2 4" xfId="9973"/>
    <cellStyle name="20% - Accent5 13 4" xfId="9974"/>
    <cellStyle name="40% - Accent1 17 4 3 2" xfId="9975"/>
    <cellStyle name="20% - Accent3 8 5 4" xfId="9976"/>
    <cellStyle name="20% - Accent3 8 5 4 2" xfId="9977"/>
    <cellStyle name="40% - Accent6 12 3 4" xfId="9978"/>
    <cellStyle name="20% - Accent5 14 4" xfId="9979"/>
    <cellStyle name="40% - Accent1 17 4 3 2 2" xfId="9980"/>
    <cellStyle name="20% - Accent3 8 6 2 2" xfId="9981"/>
    <cellStyle name="20% - Accent3 8 6 2 2 2" xfId="9982"/>
    <cellStyle name="40% - Accent6 11 9" xfId="9983"/>
    <cellStyle name="20% - Accent3 8 6 2 3" xfId="9984"/>
    <cellStyle name="40% - Accent6 2 6 4 2" xfId="9985"/>
    <cellStyle name="20% - Accent3 8 9 2" xfId="9986"/>
    <cellStyle name="20% - Accent3 8 6 3" xfId="9987"/>
    <cellStyle name="20% - Accent3 8 6 3 2" xfId="9988"/>
    <cellStyle name="40% - Accent6 13 2 4" xfId="9989"/>
    <cellStyle name="20% - Accent4 10 2 2 3" xfId="9990"/>
    <cellStyle name="20% - Accent6 11 4" xfId="9991"/>
    <cellStyle name="20% - Accent3 8 6 3 2 2" xfId="9992"/>
    <cellStyle name="40% - Accent6 13 2 4 2" xfId="9993"/>
    <cellStyle name="20% - Accent6 7 4 2 2" xfId="9994"/>
    <cellStyle name="40% - Accent1 17 4 4 2" xfId="9995"/>
    <cellStyle name="20% - Accent3 8 6 4" xfId="9996"/>
    <cellStyle name="20% - Accent3 8 6 4 2" xfId="9997"/>
    <cellStyle name="40% - Accent6 13 3 4" xfId="9998"/>
    <cellStyle name="20% - Accent6 7 4 2 2 2" xfId="9999"/>
    <cellStyle name="40% - Accent6 2 6 2 2" xfId="10000"/>
    <cellStyle name="20% - Accent3 8 7 2" xfId="10001"/>
    <cellStyle name="40% - Accent6 2 6 2 2 2" xfId="10002"/>
    <cellStyle name="20% - Accent3 8 7 2 2" xfId="10003"/>
    <cellStyle name="40% - Accent6 2 6 3" xfId="10004"/>
    <cellStyle name="20% - Accent3 8 8" xfId="10005"/>
    <cellStyle name="40% - Accent6 2 6 3 2" xfId="10006"/>
    <cellStyle name="20% - Accent3 8 8 2" xfId="10007"/>
    <cellStyle name="40% - Accent6 2 6 3 2 2" xfId="10008"/>
    <cellStyle name="20% - Accent3 8 8 2 2" xfId="10009"/>
    <cellStyle name="20% - Accent3 8 9 2 2" xfId="10010"/>
    <cellStyle name="20% - Accent3 9 2 2" xfId="10011"/>
    <cellStyle name="20% - Accent3 9 2 2 2" xfId="10012"/>
    <cellStyle name="40% - Accent6 3 2 4 2" xfId="10013"/>
    <cellStyle name="20% - Accent4 4 9 2" xfId="10014"/>
    <cellStyle name="20% - Accent3 9 2 2 3" xfId="10015"/>
    <cellStyle name="20% - Accent3 9 2 3 2" xfId="10016"/>
    <cellStyle name="20% - Accent3 9 2 4" xfId="10017"/>
    <cellStyle name="20% - Accent3 9 2 4 2" xfId="10018"/>
    <cellStyle name="20% - Accent3 9 2 5" xfId="10019"/>
    <cellStyle name="20% - Accent4 13 9 2" xfId="10020"/>
    <cellStyle name="20% - Accent3 9 3" xfId="10021"/>
    <cellStyle name="20% - Accent4 13 9 2 2" xfId="10022"/>
    <cellStyle name="20% - Accent3 9 3 2" xfId="10023"/>
    <cellStyle name="20% - Accent3 9 3 2 2" xfId="10024"/>
    <cellStyle name="20% - Accent3 9 3 2 2 2" xfId="10025"/>
    <cellStyle name="40% - Accent6 3 3 4 2" xfId="10026"/>
    <cellStyle name="Percent 6 7" xfId="10027"/>
    <cellStyle name="20% - Accent4 5 9 2" xfId="10028"/>
    <cellStyle name="20% - Accent3 9 3 2 3" xfId="10029"/>
    <cellStyle name="20% - Accent3 9 3 3" xfId="10030"/>
    <cellStyle name="20% - Accent3 9 3 3 2" xfId="10031"/>
    <cellStyle name="20% - Accent3 9 3 3 2 2" xfId="10032"/>
    <cellStyle name="20% - Accent3 9 3 4" xfId="10033"/>
    <cellStyle name="40% - Accent1 2 8" xfId="10034"/>
    <cellStyle name="20% - Accent3 9 3 4 2" xfId="10035"/>
    <cellStyle name="20% - Accent3 9 3 5" xfId="10036"/>
    <cellStyle name="40% - Accent1 2 4 3 2 2" xfId="10037"/>
    <cellStyle name="20% - Accent4 13 9 3" xfId="10038"/>
    <cellStyle name="20% - Accent3 9 4" xfId="10039"/>
    <cellStyle name="20% - Accent3 9 4 2" xfId="10040"/>
    <cellStyle name="20% - Accent3 9 4 2 2" xfId="10041"/>
    <cellStyle name="20% - Accent3 9 4 2 2 2" xfId="10042"/>
    <cellStyle name="40% - Accent6 3 4 4 2" xfId="10043"/>
    <cellStyle name="20% - Accent4 6 9 2" xfId="10044"/>
    <cellStyle name="20% - Accent3 9 4 2 3" xfId="10045"/>
    <cellStyle name="20% - Accent3 9 4 3" xfId="10046"/>
    <cellStyle name="20% - Accent3 9 4 3 2 2" xfId="10047"/>
    <cellStyle name="40% - Accent1 17 5 2 2" xfId="10048"/>
    <cellStyle name="20% - Accent3 9 4 4" xfId="10049"/>
    <cellStyle name="40% - Accent1 17 5 2 2 2" xfId="10050"/>
    <cellStyle name="40% - Accent2 2 8" xfId="10051"/>
    <cellStyle name="20% - Accent3 9 4 4 2" xfId="10052"/>
    <cellStyle name="20% - Accent3 9 5" xfId="10053"/>
    <cellStyle name="20% - Accent6 4 10 2" xfId="10054"/>
    <cellStyle name="20% - Accent3 9 5 2" xfId="10055"/>
    <cellStyle name="20% - Accent3 9 5 2 2" xfId="10056"/>
    <cellStyle name="a1 2 4 5" xfId="10057"/>
    <cellStyle name="20% - Accent3 9 5 2 2 2" xfId="10058"/>
    <cellStyle name="40% - Accent6 3 5 4 2" xfId="10059"/>
    <cellStyle name="20% - Accent4 7 9 2" xfId="10060"/>
    <cellStyle name="20% - Accent3 9 5 2 3" xfId="10061"/>
    <cellStyle name="20% - Accent3 9 5 3" xfId="10062"/>
    <cellStyle name="20% - Accent3 9 5 3 2" xfId="10063"/>
    <cellStyle name="a1 3 4 5" xfId="10064"/>
    <cellStyle name="20% - Accent3 9 5 3 2 2" xfId="10065"/>
    <cellStyle name="40% - Accent1 17 5 3 2" xfId="10066"/>
    <cellStyle name="20% - Accent3 9 5 4" xfId="10067"/>
    <cellStyle name="40% - Accent1 17 5 3 2 2" xfId="10068"/>
    <cellStyle name="40% - Accent3 2 8" xfId="10069"/>
    <cellStyle name="20% - Accent3 9 5 4 2" xfId="10070"/>
    <cellStyle name="20% - Accent3 9 6 3" xfId="10071"/>
    <cellStyle name="40% - Accent1 10 4 2 2 2" xfId="10072"/>
    <cellStyle name="40% - Accent3 16 6 2 2" xfId="10073"/>
    <cellStyle name="20% - Accent6 7 5 2 2" xfId="10074"/>
    <cellStyle name="40% - Accent1 17 5 4 2" xfId="10075"/>
    <cellStyle name="20% - Accent3 9 6 4" xfId="10076"/>
    <cellStyle name="40% - Accent6 2 7 2 2" xfId="10077"/>
    <cellStyle name="20% - Accent3 9 7 2" xfId="10078"/>
    <cellStyle name="20% - Accent3 9 7 2 2" xfId="10079"/>
    <cellStyle name="40% - Accent6 2 7 3" xfId="10080"/>
    <cellStyle name="20% - Accent3 9 8" xfId="10081"/>
    <cellStyle name="20% - Accent3 9 8 2" xfId="10082"/>
    <cellStyle name="20% - Accent3 9 8 2 2" xfId="10083"/>
    <cellStyle name="20% - Accent3 9 9" xfId="10084"/>
    <cellStyle name="20% - Accent3 9 9 2" xfId="10085"/>
    <cellStyle name="20% - Accent3 9 9 2 2" xfId="10086"/>
    <cellStyle name="20% - Accent6 6 3 3" xfId="10087"/>
    <cellStyle name="20% - Accent4 10 10" xfId="10088"/>
    <cellStyle name="40% - Accent1 16 3 5" xfId="10089"/>
    <cellStyle name="20% - Accent4 16 6 2 3" xfId="10090"/>
    <cellStyle name="40% - Accent3 15 4 3" xfId="10091"/>
    <cellStyle name="20% - Accent4 15 4" xfId="10092"/>
    <cellStyle name="40% - Accent4 12 2 2 2" xfId="10093"/>
    <cellStyle name="40% - Accent5 14 5 2" xfId="10094"/>
    <cellStyle name="20% - Accent6 6 3 4" xfId="10095"/>
    <cellStyle name="20% - Accent4 10 11" xfId="10096"/>
    <cellStyle name="20% - Accent5 14 2 3 2 2" xfId="10097"/>
    <cellStyle name="40% - Accent3 15 4 4" xfId="10098"/>
    <cellStyle name="20% - Accent4 15 5" xfId="10099"/>
    <cellStyle name="20% - Accent4 10 3 2 3" xfId="10100"/>
    <cellStyle name="20% - Accent5 4 3 2 2 2" xfId="10101"/>
    <cellStyle name="20% - Accent4 10 4 2 3" xfId="10102"/>
    <cellStyle name="40% - Accent5 9 4 2 2 2" xfId="10103"/>
    <cellStyle name="20% - Accent5 4 3 3 2 2" xfId="10104"/>
    <cellStyle name="20% - Accent4 10 5 2 3" xfId="10105"/>
    <cellStyle name="40% - Accent5 9 4 3 2 2" xfId="10106"/>
    <cellStyle name="20% - Accent4 10 6 2 2 2" xfId="10107"/>
    <cellStyle name="20% - Accent4 10 6 2 3" xfId="10108"/>
    <cellStyle name="20% - Accent4 14 10 2" xfId="10109"/>
    <cellStyle name="20% - Accent4 10 7" xfId="10110"/>
    <cellStyle name="40% - Accent1 16 11" xfId="10111"/>
    <cellStyle name="20% - Accent4 10 8" xfId="10112"/>
    <cellStyle name="20% - Accent4 10 8 2" xfId="10113"/>
    <cellStyle name="20% - Accent4 10 8 2 2" xfId="10114"/>
    <cellStyle name="20% - Accent4 10 9" xfId="10115"/>
    <cellStyle name="20% - Accent4 10 9 2" xfId="10116"/>
    <cellStyle name="20% - Accent4 10 9 2 2" xfId="10117"/>
    <cellStyle name="20% - Accent5 2 2 5" xfId="10118"/>
    <cellStyle name="20% - Accent4 11 8" xfId="10119"/>
    <cellStyle name="20% - Accent4 11 9" xfId="10120"/>
    <cellStyle name="20% - Accent6 18 3 2 2 2" xfId="10121"/>
    <cellStyle name="20% - Accent4 12 10" xfId="10122"/>
    <cellStyle name="40% - Accent4 15 6 3 3" xfId="10123"/>
    <cellStyle name="20% - Accent4 12 11" xfId="10124"/>
    <cellStyle name="20% - Accent5 9 2 3 2 2" xfId="10125"/>
    <cellStyle name="20% - Accent4 12 4" xfId="10126"/>
    <cellStyle name="20% - Accent4 12 7" xfId="10127"/>
    <cellStyle name="20% - Accent4 12 8" xfId="10128"/>
    <cellStyle name="20% - Accent4 12 9" xfId="10129"/>
    <cellStyle name="20% - Accent4 9 6 4 2" xfId="10130"/>
    <cellStyle name="20% - Accent6 8 5 2 2 2" xfId="10131"/>
    <cellStyle name="40% - Accent3 17 6 2 2 2" xfId="10132"/>
    <cellStyle name="20% - Accent4 13 10" xfId="10133"/>
    <cellStyle name="40% - Accent3 3 2 2 2 3" xfId="10134"/>
    <cellStyle name="20% - Accent4 13 2" xfId="10135"/>
    <cellStyle name="40% - Accent3 15 2 4" xfId="10136"/>
    <cellStyle name="20% - Accent4 13 5" xfId="10137"/>
    <cellStyle name="40% - Accent5 14 3 3" xfId="10138"/>
    <cellStyle name="20% - Accent4 5 3 2 2 2" xfId="10139"/>
    <cellStyle name="40% - Accent3 15 2 5" xfId="10140"/>
    <cellStyle name="20% - Accent4 13 6" xfId="10141"/>
    <cellStyle name="20% - Accent4 13 7" xfId="10142"/>
    <cellStyle name="20% - Accent5 5 4 2 2 2" xfId="10143"/>
    <cellStyle name="40% - Accent5 14 3 5" xfId="10144"/>
    <cellStyle name="20% - Accent4 13 8" xfId="10145"/>
    <cellStyle name="20% - Accent4 13 9" xfId="10146"/>
    <cellStyle name="20% - Accent4 6 4 3 2 2" xfId="10147"/>
    <cellStyle name="40% - Accent3 3 2 3 4" xfId="10148"/>
    <cellStyle name="20% - Accent4 14" xfId="10149"/>
    <cellStyle name="40% - Accent3 3 2 3 2" xfId="10150"/>
    <cellStyle name="20% - Accent4 14 2" xfId="10151"/>
    <cellStyle name="20% - Accent4 2 3 3" xfId="10152"/>
    <cellStyle name="20% - Accent4 14 2 2 3" xfId="10153"/>
    <cellStyle name="40% - Accent4 7 4 3" xfId="10154"/>
    <cellStyle name="20% - Accent4 2 4 2" xfId="10155"/>
    <cellStyle name="20% - Accent4 14 2 3 2" xfId="10156"/>
    <cellStyle name="40% - Accent4 7 5 2" xfId="10157"/>
    <cellStyle name="20% - Accent4 2 4 3" xfId="10158"/>
    <cellStyle name="20% - Accent4 14 2 3 3" xfId="10159"/>
    <cellStyle name="40% - Accent4 7 5 3" xfId="10160"/>
    <cellStyle name="20% - Accent4 2 5" xfId="10161"/>
    <cellStyle name="40% - Accent6 17 2 3 2" xfId="10162"/>
    <cellStyle name="20% - Accent6 13 3 2" xfId="10163"/>
    <cellStyle name="20% - Accent4 14 2 4" xfId="10164"/>
    <cellStyle name="40% - Accent4 3 3 3 2 2" xfId="10165"/>
    <cellStyle name="40% - Accent4 7 6" xfId="10166"/>
    <cellStyle name="20% - Accent4 2 5 2" xfId="10167"/>
    <cellStyle name="40% - Accent6 17 2 3 2 2" xfId="10168"/>
    <cellStyle name="60% - Accent6 16" xfId="10169"/>
    <cellStyle name="20% - Accent6 13 3 2 2" xfId="10170"/>
    <cellStyle name="20% - Accent4 14 2 4 2" xfId="10171"/>
    <cellStyle name="40% - Accent4 7 6 2" xfId="10172"/>
    <cellStyle name="20% - Accent4 2 6" xfId="10173"/>
    <cellStyle name="40% - Accent6 17 2 3 3" xfId="10174"/>
    <cellStyle name="20% - Accent6 13 3 3" xfId="10175"/>
    <cellStyle name="20% - Accent4 14 2 5" xfId="10176"/>
    <cellStyle name="40% - Accent4 7 7" xfId="10177"/>
    <cellStyle name="20% - Accent6 7 3 3 3" xfId="10178"/>
    <cellStyle name="20% - Accent4 14 3 2 2 2" xfId="10179"/>
    <cellStyle name="40% - Accent4 8 4 2 2" xfId="10180"/>
    <cellStyle name="40% - Accent3 16 4 3 3" xfId="10181"/>
    <cellStyle name="20% - Accent5 10 8" xfId="10182"/>
    <cellStyle name="20% - Accent4 3 3 2 2" xfId="10183"/>
    <cellStyle name="20% - Accent4 3 3 3" xfId="10184"/>
    <cellStyle name="20% - Accent4 14 3 2 3" xfId="10185"/>
    <cellStyle name="40% - Accent4 8 4 3" xfId="10186"/>
    <cellStyle name="20% - Accent4 3 4 2" xfId="10187"/>
    <cellStyle name="20% - Accent4 14 3 3 2" xfId="10188"/>
    <cellStyle name="40% - Accent4 8 5 2" xfId="10189"/>
    <cellStyle name="20% - Accent6 7 4 3 3" xfId="10190"/>
    <cellStyle name="20% - Accent4 14 3 3 2 2" xfId="10191"/>
    <cellStyle name="40% - Accent4 8 5 2 2" xfId="10192"/>
    <cellStyle name="40% - Accent3 16 5 3 3" xfId="10193"/>
    <cellStyle name="20% - Accent4 3 4 2 2" xfId="10194"/>
    <cellStyle name="20% - Accent4 3 4 3" xfId="10195"/>
    <cellStyle name="20% - Accent4 14 3 3 3" xfId="10196"/>
    <cellStyle name="40% - Accent4 8 5 3" xfId="10197"/>
    <cellStyle name="20% - Accent4 3 5" xfId="10198"/>
    <cellStyle name="40% - Accent6 17 2 4 2" xfId="10199"/>
    <cellStyle name="20% - Accent6 13 4 2" xfId="10200"/>
    <cellStyle name="20% - Accent4 14 3 4" xfId="10201"/>
    <cellStyle name="40% - Accent4 8 6" xfId="10202"/>
    <cellStyle name="20% - Accent4 3 5 2" xfId="10203"/>
    <cellStyle name="20% - Accent6 13 4 2 2" xfId="10204"/>
    <cellStyle name="20% - Accent4 14 3 4 2" xfId="10205"/>
    <cellStyle name="40% - Accent4 8 6 2" xfId="10206"/>
    <cellStyle name="20% - Accent4 3 6" xfId="10207"/>
    <cellStyle name="20% - Accent6 13 4 3" xfId="10208"/>
    <cellStyle name="20% - Accent4 14 3 5" xfId="10209"/>
    <cellStyle name="40% - Accent4 8 7" xfId="10210"/>
    <cellStyle name="20% - Accent6 8 3 3 3" xfId="10211"/>
    <cellStyle name="20% - Accent4 14 4 2 2 2" xfId="10212"/>
    <cellStyle name="40% - Accent4 9 4 2 2" xfId="10213"/>
    <cellStyle name="20% - Accent4 4 3 2 2" xfId="10214"/>
    <cellStyle name="40% - Accent5 17" xfId="10215"/>
    <cellStyle name="40% - Accent3 17 4 3 3" xfId="10216"/>
    <cellStyle name="20% - Accent4 4 3 3" xfId="10217"/>
    <cellStyle name="20% - Accent4 14 4 2 3" xfId="10218"/>
    <cellStyle name="40% - Accent4 9 4 3" xfId="10219"/>
    <cellStyle name="40% - Accent4 7 3 2 2 2" xfId="10220"/>
    <cellStyle name="20% - Accent4 4 4 2" xfId="10221"/>
    <cellStyle name="20% - Accent4 2 2 2 2 2" xfId="10222"/>
    <cellStyle name="20% - Accent4 14 4 3 2" xfId="10223"/>
    <cellStyle name="40% - Accent4 9 5 2" xfId="10224"/>
    <cellStyle name="20% - Accent6 8 4 3 3" xfId="10225"/>
    <cellStyle name="20% - Accent4 14 4 3 2 2" xfId="10226"/>
    <cellStyle name="40% - Accent4 9 5 2 2" xfId="10227"/>
    <cellStyle name="40% - Accent3 17 5 3 3" xfId="10228"/>
    <cellStyle name="20% - Accent4 4 4 2 2" xfId="10229"/>
    <cellStyle name="20% - Accent4 4 4 3" xfId="10230"/>
    <cellStyle name="20% - Accent4 14 4 3 3" xfId="10231"/>
    <cellStyle name="40% - Accent4 9 5 3" xfId="10232"/>
    <cellStyle name="20% - Accent6 13 5 2" xfId="10233"/>
    <cellStyle name="40% - Accent4 7 3 2 3" xfId="10234"/>
    <cellStyle name="20% - Accent4 4 5" xfId="10235"/>
    <cellStyle name="20% - Accent4 2 2 2 3" xfId="10236"/>
    <cellStyle name="20% - Accent4 14 4 4" xfId="10237"/>
    <cellStyle name="40% - Accent4 9 6" xfId="10238"/>
    <cellStyle name="20% - Accent4 4 5 2" xfId="10239"/>
    <cellStyle name="20% - Accent6 13 5 2 2" xfId="10240"/>
    <cellStyle name="20% - Accent4 14 4 4 2" xfId="10241"/>
    <cellStyle name="40% - Accent4 9 6 2" xfId="10242"/>
    <cellStyle name="40% - Accent5 14 4 2" xfId="10243"/>
    <cellStyle name="20% - Accent6 6 2 4" xfId="10244"/>
    <cellStyle name="40% - Accent3 15 3 4" xfId="10245"/>
    <cellStyle name="20% - Accent4 14 5" xfId="10246"/>
    <cellStyle name="20% - Accent6 9 3 3 3" xfId="10247"/>
    <cellStyle name="20% - Accent4 14 5 2 2 2" xfId="10248"/>
    <cellStyle name="40% - Accent3 18 4 3 3" xfId="10249"/>
    <cellStyle name="20% - Accent4 5 3 2 2" xfId="10250"/>
    <cellStyle name="20% - Accent4 5 3 3" xfId="10251"/>
    <cellStyle name="20% - Accent4 14 5 2 3" xfId="10252"/>
    <cellStyle name="40% - Accent4 7 3 3 2 2" xfId="10253"/>
    <cellStyle name="20% - Accent4 5 4 2" xfId="10254"/>
    <cellStyle name="20% - Accent4 2 2 3 2 2" xfId="10255"/>
    <cellStyle name="20% - Accent4 14 5 3 2" xfId="10256"/>
    <cellStyle name="20% - Accent6 9 4 3 3" xfId="10257"/>
    <cellStyle name="20% - Accent4 14 5 3 2 2" xfId="10258"/>
    <cellStyle name="40% - Accent3 18 5 3 3" xfId="10259"/>
    <cellStyle name="20% - Accent4 5 4 2 2" xfId="10260"/>
    <cellStyle name="20% - Accent4 5 4 3" xfId="10261"/>
    <cellStyle name="20% - Accent4 14 5 3 3" xfId="10262"/>
    <cellStyle name="20% - Accent6 13 6 2" xfId="10263"/>
    <cellStyle name="40% - Accent4 7 3 3 3" xfId="10264"/>
    <cellStyle name="20% - Accent4 5 5" xfId="10265"/>
    <cellStyle name="20% - Accent4 2 2 3 3" xfId="10266"/>
    <cellStyle name="20% - Accent4 14 5 4" xfId="10267"/>
    <cellStyle name="40% - Accent2 3 3 2 2" xfId="10268"/>
    <cellStyle name="40% - Accent2 9 2 3 2 2" xfId="10269"/>
    <cellStyle name="Percent 2 7" xfId="10270"/>
    <cellStyle name="20% - Accent4 5 5 2" xfId="10271"/>
    <cellStyle name="20% - Accent6 13 6 2 2" xfId="10272"/>
    <cellStyle name="20% - Accent4 14 5 4 2" xfId="10273"/>
    <cellStyle name="40% - Accent2 3 3 2 2 2" xfId="10274"/>
    <cellStyle name="40% - Accent5 14 4 3" xfId="10275"/>
    <cellStyle name="20% - Accent6 6 2 5" xfId="10276"/>
    <cellStyle name="40% - Accent3 15 3 5" xfId="10277"/>
    <cellStyle name="20% - Accent4 14 6" xfId="10278"/>
    <cellStyle name="20% - Accent4 6 3 2 2" xfId="10279"/>
    <cellStyle name="20% - Accent4 14 6 2 2 2" xfId="10280"/>
    <cellStyle name="40% - Accent5 15 9 3" xfId="10281"/>
    <cellStyle name="20% - Accent4 6 4 2" xfId="10282"/>
    <cellStyle name="20% - Accent4 14 6 3 2" xfId="10283"/>
    <cellStyle name="20% - Accent4 6 4 2 2" xfId="10284"/>
    <cellStyle name="20% - Accent4 14 6 3 2 2" xfId="10285"/>
    <cellStyle name="40% - Accent5 16 9 3" xfId="10286"/>
    <cellStyle name="20% - Accent4 6 4 3" xfId="10287"/>
    <cellStyle name="20% - Accent4 14 6 3 3" xfId="10288"/>
    <cellStyle name="20% - Accent4 6 5" xfId="10289"/>
    <cellStyle name="20% - Accent6 13 7 2" xfId="10290"/>
    <cellStyle name="20% - Accent4 14 6 4" xfId="10291"/>
    <cellStyle name="40% - Accent2 3 3 3 2" xfId="10292"/>
    <cellStyle name="20% - Accent4 6 5 2" xfId="10293"/>
    <cellStyle name="20% - Accent6 13 7 2 2" xfId="10294"/>
    <cellStyle name="20% - Accent4 14 6 4 2" xfId="10295"/>
    <cellStyle name="40% - Accent2 3 3 3 2 2" xfId="10296"/>
    <cellStyle name="20% - Accent4 6 6" xfId="10297"/>
    <cellStyle name="20% - Accent6 13 7 3" xfId="10298"/>
    <cellStyle name="20% - Accent4 14 6 5" xfId="10299"/>
    <cellStyle name="40% - Accent2 3 3 3 3" xfId="10300"/>
    <cellStyle name="20% - Accent4 14 7" xfId="10301"/>
    <cellStyle name="20% - Accent4 14 8" xfId="10302"/>
    <cellStyle name="20% - Accent4 8 3" xfId="10303"/>
    <cellStyle name="20% - Accent4 14 8 2" xfId="10304"/>
    <cellStyle name="20% - Accent4 8 3 2" xfId="10305"/>
    <cellStyle name="20% - Accent4 14 8 2 2" xfId="10306"/>
    <cellStyle name="20% - Accent4 8 4" xfId="10307"/>
    <cellStyle name="20% - Accent4 14 8 3" xfId="10308"/>
    <cellStyle name="20% - Accent4 14 9" xfId="10309"/>
    <cellStyle name="20% - Accent4 9 3" xfId="10310"/>
    <cellStyle name="20% - Accent4 14 9 2" xfId="10311"/>
    <cellStyle name="20% - Accent4 9 3 2" xfId="10312"/>
    <cellStyle name="20% - Accent4 14 9 2 2" xfId="10313"/>
    <cellStyle name="20% - Accent4 9 4" xfId="10314"/>
    <cellStyle name="20% - Accent4 14 9 3" xfId="10315"/>
    <cellStyle name="40% - Accent3 3 2 4" xfId="10316"/>
    <cellStyle name="20% - Accent4 15" xfId="10317"/>
    <cellStyle name="20% - Accent6 7 3 3" xfId="10318"/>
    <cellStyle name="20% - Accent4 15 10" xfId="10319"/>
    <cellStyle name="40% - Accent1 17 3 5" xfId="10320"/>
    <cellStyle name="20% - Accent6 7 3 3 2" xfId="10321"/>
    <cellStyle name="20% - Accent4 15 10 2" xfId="10322"/>
    <cellStyle name="40% - Accent3 16 4 3 2" xfId="10323"/>
    <cellStyle name="20% - Accent5 10 7" xfId="10324"/>
    <cellStyle name="40% - Accent4 12 3 2 2" xfId="10325"/>
    <cellStyle name="40% - Accent5 15 5 2" xfId="10326"/>
    <cellStyle name="20% - Accent6 7 3 4" xfId="10327"/>
    <cellStyle name="20% - Accent4 15 11" xfId="10328"/>
    <cellStyle name="40% - Accent3 3 2 4 2" xfId="10329"/>
    <cellStyle name="20% - Accent4 15 2" xfId="10330"/>
    <cellStyle name="20% - Accent5 2 3 2 2" xfId="10331"/>
    <cellStyle name="20% - Accent4 15 2 2 2 2" xfId="10332"/>
    <cellStyle name="40% - Accent5 7 4 2 2" xfId="10333"/>
    <cellStyle name="20% - Accent5 2 3 3" xfId="10334"/>
    <cellStyle name="20% - Accent4 15 2 2 3" xfId="10335"/>
    <cellStyle name="40% - Accent5 7 4 3" xfId="10336"/>
    <cellStyle name="20% - Accent5 2 4 2" xfId="10337"/>
    <cellStyle name="20% - Accent4 15 2 3 2" xfId="10338"/>
    <cellStyle name="40% - Accent5 7 5 2" xfId="10339"/>
    <cellStyle name="20% - Accent5 2 4 2 2" xfId="10340"/>
    <cellStyle name="20% - Accent4 15 2 3 2 2" xfId="10341"/>
    <cellStyle name="40% - Accent5 7 5 2 2" xfId="10342"/>
    <cellStyle name="20% - Accent5 2 4 3" xfId="10343"/>
    <cellStyle name="20% - Accent4 15 2 3 3" xfId="10344"/>
    <cellStyle name="40% - Accent5 7 5 3" xfId="10345"/>
    <cellStyle name="20% - Accent5 2 5" xfId="10346"/>
    <cellStyle name="40% - Accent6 17 3 3 2" xfId="10347"/>
    <cellStyle name="20% - Accent6 14 3 2" xfId="10348"/>
    <cellStyle name="20% - Accent4 15 2 4" xfId="10349"/>
    <cellStyle name="40% - Accent5 7 6" xfId="10350"/>
    <cellStyle name="20% - Accent5 2 5 2" xfId="10351"/>
    <cellStyle name="40% - Accent6 17 3 3 2 2" xfId="10352"/>
    <cellStyle name="20% - Accent6 14 3 2 2" xfId="10353"/>
    <cellStyle name="20% - Accent4 15 2 4 2" xfId="10354"/>
    <cellStyle name="40% - Accent5 7 6 2" xfId="10355"/>
    <cellStyle name="20% - Accent5 2 6" xfId="10356"/>
    <cellStyle name="40% - Accent6 17 3 3 3" xfId="10357"/>
    <cellStyle name="a1 2 5 2" xfId="10358"/>
    <cellStyle name="20% - Accent6 14 3 3" xfId="10359"/>
    <cellStyle name="20% - Accent4 15 2 5" xfId="10360"/>
    <cellStyle name="40% - Accent5 7 7" xfId="10361"/>
    <cellStyle name="20% - Accent5 3 3 2 2" xfId="10362"/>
    <cellStyle name="20% - Accent4 15 3 2 2 2" xfId="10363"/>
    <cellStyle name="40% - Accent5 8 4 2 2" xfId="10364"/>
    <cellStyle name="20% - Accent5 3 3 3" xfId="10365"/>
    <cellStyle name="20% - Accent4 15 3 2 3" xfId="10366"/>
    <cellStyle name="40% - Accent5 8 4 3" xfId="10367"/>
    <cellStyle name="20% - Accent5 3 4 2" xfId="10368"/>
    <cellStyle name="20% - Accent4 15 3 3 2" xfId="10369"/>
    <cellStyle name="40% - Accent5 8 5 2" xfId="10370"/>
    <cellStyle name="20% - Accent5 3 4 2 2" xfId="10371"/>
    <cellStyle name="Percent 6 3 4" xfId="10372"/>
    <cellStyle name="20% - Accent4 15 3 3 2 2" xfId="10373"/>
    <cellStyle name="40% - Accent5 8 5 2 2" xfId="10374"/>
    <cellStyle name="20% - Accent5 3 4 3" xfId="10375"/>
    <cellStyle name="20% - Accent4 15 3 3 3" xfId="10376"/>
    <cellStyle name="40% - Accent5 8 5 3" xfId="10377"/>
    <cellStyle name="20% - Accent5 3 5" xfId="10378"/>
    <cellStyle name="40% - Accent6 17 3 4 2" xfId="10379"/>
    <cellStyle name="20% - Accent6 14 4 2" xfId="10380"/>
    <cellStyle name="20% - Accent4 15 3 4" xfId="10381"/>
    <cellStyle name="40% - Accent5 8 6" xfId="10382"/>
    <cellStyle name="20% - Accent5 3 5 2" xfId="10383"/>
    <cellStyle name="20% - Accent6 14 4 2 2" xfId="10384"/>
    <cellStyle name="20% - Accent4 15 3 4 2" xfId="10385"/>
    <cellStyle name="40% - Accent5 8 6 2" xfId="10386"/>
    <cellStyle name="20% - Accent5 3 6" xfId="10387"/>
    <cellStyle name="a1 2 6 2" xfId="10388"/>
    <cellStyle name="20% - Accent6 14 4 3" xfId="10389"/>
    <cellStyle name="20% - Accent4 15 3 5" xfId="10390"/>
    <cellStyle name="40% - Accent5 8 7" xfId="10391"/>
    <cellStyle name="20% - Accent5 4 3 2 2" xfId="10392"/>
    <cellStyle name="20% - Accent4 15 4 2 2 2" xfId="10393"/>
    <cellStyle name="40% - Accent5 9 4 2 2" xfId="10394"/>
    <cellStyle name="20% - Accent5 4 3 3" xfId="10395"/>
    <cellStyle name="20% - Accent4 15 4 2 3" xfId="10396"/>
    <cellStyle name="40% - Accent5 9 4 3" xfId="10397"/>
    <cellStyle name="40% - Accent4 7 4 2 2 2" xfId="10398"/>
    <cellStyle name="20% - Accent5 4 4 2" xfId="10399"/>
    <cellStyle name="20% - Accent4 2 3 2 2 2" xfId="10400"/>
    <cellStyle name="20% - Accent4 15 4 3 2" xfId="10401"/>
    <cellStyle name="40% - Accent5 9 5 2" xfId="10402"/>
    <cellStyle name="20% - Accent5 4 4 2 2" xfId="10403"/>
    <cellStyle name="20% - Accent4 15 4 3 2 2" xfId="10404"/>
    <cellStyle name="40% - Accent5 9 5 2 2" xfId="10405"/>
    <cellStyle name="20% - Accent5 4 4 3" xfId="10406"/>
    <cellStyle name="20% - Accent4 15 4 3 3" xfId="10407"/>
    <cellStyle name="40% - Accent5 9 5 3" xfId="10408"/>
    <cellStyle name="20% - Accent6 14 5 2" xfId="10409"/>
    <cellStyle name="40% - Accent4 7 4 2 3" xfId="10410"/>
    <cellStyle name="20% - Accent5 4 5" xfId="10411"/>
    <cellStyle name="20% - Accent4 2 3 2 3" xfId="10412"/>
    <cellStyle name="20% - Accent4 15 4 4" xfId="10413"/>
    <cellStyle name="40% - Accent5 9 6" xfId="10414"/>
    <cellStyle name="20% - Accent5 4 5 2" xfId="10415"/>
    <cellStyle name="20% - Accent6 14 5 2 2" xfId="10416"/>
    <cellStyle name="20% - Accent4 15 4 4 2" xfId="10417"/>
    <cellStyle name="40% - Accent5 9 6 2" xfId="10418"/>
    <cellStyle name="20% - Accent5 4 6" xfId="10419"/>
    <cellStyle name="a1 2 7 2" xfId="10420"/>
    <cellStyle name="20% - Accent6 14 5 3" xfId="10421"/>
    <cellStyle name="20% - Accent4 15 4 5" xfId="10422"/>
    <cellStyle name="40% - Accent5 9 7" xfId="10423"/>
    <cellStyle name="20% - Accent5 5 3 3" xfId="10424"/>
    <cellStyle name="20% - Accent4 15 5 2 3" xfId="10425"/>
    <cellStyle name="40% - Accent4 7 4 3 2 2" xfId="10426"/>
    <cellStyle name="20% - Accent5 5 4 2" xfId="10427"/>
    <cellStyle name="20% - Accent4 2 3 3 2 2" xfId="10428"/>
    <cellStyle name="20% - Accent4 15 5 3 2" xfId="10429"/>
    <cellStyle name="Normal 4 12" xfId="10430"/>
    <cellStyle name="20% - Accent5 5 4 2 2" xfId="10431"/>
    <cellStyle name="40% - Accent1 4 8 3" xfId="10432"/>
    <cellStyle name="20% - Accent4 15 5 3 2 2" xfId="10433"/>
    <cellStyle name="20% - Accent5 5 4 3" xfId="10434"/>
    <cellStyle name="20% - Accent4 15 5 3 3" xfId="10435"/>
    <cellStyle name="20% - Accent6 14 6 2" xfId="10436"/>
    <cellStyle name="40% - Accent4 7 4 3 3" xfId="10437"/>
    <cellStyle name="20% - Accent5 5 5" xfId="10438"/>
    <cellStyle name="20% - Accent4 2 3 3 3" xfId="10439"/>
    <cellStyle name="20% - Accent4 15 5 4" xfId="10440"/>
    <cellStyle name="40% - Accent2 3 4 2 2" xfId="10441"/>
    <cellStyle name="20% - Accent5 5 5 2" xfId="10442"/>
    <cellStyle name="20% - Accent6 14 6 2 2" xfId="10443"/>
    <cellStyle name="20% - Accent4 15 5 4 2" xfId="10444"/>
    <cellStyle name="40% - Accent2 3 4 2 2 2" xfId="10445"/>
    <cellStyle name="40% - Accent4 12 2 2 3" xfId="10446"/>
    <cellStyle name="40% - Accent5 14 5 3" xfId="10447"/>
    <cellStyle name="20% - Accent6 6 3 5" xfId="10448"/>
    <cellStyle name="40% - Accent3 15 4 5" xfId="10449"/>
    <cellStyle name="20% - Accent4 15 6" xfId="10450"/>
    <cellStyle name="40% - Accent1 17 10" xfId="10451"/>
    <cellStyle name="40% - Accent1 13 3" xfId="10452"/>
    <cellStyle name="20% - Accent5 6 3 2 2" xfId="10453"/>
    <cellStyle name="40% - Accent2 3 8 3" xfId="10454"/>
    <cellStyle name="20% - Accent6 18 7" xfId="10455"/>
    <cellStyle name="20% - Accent4 15 6 2 2 2" xfId="10456"/>
    <cellStyle name="20% - Accent5 6 4 2" xfId="10457"/>
    <cellStyle name="20% - Accent4 15 6 3 2" xfId="10458"/>
    <cellStyle name="20% - Accent5 6 4 2 2" xfId="10459"/>
    <cellStyle name="40% - Accent2 4 8 3" xfId="10460"/>
    <cellStyle name="20% - Accent4 15 6 3 2 2" xfId="10461"/>
    <cellStyle name="20% - Accent5 6 4 3" xfId="10462"/>
    <cellStyle name="20% - Accent4 15 6 3 3" xfId="10463"/>
    <cellStyle name="20% - Accent5 6 5" xfId="10464"/>
    <cellStyle name="20% - Accent6 14 7 2" xfId="10465"/>
    <cellStyle name="20% - Accent4 15 6 4" xfId="10466"/>
    <cellStyle name="40% - Accent2 3 4 3 2" xfId="10467"/>
    <cellStyle name="20% - Accent5 6 5 2" xfId="10468"/>
    <cellStyle name="20% - Accent6 14 7 2 2" xfId="10469"/>
    <cellStyle name="20% - Accent4 15 6 4 2" xfId="10470"/>
    <cellStyle name="40% - Accent2 3 4 3 2 2" xfId="10471"/>
    <cellStyle name="20% - Accent5 6 6" xfId="10472"/>
    <cellStyle name="a1 2 9 2" xfId="10473"/>
    <cellStyle name="20% - Accent6 14 7 3" xfId="10474"/>
    <cellStyle name="Comma 2 8 2 2 4" xfId="10475"/>
    <cellStyle name="20% - Accent4 15 6 5" xfId="10476"/>
    <cellStyle name="40% - Accent2 3 4 3 3" xfId="10477"/>
    <cellStyle name="20% - Accent4 15 7" xfId="10478"/>
    <cellStyle name="40% - Accent1 17 11" xfId="10479"/>
    <cellStyle name="20% - Accent4 15 8" xfId="10480"/>
    <cellStyle name="40% - Accent1 15 9 2 2" xfId="10481"/>
    <cellStyle name="Normal 4 14 2 2" xfId="10482"/>
    <cellStyle name="20% - Accent5 8 3" xfId="10483"/>
    <cellStyle name="20% - Accent4 15 8 2" xfId="10484"/>
    <cellStyle name="20% - Accent5 8 3 2" xfId="10485"/>
    <cellStyle name="20% - Accent4 15 8 2 2" xfId="10486"/>
    <cellStyle name="20% - Accent5 8 4" xfId="10487"/>
    <cellStyle name="20% - Accent4 15 8 3" xfId="10488"/>
    <cellStyle name="20% - Accent4 15 9" xfId="10489"/>
    <cellStyle name="20% - Accent5 9 3" xfId="10490"/>
    <cellStyle name="20% - Accent4 15 9 2" xfId="10491"/>
    <cellStyle name="20% - Accent5 9 3 2" xfId="10492"/>
    <cellStyle name="20% - Accent4 15 9 2 2" xfId="10493"/>
    <cellStyle name="40% - Accent1 13 5 2 2 2" xfId="10494"/>
    <cellStyle name="20% - Accent5 9 4" xfId="10495"/>
    <cellStyle name="20% - Accent4 15 9 3" xfId="10496"/>
    <cellStyle name="20% - Accent5 6 5 3 2 2" xfId="10497"/>
    <cellStyle name="40% - Accent3 3 2 5" xfId="10498"/>
    <cellStyle name="20% - Accent4 16" xfId="10499"/>
    <cellStyle name="40% - Accent6 5 5 3 3" xfId="10500"/>
    <cellStyle name="20% - Accent6 7 8 3" xfId="10501"/>
    <cellStyle name="20% - Accent4 16 10" xfId="10502"/>
    <cellStyle name="20% - Accent6 10 7" xfId="10503"/>
    <cellStyle name="20% - Accent4 16 10 2" xfId="10504"/>
    <cellStyle name="20% - Accent4 16 11" xfId="10505"/>
    <cellStyle name="40% - Accent4 12 6 2 2 2" xfId="10506"/>
    <cellStyle name="40% - Accent5 18 5 2 2" xfId="10507"/>
    <cellStyle name="20% - Accent4 16 2" xfId="10508"/>
    <cellStyle name="40% - Accent1 12 3 4 2" xfId="10509"/>
    <cellStyle name="20% - Accent6 2 3 2 2" xfId="10510"/>
    <cellStyle name="20% - Accent4 16 2 2 2 2" xfId="10511"/>
    <cellStyle name="40% - Accent3 11 4 2 2" xfId="10512"/>
    <cellStyle name="40% - Accent6 7 4 2 2" xfId="10513"/>
    <cellStyle name="40% - Accent1 12 3 5" xfId="10514"/>
    <cellStyle name="20% - Accent6 2 3 3" xfId="10515"/>
    <cellStyle name="20% - Accent4 16 2 2 3" xfId="10516"/>
    <cellStyle name="40% - Accent3 11 4 3" xfId="10517"/>
    <cellStyle name="40% - Accent6 7 4 3" xfId="10518"/>
    <cellStyle name="40% - Accent1 12 4 4" xfId="10519"/>
    <cellStyle name="20% - Accent6 2 4 2" xfId="10520"/>
    <cellStyle name="20% - Accent4 16 2 3 2" xfId="10521"/>
    <cellStyle name="40% - Accent3 11 5 2" xfId="10522"/>
    <cellStyle name="40% - Accent6 7 5 2" xfId="10523"/>
    <cellStyle name="40% - Accent1 12 4 4 2" xfId="10524"/>
    <cellStyle name="20% - Accent6 2 4 2 2" xfId="10525"/>
    <cellStyle name="20% - Accent4 16 2 3 2 2" xfId="10526"/>
    <cellStyle name="40% - Accent3 11 5 2 2" xfId="10527"/>
    <cellStyle name="40% - Accent6 7 5 2 2" xfId="10528"/>
    <cellStyle name="40% - Accent1 12 4 5" xfId="10529"/>
    <cellStyle name="20% - Accent6 2 4 3" xfId="10530"/>
    <cellStyle name="20% - Accent4 16 2 3 3" xfId="10531"/>
    <cellStyle name="40% - Accent3 11 5 3" xfId="10532"/>
    <cellStyle name="40% - Accent6 7 5 3" xfId="10533"/>
    <cellStyle name="20% - Accent6 2 5" xfId="10534"/>
    <cellStyle name="40% - Accent6 17 4 3 2" xfId="10535"/>
    <cellStyle name="20% - Accent6 15 3 2" xfId="10536"/>
    <cellStyle name="20% - Accent4 16 2 4" xfId="10537"/>
    <cellStyle name="40% - Accent3 11 6" xfId="10538"/>
    <cellStyle name="40% - Accent6 7 6" xfId="10539"/>
    <cellStyle name="40% - Accent1 12 5 4" xfId="10540"/>
    <cellStyle name="20% - Accent6 2 5 2" xfId="10541"/>
    <cellStyle name="40% - Accent6 17 4 3 2 2" xfId="10542"/>
    <cellStyle name="20% - Accent6 15 3 2 2" xfId="10543"/>
    <cellStyle name="20% - Accent4 16 2 4 2" xfId="10544"/>
    <cellStyle name="40% - Accent3 11 6 2" xfId="10545"/>
    <cellStyle name="40% - Accent6 7 6 2" xfId="10546"/>
    <cellStyle name="20% - Accent6 2 6" xfId="10547"/>
    <cellStyle name="40% - Accent6 17 4 3 3" xfId="10548"/>
    <cellStyle name="a1 3 5 2" xfId="10549"/>
    <cellStyle name="20% - Accent6 15 3 3" xfId="10550"/>
    <cellStyle name="20% - Accent4 16 2 5" xfId="10551"/>
    <cellStyle name="40% - Accent3 11 7" xfId="10552"/>
    <cellStyle name="40% - Accent6 7 7" xfId="10553"/>
    <cellStyle name="20% - Accent6 6 4 2" xfId="10554"/>
    <cellStyle name="40% - Accent1 16 4 4" xfId="10555"/>
    <cellStyle name="20% - Accent4 16 6 3 2" xfId="10556"/>
    <cellStyle name="40% - Accent3 15 5 2" xfId="10557"/>
    <cellStyle name="20% - Accent4 16 3" xfId="10558"/>
    <cellStyle name="a2 8 3" xfId="10559"/>
    <cellStyle name="40% - Accent1 13 3 4 2" xfId="10560"/>
    <cellStyle name="20% - Accent6 3 3 2 2" xfId="10561"/>
    <cellStyle name="20% - Accent4 16 3 2 2 2" xfId="10562"/>
    <cellStyle name="40% - Accent3 12 4 2 2" xfId="10563"/>
    <cellStyle name="40% - Accent6 8 4 2 2" xfId="10564"/>
    <cellStyle name="40% - Accent1 13 3 5" xfId="10565"/>
    <cellStyle name="20% - Accent6 3 3 3" xfId="10566"/>
    <cellStyle name="20% - Accent4 16 3 2 3" xfId="10567"/>
    <cellStyle name="40% - Accent3 12 4 3" xfId="10568"/>
    <cellStyle name="40% - Accent6 8 4 3" xfId="10569"/>
    <cellStyle name="Warning Text 11" xfId="10570"/>
    <cellStyle name="40% - Accent1 13 4 4" xfId="10571"/>
    <cellStyle name="20% - Accent6 3 4 2" xfId="10572"/>
    <cellStyle name="20% - Accent4 16 3 3 2" xfId="10573"/>
    <cellStyle name="40% - Accent3 12 5 2" xfId="10574"/>
    <cellStyle name="40% - Accent6 8 5 2" xfId="10575"/>
    <cellStyle name="40% - Accent1 13 4 4 2" xfId="10576"/>
    <cellStyle name="20% - Accent6 3 4 2 2" xfId="10577"/>
    <cellStyle name="20% - Accent4 16 3 3 2 2" xfId="10578"/>
    <cellStyle name="40% - Accent3 12 5 2 2" xfId="10579"/>
    <cellStyle name="40% - Accent6 8 5 2 2" xfId="10580"/>
    <cellStyle name="Warning Text 12" xfId="10581"/>
    <cellStyle name="40% - Accent1 13 4 5" xfId="10582"/>
    <cellStyle name="20% - Accent6 3 4 3" xfId="10583"/>
    <cellStyle name="20% - Accent4 16 3 3 3" xfId="10584"/>
    <cellStyle name="40% - Accent3 12 5 3" xfId="10585"/>
    <cellStyle name="40% - Accent6 8 5 3" xfId="10586"/>
    <cellStyle name="20% - Accent6 3 5" xfId="10587"/>
    <cellStyle name="40% - Accent6 17 4 4 2" xfId="10588"/>
    <cellStyle name="20% - Accent6 15 4 2" xfId="10589"/>
    <cellStyle name="20% - Accent4 16 3 4" xfId="10590"/>
    <cellStyle name="40% - Accent3 12 6" xfId="10591"/>
    <cellStyle name="40% - Accent6 8 6" xfId="10592"/>
    <cellStyle name="20% - Accent6 15 4 2 2" xfId="10593"/>
    <cellStyle name="40% - Accent1 13 5 4" xfId="10594"/>
    <cellStyle name="20% - Accent6 3 5 2" xfId="10595"/>
    <cellStyle name="20% - Accent4 16 3 4 2" xfId="10596"/>
    <cellStyle name="40% - Accent3 12 6 2" xfId="10597"/>
    <cellStyle name="40% - Accent6 8 6 2" xfId="10598"/>
    <cellStyle name="20% - Accent6 3 6" xfId="10599"/>
    <cellStyle name="a1 3 6 2" xfId="10600"/>
    <cellStyle name="20% - Accent6 15 4 3" xfId="10601"/>
    <cellStyle name="20% - Accent4 16 3 5" xfId="10602"/>
    <cellStyle name="40% - Accent3 12 7" xfId="10603"/>
    <cellStyle name="40% - Accent6 8 7" xfId="10604"/>
    <cellStyle name="20% - Accent6 6 4 3" xfId="10605"/>
    <cellStyle name="40% - Accent1 16 4 5" xfId="10606"/>
    <cellStyle name="20% - Accent4 16 4" xfId="10607"/>
    <cellStyle name="40% - Accent5 12 2 3 2 2" xfId="10608"/>
    <cellStyle name="20% - Accent4 16 6 3 3" xfId="10609"/>
    <cellStyle name="40% - Accent3 15 5 3" xfId="10610"/>
    <cellStyle name="40% - Accent1 14 3 4 2" xfId="10611"/>
    <cellStyle name="20% - Accent6 4 3 2 2" xfId="10612"/>
    <cellStyle name="20% - Accent4 16 4 2 2 2" xfId="10613"/>
    <cellStyle name="40% - Accent3 13 4 2 2" xfId="10614"/>
    <cellStyle name="40% - Accent6 9 4 2 2" xfId="10615"/>
    <cellStyle name="40% - Accent1 14 3 5" xfId="10616"/>
    <cellStyle name="20% - Accent6 4 3 3" xfId="10617"/>
    <cellStyle name="20% - Accent4 16 4 2 3" xfId="10618"/>
    <cellStyle name="40% - Accent3 13 4 3" xfId="10619"/>
    <cellStyle name="40% - Accent6 9 4 3" xfId="10620"/>
    <cellStyle name="40% - Accent4 7 5 2 2 2" xfId="10621"/>
    <cellStyle name="40% - Accent1 14 4 4" xfId="10622"/>
    <cellStyle name="20% - Accent6 4 4 2" xfId="10623"/>
    <cellStyle name="20% - Accent4 2 4 2 2 2" xfId="10624"/>
    <cellStyle name="20% - Accent4 16 4 3 2" xfId="10625"/>
    <cellStyle name="40% - Accent3 13 5 2" xfId="10626"/>
    <cellStyle name="40% - Accent6 9 5 2" xfId="10627"/>
    <cellStyle name="40% - Accent1 14 4 4 2" xfId="10628"/>
    <cellStyle name="20% - Accent6 4 4 2 2" xfId="10629"/>
    <cellStyle name="20% - Accent4 16 4 3 2 2" xfId="10630"/>
    <cellStyle name="40% - Accent3 13 5 2 2" xfId="10631"/>
    <cellStyle name="40% - Accent6 9 5 2 2" xfId="10632"/>
    <cellStyle name="40% - Accent1 14 4 5" xfId="10633"/>
    <cellStyle name="20% - Accent6 4 4 3" xfId="10634"/>
    <cellStyle name="20% - Accent4 16 4 3 3" xfId="10635"/>
    <cellStyle name="40% - Accent3 13 5 3" xfId="10636"/>
    <cellStyle name="40% - Accent6 9 5 3" xfId="10637"/>
    <cellStyle name="20% - Accent6 15 5 2" xfId="10638"/>
    <cellStyle name="40% - Accent4 7 5 2 3" xfId="10639"/>
    <cellStyle name="20% - Accent6 4 5" xfId="10640"/>
    <cellStyle name="20% - Accent4 2 4 2 3" xfId="10641"/>
    <cellStyle name="20% - Accent4 16 4 4" xfId="10642"/>
    <cellStyle name="40% - Accent3 13 6" xfId="10643"/>
    <cellStyle name="40% - Accent6 9 6" xfId="10644"/>
    <cellStyle name="20% - Accent6 15 5 2 2" xfId="10645"/>
    <cellStyle name="40% - Accent1 14 5 4" xfId="10646"/>
    <cellStyle name="20% - Accent6 4 5 2" xfId="10647"/>
    <cellStyle name="20% - Accent4 16 4 4 2" xfId="10648"/>
    <cellStyle name="40% - Accent3 13 6 2" xfId="10649"/>
    <cellStyle name="40% - Accent6 9 6 2" xfId="10650"/>
    <cellStyle name="20% - Accent6 4 6" xfId="10651"/>
    <cellStyle name="a1 3 7 2" xfId="10652"/>
    <cellStyle name="20% - Accent6 15 5 3" xfId="10653"/>
    <cellStyle name="20% - Accent4 16 4 5" xfId="10654"/>
    <cellStyle name="40% - Accent3 13 7" xfId="10655"/>
    <cellStyle name="40% - Accent6 9 7" xfId="10656"/>
    <cellStyle name="40% - Accent4 12 2 3 2" xfId="10657"/>
    <cellStyle name="40% - Accent5 14 6 2" xfId="10658"/>
    <cellStyle name="20% - Accent6 6 4 4" xfId="10659"/>
    <cellStyle name="40% - Accent3 15 5 4" xfId="10660"/>
    <cellStyle name="20% - Accent4 16 5" xfId="10661"/>
    <cellStyle name="20% - Accent6 5 3 3" xfId="10662"/>
    <cellStyle name="40% - Accent1 15 3 5" xfId="10663"/>
    <cellStyle name="40% - Accent4 15 9" xfId="10664"/>
    <cellStyle name="20% - Accent4 16 5 2 3" xfId="10665"/>
    <cellStyle name="40% - Accent3 14 4 3" xfId="10666"/>
    <cellStyle name="40% - Accent4 7 5 3 2 2" xfId="10667"/>
    <cellStyle name="20% - Accent6 5 4 2" xfId="10668"/>
    <cellStyle name="40% - Accent1 15 4 4" xfId="10669"/>
    <cellStyle name="40% - Accent4 16 8" xfId="10670"/>
    <cellStyle name="20% - Accent4 2 4 3 2 2" xfId="10671"/>
    <cellStyle name="20% - Accent4 16 5 3 2" xfId="10672"/>
    <cellStyle name="40% - Accent3 14 5 2" xfId="10673"/>
    <cellStyle name="20% - Accent6 5 4 3" xfId="10674"/>
    <cellStyle name="40% - Accent1 15 4 5" xfId="10675"/>
    <cellStyle name="40% - Accent4 16 9" xfId="10676"/>
    <cellStyle name="Normal 3 17" xfId="10677"/>
    <cellStyle name="40% - Accent5 12 2 2 2 2" xfId="10678"/>
    <cellStyle name="20% - Accent4 16 5 3 3" xfId="10679"/>
    <cellStyle name="40% - Accent3 14 5 3" xfId="10680"/>
    <cellStyle name="40% - Accent1 10 2 2" xfId="10681"/>
    <cellStyle name="20% - Accent4 2 4 3 3" xfId="10682"/>
    <cellStyle name="20% - Accent4 16 5 4" xfId="10683"/>
    <cellStyle name="40% - Accent2 3 5 2 2" xfId="10684"/>
    <cellStyle name="40% - Accent3 14 6" xfId="10685"/>
    <cellStyle name="20% - Accent6 15 6 2" xfId="10686"/>
    <cellStyle name="40% - Accent4 7 5 3 3" xfId="10687"/>
    <cellStyle name="20% - Accent6 5 5" xfId="10688"/>
    <cellStyle name="40% - Accent1 10 2 2 2" xfId="10689"/>
    <cellStyle name="20% - Accent4 16 5 4 2" xfId="10690"/>
    <cellStyle name="40% - Accent2 3 5 2 2 2" xfId="10691"/>
    <cellStyle name="40% - Accent3 14 6 2" xfId="10692"/>
    <cellStyle name="20% - Accent6 5 5 2" xfId="10693"/>
    <cellStyle name="40% - Accent1 15 5 4" xfId="10694"/>
    <cellStyle name="40% - Accent4 17 8" xfId="10695"/>
    <cellStyle name="20% - Accent6 15 6 2 2" xfId="10696"/>
    <cellStyle name="40% - Accent1 10 2 3" xfId="10697"/>
    <cellStyle name="20% - Accent4 16 5 5" xfId="10698"/>
    <cellStyle name="40% - Accent2 3 5 2 3" xfId="10699"/>
    <cellStyle name="40% - Accent3 14 7" xfId="10700"/>
    <cellStyle name="20% - Accent6 5 6" xfId="10701"/>
    <cellStyle name="a1 3 8 2" xfId="10702"/>
    <cellStyle name="20% - Accent6 15 6 3" xfId="10703"/>
    <cellStyle name="40% - Accent4 12 2 3 3" xfId="10704"/>
    <cellStyle name="40% - Accent5 14 6 3" xfId="10705"/>
    <cellStyle name="20% - Accent6 6 4 5" xfId="10706"/>
    <cellStyle name="40% - Accent3 15 5 5" xfId="10707"/>
    <cellStyle name="20% - Accent4 16 6" xfId="10708"/>
    <cellStyle name="40% - Accent1 10 3 2" xfId="10709"/>
    <cellStyle name="20% - Accent4 16 6 4" xfId="10710"/>
    <cellStyle name="40% - Accent2 3 5 3 2" xfId="10711"/>
    <cellStyle name="40% - Accent3 15 6" xfId="10712"/>
    <cellStyle name="20% - Accent6 15 7 2" xfId="10713"/>
    <cellStyle name="20% - Accent6 6 5" xfId="10714"/>
    <cellStyle name="40% - Accent1 10 3 2 2" xfId="10715"/>
    <cellStyle name="20% - Accent4 16 6 4 2" xfId="10716"/>
    <cellStyle name="40% - Accent2 3 5 3 2 2" xfId="10717"/>
    <cellStyle name="40% - Accent3 15 6 2" xfId="10718"/>
    <cellStyle name="20% - Accent4 17 3" xfId="10719"/>
    <cellStyle name="20% - Accent6 6 5 2" xfId="10720"/>
    <cellStyle name="40% - Accent1 16 5 4" xfId="10721"/>
    <cellStyle name="20% - Accent6 15 7 2 2" xfId="10722"/>
    <cellStyle name="40% - Accent1 10 3 3" xfId="10723"/>
    <cellStyle name="20% - Accent4 16 6 5" xfId="10724"/>
    <cellStyle name="40% - Accent2 3 5 3 3" xfId="10725"/>
    <cellStyle name="40% - Accent3 15 7" xfId="10726"/>
    <cellStyle name="20% - Accent6 15 7 3" xfId="10727"/>
    <cellStyle name="20% - Accent6 6 6" xfId="10728"/>
    <cellStyle name="20% - Accent4 16 7" xfId="10729"/>
    <cellStyle name="20% - Accent4 16 8" xfId="10730"/>
    <cellStyle name="20% - Accent6 8 3" xfId="10731"/>
    <cellStyle name="20% - Accent4 16 8 2" xfId="10732"/>
    <cellStyle name="40% - Accent3 17 4" xfId="10733"/>
    <cellStyle name="20% - Accent6 8 3 2" xfId="10734"/>
    <cellStyle name="40% - Accent1 18 3 4" xfId="10735"/>
    <cellStyle name="40% - Accent4 10 3 5" xfId="10736"/>
    <cellStyle name="20% - Accent4 16 8 2 2" xfId="10737"/>
    <cellStyle name="40% - Accent3 17 4 2" xfId="10738"/>
    <cellStyle name="20% - Accent6 8 4" xfId="10739"/>
    <cellStyle name="20% - Accent4 16 8 3" xfId="10740"/>
    <cellStyle name="40% - Accent3 17 5" xfId="10741"/>
    <cellStyle name="20% - Accent5 10 4 2 2 2" xfId="10742"/>
    <cellStyle name="20% - Accent4 16 9" xfId="10743"/>
    <cellStyle name="20% - Accent6 9 3" xfId="10744"/>
    <cellStyle name="20% - Accent4 16 9 2" xfId="10745"/>
    <cellStyle name="40% - Accent3 18 4" xfId="10746"/>
    <cellStyle name="40% - Accent1 13 5 3 2 2" xfId="10747"/>
    <cellStyle name="20% - Accent6 9 4" xfId="10748"/>
    <cellStyle name="20% - Accent4 16 9 3" xfId="10749"/>
    <cellStyle name="40% - Accent3 18 5" xfId="10750"/>
    <cellStyle name="20% - Accent4 17" xfId="10751"/>
    <cellStyle name="20% - Accent6 18 3 3 2 2" xfId="10752"/>
    <cellStyle name="20% - Accent4 17 10" xfId="10753"/>
    <cellStyle name="20% - Accent4 17 10 2" xfId="10754"/>
    <cellStyle name="20% - Accent4 17 11" xfId="10755"/>
    <cellStyle name="20% - Accent4 17 2" xfId="10756"/>
    <cellStyle name="20% - Accent4 17 2 2 2 2" xfId="10757"/>
    <cellStyle name="20% - Accent4 17 2 2 3" xfId="10758"/>
    <cellStyle name="20% - Accent4 17 2 3 2" xfId="10759"/>
    <cellStyle name="20% - Accent4 17 2 3 2 2" xfId="10760"/>
    <cellStyle name="20% - Accent4 17 2 3 3" xfId="10761"/>
    <cellStyle name="40% - Accent6 17 5 3 2" xfId="10762"/>
    <cellStyle name="20% - Accent6 16 3 2" xfId="10763"/>
    <cellStyle name="20% - Accent4 17 2 4" xfId="10764"/>
    <cellStyle name="40% - Accent6 17 5 3 2 2" xfId="10765"/>
    <cellStyle name="20% - Accent6 16 3 2 2" xfId="10766"/>
    <cellStyle name="20% - Accent4 17 2 4 2" xfId="10767"/>
    <cellStyle name="20% - Accent4 17 3 2 2 2" xfId="10768"/>
    <cellStyle name="20% - Accent4 17 3 2 3" xfId="10769"/>
    <cellStyle name="20% - Accent4 17 3 3 2" xfId="10770"/>
    <cellStyle name="20% - Accent4 17 3 3 2 2" xfId="10771"/>
    <cellStyle name="20% - Accent4 17 3 3 3" xfId="10772"/>
    <cellStyle name="40% - Accent6 17 5 4 2" xfId="10773"/>
    <cellStyle name="20% - Accent6 16 4 2" xfId="10774"/>
    <cellStyle name="20% - Accent4 17 3 4" xfId="10775"/>
    <cellStyle name="20% - Accent6 16 4 2 2" xfId="10776"/>
    <cellStyle name="20% - Accent4 17 3 4 2" xfId="10777"/>
    <cellStyle name="40% - Accent1 10 3 2 3" xfId="10778"/>
    <cellStyle name="40% - Accent3 15 6 3" xfId="10779"/>
    <cellStyle name="20% - Accent4 17 4" xfId="10780"/>
    <cellStyle name="20% - Accent6 6 5 3" xfId="10781"/>
    <cellStyle name="40% - Accent1 16 5 5" xfId="10782"/>
    <cellStyle name="a1 7_Arus Kas" xfId="10783"/>
    <cellStyle name="20% - Accent4 17 4 2 2 2" xfId="10784"/>
    <cellStyle name="20% - Accent4 17 4 2 3" xfId="10785"/>
    <cellStyle name="20% - Accent4 2 5 2 2 2" xfId="10786"/>
    <cellStyle name="20% - Accent4 17 4 3 2" xfId="10787"/>
    <cellStyle name="20% - Accent4 17 4 3 2 2" xfId="10788"/>
    <cellStyle name="20% - Accent4 17 4 3 3" xfId="10789"/>
    <cellStyle name="Note 2 2 2" xfId="10790"/>
    <cellStyle name="20% - Accent6 16 5 2" xfId="10791"/>
    <cellStyle name="40% - Accent4 7 6 2 3" xfId="10792"/>
    <cellStyle name="20% - Accent4 2 5 2 3" xfId="10793"/>
    <cellStyle name="20% - Accent4 17 4 4" xfId="10794"/>
    <cellStyle name="20% - Accent6 16 5 2 2" xfId="10795"/>
    <cellStyle name="20% - Accent4 17 4 4 2" xfId="10796"/>
    <cellStyle name="40% - Accent4 12 2 4 2" xfId="10797"/>
    <cellStyle name="40% - Accent5 14 7 2" xfId="10798"/>
    <cellStyle name="20% - Accent6 6 5 4" xfId="10799"/>
    <cellStyle name="20% - Accent4 17 5" xfId="10800"/>
    <cellStyle name="40% - Accent3 3 6 3 2 2" xfId="10801"/>
    <cellStyle name="40% - Accent6 11 3 2 2" xfId="10802"/>
    <cellStyle name="40% - Accent3 15 6 4" xfId="10803"/>
    <cellStyle name="20% - Accent4 17 5 2 2 2" xfId="10804"/>
    <cellStyle name="20% - Accent4 17 5 2 3" xfId="10805"/>
    <cellStyle name="20% - Accent4 2 5 3 2 2" xfId="10806"/>
    <cellStyle name="20% - Accent4 17 5 3 2" xfId="10807"/>
    <cellStyle name="20% - Accent4 17 5 3 2 2" xfId="10808"/>
    <cellStyle name="40% - Accent5 12 3 2 2 2" xfId="10809"/>
    <cellStyle name="20% - Accent4 17 5 3 3" xfId="10810"/>
    <cellStyle name="40% - Accent1 11 2 2" xfId="10811"/>
    <cellStyle name="20% - Accent4 2 5 3 3" xfId="10812"/>
    <cellStyle name="20% - Accent4 17 5 4" xfId="10813"/>
    <cellStyle name="40% - Accent2 3 6 2 2" xfId="10814"/>
    <cellStyle name="Comma [0] 9 5" xfId="10815"/>
    <cellStyle name="20% - Accent6 16 6 2" xfId="10816"/>
    <cellStyle name="40% - Accent4 7 6 3 3" xfId="10817"/>
    <cellStyle name="40% - Accent1 11 2 2 2" xfId="10818"/>
    <cellStyle name="20% - Accent4 17 5 4 2" xfId="10819"/>
    <cellStyle name="40% - Accent2 3 6 2 2 2" xfId="10820"/>
    <cellStyle name="Comma [0] 9 5 2" xfId="10821"/>
    <cellStyle name="20% - Accent6 16 6 2 2" xfId="10822"/>
    <cellStyle name="40% - Accent5 14 7 3" xfId="10823"/>
    <cellStyle name="Hyperlink 2 2" xfId="10824"/>
    <cellStyle name="20% - Accent6 6 5 5" xfId="10825"/>
    <cellStyle name="20% - Accent4 17 6" xfId="10826"/>
    <cellStyle name="40% - Accent6 11 3 2 3" xfId="10827"/>
    <cellStyle name="40% - Accent3 15 6 5" xfId="10828"/>
    <cellStyle name="20% - Accent4 17 6 2 2 2" xfId="10829"/>
    <cellStyle name="20% - Accent5 10 10" xfId="10830"/>
    <cellStyle name="20% - Accent4 17 6 2 3" xfId="10831"/>
    <cellStyle name="20% - Accent4 17 6 3 2" xfId="10832"/>
    <cellStyle name="20% - Accent4 17 6 3 2 2" xfId="10833"/>
    <cellStyle name="40% - Accent5 12 3 3 2 2" xfId="10834"/>
    <cellStyle name="20% - Accent4 17 6 3 3" xfId="10835"/>
    <cellStyle name="40% - Accent1 11 3 2" xfId="10836"/>
    <cellStyle name="20% - Accent4 17 6 4" xfId="10837"/>
    <cellStyle name="40% - Accent2 3 6 3 2" xfId="10838"/>
    <cellStyle name="Hyperlink 2 4" xfId="10839"/>
    <cellStyle name="20% - Accent6 16 7 2" xfId="10840"/>
    <cellStyle name="40% - Accent1 11 3 2 2" xfId="10841"/>
    <cellStyle name="20% - Accent4 17 6 4 2" xfId="10842"/>
    <cellStyle name="40% - Accent2 3 6 3 2 2" xfId="10843"/>
    <cellStyle name="20% - Accent6 16 7 2 2" xfId="10844"/>
    <cellStyle name="20% - Accent4 17 7" xfId="10845"/>
    <cellStyle name="20% - Accent6 5 9 2 2" xfId="10846"/>
    <cellStyle name="20% - Accent4 17 8" xfId="10847"/>
    <cellStyle name="20% - Accent4 17 8 2" xfId="10848"/>
    <cellStyle name="20% - Accent4 17 8 2 2" xfId="10849"/>
    <cellStyle name="20% - Accent4 17 8 3" xfId="10850"/>
    <cellStyle name="20% - Accent4 17 9" xfId="10851"/>
    <cellStyle name="20% - Accent4 17 9 2" xfId="10852"/>
    <cellStyle name="40% - Accent1 3 7" xfId="10853"/>
    <cellStyle name="20% - Accent4 17 9 2 2" xfId="10854"/>
    <cellStyle name="20% - Accent6 3 5 2 2 2" xfId="10855"/>
    <cellStyle name="20% - Accent4 17 9 3" xfId="10856"/>
    <cellStyle name="40% - Accent3 12 6 2 2 2" xfId="10857"/>
    <cellStyle name="40% - Accent6 8 6 2 2 2" xfId="10858"/>
    <cellStyle name="20% - Accent6 6 6 3 2 2" xfId="10859"/>
    <cellStyle name="20% - Accent4 18 4 2 2" xfId="10860"/>
    <cellStyle name="20% - Accent4 18" xfId="10861"/>
    <cellStyle name="20% - Accent6 8 5 3 2 2" xfId="10862"/>
    <cellStyle name="40% - Accent3 17 6 3 2 2" xfId="10863"/>
    <cellStyle name="20% - Accent4 18 10" xfId="10864"/>
    <cellStyle name="20% - Accent5 8 2 2 3" xfId="10865"/>
    <cellStyle name="a2 4 4 7" xfId="10866"/>
    <cellStyle name="20% - Accent4 18 10 2" xfId="10867"/>
    <cellStyle name="20% - Accent4 18 4 2 2 2" xfId="10868"/>
    <cellStyle name="20% - Accent4 18 2" xfId="10869"/>
    <cellStyle name="20% - Accent4 18 2 2" xfId="10870"/>
    <cellStyle name="20% - Accent4 18 2 2 2" xfId="10871"/>
    <cellStyle name="20% - Accent4 18 2 2 2 2" xfId="10872"/>
    <cellStyle name="20% - Accent4 18 2 2 3" xfId="10873"/>
    <cellStyle name="20% - Accent4 18 2 3 2" xfId="10874"/>
    <cellStyle name="20% - Accent4 18 2 3 2 2" xfId="10875"/>
    <cellStyle name="40% - Accent1 14 2 3 2 2" xfId="10876"/>
    <cellStyle name="20% - Accent4 18 2 3 3" xfId="10877"/>
    <cellStyle name="40% - Accent6 17 6 3 2" xfId="10878"/>
    <cellStyle name="20% - Accent6 17 3 2" xfId="10879"/>
    <cellStyle name="20% - Accent4 18 2 4" xfId="10880"/>
    <cellStyle name="40% - Accent6 17 6 3 2 2" xfId="10881"/>
    <cellStyle name="20% - Accent6 17 3 2 2" xfId="10882"/>
    <cellStyle name="20% - Accent4 18 2 4 2" xfId="10883"/>
    <cellStyle name="40% - Accent6 17 6 3 3" xfId="10884"/>
    <cellStyle name="20% - Accent6 17 3 3" xfId="10885"/>
    <cellStyle name="20% - Accent4 18 2 5" xfId="10886"/>
    <cellStyle name="40% - Accent1 10 3 3 2" xfId="10887"/>
    <cellStyle name="40% - Accent3 15 7 2" xfId="10888"/>
    <cellStyle name="20% - Accent4 18 3" xfId="10889"/>
    <cellStyle name="20% - Accent6 6 6 2" xfId="10890"/>
    <cellStyle name="40% - Accent1 16 6 4" xfId="10891"/>
    <cellStyle name="40% - Accent1 10 3 3 2 2" xfId="10892"/>
    <cellStyle name="40% - Accent3 15 7 2 2" xfId="10893"/>
    <cellStyle name="20% - Accent4 18 3 2" xfId="10894"/>
    <cellStyle name="20% - Accent6 6 6 2 2" xfId="10895"/>
    <cellStyle name="40% - Accent1 16 6 4 2" xfId="10896"/>
    <cellStyle name="20% - Accent5 11 2 5" xfId="10897"/>
    <cellStyle name="20% - Accent6 6 6 2 2 2" xfId="10898"/>
    <cellStyle name="20% - Accent4 18 3 2 2" xfId="10899"/>
    <cellStyle name="20% - Accent4 18 3 2 2 2" xfId="10900"/>
    <cellStyle name="20% - Accent4 18 3 2 3" xfId="10901"/>
    <cellStyle name="20% - Accent6 6 6 2 3" xfId="10902"/>
    <cellStyle name="20% - Accent4 18 3 3" xfId="10903"/>
    <cellStyle name="20% - Accent4 18 3 3 2" xfId="10904"/>
    <cellStyle name="20% - Accent4 18 3 3 2 2" xfId="10905"/>
    <cellStyle name="20% - Accent6 4 2 2 2 2" xfId="10906"/>
    <cellStyle name="20% - Accent4 18 3 3 3" xfId="10907"/>
    <cellStyle name="40% - Accent6 17 6 4 2" xfId="10908"/>
    <cellStyle name="20% - Accent6 17 4 2" xfId="10909"/>
    <cellStyle name="20% - Accent4 18 3 4" xfId="10910"/>
    <cellStyle name="20% - Accent6 17 4 2 2" xfId="10911"/>
    <cellStyle name="20% - Accent4 18 3 4 2" xfId="10912"/>
    <cellStyle name="40% - Accent1 10 3 3 3" xfId="10913"/>
    <cellStyle name="40% - Accent3 15 7 3" xfId="10914"/>
    <cellStyle name="20% - Accent4 18 4" xfId="10915"/>
    <cellStyle name="20% - Accent6 6 6 3" xfId="10916"/>
    <cellStyle name="40% - Accent1 16 6 5" xfId="10917"/>
    <cellStyle name="20% - Accent5 11 3 5" xfId="10918"/>
    <cellStyle name="20% - Accent6 6 6 3 2" xfId="10919"/>
    <cellStyle name="20% - Accent4 18 4 2" xfId="10920"/>
    <cellStyle name="20% - Accent4 18 4 2 3" xfId="10921"/>
    <cellStyle name="20% - Accent6 6 6 3 3" xfId="10922"/>
    <cellStyle name="40% - Accent4 7 7 2 2" xfId="10923"/>
    <cellStyle name="20% - Accent4 2 6 2 2" xfId="10924"/>
    <cellStyle name="20% - Accent4 18 4 3" xfId="10925"/>
    <cellStyle name="20% - Accent6 13 3 3 2 2" xfId="10926"/>
    <cellStyle name="20% - Accent4 2 6 2 2 2" xfId="10927"/>
    <cellStyle name="20% - Accent4 18 4 3 2" xfId="10928"/>
    <cellStyle name="20% - Accent4 18 4 3 2 2" xfId="10929"/>
    <cellStyle name="20% - Accent6 4 2 3 2 2" xfId="10930"/>
    <cellStyle name="20% - Accent4 18 4 3 3" xfId="10931"/>
    <cellStyle name="20% - Accent6 17 5 2" xfId="10932"/>
    <cellStyle name="40% - Accent3 14 10 2" xfId="10933"/>
    <cellStyle name="20% - Accent4 2 6 2 3" xfId="10934"/>
    <cellStyle name="20% - Accent4 18 4 4" xfId="10935"/>
    <cellStyle name="20% - Accent6 17 5 2 2" xfId="10936"/>
    <cellStyle name="20% - Accent4 18 4 4 2" xfId="10937"/>
    <cellStyle name="20% - Accent6 17 5 3" xfId="10938"/>
    <cellStyle name="20% - Accent4 18 4 5" xfId="10939"/>
    <cellStyle name="40% - Accent5 14 8 2" xfId="10940"/>
    <cellStyle name="20% - Accent6 6 6 4" xfId="10941"/>
    <cellStyle name="20% - Accent4 18 5" xfId="10942"/>
    <cellStyle name="40% - Accent6 11 3 3 2" xfId="10943"/>
    <cellStyle name="20% - Accent5 11 4 5" xfId="10944"/>
    <cellStyle name="40% - Accent5 14 8 2 2" xfId="10945"/>
    <cellStyle name="20% - Accent6 6 6 4 2" xfId="10946"/>
    <cellStyle name="20% - Accent4 18 5 2" xfId="10947"/>
    <cellStyle name="40% - Accent6 11 3 3 2 2" xfId="10948"/>
    <cellStyle name="20% - Accent4 18 5 2 2" xfId="10949"/>
    <cellStyle name="20% - Accent4 18 5 2 2 2" xfId="10950"/>
    <cellStyle name="20% - Accent4 2 6 3 2" xfId="10951"/>
    <cellStyle name="20% - Accent4 18 5 3" xfId="10952"/>
    <cellStyle name="20% - Accent4 2 6 3 2 2" xfId="10953"/>
    <cellStyle name="20% - Accent4 18 5 3 2" xfId="10954"/>
    <cellStyle name="20% - Accent4 18 5 3 2 2" xfId="10955"/>
    <cellStyle name="40% - Accent5 12 4 2 2 2" xfId="10956"/>
    <cellStyle name="20% - Accent4 18 5 3 3" xfId="10957"/>
    <cellStyle name="40% - Accent1 12 2 2" xfId="10958"/>
    <cellStyle name="20% - Accent4 2 6 3 3" xfId="10959"/>
    <cellStyle name="20% - Accent4 18 5 4" xfId="10960"/>
    <cellStyle name="40% - Accent2 3 7 2 2" xfId="10961"/>
    <cellStyle name="20% - Accent6 17 6 2" xfId="10962"/>
    <cellStyle name="40% - Accent1 12 2 2 2" xfId="10963"/>
    <cellStyle name="20% - Accent4 18 5 4 2" xfId="10964"/>
    <cellStyle name="20% - Accent6 17 6 2 2" xfId="10965"/>
    <cellStyle name="40% - Accent1 12 2 3" xfId="10966"/>
    <cellStyle name="20% - Accent4 18 5 5" xfId="10967"/>
    <cellStyle name="20% - Accent6 17 6 3" xfId="10968"/>
    <cellStyle name="20% - Accent6 10" xfId="10969"/>
    <cellStyle name="40% - Accent5 14 8 3" xfId="10970"/>
    <cellStyle name="20% - Accent6 6 6 5" xfId="10971"/>
    <cellStyle name="20% - Accent4 18 6" xfId="10972"/>
    <cellStyle name="40% - Accent6 11 3 3 3" xfId="10973"/>
    <cellStyle name="20% - Accent5 11 5 5" xfId="10974"/>
    <cellStyle name="20% - Accent4 18 6 2" xfId="10975"/>
    <cellStyle name="20% - Accent4 18 6 2 2" xfId="10976"/>
    <cellStyle name="20% - Accent4 18 6 2 2 2" xfId="10977"/>
    <cellStyle name="20% - Accent6 10 10" xfId="10978"/>
    <cellStyle name="20% - Accent4 18 6 2 3" xfId="10979"/>
    <cellStyle name="20% - Accent4 2 6 4 2" xfId="10980"/>
    <cellStyle name="20% - Accent4 18 6 3" xfId="10981"/>
    <cellStyle name="20% - Accent4 18 6 3 2" xfId="10982"/>
    <cellStyle name="20% - Accent4 18 6 3 2 2" xfId="10983"/>
    <cellStyle name="40% - Accent5 12 4 3 2 2" xfId="10984"/>
    <cellStyle name="20% - Accent4 18 6 3 3" xfId="10985"/>
    <cellStyle name="40% - Accent1 12 3 2" xfId="10986"/>
    <cellStyle name="20% - Accent4 18 6 4" xfId="10987"/>
    <cellStyle name="20% - Accent6 17 7 2" xfId="10988"/>
    <cellStyle name="40% - Accent1 12 3 2 2" xfId="10989"/>
    <cellStyle name="20% - Accent4 18 6 4 2" xfId="10990"/>
    <cellStyle name="20% - Accent6 17 7 2 2" xfId="10991"/>
    <cellStyle name="40% - Accent1 12 3 3" xfId="10992"/>
    <cellStyle name="20% - Accent4 18 6 5" xfId="10993"/>
    <cellStyle name="20% - Accent6 17 7 3" xfId="10994"/>
    <cellStyle name="20% - Accent4 18 7" xfId="10995"/>
    <cellStyle name="20% - Accent5 11 6 5" xfId="10996"/>
    <cellStyle name="20% - Accent4 18 7 2" xfId="10997"/>
    <cellStyle name="20% - Accent4 18 7 2 2" xfId="10998"/>
    <cellStyle name="a2 7" xfId="10999"/>
    <cellStyle name="20% - Accent4 18 7 3" xfId="11000"/>
    <cellStyle name="20% - Accent4 18 8" xfId="11001"/>
    <cellStyle name="20% - Accent4 18 8 2" xfId="11002"/>
    <cellStyle name="20% - Accent4 18 8 2 2" xfId="11003"/>
    <cellStyle name="20% - Accent4 18 8 3" xfId="11004"/>
    <cellStyle name="20% - Accent4 18 9" xfId="11005"/>
    <cellStyle name="20% - Accent4 18 9 2" xfId="11006"/>
    <cellStyle name="20% - Accent4 18 9 2 2" xfId="11007"/>
    <cellStyle name="20% - Accent6 3 5 3 2 2" xfId="11008"/>
    <cellStyle name="20% - Accent4 18 9 3" xfId="11009"/>
    <cellStyle name="40% - Accent3 12 6 3 2 2" xfId="11010"/>
    <cellStyle name="40% - Accent6 8 6 3 2 2" xfId="11011"/>
    <cellStyle name="20% - Accent4 2 13" xfId="11012"/>
    <cellStyle name="40% - Accent3 5 6 3 3" xfId="11013"/>
    <cellStyle name="40% - Accent3 5 4 2 3" xfId="11014"/>
    <cellStyle name="20% - Accent4 2 10" xfId="11015"/>
    <cellStyle name="20% - Accent4 2 11" xfId="11016"/>
    <cellStyle name="20% - Accent4 2 2 4" xfId="11017"/>
    <cellStyle name="20% - Accent4 2 2 5" xfId="11018"/>
    <cellStyle name="20% - Accent4 2 3 4" xfId="11019"/>
    <cellStyle name="20% - Accent4 2 4 4" xfId="11020"/>
    <cellStyle name="20% - Accent4 2 4 5" xfId="11021"/>
    <cellStyle name="20% - Accent4 2 5 3" xfId="11022"/>
    <cellStyle name="60% - Accent6 17" xfId="11023"/>
    <cellStyle name="20% - Accent6 13 3 2 3" xfId="11024"/>
    <cellStyle name="20% - Accent4 2 5 4" xfId="11025"/>
    <cellStyle name="60% - Accent6 18" xfId="11026"/>
    <cellStyle name="20% - Accent4 2 5 5" xfId="11027"/>
    <cellStyle name="20% - Accent4 2 6 2" xfId="11028"/>
    <cellStyle name="20% - Accent6 13 3 3 2" xfId="11029"/>
    <cellStyle name="20% - Accent4 2 6 3" xfId="11030"/>
    <cellStyle name="20% - Accent6 13 3 3 3" xfId="11031"/>
    <cellStyle name="20% - Accent4 2 6 5" xfId="11032"/>
    <cellStyle name="20% - Accent4 2 7" xfId="11033"/>
    <cellStyle name="20% - Accent6 13 3 4" xfId="11034"/>
    <cellStyle name="20% - Accent4 2 7 2" xfId="11035"/>
    <cellStyle name="20% - Accent6 13 3 4 2" xfId="11036"/>
    <cellStyle name="20% - Accent4 2 7 2 2" xfId="11037"/>
    <cellStyle name="40% - Accent6 4 6 2 2 2" xfId="11038"/>
    <cellStyle name="20% - Accent5 8 7 2 2" xfId="11039"/>
    <cellStyle name="40% - Accent2 16 10" xfId="11040"/>
    <cellStyle name="40% - Accent4 7 8 3" xfId="11041"/>
    <cellStyle name="20% - Accent4 2 7 3" xfId="11042"/>
    <cellStyle name="20% - Accent4 2 8" xfId="11043"/>
    <cellStyle name="20% - Accent6 13 3 5" xfId="11044"/>
    <cellStyle name="20% - Accent4 2 8 2" xfId="11045"/>
    <cellStyle name="20% - Accent4 2 8 3" xfId="11046"/>
    <cellStyle name="40% - Accent6 3 5 3 2 2" xfId="11047"/>
    <cellStyle name="20% - Accent4 7 8 2 2" xfId="11048"/>
    <cellStyle name="20% - Accent4 2 9" xfId="11049"/>
    <cellStyle name="20% - Accent4 2 9 2" xfId="11050"/>
    <cellStyle name="20% - Accent4 2 9 2 2" xfId="11051"/>
    <cellStyle name="40% - Accent4 13 5" xfId="11052"/>
    <cellStyle name="20% - Accent6 9 4 3 2 2" xfId="11053"/>
    <cellStyle name="20% - Accent4 2 9 3" xfId="11054"/>
    <cellStyle name="40% - Accent3 18 5 3 2 2" xfId="11055"/>
    <cellStyle name="40% - Accent1 17 6 2 2 2" xfId="11056"/>
    <cellStyle name="20% - Accent4 3 12" xfId="11057"/>
    <cellStyle name="20% - Accent4 3 10" xfId="11058"/>
    <cellStyle name="40% - Accent1 12 5 3 2" xfId="11059"/>
    <cellStyle name="20% - Accent4 3 10 2" xfId="11060"/>
    <cellStyle name="40% - Accent1 12 5 3 2 2" xfId="11061"/>
    <cellStyle name="20% - Accent4 3 11" xfId="11062"/>
    <cellStyle name="40% - Accent1 12 5 3 3" xfId="11063"/>
    <cellStyle name="20% - Accent4 3 2 2 2 2" xfId="11064"/>
    <cellStyle name="a2 3 7" xfId="11065"/>
    <cellStyle name="20% - Accent4 3 2 2 3" xfId="11066"/>
    <cellStyle name="20% - Accent4 3 2 3 2" xfId="11067"/>
    <cellStyle name="20% - Accent4 3 2 3 2 2" xfId="11068"/>
    <cellStyle name="20% - Accent4 3 2 4" xfId="11069"/>
    <cellStyle name="20% - Accent4 3 2 4 2" xfId="11070"/>
    <cellStyle name="20% - Accent4 3 2 5" xfId="11071"/>
    <cellStyle name="20% - Accent5 10 8 2" xfId="11072"/>
    <cellStyle name="20% - Accent4 3 3 2 2 2" xfId="11073"/>
    <cellStyle name="20% - Accent5 10 9" xfId="11074"/>
    <cellStyle name="20% - Accent4 3 3 2 3" xfId="11075"/>
    <cellStyle name="20% - Accent5 11 8" xfId="11076"/>
    <cellStyle name="20% - Accent4 3 3 3 2" xfId="11077"/>
    <cellStyle name="20% - Accent5 11 8 2" xfId="11078"/>
    <cellStyle name="20% - Accent4 3 3 3 2 2" xfId="11079"/>
    <cellStyle name="20% - Accent5 11 9" xfId="11080"/>
    <cellStyle name="20% - Accent4 3 3 3 3" xfId="11081"/>
    <cellStyle name="40% - Accent2 4 4 2 2" xfId="11082"/>
    <cellStyle name="20% - Accent4 3 3 4" xfId="11083"/>
    <cellStyle name="20% - Accent5 12 8" xfId="11084"/>
    <cellStyle name="20% - Accent4 3 3 4 2" xfId="11085"/>
    <cellStyle name="20% - Accent4 3 3 5" xfId="11086"/>
    <cellStyle name="20% - Accent4 3 4 2 2 2" xfId="11087"/>
    <cellStyle name="20% - Accent4 3 4 2 3" xfId="11088"/>
    <cellStyle name="20% - Accent4 3 4 3 2" xfId="11089"/>
    <cellStyle name="20% - Accent4 3 4 3 2 2" xfId="11090"/>
    <cellStyle name="20% - Accent4 3 4 3 3" xfId="11091"/>
    <cellStyle name="40% - Accent2 4 5 2 2" xfId="11092"/>
    <cellStyle name="20% - Accent4 3 4 4" xfId="11093"/>
    <cellStyle name="20% - Accent4 3 4 4 2" xfId="11094"/>
    <cellStyle name="20% - Accent4 3 4 5" xfId="11095"/>
    <cellStyle name="20% - Accent6 7 5 3 3" xfId="11096"/>
    <cellStyle name="40% - Accent4 8 6 2 2" xfId="11097"/>
    <cellStyle name="20% - Accent6 13 4 2 2 2" xfId="11098"/>
    <cellStyle name="40% - Accent3 16 6 3 3" xfId="11099"/>
    <cellStyle name="20% - Accent4 3 5 2 2" xfId="11100"/>
    <cellStyle name="20% - Accent4 3 5 2 2 2" xfId="11101"/>
    <cellStyle name="20% - Accent4 3 5 2 3" xfId="11102"/>
    <cellStyle name="20% - Accent4 3 5 3" xfId="11103"/>
    <cellStyle name="20% - Accent6 13 4 2 3" xfId="11104"/>
    <cellStyle name="20% - Accent4 3 5 3 2" xfId="11105"/>
    <cellStyle name="20% - Accent4 3 5 3 2 2" xfId="11106"/>
    <cellStyle name="20% - Accent4 3 5 3 3" xfId="11107"/>
    <cellStyle name="40% - Accent2 4 6 2 2" xfId="11108"/>
    <cellStyle name="20% - Accent4 3 5 4" xfId="11109"/>
    <cellStyle name="20% - Accent4 3 5 4 2" xfId="11110"/>
    <cellStyle name="20% - Accent4 3 5 5" xfId="11111"/>
    <cellStyle name="20% - Accent4 3 6 2" xfId="11112"/>
    <cellStyle name="20% - Accent6 13 4 3 2" xfId="11113"/>
    <cellStyle name="Comma 15 4 3" xfId="11114"/>
    <cellStyle name="20% - Accent6 7 6 3 3" xfId="11115"/>
    <cellStyle name="40% - Accent4 8 7 2 2" xfId="11116"/>
    <cellStyle name="20% - Accent4 3 6 2 2" xfId="11117"/>
    <cellStyle name="Neutral 8" xfId="11118"/>
    <cellStyle name="20% - Accent6 13 4 3 2 2" xfId="11119"/>
    <cellStyle name="20% - Accent4 3 6 2 2 2" xfId="11120"/>
    <cellStyle name="20% - Accent4 3 6 2 3" xfId="11121"/>
    <cellStyle name="20% - Accent4 3 6 3" xfId="11122"/>
    <cellStyle name="20% - Accent6 13 4 3 3" xfId="11123"/>
    <cellStyle name="20% - Accent4 3 6 3 2" xfId="11124"/>
    <cellStyle name="20% - Accent4 3 6 3 2 2" xfId="11125"/>
    <cellStyle name="20% - Accent4 3 6 3 3" xfId="11126"/>
    <cellStyle name="40% - Accent2 4 7 2 2" xfId="11127"/>
    <cellStyle name="20% - Accent4 3 6 4 2" xfId="11128"/>
    <cellStyle name="20% - Accent4 3 6 5" xfId="11129"/>
    <cellStyle name="20% - Accent4 3 7" xfId="11130"/>
    <cellStyle name="20% - Accent6 13 4 4" xfId="11131"/>
    <cellStyle name="20% - Accent4 3 7 2" xfId="11132"/>
    <cellStyle name="20% - Accent6 13 4 4 2" xfId="11133"/>
    <cellStyle name="20% - Accent5 14 11" xfId="11134"/>
    <cellStyle name="20% - Accent4 3 7 2 2" xfId="11135"/>
    <cellStyle name="40% - Accent6 4 6 3 2 2" xfId="11136"/>
    <cellStyle name="20% - Accent5 8 8 2 2" xfId="11137"/>
    <cellStyle name="40% - Accent4 8 8 3" xfId="11138"/>
    <cellStyle name="20% - Accent4 3 7 3" xfId="11139"/>
    <cellStyle name="20% - Accent4 3 8" xfId="11140"/>
    <cellStyle name="20% - Accent6 13 4 5" xfId="11141"/>
    <cellStyle name="20% - Accent4 3 8 2" xfId="11142"/>
    <cellStyle name="20% - Accent6 10 8" xfId="11143"/>
    <cellStyle name="20% - Accent4 3 8 2 2" xfId="11144"/>
    <cellStyle name="20% - Accent4 3 8 3" xfId="11145"/>
    <cellStyle name="20% - Accent4 3 9 2" xfId="11146"/>
    <cellStyle name="60% - Accent2 11" xfId="11147"/>
    <cellStyle name="20% - Accent4 3 9 2 2" xfId="11148"/>
    <cellStyle name="20% - Accent4 3 9 3" xfId="11149"/>
    <cellStyle name="40% - Accent5 2 3 4" xfId="11150"/>
    <cellStyle name="20% - Accent4 4 2 2 2 2" xfId="11151"/>
    <cellStyle name="20% - Accent4 4 2 2 3" xfId="11152"/>
    <cellStyle name="20% - Accent4 4 2 3 2" xfId="11153"/>
    <cellStyle name="40% - Accent5 3 3 4" xfId="11154"/>
    <cellStyle name="20% - Accent4 4 2 3 2 2" xfId="11155"/>
    <cellStyle name="20% - Accent4 4 2 4" xfId="11156"/>
    <cellStyle name="20% - Accent4 4 2 4 2" xfId="11157"/>
    <cellStyle name="20% - Accent4 4 2 5" xfId="11158"/>
    <cellStyle name="20% - Accent4 4 3 2 3" xfId="11159"/>
    <cellStyle name="40% - Accent5 18" xfId="11160"/>
    <cellStyle name="20% - Accent4 4 3 3 2" xfId="11161"/>
    <cellStyle name="20% - Accent4 5 9" xfId="11162"/>
    <cellStyle name="20% - Accent4 4 3 3 2 2" xfId="11163"/>
    <cellStyle name="Accent2 4" xfId="11164"/>
    <cellStyle name="40% - Accent6 3 3 4" xfId="11165"/>
    <cellStyle name="20% - Accent4 4 3 3 3" xfId="11166"/>
    <cellStyle name="40% - Accent2 5 4 2 2" xfId="11167"/>
    <cellStyle name="20% - Accent4 4 3 4" xfId="11168"/>
    <cellStyle name="20% - Accent4 4 3 4 2" xfId="11169"/>
    <cellStyle name="20% - Accent4 4 3 5" xfId="11170"/>
    <cellStyle name="20% - Accent4 4 4 2 2 2" xfId="11171"/>
    <cellStyle name="20% - Accent4 4 4 2 3" xfId="11172"/>
    <cellStyle name="20% - Accent4 4 4 3 2" xfId="11173"/>
    <cellStyle name="20% - Accent4 4 4 3 2 2" xfId="11174"/>
    <cellStyle name="20% - Accent4 4 4 3 3" xfId="11175"/>
    <cellStyle name="40% - Accent2 5 5 2 2" xfId="11176"/>
    <cellStyle name="40% - Accent4 9 5 4" xfId="11177"/>
    <cellStyle name="20% - Accent5 2 3 2 2 2" xfId="11178"/>
    <cellStyle name="20% - Accent4 4 4 4" xfId="11179"/>
    <cellStyle name="40% - Accent5 7 4 2 2 2" xfId="11180"/>
    <cellStyle name="20% - Accent4 4 4 4 2" xfId="11181"/>
    <cellStyle name="20% - Accent4 4 4 5" xfId="11182"/>
    <cellStyle name="20% - Accent6 8 5 3 3" xfId="11183"/>
    <cellStyle name="40% - Accent4 9 6 2 2" xfId="11184"/>
    <cellStyle name="20% - Accent6 13 5 2 2 2" xfId="11185"/>
    <cellStyle name="40% - Accent3 17 6 3 3" xfId="11186"/>
    <cellStyle name="20% - Accent4 4 5 2 2" xfId="11187"/>
    <cellStyle name="20% - Accent4 4 5 2 2 2" xfId="11188"/>
    <cellStyle name="20% - Accent4 4 5 2 3" xfId="11189"/>
    <cellStyle name="20% - Accent4 4 5 3" xfId="11190"/>
    <cellStyle name="20% - Accent6 13 5 2 3" xfId="11191"/>
    <cellStyle name="20% - Accent4 4 5 3 2" xfId="11192"/>
    <cellStyle name="20% - Accent4 4 5 3 2 2" xfId="11193"/>
    <cellStyle name="20% - Accent4 4 5 3 3" xfId="11194"/>
    <cellStyle name="40% - Accent2 5 6 2 2" xfId="11195"/>
    <cellStyle name="20% - Accent4 4 5 4" xfId="11196"/>
    <cellStyle name="20% - Accent4 4 5 4 2" xfId="11197"/>
    <cellStyle name="20% - Accent4 4 5 5" xfId="11198"/>
    <cellStyle name="20% - Accent4 4 6 2" xfId="11199"/>
    <cellStyle name="20% - Accent6 13 5 3 2" xfId="11200"/>
    <cellStyle name="20% - Accent6 8 6 3 3" xfId="11201"/>
    <cellStyle name="40% - Accent4 9 7 2 2" xfId="11202"/>
    <cellStyle name="20% - Accent4 4 6 2 2" xfId="11203"/>
    <cellStyle name="40% - Accent3 2 12" xfId="11204"/>
    <cellStyle name="20% - Accent6 13 5 3 2 2" xfId="11205"/>
    <cellStyle name="20% - Accent4 4 6 2 2 2" xfId="11206"/>
    <cellStyle name="20% - Accent4 4 6 2 3" xfId="11207"/>
    <cellStyle name="20% - Accent4 4 6 3" xfId="11208"/>
    <cellStyle name="20% - Accent6 13 5 3 3" xfId="11209"/>
    <cellStyle name="20% - Accent4 4 6 3 2" xfId="11210"/>
    <cellStyle name="20% - Accent4 4 6 3 2 2" xfId="11211"/>
    <cellStyle name="20% - Accent4 4 6 3 3" xfId="11212"/>
    <cellStyle name="40% - Accent2 5 7 2 2" xfId="11213"/>
    <cellStyle name="20% - Accent4 4 6 4" xfId="11214"/>
    <cellStyle name="20% - Accent4 4 6 4 2" xfId="11215"/>
    <cellStyle name="20% - Accent4 4 6 5" xfId="11216"/>
    <cellStyle name="20% - Accent4 4 7" xfId="11217"/>
    <cellStyle name="Accent1 2 3" xfId="11218"/>
    <cellStyle name="20% - Accent6 13 5 4" xfId="11219"/>
    <cellStyle name="40% - Accent6 3 2 2 4" xfId="11220"/>
    <cellStyle name="20% - Accent4 4 7 2" xfId="11221"/>
    <cellStyle name="Accent1 2 2" xfId="11222"/>
    <cellStyle name="20% - Accent6 13 5 4 2" xfId="11223"/>
    <cellStyle name="40% - Accent6 3 2 2 2 3" xfId="11224"/>
    <cellStyle name="40% - Accent6 3 2 2 2 2" xfId="11225"/>
    <cellStyle name="20% - Accent4 4 7 2 2" xfId="11226"/>
    <cellStyle name="20% - Accent5 8 9 2 2" xfId="11227"/>
    <cellStyle name="40% - Accent4 9 8 3" xfId="11228"/>
    <cellStyle name="40% - Accent6 3 2 2 3" xfId="11229"/>
    <cellStyle name="20% - Accent4 4 7 3" xfId="11230"/>
    <cellStyle name="20% - Accent4 4 8" xfId="11231"/>
    <cellStyle name="Accent1 3" xfId="11232"/>
    <cellStyle name="20% - Accent6 13 5 5" xfId="11233"/>
    <cellStyle name="40% - Accent6 3 2 3 4" xfId="11234"/>
    <cellStyle name="40% - Accent6 3 2 3 2" xfId="11235"/>
    <cellStyle name="20% - Accent4 4 8 2" xfId="11236"/>
    <cellStyle name="40% - Accent6 3 2 3 2 2" xfId="11237"/>
    <cellStyle name="20% - Accent4 4 8 2 2" xfId="11238"/>
    <cellStyle name="40% - Accent6 3 2 3 3" xfId="11239"/>
    <cellStyle name="20% - Accent4 4 8 3" xfId="11240"/>
    <cellStyle name="20% - Accent4 4 9" xfId="11241"/>
    <cellStyle name="Accent1 4" xfId="11242"/>
    <cellStyle name="40% - Accent6 3 2 4" xfId="11243"/>
    <cellStyle name="20% - Accent4 4 9 2 2" xfId="11244"/>
    <cellStyle name="20% - Accent4 4 9 3" xfId="11245"/>
    <cellStyle name="20% - Accent4 5 10" xfId="11246"/>
    <cellStyle name="20% - Accent4 5 10 2" xfId="11247"/>
    <cellStyle name="20% - Accent4 5 11" xfId="11248"/>
    <cellStyle name="20% - Accent4 5 2 2 3" xfId="11249"/>
    <cellStyle name="20% - Accent4 5 2 4" xfId="11250"/>
    <cellStyle name="20% - Accent4 5 2 5" xfId="11251"/>
    <cellStyle name="20% - Accent4 5 3 2 3" xfId="11252"/>
    <cellStyle name="20% - Accent4 5 3 3 2" xfId="11253"/>
    <cellStyle name="40% - Accent5 15 3 3" xfId="11254"/>
    <cellStyle name="20% - Accent4 5 3 3 2 2" xfId="11255"/>
    <cellStyle name="20% - Accent4 5 3 3 3" xfId="11256"/>
    <cellStyle name="40% - Accent2 6 4 2 2" xfId="11257"/>
    <cellStyle name="20% - Accent4 5 3 4" xfId="11258"/>
    <cellStyle name="20% - Accent4 5 3 4 2" xfId="11259"/>
    <cellStyle name="20% - Accent4 5 3 5" xfId="11260"/>
    <cellStyle name="20% - Accent4 5 4 2 2 2" xfId="11261"/>
    <cellStyle name="20% - Accent4 5 4 2 3" xfId="11262"/>
    <cellStyle name="20% - Accent4 5 4 3 2" xfId="11263"/>
    <cellStyle name="20% - Accent4 5 4 3 2 2" xfId="11264"/>
    <cellStyle name="20% - Accent4 5 4 3 3" xfId="11265"/>
    <cellStyle name="40% - Accent2 6 5 2 2" xfId="11266"/>
    <cellStyle name="20% - Accent5 2 3 3 2 2" xfId="11267"/>
    <cellStyle name="20% - Accent4 5 4 4" xfId="11268"/>
    <cellStyle name="40% - Accent5 7 4 3 2 2" xfId="11269"/>
    <cellStyle name="20% - Accent4 5 4 4 2" xfId="11270"/>
    <cellStyle name="20% - Accent4 5 4 5" xfId="11271"/>
    <cellStyle name="20% - Accent6 9 5 3 3" xfId="11272"/>
    <cellStyle name="20% - Accent6 13 6 2 2 2" xfId="11273"/>
    <cellStyle name="40% - Accent3 18 6 3 3" xfId="11274"/>
    <cellStyle name="Percent 2 7 2" xfId="11275"/>
    <cellStyle name="20% - Accent4 5 5 2 2" xfId="11276"/>
    <cellStyle name="20% - Accent4 5 5 2 2 2" xfId="11277"/>
    <cellStyle name="Percent 2 7 3" xfId="11278"/>
    <cellStyle name="20% - Accent4 5 5 2 3" xfId="11279"/>
    <cellStyle name="Percent 2 8 4" xfId="11280"/>
    <cellStyle name="20% - Accent4 5 5 3" xfId="11281"/>
    <cellStyle name="20% - Accent6 13 6 2 3" xfId="11282"/>
    <cellStyle name="Percent 2 8 2" xfId="11283"/>
    <cellStyle name="20% - Accent4 5 5 3 2" xfId="11284"/>
    <cellStyle name="20% - Accent4 5 5 3 2 2" xfId="11285"/>
    <cellStyle name="20% - Accent6 11 2 2 2 2" xfId="11286"/>
    <cellStyle name="Percent 2 8 3" xfId="11287"/>
    <cellStyle name="20% - Accent4 5 5 3 3" xfId="11288"/>
    <cellStyle name="40% - Accent2 6 6 2 2" xfId="11289"/>
    <cellStyle name="Percent 2 9" xfId="11290"/>
    <cellStyle name="20% - Accent4 5 5 4" xfId="11291"/>
    <cellStyle name="20% - Accent4 5 5 4 2" xfId="11292"/>
    <cellStyle name="20% - Accent4 5 5 5" xfId="11293"/>
    <cellStyle name="20% - Accent4 5 6 2" xfId="11294"/>
    <cellStyle name="20% - Accent6 13 6 3 2" xfId="11295"/>
    <cellStyle name="20% - Accent6 9 6 3 3" xfId="11296"/>
    <cellStyle name="20% - Accent4 5 6 2 2" xfId="11297"/>
    <cellStyle name="20% - Accent6 13 6 3 2 2" xfId="11298"/>
    <cellStyle name="20% - Accent4 5 6 2 2 2" xfId="11299"/>
    <cellStyle name="20% - Accent4 5 6 2 3" xfId="11300"/>
    <cellStyle name="20% - Accent4 5 6 3" xfId="11301"/>
    <cellStyle name="20% - Accent6 13 6 3 3" xfId="11302"/>
    <cellStyle name="20% - Accent4 5 6 3 2" xfId="11303"/>
    <cellStyle name="20% - Accent4 5 6 3 2 2" xfId="11304"/>
    <cellStyle name="20% - Accent4 5 6 4" xfId="11305"/>
    <cellStyle name="20% - Accent4 5 6 4 2" xfId="11306"/>
    <cellStyle name="20% - Accent4 5 6 5" xfId="11307"/>
    <cellStyle name="Percent 4 7" xfId="11308"/>
    <cellStyle name="20% - Accent4 5 7 2" xfId="11309"/>
    <cellStyle name="Accent2 2 2" xfId="11310"/>
    <cellStyle name="20% - Accent6 13 6 4 2" xfId="11311"/>
    <cellStyle name="40% - Accent6 3 3 2 2" xfId="11312"/>
    <cellStyle name="40% - Accent6 3 3 2 2 2" xfId="11313"/>
    <cellStyle name="Percent 4 7 2" xfId="11314"/>
    <cellStyle name="20% - Accent4 5 7 2 2" xfId="11315"/>
    <cellStyle name="40% - Accent6 3 3 3 2" xfId="11316"/>
    <cellStyle name="Percent 5 7" xfId="11317"/>
    <cellStyle name="20% - Accent4 5 8 2" xfId="11318"/>
    <cellStyle name="40% - Accent6 3 3 3 2 2" xfId="11319"/>
    <cellStyle name="Percent 5 7 2" xfId="11320"/>
    <cellStyle name="20% - Accent4 5 8 2 2" xfId="11321"/>
    <cellStyle name="40% - Accent6 3 3 3 3" xfId="11322"/>
    <cellStyle name="Percent 5 8" xfId="11323"/>
    <cellStyle name="20% - Accent4 5 8 3" xfId="11324"/>
    <cellStyle name="Percent 6 7 2" xfId="11325"/>
    <cellStyle name="20% - Accent4 5 9 2 2" xfId="11326"/>
    <cellStyle name="Percent 6 8" xfId="11327"/>
    <cellStyle name="20% - Accent4 5 9 3" xfId="11328"/>
    <cellStyle name="20% - Accent4 6 12" xfId="11329"/>
    <cellStyle name="20% - Accent5 12 5 5" xfId="11330"/>
    <cellStyle name="40% - Accent1 2 2 3" xfId="11331"/>
    <cellStyle name="20% - Accent4 6 2 2 2 2" xfId="11332"/>
    <cellStyle name="20% - Accent4 6 2 2 3" xfId="11333"/>
    <cellStyle name="40% - Accent1 18 10" xfId="11334"/>
    <cellStyle name="20% - Accent4 6 2 3 2" xfId="11335"/>
    <cellStyle name="20% - Accent4 6 2 4" xfId="11336"/>
    <cellStyle name="20% - Accent4 6 2 4 2" xfId="11337"/>
    <cellStyle name="20% - Accent4 6 2 5" xfId="11338"/>
    <cellStyle name="20% - Accent4 6 3 2 2 2" xfId="11339"/>
    <cellStyle name="20% - Accent4 6 3 2 3" xfId="11340"/>
    <cellStyle name="20% - Accent4 6 3 3 2 2" xfId="11341"/>
    <cellStyle name="20% - Accent6 12 7" xfId="11342"/>
    <cellStyle name="40% - Accent4 10 2 2 2 2" xfId="11343"/>
    <cellStyle name="20% - Accent4 6 3 4 2" xfId="11344"/>
    <cellStyle name="40% - Accent4 10 2 2 3" xfId="11345"/>
    <cellStyle name="20% - Accent4 6 3 5" xfId="11346"/>
    <cellStyle name="20% - Accent4 6 4 2 2 2" xfId="11347"/>
    <cellStyle name="20% - Accent4 6 4 2 3" xfId="11348"/>
    <cellStyle name="20% - Accent4 6 4 3 2" xfId="11349"/>
    <cellStyle name="40% - Accent1 18 2 2 2" xfId="11350"/>
    <cellStyle name="40% - Accent4 10 2 3 2" xfId="11351"/>
    <cellStyle name="20% - Accent4 6 4 4" xfId="11352"/>
    <cellStyle name="40% - Accent1 18 2 2 2 2" xfId="11353"/>
    <cellStyle name="40% - Accent4 10 2 3 2 2" xfId="11354"/>
    <cellStyle name="20% - Accent4 6 4 4 2" xfId="11355"/>
    <cellStyle name="40% - Accent1 18 2 2 3" xfId="11356"/>
    <cellStyle name="40% - Accent4 10 2 3 3" xfId="11357"/>
    <cellStyle name="20% - Accent4 6 4 5" xfId="11358"/>
    <cellStyle name="20% - Accent4 6 5 2 2" xfId="11359"/>
    <cellStyle name="20% - Accent4 6 5 2 2 2" xfId="11360"/>
    <cellStyle name="20% - Accent4 6 5 2 3" xfId="11361"/>
    <cellStyle name="20% - Accent4 6 5 3" xfId="11362"/>
    <cellStyle name="20% - Accent4 6 5 3 2" xfId="11363"/>
    <cellStyle name="20% - Accent4 6 5 3 2 2" xfId="11364"/>
    <cellStyle name="40% - Accent1 18 2 3 2" xfId="11365"/>
    <cellStyle name="40% - Accent4 10 2 4 2" xfId="11366"/>
    <cellStyle name="20% - Accent4 6 5 4" xfId="11367"/>
    <cellStyle name="40% - Accent1 18 2 3 2 2" xfId="11368"/>
    <cellStyle name="20% - Accent4 6 5 4 2" xfId="11369"/>
    <cellStyle name="40% - Accent1 18 2 3 3" xfId="11370"/>
    <cellStyle name="20% - Accent4 6 5 5" xfId="11371"/>
    <cellStyle name="20% - Accent4 6 6 2" xfId="11372"/>
    <cellStyle name="20% - Accent4 6 6 2 2" xfId="11373"/>
    <cellStyle name="20% - Accent4 6 6 2 2 2" xfId="11374"/>
    <cellStyle name="20% - Accent4 6 6 2 3" xfId="11375"/>
    <cellStyle name="20% - Accent4 6 6 3" xfId="11376"/>
    <cellStyle name="20% - Accent4 6 6 3 2" xfId="11377"/>
    <cellStyle name="20% - Accent4 6 6 3 2 2" xfId="11378"/>
    <cellStyle name="20% - Accent6 8 2 2 2" xfId="11379"/>
    <cellStyle name="40% - Accent1 18 2 4 2" xfId="11380"/>
    <cellStyle name="20% - Accent4 6 6 4" xfId="11381"/>
    <cellStyle name="20% - Accent4 6 6 5" xfId="11382"/>
    <cellStyle name="20% - Accent6 8 2 2 3" xfId="11383"/>
    <cellStyle name="20% - Accent5 18 10 2" xfId="11384"/>
    <cellStyle name="40% - Accent3 17 3 2 3" xfId="11385"/>
    <cellStyle name="20% - Accent4 6 7" xfId="11386"/>
    <cellStyle name="Accent3 2 3" xfId="11387"/>
    <cellStyle name="40% - Accent1 5 3 2 2 2" xfId="11388"/>
    <cellStyle name="40% - Accent6 3 4 2" xfId="11389"/>
    <cellStyle name="20% - Accent4 6 7 2" xfId="11390"/>
    <cellStyle name="Accent3 2 2" xfId="11391"/>
    <cellStyle name="40% - Accent6 3 4 2 2" xfId="11392"/>
    <cellStyle name="40% - Accent6 3 4 2 2 2" xfId="11393"/>
    <cellStyle name="20% - Accent4 6 7 2 2" xfId="11394"/>
    <cellStyle name="20% - Accent4 6 8" xfId="11395"/>
    <cellStyle name="Accent3 3" xfId="11396"/>
    <cellStyle name="40% - Accent6 3 4 3" xfId="11397"/>
    <cellStyle name="40% - Accent6 3 4 3 2" xfId="11398"/>
    <cellStyle name="20% - Accent4 6 8 2" xfId="11399"/>
    <cellStyle name="40% - Accent6 3 4 3 2 2" xfId="11400"/>
    <cellStyle name="20% - Accent4 6 8 2 2" xfId="11401"/>
    <cellStyle name="20% - Accent4 6 9" xfId="11402"/>
    <cellStyle name="40% - Accent2 5 4 2 2 2" xfId="11403"/>
    <cellStyle name="Accent3 4" xfId="11404"/>
    <cellStyle name="40% - Accent6 3 4 4" xfId="11405"/>
    <cellStyle name="20% - Accent4 6 9 2 2" xfId="11406"/>
    <cellStyle name="20% - Accent4 6 9 3" xfId="11407"/>
    <cellStyle name="20% - Accent4 7" xfId="11408"/>
    <cellStyle name="40% - Accent3 5 5 2 3" xfId="11409"/>
    <cellStyle name="20% - Accent4 7 10" xfId="11410"/>
    <cellStyle name="20% - Accent4 7 11" xfId="11411"/>
    <cellStyle name="20% - Accent5 14 4 3 2" xfId="11412"/>
    <cellStyle name="20% - Accent4 7 2 2 2 2" xfId="11413"/>
    <cellStyle name="40% - Accent2 18 10 2" xfId="11414"/>
    <cellStyle name="20% - Accent5 14 5 3 2" xfId="11415"/>
    <cellStyle name="20% - Accent4 7 2 3 2 2" xfId="11416"/>
    <cellStyle name="20% - Accent4 7 2 4" xfId="11417"/>
    <cellStyle name="20% - Accent4 7 2 5" xfId="11418"/>
    <cellStyle name="40% - Accent2 6 2 2 2 2" xfId="11419"/>
    <cellStyle name="20% - Accent5 15 4 3 2" xfId="11420"/>
    <cellStyle name="20% - Accent4 7 3 2 2 2" xfId="11421"/>
    <cellStyle name="40% - Accent4 2 4" xfId="11422"/>
    <cellStyle name="60% - Accent6 2 3" xfId="11423"/>
    <cellStyle name="20% - Accent5 15 4 4" xfId="11424"/>
    <cellStyle name="20% - Accent4 7 3 2 3" xfId="11425"/>
    <cellStyle name="20% - Accent5 15 5 3 2" xfId="11426"/>
    <cellStyle name="20% - Accent4 7 3 3 2 2" xfId="11427"/>
    <cellStyle name="40% - Accent5 2 4" xfId="11428"/>
    <cellStyle name="40% - Accent4 10 3 2 3" xfId="11429"/>
    <cellStyle name="20% - Accent4 7 3 5" xfId="11430"/>
    <cellStyle name="20% - Accent4 7 4 2" xfId="11431"/>
    <cellStyle name="20% - Accent5 16 4 3 2" xfId="11432"/>
    <cellStyle name="20% - Accent4 7 4 2 2 2" xfId="11433"/>
    <cellStyle name="20% - Accent5 16 4 4" xfId="11434"/>
    <cellStyle name="20% - Accent4 7 4 2 3" xfId="11435"/>
    <cellStyle name="20% - Accent4 7 4 3" xfId="11436"/>
    <cellStyle name="20% - Accent5 16 5 3 2" xfId="11437"/>
    <cellStyle name="20% - Accent4 7 4 3 2 2" xfId="11438"/>
    <cellStyle name="40% - Accent1 18 3 2 2" xfId="11439"/>
    <cellStyle name="40% - Accent4 10 3 3 2" xfId="11440"/>
    <cellStyle name="20% - Accent4 7 4 4" xfId="11441"/>
    <cellStyle name="40% - Accent1 18 3 2 3" xfId="11442"/>
    <cellStyle name="40% - Accent4 10 3 3 3" xfId="11443"/>
    <cellStyle name="20% - Accent4 7 4 5" xfId="11444"/>
    <cellStyle name="20% - Accent4 7 5" xfId="11445"/>
    <cellStyle name="20% - Accent6 13 8 2" xfId="11446"/>
    <cellStyle name="20% - Accent4 7 5 2" xfId="11447"/>
    <cellStyle name="20% - Accent6 13 8 2 2" xfId="11448"/>
    <cellStyle name="20% - Accent5 17 4 4" xfId="11449"/>
    <cellStyle name="20% - Accent4 7 5 2 3" xfId="11450"/>
    <cellStyle name="20% - Accent4 7 5 3" xfId="11451"/>
    <cellStyle name="40% - Accent1 18 3 3 2" xfId="11452"/>
    <cellStyle name="40% - Accent4 10 3 4 2" xfId="11453"/>
    <cellStyle name="20% - Accent4 7 5 4" xfId="11454"/>
    <cellStyle name="40% - Accent1 18 3 3 3" xfId="11455"/>
    <cellStyle name="20% - Accent4 7 5 5" xfId="11456"/>
    <cellStyle name="20% - Accent4 7 6" xfId="11457"/>
    <cellStyle name="20% - Accent6 13 8 3" xfId="11458"/>
    <cellStyle name="20% - Accent4 7 6 2" xfId="11459"/>
    <cellStyle name="20% - Accent4 7 6 3" xfId="11460"/>
    <cellStyle name="20% - Accent6 8 3 2 2" xfId="11461"/>
    <cellStyle name="40% - Accent1 18 3 4 2" xfId="11462"/>
    <cellStyle name="20% - Accent4 7 6 4" xfId="11463"/>
    <cellStyle name="20% - Accent4 7 6 5" xfId="11464"/>
    <cellStyle name="20% - Accent6 8 3 2 3" xfId="11465"/>
    <cellStyle name="20% - Accent4 7 7" xfId="11466"/>
    <cellStyle name="Accent4 2 3" xfId="11467"/>
    <cellStyle name="40% - Accent6 3 5 2" xfId="11468"/>
    <cellStyle name="20% - Accent4 7 7 2" xfId="11469"/>
    <cellStyle name="Accent4 2 2" xfId="11470"/>
    <cellStyle name="40% - Accent6 3 5 2 2" xfId="11471"/>
    <cellStyle name="40% - Accent6 3 5 2 3" xfId="11472"/>
    <cellStyle name="20% - Accent4 7 7 3" xfId="11473"/>
    <cellStyle name="20% - Accent4 7 8" xfId="11474"/>
    <cellStyle name="Accent4 3" xfId="11475"/>
    <cellStyle name="40% - Accent6 3 5 3" xfId="11476"/>
    <cellStyle name="40% - Accent6 3 5 3 2" xfId="11477"/>
    <cellStyle name="20% - Accent4 7 8 2" xfId="11478"/>
    <cellStyle name="20% - Accent4 7 9" xfId="11479"/>
    <cellStyle name="Accent4 4" xfId="11480"/>
    <cellStyle name="40% - Accent6 3 5 4" xfId="11481"/>
    <cellStyle name="20% - Accent5 2 9" xfId="11482"/>
    <cellStyle name="40% - Accent5 2 2 2 3" xfId="11483"/>
    <cellStyle name="a1 2 5 5" xfId="11484"/>
    <cellStyle name="20% - Accent4 7 9 2 2" xfId="11485"/>
    <cellStyle name="20% - Accent4 7 9 3" xfId="11486"/>
    <cellStyle name="20% - Accent4 8" xfId="11487"/>
    <cellStyle name="Neutral 17" xfId="11488"/>
    <cellStyle name="20% - Accent4 8 10" xfId="11489"/>
    <cellStyle name="40% - Accent1 12 6 3 2" xfId="11490"/>
    <cellStyle name="20% - Accent4 8 10 2" xfId="11491"/>
    <cellStyle name="40% - Accent1 12 6 3 2 2" xfId="11492"/>
    <cellStyle name="Neutral 18" xfId="11493"/>
    <cellStyle name="20% - Accent4 8 11" xfId="11494"/>
    <cellStyle name="40% - Accent1 12 6 3 3" xfId="11495"/>
    <cellStyle name="20% - Accent4 8 2 2" xfId="11496"/>
    <cellStyle name="20% - Accent4 8 2 2 2" xfId="11497"/>
    <cellStyle name="20% - Accent4 8 2 2 2 2" xfId="11498"/>
    <cellStyle name="40% - Accent3 18 10" xfId="11499"/>
    <cellStyle name="20% - Accent4 8 2 3 2" xfId="11500"/>
    <cellStyle name="40% - Accent3 18 10 2" xfId="11501"/>
    <cellStyle name="20% - Accent4 8 2 3 2 2" xfId="11502"/>
    <cellStyle name="20% - Accent4 8 3 2 2" xfId="11503"/>
    <cellStyle name="20% - Accent4 8 3 2 2 2" xfId="11504"/>
    <cellStyle name="20% - Accent4 8 3 2 3" xfId="11505"/>
    <cellStyle name="20% - Accent4 8 3 3" xfId="11506"/>
    <cellStyle name="20% - Accent4 8 3 3 2" xfId="11507"/>
    <cellStyle name="20% - Accent4 8 3 3 2 2" xfId="11508"/>
    <cellStyle name="40% - Accent4 10 4 2 2 2" xfId="11509"/>
    <cellStyle name="20% - Accent4 8 3 4 2" xfId="11510"/>
    <cellStyle name="40% - Accent4 10 4 2 3" xfId="11511"/>
    <cellStyle name="20% - Accent4 8 3 5" xfId="11512"/>
    <cellStyle name="20% - Accent4 8 4 2" xfId="11513"/>
    <cellStyle name="20% - Accent4 8 4 2 2" xfId="11514"/>
    <cellStyle name="20% - Accent4 8 4 2 2 2" xfId="11515"/>
    <cellStyle name="20% - Accent4 8 4 2 3" xfId="11516"/>
    <cellStyle name="20% - Accent4 8 4 3" xfId="11517"/>
    <cellStyle name="20% - Accent4 8 4 3 2" xfId="11518"/>
    <cellStyle name="20% - Accent4 8 4 3 2 2" xfId="11519"/>
    <cellStyle name="40% - Accent1 18 4 2 2" xfId="11520"/>
    <cellStyle name="40% - Accent4 10 4 3 2" xfId="11521"/>
    <cellStyle name="20% - Accent4 8 4 4" xfId="11522"/>
    <cellStyle name="40% - Accent1 18 4 2 2 2" xfId="11523"/>
    <cellStyle name="40% - Accent4 10 4 3 2 2" xfId="11524"/>
    <cellStyle name="20% - Accent4 8 4 4 2" xfId="11525"/>
    <cellStyle name="40% - Accent1 18 4 2 3" xfId="11526"/>
    <cellStyle name="40% - Accent4 10 4 3 3" xfId="11527"/>
    <cellStyle name="20% - Accent4 8 4 5" xfId="11528"/>
    <cellStyle name="20% - Accent4 8 5" xfId="11529"/>
    <cellStyle name="20% - Accent6 13 9 2" xfId="11530"/>
    <cellStyle name="20% - Accent4 8 5 2" xfId="11531"/>
    <cellStyle name="20% - Accent6 13 9 2 2" xfId="11532"/>
    <cellStyle name="Accent5 13" xfId="11533"/>
    <cellStyle name="20% - Accent4 8 5 2 2" xfId="11534"/>
    <cellStyle name="20% - Accent4 8 5 2 2 2" xfId="11535"/>
    <cellStyle name="a2 2 10 7" xfId="11536"/>
    <cellStyle name="Accent5 14" xfId="11537"/>
    <cellStyle name="20% - Accent4 8 5 2 3" xfId="11538"/>
    <cellStyle name="20% - Accent4 8 5 3" xfId="11539"/>
    <cellStyle name="20% - Accent4 8 5 3 2" xfId="11540"/>
    <cellStyle name="20% - Accent4 8 5 3 2 2" xfId="11541"/>
    <cellStyle name="40% - Accent1 18 4 3 2" xfId="11542"/>
    <cellStyle name="40% - Accent4 10 4 4 2" xfId="11543"/>
    <cellStyle name="20% - Accent4 8 5 4" xfId="11544"/>
    <cellStyle name="40% - Accent1 18 4 3 2 2" xfId="11545"/>
    <cellStyle name="20% - Accent4 8 5 4 2" xfId="11546"/>
    <cellStyle name="40% - Accent1 18 4 3 3" xfId="11547"/>
    <cellStyle name="20% - Accent4 8 5 5" xfId="11548"/>
    <cellStyle name="20% - Accent4 8 6" xfId="11549"/>
    <cellStyle name="20% - Accent6 13 9 3" xfId="11550"/>
    <cellStyle name="20% - Accent4 8 6 2" xfId="11551"/>
    <cellStyle name="20% - Accent4 8 6 2 2" xfId="11552"/>
    <cellStyle name="20% - Accent5 12 4 4" xfId="11553"/>
    <cellStyle name="20% - Accent4 8 6 2 2 2" xfId="11554"/>
    <cellStyle name="20% - Accent4 8 6 2 3" xfId="11555"/>
    <cellStyle name="40% - Accent1 2 2" xfId="11556"/>
    <cellStyle name="20% - Accent4 8 6 3" xfId="11557"/>
    <cellStyle name="20% - Accent4 8 6 3 2" xfId="11558"/>
    <cellStyle name="20% - Accent6 8 4 2 2" xfId="11559"/>
    <cellStyle name="40% - Accent1 18 4 4 2" xfId="11560"/>
    <cellStyle name="20% - Accent4 8 6 4" xfId="11561"/>
    <cellStyle name="20% - Accent4 8 6 5" xfId="11562"/>
    <cellStyle name="20% - Accent6 8 4 2 3" xfId="11563"/>
    <cellStyle name="20% - Accent4 8 7" xfId="11564"/>
    <cellStyle name="Accent5 2 3" xfId="11565"/>
    <cellStyle name="40% - Accent6 3 6 2" xfId="11566"/>
    <cellStyle name="20% - Accent4 8 7 2" xfId="11567"/>
    <cellStyle name="Accent5 2 2" xfId="11568"/>
    <cellStyle name="40% - Accent6 3 6 2 2" xfId="11569"/>
    <cellStyle name="40% - Accent6 3 6 2 2 2" xfId="11570"/>
    <cellStyle name="20% - Accent4 8 7 2 2" xfId="11571"/>
    <cellStyle name="40% - Accent6 3 6 2 3" xfId="11572"/>
    <cellStyle name="20% - Accent4 8 7 3" xfId="11573"/>
    <cellStyle name="20% - Accent4 8 8" xfId="11574"/>
    <cellStyle name="Accent5 3" xfId="11575"/>
    <cellStyle name="40% - Accent6 3 6 3" xfId="11576"/>
    <cellStyle name="40% - Accent6 3 6 3 2" xfId="11577"/>
    <cellStyle name="20% - Accent4 8 8 2" xfId="11578"/>
    <cellStyle name="40% - Accent6 3 6 3 2 2" xfId="11579"/>
    <cellStyle name="20% - Accent4 8 8 2 2" xfId="11580"/>
    <cellStyle name="40% - Accent6 3 6 3 3" xfId="11581"/>
    <cellStyle name="20% - Accent4 8 8 3" xfId="11582"/>
    <cellStyle name="20% - Accent4 8 9" xfId="11583"/>
    <cellStyle name="Accent5 4" xfId="11584"/>
    <cellStyle name="40% - Accent6 3 6 4" xfId="11585"/>
    <cellStyle name="20% - Accent4 8 9 2 2" xfId="11586"/>
    <cellStyle name="20% - Accent4 8 9 3" xfId="11587"/>
    <cellStyle name="20% - Accent4 9" xfId="11588"/>
    <cellStyle name="20% - Accent4 9 10" xfId="11589"/>
    <cellStyle name="20% - Accent4 9 10 2" xfId="11590"/>
    <cellStyle name="20% - Accent4 9 2 2" xfId="11591"/>
    <cellStyle name="a2 8 6" xfId="11592"/>
    <cellStyle name="20% - Accent4 9 2 2 2" xfId="11593"/>
    <cellStyle name="20% - Accent4 9 2 2 2 2" xfId="11594"/>
    <cellStyle name="a2 8 7" xfId="11595"/>
    <cellStyle name="20% - Accent4 9 2 2 3" xfId="11596"/>
    <cellStyle name="40% - Accent4 18 10" xfId="11597"/>
    <cellStyle name="a2 9 6" xfId="11598"/>
    <cellStyle name="20% - Accent4 9 2 3 2" xfId="11599"/>
    <cellStyle name="40% - Accent4 18 10 2" xfId="11600"/>
    <cellStyle name="20% - Accent4 9 2 3 2 2" xfId="11601"/>
    <cellStyle name="20% - Accent4 9 3 2 2" xfId="11602"/>
    <cellStyle name="20% - Accent4 9 3 2 2 2" xfId="11603"/>
    <cellStyle name="20% - Accent4 9 3 2 3" xfId="11604"/>
    <cellStyle name="20% - Accent4 9 3 3" xfId="11605"/>
    <cellStyle name="20% - Accent4 9 3 3 2" xfId="11606"/>
    <cellStyle name="20% - Accent4 9 3 3 2 2" xfId="11607"/>
    <cellStyle name="40% - Accent4 10 5 2 3" xfId="11608"/>
    <cellStyle name="20% - Accent4 9 3 5" xfId="11609"/>
    <cellStyle name="20% - Accent4 9 4 2" xfId="11610"/>
    <cellStyle name="20% - Accent4 9 4 2 2" xfId="11611"/>
    <cellStyle name="20% - Accent4 9 4 2 2 2" xfId="11612"/>
    <cellStyle name="a1 2" xfId="11613"/>
    <cellStyle name="20% - Accent4 9 4 2 3" xfId="11614"/>
    <cellStyle name="20% - Accent4 9 4 3" xfId="11615"/>
    <cellStyle name="20% - Accent4 9 4 3 2" xfId="11616"/>
    <cellStyle name="20% - Accent4 9 4 3 2 2" xfId="11617"/>
    <cellStyle name="40% - Accent1 18 5 2 2" xfId="11618"/>
    <cellStyle name="40% - Accent4 10 5 3 2" xfId="11619"/>
    <cellStyle name="20% - Accent4 9 4 4" xfId="11620"/>
    <cellStyle name="40% - Accent1 18 5 2 2 2" xfId="11621"/>
    <cellStyle name="40% - Accent4 10 5 3 2 2" xfId="11622"/>
    <cellStyle name="20% - Accent4 9 4 4 2" xfId="11623"/>
    <cellStyle name="40% - Accent1 18 5 2 3" xfId="11624"/>
    <cellStyle name="40% - Accent4 10 5 3 3" xfId="11625"/>
    <cellStyle name="20% - Accent4 9 4 5" xfId="11626"/>
    <cellStyle name="20% - Accent4 9 5" xfId="11627"/>
    <cellStyle name="20% - Accent4 9 5 2" xfId="11628"/>
    <cellStyle name="20% - Accent4 9 5 2 2" xfId="11629"/>
    <cellStyle name="20% - Accent4 9 5 2 2 2" xfId="11630"/>
    <cellStyle name="20% - Accent4 9 5 2 3" xfId="11631"/>
    <cellStyle name="20% - Accent4 9 5 3" xfId="11632"/>
    <cellStyle name="20% - Accent4 9 5 3 2" xfId="11633"/>
    <cellStyle name="20% - Accent4 9 5 3 2 2" xfId="11634"/>
    <cellStyle name="40% - Accent1 18 5 3 2" xfId="11635"/>
    <cellStyle name="40% - Accent4 10 5 4 2" xfId="11636"/>
    <cellStyle name="20% - Accent4 9 5 4" xfId="11637"/>
    <cellStyle name="40% - Accent1 18 5 3 2 2" xfId="11638"/>
    <cellStyle name="20% - Accent4 9 5 4 2" xfId="11639"/>
    <cellStyle name="20% - Accent4 9 6" xfId="11640"/>
    <cellStyle name="20% - Accent4 9 6 2" xfId="11641"/>
    <cellStyle name="20% - Accent4 9 6 2 2" xfId="11642"/>
    <cellStyle name="20% - Accent4 9 6 2 2 2" xfId="11643"/>
    <cellStyle name="a1 2 4 7" xfId="11644"/>
    <cellStyle name="20% - Accent4 9 6 2 3" xfId="11645"/>
    <cellStyle name="20% - Accent4 9 6 3" xfId="11646"/>
    <cellStyle name="20% - Accent4 9 6 3 2" xfId="11647"/>
    <cellStyle name="20% - Accent4 9 6 3 2 2" xfId="11648"/>
    <cellStyle name="a1 3 4 7" xfId="11649"/>
    <cellStyle name="40% - Accent1 10 5 2 2 2" xfId="11650"/>
    <cellStyle name="40% - Accent3 17 6 2 2" xfId="11651"/>
    <cellStyle name="20% - Accent6 8 5 2 2" xfId="11652"/>
    <cellStyle name="40% - Accent1 18 5 4 2" xfId="11653"/>
    <cellStyle name="20% - Accent4 9 6 4" xfId="11654"/>
    <cellStyle name="20% - Accent4 9 6 5" xfId="11655"/>
    <cellStyle name="20% - Accent6 8 5 2 3" xfId="11656"/>
    <cellStyle name="20% - Accent4 9 7" xfId="11657"/>
    <cellStyle name="Accent6 2 3" xfId="11658"/>
    <cellStyle name="40% - Accent6 3 7 2" xfId="11659"/>
    <cellStyle name="20% - Accent4 9 7 2" xfId="11660"/>
    <cellStyle name="Accent6 2 2" xfId="11661"/>
    <cellStyle name="40% - Accent6 3 7 2 2" xfId="11662"/>
    <cellStyle name="20% - Accent4 9 7 2 2" xfId="11663"/>
    <cellStyle name="20% - Accent4 9 7 3" xfId="11664"/>
    <cellStyle name="20% - Accent4 9 8" xfId="11665"/>
    <cellStyle name="Accent6 3" xfId="11666"/>
    <cellStyle name="40% - Accent6 3 7 3" xfId="11667"/>
    <cellStyle name="20% - Accent4 9 8 2" xfId="11668"/>
    <cellStyle name="20% - Accent4 9 8 2 2" xfId="11669"/>
    <cellStyle name="20% - Accent4 9 8 3" xfId="11670"/>
    <cellStyle name="20% - Accent4 9 9" xfId="11671"/>
    <cellStyle name="Accent6 4" xfId="11672"/>
    <cellStyle name="20% - Accent4 9 9 2" xfId="11673"/>
    <cellStyle name="20% - Accent4 9 9 2 2" xfId="11674"/>
    <cellStyle name="20% - Accent4 9 9 3" xfId="11675"/>
    <cellStyle name="a1 5 3 2" xfId="11676"/>
    <cellStyle name="20% - Accent5 10" xfId="11677"/>
    <cellStyle name="20% - Accent5 10 10 2" xfId="11678"/>
    <cellStyle name="20% - Accent5 14 3 3 2 2" xfId="11679"/>
    <cellStyle name="40% - Accent4 13 2 2 2" xfId="11680"/>
    <cellStyle name="20% - Accent5 10 11" xfId="11681"/>
    <cellStyle name="20% - Accent5 10 2" xfId="11682"/>
    <cellStyle name="20% - Accent5 10 2 2" xfId="11683"/>
    <cellStyle name="20% - Accent5 10 2 2 2" xfId="11684"/>
    <cellStyle name="20% - Accent5 10 2 2 2 2" xfId="11685"/>
    <cellStyle name="20% - Accent5 10 2 2 3" xfId="11686"/>
    <cellStyle name="20% - Accent5 10 3 2 2 2" xfId="11687"/>
    <cellStyle name="20% - Accent5 10 3 2 3" xfId="11688"/>
    <cellStyle name="20% - Accent5 10 4" xfId="11689"/>
    <cellStyle name="20% - Accent5 9 3 2 2 2" xfId="11690"/>
    <cellStyle name="20% - Accent5 10 4 2 3" xfId="11691"/>
    <cellStyle name="40% - Accent4 11 5" xfId="11692"/>
    <cellStyle name="20% - Accent5 10 5 2 2 2" xfId="11693"/>
    <cellStyle name="20% - Accent5 9 3 3 2 2" xfId="11694"/>
    <cellStyle name="20% - Accent5 10 5 2 3" xfId="11695"/>
    <cellStyle name="20% - Accent5 10 6 2 2 2" xfId="11696"/>
    <cellStyle name="20% - Accent5 10 6 2 3" xfId="11697"/>
    <cellStyle name="20% - Accent5 10 8 2 2" xfId="11698"/>
    <cellStyle name="20% - Accent5 10 9 2" xfId="11699"/>
    <cellStyle name="40% - Accent5 17 11" xfId="11700"/>
    <cellStyle name="20% - Accent5 10 9 2 2" xfId="11701"/>
    <cellStyle name="a1 5 3 3" xfId="11702"/>
    <cellStyle name="20% - Accent5 11" xfId="11703"/>
    <cellStyle name="20% - Accent5 11 2" xfId="11704"/>
    <cellStyle name="20% - Accent5 11 2 2" xfId="11705"/>
    <cellStyle name="20% - Accent5 11 2 2 2" xfId="11706"/>
    <cellStyle name="20% - Accent5 11 2 2 3" xfId="11707"/>
    <cellStyle name="20% - Accent5 11 2 3" xfId="11708"/>
    <cellStyle name="20% - Accent5 11 2 4" xfId="11709"/>
    <cellStyle name="20% - Accent5 11 2 4 2" xfId="11710"/>
    <cellStyle name="20% - Accent5 11 3" xfId="11711"/>
    <cellStyle name="20% - Accent5 11 3 2 3" xfId="11712"/>
    <cellStyle name="20% - Accent5 11 3 4" xfId="11713"/>
    <cellStyle name="20% - Accent5 11 3 4 2" xfId="11714"/>
    <cellStyle name="20% - Accent5 11 4" xfId="11715"/>
    <cellStyle name="20% - Accent5 9 4 2 2 2" xfId="11716"/>
    <cellStyle name="20% - Accent5 11 4 2 3" xfId="11717"/>
    <cellStyle name="20% - Accent5 11 4 3 2" xfId="11718"/>
    <cellStyle name="20% - Accent5 11 4 3 3" xfId="11719"/>
    <cellStyle name="20% - Accent5 11 4 4" xfId="11720"/>
    <cellStyle name="20% - Accent5 11 4 4 2" xfId="11721"/>
    <cellStyle name="20% - Accent5 9 4 3 2 2" xfId="11722"/>
    <cellStyle name="20% - Accent5 11 5 2 3" xfId="11723"/>
    <cellStyle name="20% - Accent5 11 5 3 2" xfId="11724"/>
    <cellStyle name="20% - Accent5 11 5 4" xfId="11725"/>
    <cellStyle name="20% - Accent5 11 5 4 2" xfId="11726"/>
    <cellStyle name="20% - Accent5 11 6 2 3" xfId="11727"/>
    <cellStyle name="20% - Accent5 11 6 3 2" xfId="11728"/>
    <cellStyle name="20% - Accent5 11 6 4" xfId="11729"/>
    <cellStyle name="20% - Accent5 11 6 4 2" xfId="11730"/>
    <cellStyle name="20% - Accent5 11 8 2 2" xfId="11731"/>
    <cellStyle name="20% - Accent5 11 8 3" xfId="11732"/>
    <cellStyle name="a1 5 3 4" xfId="11733"/>
    <cellStyle name="20% - Accent5 12" xfId="11734"/>
    <cellStyle name="40% - Accent4 14 10" xfId="11735"/>
    <cellStyle name="20% - Accent5 12 10 2" xfId="11736"/>
    <cellStyle name="20% - Accent5 12 11" xfId="11737"/>
    <cellStyle name="20% - Accent5 12 2" xfId="11738"/>
    <cellStyle name="40% - Accent4 14 10 2" xfId="11739"/>
    <cellStyle name="20% - Accent5 2 6 2 3" xfId="11740"/>
    <cellStyle name="20% - Accent5 12 2 2" xfId="11741"/>
    <cellStyle name="20% - Accent5 12 2 2 2" xfId="11742"/>
    <cellStyle name="20% - Accent5 12 2 2 3" xfId="11743"/>
    <cellStyle name="40% - Accent5 5 3 2 2 2" xfId="11744"/>
    <cellStyle name="20% - Accent5 12 2 3" xfId="11745"/>
    <cellStyle name="20% - Accent5 12 2 3 2" xfId="11746"/>
    <cellStyle name="20% - Accent5 12 2 3 3" xfId="11747"/>
    <cellStyle name="20% - Accent5 12 2 4" xfId="11748"/>
    <cellStyle name="20% - Accent5 12 2 4 2" xfId="11749"/>
    <cellStyle name="20% - Accent5 12 2 5" xfId="11750"/>
    <cellStyle name="40% - Accent6 5 4 2 2 2" xfId="11751"/>
    <cellStyle name="20% - Accent6 6 7 2 2" xfId="11752"/>
    <cellStyle name="20% - Accent5 12 3" xfId="11753"/>
    <cellStyle name="40% - Accent1 10 9 2 2" xfId="11754"/>
    <cellStyle name="40% - Accent6 13 6 3" xfId="11755"/>
    <cellStyle name="20% - Accent5 12 3 2 2 2" xfId="11756"/>
    <cellStyle name="20% - Accent5 12 3 2 3" xfId="11757"/>
    <cellStyle name="40% - Accent1 10 9 3" xfId="11758"/>
    <cellStyle name="20% - Accent5 12 3 3 2" xfId="11759"/>
    <cellStyle name="40% - Accent4 17 2 3 3" xfId="11760"/>
    <cellStyle name="40% - Accent6 14 6 3" xfId="11761"/>
    <cellStyle name="20% - Accent5 12 3 3 2 2" xfId="11762"/>
    <cellStyle name="20% - Accent5 12 3 3 3" xfId="11763"/>
    <cellStyle name="20% - Accent5 12 3 4" xfId="11764"/>
    <cellStyle name="20% - Accent5 12 3 4 2" xfId="11765"/>
    <cellStyle name="20% - Accent5 12 3 5" xfId="11766"/>
    <cellStyle name="20% - Accent5 12 4 2 2 2" xfId="11767"/>
    <cellStyle name="40% - Accent4 5 7" xfId="11768"/>
    <cellStyle name="Title 6" xfId="11769"/>
    <cellStyle name="40% - Accent1 11 9 2 2" xfId="11770"/>
    <cellStyle name="20% - Accent5 12 4 2 3" xfId="11771"/>
    <cellStyle name="40% - Accent1 11 9 3" xfId="11772"/>
    <cellStyle name="20% - Accent5 9 5 2 2 2" xfId="11773"/>
    <cellStyle name="40% - Accent6 2 10 2" xfId="11774"/>
    <cellStyle name="20% - Accent5 12 4 3 2" xfId="11775"/>
    <cellStyle name="20% - Accent5 12 4 3 2 2" xfId="11776"/>
    <cellStyle name="40% - Accent5 5 7" xfId="11777"/>
    <cellStyle name="40% - Accent4 18 2 3 3" xfId="11778"/>
    <cellStyle name="20% - Accent5 12 4 3 3" xfId="11779"/>
    <cellStyle name="20% - Accent5 12 4 4 2" xfId="11780"/>
    <cellStyle name="20% - Accent5 12 4 5" xfId="11781"/>
    <cellStyle name="40% - Accent5 14 9 2 2" xfId="11782"/>
    <cellStyle name="20% - Accent5 12 5 2 2 2" xfId="11783"/>
    <cellStyle name="40% - Accent1 12 9 2 2" xfId="11784"/>
    <cellStyle name="20% - Accent5 12 5 2 3" xfId="11785"/>
    <cellStyle name="40% - Accent1 12 9 3" xfId="11786"/>
    <cellStyle name="20% - Accent5 9 5 3 2 2" xfId="11787"/>
    <cellStyle name="40% - Accent1 4 10 2" xfId="11788"/>
    <cellStyle name="20% - Accent5 12 5 3 2" xfId="11789"/>
    <cellStyle name="20% - Accent5 12 5 3 2 2" xfId="11790"/>
    <cellStyle name="40% - Accent1 4 11" xfId="11791"/>
    <cellStyle name="20% - Accent5 12 5 4" xfId="11792"/>
    <cellStyle name="40% - Accent1 2 2 2" xfId="11793"/>
    <cellStyle name="20% - Accent5 12 5 4 2" xfId="11794"/>
    <cellStyle name="40% - Accent1 2 2 2 2" xfId="11795"/>
    <cellStyle name="20% - Accent5 12 6 2 2 2" xfId="11796"/>
    <cellStyle name="40% - Accent1 13 9 2 2" xfId="11797"/>
    <cellStyle name="20% - Accent5 12 6 2 3" xfId="11798"/>
    <cellStyle name="40% - Accent1 13 9 3" xfId="11799"/>
    <cellStyle name="20% - Accent5 12 6 3 2" xfId="11800"/>
    <cellStyle name="20% - Accent5 12 6 3 2 2" xfId="11801"/>
    <cellStyle name="20% - Accent5 12 6 4" xfId="11802"/>
    <cellStyle name="40% - Accent1 2 3 2" xfId="11803"/>
    <cellStyle name="20% - Accent5 12 6 4 2" xfId="11804"/>
    <cellStyle name="40% - Accent1 2 3 2 2" xfId="11805"/>
    <cellStyle name="20% - Accent5 12 6 5" xfId="11806"/>
    <cellStyle name="40% - Accent1 2 3 3" xfId="11807"/>
    <cellStyle name="20% - Accent5 12 7" xfId="11808"/>
    <cellStyle name="40% - Accent1 15 9" xfId="11809"/>
    <cellStyle name="20% - Accent5 12 8 2" xfId="11810"/>
    <cellStyle name="40% - Accent1 15 9 2" xfId="11811"/>
    <cellStyle name="20% - Accent5 12 8 2 2" xfId="11812"/>
    <cellStyle name="20% - Accent5 12 8 3" xfId="11813"/>
    <cellStyle name="20% - Accent5 12 9" xfId="11814"/>
    <cellStyle name="40% - Accent2 4 4 3 2" xfId="11815"/>
    <cellStyle name="20% - Accent5 12 9 2" xfId="11816"/>
    <cellStyle name="40% - Accent2 4 4 3 2 2" xfId="11817"/>
    <cellStyle name="Check Cell 7" xfId="11818"/>
    <cellStyle name="40% - Accent1 16 9" xfId="11819"/>
    <cellStyle name="40% - Accent1 16 9 2" xfId="11820"/>
    <cellStyle name="20% - Accent5 12 9 2 2" xfId="11821"/>
    <cellStyle name="20% - Accent5 12 9 3" xfId="11822"/>
    <cellStyle name="40% - Accent3 3 7 2" xfId="11823"/>
    <cellStyle name="40% - Accent6 12 2" xfId="11824"/>
    <cellStyle name="a1 5 3 5" xfId="11825"/>
    <cellStyle name="20% - Accent5 13" xfId="11826"/>
    <cellStyle name="40% - Accent4 14 11" xfId="11827"/>
    <cellStyle name="20% - Accent6 8 6 2 2 2" xfId="11828"/>
    <cellStyle name="Input 13" xfId="11829"/>
    <cellStyle name="20% - Accent5 13 10" xfId="11830"/>
    <cellStyle name="20% - Accent5 2 6 3 3" xfId="11831"/>
    <cellStyle name="40% - Accent3 3 7 2 2" xfId="11832"/>
    <cellStyle name="40% - Accent6 12 2 2" xfId="11833"/>
    <cellStyle name="20% - Accent5 13 2" xfId="11834"/>
    <cellStyle name="40% - Accent6 12 2 2 2" xfId="11835"/>
    <cellStyle name="20% - Accent5 13 2 2" xfId="11836"/>
    <cellStyle name="20% - Accent5 18 9" xfId="11837"/>
    <cellStyle name="40% - Accent6 12 2 2 2 2" xfId="11838"/>
    <cellStyle name="20% - Accent5 13 2 2 2" xfId="11839"/>
    <cellStyle name="20% - Accent5 13 2 2 3" xfId="11840"/>
    <cellStyle name="40% - Accent5 5 3 3 2 2" xfId="11841"/>
    <cellStyle name="40% - Accent6 12 2 2 3" xfId="11842"/>
    <cellStyle name="20% - Accent5 13 2 3" xfId="11843"/>
    <cellStyle name="20% - Accent5 13 2 3 2" xfId="11844"/>
    <cellStyle name="20% - Accent5 13 2 3 3" xfId="11845"/>
    <cellStyle name="20% - Accent5 13 2 4" xfId="11846"/>
    <cellStyle name="20% - Accent5 13 2 4 2" xfId="11847"/>
    <cellStyle name="20% - Accent5 13 2 5" xfId="11848"/>
    <cellStyle name="40% - Accent6 5 4 3 2 2" xfId="11849"/>
    <cellStyle name="20% - Accent6 6 8 2 2" xfId="11850"/>
    <cellStyle name="40% - Accent6 12 2 3" xfId="11851"/>
    <cellStyle name="20% - Accent5 13 3" xfId="11852"/>
    <cellStyle name="20% - Accent5 13 7" xfId="11853"/>
    <cellStyle name="20% - Accent5 13 8" xfId="11854"/>
    <cellStyle name="20% - Accent5 13 9" xfId="11855"/>
    <cellStyle name="40% - Accent2 4 4 4 2" xfId="11856"/>
    <cellStyle name="40% - Accent3 3 7 3" xfId="11857"/>
    <cellStyle name="40% - Accent6 12 3" xfId="11858"/>
    <cellStyle name="a1 5 3 6" xfId="11859"/>
    <cellStyle name="20% - Accent5 14" xfId="11860"/>
    <cellStyle name="20% - Accent5 14 10 2" xfId="11861"/>
    <cellStyle name="40% - Accent6 12 3 2" xfId="11862"/>
    <cellStyle name="20% - Accent5 14 2" xfId="11863"/>
    <cellStyle name="40% - Accent6 12 3 2 2" xfId="11864"/>
    <cellStyle name="20% - Accent5 14 2 2" xfId="11865"/>
    <cellStyle name="40% - Accent6 12 3 2 2 2" xfId="11866"/>
    <cellStyle name="20% - Accent5 14 2 2 2" xfId="11867"/>
    <cellStyle name="40% - Accent5 13 5 2" xfId="11868"/>
    <cellStyle name="20% - Accent6 5 3 4" xfId="11869"/>
    <cellStyle name="20% - Accent5 14 2 2 2 2" xfId="11870"/>
    <cellStyle name="40% - Accent3 14 4 4" xfId="11871"/>
    <cellStyle name="20% - Accent5 14 2 2 3" xfId="11872"/>
    <cellStyle name="20% - Accent5 2 5 3 2" xfId="11873"/>
    <cellStyle name="40% - Accent6 12 3 2 3" xfId="11874"/>
    <cellStyle name="20% - Accent5 14 2 3" xfId="11875"/>
    <cellStyle name="20% - Accent5 14 2 3 2" xfId="11876"/>
    <cellStyle name="20% - Accent5 14 2 3 3" xfId="11877"/>
    <cellStyle name="20% - Accent5 2 5 4 2" xfId="11878"/>
    <cellStyle name="20% - Accent5 14 2 4" xfId="11879"/>
    <cellStyle name="20% - Accent5 14 2 4 2" xfId="11880"/>
    <cellStyle name="40% - Accent1 9 2 4" xfId="11881"/>
    <cellStyle name="40% - Accent2 13 2 4" xfId="11882"/>
    <cellStyle name="20% - Accent5 14 2 5" xfId="11883"/>
    <cellStyle name="20% - Accent6 6 9 2 2" xfId="11884"/>
    <cellStyle name="40% - Accent6 12 3 3" xfId="11885"/>
    <cellStyle name="20% - Accent5 14 3" xfId="11886"/>
    <cellStyle name="20% - Accent5 14 3 2 2 2" xfId="11887"/>
    <cellStyle name="Comma 10 2 2 2 4" xfId="11888"/>
    <cellStyle name="20% - Accent5 14 3 2 3" xfId="11889"/>
    <cellStyle name="20% - Accent5 2 6 3 2" xfId="11890"/>
    <cellStyle name="20% - Accent5 14 3 3 2" xfId="11891"/>
    <cellStyle name="20% - Accent5 14 3 3 3" xfId="11892"/>
    <cellStyle name="20% - Accent5 2 6 4 2" xfId="11893"/>
    <cellStyle name="20% - Accent5 14 3 4" xfId="11894"/>
    <cellStyle name="20% - Accent5 14 3 4 2" xfId="11895"/>
    <cellStyle name="40% - Accent2 14 2 4" xfId="11896"/>
    <cellStyle name="20% - Accent5 14 3 5" xfId="11897"/>
    <cellStyle name="20% - Accent5 14 4 2 3" xfId="11898"/>
    <cellStyle name="40% - Accent4 14 2 2 2" xfId="11899"/>
    <cellStyle name="20% - Accent6 10 11" xfId="11900"/>
    <cellStyle name="20% - Accent5 14 4 3 2 2" xfId="11901"/>
    <cellStyle name="20% - Accent5 14 4 3 3" xfId="11902"/>
    <cellStyle name="20% - Accent5 14 4 4 2" xfId="11903"/>
    <cellStyle name="40% - Accent2 15 2 4" xfId="11904"/>
    <cellStyle name="40% - Accent5 18 4 3 2 2" xfId="11905"/>
    <cellStyle name="Heading 1 8" xfId="11906"/>
    <cellStyle name="20% - Accent5 14 4 5" xfId="11907"/>
    <cellStyle name="20% - Accent5 14 5 2 3" xfId="11908"/>
    <cellStyle name="a2 4 5" xfId="11909"/>
    <cellStyle name="20% - Accent5 14 5 3 2 2" xfId="11910"/>
    <cellStyle name="20% - Accent5 14 5 3 3" xfId="11911"/>
    <cellStyle name="20% - Accent5 14 7" xfId="11912"/>
    <cellStyle name="20% - Accent5 14 8" xfId="11913"/>
    <cellStyle name="20% - Accent5 14 8 2" xfId="11914"/>
    <cellStyle name="20% - Accent5 14 8 2 2" xfId="11915"/>
    <cellStyle name="20% - Accent5 14 8 3" xfId="11916"/>
    <cellStyle name="20% - Accent5 14 9 2" xfId="11917"/>
    <cellStyle name="20% - Accent5 14 9 2 2" xfId="11918"/>
    <cellStyle name="20% - Accent5 14 9 3" xfId="11919"/>
    <cellStyle name="40% - Accent6 12 4" xfId="11920"/>
    <cellStyle name="a1 5 3 7" xfId="11921"/>
    <cellStyle name="20% - Accent5 15" xfId="11922"/>
    <cellStyle name="20% - Accent5 15 10" xfId="11923"/>
    <cellStyle name="20% - Accent5 15 10 2" xfId="11924"/>
    <cellStyle name="40% - Accent4 13 3 2 2" xfId="11925"/>
    <cellStyle name="20% - Accent5 15 11" xfId="11926"/>
    <cellStyle name="40% - Accent6 12 4 2" xfId="11927"/>
    <cellStyle name="20% - Accent5 15 2" xfId="11928"/>
    <cellStyle name="40% - Accent6 12 4 2 2" xfId="11929"/>
    <cellStyle name="20% - Accent5 15 2 2" xfId="11930"/>
    <cellStyle name="40% - Accent6 12 4 2 2 2" xfId="11931"/>
    <cellStyle name="20% - Accent5 15 2 2 2" xfId="11932"/>
    <cellStyle name="20% - Accent5 15 2 2 2 2" xfId="11933"/>
    <cellStyle name="20% - Accent5 15 2 2 3" xfId="11934"/>
    <cellStyle name="20% - Accent5 3 5 3 2" xfId="11935"/>
    <cellStyle name="40% - Accent6 12 4 2 3" xfId="11936"/>
    <cellStyle name="20% - Accent5 15 2 3" xfId="11937"/>
    <cellStyle name="20% - Accent5 15 2 3 2" xfId="11938"/>
    <cellStyle name="40% - Accent2 2 4" xfId="11939"/>
    <cellStyle name="20% - Accent5 15 2 3 2 2" xfId="11940"/>
    <cellStyle name="40% - Accent2 2 4 2" xfId="11941"/>
    <cellStyle name="20% - Accent5 15 2 3 3" xfId="11942"/>
    <cellStyle name="40% - Accent2 2 5" xfId="11943"/>
    <cellStyle name="20% - Accent5 3 5 4 2" xfId="11944"/>
    <cellStyle name="20% - Accent5 15 2 4" xfId="11945"/>
    <cellStyle name="20% - Accent5 15 2 4 2" xfId="11946"/>
    <cellStyle name="40% - Accent2 3 4 6" xfId="11947"/>
    <cellStyle name="40% - Accent2 9 2 4" xfId="11948"/>
    <cellStyle name="40% - Accent6 12 4 3" xfId="11949"/>
    <cellStyle name="20% - Accent5 15 3" xfId="11950"/>
    <cellStyle name="20% - Accent5 15 3 2 2 2" xfId="11951"/>
    <cellStyle name="20% - Accent5 15 3 2 3" xfId="11952"/>
    <cellStyle name="20% - Accent5 3 6 3 2" xfId="11953"/>
    <cellStyle name="20% - Accent5 15 3 3 2" xfId="11954"/>
    <cellStyle name="40% - Accent3 2 4" xfId="11955"/>
    <cellStyle name="20% - Accent5 15 3 3 2 2" xfId="11956"/>
    <cellStyle name="40% - Accent3 2 4 2" xfId="11957"/>
    <cellStyle name="20% - Accent5 15 3 3 3" xfId="11958"/>
    <cellStyle name="40% - Accent3 2 5" xfId="11959"/>
    <cellStyle name="20% - Accent5 3 6 4 2" xfId="11960"/>
    <cellStyle name="20% - Accent5 15 3 4" xfId="11961"/>
    <cellStyle name="20% - Accent5 15 3 4 2" xfId="11962"/>
    <cellStyle name="40% - Accent3 3 4 6" xfId="11963"/>
    <cellStyle name="20% - Accent5 15 3 5" xfId="11964"/>
    <cellStyle name="40% - Accent6 12 4 4" xfId="11965"/>
    <cellStyle name="20% - Accent5 15 4" xfId="11966"/>
    <cellStyle name="20% - Accent5 15 4 2 2 2" xfId="11967"/>
    <cellStyle name="60% - Accent5 2 2" xfId="11968"/>
    <cellStyle name="20% - Accent5 15 4 2 3" xfId="11969"/>
    <cellStyle name="60% - Accent5 3 3" xfId="11970"/>
    <cellStyle name="20% - Accent5 15 4 3 2 2" xfId="11971"/>
    <cellStyle name="40% - Accent4 2 4 2" xfId="11972"/>
    <cellStyle name="60% - Accent6 2 2" xfId="11973"/>
    <cellStyle name="20% - Accent5 15 4 3 3" xfId="11974"/>
    <cellStyle name="40% - Accent4 2 5" xfId="11975"/>
    <cellStyle name="60% - Accent6 3 3" xfId="11976"/>
    <cellStyle name="20% - Accent5 15 4 4 2" xfId="11977"/>
    <cellStyle name="40% - Accent4 3 4 6" xfId="11978"/>
    <cellStyle name="20% - Accent5 15 4 5" xfId="11979"/>
    <cellStyle name="20% - Accent5 15 5 2 2 2" xfId="11980"/>
    <cellStyle name="20% - Accent5 15 5 2 3" xfId="11981"/>
    <cellStyle name="20% - Accent5 15 5 3 2 2" xfId="11982"/>
    <cellStyle name="40% - Accent5 2 4 2" xfId="11983"/>
    <cellStyle name="20% - Accent5 15 5 3 3" xfId="11984"/>
    <cellStyle name="40% - Accent5 2 5" xfId="11985"/>
    <cellStyle name="20% - Accent5 15 6" xfId="11986"/>
    <cellStyle name="20% - Accent5 15 6 2 3" xfId="11987"/>
    <cellStyle name="20% - Accent5 15 6 3 3" xfId="11988"/>
    <cellStyle name="40% - Accent6 2 5" xfId="11989"/>
    <cellStyle name="20% - Accent5 15 7" xfId="11990"/>
    <cellStyle name="40% - Accent1 13 6 2 2 2" xfId="11991"/>
    <cellStyle name="20% - Accent5 15 8" xfId="11992"/>
    <cellStyle name="20% - Accent5 15 8 2" xfId="11993"/>
    <cellStyle name="20% - Accent5 15 8 2 2" xfId="11994"/>
    <cellStyle name="20% - Accent5 15 8 3" xfId="11995"/>
    <cellStyle name="20% - Accent5 15 9" xfId="11996"/>
    <cellStyle name="20% - Accent5 15 9 2" xfId="11997"/>
    <cellStyle name="20% - Accent5 15 9 2 2" xfId="11998"/>
    <cellStyle name="20% - Accent5 15 9 3" xfId="11999"/>
    <cellStyle name="40% - Accent6 12 5 2 2" xfId="12000"/>
    <cellStyle name="20% - Accent5 16 2 2" xfId="12001"/>
    <cellStyle name="40% - Accent6 12 5 2 2 2" xfId="12002"/>
    <cellStyle name="20% - Accent5 16 2 2 2" xfId="12003"/>
    <cellStyle name="20% - Accent5 16 2 2 3" xfId="12004"/>
    <cellStyle name="20% - Accent5 4 5 3 2" xfId="12005"/>
    <cellStyle name="40% - Accent6 12 5 2 3" xfId="12006"/>
    <cellStyle name="20% - Accent5 16 2 3" xfId="12007"/>
    <cellStyle name="20% - Accent5 16 2 3 2" xfId="12008"/>
    <cellStyle name="20% - Accent5 16 2 4" xfId="12009"/>
    <cellStyle name="20% - Accent5 16 2 4 2" xfId="12010"/>
    <cellStyle name="40% - Accent3 9 2 4" xfId="12011"/>
    <cellStyle name="40% - Accent6 12 5 3" xfId="12012"/>
    <cellStyle name="20% - Accent5 16 3" xfId="12013"/>
    <cellStyle name="20% - Accent5 16 3 2 3" xfId="12014"/>
    <cellStyle name="20% - Accent5 4 6 3 2" xfId="12015"/>
    <cellStyle name="20% - Accent5 16 3 3 2" xfId="12016"/>
    <cellStyle name="20% - Accent5 16 3 3 3" xfId="12017"/>
    <cellStyle name="20% - Accent5 4 6 4 2" xfId="12018"/>
    <cellStyle name="20% - Accent5 16 3 4" xfId="12019"/>
    <cellStyle name="20% - Accent5 16 3 4 2" xfId="12020"/>
    <cellStyle name="20% - Accent5 16 3 5" xfId="12021"/>
    <cellStyle name="40% - Accent6 12 5 4" xfId="12022"/>
    <cellStyle name="40% - Accent6 18 4 3 2 2" xfId="12023"/>
    <cellStyle name="20% - Accent5 16 4" xfId="12024"/>
    <cellStyle name="20% - Accent5 16 4 2 3" xfId="12025"/>
    <cellStyle name="20% - Accent5 16 4 3 3" xfId="12026"/>
    <cellStyle name="20% - Accent5 16 4 4 2" xfId="12027"/>
    <cellStyle name="20% - Accent5 16 4 5" xfId="12028"/>
    <cellStyle name="40% - Accent6 12 5 5" xfId="12029"/>
    <cellStyle name="20% - Accent5 16 5" xfId="12030"/>
    <cellStyle name="20% - Accent5 16 5 2 3" xfId="12031"/>
    <cellStyle name="40% - Accent5 17 2 2 2 2" xfId="12032"/>
    <cellStyle name="20% - Accent5 16 5 3 3" xfId="12033"/>
    <cellStyle name="20% - Accent5 16 6 2 3" xfId="12034"/>
    <cellStyle name="40% - Accent5 17 2 3 2 2" xfId="12035"/>
    <cellStyle name="20% - Accent5 16 6 3 3" xfId="12036"/>
    <cellStyle name="20% - Accent5 16 8" xfId="12037"/>
    <cellStyle name="20% - Accent5 16 8 2" xfId="12038"/>
    <cellStyle name="20% - Accent5 16 8 2 2" xfId="12039"/>
    <cellStyle name="20% - Accent5 16 8 3" xfId="12040"/>
    <cellStyle name="20% - Accent5 16 9" xfId="12041"/>
    <cellStyle name="40% - Accent1 11 2 2 2 2" xfId="12042"/>
    <cellStyle name="20% - Accent6 16 6 2 2 2" xfId="12043"/>
    <cellStyle name="20% - Accent5 16 9 2" xfId="12044"/>
    <cellStyle name="20% - Accent5 16 9 2 2" xfId="12045"/>
    <cellStyle name="20% - Accent5 16 9 3" xfId="12046"/>
    <cellStyle name="20% - Accent5 17 10 2" xfId="12047"/>
    <cellStyle name="20% - Accent5 17 11" xfId="12048"/>
    <cellStyle name="40% - Accent6 12 6 2" xfId="12049"/>
    <cellStyle name="20% - Accent5 17 2" xfId="12050"/>
    <cellStyle name="40% - Accent1 5 9" xfId="12051"/>
    <cellStyle name="40% - Accent6 12 6 2 2" xfId="12052"/>
    <cellStyle name="20% - Accent5 17 2 2" xfId="12053"/>
    <cellStyle name="40% - Accent1 5 9 2" xfId="12054"/>
    <cellStyle name="40% - Accent6 12 6 2 2 2" xfId="12055"/>
    <cellStyle name="20% - Accent5 17 2 2 2" xfId="12056"/>
    <cellStyle name="40% - Accent1 5 9 2 2" xfId="12057"/>
    <cellStyle name="20% - Accent5 17 2 2 2 2" xfId="12058"/>
    <cellStyle name="20% - Accent5 5 5 3 2" xfId="12059"/>
    <cellStyle name="40% - Accent1 5 9 3" xfId="12060"/>
    <cellStyle name="20% - Accent5 17 2 2 3" xfId="12061"/>
    <cellStyle name="40% - Accent6 12 6 2 3" xfId="12062"/>
    <cellStyle name="20% - Accent5 17 2 3" xfId="12063"/>
    <cellStyle name="20% - Accent5 17 2 3 2" xfId="12064"/>
    <cellStyle name="40% - Accent5 16 2 3 3" xfId="12065"/>
    <cellStyle name="20% - Accent5 17 2 3 2 2" xfId="12066"/>
    <cellStyle name="20% - Accent5 17 2 3 3" xfId="12067"/>
    <cellStyle name="20% - Accent5 5 5 4 2" xfId="12068"/>
    <cellStyle name="20% - Accent5 17 2 4" xfId="12069"/>
    <cellStyle name="20% - Accent5 17 2 4 2" xfId="12070"/>
    <cellStyle name="40% - Accent4 9 2 4" xfId="12071"/>
    <cellStyle name="40% - Accent4 15 6 2 2 2" xfId="12072"/>
    <cellStyle name="20% - Accent5 17 2 5" xfId="12073"/>
    <cellStyle name="40% - Accent1 6 9 2 2" xfId="12074"/>
    <cellStyle name="40% - Accent2 10 9 2 2" xfId="12075"/>
    <cellStyle name="20% - Accent5 17 3 2 2 2" xfId="12076"/>
    <cellStyle name="20% - Accent5 5 6 3 2" xfId="12077"/>
    <cellStyle name="40% - Accent1 6 9 3" xfId="12078"/>
    <cellStyle name="40% - Accent2 10 9 3" xfId="12079"/>
    <cellStyle name="20% - Accent5 17 3 2 3" xfId="12080"/>
    <cellStyle name="20% - Accent5 17 3 3 2" xfId="12081"/>
    <cellStyle name="40% - Accent5 17 2 3 3" xfId="12082"/>
    <cellStyle name="20% - Accent5 17 3 3 2 2" xfId="12083"/>
    <cellStyle name="20% - Accent5 17 3 3 3" xfId="12084"/>
    <cellStyle name="20% - Accent5 5 6 4 2" xfId="12085"/>
    <cellStyle name="20% - Accent5 17 3 4 2" xfId="12086"/>
    <cellStyle name="20% - Accent5 17 3 5" xfId="12087"/>
    <cellStyle name="40% - Accent6 12 6 4" xfId="12088"/>
    <cellStyle name="20% - Accent5 17 4" xfId="12089"/>
    <cellStyle name="20% - Accent5 17 4 4 2" xfId="12090"/>
    <cellStyle name="20% - Accent5 17 4 5" xfId="12091"/>
    <cellStyle name="40% - Accent6 12 6 5" xfId="12092"/>
    <cellStyle name="20% - Accent5 17 5" xfId="12093"/>
    <cellStyle name="40% - Accent6 11 8 2 2" xfId="12094"/>
    <cellStyle name="20% - Accent5 17 6" xfId="12095"/>
    <cellStyle name="20% - Accent5 17 7" xfId="12096"/>
    <cellStyle name="20% - Accent5 17 8" xfId="12097"/>
    <cellStyle name="20% - Accent5 17 9" xfId="12098"/>
    <cellStyle name="40% - Accent6 12 7" xfId="12099"/>
    <cellStyle name="20% - Accent5 18" xfId="12100"/>
    <cellStyle name="20% - Accent6 8 6 3 2 2" xfId="12101"/>
    <cellStyle name="20% - Accent5 18 10" xfId="12102"/>
    <cellStyle name="40% - Accent6 12 7 2" xfId="12103"/>
    <cellStyle name="20% - Accent5 18 2" xfId="12104"/>
    <cellStyle name="40% - Accent2 5 9" xfId="12105"/>
    <cellStyle name="40% - Accent6 12 7 2 2" xfId="12106"/>
    <cellStyle name="20% - Accent5 18 2 2" xfId="12107"/>
    <cellStyle name="40% - Accent2 5 9 2" xfId="12108"/>
    <cellStyle name="20% - Accent5 18 2 2 2" xfId="12109"/>
    <cellStyle name="40% - Accent2 5 9 2 2" xfId="12110"/>
    <cellStyle name="20% - Accent5 18 2 2 2 2" xfId="12111"/>
    <cellStyle name="20% - Accent5 6 5 3 2" xfId="12112"/>
    <cellStyle name="40% - Accent2 5 9 3" xfId="12113"/>
    <cellStyle name="20% - Accent5 18 2 2 3" xfId="12114"/>
    <cellStyle name="20% - Accent5 18 2 3" xfId="12115"/>
    <cellStyle name="20% - Accent5 18 2 3 2" xfId="12116"/>
    <cellStyle name="20% - Accent5 18 2 3 2 2" xfId="12117"/>
    <cellStyle name="20% - Accent5 18 2 3 3" xfId="12118"/>
    <cellStyle name="20% - Accent5 6 5 4 2" xfId="12119"/>
    <cellStyle name="20% - Accent5 18 2 4" xfId="12120"/>
    <cellStyle name="Normal 10 2 3" xfId="12121"/>
    <cellStyle name="20% - Accent5 18 2 4 2" xfId="12122"/>
    <cellStyle name="40% - Accent5 9 2 4" xfId="12123"/>
    <cellStyle name="40% - Accent4 15 6 3 2 2" xfId="12124"/>
    <cellStyle name="Normal 11 4 3" xfId="12125"/>
    <cellStyle name="20% - Accent5 18 2 5" xfId="12126"/>
    <cellStyle name="40% - Accent6 12 7 3" xfId="12127"/>
    <cellStyle name="20% - Accent5 18 3" xfId="12128"/>
    <cellStyle name="20% - Accent5 18 4" xfId="12129"/>
    <cellStyle name="20% - Accent5 18 5" xfId="12130"/>
    <cellStyle name="20% - Accent5 18 6" xfId="12131"/>
    <cellStyle name="20% - Accent5 18 7" xfId="12132"/>
    <cellStyle name="20% - Accent5 18 8" xfId="12133"/>
    <cellStyle name="20% - Accent5 2 13" xfId="12134"/>
    <cellStyle name="20% - Accent5 2 10" xfId="12135"/>
    <cellStyle name="20% - Accent6 14 6 2 3" xfId="12136"/>
    <cellStyle name="20% - Accent5 2 10 2" xfId="12137"/>
    <cellStyle name="20% - Accent5 5 5 3" xfId="12138"/>
    <cellStyle name="Comma 13 2 3 4" xfId="12139"/>
    <cellStyle name="20% - Accent5 2 11" xfId="12140"/>
    <cellStyle name="20% - Accent5 2 2 2 3" xfId="12141"/>
    <cellStyle name="20% - Accent5 2 2 3 2" xfId="12142"/>
    <cellStyle name="20% - Accent5 2 2 3 3" xfId="12143"/>
    <cellStyle name="40% - Accent3 3 3 2 2" xfId="12144"/>
    <cellStyle name="20% - Accent5 2 2 4" xfId="12145"/>
    <cellStyle name="20% - Accent5 2 2 4 2" xfId="12146"/>
    <cellStyle name="20% - Accent5 2 3 2 3" xfId="12147"/>
    <cellStyle name="20% - Accent5 2 3 3 2" xfId="12148"/>
    <cellStyle name="20% - Accent5 2 3 3 3" xfId="12149"/>
    <cellStyle name="40% - Accent3 3 4 2 2" xfId="12150"/>
    <cellStyle name="20% - Accent5 2 3 4" xfId="12151"/>
    <cellStyle name="20% - Accent5 2 3 4 2" xfId="12152"/>
    <cellStyle name="20% - Accent5 4 4 4" xfId="12153"/>
    <cellStyle name="40% - Accent5 7 5 2 2 2" xfId="12154"/>
    <cellStyle name="Normal 13 2 4" xfId="12155"/>
    <cellStyle name="40% - Accent5 9 5 4" xfId="12156"/>
    <cellStyle name="20% - Accent5 2 4 2 2 2" xfId="12157"/>
    <cellStyle name="20% - Accent5 2 4 2 3" xfId="12158"/>
    <cellStyle name="20% - Accent5 2 4 3 3" xfId="12159"/>
    <cellStyle name="40% - Accent3 3 5 2 2" xfId="12160"/>
    <cellStyle name="40% - Accent6 10 2 2" xfId="12161"/>
    <cellStyle name="20% - Accent5 2 4 4" xfId="12162"/>
    <cellStyle name="20% - Accent5 2 4 5" xfId="12163"/>
    <cellStyle name="20% - Accent5 2 5 2 2" xfId="12164"/>
    <cellStyle name="20% - Accent6 14 3 2 2 2" xfId="12165"/>
    <cellStyle name="20% - Accent6 4 4 4" xfId="12166"/>
    <cellStyle name="40% - Accent5 7 6 2 2 2" xfId="12167"/>
    <cellStyle name="40% - Accent5 12 6 2" xfId="12168"/>
    <cellStyle name="40% - Accent3 13 5 4" xfId="12169"/>
    <cellStyle name="40% - Accent6 9 5 4" xfId="12170"/>
    <cellStyle name="20% - Accent5 2 5 2 2 2" xfId="12171"/>
    <cellStyle name="20% - Accent5 2 5 2 3" xfId="12172"/>
    <cellStyle name="20% - Accent5 2 5 3" xfId="12173"/>
    <cellStyle name="20% - Accent6 14 3 2 3" xfId="12174"/>
    <cellStyle name="20% - Accent6 5 4 4" xfId="12175"/>
    <cellStyle name="40% - Accent5 7 6 3 2 2" xfId="12176"/>
    <cellStyle name="40% - Accent5 13 6 2" xfId="12177"/>
    <cellStyle name="40% - Accent3 14 5 4" xfId="12178"/>
    <cellStyle name="Normal 3 18" xfId="12179"/>
    <cellStyle name="20% - Accent5 2 5 3 2 2" xfId="12180"/>
    <cellStyle name="20% - Accent5 2 5 3 3" xfId="12181"/>
    <cellStyle name="40% - Accent3 3 6 2 2" xfId="12182"/>
    <cellStyle name="40% - Accent6 11 2 2" xfId="12183"/>
    <cellStyle name="20% - Accent5 2 5 5" xfId="12184"/>
    <cellStyle name="20% - Accent5 2 6 2" xfId="12185"/>
    <cellStyle name="20% - Accent6 14 3 3 2" xfId="12186"/>
    <cellStyle name="20% - Accent5 2 6 2 2 2" xfId="12187"/>
    <cellStyle name="20% - Accent5 2 6 3" xfId="12188"/>
    <cellStyle name="Comma 10 2 2 3 4" xfId="12189"/>
    <cellStyle name="20% - Accent6 14 3 3 3" xfId="12190"/>
    <cellStyle name="20% - Accent5 2 6 3 2 2" xfId="12191"/>
    <cellStyle name="20% - Accent5 2 6 4" xfId="12192"/>
    <cellStyle name="20% - Accent5 2 6 5" xfId="12193"/>
    <cellStyle name="20% - Accent5 2 7" xfId="12194"/>
    <cellStyle name="a1 2 5 3" xfId="12195"/>
    <cellStyle name="20% - Accent6 14 3 4" xfId="12196"/>
    <cellStyle name="20% - Accent5 2 7 2" xfId="12197"/>
    <cellStyle name="20% - Accent6 14 3 4 2" xfId="12198"/>
    <cellStyle name="20% - Accent5 9 7 2 2" xfId="12199"/>
    <cellStyle name="40% - Accent3 16 10" xfId="12200"/>
    <cellStyle name="40% - Accent5 7 8 3" xfId="12201"/>
    <cellStyle name="20% - Accent5 2 7 3" xfId="12202"/>
    <cellStyle name="20% - Accent5 2 8" xfId="12203"/>
    <cellStyle name="40% - Accent5 2 2 2 2" xfId="12204"/>
    <cellStyle name="a1 2 5 4" xfId="12205"/>
    <cellStyle name="20% - Accent6 14 3 5" xfId="12206"/>
    <cellStyle name="20% - Accent5 2 8 2" xfId="12207"/>
    <cellStyle name="40% - Accent5 2 2 2 2 2" xfId="12208"/>
    <cellStyle name="20% - Accent5 2 8 3" xfId="12209"/>
    <cellStyle name="20% - Accent5 2 9 2" xfId="12210"/>
    <cellStyle name="20% - Accent6 9 5 3 2 2" xfId="12211"/>
    <cellStyle name="20% - Accent5 2 9 3" xfId="12212"/>
    <cellStyle name="40% - Accent3 18 6 3 2 2" xfId="12213"/>
    <cellStyle name="20% - Accent5 3 12" xfId="12214"/>
    <cellStyle name="20% - Accent5 3 10" xfId="12215"/>
    <cellStyle name="20% - Accent5 3 10 2" xfId="12216"/>
    <cellStyle name="20% - Accent5 3 2 2 2 2" xfId="12217"/>
    <cellStyle name="20% - Accent5 3 2 2 3" xfId="12218"/>
    <cellStyle name="20% - Accent5 3 2 3 2" xfId="12219"/>
    <cellStyle name="20% - Accent5 3 2 3 2 2" xfId="12220"/>
    <cellStyle name="20% - Accent5 3 2 4" xfId="12221"/>
    <cellStyle name="20% - Accent5 3 2 4 2" xfId="12222"/>
    <cellStyle name="20% - Accent5 3 2 5" xfId="12223"/>
    <cellStyle name="a2 3 9" xfId="12224"/>
    <cellStyle name="20% - Accent5 3 3 2 2 2" xfId="12225"/>
    <cellStyle name="20% - Accent5 3 3 2 3" xfId="12226"/>
    <cellStyle name="20% - Accent5 3 3 3 2" xfId="12227"/>
    <cellStyle name="20% - Accent5 3 3 3 2 2" xfId="12228"/>
    <cellStyle name="20% - Accent5 3 3 3 3" xfId="12229"/>
    <cellStyle name="40% - Accent3 4 4 2 2" xfId="12230"/>
    <cellStyle name="20% - Accent5 3 3 4" xfId="12231"/>
    <cellStyle name="20% - Accent5 3 3 4 2" xfId="12232"/>
    <cellStyle name="Accent5 17" xfId="12233"/>
    <cellStyle name="20% - Accent5 3 3 5" xfId="12234"/>
    <cellStyle name="20% - Accent5 3 4 2 3" xfId="12235"/>
    <cellStyle name="20% - Accent5 3 4 3 2" xfId="12236"/>
    <cellStyle name="20% - Accent5 3 4 3 2 2" xfId="12237"/>
    <cellStyle name="20% - Accent5 3 4 3 3" xfId="12238"/>
    <cellStyle name="40% - Accent3 4 5 2 2" xfId="12239"/>
    <cellStyle name="20% - Accent5 3 4 4" xfId="12240"/>
    <cellStyle name="40% - Accent1 2 5" xfId="12241"/>
    <cellStyle name="20% - Accent5 3 4 4 2" xfId="12242"/>
    <cellStyle name="20% - Accent5 3 4 5" xfId="12243"/>
    <cellStyle name="20% - Accent5 3 5 2 2" xfId="12244"/>
    <cellStyle name="20% - Accent6 14 4 2 2 2" xfId="12245"/>
    <cellStyle name="20% - Accent5 3 5 2 2 2" xfId="12246"/>
    <cellStyle name="20% - Accent5 3 5 2 3" xfId="12247"/>
    <cellStyle name="20% - Accent5 3 5 3" xfId="12248"/>
    <cellStyle name="20% - Accent6 14 4 2 3" xfId="12249"/>
    <cellStyle name="20% - Accent5 3 5 3 2 2" xfId="12250"/>
    <cellStyle name="20% - Accent5 3 5 3 3" xfId="12251"/>
    <cellStyle name="40% - Accent3 4 6 2 2" xfId="12252"/>
    <cellStyle name="20% - Accent5 3 5 4" xfId="12253"/>
    <cellStyle name="60% - Accent5 10" xfId="12254"/>
    <cellStyle name="20% - Accent5 3 5 5" xfId="12255"/>
    <cellStyle name="20% - Accent5 3 6 2" xfId="12256"/>
    <cellStyle name="20% - Accent6 14 4 3 2" xfId="12257"/>
    <cellStyle name="20% - Accent5 3 6 2 2 2" xfId="12258"/>
    <cellStyle name="20% - Accent5 3 6 2 3" xfId="12259"/>
    <cellStyle name="20% - Accent5 3 6 3" xfId="12260"/>
    <cellStyle name="Comma 11 2 2" xfId="12261"/>
    <cellStyle name="20% - Accent6 14 4 3 3" xfId="12262"/>
    <cellStyle name="20% - Accent5 3 6 3 2 2" xfId="12263"/>
    <cellStyle name="20% - Accent5 3 6 3 3" xfId="12264"/>
    <cellStyle name="40% - Accent3 4 7 2 2" xfId="12265"/>
    <cellStyle name="20% - Accent5 3 6 4" xfId="12266"/>
    <cellStyle name="20% - Accent5 3 6 5" xfId="12267"/>
    <cellStyle name="20% - Accent5 3 7" xfId="12268"/>
    <cellStyle name="a1 2 6 3" xfId="12269"/>
    <cellStyle name="20% - Accent6 14 4 4" xfId="12270"/>
    <cellStyle name="20% - Accent5 3 7 2" xfId="12271"/>
    <cellStyle name="20% - Accent6 14 4 4 2" xfId="12272"/>
    <cellStyle name="20% - Accent6 14 11" xfId="12273"/>
    <cellStyle name="20% - Accent5 9 8 2 2" xfId="12274"/>
    <cellStyle name="40% - Accent5 8 8 3" xfId="12275"/>
    <cellStyle name="20% - Accent5 3 7 3" xfId="12276"/>
    <cellStyle name="20% - Accent5 3 8" xfId="12277"/>
    <cellStyle name="40% - Accent5 2 2 3 2" xfId="12278"/>
    <cellStyle name="a1 2 6 4" xfId="12279"/>
    <cellStyle name="20% - Accent6 14 4 5" xfId="12280"/>
    <cellStyle name="20% - Accent5 3 8 2" xfId="12281"/>
    <cellStyle name="40% - Accent5 2 2 3 2 2" xfId="12282"/>
    <cellStyle name="20% - Accent5 3 8 3" xfId="12283"/>
    <cellStyle name="20% - Accent5 3 9" xfId="12284"/>
    <cellStyle name="40% - Accent5 2 2 3 3" xfId="12285"/>
    <cellStyle name="a1 2 6 5" xfId="12286"/>
    <cellStyle name="20% - Accent5 3 9 2" xfId="12287"/>
    <cellStyle name="20% - Accent5 3 9 3" xfId="12288"/>
    <cellStyle name="20% - Accent5 4 10" xfId="12289"/>
    <cellStyle name="40% - Accent2 4 4 3 3" xfId="12290"/>
    <cellStyle name="40% - Accent1 17 9" xfId="12291"/>
    <cellStyle name="20% - Accent5 4 10 2" xfId="12292"/>
    <cellStyle name="20% - Accent5 4 2 2 2 2" xfId="12293"/>
    <cellStyle name="20% - Accent5 4 2 2 3" xfId="12294"/>
    <cellStyle name="20% - Accent5 4 2 3 2" xfId="12295"/>
    <cellStyle name="20% - Accent5 4 2 3 2 2" xfId="12296"/>
    <cellStyle name="20% - Accent5 4 2 4" xfId="12297"/>
    <cellStyle name="20% - Accent5 4 2 4 2" xfId="12298"/>
    <cellStyle name="a1 5" xfId="12299"/>
    <cellStyle name="20% - Accent5 4 2 5" xfId="12300"/>
    <cellStyle name="20% - Accent5 4 3 2 3" xfId="12301"/>
    <cellStyle name="20% - Accent5 4 3 3 2" xfId="12302"/>
    <cellStyle name="20% - Accent5 4 3 3 3" xfId="12303"/>
    <cellStyle name="40% - Accent3 5 4 2 2" xfId="12304"/>
    <cellStyle name="20% - Accent5 4 3 4" xfId="12305"/>
    <cellStyle name="20% - Accent5 4 3 4 2" xfId="12306"/>
    <cellStyle name="20% - Accent5 4 4 2 3" xfId="12307"/>
    <cellStyle name="20% - Accent5 4 4 3 2" xfId="12308"/>
    <cellStyle name="20% - Accent5 4 4 3 3" xfId="12309"/>
    <cellStyle name="40% - Accent3 5 5 2 2" xfId="12310"/>
    <cellStyle name="20% - Accent5 4 4 4 2" xfId="12311"/>
    <cellStyle name="20% - Accent5 4 4 5" xfId="12312"/>
    <cellStyle name="20% - Accent5 4 5 2 2" xfId="12313"/>
    <cellStyle name="20% - Accent6 14 5 2 2 2" xfId="12314"/>
    <cellStyle name="20% - Accent5 4 5 2 3" xfId="12315"/>
    <cellStyle name="20% - Accent5 4 5 3" xfId="12316"/>
    <cellStyle name="20% - Accent6 14 5 2 3" xfId="12317"/>
    <cellStyle name="20% - Accent5 4 5 3 3" xfId="12318"/>
    <cellStyle name="40% - Accent3 5 6 2 2" xfId="12319"/>
    <cellStyle name="20% - Accent5 4 5 4" xfId="12320"/>
    <cellStyle name="20% - Accent5 4 5 5" xfId="12321"/>
    <cellStyle name="20% - Accent5 4 6 2" xfId="12322"/>
    <cellStyle name="20% - Accent6 14 5 3 2" xfId="12323"/>
    <cellStyle name="20% - Accent5 4 6 2 3" xfId="12324"/>
    <cellStyle name="20% - Accent5 4 6 3" xfId="12325"/>
    <cellStyle name="20% - Accent6 14 5 3 3" xfId="12326"/>
    <cellStyle name="20% - Accent5 4 6 3 3" xfId="12327"/>
    <cellStyle name="40% - Accent3 5 7 2 2" xfId="12328"/>
    <cellStyle name="20% - Accent5 4 6 4" xfId="12329"/>
    <cellStyle name="20% - Accent5 4 6 5" xfId="12330"/>
    <cellStyle name="20% - Accent5 9 9 2 2" xfId="12331"/>
    <cellStyle name="40% - Accent5 9 8 3" xfId="12332"/>
    <cellStyle name="40% - Accent6 4 2 2 3" xfId="12333"/>
    <cellStyle name="20% - Accent5 4 7 3" xfId="12334"/>
    <cellStyle name="40% - Accent6 4 2 3 2" xfId="12335"/>
    <cellStyle name="20% - Accent5 4 8 2" xfId="12336"/>
    <cellStyle name="40% - Accent6 4 2 3 3" xfId="12337"/>
    <cellStyle name="20% - Accent5 4 8 3" xfId="12338"/>
    <cellStyle name="20% - Accent5 4 9" xfId="12339"/>
    <cellStyle name="a1 2 7 5" xfId="12340"/>
    <cellStyle name="40% - Accent6 4 2 4" xfId="12341"/>
    <cellStyle name="40% - Accent6 4 2 4 2" xfId="12342"/>
    <cellStyle name="20% - Accent5 4 9 2" xfId="12343"/>
    <cellStyle name="20% - Accent5 4 9 3" xfId="12344"/>
    <cellStyle name="20% - Accent5 5 12" xfId="12345"/>
    <cellStyle name="20% - Accent5 5 10" xfId="12346"/>
    <cellStyle name="20% - Accent6 14 2 2 2 2" xfId="12347"/>
    <cellStyle name="20% - Accent5 5 11" xfId="12348"/>
    <cellStyle name="20% - Accent5 5 2 2 2 2" xfId="12349"/>
    <cellStyle name="20% - Accent5 5 2 2 3" xfId="12350"/>
    <cellStyle name="20% - Accent5 5 2 3 2" xfId="12351"/>
    <cellStyle name="40% - Accent1 2 9 3" xfId="12352"/>
    <cellStyle name="20% - Accent5 5 2 3 2 2" xfId="12353"/>
    <cellStyle name="20% - Accent5 5 3 3 2" xfId="12354"/>
    <cellStyle name="40% - Accent1 3 9 3" xfId="12355"/>
    <cellStyle name="20% - Accent5 5 3 3 3" xfId="12356"/>
    <cellStyle name="40% - Accent3 6 4 2 2" xfId="12357"/>
    <cellStyle name="Normal 4 13" xfId="12358"/>
    <cellStyle name="20% - Accent5 5 4 2 3" xfId="12359"/>
    <cellStyle name="20% - Accent5 5 4 3 2" xfId="12360"/>
    <cellStyle name="40% - Accent1 4 9 3" xfId="12361"/>
    <cellStyle name="20% - Accent5 5 4 3 2 2" xfId="12362"/>
    <cellStyle name="40% - Accent5 15 3 5" xfId="12363"/>
    <cellStyle name="20% - Accent5 5 4 3 3" xfId="12364"/>
    <cellStyle name="40% - Accent3 6 5 2 2" xfId="12365"/>
    <cellStyle name="20% - Accent5 5 5 2 2" xfId="12366"/>
    <cellStyle name="40% - Accent1 5 8 3" xfId="12367"/>
    <cellStyle name="20% - Accent6 14 6 2 2 2" xfId="12368"/>
    <cellStyle name="20% - Accent5 5 5 2 2 2" xfId="12369"/>
    <cellStyle name="20% - Accent5 5 5 2 3" xfId="12370"/>
    <cellStyle name="20% - Accent5 5 5 3 2 2" xfId="12371"/>
    <cellStyle name="20% - Accent6 12 2 2 2 2" xfId="12372"/>
    <cellStyle name="20% - Accent5 5 5 3 3" xfId="12373"/>
    <cellStyle name="40% - Accent3 6 6 2 2" xfId="12374"/>
    <cellStyle name="20% - Accent5 5 5 4" xfId="12375"/>
    <cellStyle name="20% - Accent5 5 5 5" xfId="12376"/>
    <cellStyle name="20% - Accent5 5 6 2" xfId="12377"/>
    <cellStyle name="20% - Accent6 14 6 3 2" xfId="12378"/>
    <cellStyle name="60% - Accent1 10" xfId="12379"/>
    <cellStyle name="20% - Accent5 5 6 2 2 2" xfId="12380"/>
    <cellStyle name="20% - Accent5 5 6 2 3" xfId="12381"/>
    <cellStyle name="20% - Accent5 5 6 3" xfId="12382"/>
    <cellStyle name="Comma 13 2 2 2 3" xfId="12383"/>
    <cellStyle name="20% - Accent6 14 6 3 3" xfId="12384"/>
    <cellStyle name="60% - Accent6 10" xfId="12385"/>
    <cellStyle name="20% - Accent5 5 6 3 2 2" xfId="12386"/>
    <cellStyle name="20% - Accent6 12 2 3 2 2" xfId="12387"/>
    <cellStyle name="20% - Accent5 5 6 3 3" xfId="12388"/>
    <cellStyle name="40% - Accent3 6 7 2 2" xfId="12389"/>
    <cellStyle name="20% - Accent5 5 6 4" xfId="12390"/>
    <cellStyle name="20% - Accent5 5 6 5" xfId="12391"/>
    <cellStyle name="40% - Accent6 4 3 2 3" xfId="12392"/>
    <cellStyle name="20% - Accent5 5 7 3" xfId="12393"/>
    <cellStyle name="40% - Accent6 4 3 3 2" xfId="12394"/>
    <cellStyle name="20% - Accent5 5 8 2" xfId="12395"/>
    <cellStyle name="40% - Accent6 4 3 3 3" xfId="12396"/>
    <cellStyle name="20% - Accent5 5 8 3" xfId="12397"/>
    <cellStyle name="20% - Accent5 5 9" xfId="12398"/>
    <cellStyle name="a1 2 8 5" xfId="12399"/>
    <cellStyle name="40% - Accent6 4 3 4" xfId="12400"/>
    <cellStyle name="40% - Accent6 4 3 4 2" xfId="12401"/>
    <cellStyle name="20% - Accent5 5 9 2" xfId="12402"/>
    <cellStyle name="20% - Accent5 5 9 3" xfId="12403"/>
    <cellStyle name="20% - Accent5 6 12" xfId="12404"/>
    <cellStyle name="20% - Accent6 4 4 2 2 2" xfId="12405"/>
    <cellStyle name="20% - Accent5 6 10" xfId="12406"/>
    <cellStyle name="40% - Accent3 13 5 2 2 2" xfId="12407"/>
    <cellStyle name="40% - Accent6 9 5 2 2 2" xfId="12408"/>
    <cellStyle name="40% - Accent1 10 5 5" xfId="12409"/>
    <cellStyle name="40% - Accent3 17 9" xfId="12410"/>
    <cellStyle name="20% - Accent5 6 10 2" xfId="12411"/>
    <cellStyle name="40% - Accent6 5 6 3" xfId="12412"/>
    <cellStyle name="20% - Accent6 8 8" xfId="12413"/>
    <cellStyle name="20% - Accent5 6 11" xfId="12414"/>
    <cellStyle name="20% - Accent5 6 2 2 2 2" xfId="12415"/>
    <cellStyle name="20% - Accent5 6 2 2 3" xfId="12416"/>
    <cellStyle name="20% - Accent5 6 2 3 2" xfId="12417"/>
    <cellStyle name="40% - Accent2 2 9 3" xfId="12418"/>
    <cellStyle name="20% - Accent5 6 2 3 2 2" xfId="12419"/>
    <cellStyle name="40% - Accent1 13 3 2" xfId="12420"/>
    <cellStyle name="20% - Accent5 6 3 2 2 2" xfId="12421"/>
    <cellStyle name="40% - Accent1 2 2 5" xfId="12422"/>
    <cellStyle name="20% - Accent6 18 7 2" xfId="12423"/>
    <cellStyle name="40% - Accent1 13 4" xfId="12424"/>
    <cellStyle name="20% - Accent5 6 3 2 3" xfId="12425"/>
    <cellStyle name="20% - Accent6 18 8" xfId="12426"/>
    <cellStyle name="20% - Accent5 6 4 2 2 2" xfId="12427"/>
    <cellStyle name="20% - Accent5 6 4 2 3" xfId="12428"/>
    <cellStyle name="20% - Accent5 6 4 3 2" xfId="12429"/>
    <cellStyle name="40% - Accent2 4 9 3" xfId="12430"/>
    <cellStyle name="20% - Accent6 12 9" xfId="12431"/>
    <cellStyle name="20% - Accent5 6 4 3 2 2" xfId="12432"/>
    <cellStyle name="20% - Accent5 6 5 2 2" xfId="12433"/>
    <cellStyle name="40% - Accent2 5 8 3" xfId="12434"/>
    <cellStyle name="20% - Accent5 6 5 2 2 2" xfId="12435"/>
    <cellStyle name="20% - Accent5 6 5 2 3" xfId="12436"/>
    <cellStyle name="20% - Accent5 6 5 3" xfId="12437"/>
    <cellStyle name="40% - Accent4 11 2 4 2" xfId="12438"/>
    <cellStyle name="20% - Accent5 6 5 4" xfId="12439"/>
    <cellStyle name="20% - Accent5 6 5 5" xfId="12440"/>
    <cellStyle name="Explanatory Text 18" xfId="12441"/>
    <cellStyle name="20% - Accent5 6 6 2" xfId="12442"/>
    <cellStyle name="20% - Accent5 6 6 3" xfId="12443"/>
    <cellStyle name="20% - Accent5 6 6 4" xfId="12444"/>
    <cellStyle name="20% - Accent6 9 2 2 2" xfId="12445"/>
    <cellStyle name="20% - Accent5 6 6 5" xfId="12446"/>
    <cellStyle name="20% - Accent6 9 2 2 3" xfId="12447"/>
    <cellStyle name="40% - Accent6 4 4 2 2" xfId="12448"/>
    <cellStyle name="20% - Accent5 6 7 2" xfId="12449"/>
    <cellStyle name="40% - Accent6 4 4 2 3" xfId="12450"/>
    <cellStyle name="20% - Accent5 6 7 3" xfId="12451"/>
    <cellStyle name="20% - Accent5 6 8" xfId="12452"/>
    <cellStyle name="a1 2 9 4" xfId="12453"/>
    <cellStyle name="40% - Accent6 4 4 3" xfId="12454"/>
    <cellStyle name="20% - Accent5 6 9" xfId="12455"/>
    <cellStyle name="40% - Accent2 5 4 3 2 2" xfId="12456"/>
    <cellStyle name="a1 2 9 5" xfId="12457"/>
    <cellStyle name="40% - Accent6 4 4 4" xfId="12458"/>
    <cellStyle name="20% - Accent5 7" xfId="12459"/>
    <cellStyle name="20% - Accent5 7 10" xfId="12460"/>
    <cellStyle name="40% - Accent1 10 2 2 3" xfId="12461"/>
    <cellStyle name="40% - Accent3 14 6 3" xfId="12462"/>
    <cellStyle name="20% - Accent6 5 5 3" xfId="12463"/>
    <cellStyle name="40% - Accent1 15 5 5" xfId="12464"/>
    <cellStyle name="40% - Accent4 17 9" xfId="12465"/>
    <cellStyle name="20% - Accent6 15 6 2 3" xfId="12466"/>
    <cellStyle name="20% - Accent5 7 10 2" xfId="12467"/>
    <cellStyle name="20% - Accent5 7 11" xfId="12468"/>
    <cellStyle name="20% - Accent5 7 3 2 2" xfId="12469"/>
    <cellStyle name="40% - Accent3 3 8 3" xfId="12470"/>
    <cellStyle name="40% - Accent6 13 3" xfId="12471"/>
    <cellStyle name="20% - Accent5 7 3 2 2 2" xfId="12472"/>
    <cellStyle name="40% - Accent6 13 3 2" xfId="12473"/>
    <cellStyle name="20% - Accent5 7 3 2 3" xfId="12474"/>
    <cellStyle name="40% - Accent6 13 4" xfId="12475"/>
    <cellStyle name="20% - Accent5 7 3 3 2 2" xfId="12476"/>
    <cellStyle name="40% - Accent6 14 3 2" xfId="12477"/>
    <cellStyle name="20% - Accent5 7 4 2" xfId="12478"/>
    <cellStyle name="20% - Accent5 7 4 2 2" xfId="12479"/>
    <cellStyle name="40% - Accent3 4 8 3" xfId="12480"/>
    <cellStyle name="40% - Accent4 2 6" xfId="12481"/>
    <cellStyle name="60% - Accent6 4" xfId="12482"/>
    <cellStyle name="20% - Accent5 7 4 2 2 2" xfId="12483"/>
    <cellStyle name="20% - Accent5 7 4 2 3" xfId="12484"/>
    <cellStyle name="20% - Accent5 7 4 3" xfId="12485"/>
    <cellStyle name="20% - Accent5 7 4 3 2" xfId="12486"/>
    <cellStyle name="40% - Accent3 4 9 3" xfId="12487"/>
    <cellStyle name="40% - Accent5 2 6" xfId="12488"/>
    <cellStyle name="20% - Accent5 7 4 3 2 2" xfId="12489"/>
    <cellStyle name="20% - Accent5 7 5" xfId="12490"/>
    <cellStyle name="20% - Accent6 14 8 2" xfId="12491"/>
    <cellStyle name="20% - Accent5 7 5 2" xfId="12492"/>
    <cellStyle name="20% - Accent6 14 8 2 2" xfId="12493"/>
    <cellStyle name="20% - Accent5 7 5 2 2" xfId="12494"/>
    <cellStyle name="40% - Accent3 5 8 3" xfId="12495"/>
    <cellStyle name="20% - Accent5 7 5 2 2 2" xfId="12496"/>
    <cellStyle name="20% - Accent5 7 5 2 3" xfId="12497"/>
    <cellStyle name="Input 2 3" xfId="12498"/>
    <cellStyle name="20% - Accent5 7 5 3" xfId="12499"/>
    <cellStyle name="Input 2 2" xfId="12500"/>
    <cellStyle name="20% - Accent5 7 5 3 2" xfId="12501"/>
    <cellStyle name="40% - Accent3 5 9 3" xfId="12502"/>
    <cellStyle name="20% - Accent5 7 5 3 2 2" xfId="12503"/>
    <cellStyle name="20% - Accent5 7 5 4 2" xfId="12504"/>
    <cellStyle name="Input 4" xfId="12505"/>
    <cellStyle name="20% - Accent5 7 5 5" xfId="12506"/>
    <cellStyle name="20% - Accent5 7 6" xfId="12507"/>
    <cellStyle name="20% - Accent6 14 8 3" xfId="12508"/>
    <cellStyle name="20% - Accent5 7 6 2" xfId="12509"/>
    <cellStyle name="40% - Accent1 11 10" xfId="12510"/>
    <cellStyle name="20% - Accent5 7 6 2 2" xfId="12511"/>
    <cellStyle name="40% - Accent3 6 8 3" xfId="12512"/>
    <cellStyle name="40% - Accent1 11 10 2" xfId="12513"/>
    <cellStyle name="20% - Accent5 7 6 2 2 2" xfId="12514"/>
    <cellStyle name="40% - Accent1 11 11" xfId="12515"/>
    <cellStyle name="20% - Accent5 7 6 2 3" xfId="12516"/>
    <cellStyle name="20% - Accent5 7 6 3" xfId="12517"/>
    <cellStyle name="Normal 2 24" xfId="12518"/>
    <cellStyle name="Normal 2 19" xfId="12519"/>
    <cellStyle name="20% - Accent5 7 6 3 2" xfId="12520"/>
    <cellStyle name="40% - Accent3 6 9 3" xfId="12521"/>
    <cellStyle name="20% - Accent5 7 6 3 2 2" xfId="12522"/>
    <cellStyle name="20% - Accent5 7 6 4" xfId="12523"/>
    <cellStyle name="20% - Accent6 9 3 2 2" xfId="12524"/>
    <cellStyle name="20% - Accent5 7 6 4 2" xfId="12525"/>
    <cellStyle name="20% - Accent6 9 3 2 2 2" xfId="12526"/>
    <cellStyle name="20% - Accent5 7 6 5" xfId="12527"/>
    <cellStyle name="20% - Accent6 9 3 2 3" xfId="12528"/>
    <cellStyle name="40% - Accent6 4 5 2" xfId="12529"/>
    <cellStyle name="20% - Accent5 7 7" xfId="12530"/>
    <cellStyle name="40% - Accent6 4 5 2 2" xfId="12531"/>
    <cellStyle name="20% - Accent5 7 7 2" xfId="12532"/>
    <cellStyle name="40% - Accent6 4 5 2 3" xfId="12533"/>
    <cellStyle name="20% - Accent5 7 7 3" xfId="12534"/>
    <cellStyle name="40% - Accent6 4 5 3" xfId="12535"/>
    <cellStyle name="20% - Accent5 7 8" xfId="12536"/>
    <cellStyle name="40% - Accent6 4 5 3 2" xfId="12537"/>
    <cellStyle name="20% - Accent5 7 8 2" xfId="12538"/>
    <cellStyle name="40% - Accent6 4 5 4" xfId="12539"/>
    <cellStyle name="20% - Accent5 7 9" xfId="12540"/>
    <cellStyle name="40% - Accent6 4 5 4 2" xfId="12541"/>
    <cellStyle name="20% - Accent5 7 9 2" xfId="12542"/>
    <cellStyle name="20% - Accent5 7 9 3" xfId="12543"/>
    <cellStyle name="20% - Accent5 8" xfId="12544"/>
    <cellStyle name="20% - Accent5 8 10" xfId="12545"/>
    <cellStyle name="40% - Accent5 17 9" xfId="12546"/>
    <cellStyle name="20% - Accent5 8 10 2" xfId="12547"/>
    <cellStyle name="20% - Accent5 8 2 2" xfId="12548"/>
    <cellStyle name="20% - Accent5 8 2 2 2" xfId="12549"/>
    <cellStyle name="40% - Accent4 2 8 3" xfId="12550"/>
    <cellStyle name="a2 4 4 6" xfId="12551"/>
    <cellStyle name="20% - Accent5 8 2 3 2" xfId="12552"/>
    <cellStyle name="40% - Accent4 2 9 3" xfId="12553"/>
    <cellStyle name="a2 4 5 6" xfId="12554"/>
    <cellStyle name="20% - Accent5 8 3 2 2" xfId="12555"/>
    <cellStyle name="40% - Accent4 3 8 3" xfId="12556"/>
    <cellStyle name="20% - Accent5 8 3 2 2 2" xfId="12557"/>
    <cellStyle name="20% - Accent5 8 3 2 3" xfId="12558"/>
    <cellStyle name="20% - Accent5 8 3 3" xfId="12559"/>
    <cellStyle name="20% - Accent5 8 3 3 2" xfId="12560"/>
    <cellStyle name="40% - Accent4 3 9 3" xfId="12561"/>
    <cellStyle name="20% - Accent5 8 3 3 2 2" xfId="12562"/>
    <cellStyle name="20% - Accent5 8 4 2" xfId="12563"/>
    <cellStyle name="20% - Accent5 8 4 2 2" xfId="12564"/>
    <cellStyle name="40% - Accent4 4 8 3" xfId="12565"/>
    <cellStyle name="20% - Accent5 8 4 2 2 2" xfId="12566"/>
    <cellStyle name="20% - Accent5 8 4 2 3" xfId="12567"/>
    <cellStyle name="20% - Accent5 8 4 3" xfId="12568"/>
    <cellStyle name="20% - Accent5 8 4 3 2" xfId="12569"/>
    <cellStyle name="40% - Accent4 4 9 3" xfId="12570"/>
    <cellStyle name="20% - Accent5 8 4 3 2 2" xfId="12571"/>
    <cellStyle name="20% - Accent5 8 5 2" xfId="12572"/>
    <cellStyle name="20% - Accent6 14 9 2 2" xfId="12573"/>
    <cellStyle name="20% - Accent5 8 5 2 2" xfId="12574"/>
    <cellStyle name="40% - Accent1 2 10" xfId="12575"/>
    <cellStyle name="40% - Accent4 5 8 3" xfId="12576"/>
    <cellStyle name="20% - Accent5 8 5 2 2 2" xfId="12577"/>
    <cellStyle name="40% - Accent1 2 10 2" xfId="12578"/>
    <cellStyle name="20% - Accent5 8 5 2 3" xfId="12579"/>
    <cellStyle name="40% - Accent1 2 11" xfId="12580"/>
    <cellStyle name="20% - Accent5 8 5 3" xfId="12581"/>
    <cellStyle name="20% - Accent5 8 5 3 2" xfId="12582"/>
    <cellStyle name="40% - Accent4 5 9 3" xfId="12583"/>
    <cellStyle name="20% - Accent5 8 5 3 2 2" xfId="12584"/>
    <cellStyle name="40% - Accent4 11 4 4 2" xfId="12585"/>
    <cellStyle name="20% - Accent5 8 5 4" xfId="12586"/>
    <cellStyle name="20% - Accent5 8 5 4 2" xfId="12587"/>
    <cellStyle name="20% - Accent5 8 5 5" xfId="12588"/>
    <cellStyle name="20% - Accent5 8 6" xfId="12589"/>
    <cellStyle name="20% - Accent6 14 9 3" xfId="12590"/>
    <cellStyle name="20% - Accent5 8 6 2" xfId="12591"/>
    <cellStyle name="20% - Accent5 8 6 2 2" xfId="12592"/>
    <cellStyle name="40% - Accent1 7 10" xfId="12593"/>
    <cellStyle name="40% - Accent2 11 10" xfId="12594"/>
    <cellStyle name="40% - Accent4 6 8 3" xfId="12595"/>
    <cellStyle name="20% - Accent5 8 6 2 2 2" xfId="12596"/>
    <cellStyle name="40% - Accent1 7 10 2" xfId="12597"/>
    <cellStyle name="40% - Accent2 11 10 2" xfId="12598"/>
    <cellStyle name="20% - Accent5 8 6 2 3" xfId="12599"/>
    <cellStyle name="40% - Accent1 7 11" xfId="12600"/>
    <cellStyle name="40% - Accent2 11 11" xfId="12601"/>
    <cellStyle name="20% - Accent5 8 6 3" xfId="12602"/>
    <cellStyle name="20% - Accent5 8 6 3 2" xfId="12603"/>
    <cellStyle name="40% - Accent4 6 9 3" xfId="12604"/>
    <cellStyle name="20% - Accent5 8 6 3 2 2" xfId="12605"/>
    <cellStyle name="20% - Accent5 8 6 4" xfId="12606"/>
    <cellStyle name="20% - Accent6 9 4 2 2" xfId="12607"/>
    <cellStyle name="20% - Accent5 8 6 4 2" xfId="12608"/>
    <cellStyle name="20% - Accent6 9 4 2 2 2" xfId="12609"/>
    <cellStyle name="20% - Accent5 8 6 5" xfId="12610"/>
    <cellStyle name="20% - Accent6 9 4 2 3" xfId="12611"/>
    <cellStyle name="40% - Accent6 4 6 2" xfId="12612"/>
    <cellStyle name="20% - Accent5 8 7" xfId="12613"/>
    <cellStyle name="40% - Accent4 18 3 2 2 2" xfId="12614"/>
    <cellStyle name="40% - Accent6 4 6 2 2" xfId="12615"/>
    <cellStyle name="20% - Accent5 8 7 2" xfId="12616"/>
    <cellStyle name="40% - Accent6 4 6 2 3" xfId="12617"/>
    <cellStyle name="20% - Accent5 8 7 3" xfId="12618"/>
    <cellStyle name="40% - Accent6 4 6 3" xfId="12619"/>
    <cellStyle name="20% - Accent5 8 8" xfId="12620"/>
    <cellStyle name="40% - Accent6 4 6 3 2" xfId="12621"/>
    <cellStyle name="20% - Accent5 8 8 2" xfId="12622"/>
    <cellStyle name="40% - Accent6 4 6 3 3" xfId="12623"/>
    <cellStyle name="20% - Accent5 8 8 3" xfId="12624"/>
    <cellStyle name="40% - Accent6 4 6 4" xfId="12625"/>
    <cellStyle name="20% - Accent5 8 9" xfId="12626"/>
    <cellStyle name="40% - Accent6 4 6 4 2" xfId="12627"/>
    <cellStyle name="20% - Accent5 8 9 2" xfId="12628"/>
    <cellStyle name="20% - Accent5 8 9 3" xfId="12629"/>
    <cellStyle name="20% - Accent5 9" xfId="12630"/>
    <cellStyle name="20% - Accent5 9 10" xfId="12631"/>
    <cellStyle name="40% - Accent2 4 5 3 3" xfId="12632"/>
    <cellStyle name="40% - Accent6 17 9" xfId="12633"/>
    <cellStyle name="20% - Accent5 9 10 2" xfId="12634"/>
    <cellStyle name="20% - Accent5 9 2 2" xfId="12635"/>
    <cellStyle name="20% - Accent5 9 2 2 2" xfId="12636"/>
    <cellStyle name="40% - Accent5 2 8 3" xfId="12637"/>
    <cellStyle name="20% - Accent5 9 2 2 2 2" xfId="12638"/>
    <cellStyle name="20% - Accent5 9 2 2 3" xfId="12639"/>
    <cellStyle name="20% - Accent5 9 2 3 2" xfId="12640"/>
    <cellStyle name="40% - Accent5 2 9 3" xfId="12641"/>
    <cellStyle name="20% - Accent5 9 3 2 2" xfId="12642"/>
    <cellStyle name="40% - Accent5 3 8 3" xfId="12643"/>
    <cellStyle name="20% - Accent5 9 3 2 3" xfId="12644"/>
    <cellStyle name="20% - Accent5 9 3 3" xfId="12645"/>
    <cellStyle name="20% - Accent5 9 3 3 2" xfId="12646"/>
    <cellStyle name="40% - Accent5 3 9 3" xfId="12647"/>
    <cellStyle name="20% - Accent5 9 4 2" xfId="12648"/>
    <cellStyle name="20% - Accent5 9 4 2 2" xfId="12649"/>
    <cellStyle name="40% - Accent5 4 8 3" xfId="12650"/>
    <cellStyle name="20% - Accent5 9 4 2 3" xfId="12651"/>
    <cellStyle name="20% - Accent5 9 4 3" xfId="12652"/>
    <cellStyle name="20% - Accent5 9 4 3 2" xfId="12653"/>
    <cellStyle name="40% - Accent5 4 9 3" xfId="12654"/>
    <cellStyle name="20% - Accent5 9 5" xfId="12655"/>
    <cellStyle name="20% - Accent5 9 5 2" xfId="12656"/>
    <cellStyle name="20% - Accent5 9 5 2 2" xfId="12657"/>
    <cellStyle name="40% - Accent5 5 8 3" xfId="12658"/>
    <cellStyle name="40% - Accent6 2 10" xfId="12659"/>
    <cellStyle name="20% - Accent5 9 5 2 3" xfId="12660"/>
    <cellStyle name="40% - Accent6 2 11" xfId="12661"/>
    <cellStyle name="20% - Accent5 9 5 3" xfId="12662"/>
    <cellStyle name="20% - Accent5 9 5 3 2" xfId="12663"/>
    <cellStyle name="40% - Accent5 5 9 3" xfId="12664"/>
    <cellStyle name="40% - Accent4 11 5 4 2" xfId="12665"/>
    <cellStyle name="20% - Accent5 9 5 4" xfId="12666"/>
    <cellStyle name="20% - Accent5 9 5 4 2" xfId="12667"/>
    <cellStyle name="20% - Accent5 9 6 2" xfId="12668"/>
    <cellStyle name="20% - Accent5 9 6 2 2" xfId="12669"/>
    <cellStyle name="40% - Accent3 11 10" xfId="12670"/>
    <cellStyle name="40% - Accent5 6 8 3" xfId="12671"/>
    <cellStyle name="40% - Accent6 7 10" xfId="12672"/>
    <cellStyle name="20% - Accent5 9 6 2 3" xfId="12673"/>
    <cellStyle name="40% - Accent3 11 11" xfId="12674"/>
    <cellStyle name="40% - Accent6 7 11" xfId="12675"/>
    <cellStyle name="20% - Accent5 9 6 3" xfId="12676"/>
    <cellStyle name="20% - Accent5 9 6 3 2" xfId="12677"/>
    <cellStyle name="40% - Accent5 6 9 3" xfId="12678"/>
    <cellStyle name="40% - Accent1 10 6 2 2 2" xfId="12679"/>
    <cellStyle name="40% - Accent3 18 6 2 2" xfId="12680"/>
    <cellStyle name="40% - Accent6 10 6 3 2" xfId="12681"/>
    <cellStyle name="20% - Accent5 9 6 4" xfId="12682"/>
    <cellStyle name="20% - Accent6 9 5 2 2" xfId="12683"/>
    <cellStyle name="20% - Accent5 9 6 4 2" xfId="12684"/>
    <cellStyle name="20% - Accent6 9 5 2 2 2" xfId="12685"/>
    <cellStyle name="20% - Accent5 9 6 5" xfId="12686"/>
    <cellStyle name="20% - Accent6 9 5 2 3" xfId="12687"/>
    <cellStyle name="40% - Accent6 4 7 2" xfId="12688"/>
    <cellStyle name="20% - Accent5 9 7" xfId="12689"/>
    <cellStyle name="40% - Accent6 4 7 2 2" xfId="12690"/>
    <cellStyle name="20% - Accent5 9 7 2" xfId="12691"/>
    <cellStyle name="20% - Accent5 9 7 3" xfId="12692"/>
    <cellStyle name="40% - Accent6 4 7 3" xfId="12693"/>
    <cellStyle name="20% - Accent5 9 8" xfId="12694"/>
    <cellStyle name="20% - Accent5 9 8 2" xfId="12695"/>
    <cellStyle name="20% - Accent5 9 8 3" xfId="12696"/>
    <cellStyle name="20% - Accent5 9 9" xfId="12697"/>
    <cellStyle name="20% - Accent5 9 9 2" xfId="12698"/>
    <cellStyle name="20% - Accent5 9 9 3" xfId="12699"/>
    <cellStyle name="20% - Accent6 10 10 2" xfId="12700"/>
    <cellStyle name="40% - Accent1 12 2 3 2" xfId="12701"/>
    <cellStyle name="20% - Accent6 17 6 3 2" xfId="12702"/>
    <cellStyle name="20% - Accent6 10 2" xfId="12703"/>
    <cellStyle name="40% - Accent1 12 2 3 2 2" xfId="12704"/>
    <cellStyle name="40% - Accent1 6 6" xfId="12705"/>
    <cellStyle name="40% - Accent2 10 6" xfId="12706"/>
    <cellStyle name="20% - Accent6 17 6 3 2 2" xfId="12707"/>
    <cellStyle name="20% - Accent6 10 2 2" xfId="12708"/>
    <cellStyle name="20% - Accent6 10 2 2 2" xfId="12709"/>
    <cellStyle name="40% - Accent1 12 2 3 3" xfId="12710"/>
    <cellStyle name="20% - Accent6 17 6 3 3" xfId="12711"/>
    <cellStyle name="20% - Accent6 10 3" xfId="12712"/>
    <cellStyle name="20% - Accent6 10 4" xfId="12713"/>
    <cellStyle name="20% - Accent6 10 5" xfId="12714"/>
    <cellStyle name="20% - Accent6 10 6" xfId="12715"/>
    <cellStyle name="20% - Accent6 10 9" xfId="12716"/>
    <cellStyle name="20% - Accent6 2 3 3 3" xfId="12717"/>
    <cellStyle name="40% - Accent4 3 4 2 2" xfId="12718"/>
    <cellStyle name="40% - Accent3 11 4 3 3" xfId="12719"/>
    <cellStyle name="40% - Accent6 7 4 3 3" xfId="12720"/>
    <cellStyle name="20% - Accent6 11 10" xfId="12721"/>
    <cellStyle name="20% - Accent6 11 10 2" xfId="12722"/>
    <cellStyle name="20% - Accent6 2 2 2 2 2" xfId="12723"/>
    <cellStyle name="40% - Accent2 6 6" xfId="12724"/>
    <cellStyle name="20% - Accent6 11 2 2" xfId="12725"/>
    <cellStyle name="40% - Accent3 11 3 2 2 2" xfId="12726"/>
    <cellStyle name="40% - Accent6 7 3 2 2 2" xfId="12727"/>
    <cellStyle name="20% - Accent6 11 2 2 2" xfId="12728"/>
    <cellStyle name="20% - Accent6 11 2 2 3" xfId="12729"/>
    <cellStyle name="20% - Accent6 2 2 2 3" xfId="12730"/>
    <cellStyle name="20% - Accent6 11 3" xfId="12731"/>
    <cellStyle name="40% - Accent3 11 3 2 3" xfId="12732"/>
    <cellStyle name="40% - Accent6 7 3 2 3" xfId="12733"/>
    <cellStyle name="20% - Accent6 11 5" xfId="12734"/>
    <cellStyle name="20% - Accent6 11 6" xfId="12735"/>
    <cellStyle name="20% - Accent6 11 7" xfId="12736"/>
    <cellStyle name="20% - Accent6 11 8" xfId="12737"/>
    <cellStyle name="20% - Accent6 11 9" xfId="12738"/>
    <cellStyle name="40% - Accent2 4 9 2 2" xfId="12739"/>
    <cellStyle name="20% - Accent6 18 5 2 2 2" xfId="12740"/>
    <cellStyle name="20% - Accent6 12 10" xfId="12741"/>
    <cellStyle name="40% - Accent4 17 6 3 3" xfId="12742"/>
    <cellStyle name="40% - Accent6 18 6 3" xfId="12743"/>
    <cellStyle name="20% - Accent6 12 10 2" xfId="12744"/>
    <cellStyle name="40% - Accent6 18 6 3 2" xfId="12745"/>
    <cellStyle name="20% - Accent6 12 11" xfId="12746"/>
    <cellStyle name="40% - Accent6 18 6 4" xfId="12747"/>
    <cellStyle name="20% - Accent6 2 2 3 2" xfId="12748"/>
    <cellStyle name="20% - Accent6 12 2" xfId="12749"/>
    <cellStyle name="40% - Accent3 11 3 3 2" xfId="12750"/>
    <cellStyle name="40% - Accent4 15 10 2" xfId="12751"/>
    <cellStyle name="40% - Accent6 7 3 3 2" xfId="12752"/>
    <cellStyle name="20% - Accent6 2 2 3 2 2" xfId="12753"/>
    <cellStyle name="40% - Accent3 6 6" xfId="12754"/>
    <cellStyle name="20% - Accent6 12 2 2" xfId="12755"/>
    <cellStyle name="40% - Accent3 11 3 3 2 2" xfId="12756"/>
    <cellStyle name="40% - Accent6 7 3 3 2 2" xfId="12757"/>
    <cellStyle name="20% - Accent6 12 2 2 2" xfId="12758"/>
    <cellStyle name="20% - Accent6 12 2 2 3" xfId="12759"/>
    <cellStyle name="20% - Accent6 12 2 3" xfId="12760"/>
    <cellStyle name="20% - Accent6 12 2 3 2" xfId="12761"/>
    <cellStyle name="20% - Accent6 12 2 3 3" xfId="12762"/>
    <cellStyle name="20% - Accent6 12 2 4" xfId="12763"/>
    <cellStyle name="Note 14" xfId="12764"/>
    <cellStyle name="20% - Accent6 12 2 4 2" xfId="12765"/>
    <cellStyle name="20% - Accent6 12 2 5" xfId="12766"/>
    <cellStyle name="20% - Accent6 2 2 3 3" xfId="12767"/>
    <cellStyle name="40% - Accent4 3 3 2 2" xfId="12768"/>
    <cellStyle name="20% - Accent6 12 3" xfId="12769"/>
    <cellStyle name="40% - Accent3 11 3 3 3" xfId="12770"/>
    <cellStyle name="40% - Accent6 7 3 3 3" xfId="12771"/>
    <cellStyle name="20% - Accent6 12 8" xfId="12772"/>
    <cellStyle name="40% - Accent5 10 4 2" xfId="12773"/>
    <cellStyle name="20% - Accent6 2 2 4" xfId="12774"/>
    <cellStyle name="20% - Accent6 13" xfId="12775"/>
    <cellStyle name="40% - Accent3 11 3 4" xfId="12776"/>
    <cellStyle name="40% - Accent4 15 11" xfId="12777"/>
    <cellStyle name="40% - Accent6 7 3 4" xfId="12778"/>
    <cellStyle name="40% - Accent6 17 2" xfId="12779"/>
    <cellStyle name="20% - Accent6 13 10" xfId="12780"/>
    <cellStyle name="20% - Accent6 13 10 2" xfId="12781"/>
    <cellStyle name="40% - Accent5 10 4 2 2" xfId="12782"/>
    <cellStyle name="20% - Accent6 2 2 4 2" xfId="12783"/>
    <cellStyle name="20% - Accent6 13 2" xfId="12784"/>
    <cellStyle name="40% - Accent3 11 3 4 2" xfId="12785"/>
    <cellStyle name="40% - Accent6 7 3 4 2" xfId="12786"/>
    <cellStyle name="40% - Accent6 17 2 2" xfId="12787"/>
    <cellStyle name="40% - Accent6 17 2 2 2" xfId="12788"/>
    <cellStyle name="20% - Accent6 13 2 2" xfId="12789"/>
    <cellStyle name="40% - Accent6 17 2 2 2 2" xfId="12790"/>
    <cellStyle name="60% - Accent1 16" xfId="12791"/>
    <cellStyle name="20% - Accent6 13 2 2 2" xfId="12792"/>
    <cellStyle name="Comma [0] 12 2" xfId="12793"/>
    <cellStyle name="20% - Accent6 5 5 3 3" xfId="12794"/>
    <cellStyle name="40% - Accent4 17 9 3" xfId="12795"/>
    <cellStyle name="40% - Accent4 6 6 2 2" xfId="12796"/>
    <cellStyle name="Heading 3 10" xfId="12797"/>
    <cellStyle name="20% - Accent6 13 2 2 2 2" xfId="12798"/>
    <cellStyle name="40% - Accent3 14 6 3 3" xfId="12799"/>
    <cellStyle name="60% - Accent1 17" xfId="12800"/>
    <cellStyle name="20% - Accent6 13 2 2 3" xfId="12801"/>
    <cellStyle name="40% - Accent6 17 2 2 3" xfId="12802"/>
    <cellStyle name="20% - Accent6 13 2 3" xfId="12803"/>
    <cellStyle name="20% - Accent6 13 2 3 2" xfId="12804"/>
    <cellStyle name="20% - Accent6 5 6 3 3" xfId="12805"/>
    <cellStyle name="40% - Accent4 18 9 3" xfId="12806"/>
    <cellStyle name="40% - Accent4 6 7 2 2" xfId="12807"/>
    <cellStyle name="Normal 4 3 5" xfId="12808"/>
    <cellStyle name="20% - Accent6 13 2 3 2 2" xfId="12809"/>
    <cellStyle name="20% - Accent6 13 2 3 3" xfId="12810"/>
    <cellStyle name="20% - Accent6 13 2 4" xfId="12811"/>
    <cellStyle name="20% - Accent6 13 2 4 2" xfId="12812"/>
    <cellStyle name="20% - Accent6 13 2 5" xfId="12813"/>
    <cellStyle name="40% - Accent6 17 2 3" xfId="12814"/>
    <cellStyle name="20% - Accent6 13 3" xfId="12815"/>
    <cellStyle name="40% - Accent6 17 2 4" xfId="12816"/>
    <cellStyle name="20% - Accent6 13 4" xfId="12817"/>
    <cellStyle name="20% - Accent6 13 6" xfId="12818"/>
    <cellStyle name="20% - Accent6 13 8" xfId="12819"/>
    <cellStyle name="40% - Accent6 17 3 2 2 2" xfId="12820"/>
    <cellStyle name="20% - Accent6 14 2 2 2" xfId="12821"/>
    <cellStyle name="20% - Accent6 14 2 2 3" xfId="12822"/>
    <cellStyle name="40% - Accent6 17 3 2 3" xfId="12823"/>
    <cellStyle name="a1 2 4 2" xfId="12824"/>
    <cellStyle name="20% - Accent6 14 2 3" xfId="12825"/>
    <cellStyle name="Heading 4 13" xfId="12826"/>
    <cellStyle name="20% - Accent6 14 2 3 2" xfId="12827"/>
    <cellStyle name="Heading 4 14" xfId="12828"/>
    <cellStyle name="20% - Accent6 14 2 3 3" xfId="12829"/>
    <cellStyle name="20% - Accent6 14 2 4 2" xfId="12830"/>
    <cellStyle name="a1 2 4 4" xfId="12831"/>
    <cellStyle name="20% - Accent6 14 2 5" xfId="12832"/>
    <cellStyle name="40% - Accent6 17 3 4" xfId="12833"/>
    <cellStyle name="20% - Accent6 14 4" xfId="12834"/>
    <cellStyle name="40% - Accent6 17 3 5" xfId="12835"/>
    <cellStyle name="20% - Accent6 14 5" xfId="12836"/>
    <cellStyle name="20% - Accent6 14 6" xfId="12837"/>
    <cellStyle name="20% - Accent6 14 7" xfId="12838"/>
    <cellStyle name="20% - Accent6 14 8" xfId="12839"/>
    <cellStyle name="20% - Accent6 15 10" xfId="12840"/>
    <cellStyle name="20% - Accent6 15 10 2" xfId="12841"/>
    <cellStyle name="40% - Accent4 14 3 2 2" xfId="12842"/>
    <cellStyle name="20% - Accent6 15 11" xfId="12843"/>
    <cellStyle name="40% - Accent6 17 4 2 3" xfId="12844"/>
    <cellStyle name="a1 3 4 2" xfId="12845"/>
    <cellStyle name="20% - Accent6 15 2 3" xfId="12846"/>
    <cellStyle name="a1 3 4 4" xfId="12847"/>
    <cellStyle name="20% - Accent6 15 2 5" xfId="12848"/>
    <cellStyle name="20% - Accent6 15 3 2 2 2" xfId="12849"/>
    <cellStyle name="40% - Accent1 12 5 4 2" xfId="12850"/>
    <cellStyle name="20% - Accent6 2 5 2 2" xfId="12851"/>
    <cellStyle name="20% - Accent6 15 3 2 3" xfId="12852"/>
    <cellStyle name="40% - Accent1 12 5 5" xfId="12853"/>
    <cellStyle name="20% - Accent6 2 5 3" xfId="12854"/>
    <cellStyle name="20% - Accent6 15 3 3 2" xfId="12855"/>
    <cellStyle name="40% - Accent1 12 6 4" xfId="12856"/>
    <cellStyle name="20% - Accent6 2 6 2" xfId="12857"/>
    <cellStyle name="20% - Accent6 15 3 3 2 2" xfId="12858"/>
    <cellStyle name="Accent5 10" xfId="12859"/>
    <cellStyle name="40% - Accent1 12 6 4 2" xfId="12860"/>
    <cellStyle name="20% - Accent6 2 6 2 2" xfId="12861"/>
    <cellStyle name="20% - Accent6 15 3 3 3" xfId="12862"/>
    <cellStyle name="40% - Accent1 12 6 5" xfId="12863"/>
    <cellStyle name="20% - Accent6 2 6 3" xfId="12864"/>
    <cellStyle name="20% - Accent6 2 7" xfId="12865"/>
    <cellStyle name="a1 3 5 3" xfId="12866"/>
    <cellStyle name="20% - Accent6 15 3 4" xfId="12867"/>
    <cellStyle name="20% - Accent6 15 3 4 2" xfId="12868"/>
    <cellStyle name="20% - Accent6 2 7 2" xfId="12869"/>
    <cellStyle name="20% - Accent6 2 8" xfId="12870"/>
    <cellStyle name="40% - Accent5 2 3 2 2" xfId="12871"/>
    <cellStyle name="a1 3 5 4" xfId="12872"/>
    <cellStyle name="20% - Accent6 15 3 5" xfId="12873"/>
    <cellStyle name="40% - Accent6 17 4 4" xfId="12874"/>
    <cellStyle name="20% - Accent6 15 4" xfId="12875"/>
    <cellStyle name="20% - Accent6 15 4 2 2 2" xfId="12876"/>
    <cellStyle name="40% - Accent1 13 5 4 2" xfId="12877"/>
    <cellStyle name="20% - Accent6 3 5 2 2" xfId="12878"/>
    <cellStyle name="20% - Accent6 15 4 2 3" xfId="12879"/>
    <cellStyle name="40% - Accent1 13 5 5" xfId="12880"/>
    <cellStyle name="20% - Accent6 3 5 3" xfId="12881"/>
    <cellStyle name="20% - Accent6 15 4 3 2" xfId="12882"/>
    <cellStyle name="40% - Accent1 13 6 4" xfId="12883"/>
    <cellStyle name="20% - Accent6 3 6 2" xfId="12884"/>
    <cellStyle name="20% - Accent6 15 4 3 2 2" xfId="12885"/>
    <cellStyle name="40% - Accent1 13 6 4 2" xfId="12886"/>
    <cellStyle name="20% - Accent6 3 6 2 2" xfId="12887"/>
    <cellStyle name="20% - Accent6 15 4 3 3" xfId="12888"/>
    <cellStyle name="40% - Accent1 13 6 5" xfId="12889"/>
    <cellStyle name="20% - Accent6 3 6 3" xfId="12890"/>
    <cellStyle name="20% - Accent6 3 7" xfId="12891"/>
    <cellStyle name="a1 3 6 3" xfId="12892"/>
    <cellStyle name="20% - Accent6 15 4 4" xfId="12893"/>
    <cellStyle name="20% - Accent6 15 4 4 2" xfId="12894"/>
    <cellStyle name="20% - Accent6 3 7 2" xfId="12895"/>
    <cellStyle name="20% - Accent6 3 8" xfId="12896"/>
    <cellStyle name="40% - Accent5 2 3 3 2" xfId="12897"/>
    <cellStyle name="a1 3 6 4" xfId="12898"/>
    <cellStyle name="20% - Accent6 15 4 5" xfId="12899"/>
    <cellStyle name="40% - Accent6 17 4 5" xfId="12900"/>
    <cellStyle name="20% - Accent6 15 5" xfId="12901"/>
    <cellStyle name="20% - Accent6 15 5 2 2 2" xfId="12902"/>
    <cellStyle name="40% - Accent1 14 5 4 2" xfId="12903"/>
    <cellStyle name="20% - Accent6 4 5 2 2" xfId="12904"/>
    <cellStyle name="20% - Accent6 15 5 2 3" xfId="12905"/>
    <cellStyle name="40% - Accent1 14 5 5" xfId="12906"/>
    <cellStyle name="20% - Accent6 4 5 3" xfId="12907"/>
    <cellStyle name="20% - Accent6 15 5 3 2" xfId="12908"/>
    <cellStyle name="40% - Accent1 14 6 4" xfId="12909"/>
    <cellStyle name="20% - Accent6 4 6 2" xfId="12910"/>
    <cellStyle name="20% - Accent6 15 5 3 2 2" xfId="12911"/>
    <cellStyle name="40% - Accent1 14 6 4 2" xfId="12912"/>
    <cellStyle name="20% - Accent6 4 6 2 2" xfId="12913"/>
    <cellStyle name="20% - Accent6 15 5 3 3" xfId="12914"/>
    <cellStyle name="40% - Accent1 14 6 5" xfId="12915"/>
    <cellStyle name="20% - Accent6 4 6 3" xfId="12916"/>
    <cellStyle name="40% - Accent1 10 2" xfId="12917"/>
    <cellStyle name="40% - Accent2 3 5 2" xfId="12918"/>
    <cellStyle name="20% - Accent6 15 6" xfId="12919"/>
    <cellStyle name="40% - Accent1 10 2 3 2" xfId="12920"/>
    <cellStyle name="40% - Accent3 14 7 2" xfId="12921"/>
    <cellStyle name="20% - Accent6 5 6 2" xfId="12922"/>
    <cellStyle name="40% - Accent1 15 6 4" xfId="12923"/>
    <cellStyle name="40% - Accent4 18 8" xfId="12924"/>
    <cellStyle name="20% - Accent6 15 6 3 2" xfId="12925"/>
    <cellStyle name="Normal 4 2 4" xfId="12926"/>
    <cellStyle name="40% - Accent1 10 2 3 2 2" xfId="12927"/>
    <cellStyle name="40% - Accent3 14 7 2 2" xfId="12928"/>
    <cellStyle name="20% - Accent6 5 6 2 2" xfId="12929"/>
    <cellStyle name="40% - Accent1 15 6 4 2" xfId="12930"/>
    <cellStyle name="40% - Accent4 18 8 2" xfId="12931"/>
    <cellStyle name="20% - Accent6 15 6 3 2 2" xfId="12932"/>
    <cellStyle name="40% - Accent1 10 2 3 3" xfId="12933"/>
    <cellStyle name="40% - Accent3 14 7 3" xfId="12934"/>
    <cellStyle name="20% - Accent6 5 6 3" xfId="12935"/>
    <cellStyle name="40% - Accent1 15 6 5" xfId="12936"/>
    <cellStyle name="40% - Accent4 18 9" xfId="12937"/>
    <cellStyle name="20% - Accent6 15 6 3 3" xfId="12938"/>
    <cellStyle name="40% - Accent1 10 3" xfId="12939"/>
    <cellStyle name="40% - Accent2 3 5 3" xfId="12940"/>
    <cellStyle name="20% - Accent6 15 7" xfId="12941"/>
    <cellStyle name="40% - Accent1 10 4" xfId="12942"/>
    <cellStyle name="40% - Accent2 3 5 4" xfId="12943"/>
    <cellStyle name="20% - Accent6 15 8" xfId="12944"/>
    <cellStyle name="40% - Accent1 10 4 2" xfId="12945"/>
    <cellStyle name="40% - Accent2 3 5 4 2" xfId="12946"/>
    <cellStyle name="40% - Accent3 16 6" xfId="12947"/>
    <cellStyle name="20% - Accent6 15 8 2" xfId="12948"/>
    <cellStyle name="20% - Accent6 7 5" xfId="12949"/>
    <cellStyle name="40% - Accent1 10 4 2 2" xfId="12950"/>
    <cellStyle name="40% - Accent3 16 6 2" xfId="12951"/>
    <cellStyle name="20% - Accent6 7 5 2" xfId="12952"/>
    <cellStyle name="40% - Accent1 17 5 4" xfId="12953"/>
    <cellStyle name="20% - Accent6 15 8 2 2" xfId="12954"/>
    <cellStyle name="40% - Accent1 10 4 3" xfId="12955"/>
    <cellStyle name="40% - Accent3 16 7" xfId="12956"/>
    <cellStyle name="20% - Accent6 15 8 3" xfId="12957"/>
    <cellStyle name="20% - Accent6 7 6" xfId="12958"/>
    <cellStyle name="40% - Accent1 10 5 2 2" xfId="12959"/>
    <cellStyle name="40% - Accent3 17 6 2" xfId="12960"/>
    <cellStyle name="20% - Accent6 8 5 2" xfId="12961"/>
    <cellStyle name="40% - Accent1 18 5 4" xfId="12962"/>
    <cellStyle name="40% - Accent4 10 5 5" xfId="12963"/>
    <cellStyle name="20% - Accent6 15 9 2 2" xfId="12964"/>
    <cellStyle name="40% - Accent1 10 5 3" xfId="12965"/>
    <cellStyle name="40% - Accent3 17 7" xfId="12966"/>
    <cellStyle name="20% - Accent6 15 9 3" xfId="12967"/>
    <cellStyle name="20% - Accent6 8 6" xfId="12968"/>
    <cellStyle name="20% - Accent6 2 4 3 3" xfId="12969"/>
    <cellStyle name="40% - Accent4 3 5 2 2" xfId="12970"/>
    <cellStyle name="40% - Accent3 11 5 3 3" xfId="12971"/>
    <cellStyle name="40% - Accent6 7 5 3 3" xfId="12972"/>
    <cellStyle name="20% - Accent6 16 10" xfId="12973"/>
    <cellStyle name="20% - Accent6 16 10 2" xfId="12974"/>
    <cellStyle name="20% - Accent6 16 11" xfId="12975"/>
    <cellStyle name="40% - Accent4 17 5 2 2 2" xfId="12976"/>
    <cellStyle name="40% - Accent6 17 5 2 2" xfId="12977"/>
    <cellStyle name="20% - Accent6 16 2 2" xfId="12978"/>
    <cellStyle name="40% - Accent6 17 5 2 2 2" xfId="12979"/>
    <cellStyle name="20% - Accent6 16 2 2 2" xfId="12980"/>
    <cellStyle name="20% - Accent6 18 2 4" xfId="12981"/>
    <cellStyle name="20% - Accent6 16 2 2 2 2" xfId="12982"/>
    <cellStyle name="20% - Accent6 16 2 2 3" xfId="12983"/>
    <cellStyle name="40% - Accent4 17 5 2 3" xfId="12984"/>
    <cellStyle name="40% - Accent6 17 5 3" xfId="12985"/>
    <cellStyle name="20% - Accent6 16 3" xfId="12986"/>
    <cellStyle name="20% - Accent6 16 3 2 2 2" xfId="12987"/>
    <cellStyle name="20% - Accent6 16 3 2 3" xfId="12988"/>
    <cellStyle name="40% - Accent6 17 5 4" xfId="12989"/>
    <cellStyle name="20% - Accent6 16 4" xfId="12990"/>
    <cellStyle name="20% - Accent6 16 4 2 2 2" xfId="12991"/>
    <cellStyle name="20% - Accent6 16 4 2 3" xfId="12992"/>
    <cellStyle name="40% - Accent6 17 5 5" xfId="12993"/>
    <cellStyle name="Note 2 4" xfId="12994"/>
    <cellStyle name="20% - Accent6 16 5" xfId="12995"/>
    <cellStyle name="20% - Accent6 16 5 2 2 2" xfId="12996"/>
    <cellStyle name="20% - Accent6 16 5 2 3" xfId="12997"/>
    <cellStyle name="40% - Accent1 11 2" xfId="12998"/>
    <cellStyle name="40% - Accent2 3 6 2" xfId="12999"/>
    <cellStyle name="Note 3 6" xfId="13000"/>
    <cellStyle name="20% - Accent6 16 6" xfId="13001"/>
    <cellStyle name="40% - Accent1 11 2 2 3" xfId="13002"/>
    <cellStyle name="40% - Accent4 5 2 3 2 2" xfId="13003"/>
    <cellStyle name="20% - Accent6 16 6 2 3" xfId="13004"/>
    <cellStyle name="40% - Accent1 11 3" xfId="13005"/>
    <cellStyle name="40% - Accent2 3 6 3" xfId="13006"/>
    <cellStyle name="Note 4" xfId="13007"/>
    <cellStyle name="20% - Accent6 16 7" xfId="13008"/>
    <cellStyle name="40% - Accent1 11 4" xfId="13009"/>
    <cellStyle name="40% - Accent2 3 6 4" xfId="13010"/>
    <cellStyle name="Note 5" xfId="13011"/>
    <cellStyle name="20% - Accent6 16 8" xfId="13012"/>
    <cellStyle name="40% - Accent1 11 4 2" xfId="13013"/>
    <cellStyle name="40% - Accent2 3 6 4 2" xfId="13014"/>
    <cellStyle name="20% - Accent6 16 8 2" xfId="13015"/>
    <cellStyle name="40% - Accent1 11 4 2 2" xfId="13016"/>
    <cellStyle name="20% - Accent6 16 8 2 2" xfId="13017"/>
    <cellStyle name="20% - Accent6 18 5 3 2 2" xfId="13018"/>
    <cellStyle name="20% - Accent6 17 10" xfId="13019"/>
    <cellStyle name="20% - Accent6 17 10 2" xfId="13020"/>
    <cellStyle name="20% - Accent6 17 11" xfId="13021"/>
    <cellStyle name="40% - Accent4 17 5 3 2" xfId="13022"/>
    <cellStyle name="40% - Accent6 17 6 2" xfId="13023"/>
    <cellStyle name="20% - Accent6 17 2" xfId="13024"/>
    <cellStyle name="40% - Accent4 17 5 3 2 2" xfId="13025"/>
    <cellStyle name="40% - Accent6 17 6 2 2" xfId="13026"/>
    <cellStyle name="20% - Accent6 17 2 2" xfId="13027"/>
    <cellStyle name="40% - Accent6 17 6 2 2 2" xfId="13028"/>
    <cellStyle name="20% - Accent6 17 2 2 2" xfId="13029"/>
    <cellStyle name="20% - Accent6 17 2 2 2 2" xfId="13030"/>
    <cellStyle name="20% - Accent6 17 2 2 3" xfId="13031"/>
    <cellStyle name="40% - Accent6 17 6 2 3" xfId="13032"/>
    <cellStyle name="20% - Accent6 17 2 3" xfId="13033"/>
    <cellStyle name="20% - Accent6 17 2 3 2" xfId="13034"/>
    <cellStyle name="20% - Accent6 17 2 3 2 2" xfId="13035"/>
    <cellStyle name="20% - Accent6 17 2 3 3" xfId="13036"/>
    <cellStyle name="20% - Accent6 17 2 4" xfId="13037"/>
    <cellStyle name="20% - Accent6 17 2 4 2" xfId="13038"/>
    <cellStyle name="20% - Accent6 17 2 5" xfId="13039"/>
    <cellStyle name="40% - Accent4 17 5 3 3" xfId="13040"/>
    <cellStyle name="40% - Accent6 17 6 3" xfId="13041"/>
    <cellStyle name="20% - Accent6 17 3" xfId="13042"/>
    <cellStyle name="20% - Accent6 17 3 2 2 2" xfId="13043"/>
    <cellStyle name="20% - Accent6 17 3 2 3" xfId="13044"/>
    <cellStyle name="20% - Accent6 17 3 3 2" xfId="13045"/>
    <cellStyle name="20% - Accent6 17 3 3 2 2" xfId="13046"/>
    <cellStyle name="20% - Accent6 17 3 3 3" xfId="13047"/>
    <cellStyle name="20% - Accent6 17 3 4" xfId="13048"/>
    <cellStyle name="20% - Accent6 17 3 4 2" xfId="13049"/>
    <cellStyle name="40% - Accent5 2 5 2 2" xfId="13050"/>
    <cellStyle name="20% - Accent6 17 3 5" xfId="13051"/>
    <cellStyle name="40% - Accent6 17 6 4" xfId="13052"/>
    <cellStyle name="20% - Accent6 17 4" xfId="13053"/>
    <cellStyle name="20% - Accent6 17 4 2 2 2" xfId="13054"/>
    <cellStyle name="20% - Accent6 17 4 2 3" xfId="13055"/>
    <cellStyle name="20% - Accent6 17 4 4" xfId="13056"/>
    <cellStyle name="20% - Accent6 17 4 4 2" xfId="13057"/>
    <cellStyle name="40% - Accent5 2 5 3 2" xfId="13058"/>
    <cellStyle name="20% - Accent6 17 4 5" xfId="13059"/>
    <cellStyle name="40% - Accent6 17 6 5" xfId="13060"/>
    <cellStyle name="20% - Accent6 17 5" xfId="13061"/>
    <cellStyle name="20% - Accent6 17 5 2 2 2" xfId="13062"/>
    <cellStyle name="40% - Accent1 18 6 3" xfId="13063"/>
    <cellStyle name="40% - Accent4 10 6 4" xfId="13064"/>
    <cellStyle name="20% - Accent6 17 5 2 3" xfId="13065"/>
    <cellStyle name="40% - Accent3 14 11" xfId="13066"/>
    <cellStyle name="40% - Accent1 12 2" xfId="13067"/>
    <cellStyle name="40% - Accent2 3 7 2" xfId="13068"/>
    <cellStyle name="20% - Accent6 17 6" xfId="13069"/>
    <cellStyle name="40% - Accent1 12 2 2 2 2" xfId="13070"/>
    <cellStyle name="20% - Accent6 17 6 2 2 2" xfId="13071"/>
    <cellStyle name="40% - Accent1 12 2 2 3" xfId="13072"/>
    <cellStyle name="40% - Accent4 5 3 3 2 2" xfId="13073"/>
    <cellStyle name="20% - Accent6 17 6 2 3" xfId="13074"/>
    <cellStyle name="40% - Accent1 12 3" xfId="13075"/>
    <cellStyle name="40% - Accent2 3 7 3" xfId="13076"/>
    <cellStyle name="20% - Accent6 17 7" xfId="13077"/>
    <cellStyle name="40% - Accent1 12 4" xfId="13078"/>
    <cellStyle name="20% - Accent6 17 8" xfId="13079"/>
    <cellStyle name="40% - Accent1 12 4 2" xfId="13080"/>
    <cellStyle name="20% - Accent6 17 8 2" xfId="13081"/>
    <cellStyle name="40% - Accent1 12 4 2 2" xfId="13082"/>
    <cellStyle name="20% - Accent6 17 8 2 2" xfId="13083"/>
    <cellStyle name="40% - Accent1 12 4 3" xfId="13084"/>
    <cellStyle name="20% - Accent6 17 8 3" xfId="13085"/>
    <cellStyle name="40% - Accent4 17 5 4" xfId="13086"/>
    <cellStyle name="40% - Accent6 17 7" xfId="13087"/>
    <cellStyle name="20% - Accent6 18" xfId="13088"/>
    <cellStyle name="20% - Accent6 18 10" xfId="13089"/>
    <cellStyle name="20% - Accent6 18 10 2" xfId="13090"/>
    <cellStyle name="40% - Accent4 17 5 4 2" xfId="13091"/>
    <cellStyle name="40% - Accent6 17 7 2" xfId="13092"/>
    <cellStyle name="20% - Accent6 18 2" xfId="13093"/>
    <cellStyle name="40% - Accent6 17 7 2 2" xfId="13094"/>
    <cellStyle name="20% - Accent6 18 2 2" xfId="13095"/>
    <cellStyle name="20% - Accent6 18 2 2 2" xfId="13096"/>
    <cellStyle name="60% - Accent1 4" xfId="13097"/>
    <cellStyle name="20% - Accent6 18 2 2 3" xfId="13098"/>
    <cellStyle name="60% - Accent1 5" xfId="13099"/>
    <cellStyle name="20% - Accent6 18 2 3" xfId="13100"/>
    <cellStyle name="20% - Accent6 18 2 3 2" xfId="13101"/>
    <cellStyle name="60% - Accent2 4" xfId="13102"/>
    <cellStyle name="20% - Accent6 18 2 3 3" xfId="13103"/>
    <cellStyle name="60% - Accent2 5" xfId="13104"/>
    <cellStyle name="20% - Accent6 18 2 4 2" xfId="13105"/>
    <cellStyle name="60% - Accent3 4" xfId="13106"/>
    <cellStyle name="20% - Accent6 18 2 5" xfId="13107"/>
    <cellStyle name="40% - Accent6 17 7 3" xfId="13108"/>
    <cellStyle name="20% - Accent6 18 3" xfId="13109"/>
    <cellStyle name="20% - Accent6 18 3 2" xfId="13110"/>
    <cellStyle name="20% - Accent6 18 3 2 2" xfId="13111"/>
    <cellStyle name="20% - Accent6 18 3 2 3" xfId="13112"/>
    <cellStyle name="40% - Accent6 14 2 2 2 2" xfId="13113"/>
    <cellStyle name="20% - Accent6 18 3 3" xfId="13114"/>
    <cellStyle name="20% - Accent6 18 3 3 2" xfId="13115"/>
    <cellStyle name="20% - Accent6 18 3 3 3" xfId="13116"/>
    <cellStyle name="20% - Accent6 18 3 4" xfId="13117"/>
    <cellStyle name="20% - Accent6 18 3 4 2" xfId="13118"/>
    <cellStyle name="40% - Accent5 2 6 2 2" xfId="13119"/>
    <cellStyle name="20% - Accent6 18 3 5" xfId="13120"/>
    <cellStyle name="20% - Accent6 18 4" xfId="13121"/>
    <cellStyle name="20% - Accent6 18 4 2" xfId="13122"/>
    <cellStyle name="20% - Accent6 18 4 2 2" xfId="13123"/>
    <cellStyle name="20% - Accent6 18 4 2 3" xfId="13124"/>
    <cellStyle name="20% - Accent6 18 4 3" xfId="13125"/>
    <cellStyle name="20% - Accent6 18 4 3 2" xfId="13126"/>
    <cellStyle name="20% - Accent6 18 4 3 3" xfId="13127"/>
    <cellStyle name="20% - Accent6 18 4 4" xfId="13128"/>
    <cellStyle name="20% - Accent6 18 4 4 2" xfId="13129"/>
    <cellStyle name="40% - Accent5 2 6 3 2" xfId="13130"/>
    <cellStyle name="20% - Accent6 18 4 5" xfId="13131"/>
    <cellStyle name="20% - Accent6 18 5" xfId="13132"/>
    <cellStyle name="20% - Accent6 18 5 2" xfId="13133"/>
    <cellStyle name="20% - Accent6 18 5 2 2" xfId="13134"/>
    <cellStyle name="20% - Accent6 18 5 2 3" xfId="13135"/>
    <cellStyle name="20% - Accent6 18 5 3" xfId="13136"/>
    <cellStyle name="20% - Accent6 18 5 3 2" xfId="13137"/>
    <cellStyle name="20% - Accent6 18 5 3 3" xfId="13138"/>
    <cellStyle name="40% - Accent1 13 2" xfId="13139"/>
    <cellStyle name="40% - Accent2 3 8 2" xfId="13140"/>
    <cellStyle name="20% - Accent6 18 6" xfId="13141"/>
    <cellStyle name="40% - Accent1 13 2 2" xfId="13142"/>
    <cellStyle name="40% - Accent2 3 8 2 2" xfId="13143"/>
    <cellStyle name="20% - Accent6 18 6 2" xfId="13144"/>
    <cellStyle name="a1 6 3" xfId="13145"/>
    <cellStyle name="40% - Accent1 13 2 2 2" xfId="13146"/>
    <cellStyle name="20% - Accent6 18 6 2 2" xfId="13147"/>
    <cellStyle name="a1 6 3 2" xfId="13148"/>
    <cellStyle name="40% - Accent1 13 2 2 2 2" xfId="13149"/>
    <cellStyle name="20% - Accent6 18 6 2 2 2" xfId="13150"/>
    <cellStyle name="40% - Accent4 18 6 3 3" xfId="13151"/>
    <cellStyle name="a1 6 4" xfId="13152"/>
    <cellStyle name="40% - Accent1 13 2 2 3" xfId="13153"/>
    <cellStyle name="40% - Accent4 5 4 3 2 2" xfId="13154"/>
    <cellStyle name="20% - Accent6 18 6 2 3" xfId="13155"/>
    <cellStyle name="40% - Accent1 13 2 3" xfId="13156"/>
    <cellStyle name="20% - Accent6 18 6 3" xfId="13157"/>
    <cellStyle name="a1 7 3" xfId="13158"/>
    <cellStyle name="40% - Accent1 13 2 3 2" xfId="13159"/>
    <cellStyle name="20% - Accent6 18 6 3 2" xfId="13160"/>
    <cellStyle name="a1 7 3 2" xfId="13161"/>
    <cellStyle name="40% - Accent1 13 2 3 2 2" xfId="13162"/>
    <cellStyle name="20% - Accent6 18 6 3 2 2" xfId="13163"/>
    <cellStyle name="a1 7 4" xfId="13164"/>
    <cellStyle name="40% - Accent1 13 2 3 3" xfId="13165"/>
    <cellStyle name="20% - Accent6 18 6 3 3" xfId="13166"/>
    <cellStyle name="a2 6 3" xfId="13167"/>
    <cellStyle name="40% - Accent1 13 3 2 2" xfId="13168"/>
    <cellStyle name="20% - Accent6 18 7 2 2" xfId="13169"/>
    <cellStyle name="40% - Accent1 13 3 3" xfId="13170"/>
    <cellStyle name="20% - Accent6 18 7 3" xfId="13171"/>
    <cellStyle name="40% - Accent1 13 4 2" xfId="13172"/>
    <cellStyle name="40% - Accent1 2 3 5" xfId="13173"/>
    <cellStyle name="20% - Accent6 18 8 2" xfId="13174"/>
    <cellStyle name="40% - Accent1 13 4 2 2" xfId="13175"/>
    <cellStyle name="20% - Accent6 18 8 2 2" xfId="13176"/>
    <cellStyle name="Warning Text 10" xfId="13177"/>
    <cellStyle name="40% - Accent1 13 4 3" xfId="13178"/>
    <cellStyle name="20% - Accent6 18 8 3" xfId="13179"/>
    <cellStyle name="20% - Accent6 2 13" xfId="13180"/>
    <cellStyle name="20% - Accent6 2 10" xfId="13181"/>
    <cellStyle name="20% - Accent6 2 11" xfId="13182"/>
    <cellStyle name="20% - Accent6 2 12" xfId="13183"/>
    <cellStyle name="20% - Accent6 2 3 2 2 2" xfId="13184"/>
    <cellStyle name="20% - Accent6 2 3 2 3" xfId="13185"/>
    <cellStyle name="20% - Accent6 2 3 3 2" xfId="13186"/>
    <cellStyle name="20% - Accent6 2 3 3 2 2" xfId="13187"/>
    <cellStyle name="40% - Accent5 10 5 2" xfId="13188"/>
    <cellStyle name="20% - Accent6 2 3 4" xfId="13189"/>
    <cellStyle name="40% - Accent5 10 5 2 2" xfId="13190"/>
    <cellStyle name="20% - Accent6 2 3 4 2" xfId="13191"/>
    <cellStyle name="20% - Accent6 2 4 2 2 2" xfId="13192"/>
    <cellStyle name="20% - Accent6 2 4 2 3" xfId="13193"/>
    <cellStyle name="20% - Accent6 2 4 3 2" xfId="13194"/>
    <cellStyle name="20% - Accent6 2 4 3 2 2" xfId="13195"/>
    <cellStyle name="40% - Accent5 10 6 2" xfId="13196"/>
    <cellStyle name="20% - Accent6 2 4 4" xfId="13197"/>
    <cellStyle name="40% - Accent5 10 6 2 2" xfId="13198"/>
    <cellStyle name="20% - Accent6 2 4 4 2" xfId="13199"/>
    <cellStyle name="20% - Accent6 2 5 2 2 2" xfId="13200"/>
    <cellStyle name="20% - Accent6 2 5 2 3" xfId="13201"/>
    <cellStyle name="20% - Accent6 2 5 3 2" xfId="13202"/>
    <cellStyle name="20% - Accent6 2 5 3 2 2" xfId="13203"/>
    <cellStyle name="20% - Accent6 2 5 3 3" xfId="13204"/>
    <cellStyle name="40% - Accent4 3 6 2 2" xfId="13205"/>
    <cellStyle name="40% - Accent5 10 7 2 2" xfId="13206"/>
    <cellStyle name="20% - Accent6 2 5 4 2" xfId="13207"/>
    <cellStyle name="20% - Accent6 2 6 2 2 2" xfId="13208"/>
    <cellStyle name="40% - Accent5 14 10 2" xfId="13209"/>
    <cellStyle name="Accent5 11" xfId="13210"/>
    <cellStyle name="20% - Accent6 2 6 2 3" xfId="13211"/>
    <cellStyle name="20% - Accent6 2 6 3 2" xfId="13212"/>
    <cellStyle name="20% - Accent6 2 6 3 2 2" xfId="13213"/>
    <cellStyle name="20% - Accent6 2 6 3 3" xfId="13214"/>
    <cellStyle name="40% - Accent4 3 7 2 2" xfId="13215"/>
    <cellStyle name="40% - Accent5 10 8 2" xfId="13216"/>
    <cellStyle name="20% - Accent6 2 6 4" xfId="13217"/>
    <cellStyle name="40% - Accent5 10 8 2 2" xfId="13218"/>
    <cellStyle name="20% - Accent6 2 6 4 2" xfId="13219"/>
    <cellStyle name="20% - Accent6 2 7 2 2" xfId="13220"/>
    <cellStyle name="20% - Accent6 2 7 3" xfId="13221"/>
    <cellStyle name="20% - Accent6 2 8 2" xfId="13222"/>
    <cellStyle name="40% - Accent5 2 3 2 2 2" xfId="13223"/>
    <cellStyle name="20% - Accent6 2 8 2 2" xfId="13224"/>
    <cellStyle name="20% - Accent6 2 8 3" xfId="13225"/>
    <cellStyle name="20% - Accent6 2 9 2" xfId="13226"/>
    <cellStyle name="20% - Accent6 2 9 2 2" xfId="13227"/>
    <cellStyle name="20% - Accent6 9 6 3 2 2" xfId="13228"/>
    <cellStyle name="20% - Accent6 2 9 3" xfId="13229"/>
    <cellStyle name="20% - Accent6 3 12" xfId="13230"/>
    <cellStyle name="40% - Accent6 18 6 2 2 2" xfId="13231"/>
    <cellStyle name="20% - Accent6 3 10" xfId="13232"/>
    <cellStyle name="a1 8 3 2" xfId="13233"/>
    <cellStyle name="20% - Accent6 3 2 2 2 2" xfId="13234"/>
    <cellStyle name="a1 8 4" xfId="13235"/>
    <cellStyle name="20% - Accent6 3 2 2 3" xfId="13236"/>
    <cellStyle name="a1 9 3" xfId="13237"/>
    <cellStyle name="20% - Accent6 3 2 3 2" xfId="13238"/>
    <cellStyle name="20% - Accent6 3 2 3 2 2" xfId="13239"/>
    <cellStyle name="40% - Accent5 11 4 2" xfId="13240"/>
    <cellStyle name="20% - Accent6 3 2 4" xfId="13241"/>
    <cellStyle name="40% - Accent5 11 4 2 2" xfId="13242"/>
    <cellStyle name="20% - Accent6 3 2 4 2" xfId="13243"/>
    <cellStyle name="40% - Accent5 11 4 3" xfId="13244"/>
    <cellStyle name="20% - Accent6 3 2 5" xfId="13245"/>
    <cellStyle name="a2 8 3 2" xfId="13246"/>
    <cellStyle name="20% - Accent6 3 3 2 2 2" xfId="13247"/>
    <cellStyle name="a2 8 4" xfId="13248"/>
    <cellStyle name="20% - Accent6 3 3 2 3" xfId="13249"/>
    <cellStyle name="a2 9 3" xfId="13250"/>
    <cellStyle name="20% - Accent6 3 3 3 2" xfId="13251"/>
    <cellStyle name="20% - Accent6 3 3 3 2 2" xfId="13252"/>
    <cellStyle name="a2 9 4" xfId="13253"/>
    <cellStyle name="20% - Accent6 3 3 3 3" xfId="13254"/>
    <cellStyle name="40% - Accent4 4 4 2 2" xfId="13255"/>
    <cellStyle name="40% - Accent5 11 5 2" xfId="13256"/>
    <cellStyle name="20% - Accent6 3 3 4" xfId="13257"/>
    <cellStyle name="40% - Accent5 11 5 2 2" xfId="13258"/>
    <cellStyle name="20% - Accent6 3 3 4 2" xfId="13259"/>
    <cellStyle name="40% - Accent5 11 5 3" xfId="13260"/>
    <cellStyle name="20% - Accent6 3 3 5" xfId="13261"/>
    <cellStyle name="20% - Accent6 3 4 2 2 2" xfId="13262"/>
    <cellStyle name="20% - Accent6 3 4 2 3" xfId="13263"/>
    <cellStyle name="20% - Accent6 3 4 3 2" xfId="13264"/>
    <cellStyle name="20% - Accent6 3 4 3 2 2" xfId="13265"/>
    <cellStyle name="20% - Accent6 3 4 3 3" xfId="13266"/>
    <cellStyle name="40% - Accent4 4 5 2 2" xfId="13267"/>
    <cellStyle name="40% - Accent5 11 6 2" xfId="13268"/>
    <cellStyle name="Warning Text 13" xfId="13269"/>
    <cellStyle name="20% - Accent6 3 4 4" xfId="13270"/>
    <cellStyle name="40% - Accent5 11 6 2 2" xfId="13271"/>
    <cellStyle name="20% - Accent6 3 4 4 2" xfId="13272"/>
    <cellStyle name="40% - Accent5 11 6 3" xfId="13273"/>
    <cellStyle name="Warning Text 14" xfId="13274"/>
    <cellStyle name="20% - Accent6 3 4 5" xfId="13275"/>
    <cellStyle name="20% - Accent6 3 5 2 3" xfId="13276"/>
    <cellStyle name="20% - Accent6 3 5 3 3" xfId="13277"/>
    <cellStyle name="40% - Accent4 4 6 2 2" xfId="13278"/>
    <cellStyle name="40% - Accent5 11 7 2" xfId="13279"/>
    <cellStyle name="20% - Accent6 3 5 4" xfId="13280"/>
    <cellStyle name="40% - Accent5 11 7 2 2" xfId="13281"/>
    <cellStyle name="20% - Accent6 3 5 4 2" xfId="13282"/>
    <cellStyle name="40% - Accent5 11 7 3" xfId="13283"/>
    <cellStyle name="20% - Accent6 3 5 5" xfId="13284"/>
    <cellStyle name="20% - Accent6 3 6 2 2 2" xfId="13285"/>
    <cellStyle name="20% - Accent6 3 6 2 3" xfId="13286"/>
    <cellStyle name="20% - Accent6 3 6 3 2" xfId="13287"/>
    <cellStyle name="20% - Accent6 3 6 3 2 2" xfId="13288"/>
    <cellStyle name="20% - Accent6 3 6 3 3" xfId="13289"/>
    <cellStyle name="40% - Accent4 4 7 2 2" xfId="13290"/>
    <cellStyle name="40% - Accent5 11 8 2" xfId="13291"/>
    <cellStyle name="20% - Accent6 3 6 4" xfId="13292"/>
    <cellStyle name="40% - Accent5 11 8 2 2" xfId="13293"/>
    <cellStyle name="20% - Accent6 3 6 4 2" xfId="13294"/>
    <cellStyle name="40% - Accent5 11 8 3" xfId="13295"/>
    <cellStyle name="Normal 4 3 2 4" xfId="13296"/>
    <cellStyle name="20% - Accent6 3 6 5" xfId="13297"/>
    <cellStyle name="20% - Accent6 3 7 2 2" xfId="13298"/>
    <cellStyle name="20% - Accent6 3 7 3" xfId="13299"/>
    <cellStyle name="20% - Accent6 3 8 2" xfId="13300"/>
    <cellStyle name="40% - Accent5 2 3 3 2 2" xfId="13301"/>
    <cellStyle name="20% - Accent6 3 8 2 2" xfId="13302"/>
    <cellStyle name="20% - Accent6 3 8 3" xfId="13303"/>
    <cellStyle name="20% - Accent6 3 9" xfId="13304"/>
    <cellStyle name="40% - Accent5 2 3 3 3" xfId="13305"/>
    <cellStyle name="a1 3 6 5" xfId="13306"/>
    <cellStyle name="20% - Accent6 3 9 2" xfId="13307"/>
    <cellStyle name="20% - Accent6 3 9 2 2" xfId="13308"/>
    <cellStyle name="20% - Accent6 3 9 3" xfId="13309"/>
    <cellStyle name="20% - Accent6 4 12" xfId="13310"/>
    <cellStyle name="20% - Accent6 4 10" xfId="13311"/>
    <cellStyle name="20% - Accent6 4 2 2 3" xfId="13312"/>
    <cellStyle name="20% - Accent6 4 2 3 2" xfId="13313"/>
    <cellStyle name="40% - Accent5 12 4 2" xfId="13314"/>
    <cellStyle name="20% - Accent6 4 2 4" xfId="13315"/>
    <cellStyle name="40% - Accent5 12 4 2 2" xfId="13316"/>
    <cellStyle name="20% - Accent6 4 2 4 2" xfId="13317"/>
    <cellStyle name="40% - Accent5 12 4 3" xfId="13318"/>
    <cellStyle name="20% - Accent6 4 2 5" xfId="13319"/>
    <cellStyle name="20% - Accent6 4 3 2 2 2" xfId="13320"/>
    <cellStyle name="20% - Accent6 4 3 2 3" xfId="13321"/>
    <cellStyle name="20% - Accent6 4 3 3 2" xfId="13322"/>
    <cellStyle name="20% - Accent6 4 3 3 2 2" xfId="13323"/>
    <cellStyle name="20% - Accent6 4 3 3 3" xfId="13324"/>
    <cellStyle name="40% - Accent4 5 4 2 2" xfId="13325"/>
    <cellStyle name="40% - Accent5 12 5 2" xfId="13326"/>
    <cellStyle name="20% - Accent6 4 3 4" xfId="13327"/>
    <cellStyle name="40% - Accent5 12 5 2 2" xfId="13328"/>
    <cellStyle name="20% - Accent6 4 3 4 2" xfId="13329"/>
    <cellStyle name="40% - Accent5 12 5 3" xfId="13330"/>
    <cellStyle name="20% - Accent6 4 3 5" xfId="13331"/>
    <cellStyle name="20% - Accent6 4 4 2 3" xfId="13332"/>
    <cellStyle name="20% - Accent6 4 4 3 2" xfId="13333"/>
    <cellStyle name="20% - Accent6 4 4 3 3" xfId="13334"/>
    <cellStyle name="40% - Accent4 5 5 2 2" xfId="13335"/>
    <cellStyle name="40% - Accent5 12 6 2 2" xfId="13336"/>
    <cellStyle name="20% - Accent6 4 4 4 2" xfId="13337"/>
    <cellStyle name="40% - Accent5 12 6 3" xfId="13338"/>
    <cellStyle name="20% - Accent6 4 4 5" xfId="13339"/>
    <cellStyle name="20% - Accent6 4 5 2 3" xfId="13340"/>
    <cellStyle name="20% - Accent6 4 5 3 2" xfId="13341"/>
    <cellStyle name="20% - Accent6 4 5 3 3" xfId="13342"/>
    <cellStyle name="40% - Accent4 5 6 2 2" xfId="13343"/>
    <cellStyle name="40% - Accent5 12 7 2" xfId="13344"/>
    <cellStyle name="20% - Accent6 4 5 4" xfId="13345"/>
    <cellStyle name="40% - Accent5 12 7 2 2" xfId="13346"/>
    <cellStyle name="20% - Accent6 4 5 4 2" xfId="13347"/>
    <cellStyle name="40% - Accent5 12 7 3" xfId="13348"/>
    <cellStyle name="Normal 5 2 2 2" xfId="13349"/>
    <cellStyle name="20% - Accent6 4 5 5" xfId="13350"/>
    <cellStyle name="20% - Accent6 4 6 2 3" xfId="13351"/>
    <cellStyle name="20% - Accent6 4 6 3 2" xfId="13352"/>
    <cellStyle name="20% - Accent6 4 6 3 3" xfId="13353"/>
    <cellStyle name="40% - Accent4 5 7 2 2" xfId="13354"/>
    <cellStyle name="40% - Accent5 12 8 2" xfId="13355"/>
    <cellStyle name="20% - Accent6 4 6 4" xfId="13356"/>
    <cellStyle name="40% - Accent5 12 8 2 2" xfId="13357"/>
    <cellStyle name="20% - Accent6 4 6 4 2" xfId="13358"/>
    <cellStyle name="40% - Accent5 12 8 3" xfId="13359"/>
    <cellStyle name="20% - Accent6 4 6 5" xfId="13360"/>
    <cellStyle name="40% - Accent6 5 2 2 2 2" xfId="13361"/>
    <cellStyle name="20% - Accent6 4 7 2 2" xfId="13362"/>
    <cellStyle name="40% - Accent6 5 2 2 3" xfId="13363"/>
    <cellStyle name="20% - Accent6 4 7 3" xfId="13364"/>
    <cellStyle name="40% - Accent6 5 2 3 2 2" xfId="13365"/>
    <cellStyle name="20% - Accent6 4 8 2 2" xfId="13366"/>
    <cellStyle name="40% - Accent6 5 2 3 3" xfId="13367"/>
    <cellStyle name="20% - Accent6 4 8 3" xfId="13368"/>
    <cellStyle name="20% - Accent6 4 9" xfId="13369"/>
    <cellStyle name="a1 3 7 5" xfId="13370"/>
    <cellStyle name="40% - Accent6 5 2 4" xfId="13371"/>
    <cellStyle name="40% - Accent6 5 2 4 2" xfId="13372"/>
    <cellStyle name="20% - Accent6 4 9 2" xfId="13373"/>
    <cellStyle name="20% - Accent6 4 9 2 2" xfId="13374"/>
    <cellStyle name="20% - Accent6 4 9 3" xfId="13375"/>
    <cellStyle name="20% - Accent6 5 2 3 2" xfId="13376"/>
    <cellStyle name="40% - Accent4 14 9 2" xfId="13377"/>
    <cellStyle name="20% - Accent6 5 2 3 2 2" xfId="13378"/>
    <cellStyle name="40% - Accent4 14 9 2 2" xfId="13379"/>
    <cellStyle name="40% - Accent5 13 4 2" xfId="13380"/>
    <cellStyle name="20% - Accent6 5 2 4" xfId="13381"/>
    <cellStyle name="40% - Accent5 13 4 2 2" xfId="13382"/>
    <cellStyle name="20% - Accent6 5 2 4 2" xfId="13383"/>
    <cellStyle name="40% - Accent5 13 4 3" xfId="13384"/>
    <cellStyle name="20% - Accent6 5 2 5" xfId="13385"/>
    <cellStyle name="20% - Accent6 5 3 3 2" xfId="13386"/>
    <cellStyle name="40% - Accent4 15 9 2" xfId="13387"/>
    <cellStyle name="20% - Accent6 5 3 3 2 2" xfId="13388"/>
    <cellStyle name="40% - Accent4 15 9 2 2" xfId="13389"/>
    <cellStyle name="20% - Accent6 5 3 3 3" xfId="13390"/>
    <cellStyle name="40% - Accent4 15 9 3" xfId="13391"/>
    <cellStyle name="40% - Accent4 6 4 2 2" xfId="13392"/>
    <cellStyle name="40% - Accent5 13 5 2 2" xfId="13393"/>
    <cellStyle name="20% - Accent6 5 3 4 2" xfId="13394"/>
    <cellStyle name="40% - Accent3 14 4 5" xfId="13395"/>
    <cellStyle name="40% - Accent1 12 10" xfId="13396"/>
    <cellStyle name="40% - Accent5 13 5 3" xfId="13397"/>
    <cellStyle name="20% - Accent6 5 3 5" xfId="13398"/>
    <cellStyle name="40% - Accent5 13 6 3" xfId="13399"/>
    <cellStyle name="20% - Accent6 5 4 5" xfId="13400"/>
    <cellStyle name="20% - Accent6 5 5 3 2" xfId="13401"/>
    <cellStyle name="40% - Accent4 17 9 2" xfId="13402"/>
    <cellStyle name="Comma [0] 11 2 4" xfId="13403"/>
    <cellStyle name="20% - Accent6 5 5 3 2 2" xfId="13404"/>
    <cellStyle name="40% - Accent4 17 9 2 2" xfId="13405"/>
    <cellStyle name="40% - Accent5 13 7 2" xfId="13406"/>
    <cellStyle name="20% - Accent6 5 5 4" xfId="13407"/>
    <cellStyle name="40% - Accent4 5 10" xfId="13408"/>
    <cellStyle name="40% - Accent5 13 7 2 2" xfId="13409"/>
    <cellStyle name="20% - Accent6 5 5 4 2" xfId="13410"/>
    <cellStyle name="40% - Accent4 5 10 2" xfId="13411"/>
    <cellStyle name="40% - Accent5 13 7 3" xfId="13412"/>
    <cellStyle name="Normal 192 2 2" xfId="13413"/>
    <cellStyle name="20% - Accent6 5 5 5" xfId="13414"/>
    <cellStyle name="40% - Accent4 5 11" xfId="13415"/>
    <cellStyle name="20% - Accent6 5 6 2 2 2" xfId="13416"/>
    <cellStyle name="40% - Accent4 18 8 2 2" xfId="13417"/>
    <cellStyle name="20% - Accent6 5 6 2 3" xfId="13418"/>
    <cellStyle name="40% - Accent4 18 8 3" xfId="13419"/>
    <cellStyle name="20% - Accent6 5 6 3 2" xfId="13420"/>
    <cellStyle name="40% - Accent4 18 9 2" xfId="13421"/>
    <cellStyle name="20% - Accent6 5 6 3 2 2" xfId="13422"/>
    <cellStyle name="40% - Accent4 18 9 2 2" xfId="13423"/>
    <cellStyle name="40% - Accent5 13 8 2" xfId="13424"/>
    <cellStyle name="20% - Accent6 5 6 4" xfId="13425"/>
    <cellStyle name="40% - Accent5 13 8 2 2" xfId="13426"/>
    <cellStyle name="20% - Accent6 5 6 4 2" xfId="13427"/>
    <cellStyle name="40% - Accent5 13 8 3" xfId="13428"/>
    <cellStyle name="20% - Accent6 5 6 5" xfId="13429"/>
    <cellStyle name="40% - Accent6 5 3 2 2 2" xfId="13430"/>
    <cellStyle name="20% - Accent6 5 7 2 2" xfId="13431"/>
    <cellStyle name="40% - Accent6 5 3 2 3" xfId="13432"/>
    <cellStyle name="20% - Accent6 5 7 3" xfId="13433"/>
    <cellStyle name="40% - Accent6 5 3 3 2" xfId="13434"/>
    <cellStyle name="20% - Accent6 5 8 2" xfId="13435"/>
    <cellStyle name="40% - Accent6 5 3 3 2 2" xfId="13436"/>
    <cellStyle name="20% - Accent6 5 8 2 2" xfId="13437"/>
    <cellStyle name="40% - Accent6 5 3 3 3" xfId="13438"/>
    <cellStyle name="20% - Accent6 5 8 3" xfId="13439"/>
    <cellStyle name="20% - Accent6 5 9" xfId="13440"/>
    <cellStyle name="a1 3 8 5" xfId="13441"/>
    <cellStyle name="40% - Accent6 5 3 4" xfId="13442"/>
    <cellStyle name="40% - Accent6 5 3 4 2" xfId="13443"/>
    <cellStyle name="20% - Accent6 5 9 2" xfId="13444"/>
    <cellStyle name="20% - Accent6 5 9 3" xfId="13445"/>
    <cellStyle name="40% - Accent1 6 5 5" xfId="13446"/>
    <cellStyle name="40% - Accent2 10 5 5" xfId="13447"/>
    <cellStyle name="20% - Accent6 6 10 2" xfId="13448"/>
    <cellStyle name="40% - Accent1 10 3 4 2" xfId="13449"/>
    <cellStyle name="40% - Accent3 15 8 2" xfId="13450"/>
    <cellStyle name="40% - Accent6 5 4 2 2" xfId="13451"/>
    <cellStyle name="20% - Accent6 6 7 2" xfId="13452"/>
    <cellStyle name="40% - Accent6 5 4 2 3" xfId="13453"/>
    <cellStyle name="20% - Accent6 6 7 3" xfId="13454"/>
    <cellStyle name="40% - Accent1 10 3 5" xfId="13455"/>
    <cellStyle name="40% - Accent3 15 9" xfId="13456"/>
    <cellStyle name="40% - Accent6 5 4 3" xfId="13457"/>
    <cellStyle name="20% - Accent6 6 8" xfId="13458"/>
    <cellStyle name="40% - Accent6 5 4 3 2" xfId="13459"/>
    <cellStyle name="20% - Accent6 6 8 2" xfId="13460"/>
    <cellStyle name="40% - Accent6 5 4 4" xfId="13461"/>
    <cellStyle name="20% - Accent6 6 9" xfId="13462"/>
    <cellStyle name="40% - Accent6 5 4 4 2" xfId="13463"/>
    <cellStyle name="20% - Accent6 6 9 2" xfId="13464"/>
    <cellStyle name="20% - Accent6 6 9 3" xfId="13465"/>
    <cellStyle name="20% - Accent6 7" xfId="13466"/>
    <cellStyle name="20% - Accent6 7 10" xfId="13467"/>
    <cellStyle name="20% - Accent6 7 11" xfId="13468"/>
    <cellStyle name="20% - Accent6 7 2 3 2" xfId="13469"/>
    <cellStyle name="a1 3 14" xfId="13470"/>
    <cellStyle name="20% - Accent6 7 2 3 2 2" xfId="13471"/>
    <cellStyle name="40% - Accent5 15 4 2" xfId="13472"/>
    <cellStyle name="20% - Accent6 7 2 4" xfId="13473"/>
    <cellStyle name="40% - Accent5 15 4 3" xfId="13474"/>
    <cellStyle name="20% - Accent6 7 2 5" xfId="13475"/>
    <cellStyle name="40% - Accent2 6 4 2 2 2" xfId="13476"/>
    <cellStyle name="40% - Accent4 12 3 2 3" xfId="13477"/>
    <cellStyle name="40% - Accent5 15 5 3" xfId="13478"/>
    <cellStyle name="20% - Accent6 7 3 5" xfId="13479"/>
    <cellStyle name="20% - Accent6 7 4 2" xfId="13480"/>
    <cellStyle name="40% - Accent1 17 4 4" xfId="13481"/>
    <cellStyle name="20% - Accent6 7 4 3" xfId="13482"/>
    <cellStyle name="40% - Accent1 17 4 5" xfId="13483"/>
    <cellStyle name="20% - Accent6 7 4 3 2" xfId="13484"/>
    <cellStyle name="40% - Accent6 14 3 4" xfId="13485"/>
    <cellStyle name="20% - Accent6 7 4 3 2 2" xfId="13486"/>
    <cellStyle name="40% - Accent4 12 3 3 2" xfId="13487"/>
    <cellStyle name="40% - Accent5 15 6 2" xfId="13488"/>
    <cellStyle name="20% - Accent6 7 4 4" xfId="13489"/>
    <cellStyle name="40% - Accent4 12 3 3 2 2" xfId="13490"/>
    <cellStyle name="40% - Accent5 15 6 2 2" xfId="13491"/>
    <cellStyle name="20% - Accent6 7 4 4 2" xfId="13492"/>
    <cellStyle name="40% - Accent4 12 3 3 3" xfId="13493"/>
    <cellStyle name="40% - Accent5 15 6 3" xfId="13494"/>
    <cellStyle name="20% - Accent6 7 4 5" xfId="13495"/>
    <cellStyle name="40% - Accent1 10 4 2 3" xfId="13496"/>
    <cellStyle name="40% - Accent3 16 6 3" xfId="13497"/>
    <cellStyle name="20% - Accent6 7 5 3" xfId="13498"/>
    <cellStyle name="40% - Accent1 17 5 5" xfId="13499"/>
    <cellStyle name="20% - Accent6 7 5 3 2" xfId="13500"/>
    <cellStyle name="20% - Accent6 7 5 3 2 2" xfId="13501"/>
    <cellStyle name="40% - Accent5 2 8" xfId="13502"/>
    <cellStyle name="40% - Accent5 15 7 2 2" xfId="13503"/>
    <cellStyle name="20% - Accent6 7 5 4 2" xfId="13504"/>
    <cellStyle name="40% - Accent5 15 7 3" xfId="13505"/>
    <cellStyle name="20% - Accent6 7 5 5" xfId="13506"/>
    <cellStyle name="40% - Accent1 10 4 3 2" xfId="13507"/>
    <cellStyle name="40% - Accent3 16 7 2" xfId="13508"/>
    <cellStyle name="20% - Accent6 7 6 2" xfId="13509"/>
    <cellStyle name="40% - Accent1 17 6 4" xfId="13510"/>
    <cellStyle name="40% - Accent1 10 4 3 2 2" xfId="13511"/>
    <cellStyle name="40% - Accent3 16 7 2 2" xfId="13512"/>
    <cellStyle name="20% - Accent6 7 6 2 2" xfId="13513"/>
    <cellStyle name="40% - Accent1 17 6 4 2" xfId="13514"/>
    <cellStyle name="20% - Accent6 7 6 2 2 2" xfId="13515"/>
    <cellStyle name="20% - Accent6 7 6 2 3" xfId="13516"/>
    <cellStyle name="40% - Accent1 10 4 3 3" xfId="13517"/>
    <cellStyle name="40% - Accent3 16 7 3" xfId="13518"/>
    <cellStyle name="20% - Accent6 7 6 3" xfId="13519"/>
    <cellStyle name="40% - Accent1 17 6 5" xfId="13520"/>
    <cellStyle name="Comma 14 4" xfId="13521"/>
    <cellStyle name="20% - Accent6 7 6 3 2" xfId="13522"/>
    <cellStyle name="20% - Accent6 7 6 3 2 2" xfId="13523"/>
    <cellStyle name="40% - Accent5 15 8 2" xfId="13524"/>
    <cellStyle name="20% - Accent6 7 6 4" xfId="13525"/>
    <cellStyle name="40% - Accent5 15 8 2 2" xfId="13526"/>
    <cellStyle name="20% - Accent6 7 6 4 2" xfId="13527"/>
    <cellStyle name="40% - Accent5 15 8 3" xfId="13528"/>
    <cellStyle name="20% - Accent6 7 6 5" xfId="13529"/>
    <cellStyle name="40% - Accent1 10 4 4" xfId="13530"/>
    <cellStyle name="40% - Accent3 16 8" xfId="13531"/>
    <cellStyle name="40% - Accent6 5 5 2" xfId="13532"/>
    <cellStyle name="20% - Accent6 7 7" xfId="13533"/>
    <cellStyle name="40% - Accent1 10 4 4 2" xfId="13534"/>
    <cellStyle name="40% - Accent3 16 8 2" xfId="13535"/>
    <cellStyle name="40% - Accent6 5 5 2 2" xfId="13536"/>
    <cellStyle name="20% - Accent6 7 7 2" xfId="13537"/>
    <cellStyle name="40% - Accent6 5 5 2 2 2" xfId="13538"/>
    <cellStyle name="20% - Accent6 7 7 2 2" xfId="13539"/>
    <cellStyle name="40% - Accent6 5 5 2 3" xfId="13540"/>
    <cellStyle name="20% - Accent6 7 7 3" xfId="13541"/>
    <cellStyle name="40% - Accent1 10 4 5" xfId="13542"/>
    <cellStyle name="40% - Accent3 16 9" xfId="13543"/>
    <cellStyle name="40% - Accent6 5 5 3" xfId="13544"/>
    <cellStyle name="20% - Accent6 7 8" xfId="13545"/>
    <cellStyle name="40% - Accent6 5 5 3 2" xfId="13546"/>
    <cellStyle name="20% - Accent6 7 8 2" xfId="13547"/>
    <cellStyle name="40% - Accent6 5 5 3 2 2" xfId="13548"/>
    <cellStyle name="20% - Accent6 7 8 2 2" xfId="13549"/>
    <cellStyle name="40% - Accent6 5 5 4" xfId="13550"/>
    <cellStyle name="20% - Accent6 7 9" xfId="13551"/>
    <cellStyle name="40% - Accent6 5 5 4 2" xfId="13552"/>
    <cellStyle name="20% - Accent6 7 9 2" xfId="13553"/>
    <cellStyle name="20% - Accent6 7 9 2 2" xfId="13554"/>
    <cellStyle name="20% - Accent6 7 9 3" xfId="13555"/>
    <cellStyle name="20% - Accent6 8" xfId="13556"/>
    <cellStyle name="20% - Accent6 8 10" xfId="13557"/>
    <cellStyle name="20% - Accent6 8 10 2" xfId="13558"/>
    <cellStyle name="20% - Accent6 8 2 2" xfId="13559"/>
    <cellStyle name="40% - Accent1 18 2 4" xfId="13560"/>
    <cellStyle name="40% - Accent4 10 2 5" xfId="13561"/>
    <cellStyle name="20% - Accent6 8 2 3 2" xfId="13562"/>
    <cellStyle name="20% - Accent6 8 3 3" xfId="13563"/>
    <cellStyle name="40% - Accent1 18 3 5" xfId="13564"/>
    <cellStyle name="20% - Accent6 8 3 3 2" xfId="13565"/>
    <cellStyle name="40% - Accent4 12 4 2 3" xfId="13566"/>
    <cellStyle name="40% - Accent5 16 5 3" xfId="13567"/>
    <cellStyle name="20% - Accent6 8 3 5" xfId="13568"/>
    <cellStyle name="20% - Accent6 8 4 2" xfId="13569"/>
    <cellStyle name="40% - Accent1 18 4 4" xfId="13570"/>
    <cellStyle name="40% - Accent4 10 4 5" xfId="13571"/>
    <cellStyle name="20% - Accent6 8 4 3" xfId="13572"/>
    <cellStyle name="40% - Accent1 18 4 5" xfId="13573"/>
    <cellStyle name="20% - Accent6 8 4 3 2" xfId="13574"/>
    <cellStyle name="40% - Accent4 12 4 3 2" xfId="13575"/>
    <cellStyle name="40% - Accent5 16 6 2" xfId="13576"/>
    <cellStyle name="20% - Accent6 8 4 4" xfId="13577"/>
    <cellStyle name="40% - Accent4 12 4 3 2 2" xfId="13578"/>
    <cellStyle name="40% - Accent5 16 6 2 2" xfId="13579"/>
    <cellStyle name="20% - Accent6 8 4 4 2" xfId="13580"/>
    <cellStyle name="40% - Accent4 12 4 3 3" xfId="13581"/>
    <cellStyle name="40% - Accent5 16 6 3" xfId="13582"/>
    <cellStyle name="20% - Accent6 8 4 5" xfId="13583"/>
    <cellStyle name="40% - Accent1 10 5 2 3" xfId="13584"/>
    <cellStyle name="40% - Accent3 17 6 3" xfId="13585"/>
    <cellStyle name="20% - Accent6 8 5 3" xfId="13586"/>
    <cellStyle name="40% - Accent1 18 5 5" xfId="13587"/>
    <cellStyle name="20% - Accent6 8 5 3 2" xfId="13588"/>
    <cellStyle name="40% - Accent4 12 4 4 2" xfId="13589"/>
    <cellStyle name="40% - Accent5 16 7 2" xfId="13590"/>
    <cellStyle name="20% - Accent6 8 5 4" xfId="13591"/>
    <cellStyle name="40% - Accent5 16 7 2 2" xfId="13592"/>
    <cellStyle name="20% - Accent6 8 5 4 2" xfId="13593"/>
    <cellStyle name="40% - Accent5 16 7 3" xfId="13594"/>
    <cellStyle name="20% - Accent6 8 5 5" xfId="13595"/>
    <cellStyle name="40% - Accent1 10 5 3 2" xfId="13596"/>
    <cellStyle name="40% - Accent3 17 7 2" xfId="13597"/>
    <cellStyle name="20% - Accent6 8 6 2" xfId="13598"/>
    <cellStyle name="40% - Accent1 18 6 4" xfId="13599"/>
    <cellStyle name="40% - Accent4 10 6 5" xfId="13600"/>
    <cellStyle name="40% - Accent1 10 5 3 2 2" xfId="13601"/>
    <cellStyle name="40% - Accent3 17 7 2 2" xfId="13602"/>
    <cellStyle name="20% - Accent6 8 6 2 2" xfId="13603"/>
    <cellStyle name="40% - Accent1 18 6 4 2" xfId="13604"/>
    <cellStyle name="20% - Accent6 8 6 2 3" xfId="13605"/>
    <cellStyle name="40% - Accent1 10 5 3 3" xfId="13606"/>
    <cellStyle name="40% - Accent3 17 7 3" xfId="13607"/>
    <cellStyle name="20% - Accent6 8 6 3" xfId="13608"/>
    <cellStyle name="40% - Accent1 18 6 5" xfId="13609"/>
    <cellStyle name="20% - Accent6 8 6 3 2" xfId="13610"/>
    <cellStyle name="40% - Accent5 16 8 2" xfId="13611"/>
    <cellStyle name="20% - Accent6 8 6 4" xfId="13612"/>
    <cellStyle name="40% - Accent5 16 8 2 2" xfId="13613"/>
    <cellStyle name="20% - Accent6 8 6 4 2" xfId="13614"/>
    <cellStyle name="40% - Accent5 16 8 3" xfId="13615"/>
    <cellStyle name="20% - Accent6 8 6 5" xfId="13616"/>
    <cellStyle name="40% - Accent1 10 5 4" xfId="13617"/>
    <cellStyle name="40% - Accent3 17 8" xfId="13618"/>
    <cellStyle name="40% - Accent6 5 6 2" xfId="13619"/>
    <cellStyle name="20% - Accent6 8 7" xfId="13620"/>
    <cellStyle name="40% - Accent4 18 3 3 2 2" xfId="13621"/>
    <cellStyle name="40% - Accent1 10 5 4 2" xfId="13622"/>
    <cellStyle name="40% - Accent3 17 8 2" xfId="13623"/>
    <cellStyle name="40% - Accent6 5 6 2 2" xfId="13624"/>
    <cellStyle name="20% - Accent6 8 7 2" xfId="13625"/>
    <cellStyle name="40% - Accent6 5 6 2 2 2" xfId="13626"/>
    <cellStyle name="20% - Accent6 8 7 2 2" xfId="13627"/>
    <cellStyle name="40% - Accent6 5 6 2 3" xfId="13628"/>
    <cellStyle name="20% - Accent6 8 7 3" xfId="13629"/>
    <cellStyle name="40% - Accent6 5 6 3 2" xfId="13630"/>
    <cellStyle name="20% - Accent6 8 8 2" xfId="13631"/>
    <cellStyle name="20% - Accent6 8 8 2 2" xfId="13632"/>
    <cellStyle name="a1 6 8" xfId="13633"/>
    <cellStyle name="40% - Accent6 5 6 3 2 2" xfId="13634"/>
    <cellStyle name="40% - Accent6 5 6 3 3" xfId="13635"/>
    <cellStyle name="20% - Accent6 8 8 3" xfId="13636"/>
    <cellStyle name="40% - Accent6 5 6 4" xfId="13637"/>
    <cellStyle name="20% - Accent6 8 9" xfId="13638"/>
    <cellStyle name="40% - Accent6 5 6 4 2" xfId="13639"/>
    <cellStyle name="20% - Accent6 8 9 2" xfId="13640"/>
    <cellStyle name="20% - Accent6 8 9 2 2" xfId="13641"/>
    <cellStyle name="a2 6 8" xfId="13642"/>
    <cellStyle name="20% - Accent6 8 9 3" xfId="13643"/>
    <cellStyle name="20% - Accent6 9" xfId="13644"/>
    <cellStyle name="20% - Accent6 9 10" xfId="13645"/>
    <cellStyle name="20% - Accent6 9 10 2" xfId="13646"/>
    <cellStyle name="20% - Accent6 9 2 2" xfId="13647"/>
    <cellStyle name="40% - Accent4 11 2 5" xfId="13648"/>
    <cellStyle name="20% - Accent6 9 2 3 2" xfId="13649"/>
    <cellStyle name="20% - Accent6 9 3 3" xfId="13650"/>
    <cellStyle name="20% - Accent6 9 3 3 2" xfId="13651"/>
    <cellStyle name="40% - Accent4 12 5 2 3" xfId="13652"/>
    <cellStyle name="40% - Accent5 17 5 3" xfId="13653"/>
    <cellStyle name="20% - Accent6 9 3 5" xfId="13654"/>
    <cellStyle name="20% - Accent6 9 4 2" xfId="13655"/>
    <cellStyle name="40% - Accent4 11 4 5" xfId="13656"/>
    <cellStyle name="20% - Accent6 9 4 3" xfId="13657"/>
    <cellStyle name="20% - Accent6 9 4 3 2" xfId="13658"/>
    <cellStyle name="40% - Accent4 12 5 3 2" xfId="13659"/>
    <cellStyle name="40% - Accent5 17 6 2" xfId="13660"/>
    <cellStyle name="20% - Accent6 9 4 4" xfId="13661"/>
    <cellStyle name="40% - Accent4 12 5 3 2 2" xfId="13662"/>
    <cellStyle name="40% - Accent5 17 6 2 2" xfId="13663"/>
    <cellStyle name="20% - Accent6 9 4 4 2" xfId="13664"/>
    <cellStyle name="40% - Accent4 12 5 3 3" xfId="13665"/>
    <cellStyle name="40% - Accent5 17 6 3" xfId="13666"/>
    <cellStyle name="20% - Accent6 9 4 5" xfId="13667"/>
    <cellStyle name="40% - Accent1 10 6 2" xfId="13668"/>
    <cellStyle name="40% - Accent3 18 6" xfId="13669"/>
    <cellStyle name="20% - Accent6 9 5" xfId="13670"/>
    <cellStyle name="40% - Accent1 10 6 2 2" xfId="13671"/>
    <cellStyle name="40% - Accent3 18 6 2" xfId="13672"/>
    <cellStyle name="40% - Accent6 10 6 3" xfId="13673"/>
    <cellStyle name="20% - Accent6 9 5 2" xfId="13674"/>
    <cellStyle name="40% - Accent4 11 5 5" xfId="13675"/>
    <cellStyle name="40% - Accent1 10 6 2 3" xfId="13676"/>
    <cellStyle name="40% - Accent3 18 6 3" xfId="13677"/>
    <cellStyle name="40% - Accent6 10 6 4" xfId="13678"/>
    <cellStyle name="20% - Accent6 9 5 3" xfId="13679"/>
    <cellStyle name="20% - Accent6 9 5 3 2" xfId="13680"/>
    <cellStyle name="40% - Accent4 12 5 4 2" xfId="13681"/>
    <cellStyle name="40% - Accent5 17 7 2" xfId="13682"/>
    <cellStyle name="20% - Accent6 9 5 4" xfId="13683"/>
    <cellStyle name="40% - Accent5 17 7 2 2" xfId="13684"/>
    <cellStyle name="20% - Accent6 9 5 4 2" xfId="13685"/>
    <cellStyle name="40% - Accent5 17 7 3" xfId="13686"/>
    <cellStyle name="20% - Accent6 9 5 5" xfId="13687"/>
    <cellStyle name="40% - Accent1 10 6 3" xfId="13688"/>
    <cellStyle name="40% - Accent3 18 7" xfId="13689"/>
    <cellStyle name="20% - Accent6 9 6" xfId="13690"/>
    <cellStyle name="40% - Accent1 10 6 3 2" xfId="13691"/>
    <cellStyle name="40% - Accent3 18 7 2" xfId="13692"/>
    <cellStyle name="40% - Accent6 10 7 3" xfId="13693"/>
    <cellStyle name="20% - Accent6 9 6 2" xfId="13694"/>
    <cellStyle name="40% - Accent4 11 6 5" xfId="13695"/>
    <cellStyle name="40% - Accent1 10 6 3 2 2" xfId="13696"/>
    <cellStyle name="40% - Accent3 18 7 2 2" xfId="13697"/>
    <cellStyle name="20% - Accent6 9 6 2 2" xfId="13698"/>
    <cellStyle name="20% - Accent6 9 6 2 2 2" xfId="13699"/>
    <cellStyle name="20% - Accent6 9 6 2 3" xfId="13700"/>
    <cellStyle name="40% - Accent1 10 6 3 3" xfId="13701"/>
    <cellStyle name="40% - Accent3 18 7 3" xfId="13702"/>
    <cellStyle name="20% - Accent6 9 6 3" xfId="13703"/>
    <cellStyle name="20% - Accent6 9 6 3 2" xfId="13704"/>
    <cellStyle name="40% - Accent5 17 8 2" xfId="13705"/>
    <cellStyle name="20% - Accent6 9 6 4" xfId="13706"/>
    <cellStyle name="40% - Accent5 17 8 2 2" xfId="13707"/>
    <cellStyle name="20% - Accent6 9 6 4 2" xfId="13708"/>
    <cellStyle name="40% - Accent5 17 8 3" xfId="13709"/>
    <cellStyle name="20% - Accent6 9 6 5" xfId="13710"/>
    <cellStyle name="40% - Accent1 10 6 4" xfId="13711"/>
    <cellStyle name="40% - Accent3 18 8" xfId="13712"/>
    <cellStyle name="40% - Accent6 5 7 2" xfId="13713"/>
    <cellStyle name="20% - Accent6 9 7" xfId="13714"/>
    <cellStyle name="40% - Accent1 10 6 4 2" xfId="13715"/>
    <cellStyle name="40% - Accent3 18 8 2" xfId="13716"/>
    <cellStyle name="40% - Accent6 10 8 3" xfId="13717"/>
    <cellStyle name="40% - Accent6 5 7 2 2" xfId="13718"/>
    <cellStyle name="20% - Accent6 9 7 2" xfId="13719"/>
    <cellStyle name="20% - Accent6 9 7 2 2" xfId="13720"/>
    <cellStyle name="20% - Accent6 9 7 3" xfId="13721"/>
    <cellStyle name="40% - Accent1 10 6 5" xfId="13722"/>
    <cellStyle name="40% - Accent3 18 9" xfId="13723"/>
    <cellStyle name="40% - Accent6 5 7 3" xfId="13724"/>
    <cellStyle name="20% - Accent6 9 8" xfId="13725"/>
    <cellStyle name="20% - Accent6 9 8 2 2" xfId="13726"/>
    <cellStyle name="20% - Accent6 9 8 3" xfId="13727"/>
    <cellStyle name="20% - Accent6 9 9" xfId="13728"/>
    <cellStyle name="20% - Accent6 9 9 2" xfId="13729"/>
    <cellStyle name="20% - Accent6 9 9 2 2" xfId="13730"/>
    <cellStyle name="20% - Accent6 9 9 3" xfId="13731"/>
    <cellStyle name="40% - Accent1 10" xfId="13732"/>
    <cellStyle name="40% - Accent2 3 5" xfId="13733"/>
    <cellStyle name="40% - Accent2 9 2 5" xfId="13734"/>
    <cellStyle name="40% - Accent1 10 10 2" xfId="13735"/>
    <cellStyle name="40% - Accent3 6 3 3 2" xfId="13736"/>
    <cellStyle name="40% - Accent1 10 11" xfId="13737"/>
    <cellStyle name="40% - Accent3 6 3 4" xfId="13738"/>
    <cellStyle name="40% - Accent3 4 6 4 2" xfId="13739"/>
    <cellStyle name="40% - Accent1 11" xfId="13740"/>
    <cellStyle name="40% - Accent2 3 6" xfId="13741"/>
    <cellStyle name="40% - Accent1 11 3 2 2 2" xfId="13742"/>
    <cellStyle name="40% - Accent1 11 3 2 3" xfId="13743"/>
    <cellStyle name="40% - Accent1 11 4 2 2 2" xfId="13744"/>
    <cellStyle name="40% - Accent1 11 4 2 3" xfId="13745"/>
    <cellStyle name="40% - Accent1 11 5 2 2 2" xfId="13746"/>
    <cellStyle name="40% - Accent1 11 5 2 3" xfId="13747"/>
    <cellStyle name="40% - Accent1 5 7 2" xfId="13748"/>
    <cellStyle name="40% - Accent1 11 6 2 2 2" xfId="13749"/>
    <cellStyle name="40% - Accent1 5 8" xfId="13750"/>
    <cellStyle name="40% - Accent1 11 6 2 3" xfId="13751"/>
    <cellStyle name="40% - Accent1 12" xfId="13752"/>
    <cellStyle name="40% - Accent2 3 7" xfId="13753"/>
    <cellStyle name="40% - Accent1 12 10 2" xfId="13754"/>
    <cellStyle name="40% - Accent1 12 11" xfId="13755"/>
    <cellStyle name="40% - Accent1 12 3 2 2 2" xfId="13756"/>
    <cellStyle name="40% - Accent1 12 3 2 3" xfId="13757"/>
    <cellStyle name="40% - Accent1 12 3 3 2" xfId="13758"/>
    <cellStyle name="Neutral 16" xfId="13759"/>
    <cellStyle name="40% - Accent1 12 3 3 2 2" xfId="13760"/>
    <cellStyle name="40% - Accent1 12 3 3 3" xfId="13761"/>
    <cellStyle name="40% - Accent1 12 4 2 2 2" xfId="13762"/>
    <cellStyle name="40% - Accent1 12 4 2 3" xfId="13763"/>
    <cellStyle name="40% - Accent1 12 4 3 2" xfId="13764"/>
    <cellStyle name="40% - Accent1 12 4 3 2 2" xfId="13765"/>
    <cellStyle name="40% - Accent1 12 4 3 3" xfId="13766"/>
    <cellStyle name="40% - Accent1 12 5 2 2 2" xfId="13767"/>
    <cellStyle name="40% - Accent1 12 5 2 3" xfId="13768"/>
    <cellStyle name="40% - Accent1 12 6 2 3" xfId="13769"/>
    <cellStyle name="40% - Accent1 13" xfId="13770"/>
    <cellStyle name="40% - Accent2 3 8" xfId="13771"/>
    <cellStyle name="40% - Accent1 13 10" xfId="13772"/>
    <cellStyle name="40% - Accent1 13 10 2" xfId="13773"/>
    <cellStyle name="a2 6 3 2" xfId="13774"/>
    <cellStyle name="40% - Accent1 13 3 2 2 2" xfId="13775"/>
    <cellStyle name="a2 6 4" xfId="13776"/>
    <cellStyle name="40% - Accent1 13 3 2 3" xfId="13777"/>
    <cellStyle name="a2 7 3" xfId="13778"/>
    <cellStyle name="Output 17" xfId="13779"/>
    <cellStyle name="40% - Accent1 13 3 3 2" xfId="13780"/>
    <cellStyle name="a2 7 3 2" xfId="13781"/>
    <cellStyle name="40% - Accent1 13 3 3 2 2" xfId="13782"/>
    <cellStyle name="a2 7 4" xfId="13783"/>
    <cellStyle name="Output 18" xfId="13784"/>
    <cellStyle name="40% - Accent1 13 3 3 3" xfId="13785"/>
    <cellStyle name="40% - Accent1 13 4 2 2 2" xfId="13786"/>
    <cellStyle name="40% - Accent1 13 4 2 3" xfId="13787"/>
    <cellStyle name="40% - Accent1 13 4 3 2" xfId="13788"/>
    <cellStyle name="40% - Accent1 13 4 3 2 2" xfId="13789"/>
    <cellStyle name="40% - Accent1 13 4 3 3" xfId="13790"/>
    <cellStyle name="40% - Accent1 13 5 2 3" xfId="13791"/>
    <cellStyle name="40% - Accent1 13 5 3 2" xfId="13792"/>
    <cellStyle name="40% - Accent1 13 5 3 3" xfId="13793"/>
    <cellStyle name="40% - Accent1 13 6 2 3" xfId="13794"/>
    <cellStyle name="40% - Accent1 13 6 3 2" xfId="13795"/>
    <cellStyle name="40% - Accent1 13 6 3 2 2" xfId="13796"/>
    <cellStyle name="40% - Accent1 13 6 3 3" xfId="13797"/>
    <cellStyle name="40% - Accent1 14 10" xfId="13798"/>
    <cellStyle name="40% - Accent1 14 11" xfId="13799"/>
    <cellStyle name="40% - Accent1 14 2" xfId="13800"/>
    <cellStyle name="40% - Accent2 3 9 2" xfId="13801"/>
    <cellStyle name="40% - Accent1 14 2 3" xfId="13802"/>
    <cellStyle name="40% - Accent1 14 2 3 2" xfId="13803"/>
    <cellStyle name="40% - Accent1 14 2 3 3" xfId="13804"/>
    <cellStyle name="40% - Accent1 14 3 3 2 2" xfId="13805"/>
    <cellStyle name="40% - Accent1 14 3 3 3" xfId="13806"/>
    <cellStyle name="40% - Accent1 14 4 3" xfId="13807"/>
    <cellStyle name="40% - Accent1 14 4 3 2" xfId="13808"/>
    <cellStyle name="40% - Accent1 14 4 3 2 2" xfId="13809"/>
    <cellStyle name="40% - Accent1 14 4 3 3" xfId="13810"/>
    <cellStyle name="40% - Accent1 14 5 3 2" xfId="13811"/>
    <cellStyle name="40% - Accent1 14 5 3 3" xfId="13812"/>
    <cellStyle name="40% - Accent1 14 6 3 2" xfId="13813"/>
    <cellStyle name="40% - Accent1 14 6 3 3" xfId="13814"/>
    <cellStyle name="40% - Accent1 14 9 3" xfId="13815"/>
    <cellStyle name="40% - Accent1 15" xfId="13816"/>
    <cellStyle name="40% - Accent2 8 10" xfId="13817"/>
    <cellStyle name="40% - Accent1 15 2" xfId="13818"/>
    <cellStyle name="40% - Accent2 8 10 2" xfId="13819"/>
    <cellStyle name="40% - Accent1 15 2 2" xfId="13820"/>
    <cellStyle name="40% - Accent4 14 6" xfId="13821"/>
    <cellStyle name="40% - Accent1 15 2 3" xfId="13822"/>
    <cellStyle name="40% - Accent4 14 7" xfId="13823"/>
    <cellStyle name="40% - Accent1 15 3 2" xfId="13824"/>
    <cellStyle name="40% - Accent4 15 6" xfId="13825"/>
    <cellStyle name="40% - Accent1 15 4" xfId="13826"/>
    <cellStyle name="40% - Accent3 7 4 3 2" xfId="13827"/>
    <cellStyle name="40% - Accent1 15 4 2" xfId="13828"/>
    <cellStyle name="40% - Accent3 7 4 3 2 2" xfId="13829"/>
    <cellStyle name="40% - Accent4 16 6" xfId="13830"/>
    <cellStyle name="40% - Accent1 15 4 3" xfId="13831"/>
    <cellStyle name="40% - Accent4 16 7" xfId="13832"/>
    <cellStyle name="40% - Accent1 15 6 2 2 2" xfId="13833"/>
    <cellStyle name="40% - Accent4 18 6 2 2" xfId="13834"/>
    <cellStyle name="40% - Accent1 15 6 2 3" xfId="13835"/>
    <cellStyle name="40% - Accent4 18 6 3" xfId="13836"/>
    <cellStyle name="40% - Accent1 15 6 3 2" xfId="13837"/>
    <cellStyle name="40% - Accent4 18 7 2" xfId="13838"/>
    <cellStyle name="40% - Accent1 15 6 3 2 2" xfId="13839"/>
    <cellStyle name="40% - Accent4 18 7 2 2" xfId="13840"/>
    <cellStyle name="40% - Accent1 15 6 3 3" xfId="13841"/>
    <cellStyle name="40% - Accent4 18 7 3" xfId="13842"/>
    <cellStyle name="40% - Accent1 15 7 2 2" xfId="13843"/>
    <cellStyle name="40% - Accent1 15 7 3" xfId="13844"/>
    <cellStyle name="40% - Accent1 15 8 2" xfId="13845"/>
    <cellStyle name="40% - Accent1 15 8 2 2" xfId="13846"/>
    <cellStyle name="40% - Accent1 15 8 3" xfId="13847"/>
    <cellStyle name="40% - Accent1 15 9 3" xfId="13848"/>
    <cellStyle name="40% - Accent1 16" xfId="13849"/>
    <cellStyle name="40% - Accent2 8 11" xfId="13850"/>
    <cellStyle name="40% - Accent5 7 2 4" xfId="13851"/>
    <cellStyle name="40% - Accent1 16 2" xfId="13852"/>
    <cellStyle name="40% - Accent5 7 2 4 2" xfId="13853"/>
    <cellStyle name="40% - Accent1 16 2 2" xfId="13854"/>
    <cellStyle name="40% - Accent1 16 2 3" xfId="13855"/>
    <cellStyle name="40% - Accent5 7 2 5" xfId="13856"/>
    <cellStyle name="40% - Accent1 16 3" xfId="13857"/>
    <cellStyle name="40% - Accent1 16 3 2" xfId="13858"/>
    <cellStyle name="40% - Accent1 16 3 3" xfId="13859"/>
    <cellStyle name="Check Cell 2 3" xfId="13860"/>
    <cellStyle name="40% - Accent1 16 4" xfId="13861"/>
    <cellStyle name="40% - Accent3 7 4 4 2" xfId="13862"/>
    <cellStyle name="Check Cell 2 2 2" xfId="13863"/>
    <cellStyle name="40% - Accent1 16 4 2" xfId="13864"/>
    <cellStyle name="40% - Accent1 16 4 3" xfId="13865"/>
    <cellStyle name="40% - Accent1 16 5 3" xfId="13866"/>
    <cellStyle name="40% - Accent1 16 6 2" xfId="13867"/>
    <cellStyle name="40% - Accent1 16 6 2 2" xfId="13868"/>
    <cellStyle name="40% - Accent1 16 6 2 2 2" xfId="13869"/>
    <cellStyle name="40% - Accent1 16 6 2 3" xfId="13870"/>
    <cellStyle name="40% - Accent1 16 6 3" xfId="13871"/>
    <cellStyle name="40% - Accent1 16 6 3 2" xfId="13872"/>
    <cellStyle name="40% - Accent1 16 6 3 2 2" xfId="13873"/>
    <cellStyle name="40% - Accent1 16 6 3 3" xfId="13874"/>
    <cellStyle name="Check Cell 5" xfId="13875"/>
    <cellStyle name="40% - Accent1 16 7" xfId="13876"/>
    <cellStyle name="40% - Accent1 4 3 3 2 2" xfId="13877"/>
    <cellStyle name="40% - Accent2 17 3 4 2" xfId="13878"/>
    <cellStyle name="40% - Accent1 16 7 2" xfId="13879"/>
    <cellStyle name="40% - Accent1 16 7 2 2" xfId="13880"/>
    <cellStyle name="40% - Accent1 16 7 3" xfId="13881"/>
    <cellStyle name="Check Cell 6" xfId="13882"/>
    <cellStyle name="40% - Accent1 16 8" xfId="13883"/>
    <cellStyle name="40% - Accent1 16 8 2" xfId="13884"/>
    <cellStyle name="40% - Accent1 16 8 2 2" xfId="13885"/>
    <cellStyle name="40% - Accent1 16 8 3" xfId="13886"/>
    <cellStyle name="40% - Accent1 16 9 2 2" xfId="13887"/>
    <cellStyle name="40% - Accent1 16 9 3" xfId="13888"/>
    <cellStyle name="40% - Accent1 17" xfId="13889"/>
    <cellStyle name="40% - Accent3 15 11" xfId="13890"/>
    <cellStyle name="40% - Accent5 7 3 4" xfId="13891"/>
    <cellStyle name="40% - Accent1 17 2" xfId="13892"/>
    <cellStyle name="40% - Accent5 7 3 4 2" xfId="13893"/>
    <cellStyle name="40% - Accent1 17 2 2" xfId="13894"/>
    <cellStyle name="40% - Accent1 17 2 3" xfId="13895"/>
    <cellStyle name="40% - Accent5 7 3 5" xfId="13896"/>
    <cellStyle name="40% - Accent1 17 3" xfId="13897"/>
    <cellStyle name="40% - Accent1 17 3 2" xfId="13898"/>
    <cellStyle name="40% - Accent1 17 3 3" xfId="13899"/>
    <cellStyle name="40% - Accent1 17 4" xfId="13900"/>
    <cellStyle name="40% - Accent1 17 4 2" xfId="13901"/>
    <cellStyle name="40% - Accent1 17 4 3" xfId="13902"/>
    <cellStyle name="40% - Accent1 17 5 3" xfId="13903"/>
    <cellStyle name="40% - Accent1 17 6 2" xfId="13904"/>
    <cellStyle name="40% - Accent1 17 6 2 2" xfId="13905"/>
    <cellStyle name="40% - Accent1 17 6 2 3" xfId="13906"/>
    <cellStyle name="40% - Accent1 17 6 3" xfId="13907"/>
    <cellStyle name="40% - Accent1 17 6 3 2" xfId="13908"/>
    <cellStyle name="40% - Accent1 17 6 3 2 2" xfId="13909"/>
    <cellStyle name="40% - Accent1 17 6 3 3" xfId="13910"/>
    <cellStyle name="40% - Accent1 17 7" xfId="13911"/>
    <cellStyle name="40% - Accent1 17 7 2" xfId="13912"/>
    <cellStyle name="40% - Accent1 17 7 2 2" xfId="13913"/>
    <cellStyle name="40% - Accent1 17 7 3" xfId="13914"/>
    <cellStyle name="40% - Accent1 17 8" xfId="13915"/>
    <cellStyle name="40% - Accent1 17 8 2" xfId="13916"/>
    <cellStyle name="40% - Accent1 17 8 2 2" xfId="13917"/>
    <cellStyle name="40% - Accent1 17 8 3" xfId="13918"/>
    <cellStyle name="40% - Accent1 17 9 2" xfId="13919"/>
    <cellStyle name="40% - Accent1 17 9 2 2" xfId="13920"/>
    <cellStyle name="40% - Accent1 17 9 3" xfId="13921"/>
    <cellStyle name="40% - Accent1 18" xfId="13922"/>
    <cellStyle name="40% - Accent5 7 4 4" xfId="13923"/>
    <cellStyle name="40% - Accent1 18 2" xfId="13924"/>
    <cellStyle name="40% - Accent5 7 4 4 2" xfId="13925"/>
    <cellStyle name="40% - Accent1 18 2 2" xfId="13926"/>
    <cellStyle name="40% - Accent4 10 2 3" xfId="13927"/>
    <cellStyle name="40% - Accent1 18 2 3" xfId="13928"/>
    <cellStyle name="40% - Accent4 10 2 4" xfId="13929"/>
    <cellStyle name="40% - Accent5 7 4 5" xfId="13930"/>
    <cellStyle name="40% - Accent1 18 3" xfId="13931"/>
    <cellStyle name="40% - Accent1 18 3 2" xfId="13932"/>
    <cellStyle name="40% - Accent4 10 3 3" xfId="13933"/>
    <cellStyle name="40% - Accent1 18 3 3" xfId="13934"/>
    <cellStyle name="40% - Accent4 10 3 4" xfId="13935"/>
    <cellStyle name="40% - Accent1 18 4" xfId="13936"/>
    <cellStyle name="40% - Accent1 18 5 3" xfId="13937"/>
    <cellStyle name="40% - Accent4 10 5 4" xfId="13938"/>
    <cellStyle name="40% - Accent1 18 6 2 2" xfId="13939"/>
    <cellStyle name="40% - Accent4 10 6 3 2" xfId="13940"/>
    <cellStyle name="40% - Accent1 18 6 2 2 2" xfId="13941"/>
    <cellStyle name="40% - Accent4 10 6 3 2 2" xfId="13942"/>
    <cellStyle name="40% - Accent1 18 6 2 3" xfId="13943"/>
    <cellStyle name="40% - Accent4 10 6 3 3" xfId="13944"/>
    <cellStyle name="40% - Accent1 18 6 3 2" xfId="13945"/>
    <cellStyle name="40% - Accent4 10 6 4 2" xfId="13946"/>
    <cellStyle name="40% - Accent1 18 6 3 2 2" xfId="13947"/>
    <cellStyle name="40% - Accent1 18 6 3 3" xfId="13948"/>
    <cellStyle name="40% - Accent4 17 3 2 2 2" xfId="13949"/>
    <cellStyle name="40% - Accent6 15 5 2 2" xfId="13950"/>
    <cellStyle name="40% - Accent1 18 7" xfId="13951"/>
    <cellStyle name="40% - Accent1 18 7 2 2" xfId="13952"/>
    <cellStyle name="40% - Accent1 18 7 3" xfId="13953"/>
    <cellStyle name="40% - Accent6 15 5 2 3" xfId="13954"/>
    <cellStyle name="40% - Accent1 18 8" xfId="13955"/>
    <cellStyle name="40% - Accent1 18 8 3" xfId="13956"/>
    <cellStyle name="40% - Accent1 18 9" xfId="13957"/>
    <cellStyle name="40% - Accent1 18 9 2" xfId="13958"/>
    <cellStyle name="40% - Accent4 10 9 3" xfId="13959"/>
    <cellStyle name="40% - Accent1 18 9 2 2" xfId="13960"/>
    <cellStyle name="a2 4 8" xfId="13961"/>
    <cellStyle name="40% - Accent1 18 9 3" xfId="13962"/>
    <cellStyle name="40% - Accent1 2 13" xfId="13963"/>
    <cellStyle name="40% - Accent1 2 12" xfId="13964"/>
    <cellStyle name="40% - Accent1 2 2 2 2 2" xfId="13965"/>
    <cellStyle name="40% - Accent1 2 2 2 3" xfId="13966"/>
    <cellStyle name="40% - Accent1 2 2 3 2" xfId="13967"/>
    <cellStyle name="40% - Accent1 2 2 3 2 2" xfId="13968"/>
    <cellStyle name="40% - Accent1 2 2 3 3" xfId="13969"/>
    <cellStyle name="40% - Accent1 2 2 4" xfId="13970"/>
    <cellStyle name="40% - Accent1 2 2 4 2" xfId="13971"/>
    <cellStyle name="40% - Accent1 2 3" xfId="13972"/>
    <cellStyle name="40% - Accent1 2 3 2 2 2" xfId="13973"/>
    <cellStyle name="40% - Accent1 6 6 2 2 2" xfId="13974"/>
    <cellStyle name="40% - Accent2 10 6 2 2 2" xfId="13975"/>
    <cellStyle name="40% - Accent1 2 3 2 3" xfId="13976"/>
    <cellStyle name="40% - Accent1 2 3 3 2" xfId="13977"/>
    <cellStyle name="40% - Accent1 2 3 3 2 2" xfId="13978"/>
    <cellStyle name="40% - Accent1 2 3 3 3" xfId="13979"/>
    <cellStyle name="40% - Accent1 2 3 4" xfId="13980"/>
    <cellStyle name="40% - Accent1 2 3 4 2" xfId="13981"/>
    <cellStyle name="40% - Accent1 2 4" xfId="13982"/>
    <cellStyle name="40% - Accent1 2 4 2" xfId="13983"/>
    <cellStyle name="40% - Accent1 2 4 2 2" xfId="13984"/>
    <cellStyle name="40% - Accent1 6 6 3 2 2" xfId="13985"/>
    <cellStyle name="40% - Accent2 10 6 3 2 2" xfId="13986"/>
    <cellStyle name="40% - Accent1 2 4 2 3" xfId="13987"/>
    <cellStyle name="40% - Accent1 2 4 3" xfId="13988"/>
    <cellStyle name="40% - Accent1 2 4 3 2" xfId="13989"/>
    <cellStyle name="40% - Accent1 2 4 3 3" xfId="13990"/>
    <cellStyle name="40% - Accent1 2 4 4" xfId="13991"/>
    <cellStyle name="40% - Accent1 2 4 4 2" xfId="13992"/>
    <cellStyle name="40% - Accent1 2 5 2" xfId="13993"/>
    <cellStyle name="40% - Accent1 2 5 2 2" xfId="13994"/>
    <cellStyle name="40% - Accent1 2 5 2 2 2" xfId="13995"/>
    <cellStyle name="40% - Accent1 2 5 2 3" xfId="13996"/>
    <cellStyle name="40% - Accent1 2 5 3" xfId="13997"/>
    <cellStyle name="40% - Accent1 2 5 3 2" xfId="13998"/>
    <cellStyle name="40% - Accent1 2 5 3 2 2" xfId="13999"/>
    <cellStyle name="40% - Accent1 2 5 3 3" xfId="14000"/>
    <cellStyle name="40% - Accent1 2 5 4" xfId="14001"/>
    <cellStyle name="40% - Accent1 2 5 4 2" xfId="14002"/>
    <cellStyle name="40% - Accent1 2 5 5" xfId="14003"/>
    <cellStyle name="40% - Accent3 4 5 3 2" xfId="14004"/>
    <cellStyle name="40% - Accent1 2 6" xfId="14005"/>
    <cellStyle name="Check Cell 9" xfId="14006"/>
    <cellStyle name="40% - Accent3 4 5 3 2 2" xfId="14007"/>
    <cellStyle name="40% - Accent1 2 6 2" xfId="14008"/>
    <cellStyle name="40% - Accent1 2 6 2 2" xfId="14009"/>
    <cellStyle name="40% - Accent1 2 6 2 2 2" xfId="14010"/>
    <cellStyle name="40% - Accent1 2 6 2 3" xfId="14011"/>
    <cellStyle name="40% - Accent1 2 6 3" xfId="14012"/>
    <cellStyle name="40% - Accent1 2 6 3 2" xfId="14013"/>
    <cellStyle name="40% - Accent1 2 6 3 2 2" xfId="14014"/>
    <cellStyle name="40% - Accent1 2 6 3 3" xfId="14015"/>
    <cellStyle name="40% - Accent1 2 6 4" xfId="14016"/>
    <cellStyle name="40% - Accent4 4 6 3 2 2" xfId="14017"/>
    <cellStyle name="40% - Accent1 2 6 4 2" xfId="14018"/>
    <cellStyle name="40% - Accent3 4 5 3 3" xfId="14019"/>
    <cellStyle name="40% - Accent1 2 7" xfId="14020"/>
    <cellStyle name="40% - Accent1 5 11" xfId="14021"/>
    <cellStyle name="40% - Accent1 2 7 2" xfId="14022"/>
    <cellStyle name="40% - Accent1 2 7 2 2" xfId="14023"/>
    <cellStyle name="40% - Accent1 2 7 3" xfId="14024"/>
    <cellStyle name="40% - Accent1 2 8 2" xfId="14025"/>
    <cellStyle name="40% - Accent1 2 8 2 2" xfId="14026"/>
    <cellStyle name="40% - Accent2 14 4 3 2" xfId="14027"/>
    <cellStyle name="40% - Accent1 2 9" xfId="14028"/>
    <cellStyle name="40% - Accent2 14 4 3 2 2" xfId="14029"/>
    <cellStyle name="40% - Accent1 2 9 2" xfId="14030"/>
    <cellStyle name="40% - Accent1 2 9 2 2" xfId="14031"/>
    <cellStyle name="40% - Accent1 3 12" xfId="14032"/>
    <cellStyle name="40% - Accent2 8 2" xfId="14033"/>
    <cellStyle name="40% - Accent2 9 7 2" xfId="14034"/>
    <cellStyle name="40% - Accent1 3 10" xfId="14035"/>
    <cellStyle name="40% - Accent1 3 10 2" xfId="14036"/>
    <cellStyle name="40% - Accent1 3 11" xfId="14037"/>
    <cellStyle name="40% - Accent1 3 2 2 2 2" xfId="14038"/>
    <cellStyle name="40% - Accent1 3 2 2 3" xfId="14039"/>
    <cellStyle name="40% - Accent1 3 2 3 2" xfId="14040"/>
    <cellStyle name="40% - Accent1 3 2 3 2 2" xfId="14041"/>
    <cellStyle name="40% - Accent1 3 2 3 3" xfId="14042"/>
    <cellStyle name="40% - Accent1 3 2 4" xfId="14043"/>
    <cellStyle name="40% - Accent1 3 2 4 2" xfId="14044"/>
    <cellStyle name="40% - Accent1 3 2 5" xfId="14045"/>
    <cellStyle name="40% - Accent1 3 3 6" xfId="14046"/>
    <cellStyle name="40% - Accent2 8 2 3" xfId="14047"/>
    <cellStyle name="40% - Accent1 3 3 2 3" xfId="14048"/>
    <cellStyle name="Heading 3 18" xfId="14049"/>
    <cellStyle name="40% - Accent1 3 3 3 2" xfId="14050"/>
    <cellStyle name="40% - Accent1 3 3 3 2 2" xfId="14051"/>
    <cellStyle name="40% - Accent1 3 3 3 3" xfId="14052"/>
    <cellStyle name="40% - Accent1 3 3 4" xfId="14053"/>
    <cellStyle name="40% - Accent1 3 3 4 2" xfId="14054"/>
    <cellStyle name="40% - Accent1 3 4 6" xfId="14055"/>
    <cellStyle name="40% - Accent2 8 2 4" xfId="14056"/>
    <cellStyle name="40% - Accent1 3 4 2" xfId="14057"/>
    <cellStyle name="40% - Accent2 8 2 4 2" xfId="14058"/>
    <cellStyle name="40% - Accent1 3 4 2 2 2" xfId="14059"/>
    <cellStyle name="40% - Accent1 4 4 5" xfId="14060"/>
    <cellStyle name="40% - Accent1 3 4 2 3" xfId="14061"/>
    <cellStyle name="40% - Accent1 3 4 3" xfId="14062"/>
    <cellStyle name="40% - Accent1 3 4 3 2" xfId="14063"/>
    <cellStyle name="40% - Accent1 3 4 3 2 2" xfId="14064"/>
    <cellStyle name="40% - Accent1 5 4 5" xfId="14065"/>
    <cellStyle name="40% - Accent1 3 4 3 3" xfId="14066"/>
    <cellStyle name="40% - Accent1 3 4 4" xfId="14067"/>
    <cellStyle name="40% - Accent1 3 4 4 2" xfId="14068"/>
    <cellStyle name="40% - Accent1 3 4 5" xfId="14069"/>
    <cellStyle name="40% - Accent1 3 5" xfId="14070"/>
    <cellStyle name="40% - Accent2 8 2 5" xfId="14071"/>
    <cellStyle name="40% - Accent1 3 5 2" xfId="14072"/>
    <cellStyle name="40% - Accent1 3 5 2 2 2" xfId="14073"/>
    <cellStyle name="40% - Accent2 4 4 5" xfId="14074"/>
    <cellStyle name="40% - Accent1 3 5 2 3" xfId="14075"/>
    <cellStyle name="60% - Accent4 13" xfId="14076"/>
    <cellStyle name="40% - Accent1 3 5 3" xfId="14077"/>
    <cellStyle name="40% - Accent1 3 5 3 2" xfId="14078"/>
    <cellStyle name="40% - Accent1 3 5 3 2 2" xfId="14079"/>
    <cellStyle name="40% - Accent2 5 4 5" xfId="14080"/>
    <cellStyle name="40% - Accent1 3 5 3 3" xfId="14081"/>
    <cellStyle name="40% - Accent1 3 5 4" xfId="14082"/>
    <cellStyle name="40% - Accent1 3 5 4 2" xfId="14083"/>
    <cellStyle name="40% - Accent1 3 5 5" xfId="14084"/>
    <cellStyle name="40% - Accent3 4 5 4 2" xfId="14085"/>
    <cellStyle name="40% - Accent1 3 6" xfId="14086"/>
    <cellStyle name="40% - Accent1 3 6 2" xfId="14087"/>
    <cellStyle name="Input [yellow] 3" xfId="14088"/>
    <cellStyle name="40% - Accent1 3 6 2 2 2" xfId="14089"/>
    <cellStyle name="40% - Accent3 4 4 5" xfId="14090"/>
    <cellStyle name="40% - Accent1 3 6 2 3" xfId="14091"/>
    <cellStyle name="40% - Accent1 3 6 3" xfId="14092"/>
    <cellStyle name="40% - Accent1 3 6 3 2" xfId="14093"/>
    <cellStyle name="40% - Accent1 3 6 3 2 2" xfId="14094"/>
    <cellStyle name="40% - Accent3 5 4 5" xfId="14095"/>
    <cellStyle name="40% - Accent1 3 6 3 3" xfId="14096"/>
    <cellStyle name="40% - Accent1 3 6 4" xfId="14097"/>
    <cellStyle name="40% - Accent1 3 6 4 2" xfId="14098"/>
    <cellStyle name="40% - Accent2 14 11" xfId="14099"/>
    <cellStyle name="40% - Accent1 3 7 2" xfId="14100"/>
    <cellStyle name="40% - Accent1 3 7 3" xfId="14101"/>
    <cellStyle name="40% - Accent1 3 8" xfId="14102"/>
    <cellStyle name="40% - Accent1 3 8 2" xfId="14103"/>
    <cellStyle name="40% - Accent2 14 4 4 2" xfId="14104"/>
    <cellStyle name="40% - Accent1 3 9" xfId="14105"/>
    <cellStyle name="40% - Accent1 3 9 2" xfId="14106"/>
    <cellStyle name="40% - Accent1 4 12" xfId="14107"/>
    <cellStyle name="40% - Accent2 8 3" xfId="14108"/>
    <cellStyle name="40% - Accent2 9 7 3" xfId="14109"/>
    <cellStyle name="40% - Accent1 4 2 6" xfId="14110"/>
    <cellStyle name="40% - Accent2 8 3 2" xfId="14111"/>
    <cellStyle name="40% - Accent1 4 2 2 2 2" xfId="14112"/>
    <cellStyle name="40% - Accent2 16 2 4 2" xfId="14113"/>
    <cellStyle name="40% - Accent1 4 2 2 3" xfId="14114"/>
    <cellStyle name="40% - Accent2 16 2 5" xfId="14115"/>
    <cellStyle name="40% - Accent1 4 2 3 2" xfId="14116"/>
    <cellStyle name="40% - Accent2 16 3 4" xfId="14117"/>
    <cellStyle name="40% - Accent1 4 2 3 2 2" xfId="14118"/>
    <cellStyle name="40% - Accent2 16 3 4 2" xfId="14119"/>
    <cellStyle name="40% - Accent1 4 2 3 3" xfId="14120"/>
    <cellStyle name="40% - Accent2 16 3 5" xfId="14121"/>
    <cellStyle name="Heading 2 9" xfId="14122"/>
    <cellStyle name="40% - Accent1 4 2 4" xfId="14123"/>
    <cellStyle name="40% - Accent1 4 2 4 2" xfId="14124"/>
    <cellStyle name="40% - Accent2 16 4 4" xfId="14125"/>
    <cellStyle name="40% - Accent1 4 2 5" xfId="14126"/>
    <cellStyle name="40% - Accent1 4 3 6" xfId="14127"/>
    <cellStyle name="40% - Accent2 8 3 3" xfId="14128"/>
    <cellStyle name="40% - Accent1 4 3 2 2 2" xfId="14129"/>
    <cellStyle name="40% - Accent2 17 2 4 2" xfId="14130"/>
    <cellStyle name="40% - Accent1 4 3 2 3" xfId="14131"/>
    <cellStyle name="40% - Accent2 17 2 5" xfId="14132"/>
    <cellStyle name="Normal 3 12 2" xfId="14133"/>
    <cellStyle name="40% - Accent1 4 3 3 2" xfId="14134"/>
    <cellStyle name="40% - Accent2 17 3 4" xfId="14135"/>
    <cellStyle name="40% - Accent1 4 3 3 3" xfId="14136"/>
    <cellStyle name="40% - Accent2 17 3 5" xfId="14137"/>
    <cellStyle name="Normal 3 13" xfId="14138"/>
    <cellStyle name="Heading 3 9" xfId="14139"/>
    <cellStyle name="40% - Accent1 4 3 4" xfId="14140"/>
    <cellStyle name="40% - Accent1 4 3 4 2" xfId="14141"/>
    <cellStyle name="40% - Accent2 17 4 4" xfId="14142"/>
    <cellStyle name="40% - Accent1 4 4" xfId="14143"/>
    <cellStyle name="40% - Accent2 8 3 4" xfId="14144"/>
    <cellStyle name="Heading 4 7" xfId="14145"/>
    <cellStyle name="40% - Accent1 4 4 2" xfId="14146"/>
    <cellStyle name="40% - Accent2 8 3 4 2" xfId="14147"/>
    <cellStyle name="40% - Accent1 4 4 2 2 2" xfId="14148"/>
    <cellStyle name="40% - Accent2 18 2 4 2" xfId="14149"/>
    <cellStyle name="40% - Accent4 16 4 4" xfId="14150"/>
    <cellStyle name="40% - Accent1 4 4 2 3" xfId="14151"/>
    <cellStyle name="40% - Accent2 18 2 5" xfId="14152"/>
    <cellStyle name="Heading 4 8" xfId="14153"/>
    <cellStyle name="40% - Accent1 4 4 3" xfId="14154"/>
    <cellStyle name="40% - Accent1 4 4 3 2" xfId="14155"/>
    <cellStyle name="40% - Accent2 18 3 4" xfId="14156"/>
    <cellStyle name="40% - Accent5 10 3 5" xfId="14157"/>
    <cellStyle name="40% - Accent1 4 4 3 2 2" xfId="14158"/>
    <cellStyle name="40% - Accent2 18 3 4 2" xfId="14159"/>
    <cellStyle name="40% - Accent4 17 4 4" xfId="14160"/>
    <cellStyle name="40% - Accent6 16 7" xfId="14161"/>
    <cellStyle name="40% - Accent1 4 4 3 3" xfId="14162"/>
    <cellStyle name="40% - Accent2 18 3 5" xfId="14163"/>
    <cellStyle name="Heading 4 9" xfId="14164"/>
    <cellStyle name="40% - Accent1 4 4 4" xfId="14165"/>
    <cellStyle name="40% - Accent1 4 4 4 2" xfId="14166"/>
    <cellStyle name="40% - Accent2 18 4 4" xfId="14167"/>
    <cellStyle name="40% - Accent5 10 4 5" xfId="14168"/>
    <cellStyle name="40% - Accent1 4 5" xfId="14169"/>
    <cellStyle name="40% - Accent2 8 3 5" xfId="14170"/>
    <cellStyle name="40% - Accent1 4 5 2" xfId="14171"/>
    <cellStyle name="Bad 9" xfId="14172"/>
    <cellStyle name="40% - Accent1 4 5 2 2 2" xfId="14173"/>
    <cellStyle name="40% - Accent1 4 5 2 3" xfId="14174"/>
    <cellStyle name="40% - Accent1 4 5 3" xfId="14175"/>
    <cellStyle name="40% - Accent1 4 5 3 2" xfId="14176"/>
    <cellStyle name="40% - Accent5 11 3 5" xfId="14177"/>
    <cellStyle name="Comma [0] 3 5 2" xfId="14178"/>
    <cellStyle name="40% - Accent1 4 5 3 2 2" xfId="14179"/>
    <cellStyle name="40% - Accent1 4 5 3 3" xfId="14180"/>
    <cellStyle name="40% - Accent1 4 5 4" xfId="14181"/>
    <cellStyle name="40% - Accent1 4 5 4 2" xfId="14182"/>
    <cellStyle name="40% - Accent5 11 4 5" xfId="14183"/>
    <cellStyle name="40% - Accent1 4 5 5" xfId="14184"/>
    <cellStyle name="40% - Accent1 4 6" xfId="14185"/>
    <cellStyle name="40% - Accent1 4 6 2" xfId="14186"/>
    <cellStyle name="40% - Accent1 4 6 2 2 2" xfId="14187"/>
    <cellStyle name="40% - Accent1 4 6 2 3" xfId="14188"/>
    <cellStyle name="40% - Accent1 4 6 3" xfId="14189"/>
    <cellStyle name="40% - Accent1 4 6 3 2" xfId="14190"/>
    <cellStyle name="40% - Accent5 12 3 5" xfId="14191"/>
    <cellStyle name="40% - Accent1 4 6 3 2 2" xfId="14192"/>
    <cellStyle name="40% - Accent1 4 6 3 3" xfId="14193"/>
    <cellStyle name="40% - Accent1 4 6 4" xfId="14194"/>
    <cellStyle name="40% - Accent1 4 6 4 2" xfId="14195"/>
    <cellStyle name="40% - Accent5 12 4 5" xfId="14196"/>
    <cellStyle name="40% - Accent1 4 7" xfId="14197"/>
    <cellStyle name="40% - Accent1 4 7 2" xfId="14198"/>
    <cellStyle name="40% - Accent1 4 7 3" xfId="14199"/>
    <cellStyle name="40% - Accent1 4 8" xfId="14200"/>
    <cellStyle name="Normal 4 11" xfId="14201"/>
    <cellStyle name="40% - Accent1 4 8 2" xfId="14202"/>
    <cellStyle name="40% - Accent1 4 8 2 2" xfId="14203"/>
    <cellStyle name="40% - Accent5 14 2 5" xfId="14204"/>
    <cellStyle name="40% - Accent1 4 9" xfId="14205"/>
    <cellStyle name="40% - Accent1 4 9 2" xfId="14206"/>
    <cellStyle name="40% - Accent1 4 9 2 2" xfId="14207"/>
    <cellStyle name="40% - Accent5 15 2 5" xfId="14208"/>
    <cellStyle name="40% - Accent1 5 10" xfId="14209"/>
    <cellStyle name="40% - Accent1 5 10 2" xfId="14210"/>
    <cellStyle name="40% - Accent1 5 2 2 2 2" xfId="14211"/>
    <cellStyle name="40% - Accent5 3 4 2" xfId="14212"/>
    <cellStyle name="40% - Accent1 5 2 2 3" xfId="14213"/>
    <cellStyle name="40% - Accent5 3 5" xfId="14214"/>
    <cellStyle name="40% - Accent1 5 2 3 2" xfId="14215"/>
    <cellStyle name="40% - Accent5 4 4" xfId="14216"/>
    <cellStyle name="40% - Accent1 5 2 3 2 2" xfId="14217"/>
    <cellStyle name="40% - Accent5 4 4 2" xfId="14218"/>
    <cellStyle name="40% - Accent1 5 2 3 3" xfId="14219"/>
    <cellStyle name="40% - Accent5 4 5" xfId="14220"/>
    <cellStyle name="40% - Accent1 5 2 4" xfId="14221"/>
    <cellStyle name="40% - Accent1 5 2 4 2" xfId="14222"/>
    <cellStyle name="40% - Accent5 5 4" xfId="14223"/>
    <cellStyle name="40% - Accent1 5 2 5" xfId="14224"/>
    <cellStyle name="40% - Accent1 5 3 3 2" xfId="14225"/>
    <cellStyle name="40% - Accent6 4 4" xfId="14226"/>
    <cellStyle name="40% - Accent1 5 3 3 3" xfId="14227"/>
    <cellStyle name="40% - Accent6 4 5" xfId="14228"/>
    <cellStyle name="40% - Accent1 5 3 4" xfId="14229"/>
    <cellStyle name="40% - Accent1 5 3 4 2" xfId="14230"/>
    <cellStyle name="40% - Accent6 5 4" xfId="14231"/>
    <cellStyle name="40% - Accent1 5 3 5" xfId="14232"/>
    <cellStyle name="40% - Accent1 5 4" xfId="14233"/>
    <cellStyle name="40% - Accent2 8 4 4" xfId="14234"/>
    <cellStyle name="40% - Accent1 5 4 2" xfId="14235"/>
    <cellStyle name="40% - Accent2 8 4 4 2" xfId="14236"/>
    <cellStyle name="40% - Accent1 5 4 2 2 2" xfId="14237"/>
    <cellStyle name="40% - Accent1 5 4 2 3" xfId="14238"/>
    <cellStyle name="40% - Accent1 5 4 3" xfId="14239"/>
    <cellStyle name="40% - Accent1 5 4 3 2" xfId="14240"/>
    <cellStyle name="a2 2 9 3" xfId="14241"/>
    <cellStyle name="40% - Accent1 5 4 3 2 2" xfId="14242"/>
    <cellStyle name="40% - Accent1 5 4 3 3" xfId="14243"/>
    <cellStyle name="40% - Accent1 5 4 4" xfId="14244"/>
    <cellStyle name="40% - Accent1 5 4 4 2" xfId="14245"/>
    <cellStyle name="40% - Accent1 5 5" xfId="14246"/>
    <cellStyle name="40% - Accent2 8 4 5" xfId="14247"/>
    <cellStyle name="40% - Accent1 5 5 2" xfId="14248"/>
    <cellStyle name="40% - Accent1 5 5 2 2 2" xfId="14249"/>
    <cellStyle name="40% - Accent1 5 5 2 3" xfId="14250"/>
    <cellStyle name="Percent 10 3" xfId="14251"/>
    <cellStyle name="40% - Accent1 5 5 3" xfId="14252"/>
    <cellStyle name="Percent 10 2" xfId="14253"/>
    <cellStyle name="40% - Accent1 5 5 3 2" xfId="14254"/>
    <cellStyle name="40% - Accent1 5 5 3 2 2" xfId="14255"/>
    <cellStyle name="40% - Accent1 5 5 3 3" xfId="14256"/>
    <cellStyle name="Percent 11" xfId="14257"/>
    <cellStyle name="40% - Accent1 5 5 4" xfId="14258"/>
    <cellStyle name="40% - Accent1 5 5 4 2" xfId="14259"/>
    <cellStyle name="Bad 11" xfId="14260"/>
    <cellStyle name="Percent 12" xfId="14261"/>
    <cellStyle name="40% - Accent1 5 5 5" xfId="14262"/>
    <cellStyle name="40% - Accent1 5 6" xfId="14263"/>
    <cellStyle name="40% - Accent1 5 6 2" xfId="14264"/>
    <cellStyle name="40% - Accent1 5 6 2 2 2" xfId="14265"/>
    <cellStyle name="40% - Accent1 5 6 2 3" xfId="14266"/>
    <cellStyle name="40% - Accent1 5 6 3 2" xfId="14267"/>
    <cellStyle name="40% - Accent1 5 6 3 2 2" xfId="14268"/>
    <cellStyle name="40% - Accent1 5 6 3 3" xfId="14269"/>
    <cellStyle name="40% - Accent1 5 6 4" xfId="14270"/>
    <cellStyle name="40% - Accent1 5 6 4 2" xfId="14271"/>
    <cellStyle name="40% - Accent1 5 7 3" xfId="14272"/>
    <cellStyle name="40% - Accent1 5 8 2" xfId="14273"/>
    <cellStyle name="40% - Accent1 5 8 2 2" xfId="14274"/>
    <cellStyle name="40% - Accent1 6 10" xfId="14275"/>
    <cellStyle name="40% - Accent2 10 10" xfId="14276"/>
    <cellStyle name="40% - Accent4 6 3 3" xfId="14277"/>
    <cellStyle name="40% - Accent5 13 4 2 3" xfId="14278"/>
    <cellStyle name="40% - Accent1 6 10 2" xfId="14279"/>
    <cellStyle name="40% - Accent2 10 10 2" xfId="14280"/>
    <cellStyle name="40% - Accent4 6 3 3 2" xfId="14281"/>
    <cellStyle name="40% - Accent1 6 11" xfId="14282"/>
    <cellStyle name="40% - Accent2 10 11" xfId="14283"/>
    <cellStyle name="40% - Accent4 6 3 4" xfId="14284"/>
    <cellStyle name="40% - Accent1 6 2 2 3" xfId="14285"/>
    <cellStyle name="40% - Accent2 10 2 2 3" xfId="14286"/>
    <cellStyle name="40% - Accent1 6 2 3 2" xfId="14287"/>
    <cellStyle name="40% - Accent2 10 2 3 2" xfId="14288"/>
    <cellStyle name="40% - Accent1 6 2 3 3" xfId="14289"/>
    <cellStyle name="40% - Accent2 10 2 3 3" xfId="14290"/>
    <cellStyle name="40% - Accent1 6 2 4" xfId="14291"/>
    <cellStyle name="40% - Accent2 10 2 4" xfId="14292"/>
    <cellStyle name="40% - Accent1 6 2 4 2" xfId="14293"/>
    <cellStyle name="40% - Accent2 10 2 4 2" xfId="14294"/>
    <cellStyle name="40% - Accent1 6 2 5" xfId="14295"/>
    <cellStyle name="40% - Accent2 10 2 5" xfId="14296"/>
    <cellStyle name="40% - Accent1 6 3 2 3" xfId="14297"/>
    <cellStyle name="40% - Accent2 10 3 2 3" xfId="14298"/>
    <cellStyle name="40% - Accent1 6 3 3 2" xfId="14299"/>
    <cellStyle name="40% - Accent2 10 3 3 2" xfId="14300"/>
    <cellStyle name="40% - Accent1 6 3 3 3" xfId="14301"/>
    <cellStyle name="40% - Accent2 10 3 3 3" xfId="14302"/>
    <cellStyle name="40% - Accent1 6 3 4" xfId="14303"/>
    <cellStyle name="40% - Accent2 10 3 4" xfId="14304"/>
    <cellStyle name="40% - Accent1 6 3 4 2" xfId="14305"/>
    <cellStyle name="40% - Accent2 10 3 4 2" xfId="14306"/>
    <cellStyle name="40% - Accent1 6 3 5" xfId="14307"/>
    <cellStyle name="40% - Accent2 10 3 5" xfId="14308"/>
    <cellStyle name="40% - Accent1 6 4" xfId="14309"/>
    <cellStyle name="40% - Accent2 10 4" xfId="14310"/>
    <cellStyle name="40% - Accent2 8 5 4" xfId="14311"/>
    <cellStyle name="40% - Accent1 6 4 2" xfId="14312"/>
    <cellStyle name="40% - Accent2 10 4 2" xfId="14313"/>
    <cellStyle name="40% - Accent2 8 5 4 2" xfId="14314"/>
    <cellStyle name="40% - Accent1 6 4 2 3" xfId="14315"/>
    <cellStyle name="40% - Accent2 10 4 2 3" xfId="14316"/>
    <cellStyle name="40% - Accent1 6 4 3" xfId="14317"/>
    <cellStyle name="40% - Accent2 10 4 3" xfId="14318"/>
    <cellStyle name="40% - Accent1 6 4 3 2" xfId="14319"/>
    <cellStyle name="40% - Accent2 10 4 3 2" xfId="14320"/>
    <cellStyle name="40% - Accent1 6 4 3 2 2" xfId="14321"/>
    <cellStyle name="40% - Accent2 10 4 3 2 2" xfId="14322"/>
    <cellStyle name="40% - Accent1 6 4 3 3" xfId="14323"/>
    <cellStyle name="40% - Accent2 10 4 3 3" xfId="14324"/>
    <cellStyle name="40% - Accent1 6 4 4" xfId="14325"/>
    <cellStyle name="40% - Accent2 10 4 4" xfId="14326"/>
    <cellStyle name="40% - Accent1 6 4 4 2" xfId="14327"/>
    <cellStyle name="40% - Accent2 10 4 4 2" xfId="14328"/>
    <cellStyle name="40% - Accent1 6 4 5" xfId="14329"/>
    <cellStyle name="40% - Accent2 10 4 5" xfId="14330"/>
    <cellStyle name="40% - Accent1 6 5" xfId="14331"/>
    <cellStyle name="40% - Accent2 10 5" xfId="14332"/>
    <cellStyle name="40% - Accent2 8 5 5" xfId="14333"/>
    <cellStyle name="40% - Accent1 6 5 2" xfId="14334"/>
    <cellStyle name="40% - Accent2 10 5 2" xfId="14335"/>
    <cellStyle name="40% - Accent1 6 5 2 2 2" xfId="14336"/>
    <cellStyle name="40% - Accent2 10 5 2 2 2" xfId="14337"/>
    <cellStyle name="40% - Accent1 6 5 2 3" xfId="14338"/>
    <cellStyle name="40% - Accent2 10 5 2 3" xfId="14339"/>
    <cellStyle name="40% - Accent1 6 5 3" xfId="14340"/>
    <cellStyle name="40% - Accent2 10 5 3" xfId="14341"/>
    <cellStyle name="40% - Accent1 6 5 3 2" xfId="14342"/>
    <cellStyle name="40% - Accent2 10 5 3 2" xfId="14343"/>
    <cellStyle name="40% - Accent1 6 5 3 2 2" xfId="14344"/>
    <cellStyle name="40% - Accent2 10 5 3 2 2" xfId="14345"/>
    <cellStyle name="40% - Accent1 6 5 3 3" xfId="14346"/>
    <cellStyle name="40% - Accent2 10 5 3 3" xfId="14347"/>
    <cellStyle name="40% - Accent1 6 5 4" xfId="14348"/>
    <cellStyle name="40% - Accent2 10 5 4" xfId="14349"/>
    <cellStyle name="40% - Accent1 6 5 4 2" xfId="14350"/>
    <cellStyle name="40% - Accent2 10 5 4 2" xfId="14351"/>
    <cellStyle name="40% - Accent1 6 6 2" xfId="14352"/>
    <cellStyle name="40% - Accent2 10 6 2" xfId="14353"/>
    <cellStyle name="40% - Accent1 6 6 2 3" xfId="14354"/>
    <cellStyle name="40% - Accent2 10 6 2 3" xfId="14355"/>
    <cellStyle name="40% - Accent1 6 6 3 2" xfId="14356"/>
    <cellStyle name="40% - Accent2 10 6 3 2" xfId="14357"/>
    <cellStyle name="40% - Accent1 6 6 3 3" xfId="14358"/>
    <cellStyle name="40% - Accent2 10 6 3 3" xfId="14359"/>
    <cellStyle name="40% - Accent1 6 6 4" xfId="14360"/>
    <cellStyle name="40% - Accent2 10 6 4" xfId="14361"/>
    <cellStyle name="40% - Accent1 6 6 4 2" xfId="14362"/>
    <cellStyle name="40% - Accent2 10 6 4 2" xfId="14363"/>
    <cellStyle name="40% - Accent1 6 7 3" xfId="14364"/>
    <cellStyle name="40% - Accent2 10 7 3" xfId="14365"/>
    <cellStyle name="40% - Accent1 6 8 2" xfId="14366"/>
    <cellStyle name="40% - Accent2 10 8 2" xfId="14367"/>
    <cellStyle name="40% - Accent1 6 8 2 2" xfId="14368"/>
    <cellStyle name="40% - Accent2 10 8 2 2" xfId="14369"/>
    <cellStyle name="40% - Accent1 7 2 2 3" xfId="14370"/>
    <cellStyle name="40% - Accent2 11 2 2 3" xfId="14371"/>
    <cellStyle name="40% - Accent1 7 2 3 2" xfId="14372"/>
    <cellStyle name="40% - Accent2 11 2 3 2" xfId="14373"/>
    <cellStyle name="40% - Accent4 16" xfId="14374"/>
    <cellStyle name="40% - Accent1 7 2 3 3" xfId="14375"/>
    <cellStyle name="40% - Accent2 11 2 3 3" xfId="14376"/>
    <cellStyle name="40% - Accent4 17" xfId="14377"/>
    <cellStyle name="40% - Accent1 7 2 4" xfId="14378"/>
    <cellStyle name="40% - Accent2 11 2 4" xfId="14379"/>
    <cellStyle name="40% - Accent1 7 2 4 2" xfId="14380"/>
    <cellStyle name="40% - Accent2 11 2 4 2" xfId="14381"/>
    <cellStyle name="40% - Accent1 7 2 5" xfId="14382"/>
    <cellStyle name="40% - Accent2 11 2 5" xfId="14383"/>
    <cellStyle name="40% - Accent1 7 3" xfId="14384"/>
    <cellStyle name="40% - Accent2 11 3" xfId="14385"/>
    <cellStyle name="40% - Accent2 8 6 3" xfId="14386"/>
    <cellStyle name="40% - Accent1 7 3 2 3" xfId="14387"/>
    <cellStyle name="40% - Accent2 11 3 2 3" xfId="14388"/>
    <cellStyle name="40% - Accent1 7 3 3 2" xfId="14389"/>
    <cellStyle name="40% - Accent2 11 3 3 2" xfId="14390"/>
    <cellStyle name="40% - Accent6 18 2 5" xfId="14391"/>
    <cellStyle name="40% - Accent1 7 3 3 2 2" xfId="14392"/>
    <cellStyle name="40% - Accent2 11 3 3 2 2" xfId="14393"/>
    <cellStyle name="40% - Accent1 7 3 3 3" xfId="14394"/>
    <cellStyle name="40% - Accent2 11 3 3 3" xfId="14395"/>
    <cellStyle name="40% - Accent1 7 3 4" xfId="14396"/>
    <cellStyle name="40% - Accent2 11 3 4" xfId="14397"/>
    <cellStyle name="40% - Accent1 7 3 4 2" xfId="14398"/>
    <cellStyle name="40% - Accent2 11 3 4 2" xfId="14399"/>
    <cellStyle name="40% - Accent1 7 3 5" xfId="14400"/>
    <cellStyle name="40% - Accent2 11 3 5" xfId="14401"/>
    <cellStyle name="40% - Accent1 7 4 2 2 2" xfId="14402"/>
    <cellStyle name="40% - Accent2 11 4 2 2 2" xfId="14403"/>
    <cellStyle name="40% - Accent1 7 4 2 3" xfId="14404"/>
    <cellStyle name="40% - Accent2 11 4 2 3" xfId="14405"/>
    <cellStyle name="40% - Accent1 7 4 3 2" xfId="14406"/>
    <cellStyle name="40% - Accent2 11 4 3 2" xfId="14407"/>
    <cellStyle name="40% - Accent1 7 4 3 2 2" xfId="14408"/>
    <cellStyle name="40% - Accent2 11 4 3 2 2" xfId="14409"/>
    <cellStyle name="40% - Accent1 7 4 3 3" xfId="14410"/>
    <cellStyle name="40% - Accent2 11 4 3 3" xfId="14411"/>
    <cellStyle name="40% - Accent1 7 4 4" xfId="14412"/>
    <cellStyle name="40% - Accent2 11 4 4" xfId="14413"/>
    <cellStyle name="40% - Accent1 7 4 4 2" xfId="14414"/>
    <cellStyle name="40% - Accent2 11 4 4 2" xfId="14415"/>
    <cellStyle name="40% - Accent1 7 4 5" xfId="14416"/>
    <cellStyle name="40% - Accent2 11 4 5" xfId="14417"/>
    <cellStyle name="40% - Accent1 7 5 2 2 2" xfId="14418"/>
    <cellStyle name="40% - Accent2 11 5 2 2 2" xfId="14419"/>
    <cellStyle name="40% - Accent1 7 5 2 3" xfId="14420"/>
    <cellStyle name="40% - Accent2 11 5 2 3" xfId="14421"/>
    <cellStyle name="40% - Accent1 7 5 3 2" xfId="14422"/>
    <cellStyle name="40% - Accent2 11 5 3 2" xfId="14423"/>
    <cellStyle name="40% - Accent1 7 5 3 2 2" xfId="14424"/>
    <cellStyle name="40% - Accent2 11 5 3 2 2" xfId="14425"/>
    <cellStyle name="40% - Accent1 7 5 3 3" xfId="14426"/>
    <cellStyle name="40% - Accent2 11 5 3 3" xfId="14427"/>
    <cellStyle name="40% - Accent1 7 5 4" xfId="14428"/>
    <cellStyle name="40% - Accent2 11 5 4" xfId="14429"/>
    <cellStyle name="40% - Accent1 7 5 4 2" xfId="14430"/>
    <cellStyle name="40% - Accent2 11 5 4 2" xfId="14431"/>
    <cellStyle name="40% - Accent1 7 5 5" xfId="14432"/>
    <cellStyle name="40% - Accent2 11 5 5" xfId="14433"/>
    <cellStyle name="40% - Accent2 2 3 2 3" xfId="14434"/>
    <cellStyle name="40% - Accent1 7 6 2 2 2" xfId="14435"/>
    <cellStyle name="40% - Accent2 11 6 2 2 2" xfId="14436"/>
    <cellStyle name="40% - Accent1 7 6 2 3" xfId="14437"/>
    <cellStyle name="40% - Accent2 11 6 2 3" xfId="14438"/>
    <cellStyle name="40% - Accent1 7 6 3" xfId="14439"/>
    <cellStyle name="40% - Accent2 11 6 3" xfId="14440"/>
    <cellStyle name="40% - Accent1 7 6 3 2" xfId="14441"/>
    <cellStyle name="40% - Accent2 11 6 3 2" xfId="14442"/>
    <cellStyle name="40% - Accent3 6 11" xfId="14443"/>
    <cellStyle name="40% - Accent2 2 4 2 3" xfId="14444"/>
    <cellStyle name="40% - Accent1 7 6 3 2 2" xfId="14445"/>
    <cellStyle name="40% - Accent2 11 6 3 2 2" xfId="14446"/>
    <cellStyle name="40% - Accent1 7 6 3 3" xfId="14447"/>
    <cellStyle name="40% - Accent2 11 6 3 3" xfId="14448"/>
    <cellStyle name="40% - Accent1 7 6 4" xfId="14449"/>
    <cellStyle name="40% - Accent2 11 6 4" xfId="14450"/>
    <cellStyle name="40% - Accent1 7 6 4 2" xfId="14451"/>
    <cellStyle name="40% - Accent2 11 6 4 2" xfId="14452"/>
    <cellStyle name="40% - Accent1 7 6 5" xfId="14453"/>
    <cellStyle name="40% - Accent2 11 6 5" xfId="14454"/>
    <cellStyle name="40% - Accent2 5 11" xfId="14455"/>
    <cellStyle name="Normal 2 6 4" xfId="14456"/>
    <cellStyle name="40% - Accent1 7 7 2" xfId="14457"/>
    <cellStyle name="40% - Accent2 11 7 2" xfId="14458"/>
    <cellStyle name="Normal 2 7 3" xfId="14459"/>
    <cellStyle name="40% - Accent1 7 7 3" xfId="14460"/>
    <cellStyle name="40% - Accent2 11 7 3" xfId="14461"/>
    <cellStyle name="40% - Accent1 7 8" xfId="14462"/>
    <cellStyle name="40% - Accent2 11 8" xfId="14463"/>
    <cellStyle name="Normal 3 6 2" xfId="14464"/>
    <cellStyle name="40% - Accent1 7 8 2" xfId="14465"/>
    <cellStyle name="40% - Accent2 11 8 2" xfId="14466"/>
    <cellStyle name="40% - Accent1 7 8 2 2" xfId="14467"/>
    <cellStyle name="40% - Accent2 11 8 2 2" xfId="14468"/>
    <cellStyle name="40% - Accent1 8 10" xfId="14469"/>
    <cellStyle name="40% - Accent2 12 10" xfId="14470"/>
    <cellStyle name="40% - Accent1 8 10 2" xfId="14471"/>
    <cellStyle name="40% - Accent2 12 10 2" xfId="14472"/>
    <cellStyle name="40% - Accent1 8 11" xfId="14473"/>
    <cellStyle name="40% - Accent2 12 11" xfId="14474"/>
    <cellStyle name="40% - Accent1 8 2" xfId="14475"/>
    <cellStyle name="40% - Accent2 12 2" xfId="14476"/>
    <cellStyle name="40% - Accent2 8 7 2" xfId="14477"/>
    <cellStyle name="40% - Accent1 8 2 2 2 2" xfId="14478"/>
    <cellStyle name="40% - Accent2 12 2 2 2 2" xfId="14479"/>
    <cellStyle name="40% - Accent3 4 11" xfId="14480"/>
    <cellStyle name="40% - Accent2 16 2 2" xfId="14481"/>
    <cellStyle name="40% - Accent2 16 3" xfId="14482"/>
    <cellStyle name="40% - Accent1 8 2 2 3" xfId="14483"/>
    <cellStyle name="40% - Accent2 12 2 2 3" xfId="14484"/>
    <cellStyle name="40% - Accent2 17 2" xfId="14485"/>
    <cellStyle name="40% - Accent1 8 2 3 2" xfId="14486"/>
    <cellStyle name="40% - Accent2 12 2 3 2" xfId="14487"/>
    <cellStyle name="40% - Accent1 8 2 3 2 2" xfId="14488"/>
    <cellStyle name="40% - Accent2 12 2 3 2 2" xfId="14489"/>
    <cellStyle name="40% - Accent3 9 11" xfId="14490"/>
    <cellStyle name="40% - Accent2 17 2 2" xfId="14491"/>
    <cellStyle name="40% - Accent2 17 3" xfId="14492"/>
    <cellStyle name="40% - Accent1 8 2 3 3" xfId="14493"/>
    <cellStyle name="40% - Accent2 12 2 3 3" xfId="14494"/>
    <cellStyle name="40% - Accent2 18" xfId="14495"/>
    <cellStyle name="40% - Accent1 8 2 4" xfId="14496"/>
    <cellStyle name="40% - Accent2 12 2 4" xfId="14497"/>
    <cellStyle name="40% - Accent2 18 2" xfId="14498"/>
    <cellStyle name="40% - Accent1 8 2 4 2" xfId="14499"/>
    <cellStyle name="40% - Accent2 12 2 4 2" xfId="14500"/>
    <cellStyle name="40% - Accent1 8 2 5" xfId="14501"/>
    <cellStyle name="40% - Accent2 12 2 5" xfId="14502"/>
    <cellStyle name="40% - Accent1 8 3" xfId="14503"/>
    <cellStyle name="40% - Accent2 12 3" xfId="14504"/>
    <cellStyle name="40% - Accent2 8 7 3" xfId="14505"/>
    <cellStyle name="40% - Accent5 3 2 6" xfId="14506"/>
    <cellStyle name="40% - Accent1 8 3 2 2 2" xfId="14507"/>
    <cellStyle name="40% - Accent2 12 3 2 2 2" xfId="14508"/>
    <cellStyle name="40% - Accent5 4 12" xfId="14509"/>
    <cellStyle name="40% - Accent1 8 3 2 3" xfId="14510"/>
    <cellStyle name="40% - Accent2 12 3 2 3" xfId="14511"/>
    <cellStyle name="40% - Accent6 3 12" xfId="14512"/>
    <cellStyle name="40% - Accent1 8 3 3 2" xfId="14513"/>
    <cellStyle name="40% - Accent2 12 3 3 2" xfId="14514"/>
    <cellStyle name="40% - Accent6 4 12" xfId="14515"/>
    <cellStyle name="40% - Accent1 8 3 3 3" xfId="14516"/>
    <cellStyle name="40% - Accent2 12 3 3 3" xfId="14517"/>
    <cellStyle name="40% - Accent1 8 3 4" xfId="14518"/>
    <cellStyle name="40% - Accent2 12 3 4" xfId="14519"/>
    <cellStyle name="40% - Accent1 8 3 4 2" xfId="14520"/>
    <cellStyle name="40% - Accent2 12 3 4 2" xfId="14521"/>
    <cellStyle name="40% - Accent1 8 3 5" xfId="14522"/>
    <cellStyle name="40% - Accent2 12 3 5" xfId="14523"/>
    <cellStyle name="40% - Accent1 8 4 2 2 2" xfId="14524"/>
    <cellStyle name="40% - Accent2 12 4 2 2 2" xfId="14525"/>
    <cellStyle name="40% - Accent1 8 4 2 3" xfId="14526"/>
    <cellStyle name="40% - Accent2 12 4 2 3" xfId="14527"/>
    <cellStyle name="40% - Accent1 8 4 3 2" xfId="14528"/>
    <cellStyle name="40% - Accent2 12 4 3 2" xfId="14529"/>
    <cellStyle name="40% - Accent1 8 4 3 2 2" xfId="14530"/>
    <cellStyle name="40% - Accent2 12 4 3 2 2" xfId="14531"/>
    <cellStyle name="Percent 2 2 2 3" xfId="14532"/>
    <cellStyle name="40% - Accent1 8 4 3 3" xfId="14533"/>
    <cellStyle name="40% - Accent2 12 4 3 3" xfId="14534"/>
    <cellStyle name="40% - Accent1 8 4 4" xfId="14535"/>
    <cellStyle name="40% - Accent2 12 4 4" xfId="14536"/>
    <cellStyle name="40% - Accent1 8 4 4 2" xfId="14537"/>
    <cellStyle name="40% - Accent2 12 4 4 2" xfId="14538"/>
    <cellStyle name="40% - Accent1 8 4 5" xfId="14539"/>
    <cellStyle name="40% - Accent2 12 4 5" xfId="14540"/>
    <cellStyle name="40% - Accent1 8 5 2 2 2" xfId="14541"/>
    <cellStyle name="40% - Accent2 12 5 2 2 2" xfId="14542"/>
    <cellStyle name="40% - Accent1 8 5 2 3" xfId="14543"/>
    <cellStyle name="40% - Accent2 12 5 2 3" xfId="14544"/>
    <cellStyle name="40% - Accent1 8 5 3 2" xfId="14545"/>
    <cellStyle name="40% - Accent2 12 5 3 2" xfId="14546"/>
    <cellStyle name="40% - Accent1 8 5 3 2 2" xfId="14547"/>
    <cellStyle name="40% - Accent2 12 5 3 2 2" xfId="14548"/>
    <cellStyle name="40% - Accent1 8 5 3 3" xfId="14549"/>
    <cellStyle name="40% - Accent2 12 5 3 3" xfId="14550"/>
    <cellStyle name="40% - Accent1 8 5 4" xfId="14551"/>
    <cellStyle name="40% - Accent2 12 5 4" xfId="14552"/>
    <cellStyle name="40% - Accent1 8 5 4 2" xfId="14553"/>
    <cellStyle name="40% - Accent2 12 5 4 2" xfId="14554"/>
    <cellStyle name="40% - Accent1 8 5 5" xfId="14555"/>
    <cellStyle name="40% - Accent2 12 5 5" xfId="14556"/>
    <cellStyle name="40% - Accent3 2 3 2 3" xfId="14557"/>
    <cellStyle name="40% - Accent1 8 6 2 2 2" xfId="14558"/>
    <cellStyle name="40% - Accent2 12 6 2 2 2" xfId="14559"/>
    <cellStyle name="40% - Accent1 8 6 2 3" xfId="14560"/>
    <cellStyle name="40% - Accent2 12 6 2 3" xfId="14561"/>
    <cellStyle name="40% - Accent1 8 6 3" xfId="14562"/>
    <cellStyle name="40% - Accent2 12 6 3" xfId="14563"/>
    <cellStyle name="40% - Accent1 8 6 3 2" xfId="14564"/>
    <cellStyle name="40% - Accent2 12 6 3 2" xfId="14565"/>
    <cellStyle name="40% - Accent3 2 4 2 3" xfId="14566"/>
    <cellStyle name="40% - Accent1 8 6 3 2 2" xfId="14567"/>
    <cellStyle name="40% - Accent2 12 6 3 2 2" xfId="14568"/>
    <cellStyle name="Percent 4 2 2 4" xfId="14569"/>
    <cellStyle name="40% - Accent1 8 6 3 3" xfId="14570"/>
    <cellStyle name="40% - Accent2 12 6 3 3" xfId="14571"/>
    <cellStyle name="40% - Accent1 8 6 4" xfId="14572"/>
    <cellStyle name="40% - Accent2 12 6 4" xfId="14573"/>
    <cellStyle name="40% - Accent1 8 6 4 2" xfId="14574"/>
    <cellStyle name="40% - Accent2 12 6 4 2" xfId="14575"/>
    <cellStyle name="40% - Accent1 8 6 5" xfId="14576"/>
    <cellStyle name="40% - Accent2 12 6 5" xfId="14577"/>
    <cellStyle name="40% - Accent3 16" xfId="14578"/>
    <cellStyle name="40% - Accent1 8 7 2" xfId="14579"/>
    <cellStyle name="40% - Accent2 12 7 2" xfId="14580"/>
    <cellStyle name="40% - Accent3 17" xfId="14581"/>
    <cellStyle name="40% - Accent1 8 7 3" xfId="14582"/>
    <cellStyle name="40% - Accent2 12 7 3" xfId="14583"/>
    <cellStyle name="40% - Accent4 2 7 2 2" xfId="14584"/>
    <cellStyle name="40% - Accent1 8 8" xfId="14585"/>
    <cellStyle name="40% - Accent2 12 8" xfId="14586"/>
    <cellStyle name="40% - Accent1 8 8 2" xfId="14587"/>
    <cellStyle name="40% - Accent2 12 8 2" xfId="14588"/>
    <cellStyle name="40% - Accent4 2 8 2 2" xfId="14589"/>
    <cellStyle name="40% - Accent1 9" xfId="14590"/>
    <cellStyle name="40% - Accent2 13" xfId="14591"/>
    <cellStyle name="40% - Accent2 8 8" xfId="14592"/>
    <cellStyle name="40% - Accent1 9 2" xfId="14593"/>
    <cellStyle name="40% - Accent2 13 2" xfId="14594"/>
    <cellStyle name="40% - Accent2 8 8 2" xfId="14595"/>
    <cellStyle name="40% - Accent1 9 2 2" xfId="14596"/>
    <cellStyle name="40% - Accent2 13 2 2" xfId="14597"/>
    <cellStyle name="40% - Accent2 8 8 2 2" xfId="14598"/>
    <cellStyle name="40% - Accent1 9 2 2 2" xfId="14599"/>
    <cellStyle name="40% - Accent2 13 2 2 2" xfId="14600"/>
    <cellStyle name="40% - Accent3 16 2 4" xfId="14601"/>
    <cellStyle name="40% - Accent1 9 2 2 2 2" xfId="14602"/>
    <cellStyle name="40% - Accent2 13 2 2 2 2" xfId="14603"/>
    <cellStyle name="40% - Accent3 16 2 4 2" xfId="14604"/>
    <cellStyle name="40% - Accent1 9 2 2 3" xfId="14605"/>
    <cellStyle name="40% - Accent2 13 2 2 3" xfId="14606"/>
    <cellStyle name="40% - Accent3 16 2 5" xfId="14607"/>
    <cellStyle name="40% - Accent1 9 2 3" xfId="14608"/>
    <cellStyle name="40% - Accent2 13 2 3" xfId="14609"/>
    <cellStyle name="40% - Accent1 9 2 3 2" xfId="14610"/>
    <cellStyle name="40% - Accent2 13 2 3 2" xfId="14611"/>
    <cellStyle name="40% - Accent3 16 3 4" xfId="14612"/>
    <cellStyle name="40% - Accent1 9 2 3 2 2" xfId="14613"/>
    <cellStyle name="40% - Accent2 13 2 3 2 2" xfId="14614"/>
    <cellStyle name="40% - Accent3 16 3 4 2" xfId="14615"/>
    <cellStyle name="40% - Accent1 9 2 3 3" xfId="14616"/>
    <cellStyle name="40% - Accent2 13 2 3 3" xfId="14617"/>
    <cellStyle name="40% - Accent3 16 3 5" xfId="14618"/>
    <cellStyle name="40% - Accent1 9 2 4 2" xfId="14619"/>
    <cellStyle name="40% - Accent2 13 2 4 2" xfId="14620"/>
    <cellStyle name="40% - Accent3 16 4 4" xfId="14621"/>
    <cellStyle name="40% - Accent1 9 2 5" xfId="14622"/>
    <cellStyle name="40% - Accent2 13 2 5" xfId="14623"/>
    <cellStyle name="40% - Accent1 9 3 2" xfId="14624"/>
    <cellStyle name="40% - Accent2 13 3 2" xfId="14625"/>
    <cellStyle name="40% - Accent1 9 3 2 2 2" xfId="14626"/>
    <cellStyle name="40% - Accent2 13 3 2 2 2" xfId="14627"/>
    <cellStyle name="40% - Accent3 17 2 4 2" xfId="14628"/>
    <cellStyle name="40% - Accent1 9 3 2 3" xfId="14629"/>
    <cellStyle name="40% - Accent2 13 3 2 3" xfId="14630"/>
    <cellStyle name="40% - Accent3 17 2 5" xfId="14631"/>
    <cellStyle name="40% - Accent1 9 3 3" xfId="14632"/>
    <cellStyle name="40% - Accent2 13 3 3" xfId="14633"/>
    <cellStyle name="40% - Accent1 9 3 3 2" xfId="14634"/>
    <cellStyle name="40% - Accent2 13 3 3 2" xfId="14635"/>
    <cellStyle name="40% - Accent3 17 3 4" xfId="14636"/>
    <cellStyle name="40% - Accent1 9 3 3 2 2" xfId="14637"/>
    <cellStyle name="40% - Accent2 13 3 3 2 2" xfId="14638"/>
    <cellStyle name="40% - Accent3 17 3 4 2" xfId="14639"/>
    <cellStyle name="40% - Accent1 9 3 3 3" xfId="14640"/>
    <cellStyle name="40% - Accent2 13 3 3 3" xfId="14641"/>
    <cellStyle name="40% - Accent3 17 3 5" xfId="14642"/>
    <cellStyle name="40% - Accent1 9 3 4" xfId="14643"/>
    <cellStyle name="40% - Accent2 13 3 4" xfId="14644"/>
    <cellStyle name="40% - Accent1 9 3 4 2" xfId="14645"/>
    <cellStyle name="40% - Accent2 13 3 4 2" xfId="14646"/>
    <cellStyle name="40% - Accent3 17 4 4" xfId="14647"/>
    <cellStyle name="40% - Accent1 9 3 5" xfId="14648"/>
    <cellStyle name="40% - Accent2 13 3 5" xfId="14649"/>
    <cellStyle name="40% - Accent1 9 4 2 2 2" xfId="14650"/>
    <cellStyle name="40% - Accent2 13 4 2 2 2" xfId="14651"/>
    <cellStyle name="40% - Accent3 18 2 4 2" xfId="14652"/>
    <cellStyle name="40% - Accent1 9 4 2 3" xfId="14653"/>
    <cellStyle name="40% - Accent2 13 4 2 3" xfId="14654"/>
    <cellStyle name="40% - Accent3 18 2 5" xfId="14655"/>
    <cellStyle name="40% - Accent1 9 4 3 2" xfId="14656"/>
    <cellStyle name="40% - Accent2 13 4 3 2" xfId="14657"/>
    <cellStyle name="40% - Accent3 18 3 4" xfId="14658"/>
    <cellStyle name="40% - Accent6 10 3 5" xfId="14659"/>
    <cellStyle name="40% - Accent1 9 4 3 3" xfId="14660"/>
    <cellStyle name="40% - Accent2 13 4 3 3" xfId="14661"/>
    <cellStyle name="40% - Accent3 18 3 5" xfId="14662"/>
    <cellStyle name="40% - Accent1 9 4 4" xfId="14663"/>
    <cellStyle name="40% - Accent2 13 4 4" xfId="14664"/>
    <cellStyle name="40% - Accent1 9 4 4 2" xfId="14665"/>
    <cellStyle name="40% - Accent2 13 4 4 2" xfId="14666"/>
    <cellStyle name="40% - Accent3 18 4 4" xfId="14667"/>
    <cellStyle name="40% - Accent6 10 4 5" xfId="14668"/>
    <cellStyle name="40% - Accent3 13 6 2 2 2" xfId="14669"/>
    <cellStyle name="40% - Accent6 9 6 2 2 2" xfId="14670"/>
    <cellStyle name="40% - Accent1 9 4 5" xfId="14671"/>
    <cellStyle name="40% - Accent2 13 4 5" xfId="14672"/>
    <cellStyle name="40% - Accent1 9 5 2 2 2" xfId="14673"/>
    <cellStyle name="40% - Accent2 13 5 2 2 2" xfId="14674"/>
    <cellStyle name="40% - Accent1 9 5 2 3" xfId="14675"/>
    <cellStyle name="40% - Accent2 13 5 2 3" xfId="14676"/>
    <cellStyle name="40% - Accent1 9 5 3 2" xfId="14677"/>
    <cellStyle name="40% - Accent2 13 5 3 2" xfId="14678"/>
    <cellStyle name="40% - Accent6 11 3 5" xfId="14679"/>
    <cellStyle name="40% - Accent1 9 5 3 2 2" xfId="14680"/>
    <cellStyle name="40% - Accent2 13 5 3 2 2" xfId="14681"/>
    <cellStyle name="40% - Accent1 9 5 3 3" xfId="14682"/>
    <cellStyle name="40% - Accent2 13 5 3 3" xfId="14683"/>
    <cellStyle name="40% - Accent1 9 5 4" xfId="14684"/>
    <cellStyle name="40% - Accent2 13 5 4" xfId="14685"/>
    <cellStyle name="40% - Accent1 9 5 4 2" xfId="14686"/>
    <cellStyle name="40% - Accent2 13 5 4 2" xfId="14687"/>
    <cellStyle name="40% - Accent6 11 4 5" xfId="14688"/>
    <cellStyle name="40% - Accent1 9 5 5" xfId="14689"/>
    <cellStyle name="40% - Accent2 13 5 5" xfId="14690"/>
    <cellStyle name="40% - Accent1 9 6 3" xfId="14691"/>
    <cellStyle name="40% - Accent2 13 6 3" xfId="14692"/>
    <cellStyle name="40% - Accent1 9 6 4" xfId="14693"/>
    <cellStyle name="40% - Accent2 13 6 4" xfId="14694"/>
    <cellStyle name="40% - Accent1 9 6 5" xfId="14695"/>
    <cellStyle name="40% - Accent2 13 6 5" xfId="14696"/>
    <cellStyle name="40% - Accent1 9 7 2" xfId="14697"/>
    <cellStyle name="40% - Accent2 13 7 2" xfId="14698"/>
    <cellStyle name="40% - Accent1 9 7 3" xfId="14699"/>
    <cellStyle name="40% - Accent2 13 7 3" xfId="14700"/>
    <cellStyle name="40% - Accent1 9 8" xfId="14701"/>
    <cellStyle name="40% - Accent2 13 8" xfId="14702"/>
    <cellStyle name="40% - Accent1 9 8 2" xfId="14703"/>
    <cellStyle name="40% - Accent2 13 8 2" xfId="14704"/>
    <cellStyle name="a1 2 10 3" xfId="14705"/>
    <cellStyle name="40% - Accent1 9 8 2 2" xfId="14706"/>
    <cellStyle name="40% - Accent2 13 8 2 2" xfId="14707"/>
    <cellStyle name="40% - Accent6 14 2 5" xfId="14708"/>
    <cellStyle name="40% - Accent2 14 10" xfId="14709"/>
    <cellStyle name="40% - Accent2 14 2 2 2" xfId="14710"/>
    <cellStyle name="40% - Accent2 14 2 2 2 2" xfId="14711"/>
    <cellStyle name="40% - Accent2 14 2 2 3" xfId="14712"/>
    <cellStyle name="40% - Accent2 14 2 3" xfId="14713"/>
    <cellStyle name="40% - Accent2 14 2 3 2" xfId="14714"/>
    <cellStyle name="40% - Accent2 14 2 3 2 2" xfId="14715"/>
    <cellStyle name="40% - Accent2 14 2 3 3" xfId="14716"/>
    <cellStyle name="40% - Accent2 14 2 4 2" xfId="14717"/>
    <cellStyle name="40% - Accent2 14 2 5" xfId="14718"/>
    <cellStyle name="40% - Accent2 14 3 2" xfId="14719"/>
    <cellStyle name="40% - Accent2 14 3 2 2 2" xfId="14720"/>
    <cellStyle name="40% - Accent2 14 3 2 3" xfId="14721"/>
    <cellStyle name="40% - Accent2 14 3 3" xfId="14722"/>
    <cellStyle name="40% - Accent2 14 3 3 2" xfId="14723"/>
    <cellStyle name="40% - Accent2 14 3 3 2 2" xfId="14724"/>
    <cellStyle name="40% - Accent2 14 3 3 3" xfId="14725"/>
    <cellStyle name="40% - Accent2 14 3 4" xfId="14726"/>
    <cellStyle name="40% - Accent2 14 3 4 2" xfId="14727"/>
    <cellStyle name="40% - Accent2 14 3 5" xfId="14728"/>
    <cellStyle name="40% - Accent2 14 4 2 2 2" xfId="14729"/>
    <cellStyle name="40% - Accent2 14 4 2 3" xfId="14730"/>
    <cellStyle name="40% - Accent2 14 4 3 3" xfId="14731"/>
    <cellStyle name="40% - Accent2 14 4 4" xfId="14732"/>
    <cellStyle name="40% - Accent3 13 6 3 2 2" xfId="14733"/>
    <cellStyle name="40% - Accent6 9 6 3 2 2" xfId="14734"/>
    <cellStyle name="40% - Accent2 14 4 5" xfId="14735"/>
    <cellStyle name="40% - Accent2 14 5 2 2 2" xfId="14736"/>
    <cellStyle name="40% - Accent2 14 5 2 3" xfId="14737"/>
    <cellStyle name="40% - Accent2 2 9" xfId="14738"/>
    <cellStyle name="40% - Accent2 14 5 3 2" xfId="14739"/>
    <cellStyle name="40% - Accent2 2 9 2" xfId="14740"/>
    <cellStyle name="40% - Accent2 14 5 3 2 2" xfId="14741"/>
    <cellStyle name="40% - Accent2 14 5 3 3" xfId="14742"/>
    <cellStyle name="40% - Accent2 14 5 4" xfId="14743"/>
    <cellStyle name="40% - Accent2 14 5 5" xfId="14744"/>
    <cellStyle name="40% - Accent2 14 6 2 3" xfId="14745"/>
    <cellStyle name="40% - Accent2 14 6 3" xfId="14746"/>
    <cellStyle name="40% - Accent3 2 9" xfId="14747"/>
    <cellStyle name="40% - Accent2 14 6 3 2" xfId="14748"/>
    <cellStyle name="40% - Accent2 14 6 3 3" xfId="14749"/>
    <cellStyle name="40% - Accent2 14 6 4" xfId="14750"/>
    <cellStyle name="40% - Accent3 3 9" xfId="14751"/>
    <cellStyle name="40% - Accent6 14" xfId="14752"/>
    <cellStyle name="40% - Accent2 14 6 4 2" xfId="14753"/>
    <cellStyle name="40% - Accent2 14 6 5" xfId="14754"/>
    <cellStyle name="40% - Accent2 14 7 2" xfId="14755"/>
    <cellStyle name="40% - Accent2 14 7 3" xfId="14756"/>
    <cellStyle name="40% - Accent2 14 8" xfId="14757"/>
    <cellStyle name="40% - Accent2 14 8 2" xfId="14758"/>
    <cellStyle name="40% - Accent2 14 8 2 2" xfId="14759"/>
    <cellStyle name="40% - Accent2 14 9 2 2" xfId="14760"/>
    <cellStyle name="40% - Accent2 14 9 3" xfId="14761"/>
    <cellStyle name="40% - Accent2 15 10" xfId="14762"/>
    <cellStyle name="40% - Accent4 7 3 3" xfId="14763"/>
    <cellStyle name="40% - Accent2 15 11" xfId="14764"/>
    <cellStyle name="40% - Accent4 7 3 4" xfId="14765"/>
    <cellStyle name="40% - Accent2 15 2 2 2" xfId="14766"/>
    <cellStyle name="40% - Accent2 15 2 2 3" xfId="14767"/>
    <cellStyle name="40% - Accent2 15 2 3" xfId="14768"/>
    <cellStyle name="40% - Accent2 15 2 3 2" xfId="14769"/>
    <cellStyle name="a1 9" xfId="14770"/>
    <cellStyle name="40% - Accent2 15 2 3 2 2" xfId="14771"/>
    <cellStyle name="a1 9 2" xfId="14772"/>
    <cellStyle name="40% - Accent2 15 2 3 3" xfId="14773"/>
    <cellStyle name="40% - Accent2 15 2 4 2" xfId="14774"/>
    <cellStyle name="a2 9" xfId="14775"/>
    <cellStyle name="40% - Accent2 15 2 5" xfId="14776"/>
    <cellStyle name="40% - Accent2 15 3 2" xfId="14777"/>
    <cellStyle name="40% - Accent2 15 3 2 3" xfId="14778"/>
    <cellStyle name="40% - Accent2 15 3 3" xfId="14779"/>
    <cellStyle name="40% - Accent2 15 3 3 2" xfId="14780"/>
    <cellStyle name="40% - Accent2 15 3 3 2 2" xfId="14781"/>
    <cellStyle name="40% - Accent2 15 3 3 3" xfId="14782"/>
    <cellStyle name="40% - Accent2 15 3 4" xfId="14783"/>
    <cellStyle name="40% - Accent2 15 3 4 2" xfId="14784"/>
    <cellStyle name="40% - Accent2 15 3 5" xfId="14785"/>
    <cellStyle name="40% - Accent2 15 4 2 3" xfId="14786"/>
    <cellStyle name="Accent4 12" xfId="14787"/>
    <cellStyle name="40% - Accent2 15 4 3 2" xfId="14788"/>
    <cellStyle name="Accent4 13" xfId="14789"/>
    <cellStyle name="40% - Accent2 15 4 3 3" xfId="14790"/>
    <cellStyle name="40% - Accent2 15 4 4" xfId="14791"/>
    <cellStyle name="40% - Accent2 15 4 4 2" xfId="14792"/>
    <cellStyle name="40% - Accent2 15 4 5" xfId="14793"/>
    <cellStyle name="40% - Accent2 15 5 4" xfId="14794"/>
    <cellStyle name="40% - Accent2 15 6 2 2" xfId="14795"/>
    <cellStyle name="40% - Accent2 15 6 2 3" xfId="14796"/>
    <cellStyle name="40% - Accent2 15 6 3" xfId="14797"/>
    <cellStyle name="40% - Accent2 15 6 3 2" xfId="14798"/>
    <cellStyle name="40% - Accent2 15 6 3 3" xfId="14799"/>
    <cellStyle name="40% - Accent2 15 6 4" xfId="14800"/>
    <cellStyle name="40% - Accent2 15 6 4 2" xfId="14801"/>
    <cellStyle name="40% - Accent2 15 6 5" xfId="14802"/>
    <cellStyle name="40% - Accent2 15 7 2" xfId="14803"/>
    <cellStyle name="40% - Accent2 15 7 2 2" xfId="14804"/>
    <cellStyle name="40% - Accent2 15 8 2" xfId="14805"/>
    <cellStyle name="40% - Accent2 15 9 2 2" xfId="14806"/>
    <cellStyle name="40% - Accent2 15 9 3" xfId="14807"/>
    <cellStyle name="40% - Accent2 16 10 2" xfId="14808"/>
    <cellStyle name="40% - Accent2 16 11" xfId="14809"/>
    <cellStyle name="40% - Accent2 16 2 2 2" xfId="14810"/>
    <cellStyle name="40% - Accent2 16 2 2 2 2" xfId="14811"/>
    <cellStyle name="40% - Accent2 16 2 2 3" xfId="14812"/>
    <cellStyle name="40% - Accent2 16 2 3" xfId="14813"/>
    <cellStyle name="40% - Accent2 16 2 3 2" xfId="14814"/>
    <cellStyle name="40% - Accent2 16 2 3 2 2" xfId="14815"/>
    <cellStyle name="40% - Accent2 16 3 2" xfId="14816"/>
    <cellStyle name="40% - Accent2 16 3 2 2" xfId="14817"/>
    <cellStyle name="40% - Accent2 16 3 2 2 2" xfId="14818"/>
    <cellStyle name="40% - Accent2 16 3 2 3" xfId="14819"/>
    <cellStyle name="40% - Accent2 16 3 3" xfId="14820"/>
    <cellStyle name="40% - Accent2 16 3 3 2" xfId="14821"/>
    <cellStyle name="40% - Accent2 16 3 3 2 2" xfId="14822"/>
    <cellStyle name="40% - Accent2 16 4 2 2" xfId="14823"/>
    <cellStyle name="40% - Accent2 16 4 2 2 2" xfId="14824"/>
    <cellStyle name="40% - Accent2 16 4 2 3" xfId="14825"/>
    <cellStyle name="40% - Accent2 16 4 3" xfId="14826"/>
    <cellStyle name="40% - Accent2 16 4 3 2" xfId="14827"/>
    <cellStyle name="40% - Accent2 16 4 3 2 2" xfId="14828"/>
    <cellStyle name="40% - Accent2 16 4 3 3" xfId="14829"/>
    <cellStyle name="40% - Accent2 16 4 4 2" xfId="14830"/>
    <cellStyle name="40% - Accent2 16 4 5" xfId="14831"/>
    <cellStyle name="40% - Accent2 16 5 2" xfId="14832"/>
    <cellStyle name="40% - Accent2 16 5 2 2" xfId="14833"/>
    <cellStyle name="40% - Accent2 16 5 2 2 2" xfId="14834"/>
    <cellStyle name="40% - Accent2 16 5 2 3" xfId="14835"/>
    <cellStyle name="40% - Accent2 16 5 3" xfId="14836"/>
    <cellStyle name="40% - Accent2 16 5 3 2" xfId="14837"/>
    <cellStyle name="40% - Accent2 16 5 3 2 2" xfId="14838"/>
    <cellStyle name="40% - Accent2 16 5 3 3" xfId="14839"/>
    <cellStyle name="40% - Accent2 16 5 4" xfId="14840"/>
    <cellStyle name="40% - Accent2 16 5 4 2" xfId="14841"/>
    <cellStyle name="40% - Accent2 16 5 5" xfId="14842"/>
    <cellStyle name="40% - Accent2 16 6" xfId="14843"/>
    <cellStyle name="40% - Accent2 16 6 2" xfId="14844"/>
    <cellStyle name="40% - Accent2 16 6 2 2" xfId="14845"/>
    <cellStyle name="40% - Accent2 16 6 2 2 2" xfId="14846"/>
    <cellStyle name="40% - Accent2 16 6 2 3" xfId="14847"/>
    <cellStyle name="40% - Accent2 16 6 3" xfId="14848"/>
    <cellStyle name="40% - Accent2 16 6 3 2" xfId="14849"/>
    <cellStyle name="40% - Accent2 16 6 3 2 2" xfId="14850"/>
    <cellStyle name="40% - Accent2 16 6 3 3" xfId="14851"/>
    <cellStyle name="40% - Accent2 16 6 4" xfId="14852"/>
    <cellStyle name="40% - Accent2 16 6 4 2" xfId="14853"/>
    <cellStyle name="40% - Accent2 16 6 5" xfId="14854"/>
    <cellStyle name="40% - Accent3 14 5 3 2 2" xfId="14855"/>
    <cellStyle name="40% - Accent2 16 7" xfId="14856"/>
    <cellStyle name="40% - Accent3 5 11" xfId="14857"/>
    <cellStyle name="40% - Accent2 16 7 2" xfId="14858"/>
    <cellStyle name="40% - Accent2 16 7 2 2" xfId="14859"/>
    <cellStyle name="40% - Accent2 16 7 3" xfId="14860"/>
    <cellStyle name="40% - Accent2 16 8" xfId="14861"/>
    <cellStyle name="40% - Accent2 16 8 2" xfId="14862"/>
    <cellStyle name="40% - Accent2 16 8 2 2" xfId="14863"/>
    <cellStyle name="40% - Accent2 16 8 3" xfId="14864"/>
    <cellStyle name="40% - Accent4 14 5 2 2 2" xfId="14865"/>
    <cellStyle name="40% - Accent2 16 9 2 2" xfId="14866"/>
    <cellStyle name="40% - Accent2 16 9 3" xfId="14867"/>
    <cellStyle name="40% - Accent2 17 10" xfId="14868"/>
    <cellStyle name="40% - Accent2 17 10 2" xfId="14869"/>
    <cellStyle name="40% - Accent2 17 11" xfId="14870"/>
    <cellStyle name="40% - Accent2 17 3 2" xfId="14871"/>
    <cellStyle name="40% - Accent2 17 4 3" xfId="14872"/>
    <cellStyle name="40% - Accent2 17 4 4 2" xfId="14873"/>
    <cellStyle name="40% - Accent2 17 4 5" xfId="14874"/>
    <cellStyle name="40% - Accent2 17 5 2" xfId="14875"/>
    <cellStyle name="40% - Accent2 17 5 3" xfId="14876"/>
    <cellStyle name="40% - Accent2 17 5 4" xfId="14877"/>
    <cellStyle name="40% - Accent2 17 5 4 2" xfId="14878"/>
    <cellStyle name="40% - Accent2 17 5 5" xfId="14879"/>
    <cellStyle name="40% - Accent2 17 6" xfId="14880"/>
    <cellStyle name="40% - Accent2 17 6 2" xfId="14881"/>
    <cellStyle name="40% - Accent2 17 6 3" xfId="14882"/>
    <cellStyle name="Comma 2 2 3 3" xfId="14883"/>
    <cellStyle name="40% - Accent2 17 6 4" xfId="14884"/>
    <cellStyle name="40% - Accent2 17 6 4 2" xfId="14885"/>
    <cellStyle name="Comma 2 2 4 3" xfId="14886"/>
    <cellStyle name="40% - Accent2 17 6 5" xfId="14887"/>
    <cellStyle name="40% - Accent2 17 7" xfId="14888"/>
    <cellStyle name="40% - Accent2 17 7 2" xfId="14889"/>
    <cellStyle name="Comma 2 3 2 3" xfId="14890"/>
    <cellStyle name="40% - Accent2 17 7 3" xfId="14891"/>
    <cellStyle name="40% - Accent2 17 8" xfId="14892"/>
    <cellStyle name="40% - Accent2 17 8 2" xfId="14893"/>
    <cellStyle name="40% - Accent2 17 8 3" xfId="14894"/>
    <cellStyle name="40% - Accent4 14 5 3 2 2" xfId="14895"/>
    <cellStyle name="40% - Accent2 17 9 2" xfId="14896"/>
    <cellStyle name="40% - Accent2 17 9 3" xfId="14897"/>
    <cellStyle name="40% - Accent2 18 2 2" xfId="14898"/>
    <cellStyle name="40% - Accent5 10 2 3" xfId="14899"/>
    <cellStyle name="40% - Accent2 18 2 2 2" xfId="14900"/>
    <cellStyle name="40% - Accent4 16 2 4" xfId="14901"/>
    <cellStyle name="40% - Accent5 10 2 3 2" xfId="14902"/>
    <cellStyle name="40% - Accent2 18 2 2 2 2" xfId="14903"/>
    <cellStyle name="40% - Accent4 16 2 4 2" xfId="14904"/>
    <cellStyle name="40% - Accent5 10 2 3 2 2" xfId="14905"/>
    <cellStyle name="40% - Accent2 18 2 2 3" xfId="14906"/>
    <cellStyle name="40% - Accent4 16 2 5" xfId="14907"/>
    <cellStyle name="40% - Accent5 10 2 3 3" xfId="14908"/>
    <cellStyle name="40% - Accent2 18 3" xfId="14909"/>
    <cellStyle name="40% - Accent2 18 3 2" xfId="14910"/>
    <cellStyle name="40% - Accent5 10 3 3" xfId="14911"/>
    <cellStyle name="40% - Accent2 18 3 2 2" xfId="14912"/>
    <cellStyle name="40% - Accent4 17 2 4" xfId="14913"/>
    <cellStyle name="40% - Accent5 10 3 3 2" xfId="14914"/>
    <cellStyle name="40% - Accent6 14 7" xfId="14915"/>
    <cellStyle name="40% - Accent2 18 3 2 2 2" xfId="14916"/>
    <cellStyle name="40% - Accent4 17 2 4 2" xfId="14917"/>
    <cellStyle name="40% - Accent5 10 3 3 2 2" xfId="14918"/>
    <cellStyle name="40% - Accent6 14 7 2" xfId="14919"/>
    <cellStyle name="40% - Accent2 18 3 2 3" xfId="14920"/>
    <cellStyle name="40% - Accent4 17 2 5" xfId="14921"/>
    <cellStyle name="40% - Accent5 10 3 3 3" xfId="14922"/>
    <cellStyle name="40% - Accent6 14 8" xfId="14923"/>
    <cellStyle name="40% - Accent4 3 2 4 2" xfId="14924"/>
    <cellStyle name="40% - Accent2 18 4 2 2" xfId="14925"/>
    <cellStyle name="40% - Accent4 18 2 4" xfId="14926"/>
    <cellStyle name="40% - Accent5 10 4 3 2" xfId="14927"/>
    <cellStyle name="40% - Accent5 6 6" xfId="14928"/>
    <cellStyle name="40% - Accent2 18 4 2 2 2" xfId="14929"/>
    <cellStyle name="40% - Accent4 18 2 4 2" xfId="14930"/>
    <cellStyle name="40% - Accent5 10 4 3 2 2" xfId="14931"/>
    <cellStyle name="40% - Accent2 18 4 2 3" xfId="14932"/>
    <cellStyle name="40% - Accent4 18 2 5" xfId="14933"/>
    <cellStyle name="40% - Accent5 10 4 3 3" xfId="14934"/>
    <cellStyle name="40% - Accent4 3 3 4 2" xfId="14935"/>
    <cellStyle name="40% - Accent2 18 4 3" xfId="14936"/>
    <cellStyle name="40% - Accent5 10 4 4" xfId="14937"/>
    <cellStyle name="40% - Accent2 18 4 3 2" xfId="14938"/>
    <cellStyle name="40% - Accent4 18 3 4" xfId="14939"/>
    <cellStyle name="40% - Accent5 10 4 4 2" xfId="14940"/>
    <cellStyle name="40% - Accent3 10 6" xfId="14941"/>
    <cellStyle name="40% - Accent6 6 6" xfId="14942"/>
    <cellStyle name="40% - Accent2 18 4 3 2 2" xfId="14943"/>
    <cellStyle name="40% - Accent4 18 3 4 2" xfId="14944"/>
    <cellStyle name="40% - Accent2 18 4 3 3" xfId="14945"/>
    <cellStyle name="40% - Accent4 18 3 5" xfId="14946"/>
    <cellStyle name="40% - Accent2 18 4 4 2" xfId="14947"/>
    <cellStyle name="40% - Accent4 18 4 4" xfId="14948"/>
    <cellStyle name="40% - Accent2 18 4 5" xfId="14949"/>
    <cellStyle name="40% - Accent2 18 5 2 2" xfId="14950"/>
    <cellStyle name="40% - Accent5 10 5 3 2" xfId="14951"/>
    <cellStyle name="40% - Accent2 18 5 2 2 2" xfId="14952"/>
    <cellStyle name="40% - Accent5 10 5 3 2 2" xfId="14953"/>
    <cellStyle name="40% - Accent2 18 5 2 3" xfId="14954"/>
    <cellStyle name="40% - Accent5 10 5 3 3" xfId="14955"/>
    <cellStyle name="40% - Accent4 3 4 4 2" xfId="14956"/>
    <cellStyle name="40% - Accent2 18 5 3" xfId="14957"/>
    <cellStyle name="40% - Accent5 10 5 4" xfId="14958"/>
    <cellStyle name="40% - Accent2 18 5 3 2" xfId="14959"/>
    <cellStyle name="40% - Accent5 10 5 4 2" xfId="14960"/>
    <cellStyle name="40% - Accent2 18 5 3 2 2" xfId="14961"/>
    <cellStyle name="40% - Accent2 18 5 3 3" xfId="14962"/>
    <cellStyle name="40% - Accent2 18 5 4" xfId="14963"/>
    <cellStyle name="40% - Accent5 10 5 5" xfId="14964"/>
    <cellStyle name="40% - Accent2 18 5 4 2" xfId="14965"/>
    <cellStyle name="40% - Accent2 18 5 5" xfId="14966"/>
    <cellStyle name="40% - Accent2 18 6" xfId="14967"/>
    <cellStyle name="Calculation 11" xfId="14968"/>
    <cellStyle name="40% - Accent2 18 6 2 2" xfId="14969"/>
    <cellStyle name="40% - Accent5 10 6 3 2" xfId="14970"/>
    <cellStyle name="40% - Accent2 18 6 2 2 2" xfId="14971"/>
    <cellStyle name="40% - Accent5 10 6 3 2 2" xfId="14972"/>
    <cellStyle name="Calculation 12" xfId="14973"/>
    <cellStyle name="40% - Accent2 18 6 2 3" xfId="14974"/>
    <cellStyle name="40% - Accent5 10 6 3 3" xfId="14975"/>
    <cellStyle name="40% - Accent4 3 5 4 2" xfId="14976"/>
    <cellStyle name="Comma 3 2 2 2" xfId="14977"/>
    <cellStyle name="40% - Accent2 18 6 3" xfId="14978"/>
    <cellStyle name="40% - Accent5 10 6 4" xfId="14979"/>
    <cellStyle name="40% - Accent2 18 6 3 2" xfId="14980"/>
    <cellStyle name="40% - Accent5 10 6 4 2" xfId="14981"/>
    <cellStyle name="40% - Accent2 18 6 3 2 2" xfId="14982"/>
    <cellStyle name="40% - Accent2 18 6 3 3" xfId="14983"/>
    <cellStyle name="40% - Accent2 18 6 4" xfId="14984"/>
    <cellStyle name="40% - Accent5 10 6 5" xfId="14985"/>
    <cellStyle name="40% - Accent2 18 6 4 2" xfId="14986"/>
    <cellStyle name="40% - Accent2 18 7" xfId="14987"/>
    <cellStyle name="40% - Accent2 18 7 2 2" xfId="14988"/>
    <cellStyle name="40% - Accent2 18 7 3" xfId="14989"/>
    <cellStyle name="40% - Accent2 18 8" xfId="14990"/>
    <cellStyle name="40% - Accent2 18 8 2 2" xfId="14991"/>
    <cellStyle name="Comma 3 4 2" xfId="14992"/>
    <cellStyle name="40% - Accent2 18 8 3" xfId="14993"/>
    <cellStyle name="40% - Accent2 18 9" xfId="14994"/>
    <cellStyle name="40% - Accent2 18 9 2" xfId="14995"/>
    <cellStyle name="40% - Accent5 10 9 3" xfId="14996"/>
    <cellStyle name="40% - Accent2 18 9 2 2" xfId="14997"/>
    <cellStyle name="40% - Accent2 18 9 3" xfId="14998"/>
    <cellStyle name="40% - Accent2 2 13" xfId="14999"/>
    <cellStyle name="40% - Accent2 2 10 2" xfId="15000"/>
    <cellStyle name="40% - Accent2 2 2" xfId="15001"/>
    <cellStyle name="40% - Accent6 4 11" xfId="15002"/>
    <cellStyle name="40% - Accent2 2 2 2" xfId="15003"/>
    <cellStyle name="40% - Accent2 2 2 2 2" xfId="15004"/>
    <cellStyle name="40% - Accent6 5 9" xfId="15005"/>
    <cellStyle name="40% - Accent2 2 2 2 2 2" xfId="15006"/>
    <cellStyle name="40% - Accent2 2 2 2 3" xfId="15007"/>
    <cellStyle name="40% - Accent2 2 2 3" xfId="15008"/>
    <cellStyle name="40% - Accent2 2 2 3 2" xfId="15009"/>
    <cellStyle name="40% - Accent2 2 2 3 2 2" xfId="15010"/>
    <cellStyle name="40% - Accent2 2 2 3 3" xfId="15011"/>
    <cellStyle name="40% - Accent2 2 2 4" xfId="15012"/>
    <cellStyle name="40% - Accent2 2 2 4 2" xfId="15013"/>
    <cellStyle name="40% - Accent2 2 2 5" xfId="15014"/>
    <cellStyle name="40% - Accent2 2 3" xfId="15015"/>
    <cellStyle name="40% - Accent2 2 3 2" xfId="15016"/>
    <cellStyle name="40% - Accent2 2 3 2 2" xfId="15017"/>
    <cellStyle name="40% - Accent2 2 3 2 2 2" xfId="15018"/>
    <cellStyle name="40% - Accent2 2 3 3" xfId="15019"/>
    <cellStyle name="40% - Accent2 2 3 3 2" xfId="15020"/>
    <cellStyle name="40% - Accent2 2 3 3 2 2" xfId="15021"/>
    <cellStyle name="40% - Accent2 2 3 3 3" xfId="15022"/>
    <cellStyle name="40% - Accent2 2 3 4" xfId="15023"/>
    <cellStyle name="40% - Accent2 2 3 4 2" xfId="15024"/>
    <cellStyle name="40% - Accent2 2 3 5" xfId="15025"/>
    <cellStyle name="40% - Accent2 2 4 2 2" xfId="15026"/>
    <cellStyle name="40% - Accent2 2 4 2 2 2" xfId="15027"/>
    <cellStyle name="40% - Accent2 2 4 3" xfId="15028"/>
    <cellStyle name="40% - Accent2 2 4 3 2" xfId="15029"/>
    <cellStyle name="40% - Accent2 2 4 3 2 2" xfId="15030"/>
    <cellStyle name="40% - Accent2 2 4 3 3" xfId="15031"/>
    <cellStyle name="40% - Accent2 2 4 4" xfId="15032"/>
    <cellStyle name="40% - Accent2 2 4 4 2" xfId="15033"/>
    <cellStyle name="40% - Accent2 2 4 5" xfId="15034"/>
    <cellStyle name="a2 4 13" xfId="15035"/>
    <cellStyle name="40% - Accent2 2 5 2" xfId="15036"/>
    <cellStyle name="40% - Accent2 2 5 2 2" xfId="15037"/>
    <cellStyle name="40% - Accent2 2 5 2 2 2" xfId="15038"/>
    <cellStyle name="40% - Accent2 2 5 2 3" xfId="15039"/>
    <cellStyle name="a2 4 14" xfId="15040"/>
    <cellStyle name="40% - Accent2 2 5 3" xfId="15041"/>
    <cellStyle name="40% - Accent2 2 5 3 2" xfId="15042"/>
    <cellStyle name="40% - Accent2 2 5 3 2 2" xfId="15043"/>
    <cellStyle name="40% - Accent2 2 5 3 3" xfId="15044"/>
    <cellStyle name="40% - Accent2 2 5 4" xfId="15045"/>
    <cellStyle name="40% - Accent2 2 5 4 2" xfId="15046"/>
    <cellStyle name="40% - Accent2 2 5 5" xfId="15047"/>
    <cellStyle name="40% - Accent3 4 6 3 2" xfId="15048"/>
    <cellStyle name="40% - Accent2 2 6" xfId="15049"/>
    <cellStyle name="40% - Accent3 4 6 3 2 2" xfId="15050"/>
    <cellStyle name="40% - Accent2 2 6 2" xfId="15051"/>
    <cellStyle name="40% - Accent2 2 6 2 2" xfId="15052"/>
    <cellStyle name="40% - Accent2 2 6 2 2 2" xfId="15053"/>
    <cellStyle name="40% - Accent2 2 6 2 3" xfId="15054"/>
    <cellStyle name="40% - Accent2 2 6 3" xfId="15055"/>
    <cellStyle name="40% - Accent2 2 6 3 2" xfId="15056"/>
    <cellStyle name="40% - Accent2 2 6 3 2 2" xfId="15057"/>
    <cellStyle name="40% - Accent2 2 6 3 3" xfId="15058"/>
    <cellStyle name="40% - Accent2 2 6 4" xfId="15059"/>
    <cellStyle name="40% - Accent2 2 6 4 2" xfId="15060"/>
    <cellStyle name="40% - Accent3 4 6 3 3" xfId="15061"/>
    <cellStyle name="40% - Accent2 2 7" xfId="15062"/>
    <cellStyle name="40% - Accent6 5 11" xfId="15063"/>
    <cellStyle name="40% - Accent2 2 7 2" xfId="15064"/>
    <cellStyle name="40% - Accent2 2 7 2 2" xfId="15065"/>
    <cellStyle name="40% - Accent2 2 7 3" xfId="15066"/>
    <cellStyle name="40% - Accent2 2 8 2" xfId="15067"/>
    <cellStyle name="40% - Accent2 2 8 2 2" xfId="15068"/>
    <cellStyle name="40% - Accent2 2 9 2 2" xfId="15069"/>
    <cellStyle name="40% - Accent2 3 12" xfId="15070"/>
    <cellStyle name="40% - Accent2 9 2" xfId="15071"/>
    <cellStyle name="40% - Accent2 9 8 2" xfId="15072"/>
    <cellStyle name="40% - Accent2 3 10" xfId="15073"/>
    <cellStyle name="40% - Accent2 3 10 2" xfId="15074"/>
    <cellStyle name="40% - Accent2 3 11" xfId="15075"/>
    <cellStyle name="40% - Accent2 3 2 6" xfId="15076"/>
    <cellStyle name="40% - Accent2 9 2 2" xfId="15077"/>
    <cellStyle name="40% - Accent2 9 8 2 2" xfId="15078"/>
    <cellStyle name="40% - Accent3 13 11" xfId="15079"/>
    <cellStyle name="40% - Accent6 9 11" xfId="15080"/>
    <cellStyle name="40% - Accent2 3 2 2 4" xfId="15081"/>
    <cellStyle name="40% - Accent2 9 2 2 2" xfId="15082"/>
    <cellStyle name="40% - Accent2 3 2 3 4" xfId="15083"/>
    <cellStyle name="40% - Accent2 9 2 2 3" xfId="15084"/>
    <cellStyle name="40% - Accent2 3 2 4" xfId="15085"/>
    <cellStyle name="40% - Accent2 3 2 4 2" xfId="15086"/>
    <cellStyle name="40% - Accent2 3 2 5" xfId="15087"/>
    <cellStyle name="40% - Accent2 3 3 6" xfId="15088"/>
    <cellStyle name="40% - Accent2 9 2 3" xfId="15089"/>
    <cellStyle name="40% - Accent2 3 3 2 4" xfId="15090"/>
    <cellStyle name="40% - Accent2 9 2 3 2" xfId="15091"/>
    <cellStyle name="40% - Accent2 3 3 4" xfId="15092"/>
    <cellStyle name="40% - Accent2 3 3 4 2" xfId="15093"/>
    <cellStyle name="40% - Accent2 3 4 2" xfId="15094"/>
    <cellStyle name="40% - Accent2 9 2 4 2" xfId="15095"/>
    <cellStyle name="40% - Accent2 3 4 3" xfId="15096"/>
    <cellStyle name="40% - Accent2 3 4 4" xfId="15097"/>
    <cellStyle name="40% - Accent2 3 4 4 2" xfId="15098"/>
    <cellStyle name="40% - Accent2 3 4 5" xfId="15099"/>
    <cellStyle name="a2 4_Arus Kas" xfId="15100"/>
    <cellStyle name="40% - Accent2 4 2 6" xfId="15101"/>
    <cellStyle name="40% - Accent2 9 3 2" xfId="15102"/>
    <cellStyle name="40% - Accent2 4 2 2 2" xfId="15103"/>
    <cellStyle name="40% - Accent2 9 3 2 2 2" xfId="15104"/>
    <cellStyle name="40% - Accent2 4 2 2 2 2" xfId="15105"/>
    <cellStyle name="40% - Accent2 4 2 2 3" xfId="15106"/>
    <cellStyle name="40% - Accent2 4 2 3" xfId="15107"/>
    <cellStyle name="40% - Accent2 9 3 2 3" xfId="15108"/>
    <cellStyle name="Normal 26 2" xfId="15109"/>
    <cellStyle name="40% - Accent2 4 2 3 2" xfId="15110"/>
    <cellStyle name="40% - Accent2 4 2 3 2 2" xfId="15111"/>
    <cellStyle name="Normal 27 2" xfId="15112"/>
    <cellStyle name="40% - Accent2 4 2 3 3" xfId="15113"/>
    <cellStyle name="40% - Accent2 4 2 4" xfId="15114"/>
    <cellStyle name="40% - Accent2 4 2 4 2" xfId="15115"/>
    <cellStyle name="40% - Accent2 4 2 5" xfId="15116"/>
    <cellStyle name="40% - Accent2 4 3 6" xfId="15117"/>
    <cellStyle name="40% - Accent2 9 3 3" xfId="15118"/>
    <cellStyle name="40% - Accent2 4 3 2" xfId="15119"/>
    <cellStyle name="40% - Accent2 9 3 3 2" xfId="15120"/>
    <cellStyle name="40% - Accent2 4 3 2 2 2" xfId="15121"/>
    <cellStyle name="40% - Accent2 4 3 2 3" xfId="15122"/>
    <cellStyle name="40% - Accent2 4 3 3 2" xfId="15123"/>
    <cellStyle name="40% - Accent2 4 3 3 2 2" xfId="15124"/>
    <cellStyle name="40% - Accent2 4 3 3 3" xfId="15125"/>
    <cellStyle name="40% - Accent2 4 3 4" xfId="15126"/>
    <cellStyle name="40% - Accent2 4 3 4 2" xfId="15127"/>
    <cellStyle name="40% - Accent2 4 4" xfId="15128"/>
    <cellStyle name="40% - Accent2 9 3 4" xfId="15129"/>
    <cellStyle name="40% - Accent2 4 4 2" xfId="15130"/>
    <cellStyle name="40% - Accent2 9 3 4 2" xfId="15131"/>
    <cellStyle name="40% - Accent2 4 4 2 3" xfId="15132"/>
    <cellStyle name="40% - Accent2 4 4 3" xfId="15133"/>
    <cellStyle name="40% - Accent2 4 4 4" xfId="15134"/>
    <cellStyle name="40% - Accent2 4 5" xfId="15135"/>
    <cellStyle name="40% - Accent2 9 3 5" xfId="15136"/>
    <cellStyle name="40% - Accent2 4 5 2" xfId="15137"/>
    <cellStyle name="40% - Accent2 4 5 2 2 2" xfId="15138"/>
    <cellStyle name="40% - Accent2 4 5 2 3" xfId="15139"/>
    <cellStyle name="40% - Accent2 4 5 3" xfId="15140"/>
    <cellStyle name="40% - Accent2 4 5 3 2" xfId="15141"/>
    <cellStyle name="40% - Accent6 16 9" xfId="15142"/>
    <cellStyle name="40% - Accent2 4 5 3 2 2" xfId="15143"/>
    <cellStyle name="40% - Accent2 4 5 4" xfId="15144"/>
    <cellStyle name="40% - Accent2 4 5 4 2" xfId="15145"/>
    <cellStyle name="40% - Accent2 4 5 5" xfId="15146"/>
    <cellStyle name="40% - Accent2 4 6" xfId="15147"/>
    <cellStyle name="40% - Accent2 4 6 2" xfId="15148"/>
    <cellStyle name="40% - Accent2 4 6 2 2 2" xfId="15149"/>
    <cellStyle name="a1 3 2 3" xfId="15150"/>
    <cellStyle name="40% - Accent2 4 6 2 3" xfId="15151"/>
    <cellStyle name="40% - Accent2 4 6 3" xfId="15152"/>
    <cellStyle name="40% - Accent2 4 6 3 2" xfId="15153"/>
    <cellStyle name="40% - Accent2 4 6 3 2 2" xfId="15154"/>
    <cellStyle name="a1 4 2 3" xfId="15155"/>
    <cellStyle name="40% - Accent2 4 6 3 3" xfId="15156"/>
    <cellStyle name="40% - Accent2 4 6 4" xfId="15157"/>
    <cellStyle name="40% - Accent2 4 6 4 2" xfId="15158"/>
    <cellStyle name="40% - Accent2 4 7" xfId="15159"/>
    <cellStyle name="40% - Accent2 4 7 2" xfId="15160"/>
    <cellStyle name="40% - Accent2 4 7 3" xfId="15161"/>
    <cellStyle name="40% - Accent6 18 5 2 2 2" xfId="15162"/>
    <cellStyle name="40% - Accent2 4 8" xfId="15163"/>
    <cellStyle name="40% - Accent2 4 8 2" xfId="15164"/>
    <cellStyle name="40% - Accent2 4 8 2 2" xfId="15165"/>
    <cellStyle name="40% - Accent2 4 9" xfId="15166"/>
    <cellStyle name="40% - Accent2 4 9 2" xfId="15167"/>
    <cellStyle name="40% - Accent2 5 10" xfId="15168"/>
    <cellStyle name="40% - Accent2 5 2 2 2" xfId="15169"/>
    <cellStyle name="40% - Accent2 9 4 2 2 2" xfId="15170"/>
    <cellStyle name="40% - Accent4 3 4 4" xfId="15171"/>
    <cellStyle name="40% - Accent2 5 2 2 2 2" xfId="15172"/>
    <cellStyle name="40% - Accent2 5 2 2 3" xfId="15173"/>
    <cellStyle name="40% - Accent2 5 2 3" xfId="15174"/>
    <cellStyle name="40% - Accent2 9 4 2 3" xfId="15175"/>
    <cellStyle name="40% - Accent2 5 2 3 2" xfId="15176"/>
    <cellStyle name="40% - Accent4 4 4 4" xfId="15177"/>
    <cellStyle name="40% - Accent2 5 2 3 2 2" xfId="15178"/>
    <cellStyle name="40% - Accent2 5 2 3 3" xfId="15179"/>
    <cellStyle name="40% - Accent2 5 2 4" xfId="15180"/>
    <cellStyle name="40% - Accent2 5 2 4 2" xfId="15181"/>
    <cellStyle name="40% - Accent2 5 2 5" xfId="15182"/>
    <cellStyle name="40% - Accent2 5 3 2" xfId="15183"/>
    <cellStyle name="40% - Accent2 9 4 3 2" xfId="15184"/>
    <cellStyle name="40% - Accent5 3 4 4" xfId="15185"/>
    <cellStyle name="40% - Accent2 5 3 2 2 2" xfId="15186"/>
    <cellStyle name="40% - Accent2 5 3 2 3" xfId="15187"/>
    <cellStyle name="40% - Accent2 5 3 3" xfId="15188"/>
    <cellStyle name="40% - Accent2 9 4 3 3" xfId="15189"/>
    <cellStyle name="40% - Accent2 5 3 3 2" xfId="15190"/>
    <cellStyle name="40% - Accent5 4 4 4" xfId="15191"/>
    <cellStyle name="40% - Accent2 5 3 3 2 2" xfId="15192"/>
    <cellStyle name="40% - Accent2 5 3 3 3" xfId="15193"/>
    <cellStyle name="40% - Accent2 5 3 4" xfId="15194"/>
    <cellStyle name="40% - Accent2 5 3 4 2" xfId="15195"/>
    <cellStyle name="40% - Accent2 5 3 5" xfId="15196"/>
    <cellStyle name="40% - Accent2 5 4" xfId="15197"/>
    <cellStyle name="40% - Accent2 9 4 4" xfId="15198"/>
    <cellStyle name="40% - Accent2 5 4 2" xfId="15199"/>
    <cellStyle name="40% - Accent2 9 4 4 2" xfId="15200"/>
    <cellStyle name="40% - Accent2 5 4 2 3" xfId="15201"/>
    <cellStyle name="40% - Accent2 5 4 3" xfId="15202"/>
    <cellStyle name="40% - Accent2 5 4 3 2" xfId="15203"/>
    <cellStyle name="40% - Accent2 5 4 3 3" xfId="15204"/>
    <cellStyle name="40% - Accent2 5 4 4" xfId="15205"/>
    <cellStyle name="40% - Accent2 5 4 4 2" xfId="15206"/>
    <cellStyle name="40% - Accent2 5 5" xfId="15207"/>
    <cellStyle name="40% - Accent2 9 4 5" xfId="15208"/>
    <cellStyle name="40% - Accent2 5 5 2" xfId="15209"/>
    <cellStyle name="40% - Accent2 5 5 2 2 2" xfId="15210"/>
    <cellStyle name="40% - Accent2 5 5 2 3" xfId="15211"/>
    <cellStyle name="40% - Accent2 5 5 3" xfId="15212"/>
    <cellStyle name="40% - Accent2 5 5 3 2" xfId="15213"/>
    <cellStyle name="40% - Accent2 5 5 3 2 2" xfId="15214"/>
    <cellStyle name="a2 2 9 5" xfId="15215"/>
    <cellStyle name="40% - Accent2 5 5 3 3" xfId="15216"/>
    <cellStyle name="40% - Accent2 5 5 4" xfId="15217"/>
    <cellStyle name="40% - Accent2 5 5 4 2" xfId="15218"/>
    <cellStyle name="40% - Accent2 5 5 5" xfId="15219"/>
    <cellStyle name="40% - Accent2 5 6" xfId="15220"/>
    <cellStyle name="40% - Accent2 5 6 2" xfId="15221"/>
    <cellStyle name="40% - Accent2 5 6 2 2 2" xfId="15222"/>
    <cellStyle name="40% - Accent2 5 6 2 3" xfId="15223"/>
    <cellStyle name="40% - Accent2 5 6 3" xfId="15224"/>
    <cellStyle name="40% - Accent2 5 6 3 2" xfId="15225"/>
    <cellStyle name="40% - Accent2 5 6 3 2 2" xfId="15226"/>
    <cellStyle name="40% - Accent2 5 6 3 3" xfId="15227"/>
    <cellStyle name="40% - Accent2 5 6 4" xfId="15228"/>
    <cellStyle name="40% - Accent2 5 6 4 2" xfId="15229"/>
    <cellStyle name="40% - Accent2 5 7 2" xfId="15230"/>
    <cellStyle name="40% - Accent2 5 7 3" xfId="15231"/>
    <cellStyle name="40% - Accent2 5 8" xfId="15232"/>
    <cellStyle name="40% - Accent2 5 8 2" xfId="15233"/>
    <cellStyle name="40% - Accent2 5 8 2 2" xfId="15234"/>
    <cellStyle name="40% - Accent2 6 10" xfId="15235"/>
    <cellStyle name="40% - Accent5 18 4 2 3" xfId="15236"/>
    <cellStyle name="40% - Accent2 6 10 2" xfId="15237"/>
    <cellStyle name="40% - Accent2 6 11" xfId="15238"/>
    <cellStyle name="40% - Accent2 6 2 2 2" xfId="15239"/>
    <cellStyle name="40% - Accent2 9 5 2 2 2" xfId="15240"/>
    <cellStyle name="40% - Accent2 6 2 2 3" xfId="15241"/>
    <cellStyle name="40% - Accent2 6 2 3" xfId="15242"/>
    <cellStyle name="40% - Accent2 9 5 2 3" xfId="15243"/>
    <cellStyle name="40% - Accent2 6 2 3 2" xfId="15244"/>
    <cellStyle name="40% - Accent2 6 2 3 3" xfId="15245"/>
    <cellStyle name="40% - Accent2 6 2 4" xfId="15246"/>
    <cellStyle name="40% - Accent2 6 2 4 2" xfId="15247"/>
    <cellStyle name="40% - Accent2 6 2 5" xfId="15248"/>
    <cellStyle name="40% - Accent2 6 3 2" xfId="15249"/>
    <cellStyle name="40% - Accent2 9 5 3 2" xfId="15250"/>
    <cellStyle name="40% - Accent2 6 3 3" xfId="15251"/>
    <cellStyle name="40% - Accent2 9 5 3 3" xfId="15252"/>
    <cellStyle name="40% - Accent2 6 3 4" xfId="15253"/>
    <cellStyle name="40% - Accent2 6 3 5" xfId="15254"/>
    <cellStyle name="40% - Accent2 6 4" xfId="15255"/>
    <cellStyle name="40% - Accent2 9 5 4" xfId="15256"/>
    <cellStyle name="40% - Accent2 6 4 2" xfId="15257"/>
    <cellStyle name="40% - Accent2 9 5 4 2" xfId="15258"/>
    <cellStyle name="40% - Accent2 6 4 2 3" xfId="15259"/>
    <cellStyle name="40% - Accent2 6 4 3" xfId="15260"/>
    <cellStyle name="40% - Accent2 6 4 3 2" xfId="15261"/>
    <cellStyle name="40% - Accent2 6 4 3 3" xfId="15262"/>
    <cellStyle name="40% - Accent2 6 4 4" xfId="15263"/>
    <cellStyle name="40% - Accent2 6 4 4 2" xfId="15264"/>
    <cellStyle name="40% - Accent2 6 4 5" xfId="15265"/>
    <cellStyle name="40% - Accent2 6 5" xfId="15266"/>
    <cellStyle name="40% - Accent2 9 5 5" xfId="15267"/>
    <cellStyle name="40% - Accent2 6 5 2" xfId="15268"/>
    <cellStyle name="40% - Accent2 6 5 2 2 2" xfId="15269"/>
    <cellStyle name="40% - Accent2 6 5 2 3" xfId="15270"/>
    <cellStyle name="40% - Accent2 6 5 3" xfId="15271"/>
    <cellStyle name="40% - Accent2 6 5 3 2" xfId="15272"/>
    <cellStyle name="40% - Accent2 6 5 3 3" xfId="15273"/>
    <cellStyle name="40% - Accent2 6 5 4" xfId="15274"/>
    <cellStyle name="40% - Accent2 6 5 4 2" xfId="15275"/>
    <cellStyle name="40% - Accent2 6 5 5" xfId="15276"/>
    <cellStyle name="Accent1 14" xfId="15277"/>
    <cellStyle name="40% - Accent2 6 6 2" xfId="15278"/>
    <cellStyle name="40% - Accent2 6 6 2 2 2" xfId="15279"/>
    <cellStyle name="40% - Accent2 6 6 2 3" xfId="15280"/>
    <cellStyle name="Accent1 15" xfId="15281"/>
    <cellStyle name="40% - Accent2 6 6 3" xfId="15282"/>
    <cellStyle name="40% - Accent2 6 6 3 2" xfId="15283"/>
    <cellStyle name="40% - Accent2 6 6 3 3" xfId="15284"/>
    <cellStyle name="Accent1 16" xfId="15285"/>
    <cellStyle name="40% - Accent2 6 6 4" xfId="15286"/>
    <cellStyle name="40% - Accent2 6 6 4 2" xfId="15287"/>
    <cellStyle name="40% - Accent2 6 7" xfId="15288"/>
    <cellStyle name="40% - Accent2 6 7 2" xfId="15289"/>
    <cellStyle name="40% - Accent2 6 7 3" xfId="15290"/>
    <cellStyle name="40% - Accent2 6 8" xfId="15291"/>
    <cellStyle name="40% - Accent2 6 8 2" xfId="15292"/>
    <cellStyle name="40% - Accent2 6 8 2 2" xfId="15293"/>
    <cellStyle name="40% - Accent2 7 10 2" xfId="15294"/>
    <cellStyle name="40% - Accent3 17 3 3 2" xfId="15295"/>
    <cellStyle name="40% - Accent2 7 11" xfId="15296"/>
    <cellStyle name="40% - Accent2 7 2 2 2 2" xfId="15297"/>
    <cellStyle name="40% - Accent2 7 2 2 3" xfId="15298"/>
    <cellStyle name="40% - Accent2 7 2 3" xfId="15299"/>
    <cellStyle name="40% - Accent2 9 6 2 3" xfId="15300"/>
    <cellStyle name="40% - Accent2 7 2 3 2" xfId="15301"/>
    <cellStyle name="40% - Accent2 7 2 3 3" xfId="15302"/>
    <cellStyle name="40% - Accent2 7 2 4" xfId="15303"/>
    <cellStyle name="40% - Accent2 7 2 4 2" xfId="15304"/>
    <cellStyle name="40% - Accent2 7 2 5" xfId="15305"/>
    <cellStyle name="40% - Accent2 7 3" xfId="15306"/>
    <cellStyle name="40% - Accent2 9 6 3" xfId="15307"/>
    <cellStyle name="40% - Accent2 7 3 2" xfId="15308"/>
    <cellStyle name="40% - Accent2 9 6 3 2" xfId="15309"/>
    <cellStyle name="40% - Accent2 7 3 2 3" xfId="15310"/>
    <cellStyle name="40% - Accent2 7 3 3" xfId="15311"/>
    <cellStyle name="40% - Accent2 9 6 3 3" xfId="15312"/>
    <cellStyle name="40% - Accent2 7 3 3 2" xfId="15313"/>
    <cellStyle name="40% - Accent2 7 3 3 3" xfId="15314"/>
    <cellStyle name="40% - Accent2 7 3 4" xfId="15315"/>
    <cellStyle name="40% - Accent2 7 3 4 2" xfId="15316"/>
    <cellStyle name="40% - Accent2 7 3 5" xfId="15317"/>
    <cellStyle name="40% - Accent2 7 4 2 3" xfId="15318"/>
    <cellStyle name="40% - Accent2 7 4 3 2" xfId="15319"/>
    <cellStyle name="40% - Accent2 7 4 3 3" xfId="15320"/>
    <cellStyle name="40% - Accent2 7 4 4" xfId="15321"/>
    <cellStyle name="40% - Accent2 7 4 4 2" xfId="15322"/>
    <cellStyle name="40% - Accent2 7 4 5" xfId="15323"/>
    <cellStyle name="40% - Accent2 7 5 2 2 2" xfId="15324"/>
    <cellStyle name="40% - Accent2 7 5 2 3" xfId="15325"/>
    <cellStyle name="40% - Accent2 7 5 3 2" xfId="15326"/>
    <cellStyle name="40% - Accent2 7 5 3 3" xfId="15327"/>
    <cellStyle name="40% - Accent2 7 5 4" xfId="15328"/>
    <cellStyle name="40% - Accent2 7 5 4 2" xfId="15329"/>
    <cellStyle name="40% - Accent2 7 5 5" xfId="15330"/>
    <cellStyle name="40% - Accent2 7 6 2 2 2" xfId="15331"/>
    <cellStyle name="40% - Accent2 7 6 2 3" xfId="15332"/>
    <cellStyle name="Accent6 15" xfId="15333"/>
    <cellStyle name="40% - Accent2 7 6 3" xfId="15334"/>
    <cellStyle name="40% - Accent2 7 6 3 2" xfId="15335"/>
    <cellStyle name="40% - Accent2 7 6 3 3" xfId="15336"/>
    <cellStyle name="40% - Accent2 7 7 2" xfId="15337"/>
    <cellStyle name="40% - Accent2 7 7 3" xfId="15338"/>
    <cellStyle name="40% - Accent2 7 8" xfId="15339"/>
    <cellStyle name="40% - Accent2 7 8 2" xfId="15340"/>
    <cellStyle name="40% - Accent2 7 8 2 2" xfId="15341"/>
    <cellStyle name="40% - Accent3 10 10" xfId="15342"/>
    <cellStyle name="40% - Accent5 6 3 3" xfId="15343"/>
    <cellStyle name="40% - Accent6 6 10" xfId="15344"/>
    <cellStyle name="40% - Accent3 10 10 2" xfId="15345"/>
    <cellStyle name="40% - Accent5 6 3 3 2" xfId="15346"/>
    <cellStyle name="40% - Accent6 6 10 2" xfId="15347"/>
    <cellStyle name="40% - Accent3 10 11" xfId="15348"/>
    <cellStyle name="40% - Accent5 6 3 4" xfId="15349"/>
    <cellStyle name="40% - Accent6 6 11" xfId="15350"/>
    <cellStyle name="40% - Accent3 10 2" xfId="15351"/>
    <cellStyle name="40% - Accent6 6 2" xfId="15352"/>
    <cellStyle name="40% - Accent3 10 3" xfId="15353"/>
    <cellStyle name="40% - Accent6 6 3" xfId="15354"/>
    <cellStyle name="40% - Accent3 10 4" xfId="15355"/>
    <cellStyle name="40% - Accent6 6 4" xfId="15356"/>
    <cellStyle name="40% - Accent3 10 5" xfId="15357"/>
    <cellStyle name="40% - Accent6 6 5" xfId="15358"/>
    <cellStyle name="40% - Accent3 10 7" xfId="15359"/>
    <cellStyle name="40% - Accent6 6 7" xfId="15360"/>
    <cellStyle name="40% - Accent3 10 8" xfId="15361"/>
    <cellStyle name="40% - Accent6 6 8" xfId="15362"/>
    <cellStyle name="40% - Accent3 10 9" xfId="15363"/>
    <cellStyle name="40% - Accent6 6 9" xfId="15364"/>
    <cellStyle name="40% - Accent3 10 9 2" xfId="15365"/>
    <cellStyle name="40% - Accent6 6 9 2" xfId="15366"/>
    <cellStyle name="40% - Accent3 10 9 3" xfId="15367"/>
    <cellStyle name="40% - Accent6 6 9 3" xfId="15368"/>
    <cellStyle name="40% - Accent3 11" xfId="15369"/>
    <cellStyle name="40% - Accent6 7" xfId="15370"/>
    <cellStyle name="a2 13" xfId="15371"/>
    <cellStyle name="40% - Accent3 11 2" xfId="15372"/>
    <cellStyle name="40% - Accent6 7 2" xfId="15373"/>
    <cellStyle name="40% - Accent3 11 2 2 2 2" xfId="15374"/>
    <cellStyle name="40% - Accent4 12 6 4" xfId="15375"/>
    <cellStyle name="40% - Accent5 18 7" xfId="15376"/>
    <cellStyle name="40% - Accent6 7 2 2 2 2" xfId="15377"/>
    <cellStyle name="40% - Accent3 11 2 2 3" xfId="15378"/>
    <cellStyle name="40% - Accent6 7 2 2 3" xfId="15379"/>
    <cellStyle name="40% - Accent3 11 2 3 2" xfId="15380"/>
    <cellStyle name="40% - Accent6 7 2 3 2" xfId="15381"/>
    <cellStyle name="40% - Accent3 11 2 3 2 2" xfId="15382"/>
    <cellStyle name="40% - Accent4 13 6 4" xfId="15383"/>
    <cellStyle name="40% - Accent6 7 2 3 2 2" xfId="15384"/>
    <cellStyle name="Accent3 9" xfId="15385"/>
    <cellStyle name="40% - Accent3 11 2 3 3" xfId="15386"/>
    <cellStyle name="40% - Accent6 7 2 3 3" xfId="15387"/>
    <cellStyle name="40% - Accent3 11 2 4" xfId="15388"/>
    <cellStyle name="40% - Accent6 7 2 4" xfId="15389"/>
    <cellStyle name="40% - Accent6 16 2" xfId="15390"/>
    <cellStyle name="40% - Accent3 11 2 4 2" xfId="15391"/>
    <cellStyle name="40% - Accent6 7 2 4 2" xfId="15392"/>
    <cellStyle name="40% - Accent6 16 2 2" xfId="15393"/>
    <cellStyle name="a2 14" xfId="15394"/>
    <cellStyle name="40% - Accent3 11 3" xfId="15395"/>
    <cellStyle name="40% - Accent6 7 3" xfId="15396"/>
    <cellStyle name="40% - Accent3 11 4 2 2 2" xfId="15397"/>
    <cellStyle name="40% - Accent6 7 4 2 2 2" xfId="15398"/>
    <cellStyle name="40% - Accent3 11 4 2 3" xfId="15399"/>
    <cellStyle name="40% - Accent6 7 4 2 3" xfId="15400"/>
    <cellStyle name="40% - Accent3 11 4 3 2" xfId="15401"/>
    <cellStyle name="40% - Accent6 7 4 3 2" xfId="15402"/>
    <cellStyle name="40% - Accent3 11 4 3 2 2" xfId="15403"/>
    <cellStyle name="40% - Accent6 7 4 3 2 2" xfId="15404"/>
    <cellStyle name="40% - Accent3 11 4 4" xfId="15405"/>
    <cellStyle name="40% - Accent6 7 4 4" xfId="15406"/>
    <cellStyle name="40% - Accent6 18 2" xfId="15407"/>
    <cellStyle name="40% - Accent3 11 4 4 2" xfId="15408"/>
    <cellStyle name="40% - Accent6 7 4 4 2" xfId="15409"/>
    <cellStyle name="40% - Accent6 18 2 2" xfId="15410"/>
    <cellStyle name="40% - Accent3 11 5 2 2 2" xfId="15411"/>
    <cellStyle name="40% - Accent6 7 5 2 2 2" xfId="15412"/>
    <cellStyle name="40% - Accent3 11 5 2 3" xfId="15413"/>
    <cellStyle name="40% - Accent6 7 5 2 3" xfId="15414"/>
    <cellStyle name="40% - Accent3 11 5 3 2" xfId="15415"/>
    <cellStyle name="40% - Accent6 7 5 3 2" xfId="15416"/>
    <cellStyle name="40% - Accent3 11 5 3 2 2" xfId="15417"/>
    <cellStyle name="40% - Accent6 7 5 3 2 2" xfId="15418"/>
    <cellStyle name="40% - Accent3 11 5 4" xfId="15419"/>
    <cellStyle name="40% - Accent6 7 5 4" xfId="15420"/>
    <cellStyle name="40% - Accent3 11 5 4 2" xfId="15421"/>
    <cellStyle name="40% - Accent6 7 5 4 2" xfId="15422"/>
    <cellStyle name="40% - Accent3 11 6 2 2" xfId="15423"/>
    <cellStyle name="40% - Accent6 7 6 2 2" xfId="15424"/>
    <cellStyle name="40% - Accent3 11 6 2 2 2" xfId="15425"/>
    <cellStyle name="40% - Accent6 7 6 2 2 2" xfId="15426"/>
    <cellStyle name="40% - Accent3 11 6 2 3" xfId="15427"/>
    <cellStyle name="40% - Accent6 7 6 2 3" xfId="15428"/>
    <cellStyle name="40% - Accent3 11 6 3" xfId="15429"/>
    <cellStyle name="40% - Accent6 7 6 3" xfId="15430"/>
    <cellStyle name="40% - Accent3 11 6 3 2" xfId="15431"/>
    <cellStyle name="40% - Accent6 7 6 3 2" xfId="15432"/>
    <cellStyle name="40% - Accent3 11 6 3 2 2" xfId="15433"/>
    <cellStyle name="40% - Accent6 7 6 3 2 2" xfId="15434"/>
    <cellStyle name="40% - Accent3 11 6 3 3" xfId="15435"/>
    <cellStyle name="40% - Accent6 7 6 3 3" xfId="15436"/>
    <cellStyle name="40% - Accent3 11 6 4" xfId="15437"/>
    <cellStyle name="40% - Accent6 7 6 4" xfId="15438"/>
    <cellStyle name="40% - Accent3 11 6 4 2" xfId="15439"/>
    <cellStyle name="40% - Accent6 7 6 4 2" xfId="15440"/>
    <cellStyle name="Comma 5 6" xfId="15441"/>
    <cellStyle name="40% - Accent3 11 7 2" xfId="15442"/>
    <cellStyle name="40% - Accent6 7 7 2" xfId="15443"/>
    <cellStyle name="Comma 5 2 4 2" xfId="15444"/>
    <cellStyle name="40% - Accent3 11 7 2 2" xfId="15445"/>
    <cellStyle name="40% - Accent6 7 7 2 2" xfId="15446"/>
    <cellStyle name="Comma 6 6 3" xfId="15447"/>
    <cellStyle name="40% - Accent3 11 7 3" xfId="15448"/>
    <cellStyle name="40% - Accent6 7 7 3" xfId="15449"/>
    <cellStyle name="40% - Accent3 11 8" xfId="15450"/>
    <cellStyle name="40% - Accent5 10 10 2" xfId="15451"/>
    <cellStyle name="40% - Accent6 7 8" xfId="15452"/>
    <cellStyle name="40% - Accent3 11 8 2" xfId="15453"/>
    <cellStyle name="40% - Accent6 7 8 2" xfId="15454"/>
    <cellStyle name="40% - Accent3 11 8 2 2" xfId="15455"/>
    <cellStyle name="40% - Accent6 7 8 2 2" xfId="15456"/>
    <cellStyle name="40% - Accent3 11 8 3" xfId="15457"/>
    <cellStyle name="40% - Accent4 16 10" xfId="15458"/>
    <cellStyle name="40% - Accent6 7 8 3" xfId="15459"/>
    <cellStyle name="40% - Accent3 11 9" xfId="15460"/>
    <cellStyle name="40% - Accent6 7 9" xfId="15461"/>
    <cellStyle name="40% - Accent3 11 9 2" xfId="15462"/>
    <cellStyle name="40% - Accent6 7 9 2" xfId="15463"/>
    <cellStyle name="40% - Accent3 11 9 2 2" xfId="15464"/>
    <cellStyle name="40% - Accent6 7 9 2 2" xfId="15465"/>
    <cellStyle name="40% - Accent3 11 9 3" xfId="15466"/>
    <cellStyle name="40% - Accent6 7 9 3" xfId="15467"/>
    <cellStyle name="40% - Accent3 12" xfId="15468"/>
    <cellStyle name="40% - Accent6 8" xfId="15469"/>
    <cellStyle name="40% - Accent3 12 2" xfId="15470"/>
    <cellStyle name="40% - Accent6 8 2" xfId="15471"/>
    <cellStyle name="40% - Accent3 12 2 2 2 2" xfId="15472"/>
    <cellStyle name="40% - Accent6 8 2 2 2 2" xfId="15473"/>
    <cellStyle name="40% - Accent3 12 2 2 3" xfId="15474"/>
    <cellStyle name="40% - Accent6 8 2 2 3" xfId="15475"/>
    <cellStyle name="40% - Accent3 12 2 3 2" xfId="15476"/>
    <cellStyle name="40% - Accent6 8 2 3 2" xfId="15477"/>
    <cellStyle name="40% - Accent3 12 2 3 2 2" xfId="15478"/>
    <cellStyle name="40% - Accent6 8 2 3 2 2" xfId="15479"/>
    <cellStyle name="40% - Accent3 12 2 4" xfId="15480"/>
    <cellStyle name="40% - Accent6 8 2 4" xfId="15481"/>
    <cellStyle name="40% - Accent3 12 2 4 2" xfId="15482"/>
    <cellStyle name="40% - Accent6 8 2 4 2" xfId="15483"/>
    <cellStyle name="40% - Accent3 12 2 5" xfId="15484"/>
    <cellStyle name="40% - Accent6 8 2 5" xfId="15485"/>
    <cellStyle name="40% - Accent3 12 3" xfId="15486"/>
    <cellStyle name="40% - Accent6 8 3" xfId="15487"/>
    <cellStyle name="40% - Accent3 12 3 2 2 2" xfId="15488"/>
    <cellStyle name="40% - Accent6 8 3 2 2 2" xfId="15489"/>
    <cellStyle name="40% - Accent3 12 3 2 3" xfId="15490"/>
    <cellStyle name="40% - Accent6 8 3 2 3" xfId="15491"/>
    <cellStyle name="40% - Accent3 12 3 3 2" xfId="15492"/>
    <cellStyle name="40% - Accent6 8 3 3 2" xfId="15493"/>
    <cellStyle name="40% - Accent3 12 3 3 2 2" xfId="15494"/>
    <cellStyle name="40% - Accent6 8 3 3 2 2" xfId="15495"/>
    <cellStyle name="40% - Accent3 12 3 4" xfId="15496"/>
    <cellStyle name="40% - Accent6 8 3 4" xfId="15497"/>
    <cellStyle name="40% - Accent3 12 3 4 2" xfId="15498"/>
    <cellStyle name="40% - Accent6 8 3 4 2" xfId="15499"/>
    <cellStyle name="40% - Accent3 12 3 5" xfId="15500"/>
    <cellStyle name="40% - Accent6 8 3 5" xfId="15501"/>
    <cellStyle name="40% - Accent3 12 4 2 2 2" xfId="15502"/>
    <cellStyle name="40% - Accent6 8 4 2 2 2" xfId="15503"/>
    <cellStyle name="40% - Accent3 12 4 2 3" xfId="15504"/>
    <cellStyle name="40% - Accent6 8 4 2 3" xfId="15505"/>
    <cellStyle name="40% - Accent3 12 4 3 2" xfId="15506"/>
    <cellStyle name="40% - Accent6 8 4 3 2" xfId="15507"/>
    <cellStyle name="40% - Accent3 12 4 3 2 2" xfId="15508"/>
    <cellStyle name="40% - Accent6 8 4 3 2 2" xfId="15509"/>
    <cellStyle name="40% - Accent3 12 4 3 3" xfId="15510"/>
    <cellStyle name="40% - Accent6 8 4 3 3" xfId="15511"/>
    <cellStyle name="40% - Accent3 12 4 4" xfId="15512"/>
    <cellStyle name="40% - Accent6 8 4 4" xfId="15513"/>
    <cellStyle name="40% - Accent3 12 4 4 2" xfId="15514"/>
    <cellStyle name="40% - Accent6 8 4 4 2" xfId="15515"/>
    <cellStyle name="40% - Accent3 12 4 5" xfId="15516"/>
    <cellStyle name="40% - Accent6 8 4 5" xfId="15517"/>
    <cellStyle name="40% - Accent3 12 5 2 2 2" xfId="15518"/>
    <cellStyle name="40% - Accent6 8 5 2 2 2" xfId="15519"/>
    <cellStyle name="40% - Accent3 12 5 2 3" xfId="15520"/>
    <cellStyle name="40% - Accent6 8 5 2 3" xfId="15521"/>
    <cellStyle name="40% - Accent3 12 5 3 2" xfId="15522"/>
    <cellStyle name="40% - Accent6 8 5 3 2" xfId="15523"/>
    <cellStyle name="40% - Accent3 12 5 3 2 2" xfId="15524"/>
    <cellStyle name="40% - Accent6 8 5 3 2 2" xfId="15525"/>
    <cellStyle name="40% - Accent3 12 5 3 3" xfId="15526"/>
    <cellStyle name="40% - Accent6 8 5 3 3" xfId="15527"/>
    <cellStyle name="40% - Accent3 12 5 4" xfId="15528"/>
    <cellStyle name="40% - Accent6 8 5 4" xfId="15529"/>
    <cellStyle name="40% - Accent3 12 5 4 2" xfId="15530"/>
    <cellStyle name="40% - Accent6 8 5 4 2" xfId="15531"/>
    <cellStyle name="40% - Accent3 12 5 5" xfId="15532"/>
    <cellStyle name="40% - Accent6 8 5 5" xfId="15533"/>
    <cellStyle name="40% - Accent3 12 6 2 2" xfId="15534"/>
    <cellStyle name="40% - Accent6 8 6 2 2" xfId="15535"/>
    <cellStyle name="40% - Accent3 12 6 2 3" xfId="15536"/>
    <cellStyle name="40% - Accent6 8 6 2 3" xfId="15537"/>
    <cellStyle name="40% - Accent3 12 6 3" xfId="15538"/>
    <cellStyle name="40% - Accent6 8 6 3" xfId="15539"/>
    <cellStyle name="40% - Accent3 12 6 3 2" xfId="15540"/>
    <cellStyle name="40% - Accent6 8 6 3 2" xfId="15541"/>
    <cellStyle name="40% - Accent3 12 6 3 3" xfId="15542"/>
    <cellStyle name="40% - Accent6 8 6 3 3" xfId="15543"/>
    <cellStyle name="40% - Accent3 12 6 4" xfId="15544"/>
    <cellStyle name="40% - Accent6 8 6 4" xfId="15545"/>
    <cellStyle name="40% - Accent3 12 6 4 2" xfId="15546"/>
    <cellStyle name="40% - Accent6 8 6 4 2" xfId="15547"/>
    <cellStyle name="40% - Accent3 12 6 5" xfId="15548"/>
    <cellStyle name="40% - Accent6 8 6 5" xfId="15549"/>
    <cellStyle name="40% - Accent3 12 7 2" xfId="15550"/>
    <cellStyle name="40% - Accent6 8 7 2" xfId="15551"/>
    <cellStyle name="40% - Accent3 12 7 2 2" xfId="15552"/>
    <cellStyle name="40% - Accent6 8 7 2 2" xfId="15553"/>
    <cellStyle name="40% - Accent3 12 7 3" xfId="15554"/>
    <cellStyle name="40% - Accent6 8 7 3" xfId="15555"/>
    <cellStyle name="40% - Accent3 12 8" xfId="15556"/>
    <cellStyle name="40% - Accent6 8 8" xfId="15557"/>
    <cellStyle name="40% - Accent3 12 8 2" xfId="15558"/>
    <cellStyle name="40% - Accent6 8 8 2" xfId="15559"/>
    <cellStyle name="40% - Accent3 12 8 2 2" xfId="15560"/>
    <cellStyle name="40% - Accent6 8 8 2 2" xfId="15561"/>
    <cellStyle name="40% - Accent3 12 8 3" xfId="15562"/>
    <cellStyle name="40% - Accent6 8 8 3" xfId="15563"/>
    <cellStyle name="40% - Accent3 12 9" xfId="15564"/>
    <cellStyle name="40% - Accent6 8 9" xfId="15565"/>
    <cellStyle name="40% - Accent3 12 9 2" xfId="15566"/>
    <cellStyle name="40% - Accent6 8 9 2" xfId="15567"/>
    <cellStyle name="40% - Accent3 12 9 2 2" xfId="15568"/>
    <cellStyle name="40% - Accent6 8 9 2 2" xfId="15569"/>
    <cellStyle name="40% - Accent3 12 9 3" xfId="15570"/>
    <cellStyle name="40% - Accent6 8 9 3" xfId="15571"/>
    <cellStyle name="40% - Accent3 13" xfId="15572"/>
    <cellStyle name="40% - Accent6 9" xfId="15573"/>
    <cellStyle name="40% - Accent5 11 2 2 2 2" xfId="15574"/>
    <cellStyle name="40% - Accent3 13 10" xfId="15575"/>
    <cellStyle name="40% - Accent6 9 10" xfId="15576"/>
    <cellStyle name="40% - Accent3 13 2 2" xfId="15577"/>
    <cellStyle name="40% - Accent6 9 2 2" xfId="15578"/>
    <cellStyle name="40% - Accent3 13 2 2 2" xfId="15579"/>
    <cellStyle name="40% - Accent6 9 2 2 2" xfId="15580"/>
    <cellStyle name="40% - Accent3 13 2 2 2 2" xfId="15581"/>
    <cellStyle name="40% - Accent6 9 2 2 2 2" xfId="15582"/>
    <cellStyle name="40% - Accent3 13 2 2 3" xfId="15583"/>
    <cellStyle name="40% - Accent6 9 2 2 3" xfId="15584"/>
    <cellStyle name="40% - Accent3 13 2 3" xfId="15585"/>
    <cellStyle name="40% - Accent6 9 2 3" xfId="15586"/>
    <cellStyle name="40% - Accent3 13 2 3 2" xfId="15587"/>
    <cellStyle name="40% - Accent6 9 2 3 2" xfId="15588"/>
    <cellStyle name="40% - Accent3 13 2 3 2 2" xfId="15589"/>
    <cellStyle name="40% - Accent6 9 2 3 2 2" xfId="15590"/>
    <cellStyle name="40% - Accent3 13 2 4" xfId="15591"/>
    <cellStyle name="40% - Accent6 9 2 4" xfId="15592"/>
    <cellStyle name="40% - Accent3 13 2 4 2" xfId="15593"/>
    <cellStyle name="40% - Accent6 9 2 4 2" xfId="15594"/>
    <cellStyle name="40% - Accent3 13 2 5" xfId="15595"/>
    <cellStyle name="40% - Accent6 9 2 5" xfId="15596"/>
    <cellStyle name="40% - Accent3 13 3" xfId="15597"/>
    <cellStyle name="40% - Accent4 14 6 3 2 2" xfId="15598"/>
    <cellStyle name="40% - Accent6 9 3" xfId="15599"/>
    <cellStyle name="40% - Accent3 13 3 2" xfId="15600"/>
    <cellStyle name="40% - Accent6 9 3 2" xfId="15601"/>
    <cellStyle name="40% - Accent3 13 3 2 2" xfId="15602"/>
    <cellStyle name="40% - Accent6 9 3 2 2" xfId="15603"/>
    <cellStyle name="40% - Accent3 13 3 2 2 2" xfId="15604"/>
    <cellStyle name="40% - Accent6 9 3 2 2 2" xfId="15605"/>
    <cellStyle name="40% - Accent3 13 3 2 3" xfId="15606"/>
    <cellStyle name="40% - Accent6 9 3 2 3" xfId="15607"/>
    <cellStyle name="40% - Accent3 13 3 3 2" xfId="15608"/>
    <cellStyle name="40% - Accent6 9 3 3 2" xfId="15609"/>
    <cellStyle name="40% - Accent3 13 3 3 2 2" xfId="15610"/>
    <cellStyle name="40% - Accent6 9 3 3 2 2" xfId="15611"/>
    <cellStyle name="40% - Accent3 13 3 4" xfId="15612"/>
    <cellStyle name="40% - Accent6 9 3 4" xfId="15613"/>
    <cellStyle name="40% - Accent3 13 3 4 2" xfId="15614"/>
    <cellStyle name="40% - Accent6 9 3 4 2" xfId="15615"/>
    <cellStyle name="40% - Accent3 13 3 5" xfId="15616"/>
    <cellStyle name="40% - Accent6 9 3 5" xfId="15617"/>
    <cellStyle name="40% - Accent3 13 4 2 2 2" xfId="15618"/>
    <cellStyle name="40% - Accent6 9 4 2 2 2" xfId="15619"/>
    <cellStyle name="40% - Accent3 13 4 2 3" xfId="15620"/>
    <cellStyle name="40% - Accent6 9 4 2 3" xfId="15621"/>
    <cellStyle name="40% - Accent3 13 4 3 2" xfId="15622"/>
    <cellStyle name="40% - Accent6 9 4 3 2" xfId="15623"/>
    <cellStyle name="40% - Accent3 13 4 3 2 2" xfId="15624"/>
    <cellStyle name="40% - Accent6 9 4 3 2 2" xfId="15625"/>
    <cellStyle name="40% - Accent3 13 4 3 3" xfId="15626"/>
    <cellStyle name="40% - Accent6 9 4 3 3" xfId="15627"/>
    <cellStyle name="40% - Accent3 13 4 4" xfId="15628"/>
    <cellStyle name="40% - Accent6 9 4 4" xfId="15629"/>
    <cellStyle name="40% - Accent3 13 4 4 2" xfId="15630"/>
    <cellStyle name="40% - Accent6 9 4 4 2" xfId="15631"/>
    <cellStyle name="40% - Accent3 13 4 5" xfId="15632"/>
    <cellStyle name="40% - Accent6 9 4 5" xfId="15633"/>
    <cellStyle name="40% - Accent3 13 5 2 3" xfId="15634"/>
    <cellStyle name="40% - Accent6 9 5 2 3" xfId="15635"/>
    <cellStyle name="40% - Accent3 13 5 3 2" xfId="15636"/>
    <cellStyle name="40% - Accent6 9 5 3 2" xfId="15637"/>
    <cellStyle name="40% - Accent3 13 5 3 2 2" xfId="15638"/>
    <cellStyle name="40% - Accent6 9 5 3 2 2" xfId="15639"/>
    <cellStyle name="40% - Accent3 13 5 3 3" xfId="15640"/>
    <cellStyle name="40% - Accent6 9 5 3 3" xfId="15641"/>
    <cellStyle name="40% - Accent3 13 5 4 2" xfId="15642"/>
    <cellStyle name="40% - Accent6 9 5 4 2" xfId="15643"/>
    <cellStyle name="40% - Accent3 13 5 5" xfId="15644"/>
    <cellStyle name="40% - Accent6 9 5 5" xfId="15645"/>
    <cellStyle name="40% - Accent3 13 6 2 2" xfId="15646"/>
    <cellStyle name="40% - Accent6 9 6 2 2" xfId="15647"/>
    <cellStyle name="40% - Accent3 13 6 2 3" xfId="15648"/>
    <cellStyle name="40% - Accent6 9 6 2 3" xfId="15649"/>
    <cellStyle name="40% - Accent3 13 6 3" xfId="15650"/>
    <cellStyle name="40% - Accent6 9 6 3" xfId="15651"/>
    <cellStyle name="40% - Accent3 13 6 3 2" xfId="15652"/>
    <cellStyle name="40% - Accent6 9 6 3 2" xfId="15653"/>
    <cellStyle name="40% - Accent3 13 6 3 3" xfId="15654"/>
    <cellStyle name="40% - Accent6 9 6 3 3" xfId="15655"/>
    <cellStyle name="40% - Accent3 13 6 4" xfId="15656"/>
    <cellStyle name="40% - Accent6 9 6 4" xfId="15657"/>
    <cellStyle name="40% - Accent3 13 6 4 2" xfId="15658"/>
    <cellStyle name="40% - Accent6 9 6 4 2" xfId="15659"/>
    <cellStyle name="40% - Accent3 13 6 5" xfId="15660"/>
    <cellStyle name="40% - Accent6 9 6 5" xfId="15661"/>
    <cellStyle name="40% - Accent5 5 2 2 2 2" xfId="15662"/>
    <cellStyle name="40% - Accent3 13 7 2" xfId="15663"/>
    <cellStyle name="40% - Accent6 9 7 2" xfId="15664"/>
    <cellStyle name="60% - Accent5 12" xfId="15665"/>
    <cellStyle name="40% - Accent3 13 7 2 2" xfId="15666"/>
    <cellStyle name="40% - Accent6 9 7 2 2" xfId="15667"/>
    <cellStyle name="40% - Accent3 13 7 3" xfId="15668"/>
    <cellStyle name="40% - Accent6 9 7 3" xfId="15669"/>
    <cellStyle name="40% - Accent3 13 8 2 2" xfId="15670"/>
    <cellStyle name="40% - Accent6 9 8 2 2" xfId="15671"/>
    <cellStyle name="40% - Accent3 13 8 3" xfId="15672"/>
    <cellStyle name="40% - Accent6 9 8 3" xfId="15673"/>
    <cellStyle name="a2 2 10 4" xfId="15674"/>
    <cellStyle name="40% - Accent3 13 9 2" xfId="15675"/>
    <cellStyle name="40% - Accent6 9 9 2" xfId="15676"/>
    <cellStyle name="a2 2 11 3" xfId="15677"/>
    <cellStyle name="40% - Accent3 13 9 2 2" xfId="15678"/>
    <cellStyle name="40% - Accent6 9 9 2 2" xfId="15679"/>
    <cellStyle name="40% - Accent3 13 9 3" xfId="15680"/>
    <cellStyle name="40% - Accent6 9 9 3" xfId="15681"/>
    <cellStyle name="a2 2 11 4" xfId="15682"/>
    <cellStyle name="40% - Accent3 14" xfId="15683"/>
    <cellStyle name="40% - Accent3 14 10" xfId="15684"/>
    <cellStyle name="40% - Accent3 14 2 2" xfId="15685"/>
    <cellStyle name="40% - Accent3 14 2 2 2" xfId="15686"/>
    <cellStyle name="40% - Accent3 14 2 2 2 2" xfId="15687"/>
    <cellStyle name="40% - Accent4 3 9" xfId="15688"/>
    <cellStyle name="40% - Accent3 14 2 2 3" xfId="15689"/>
    <cellStyle name="40% - Accent3 14 2 3" xfId="15690"/>
    <cellStyle name="40% - Accent3 14 2 3 2" xfId="15691"/>
    <cellStyle name="40% - Accent3 14 2 3 2 2" xfId="15692"/>
    <cellStyle name="40% - Accent5 3 9" xfId="15693"/>
    <cellStyle name="40% - Accent3 14 2 4" xfId="15694"/>
    <cellStyle name="40% - Accent3 14 2 4 2" xfId="15695"/>
    <cellStyle name="40% - Accent3 14 2 5" xfId="15696"/>
    <cellStyle name="40% - Accent3 14 3 2" xfId="15697"/>
    <cellStyle name="40% - Accent3 14 3 2 2" xfId="15698"/>
    <cellStyle name="40% - Accent3 14 3 2 2 2" xfId="15699"/>
    <cellStyle name="40% - Accent3 14 3 2 3" xfId="15700"/>
    <cellStyle name="40% - Accent3 14 3 3" xfId="15701"/>
    <cellStyle name="40% - Accent3 14 3 3 2" xfId="15702"/>
    <cellStyle name="40% - Accent3 14 3 3 2 2" xfId="15703"/>
    <cellStyle name="40% - Accent3 14 3 4" xfId="15704"/>
    <cellStyle name="40% - Accent3 14 3 4 2" xfId="15705"/>
    <cellStyle name="40% - Accent3 14 3 5" xfId="15706"/>
    <cellStyle name="40% - Accent3 14 4 2 2 2" xfId="15707"/>
    <cellStyle name="40% - Accent3 14 4 2 3" xfId="15708"/>
    <cellStyle name="40% - Accent3 14 4 3 2" xfId="15709"/>
    <cellStyle name="40% - Accent3 14 4 3 2 2" xfId="15710"/>
    <cellStyle name="40% - Accent3 14 4 3 3" xfId="15711"/>
    <cellStyle name="40% - Accent3 14 4 4 2" xfId="15712"/>
    <cellStyle name="40% - Accent3 14 5 2 2 2" xfId="15713"/>
    <cellStyle name="Normal 2 2 5 2" xfId="15714"/>
    <cellStyle name="40% - Accent3 14 5 2 3" xfId="15715"/>
    <cellStyle name="40% - Accent3 14 5 3 2" xfId="15716"/>
    <cellStyle name="Normal 2 3 5" xfId="15717"/>
    <cellStyle name="40% - Accent3 14 5 3 3" xfId="15718"/>
    <cellStyle name="Normal 2 4 4" xfId="15719"/>
    <cellStyle name="40% - Accent3 14 5 4 2" xfId="15720"/>
    <cellStyle name="40% - Accent3 14 5 5" xfId="15721"/>
    <cellStyle name="Accent1 10" xfId="15722"/>
    <cellStyle name="40% - Accent3 14 6 2 2 2" xfId="15723"/>
    <cellStyle name="Normal 3 2 5" xfId="15724"/>
    <cellStyle name="40% - Accent3 14 6 2 3" xfId="15725"/>
    <cellStyle name="40% - Accent3 14 6 3 2" xfId="15726"/>
    <cellStyle name="Accent6 10" xfId="15727"/>
    <cellStyle name="40% - Accent3 14 6 3 2 2" xfId="15728"/>
    <cellStyle name="40% - Accent3 3 6 2 2 2" xfId="15729"/>
    <cellStyle name="40% - Accent6 11 2 2 2" xfId="15730"/>
    <cellStyle name="40% - Accent3 14 6 4" xfId="15731"/>
    <cellStyle name="40% - Accent6 11 2 2 2 2" xfId="15732"/>
    <cellStyle name="40% - Accent3 14 6 4 2" xfId="15733"/>
    <cellStyle name="40% - Accent5 5 2 3 2 2" xfId="15734"/>
    <cellStyle name="40% - Accent6 11 2 2 3" xfId="15735"/>
    <cellStyle name="40% - Accent3 14 6 5" xfId="15736"/>
    <cellStyle name="Normal 5 2 4" xfId="15737"/>
    <cellStyle name="40% - Accent3 14 8 2 2" xfId="15738"/>
    <cellStyle name="40% - Accent3 14 8 3" xfId="15739"/>
    <cellStyle name="40% - Accent3 14 9 2" xfId="15740"/>
    <cellStyle name="40% - Accent3 14 9 2 2" xfId="15741"/>
    <cellStyle name="40% - Accent3 14 9 3" xfId="15742"/>
    <cellStyle name="40% - Accent3 15" xfId="15743"/>
    <cellStyle name="40% - Accent3 15 10" xfId="15744"/>
    <cellStyle name="40% - Accent5 7 3 3" xfId="15745"/>
    <cellStyle name="40% - Accent3 15 10 2" xfId="15746"/>
    <cellStyle name="40% - Accent5 7 3 3 2" xfId="15747"/>
    <cellStyle name="40% - Accent3 15 3" xfId="15748"/>
    <cellStyle name="40% - Accent3 15 8 2 2" xfId="15749"/>
    <cellStyle name="40% - Accent3 15 8 3" xfId="15750"/>
    <cellStyle name="40% - Accent3 15 9 2" xfId="15751"/>
    <cellStyle name="40% - Accent3 15 9 2 2" xfId="15752"/>
    <cellStyle name="40% - Accent3 15 9 3" xfId="15753"/>
    <cellStyle name="40% - Accent3 16 10 2" xfId="15754"/>
    <cellStyle name="40% - Accent3 16 11" xfId="15755"/>
    <cellStyle name="40% - Accent3 16 2 2" xfId="15756"/>
    <cellStyle name="40% - Accent3 3 3 2 3" xfId="15757"/>
    <cellStyle name="40% - Accent3 16 2 2 2" xfId="15758"/>
    <cellStyle name="40% - Accent3 16 2 2 2 2" xfId="15759"/>
    <cellStyle name="40% - Accent3 16 2 2 3" xfId="15760"/>
    <cellStyle name="40% - Accent3 16 2 3" xfId="15761"/>
    <cellStyle name="40% - Accent3 16 2 3 2" xfId="15762"/>
    <cellStyle name="40% - Accent3 16 2 3 2 2" xfId="15763"/>
    <cellStyle name="40% - Accent3 16 3" xfId="15764"/>
    <cellStyle name="40% - Accent3 16 3 2" xfId="15765"/>
    <cellStyle name="40% - Accent3 3 3 3 3" xfId="15766"/>
    <cellStyle name="40% - Accent3 16 3 2 2" xfId="15767"/>
    <cellStyle name="a1 2 7" xfId="15768"/>
    <cellStyle name="40% - Accent3 16 3 2 2 2" xfId="15769"/>
    <cellStyle name="40% - Accent3 16 3 3" xfId="15770"/>
    <cellStyle name="40% - Accent3 16 3 3 2" xfId="15771"/>
    <cellStyle name="a2 2 7" xfId="15772"/>
    <cellStyle name="40% - Accent3 16 3 3 2 2" xfId="15773"/>
    <cellStyle name="40% - Accent3 16 4 2 2" xfId="15774"/>
    <cellStyle name="40% - Accent3 16 4 2 2 2" xfId="15775"/>
    <cellStyle name="40% - Accent3 16 4 2 3" xfId="15776"/>
    <cellStyle name="40% - Accent3 16 4 3" xfId="15777"/>
    <cellStyle name="40% - Accent3 16 4 5" xfId="15778"/>
    <cellStyle name="40% - Accent3 16 5 2" xfId="15779"/>
    <cellStyle name="40% - Accent3 16 5 2 2" xfId="15780"/>
    <cellStyle name="40% - Accent3 16 5 2 2 2" xfId="15781"/>
    <cellStyle name="40% - Accent3 16 5 2 3" xfId="15782"/>
    <cellStyle name="40% - Accent3 16 5 3" xfId="15783"/>
    <cellStyle name="40% - Accent3 16 5 3 2" xfId="15784"/>
    <cellStyle name="40% - Accent3 16 5 3 2 2" xfId="15785"/>
    <cellStyle name="40% - Accent3 16 5 4" xfId="15786"/>
    <cellStyle name="40% - Accent3 16 5 4 2" xfId="15787"/>
    <cellStyle name="40% - Accent3 16 5 5" xfId="15788"/>
    <cellStyle name="40% - Accent3 16 6 2 2 2" xfId="15789"/>
    <cellStyle name="40% - Accent3 16 6 2 3" xfId="15790"/>
    <cellStyle name="40% - Accent3 16 6 3 2" xfId="15791"/>
    <cellStyle name="40% - Accent3 16 6 3 2 2" xfId="15792"/>
    <cellStyle name="40% - Accent6 11 4 2 2" xfId="15793"/>
    <cellStyle name="40% - Accent3 16 6 4" xfId="15794"/>
    <cellStyle name="40% - Accent6 11 4 2 2 2" xfId="15795"/>
    <cellStyle name="40% - Accent3 16 6 4 2" xfId="15796"/>
    <cellStyle name="40% - Accent6 11 4 2 3" xfId="15797"/>
    <cellStyle name="40% - Accent3 16 6 5" xfId="15798"/>
    <cellStyle name="40% - Accent3 16 8 2 2" xfId="15799"/>
    <cellStyle name="40% - Accent3 16 8 3" xfId="15800"/>
    <cellStyle name="40% - Accent3 16 9 2" xfId="15801"/>
    <cellStyle name="40% - Accent3 16 9 2 2" xfId="15802"/>
    <cellStyle name="40% - Accent3 16 9 3" xfId="15803"/>
    <cellStyle name="40% - Accent3 17 10" xfId="15804"/>
    <cellStyle name="40% - Accent3 17 10 2" xfId="15805"/>
    <cellStyle name="40% - Accent3 17 11" xfId="15806"/>
    <cellStyle name="40% - Accent3 17 2 2" xfId="15807"/>
    <cellStyle name="40% - Accent3 3 4 2 3" xfId="15808"/>
    <cellStyle name="40% - Accent3 17 2 2 2" xfId="15809"/>
    <cellStyle name="40% - Accent3 17 2 2 2 2" xfId="15810"/>
    <cellStyle name="40% - Accent3 17 2 2 3" xfId="15811"/>
    <cellStyle name="40% - Accent3 17 2 3 2 2" xfId="15812"/>
    <cellStyle name="40% - Accent4 2 2 4" xfId="15813"/>
    <cellStyle name="40% - Accent3 17 3" xfId="15814"/>
    <cellStyle name="40% - Accent3 17 3 2" xfId="15815"/>
    <cellStyle name="40% - Accent3 3 4 3 3" xfId="15816"/>
    <cellStyle name="40% - Accent3 17 3 2 2" xfId="15817"/>
    <cellStyle name="40% - Accent3 17 4 2 2" xfId="15818"/>
    <cellStyle name="40% - Accent3 17 4 2 3" xfId="15819"/>
    <cellStyle name="40% - Accent3 17 4 3" xfId="15820"/>
    <cellStyle name="40% - Accent5 16" xfId="15821"/>
    <cellStyle name="40% - Accent3 17 4 3 2" xfId="15822"/>
    <cellStyle name="40% - Accent3 17 4 4 2" xfId="15823"/>
    <cellStyle name="40% - Accent3 17 4 5" xfId="15824"/>
    <cellStyle name="40% - Accent3 17 5 2" xfId="15825"/>
    <cellStyle name="60% - Accent1 9" xfId="15826"/>
    <cellStyle name="40% - Accent3 17 5 2 2" xfId="15827"/>
    <cellStyle name="40% - Accent3 17 5 2 3" xfId="15828"/>
    <cellStyle name="40% - Accent3 17 5 3" xfId="15829"/>
    <cellStyle name="60% - Accent2 9" xfId="15830"/>
    <cellStyle name="40% - Accent3 17 5 3 2" xfId="15831"/>
    <cellStyle name="40% - Accent3 17 5 4" xfId="15832"/>
    <cellStyle name="60% - Accent3 9" xfId="15833"/>
    <cellStyle name="40% - Accent3 17 5 4 2" xfId="15834"/>
    <cellStyle name="40% - Accent3 17 5 5" xfId="15835"/>
    <cellStyle name="40% - Accent3 17 6 2 3" xfId="15836"/>
    <cellStyle name="40% - Accent3 17 6 3 2" xfId="15837"/>
    <cellStyle name="40% - Accent6 11 5 2 2" xfId="15838"/>
    <cellStyle name="40% - Accent3 17 6 4" xfId="15839"/>
    <cellStyle name="40% - Accent6 11 5 2 2 2" xfId="15840"/>
    <cellStyle name="40% - Accent3 17 6 4 2" xfId="15841"/>
    <cellStyle name="40% - Accent6 11 5 2 3" xfId="15842"/>
    <cellStyle name="40% - Accent3 17 6 5" xfId="15843"/>
    <cellStyle name="40% - Accent3 17 8 2 2" xfId="15844"/>
    <cellStyle name="40% - Accent3 17 8 3" xfId="15845"/>
    <cellStyle name="40% - Accent3 17 9 2" xfId="15846"/>
    <cellStyle name="40% - Accent3 17 9 2 2" xfId="15847"/>
    <cellStyle name="40% - Accent3 17 9 3" xfId="15848"/>
    <cellStyle name="40% - Accent3 18 2" xfId="15849"/>
    <cellStyle name="40% - Accent3 18 2 2" xfId="15850"/>
    <cellStyle name="40% - Accent3 3 5 2 3" xfId="15851"/>
    <cellStyle name="40% - Accent6 10 2 3" xfId="15852"/>
    <cellStyle name="Accent3 14" xfId="15853"/>
    <cellStyle name="40% - Accent3 18 2 2 2" xfId="15854"/>
    <cellStyle name="40% - Accent6 10 2 3 2" xfId="15855"/>
    <cellStyle name="40% - Accent3 18 2 2 2 2" xfId="15856"/>
    <cellStyle name="40% - Accent6 10 2 3 2 2" xfId="15857"/>
    <cellStyle name="Accent3 15" xfId="15858"/>
    <cellStyle name="40% - Accent3 18 2 2 3" xfId="15859"/>
    <cellStyle name="40% - Accent6 10 2 3 3" xfId="15860"/>
    <cellStyle name="40% - Accent3 18 3" xfId="15861"/>
    <cellStyle name="40% - Accent3 18 3 2" xfId="15862"/>
    <cellStyle name="40% - Accent3 3 5 3 3" xfId="15863"/>
    <cellStyle name="40% - Accent6 10 3 3" xfId="15864"/>
    <cellStyle name="40% - Accent3 18 3 2 2" xfId="15865"/>
    <cellStyle name="40% - Accent6 10 3 3 2" xfId="15866"/>
    <cellStyle name="40% - Accent3 18 3 2 3" xfId="15867"/>
    <cellStyle name="40% - Accent6 10 3 3 3" xfId="15868"/>
    <cellStyle name="40% - Accent3 18 3 3 2" xfId="15869"/>
    <cellStyle name="40% - Accent6 10 3 4 2" xfId="15870"/>
    <cellStyle name="40% - Accent3 18 4 2 2" xfId="15871"/>
    <cellStyle name="40% - Accent6 10 4 3 2" xfId="15872"/>
    <cellStyle name="40% - Accent3 18 4 2 2 2" xfId="15873"/>
    <cellStyle name="40% - Accent5 13 2 3" xfId="15874"/>
    <cellStyle name="40% - Accent6 10 4 3 2 2" xfId="15875"/>
    <cellStyle name="40% - Accent4 4 11" xfId="15876"/>
    <cellStyle name="40% - Accent3 18 4 2 3" xfId="15877"/>
    <cellStyle name="40% - Accent6 10 4 3 3" xfId="15878"/>
    <cellStyle name="40% - Accent3 18 4 3" xfId="15879"/>
    <cellStyle name="40% - Accent6 10 4 4" xfId="15880"/>
    <cellStyle name="40% - Accent3 18 4 3 2" xfId="15881"/>
    <cellStyle name="40% - Accent6 10 4 4 2" xfId="15882"/>
    <cellStyle name="40% - Accent3 18 4 4 2" xfId="15883"/>
    <cellStyle name="40% - Accent3 18 4 5" xfId="15884"/>
    <cellStyle name="40% - Accent3 18 5 2" xfId="15885"/>
    <cellStyle name="40% - Accent6 10 5 3" xfId="15886"/>
    <cellStyle name="40% - Accent3 18 5 2 2" xfId="15887"/>
    <cellStyle name="40% - Accent6 10 5 3 2" xfId="15888"/>
    <cellStyle name="40% - Accent3 18 5 2 2 2" xfId="15889"/>
    <cellStyle name="40% - Accent6 10 5 3 2 2" xfId="15890"/>
    <cellStyle name="40% - Accent3 18 5 2 3" xfId="15891"/>
    <cellStyle name="40% - Accent6 10 5 3 3" xfId="15892"/>
    <cellStyle name="40% - Accent3 18 5 3" xfId="15893"/>
    <cellStyle name="40% - Accent6 10 5 4" xfId="15894"/>
    <cellStyle name="40% - Accent3 18 5 3 2" xfId="15895"/>
    <cellStyle name="40% - Accent6 10 5 4 2" xfId="15896"/>
    <cellStyle name="40% - Accent3 18 5 4" xfId="15897"/>
    <cellStyle name="40% - Accent6 10 5 5" xfId="15898"/>
    <cellStyle name="40% - Accent3 18 5 4 2" xfId="15899"/>
    <cellStyle name="40% - Accent3 18 5 5" xfId="15900"/>
    <cellStyle name="40% - Accent3 18 6 2 2 2" xfId="15901"/>
    <cellStyle name="40% - Accent6 10 6 3 2 2" xfId="15902"/>
    <cellStyle name="40% - Accent3 18 6 2 3" xfId="15903"/>
    <cellStyle name="40% - Accent6 10 6 3 3" xfId="15904"/>
    <cellStyle name="40% - Accent3 18 6 3 2" xfId="15905"/>
    <cellStyle name="40% - Accent6 10 6 4 2" xfId="15906"/>
    <cellStyle name="40% - Accent6 11 6 2 2" xfId="15907"/>
    <cellStyle name="40% - Accent3 18 6 4" xfId="15908"/>
    <cellStyle name="40% - Accent6 10 6 5" xfId="15909"/>
    <cellStyle name="Comma 11 5 2" xfId="15910"/>
    <cellStyle name="40% - Accent6 11 6 2 2 2" xfId="15911"/>
    <cellStyle name="40% - Accent3 18 6 4 2" xfId="15912"/>
    <cellStyle name="40% - Accent6 11 6 2 3" xfId="15913"/>
    <cellStyle name="40% - Accent3 18 6 5" xfId="15914"/>
    <cellStyle name="40% - Accent3 18 8 2 2" xfId="15915"/>
    <cellStyle name="40% - Accent3 18 8 3" xfId="15916"/>
    <cellStyle name="40% - Accent3 18 9 2" xfId="15917"/>
    <cellStyle name="40% - Accent6 10 9 3" xfId="15918"/>
    <cellStyle name="40% - Accent3 18 9 2 2" xfId="15919"/>
    <cellStyle name="40% - Accent3 18 9 3" xfId="15920"/>
    <cellStyle name="40% - Accent3 2 13" xfId="15921"/>
    <cellStyle name="40% - Accent3 2 10" xfId="15922"/>
    <cellStyle name="40% - Accent3 2 10 2" xfId="15923"/>
    <cellStyle name="40% - Accent3 2 11" xfId="15924"/>
    <cellStyle name="40% - Accent3 2 2" xfId="15925"/>
    <cellStyle name="40% - Accent3 2 2 2" xfId="15926"/>
    <cellStyle name="40% - Accent3 2 2 2 2" xfId="15927"/>
    <cellStyle name="40% - Accent3 2 2 2 2 2" xfId="15928"/>
    <cellStyle name="40% - Accent3 2 2 2 3" xfId="15929"/>
    <cellStyle name="40% - Accent3 2 2 3" xfId="15930"/>
    <cellStyle name="40% - Accent3 2 2 3 2" xfId="15931"/>
    <cellStyle name="40% - Accent3 2 2 3 2 2" xfId="15932"/>
    <cellStyle name="40% - Accent3 2 2 3 3" xfId="15933"/>
    <cellStyle name="40% - Accent3 2 2 4" xfId="15934"/>
    <cellStyle name="40% - Accent3 2 2 4 2" xfId="15935"/>
    <cellStyle name="40% - Accent3 2 2 5" xfId="15936"/>
    <cellStyle name="40% - Accent3 2 3" xfId="15937"/>
    <cellStyle name="40% - Accent3 2 3 2" xfId="15938"/>
    <cellStyle name="40% - Accent3 2 3 2 2" xfId="15939"/>
    <cellStyle name="40% - Accent3 2 3 2 2 2" xfId="15940"/>
    <cellStyle name="40% - Accent3 2 3 3" xfId="15941"/>
    <cellStyle name="40% - Accent3 2 3 3 2" xfId="15942"/>
    <cellStyle name="40% - Accent3 2 3 3 3" xfId="15943"/>
    <cellStyle name="40% - Accent3 2 3 4" xfId="15944"/>
    <cellStyle name="40% - Accent3 2 3 4 2" xfId="15945"/>
    <cellStyle name="40% - Accent3 2 3 5" xfId="15946"/>
    <cellStyle name="40% - Accent3 2 4 2 2" xfId="15947"/>
    <cellStyle name="40% - Accent3 2 4 2 2 2" xfId="15948"/>
    <cellStyle name="40% - Accent3 2 4 3" xfId="15949"/>
    <cellStyle name="40% - Accent3 2 4 3 2" xfId="15950"/>
    <cellStyle name="40% - Accent3 2 4 3 2 2" xfId="15951"/>
    <cellStyle name="40% - Accent3 2 4 3 3" xfId="15952"/>
    <cellStyle name="40% - Accent3 2 4 4" xfId="15953"/>
    <cellStyle name="40% - Accent3 2 4 4 2" xfId="15954"/>
    <cellStyle name="40% - Accent3 2 4 5" xfId="15955"/>
    <cellStyle name="40% - Accent3 2 5 2" xfId="15956"/>
    <cellStyle name="40% - Accent3 2 5 2 2" xfId="15957"/>
    <cellStyle name="40% - Accent3 2 5 2 2 2" xfId="15958"/>
    <cellStyle name="40% - Accent3 2 5 2 3" xfId="15959"/>
    <cellStyle name="40% - Accent3 2 5 3" xfId="15960"/>
    <cellStyle name="40% - Accent3 2 5 3 2" xfId="15961"/>
    <cellStyle name="40% - Accent3 2 5 3 2 2" xfId="15962"/>
    <cellStyle name="40% - Accent3 2 5 3 3" xfId="15963"/>
    <cellStyle name="40% - Accent3 2 5 4" xfId="15964"/>
    <cellStyle name="40% - Accent3 2 5 4 2" xfId="15965"/>
    <cellStyle name="40% - Accent3 2 5 5" xfId="15966"/>
    <cellStyle name="40% - Accent3 2 6" xfId="15967"/>
    <cellStyle name="40% - Accent3 2 6 2" xfId="15968"/>
    <cellStyle name="a1 4 2 5" xfId="15969"/>
    <cellStyle name="40% - Accent3 2 6 2 2" xfId="15970"/>
    <cellStyle name="40% - Accent3 2 6 2 2 2" xfId="15971"/>
    <cellStyle name="40% - Accent3 2 6 2 3" xfId="15972"/>
    <cellStyle name="40% - Accent3 2 6 3" xfId="15973"/>
    <cellStyle name="a1 4 2 6" xfId="15974"/>
    <cellStyle name="40% - Accent3 2 6 3 2" xfId="15975"/>
    <cellStyle name="40% - Accent3 2 6 3 2 2" xfId="15976"/>
    <cellStyle name="40% - Accent3 2 6 3 3" xfId="15977"/>
    <cellStyle name="40% - Accent3 2 6 4" xfId="15978"/>
    <cellStyle name="a1 4 2 7" xfId="15979"/>
    <cellStyle name="40% - Accent3 2 6 4 2" xfId="15980"/>
    <cellStyle name="40% - Accent3 2 7" xfId="15981"/>
    <cellStyle name="40% - Accent3 2 7 2" xfId="15982"/>
    <cellStyle name="a1 4 3 5" xfId="15983"/>
    <cellStyle name="40% - Accent3 2 7 2 2" xfId="15984"/>
    <cellStyle name="40% - Accent3 2 7 3" xfId="15985"/>
    <cellStyle name="a1 4 3 6" xfId="15986"/>
    <cellStyle name="40% - Accent3 3 10" xfId="15987"/>
    <cellStyle name="40% - Accent3 3 10 2" xfId="15988"/>
    <cellStyle name="40% - Accent5 5 5 3 3" xfId="15989"/>
    <cellStyle name="40% - Accent3 3 11" xfId="15990"/>
    <cellStyle name="40% - Accent3 3 3 6" xfId="15991"/>
    <cellStyle name="40% - Accent3 3 3 2 4" xfId="15992"/>
    <cellStyle name="40% - Accent3 3 3 2 2 2" xfId="15993"/>
    <cellStyle name="40% - Accent3 3 3 3 2" xfId="15994"/>
    <cellStyle name="40% - Accent3 3 3 3 2 2" xfId="15995"/>
    <cellStyle name="40% - Accent3 3 3 4" xfId="15996"/>
    <cellStyle name="40% - Accent3 3 3 4 2" xfId="15997"/>
    <cellStyle name="40% - Accent3 3 4 2" xfId="15998"/>
    <cellStyle name="40% - Accent3 3 4 2 2 2" xfId="15999"/>
    <cellStyle name="40% - Accent3 3 4 3" xfId="16000"/>
    <cellStyle name="40% - Accent3 3 4 3 2" xfId="16001"/>
    <cellStyle name="40% - Accent3 3 4 3 2 2" xfId="16002"/>
    <cellStyle name="40% - Accent3 3 4 4" xfId="16003"/>
    <cellStyle name="40% - Accent3 3 4 4 2" xfId="16004"/>
    <cellStyle name="40% - Accent3 3 4 5" xfId="16005"/>
    <cellStyle name="40% - Accent3 3 5" xfId="16006"/>
    <cellStyle name="40% - Accent6 10" xfId="16007"/>
    <cellStyle name="40% - Accent3 3 5 2" xfId="16008"/>
    <cellStyle name="40% - Accent6 10 2" xfId="16009"/>
    <cellStyle name="40% - Accent3 3 5 2 2 2" xfId="16010"/>
    <cellStyle name="40% - Accent6 10 2 2 2" xfId="16011"/>
    <cellStyle name="40% - Accent3 3 5 3" xfId="16012"/>
    <cellStyle name="40% - Accent6 10 3" xfId="16013"/>
    <cellStyle name="40% - Accent3 3 5 3 2" xfId="16014"/>
    <cellStyle name="40% - Accent6 10 3 2" xfId="16015"/>
    <cellStyle name="40% - Accent3 3 5 3 2 2" xfId="16016"/>
    <cellStyle name="40% - Accent6 10 3 2 2" xfId="16017"/>
    <cellStyle name="40% - Accent3 3 5 4" xfId="16018"/>
    <cellStyle name="40% - Accent6 10 4" xfId="16019"/>
    <cellStyle name="40% - Accent3 3 5 4 2" xfId="16020"/>
    <cellStyle name="40% - Accent6 10 4 2" xfId="16021"/>
    <cellStyle name="40% - Accent3 3 5 5" xfId="16022"/>
    <cellStyle name="40% - Accent6 10 5" xfId="16023"/>
    <cellStyle name="40% - Accent3 3 6" xfId="16024"/>
    <cellStyle name="40% - Accent6 11" xfId="16025"/>
    <cellStyle name="40% - Accent3 3 6 2" xfId="16026"/>
    <cellStyle name="40% - Accent6 11 2" xfId="16027"/>
    <cellStyle name="a1 5 2 5" xfId="16028"/>
    <cellStyle name="40% - Accent3 3 6 2 3" xfId="16029"/>
    <cellStyle name="40% - Accent6 11 2 3" xfId="16030"/>
    <cellStyle name="40% - Accent3 3 6 3" xfId="16031"/>
    <cellStyle name="40% - Accent6 11 3" xfId="16032"/>
    <cellStyle name="a1 5 2 6" xfId="16033"/>
    <cellStyle name="40% - Accent3 3 6 3 2" xfId="16034"/>
    <cellStyle name="40% - Accent6 11 3 2" xfId="16035"/>
    <cellStyle name="40% - Accent3 3 6 3 3" xfId="16036"/>
    <cellStyle name="40% - Accent6 11 3 3" xfId="16037"/>
    <cellStyle name="40% - Accent3 3 6 4" xfId="16038"/>
    <cellStyle name="40% - Accent6 11 4" xfId="16039"/>
    <cellStyle name="a1 5 2 7" xfId="16040"/>
    <cellStyle name="40% - Accent3 3 6 4 2" xfId="16041"/>
    <cellStyle name="40% - Accent6 11 4 2" xfId="16042"/>
    <cellStyle name="40% - Accent3 3 7" xfId="16043"/>
    <cellStyle name="40% - Accent6 12" xfId="16044"/>
    <cellStyle name="40% - Accent3 3 8" xfId="16045"/>
    <cellStyle name="40% - Accent6 13" xfId="16046"/>
    <cellStyle name="40% - Accent3 3 8 2" xfId="16047"/>
    <cellStyle name="40% - Accent6 13 2" xfId="16048"/>
    <cellStyle name="40% - Accent3 3 8 2 2" xfId="16049"/>
    <cellStyle name="40% - Accent6 13 2 2" xfId="16050"/>
    <cellStyle name="40% - Accent3 3 9 2" xfId="16051"/>
    <cellStyle name="40% - Accent5 2 5 2 3" xfId="16052"/>
    <cellStyle name="40% - Accent6 14 2" xfId="16053"/>
    <cellStyle name="40% - Accent3 3 9 2 2" xfId="16054"/>
    <cellStyle name="40% - Accent6 14 2 2" xfId="16055"/>
    <cellStyle name="40% - Accent3 4 10" xfId="16056"/>
    <cellStyle name="40% - Accent3 4 10 2" xfId="16057"/>
    <cellStyle name="40% - Accent3 4 2 6" xfId="16058"/>
    <cellStyle name="40% - Accent3 4 2 2 2" xfId="16059"/>
    <cellStyle name="40% - Accent3 4 2 2 2 2" xfId="16060"/>
    <cellStyle name="40% - Accent3 4 2 2 3" xfId="16061"/>
    <cellStyle name="40% - Accent3 4 2 3" xfId="16062"/>
    <cellStyle name="40% - Accent3 4 2 3 2" xfId="16063"/>
    <cellStyle name="40% - Accent3 4 2 3 2 2" xfId="16064"/>
    <cellStyle name="40% - Accent3 4 2 3 3" xfId="16065"/>
    <cellStyle name="40% - Accent3 4 2 4" xfId="16066"/>
    <cellStyle name="40% - Accent3 4 2 4 2" xfId="16067"/>
    <cellStyle name="40% - Accent3 4 2 5" xfId="16068"/>
    <cellStyle name="40% - Accent3 4 3 6" xfId="16069"/>
    <cellStyle name="40% - Accent3 4 3 2" xfId="16070"/>
    <cellStyle name="40% - Accent3 4 3 2 2 2" xfId="16071"/>
    <cellStyle name="40% - Accent3 4 3 2 3" xfId="16072"/>
    <cellStyle name="40% - Accent3 4 3 3 2" xfId="16073"/>
    <cellStyle name="40% - Accent3 4 3 3 2 2" xfId="16074"/>
    <cellStyle name="40% - Accent3 4 3 3 3" xfId="16075"/>
    <cellStyle name="40% - Accent3 4 3 4" xfId="16076"/>
    <cellStyle name="40% - Accent3 4 3 4 2" xfId="16077"/>
    <cellStyle name="40% - Accent3 4 4" xfId="16078"/>
    <cellStyle name="40% - Accent3 4 4 2" xfId="16079"/>
    <cellStyle name="40% - Accent3 4 4 2 2 2" xfId="16080"/>
    <cellStyle name="40% - Accent3 4 4 2 3" xfId="16081"/>
    <cellStyle name="40% - Accent3 4 4 3" xfId="16082"/>
    <cellStyle name="40% - Accent3 4 4 3 2" xfId="16083"/>
    <cellStyle name="Accent5 18" xfId="16084"/>
    <cellStyle name="40% - Accent3 4 4 3 2 2" xfId="16085"/>
    <cellStyle name="40% - Accent3 4 4 3 3" xfId="16086"/>
    <cellStyle name="40% - Accent3 4 4 4" xfId="16087"/>
    <cellStyle name="40% - Accent3 4 4 4 2" xfId="16088"/>
    <cellStyle name="40% - Accent3 4 5" xfId="16089"/>
    <cellStyle name="40% - Accent3 4 5 2" xfId="16090"/>
    <cellStyle name="40% - Accent3 4 5 2 2 2" xfId="16091"/>
    <cellStyle name="40% - Accent3 4 5 2 3" xfId="16092"/>
    <cellStyle name="40% - Accent3 4 5 3" xfId="16093"/>
    <cellStyle name="40% - Accent3 4 5 4" xfId="16094"/>
    <cellStyle name="40% - Accent3 4 5 5" xfId="16095"/>
    <cellStyle name="40% - Accent3 4 6" xfId="16096"/>
    <cellStyle name="40% - Accent3 4 6 2" xfId="16097"/>
    <cellStyle name="a1 6 2 5" xfId="16098"/>
    <cellStyle name="40% - Accent3 4 6 2 2 2" xfId="16099"/>
    <cellStyle name="40% - Accent3 4 6 2 3" xfId="16100"/>
    <cellStyle name="40% - Accent3 4 6 3" xfId="16101"/>
    <cellStyle name="a1 6 2 6" xfId="16102"/>
    <cellStyle name="40% - Accent3 4 6 4" xfId="16103"/>
    <cellStyle name="a1 6 2 7" xfId="16104"/>
    <cellStyle name="40% - Accent3 4 7" xfId="16105"/>
    <cellStyle name="40% - Accent3 4 7 2" xfId="16106"/>
    <cellStyle name="a1 6 3 5" xfId="16107"/>
    <cellStyle name="40% - Accent3 4 7 3" xfId="16108"/>
    <cellStyle name="a1 6 3 6" xfId="16109"/>
    <cellStyle name="40% - Accent6 18 5 3 2 2" xfId="16110"/>
    <cellStyle name="40% - Accent3 4 8" xfId="16111"/>
    <cellStyle name="40% - Accent3 4 8 2" xfId="16112"/>
    <cellStyle name="60% - Accent5 4" xfId="16113"/>
    <cellStyle name="40% - Accent3 4 8 2 2" xfId="16114"/>
    <cellStyle name="40% - Accent3 4 9" xfId="16115"/>
    <cellStyle name="40% - Accent3 4 9 2" xfId="16116"/>
    <cellStyle name="40% - Accent5 2 6 2 3" xfId="16117"/>
    <cellStyle name="40% - Accent3 4 9 2 2" xfId="16118"/>
    <cellStyle name="40% - Accent3 5 10" xfId="16119"/>
    <cellStyle name="40% - Accent3 5 10 2" xfId="16120"/>
    <cellStyle name="40% - Accent3 5 2 2 2" xfId="16121"/>
    <cellStyle name="40% - Accent3 5 2 2 2 2" xfId="16122"/>
    <cellStyle name="40% - Accent3 5 2 2 3" xfId="16123"/>
    <cellStyle name="40% - Accent3 5 2 3" xfId="16124"/>
    <cellStyle name="40% - Accent3 5 2 3 2" xfId="16125"/>
    <cellStyle name="40% - Accent3 5 2 3 2 2" xfId="16126"/>
    <cellStyle name="40% - Accent3 5 2 3 3" xfId="16127"/>
    <cellStyle name="40% - Accent3 5 2 4" xfId="16128"/>
    <cellStyle name="40% - Accent3 5 2 4 2" xfId="16129"/>
    <cellStyle name="40% - Accent3 5 2 5" xfId="16130"/>
    <cellStyle name="40% - Accent3 5 3 2" xfId="16131"/>
    <cellStyle name="40% - Accent3 5 3 2 2 2" xfId="16132"/>
    <cellStyle name="40% - Accent3 5 3 2 3" xfId="16133"/>
    <cellStyle name="40% - Accent3 5 3 3" xfId="16134"/>
    <cellStyle name="40% - Accent3 5 3 3 2" xfId="16135"/>
    <cellStyle name="a1 6" xfId="16136"/>
    <cellStyle name="40% - Accent3 5 3 3 2 2" xfId="16137"/>
    <cellStyle name="a1 6 2" xfId="16138"/>
    <cellStyle name="40% - Accent3 5 3 3 3" xfId="16139"/>
    <cellStyle name="a1 7" xfId="16140"/>
    <cellStyle name="40% - Accent3 5 3 4" xfId="16141"/>
    <cellStyle name="40% - Accent3 5 3 4 2" xfId="16142"/>
    <cellStyle name="a2 6" xfId="16143"/>
    <cellStyle name="40% - Accent3 5 3 5" xfId="16144"/>
    <cellStyle name="40% - Accent3 5 4" xfId="16145"/>
    <cellStyle name="40% - Accent3 5 4 2" xfId="16146"/>
    <cellStyle name="40% - Accent3 5 4 2 2 2" xfId="16147"/>
    <cellStyle name="40% - Accent3 5 4 3" xfId="16148"/>
    <cellStyle name="40% - Accent3 5 4 3 2" xfId="16149"/>
    <cellStyle name="40% - Accent3 5 4 3 2 2" xfId="16150"/>
    <cellStyle name="40% - Accent3 5 4 3 3" xfId="16151"/>
    <cellStyle name="40% - Accent3 5 4 4" xfId="16152"/>
    <cellStyle name="40% - Accent3 5 4 4 2" xfId="16153"/>
    <cellStyle name="40% - Accent3 5 5" xfId="16154"/>
    <cellStyle name="40% - Accent3 5 5 2" xfId="16155"/>
    <cellStyle name="40% - Accent3 5 5 3" xfId="16156"/>
    <cellStyle name="40% - Accent3 5 5 3 2" xfId="16157"/>
    <cellStyle name="Accent4 10" xfId="16158"/>
    <cellStyle name="40% - Accent3 5 5 3 3" xfId="16159"/>
    <cellStyle name="40% - Accent3 5 5 4" xfId="16160"/>
    <cellStyle name="40% - Accent3 5 5 4 2" xfId="16161"/>
    <cellStyle name="40% - Accent3 5 5 5" xfId="16162"/>
    <cellStyle name="40% - Accent3 5 6" xfId="16163"/>
    <cellStyle name="40% - Accent3 5 6 2" xfId="16164"/>
    <cellStyle name="a1 7 2 5" xfId="16165"/>
    <cellStyle name="40% - Accent3 5 6 3" xfId="16166"/>
    <cellStyle name="a1 7 2 6" xfId="16167"/>
    <cellStyle name="40% - Accent3 5 6 3 2" xfId="16168"/>
    <cellStyle name="40% - Accent3 5 6 4" xfId="16169"/>
    <cellStyle name="a1 7 2 7" xfId="16170"/>
    <cellStyle name="40% - Accent3 5 6 4 2" xfId="16171"/>
    <cellStyle name="40% - Accent3 5 7 2" xfId="16172"/>
    <cellStyle name="a1 7 3 5" xfId="16173"/>
    <cellStyle name="40% - Accent3 5 7 3" xfId="16174"/>
    <cellStyle name="a1 7 3 6" xfId="16175"/>
    <cellStyle name="40% - Accent3 5 8" xfId="16176"/>
    <cellStyle name="40% - Accent3 5 8 2" xfId="16177"/>
    <cellStyle name="40% - Accent3 5 8 2 2" xfId="16178"/>
    <cellStyle name="40% - Accent3 5 9" xfId="16179"/>
    <cellStyle name="40% - Accent6 12 8 2 2" xfId="16180"/>
    <cellStyle name="40% - Accent3 5 9 2" xfId="16181"/>
    <cellStyle name="40% - Accent3 5 9 2 2" xfId="16182"/>
    <cellStyle name="40% - Accent3 6 10 2" xfId="16183"/>
    <cellStyle name="a2 2 2" xfId="16184"/>
    <cellStyle name="40% - Accent3 6 2 2 2" xfId="16185"/>
    <cellStyle name="a2 2 2 2" xfId="16186"/>
    <cellStyle name="40% - Accent3 6 2 2 2 2" xfId="16187"/>
    <cellStyle name="a2 2 3" xfId="16188"/>
    <cellStyle name="40% - Accent3 6 2 2 3" xfId="16189"/>
    <cellStyle name="a2 3" xfId="16190"/>
    <cellStyle name="40% - Accent3 6 2 3" xfId="16191"/>
    <cellStyle name="a2 3 2 2" xfId="16192"/>
    <cellStyle name="40% - Accent3 6 2 3 2 2" xfId="16193"/>
    <cellStyle name="a2 3 3" xfId="16194"/>
    <cellStyle name="40% - Accent3 6 2 3 3" xfId="16195"/>
    <cellStyle name="a2 4" xfId="16196"/>
    <cellStyle name="40% - Accent3 6 2 4" xfId="16197"/>
    <cellStyle name="a2 5" xfId="16198"/>
    <cellStyle name="40% - Accent3 6 2 5" xfId="16199"/>
    <cellStyle name="40% - Accent3 6 3 2" xfId="16200"/>
    <cellStyle name="40% - Accent3 6 3 2 2 2" xfId="16201"/>
    <cellStyle name="40% - Accent3 6 3 2 3" xfId="16202"/>
    <cellStyle name="40% - Accent3 6 3 3 2 2" xfId="16203"/>
    <cellStyle name="40% - Accent3 6 3 3 3" xfId="16204"/>
    <cellStyle name="40% - Accent3 6 3 4 2" xfId="16205"/>
    <cellStyle name="40% - Accent3 6 3 5" xfId="16206"/>
    <cellStyle name="40% - Accent3 6 4" xfId="16207"/>
    <cellStyle name="40% - Accent3 6 4 2" xfId="16208"/>
    <cellStyle name="40% - Accent3 6 4 2 3" xfId="16209"/>
    <cellStyle name="40% - Accent3 6 4 3" xfId="16210"/>
    <cellStyle name="40% - Accent3 6 4 3 2" xfId="16211"/>
    <cellStyle name="40% - Accent3 6 4 3 3" xfId="16212"/>
    <cellStyle name="40% - Accent3 6 4 4" xfId="16213"/>
    <cellStyle name="40% - Accent3 6 4 4 2" xfId="16214"/>
    <cellStyle name="40% - Accent3 6 4 5" xfId="16215"/>
    <cellStyle name="40% - Accent3 6 5" xfId="16216"/>
    <cellStyle name="40% - Accent3 6 5 2" xfId="16217"/>
    <cellStyle name="40% - Accent3 6 5 2 2 2" xfId="16218"/>
    <cellStyle name="40% - Accent5 15 4 5" xfId="16219"/>
    <cellStyle name="40% - Accent3 6 5 2 3" xfId="16220"/>
    <cellStyle name="40% - Accent3 6 5 3" xfId="16221"/>
    <cellStyle name="40% - Accent3 6 5 3 2" xfId="16222"/>
    <cellStyle name="40% - Accent3 6 5 3 2 2" xfId="16223"/>
    <cellStyle name="40% - Accent5 16 4 5" xfId="16224"/>
    <cellStyle name="40% - Accent3 6 5 3 3" xfId="16225"/>
    <cellStyle name="40% - Accent3 6 5 4" xfId="16226"/>
    <cellStyle name="40% - Accent3 6 5 4 2" xfId="16227"/>
    <cellStyle name="40% - Accent3 6 5 5" xfId="16228"/>
    <cellStyle name="40% - Accent3 6 6 2" xfId="16229"/>
    <cellStyle name="a1 8 2 5" xfId="16230"/>
    <cellStyle name="40% - Accent3 6 6 2 3" xfId="16231"/>
    <cellStyle name="40% - Accent3 6 6 3" xfId="16232"/>
    <cellStyle name="a1 8 2 6" xfId="16233"/>
    <cellStyle name="40% - Accent3 6 6 3 2" xfId="16234"/>
    <cellStyle name="40% - Accent3 6 6 3 2 2" xfId="16235"/>
    <cellStyle name="40% - Accent3 6 6 3 3" xfId="16236"/>
    <cellStyle name="40% - Accent3 6 6 4" xfId="16237"/>
    <cellStyle name="a1 8 2 7" xfId="16238"/>
    <cellStyle name="40% - Accent3 6 6 4 2" xfId="16239"/>
    <cellStyle name="40% - Accent3 6 7" xfId="16240"/>
    <cellStyle name="40% - Accent3 6 7 2" xfId="16241"/>
    <cellStyle name="a1 8 3 5" xfId="16242"/>
    <cellStyle name="40% - Accent3 6 7 3" xfId="16243"/>
    <cellStyle name="a1 8 3 6" xfId="16244"/>
    <cellStyle name="40% - Accent3 6 8" xfId="16245"/>
    <cellStyle name="40% - Accent3 6 8 2" xfId="16246"/>
    <cellStyle name="Normal 4 8" xfId="16247"/>
    <cellStyle name="Normal 103" xfId="16248"/>
    <cellStyle name="40% - Accent3 6 8 2 2" xfId="16249"/>
    <cellStyle name="40% - Accent3 6 9" xfId="16250"/>
    <cellStyle name="Normal 2 23" xfId="16251"/>
    <cellStyle name="Normal 2 18" xfId="16252"/>
    <cellStyle name="40% - Accent3 6 9 2" xfId="16253"/>
    <cellStyle name="Normal 2 18 2" xfId="16254"/>
    <cellStyle name="40% - Accent3 6 9 2 2" xfId="16255"/>
    <cellStyle name="40% - Accent3 7 10" xfId="16256"/>
    <cellStyle name="40% - Accent3 7 10 2" xfId="16257"/>
    <cellStyle name="40% - Accent3 7 11" xfId="16258"/>
    <cellStyle name="40% - Accent3 7 2 2 2" xfId="16259"/>
    <cellStyle name="40% - Accent3 7 2 2 2 2" xfId="16260"/>
    <cellStyle name="40% - Accent3 7 2 3" xfId="16261"/>
    <cellStyle name="40% - Accent3 7 2 3 2 2" xfId="16262"/>
    <cellStyle name="40% - Accent3 7 2 4" xfId="16263"/>
    <cellStyle name="40% - Accent3 7 2 5" xfId="16264"/>
    <cellStyle name="40% - Accent3 7 3" xfId="16265"/>
    <cellStyle name="40% - Accent3 7 3 2" xfId="16266"/>
    <cellStyle name="40% - Accent3 7 3 2 2 2" xfId="16267"/>
    <cellStyle name="40% - Accent3 7 3 3 2 2" xfId="16268"/>
    <cellStyle name="40% - Accent3 7 3 4 2" xfId="16269"/>
    <cellStyle name="40% - Accent3 7 3 5" xfId="16270"/>
    <cellStyle name="40% - Accent3 7 4 5" xfId="16271"/>
    <cellStyle name="40% - Accent3 7 5 3 2" xfId="16272"/>
    <cellStyle name="40% - Accent3 7 5 3 2 2" xfId="16273"/>
    <cellStyle name="40% - Accent3 7 5 4" xfId="16274"/>
    <cellStyle name="40% - Accent3 7 5 4 2" xfId="16275"/>
    <cellStyle name="40% - Accent3 7 5 5" xfId="16276"/>
    <cellStyle name="40% - Accent3 7 6 2 2 2" xfId="16277"/>
    <cellStyle name="40% - Accent3 7 6 3" xfId="16278"/>
    <cellStyle name="40% - Accent3 7 6 3 2" xfId="16279"/>
    <cellStyle name="Percent 8 11" xfId="16280"/>
    <cellStyle name="40% - Accent3 7 6 3 2 2" xfId="16281"/>
    <cellStyle name="40% - Accent3 7 6 4" xfId="16282"/>
    <cellStyle name="40% - Accent3 7 6 4 2" xfId="16283"/>
    <cellStyle name="40% - Accent3 7 6 5" xfId="16284"/>
    <cellStyle name="40% - Accent3 7 7 2" xfId="16285"/>
    <cellStyle name="40% - Accent3 7 7 3" xfId="16286"/>
    <cellStyle name="40% - Accent5 3 4 2 2 2" xfId="16287"/>
    <cellStyle name="40% - Accent3 7 8" xfId="16288"/>
    <cellStyle name="40% - Accent3 7 9" xfId="16289"/>
    <cellStyle name="40% - Accent3 8 10" xfId="16290"/>
    <cellStyle name="40% - Accent3 8 10 2" xfId="16291"/>
    <cellStyle name="40% - Accent5 6 5 3 3" xfId="16292"/>
    <cellStyle name="40% - Accent3 8 11" xfId="16293"/>
    <cellStyle name="40% - Accent3 8 2" xfId="16294"/>
    <cellStyle name="40% - Accent3 8 2 2 2" xfId="16295"/>
    <cellStyle name="a1 3 5 7" xfId="16296"/>
    <cellStyle name="40% - Accent3 8 2 2 2 2" xfId="16297"/>
    <cellStyle name="40% - Accent3 8 2 2 3" xfId="16298"/>
    <cellStyle name="40% - Accent4 15 2 2" xfId="16299"/>
    <cellStyle name="40% - Accent3 8 2 3" xfId="16300"/>
    <cellStyle name="40% - Accent3 8 2 3 2 2" xfId="16301"/>
    <cellStyle name="40% - Accent3 8 2 4" xfId="16302"/>
    <cellStyle name="40% - Accent3 8 2 5" xfId="16303"/>
    <cellStyle name="40% - Accent3 8 3" xfId="16304"/>
    <cellStyle name="40% - Accent3 8 3 2" xfId="16305"/>
    <cellStyle name="40% - Accent3 8 3 4" xfId="16306"/>
    <cellStyle name="40% - Accent3 8 3 5" xfId="16307"/>
    <cellStyle name="40% - Accent3 8 4 2 2 2" xfId="16308"/>
    <cellStyle name="40% - Accent6 14 4 2" xfId="16309"/>
    <cellStyle name="40% - Accent3 8 4 2 3" xfId="16310"/>
    <cellStyle name="40% - Accent4 17 2 2" xfId="16311"/>
    <cellStyle name="40% - Accent6 14 5" xfId="16312"/>
    <cellStyle name="40% - Accent3 8 4 3 2" xfId="16313"/>
    <cellStyle name="40% - Accent6 15 4" xfId="16314"/>
    <cellStyle name="40% - Accent3 8 4 3 2 2" xfId="16315"/>
    <cellStyle name="40% - Accent6 15 4 2" xfId="16316"/>
    <cellStyle name="40% - Accent3 8 4 3 3" xfId="16317"/>
    <cellStyle name="40% - Accent4 17 3 2" xfId="16318"/>
    <cellStyle name="40% - Accent6 15 5" xfId="16319"/>
    <cellStyle name="40% - Accent3 8 4 4" xfId="16320"/>
    <cellStyle name="40% - Accent3 8 4 5" xfId="16321"/>
    <cellStyle name="40% - Accent5 3 6" xfId="16322"/>
    <cellStyle name="40% - Accent3 8 5 2 2 2" xfId="16323"/>
    <cellStyle name="40% - Accent3 8 5 2 3" xfId="16324"/>
    <cellStyle name="40% - Accent4 18 2 2" xfId="16325"/>
    <cellStyle name="40% - Accent3 8 5 3 2" xfId="16326"/>
    <cellStyle name="40% - Accent3 8 5 3 3" xfId="16327"/>
    <cellStyle name="40% - Accent4 18 3 2" xfId="16328"/>
    <cellStyle name="Neutral 14" xfId="16329"/>
    <cellStyle name="40% - Accent3 8 5 4" xfId="16330"/>
    <cellStyle name="40% - Accent3 8 5 4 2" xfId="16331"/>
    <cellStyle name="Neutral 15" xfId="16332"/>
    <cellStyle name="40% - Accent3 8 5 5" xfId="16333"/>
    <cellStyle name="40% - Accent3 8 6 2 2 2" xfId="16334"/>
    <cellStyle name="40% - Accent3 8 6 2 3" xfId="16335"/>
    <cellStyle name="40% - Accent3 8 6 3" xfId="16336"/>
    <cellStyle name="40% - Accent3 8 6 3 2" xfId="16337"/>
    <cellStyle name="40% - Accent3 8 6 3 2 2" xfId="16338"/>
    <cellStyle name="40% - Accent3 8 6 3 3" xfId="16339"/>
    <cellStyle name="40% - Accent3 8 6 4" xfId="16340"/>
    <cellStyle name="40% - Accent3 8 6 4 2" xfId="16341"/>
    <cellStyle name="40% - Accent3 8 6 5" xfId="16342"/>
    <cellStyle name="40% - Accent3 8 7 2" xfId="16343"/>
    <cellStyle name="40% - Accent3 8 7 3" xfId="16344"/>
    <cellStyle name="40% - Accent4 2 9 2 2" xfId="16345"/>
    <cellStyle name="40% - Accent3 8 8" xfId="16346"/>
    <cellStyle name="40% - Accent3 8 8 2" xfId="16347"/>
    <cellStyle name="40% - Accent3 8 9" xfId="16348"/>
    <cellStyle name="40% - Accent3 8 9 2" xfId="16349"/>
    <cellStyle name="40% - Accent3 8 9 2 2" xfId="16350"/>
    <cellStyle name="40% - Accent3 9" xfId="16351"/>
    <cellStyle name="40% - Accent3 9 10" xfId="16352"/>
    <cellStyle name="40% - Accent3 9 2" xfId="16353"/>
    <cellStyle name="40% - Accent3 9 2 2" xfId="16354"/>
    <cellStyle name="40% - Accent3 9 2 2 2" xfId="16355"/>
    <cellStyle name="a2 3 5 7" xfId="16356"/>
    <cellStyle name="40% - Accent3 9 2 2 2 2" xfId="16357"/>
    <cellStyle name="40% - Accent3 9 2 2 3" xfId="16358"/>
    <cellStyle name="40% - Accent3 9 2 3" xfId="16359"/>
    <cellStyle name="40% - Accent3 9 2 3 2 2" xfId="16360"/>
    <cellStyle name="40% - Accent3 9 2 5" xfId="16361"/>
    <cellStyle name="40% - Accent3 9 3 2" xfId="16362"/>
    <cellStyle name="40% - Accent3 9 3 2 2 2" xfId="16363"/>
    <cellStyle name="40% - Accent3 9 3 2 3" xfId="16364"/>
    <cellStyle name="40% - Accent3 9 3 3 2" xfId="16365"/>
    <cellStyle name="a2 4 6 7" xfId="16366"/>
    <cellStyle name="40% - Accent3 9 3 3 2 2" xfId="16367"/>
    <cellStyle name="40% - Accent3 9 3 4" xfId="16368"/>
    <cellStyle name="40% - Accent3 9 3 5" xfId="16369"/>
    <cellStyle name="40% - Accent3 9 4 2 2 2" xfId="16370"/>
    <cellStyle name="40% - Accent3 9 4 2 3" xfId="16371"/>
    <cellStyle name="Comma [0] 2 2 6" xfId="16372"/>
    <cellStyle name="40% - Accent3 9 4 3 2" xfId="16373"/>
    <cellStyle name="Comma [0] 2 2 2 3" xfId="16374"/>
    <cellStyle name="40% - Accent3 9 4 3 2 2" xfId="16375"/>
    <cellStyle name="Comma [0] 2 3 4 3" xfId="16376"/>
    <cellStyle name="40% - Accent3 9 4 3 3" xfId="16377"/>
    <cellStyle name="Comma [0] 3 7" xfId="16378"/>
    <cellStyle name="40% - Accent3 9 4 4" xfId="16379"/>
    <cellStyle name="Comma [0] 4 7" xfId="16380"/>
    <cellStyle name="40% - Accent3 9 4 5" xfId="16381"/>
    <cellStyle name="40% - Accent3 9 5 2 2 2" xfId="16382"/>
    <cellStyle name="40% - Accent3 9 5 2 3" xfId="16383"/>
    <cellStyle name="40% - Accent3 9 5 3 2" xfId="16384"/>
    <cellStyle name="40% - Accent3 9 5 3 2 2" xfId="16385"/>
    <cellStyle name="40% - Accent3 9 5 3 3" xfId="16386"/>
    <cellStyle name="40% - Accent3 9 5 4 2" xfId="16387"/>
    <cellStyle name="40% - Accent3 9 5 5" xfId="16388"/>
    <cellStyle name="40% - Accent3 9 6 2 2 2" xfId="16389"/>
    <cellStyle name="40% - Accent3 9 6 2 3" xfId="16390"/>
    <cellStyle name="40% - Accent3 9 6 3" xfId="16391"/>
    <cellStyle name="40% - Accent3 9 6 3 2" xfId="16392"/>
    <cellStyle name="40% - Accent3 9 6 3 2 2" xfId="16393"/>
    <cellStyle name="40% - Accent3 9 6 3 3" xfId="16394"/>
    <cellStyle name="40% - Accent3 9 6 4" xfId="16395"/>
    <cellStyle name="40% - Accent3 9 6 4 2" xfId="16396"/>
    <cellStyle name="40% - Accent3 9 6 5" xfId="16397"/>
    <cellStyle name="40% - Accent3 9 7 2" xfId="16398"/>
    <cellStyle name="40% - Accent3 9 7 3" xfId="16399"/>
    <cellStyle name="40% - Accent3 9 8 2" xfId="16400"/>
    <cellStyle name="40% - Accent3 9 8 2 2" xfId="16401"/>
    <cellStyle name="40% - Accent3 9 9" xfId="16402"/>
    <cellStyle name="40% - Accent3 9 9 2" xfId="16403"/>
    <cellStyle name="40% - Accent3 9 9 2 2" xfId="16404"/>
    <cellStyle name="40% - Accent3 9 9 3" xfId="16405"/>
    <cellStyle name="40% - Accent4 10" xfId="16406"/>
    <cellStyle name="40% - Accent4 10 2" xfId="16407"/>
    <cellStyle name="40% - Accent4 13 2 2 3" xfId="16408"/>
    <cellStyle name="40% - Accent4 10 2 2" xfId="16409"/>
    <cellStyle name="40% - Accent4 10 3" xfId="16410"/>
    <cellStyle name="40% - Accent4 10 3 2" xfId="16411"/>
    <cellStyle name="40% - Accent4 10 4" xfId="16412"/>
    <cellStyle name="40% - Accent4 10 5" xfId="16413"/>
    <cellStyle name="Note 10" xfId="16414"/>
    <cellStyle name="40% - Accent4 10 6" xfId="16415"/>
    <cellStyle name="40% - Accent4 10 6 2 2 2" xfId="16416"/>
    <cellStyle name="40% - Accent4 10 6 2 3" xfId="16417"/>
    <cellStyle name="Note 13" xfId="16418"/>
    <cellStyle name="40% - Accent4 10 9" xfId="16419"/>
    <cellStyle name="40% - Accent4 10 9 2" xfId="16420"/>
    <cellStyle name="40% - Accent4 10 9 2 2" xfId="16421"/>
    <cellStyle name="a2 3 8" xfId="16422"/>
    <cellStyle name="40% - Accent4 11" xfId="16423"/>
    <cellStyle name="40% - Accent4 11 2" xfId="16424"/>
    <cellStyle name="40% - Accent4 13 2 3 3" xfId="16425"/>
    <cellStyle name="40% - Accent4 11 2 4" xfId="16426"/>
    <cellStyle name="40% - Accent4 11 3" xfId="16427"/>
    <cellStyle name="40% - Accent4 11 4" xfId="16428"/>
    <cellStyle name="40% - Accent4 11 5 4" xfId="16429"/>
    <cellStyle name="40% - Accent4 11 6" xfId="16430"/>
    <cellStyle name="40% - Accent4 11 6 4 2" xfId="16431"/>
    <cellStyle name="40% - Accent4 11 7" xfId="16432"/>
    <cellStyle name="40% - Accent4 11 8" xfId="16433"/>
    <cellStyle name="40% - Accent5 11 10 2" xfId="16434"/>
    <cellStyle name="40% - Accent4 11 9" xfId="16435"/>
    <cellStyle name="40% - Accent4 12" xfId="16436"/>
    <cellStyle name="40% - Accent4 12 2" xfId="16437"/>
    <cellStyle name="40% - Accent4 12 2 2" xfId="16438"/>
    <cellStyle name="40% - Accent5 14 5" xfId="16439"/>
    <cellStyle name="40% - Accent5 7 6 4 2" xfId="16440"/>
    <cellStyle name="40% - Accent4 12 2 3" xfId="16441"/>
    <cellStyle name="40% - Accent5 14 6" xfId="16442"/>
    <cellStyle name="40% - Accent4 12 2 4" xfId="16443"/>
    <cellStyle name="40% - Accent5 14 7" xfId="16444"/>
    <cellStyle name="40% - Accent4 12 2 5" xfId="16445"/>
    <cellStyle name="40% - Accent5 14 8" xfId="16446"/>
    <cellStyle name="40% - Accent4 12 3" xfId="16447"/>
    <cellStyle name="40% - Accent4 12 3 2" xfId="16448"/>
    <cellStyle name="40% - Accent5 15 5" xfId="16449"/>
    <cellStyle name="40% - Accent4 12 3 3" xfId="16450"/>
    <cellStyle name="40% - Accent5 15 6" xfId="16451"/>
    <cellStyle name="40% - Accent4 12 4" xfId="16452"/>
    <cellStyle name="40% - Accent4 12 4 4" xfId="16453"/>
    <cellStyle name="40% - Accent5 16 7" xfId="16454"/>
    <cellStyle name="40% - Accent4 12 4 5" xfId="16455"/>
    <cellStyle name="40% - Accent5 16 8" xfId="16456"/>
    <cellStyle name="40% - Accent4 12 5" xfId="16457"/>
    <cellStyle name="40% - Accent4 12 5 4" xfId="16458"/>
    <cellStyle name="40% - Accent5 17 7" xfId="16459"/>
    <cellStyle name="40% - Accent4 12 6" xfId="16460"/>
    <cellStyle name="a1 4 13" xfId="16461"/>
    <cellStyle name="40% - Accent4 12 6 2 3" xfId="16462"/>
    <cellStyle name="40% - Accent5 18 5 3" xfId="16463"/>
    <cellStyle name="40% - Accent4 12 6 3 2" xfId="16464"/>
    <cellStyle name="40% - Accent5 18 6 2" xfId="16465"/>
    <cellStyle name="40% - Accent4 12 6 3 2 2" xfId="16466"/>
    <cellStyle name="40% - Accent5 18 6 2 2" xfId="16467"/>
    <cellStyle name="40% - Accent5 5 10" xfId="16468"/>
    <cellStyle name="40% - Accent4 12 6 4 2" xfId="16469"/>
    <cellStyle name="40% - Accent5 18 7 2" xfId="16470"/>
    <cellStyle name="40% - Accent4 12 6 5" xfId="16471"/>
    <cellStyle name="40% - Accent5 18 8" xfId="16472"/>
    <cellStyle name="40% - Accent4 12 7" xfId="16473"/>
    <cellStyle name="40% - Accent4 12 8" xfId="16474"/>
    <cellStyle name="40% - Accent4 12 9" xfId="16475"/>
    <cellStyle name="40% - Accent4 12 9 2" xfId="16476"/>
    <cellStyle name="40% - Accent4 12 9 2 2" xfId="16477"/>
    <cellStyle name="40% - Accent4 12 9 3" xfId="16478"/>
    <cellStyle name="40% - Accent4 13" xfId="16479"/>
    <cellStyle name="40% - Accent4 13 2 2" xfId="16480"/>
    <cellStyle name="40% - Accent4 13 2 2 2 2" xfId="16481"/>
    <cellStyle name="40% - Accent4 13 2 3" xfId="16482"/>
    <cellStyle name="40% - Accent4 13 2 3 2" xfId="16483"/>
    <cellStyle name="40% - Accent4 13 2 4" xfId="16484"/>
    <cellStyle name="40% - Accent4 13 2 4 2" xfId="16485"/>
    <cellStyle name="40% - Accent4 13 2 5" xfId="16486"/>
    <cellStyle name="40% - Accent4 13 3" xfId="16487"/>
    <cellStyle name="40% - Accent4 13 3 2" xfId="16488"/>
    <cellStyle name="40% - Accent4 13 3 2 2 2" xfId="16489"/>
    <cellStyle name="40% - Accent4 13 3 2 3" xfId="16490"/>
    <cellStyle name="40% - Accent4 13 3 3" xfId="16491"/>
    <cellStyle name="40% - Accent4 13 3 3 2" xfId="16492"/>
    <cellStyle name="40% - Accent4 13 3 3 2 2" xfId="16493"/>
    <cellStyle name="40% - Accent4 13 3 3 3" xfId="16494"/>
    <cellStyle name="40% - Accent4 13 3 4" xfId="16495"/>
    <cellStyle name="40% - Accent4 13 3 4 2" xfId="16496"/>
    <cellStyle name="40% - Accent4 13 3 5" xfId="16497"/>
    <cellStyle name="40% - Accent4 13 4" xfId="16498"/>
    <cellStyle name="40% - Accent4 13 4 2 2 2" xfId="16499"/>
    <cellStyle name="40% - Accent4 13 4 2 3" xfId="16500"/>
    <cellStyle name="40% - Accent4 13 4 3 2" xfId="16501"/>
    <cellStyle name="40% - Accent4 13 4 3 2 2" xfId="16502"/>
    <cellStyle name="40% - Accent4 13 4 3 3" xfId="16503"/>
    <cellStyle name="40% - Accent4 13 4 4" xfId="16504"/>
    <cellStyle name="Accent1 9" xfId="16505"/>
    <cellStyle name="Linked Cell 7" xfId="16506"/>
    <cellStyle name="40% - Accent4 13 4 4 2" xfId="16507"/>
    <cellStyle name="40% - Accent4 13 4 5" xfId="16508"/>
    <cellStyle name="Percent 9 7 2" xfId="16509"/>
    <cellStyle name="40% - Accent4 13 5 2 2 2" xfId="16510"/>
    <cellStyle name="Percent 9 8" xfId="16511"/>
    <cellStyle name="40% - Accent4 13 5 2 3" xfId="16512"/>
    <cellStyle name="Warning Text 3" xfId="16513"/>
    <cellStyle name="40% - Accent4 13 5 3 2" xfId="16514"/>
    <cellStyle name="40% - Accent4 13 5 3 2 2" xfId="16515"/>
    <cellStyle name="Warning Text 4" xfId="16516"/>
    <cellStyle name="40% - Accent4 13 5 3 3" xfId="16517"/>
    <cellStyle name="40% - Accent4 13 5 4" xfId="16518"/>
    <cellStyle name="Accent2 9" xfId="16519"/>
    <cellStyle name="40% - Accent4 13 5 4 2" xfId="16520"/>
    <cellStyle name="40% - Accent4 13 6" xfId="16521"/>
    <cellStyle name="40% - Accent4 13 6 2 2 2" xfId="16522"/>
    <cellStyle name="40% - Accent4 13 6 2 3" xfId="16523"/>
    <cellStyle name="40% - Accent4 13 6 3 2" xfId="16524"/>
    <cellStyle name="40% - Accent4 13 6 3 2 2" xfId="16525"/>
    <cellStyle name="40% - Accent4 13 6 4 2" xfId="16526"/>
    <cellStyle name="40% - Accent4 13 6 5" xfId="16527"/>
    <cellStyle name="40% - Accent4 13 7" xfId="16528"/>
    <cellStyle name="40% - Accent4 13 9 2" xfId="16529"/>
    <cellStyle name="Accent6 7" xfId="16530"/>
    <cellStyle name="40% - Accent4 13 9 2 2" xfId="16531"/>
    <cellStyle name="40% - Accent4 13 9 3" xfId="16532"/>
    <cellStyle name="40% - Accent4 6 2 2 2" xfId="16533"/>
    <cellStyle name="Accent6 8" xfId="16534"/>
    <cellStyle name="40% - Accent4 14" xfId="16535"/>
    <cellStyle name="40% - Accent4 14 2 2" xfId="16536"/>
    <cellStyle name="40% - Accent4 14 2 2 2 2" xfId="16537"/>
    <cellStyle name="40% - Accent4 14 2 2 3" xfId="16538"/>
    <cellStyle name="40% - Accent4 14 2 3" xfId="16539"/>
    <cellStyle name="40% - Accent4 14 2 3 2" xfId="16540"/>
    <cellStyle name="40% - Accent4 14 2 3 2 2" xfId="16541"/>
    <cellStyle name="40% - Accent4 14 2 3 3" xfId="16542"/>
    <cellStyle name="40% - Accent4 14 2 4" xfId="16543"/>
    <cellStyle name="40% - Accent4 14 2 4 2" xfId="16544"/>
    <cellStyle name="40% - Accent4 14 2 5" xfId="16545"/>
    <cellStyle name="40% - Accent4 14 3 2" xfId="16546"/>
    <cellStyle name="40% - Accent4 14 3 2 2 2" xfId="16547"/>
    <cellStyle name="40% - Accent4 14 3 2 3" xfId="16548"/>
    <cellStyle name="40% - Accent4 14 3 3" xfId="16549"/>
    <cellStyle name="40% - Accent4 14 3 3 2" xfId="16550"/>
    <cellStyle name="40% - Accent4 14 3 3 2 2" xfId="16551"/>
    <cellStyle name="40% - Accent4 14 3 3 3" xfId="16552"/>
    <cellStyle name="40% - Accent4 14 3 4" xfId="16553"/>
    <cellStyle name="40% - Accent4 14 3 4 2" xfId="16554"/>
    <cellStyle name="40% - Accent4 14 3 5" xfId="16555"/>
    <cellStyle name="40% - Accent4 14 4" xfId="16556"/>
    <cellStyle name="40% - Accent4 14 4 2 2 2" xfId="16557"/>
    <cellStyle name="Calculation 7" xfId="16558"/>
    <cellStyle name="40% - Accent4 14 4 2 3" xfId="16559"/>
    <cellStyle name="40% - Accent4 14 4 3 2" xfId="16560"/>
    <cellStyle name="Heading 4 17" xfId="16561"/>
    <cellStyle name="40% - Accent4 14 4 3 2 2" xfId="16562"/>
    <cellStyle name="40% - Accent4 14 4 3 3" xfId="16563"/>
    <cellStyle name="40% - Accent4 14 4 4" xfId="16564"/>
    <cellStyle name="40% - Accent4 14 4 4 2" xfId="16565"/>
    <cellStyle name="40% - Accent6 12 10" xfId="16566"/>
    <cellStyle name="40% - Accent4 14 4 5" xfId="16567"/>
    <cellStyle name="40% - Accent4 14 5" xfId="16568"/>
    <cellStyle name="40% - Accent4 14 5 2 3" xfId="16569"/>
    <cellStyle name="Comma 2 4 2 5" xfId="16570"/>
    <cellStyle name="40% - Accent4 14 5 3 2" xfId="16571"/>
    <cellStyle name="Comma 2 5 2" xfId="16572"/>
    <cellStyle name="40% - Accent4 14 5 3 3" xfId="16573"/>
    <cellStyle name="40% - Accent4 14 5 4" xfId="16574"/>
    <cellStyle name="Comma 3 4 3" xfId="16575"/>
    <cellStyle name="40% - Accent4 14 5 4 2" xfId="16576"/>
    <cellStyle name="40% - Accent4 14 5 5" xfId="16577"/>
    <cellStyle name="40% - Accent4 14 6 2 2 2" xfId="16578"/>
    <cellStyle name="40% - Accent5 9 3" xfId="16579"/>
    <cellStyle name="40% - Accent4 14 6 2 3" xfId="16580"/>
    <cellStyle name="60% - Accent1 3 2" xfId="16581"/>
    <cellStyle name="40% - Accent4 14 6 3 2" xfId="16582"/>
    <cellStyle name="40% - Accent6 16 2 2 2" xfId="16583"/>
    <cellStyle name="40% - Accent4 14 6 4" xfId="16584"/>
    <cellStyle name="40% - Accent6 16 2 2 2 2" xfId="16585"/>
    <cellStyle name="40% - Accent4 14 6 4 2" xfId="16586"/>
    <cellStyle name="40% - Accent6 16 2 2 3" xfId="16587"/>
    <cellStyle name="40% - Accent4 14 6 5" xfId="16588"/>
    <cellStyle name="40% - Accent4 15" xfId="16589"/>
    <cellStyle name="40% - Accent4 15 2 2 2" xfId="16590"/>
    <cellStyle name="Total 6" xfId="16591"/>
    <cellStyle name="40% - Accent4 15 2 2 2 2" xfId="16592"/>
    <cellStyle name="40% - Accent4 15 2 2 3" xfId="16593"/>
    <cellStyle name="40% - Accent4 15 2 3" xfId="16594"/>
    <cellStyle name="40% - Accent4 15 2 3 2" xfId="16595"/>
    <cellStyle name="40% - Accent4 15 2 3 2 2" xfId="16596"/>
    <cellStyle name="40% - Accent4 15 2 3 3" xfId="16597"/>
    <cellStyle name="40% - Accent4 15 2 4" xfId="16598"/>
    <cellStyle name="40% - Accent4 15 2 4 2" xfId="16599"/>
    <cellStyle name="40% - Accent4 15 2 5" xfId="16600"/>
    <cellStyle name="40% - Accent4 15 3 2 2" xfId="16601"/>
    <cellStyle name="40% - Accent4 15 3 2 2 2" xfId="16602"/>
    <cellStyle name="40% - Accent4 15 3 2 3" xfId="16603"/>
    <cellStyle name="40% - Accent4 15 3 3" xfId="16604"/>
    <cellStyle name="40% - Accent4 15 3 3 2" xfId="16605"/>
    <cellStyle name="40% - Accent4 15 3 3 2 2" xfId="16606"/>
    <cellStyle name="40% - Accent4 15 3 3 3" xfId="16607"/>
    <cellStyle name="40% - Accent4 15 3 4 2" xfId="16608"/>
    <cellStyle name="40% - Accent4 15 3 5" xfId="16609"/>
    <cellStyle name="40% - Accent4 15 4 2 2 2" xfId="16610"/>
    <cellStyle name="40% - Accent4 15 4 2 3" xfId="16611"/>
    <cellStyle name="40% - Accent4 15 4 3 2 2" xfId="16612"/>
    <cellStyle name="40% - Accent4 15 4 3 3" xfId="16613"/>
    <cellStyle name="40% - Accent4 15 4 4" xfId="16614"/>
    <cellStyle name="40% - Accent4 15 4 4 2" xfId="16615"/>
    <cellStyle name="40% - Accent6 17 10" xfId="16616"/>
    <cellStyle name="40% - Accent4 15 4 5" xfId="16617"/>
    <cellStyle name="40% - Accent4 15 5" xfId="16618"/>
    <cellStyle name="40% - Accent4 15 5 2 2 2" xfId="16619"/>
    <cellStyle name="40% - Accent4 15 5 2 3" xfId="16620"/>
    <cellStyle name="40% - Accent4 15 5 3 2" xfId="16621"/>
    <cellStyle name="40% - Accent4 15 5 3 2 2" xfId="16622"/>
    <cellStyle name="40% - Accent4 15 5 3 3" xfId="16623"/>
    <cellStyle name="40% - Accent4 15 5 4" xfId="16624"/>
    <cellStyle name="40% - Accent4 15 5 4 2" xfId="16625"/>
    <cellStyle name="40% - Accent4 15 5 5" xfId="16626"/>
    <cellStyle name="40% - Accent4 15 6 2 3" xfId="16627"/>
    <cellStyle name="40% - Accent4 15 6 3 2" xfId="16628"/>
    <cellStyle name="40% - Accent6 16 3 2 2 2" xfId="16629"/>
    <cellStyle name="40% - Accent4 15 6 4 2" xfId="16630"/>
    <cellStyle name="40% - Accent6 16 3 2 3" xfId="16631"/>
    <cellStyle name="40% - Accent4 15 6 5" xfId="16632"/>
    <cellStyle name="40% - Accent4 16 10 2" xfId="16633"/>
    <cellStyle name="40% - Accent4 16 11" xfId="16634"/>
    <cellStyle name="40% - Accent4 16 4 4 2" xfId="16635"/>
    <cellStyle name="40% - Accent4 16 4 5" xfId="16636"/>
    <cellStyle name="40% - Accent4 16 5" xfId="16637"/>
    <cellStyle name="40% - Accent4 16 5 5" xfId="16638"/>
    <cellStyle name="40% - Accent6 16 4 2 2 2" xfId="16639"/>
    <cellStyle name="40% - Accent4 16 6 4 2" xfId="16640"/>
    <cellStyle name="40% - Accent6 16 4 2 3" xfId="16641"/>
    <cellStyle name="40% - Accent4 16 6 5" xfId="16642"/>
    <cellStyle name="40% - Accent4 17 10" xfId="16643"/>
    <cellStyle name="a2 4 6" xfId="16644"/>
    <cellStyle name="40% - Accent4 17 10 2" xfId="16645"/>
    <cellStyle name="a2 4 6 2" xfId="16646"/>
    <cellStyle name="40% - Accent4 17 11" xfId="16647"/>
    <cellStyle name="a2 4 7" xfId="16648"/>
    <cellStyle name="40% - Accent4 17 2 2 2" xfId="16649"/>
    <cellStyle name="40% - Accent6 14 5 2" xfId="16650"/>
    <cellStyle name="40% - Accent4 17 2 2 2 2" xfId="16651"/>
    <cellStyle name="40% - Accent6 14 5 2 2" xfId="16652"/>
    <cellStyle name="40% - Accent4 17 2 2 3" xfId="16653"/>
    <cellStyle name="40% - Accent6 14 5 3" xfId="16654"/>
    <cellStyle name="40% - Accent4 17 2 3" xfId="16655"/>
    <cellStyle name="40% - Accent6 14 6" xfId="16656"/>
    <cellStyle name="40% - Accent4 17 2 3 2" xfId="16657"/>
    <cellStyle name="40% - Accent6 14 6 2" xfId="16658"/>
    <cellStyle name="40% - Accent4 17 2 3 2 2" xfId="16659"/>
    <cellStyle name="40% - Accent6 14 6 2 2" xfId="16660"/>
    <cellStyle name="40% - Accent4 17 3 2 2" xfId="16661"/>
    <cellStyle name="40% - Accent6 15 5 2" xfId="16662"/>
    <cellStyle name="40% - Accent4 17 3 2 3" xfId="16663"/>
    <cellStyle name="40% - Accent6 15 5 3" xfId="16664"/>
    <cellStyle name="40% - Accent4 17 3 3" xfId="16665"/>
    <cellStyle name="40% - Accent6 15 6" xfId="16666"/>
    <cellStyle name="40% - Accent4 17 3 3 2" xfId="16667"/>
    <cellStyle name="40% - Accent6 15 6 2" xfId="16668"/>
    <cellStyle name="40% - Accent4 17 3 3 2 2" xfId="16669"/>
    <cellStyle name="40% - Accent6 15 6 2 2" xfId="16670"/>
    <cellStyle name="40% - Accent4 17 3 3 3" xfId="16671"/>
    <cellStyle name="40% - Accent6 15 6 3" xfId="16672"/>
    <cellStyle name="40% - Accent4 17 4" xfId="16673"/>
    <cellStyle name="40% - Accent4 17 6 4" xfId="16674"/>
    <cellStyle name="40% - Accent6 18 7" xfId="16675"/>
    <cellStyle name="40% - Accent4 17 4 2 2 2" xfId="16676"/>
    <cellStyle name="40% - Accent6 16 5 2 2" xfId="16677"/>
    <cellStyle name="Heading 2 12" xfId="16678"/>
    <cellStyle name="40% - Accent4 17 4 2 3" xfId="16679"/>
    <cellStyle name="40% - Accent6 16 5 3" xfId="16680"/>
    <cellStyle name="40% - Accent4 17 4 3 2" xfId="16681"/>
    <cellStyle name="40% - Accent6 16 6 2" xfId="16682"/>
    <cellStyle name="40% - Accent4 17 4 3 2 2" xfId="16683"/>
    <cellStyle name="40% - Accent6 16 6 2 2" xfId="16684"/>
    <cellStyle name="40% - Accent4 18 6 4" xfId="16685"/>
    <cellStyle name="40% - Accent4 17 4 3 3" xfId="16686"/>
    <cellStyle name="40% - Accent6 16 6 3" xfId="16687"/>
    <cellStyle name="40% - Accent4 17 4 4 2" xfId="16688"/>
    <cellStyle name="40% - Accent6 16 7 2" xfId="16689"/>
    <cellStyle name="40% - Accent4 17 4 5" xfId="16690"/>
    <cellStyle name="40% - Accent6 16 8" xfId="16691"/>
    <cellStyle name="40% - Accent4 17 5" xfId="16692"/>
    <cellStyle name="40% - Accent4 17 5 5" xfId="16693"/>
    <cellStyle name="40% - Accent6 17 8" xfId="16694"/>
    <cellStyle name="40% - Accent4 17 6 2 2 2" xfId="16695"/>
    <cellStyle name="40% - Accent6 18 5 2 2" xfId="16696"/>
    <cellStyle name="40% - Accent4 17 6 2 3" xfId="16697"/>
    <cellStyle name="40% - Accent6 18 5 3" xfId="16698"/>
    <cellStyle name="40% - Accent4 17 6 3 2" xfId="16699"/>
    <cellStyle name="40% - Accent6 18 6 2" xfId="16700"/>
    <cellStyle name="40% - Accent4 17 6 3 2 2" xfId="16701"/>
    <cellStyle name="40% - Accent6 18 6 2 2" xfId="16702"/>
    <cellStyle name="40% - Accent4 17 6 4 2" xfId="16703"/>
    <cellStyle name="40% - Accent6 18 7 2" xfId="16704"/>
    <cellStyle name="40% - Accent6 16 5 2 2 2" xfId="16705"/>
    <cellStyle name="40% - Accent4 17 6 5" xfId="16706"/>
    <cellStyle name="40% - Accent6 18 8" xfId="16707"/>
    <cellStyle name="40% - Accent6 16 5 2 3" xfId="16708"/>
    <cellStyle name="40% - Accent4 18" xfId="16709"/>
    <cellStyle name="40% - Accent4 18 2" xfId="16710"/>
    <cellStyle name="40% - Accent5 4 6" xfId="16711"/>
    <cellStyle name="40% - Accent4 18 2 2 2" xfId="16712"/>
    <cellStyle name="40% - Accent5 4 6 2" xfId="16713"/>
    <cellStyle name="40% - Accent4 18 2 2 2 2" xfId="16714"/>
    <cellStyle name="40% - Accent5 4 7" xfId="16715"/>
    <cellStyle name="40% - Accent4 18 2 2 3" xfId="16716"/>
    <cellStyle name="40% - Accent4 18 2 3" xfId="16717"/>
    <cellStyle name="40% - Accent5 5 6" xfId="16718"/>
    <cellStyle name="40% - Accent4 18 2 3 2" xfId="16719"/>
    <cellStyle name="40% - Accent5 5 6 2" xfId="16720"/>
    <cellStyle name="40% - Accent4 18 2 3 2 2" xfId="16721"/>
    <cellStyle name="40% - Accent4 18 3" xfId="16722"/>
    <cellStyle name="40% - Accent6 4 6" xfId="16723"/>
    <cellStyle name="40% - Accent4 18 3 2 2" xfId="16724"/>
    <cellStyle name="40% - Accent6 4 7" xfId="16725"/>
    <cellStyle name="40% - Accent4 18 3 2 3" xfId="16726"/>
    <cellStyle name="40% - Accent4 18 3 3" xfId="16727"/>
    <cellStyle name="40% - Accent6 5 6" xfId="16728"/>
    <cellStyle name="40% - Accent4 18 3 3 2" xfId="16729"/>
    <cellStyle name="40% - Accent6 5 7" xfId="16730"/>
    <cellStyle name="40% - Accent4 18 3 3 3" xfId="16731"/>
    <cellStyle name="40% - Accent4 18 4" xfId="16732"/>
    <cellStyle name="40% - Accent4 18 4 2" xfId="16733"/>
    <cellStyle name="40% - Accent4 18 4 2 2" xfId="16734"/>
    <cellStyle name="40% - Accent4 18 4 2 2 2" xfId="16735"/>
    <cellStyle name="40% - Accent4 18 4 2 3" xfId="16736"/>
    <cellStyle name="40% - Accent4 18 4 3" xfId="16737"/>
    <cellStyle name="40% - Accent4 18 4 3 2" xfId="16738"/>
    <cellStyle name="40% - Accent4 18 4 3 2 2" xfId="16739"/>
    <cellStyle name="40% - Accent4 18 4 3 3" xfId="16740"/>
    <cellStyle name="40% - Accent4 18 4 4 2" xfId="16741"/>
    <cellStyle name="40% - Accent4 18 4 5" xfId="16742"/>
    <cellStyle name="40% - Accent4 18 5" xfId="16743"/>
    <cellStyle name="40% - Accent4 18 5 2" xfId="16744"/>
    <cellStyle name="40% - Accent4 18 5 2 2" xfId="16745"/>
    <cellStyle name="40% - Accent4 18 5 2 2 2" xfId="16746"/>
    <cellStyle name="40% - Accent4 18 5 2 3" xfId="16747"/>
    <cellStyle name="40% - Accent4 18 5 3" xfId="16748"/>
    <cellStyle name="Bad 13" xfId="16749"/>
    <cellStyle name="40% - Accent4 18 5 3 2" xfId="16750"/>
    <cellStyle name="40% - Accent4 18 5 3 2 2" xfId="16751"/>
    <cellStyle name="Bad 14" xfId="16752"/>
    <cellStyle name="40% - Accent4 18 5 3 3" xfId="16753"/>
    <cellStyle name="40% - Accent4 18 5 4" xfId="16754"/>
    <cellStyle name="40% - Accent4 18 5 4 2" xfId="16755"/>
    <cellStyle name="40% - Accent4 18 5 5" xfId="16756"/>
    <cellStyle name="40% - Accent4 18 6 2 2 2" xfId="16757"/>
    <cellStyle name="40% - Accent4 18 6 2 3" xfId="16758"/>
    <cellStyle name="40% - Accent4 18 6 3 2" xfId="16759"/>
    <cellStyle name="40% - Accent4 18 6 3 2 2" xfId="16760"/>
    <cellStyle name="40% - Accent6 16 6 2 2 2" xfId="16761"/>
    <cellStyle name="40% - Accent4 18 6 4 2" xfId="16762"/>
    <cellStyle name="40% - Accent6 16 6 2 3" xfId="16763"/>
    <cellStyle name="40% - Accent4 18 6 5" xfId="16764"/>
    <cellStyle name="40% - Accent4 2 10" xfId="16765"/>
    <cellStyle name="40% - Accent4 2 10 2" xfId="16766"/>
    <cellStyle name="40% - Accent4 2 11" xfId="16767"/>
    <cellStyle name="40% - Accent4 2 2 2" xfId="16768"/>
    <cellStyle name="40% - Accent4 2 2 3" xfId="16769"/>
    <cellStyle name="40% - Accent4 2 3" xfId="16770"/>
    <cellStyle name="40% - Accent4 2 3 2" xfId="16771"/>
    <cellStyle name="40% - Accent4 2 3 2 2 2" xfId="16772"/>
    <cellStyle name="40% - Accent4 2 3 3" xfId="16773"/>
    <cellStyle name="40% - Accent4 2 3 3 2 2" xfId="16774"/>
    <cellStyle name="40% - Accent4 2 3 4" xfId="16775"/>
    <cellStyle name="40% - Accent4 2 4 2 2 2" xfId="16776"/>
    <cellStyle name="40% - Accent4 2 4 3" xfId="16777"/>
    <cellStyle name="40% - Accent4 2 4 3 2 2" xfId="16778"/>
    <cellStyle name="40% - Accent4 2 4 4" xfId="16779"/>
    <cellStyle name="40% - Accent4 2 4 5" xfId="16780"/>
    <cellStyle name="40% - Accent4 2 5 2" xfId="16781"/>
    <cellStyle name="60% - Accent6 3 2" xfId="16782"/>
    <cellStyle name="40% - Accent4 2 5 2 2 2" xfId="16783"/>
    <cellStyle name="40% - Accent4 2 5 3" xfId="16784"/>
    <cellStyle name="40% - Accent4 2 5 3 2 2" xfId="16785"/>
    <cellStyle name="40% - Accent4 2 5 4" xfId="16786"/>
    <cellStyle name="40% - Accent4 2 5 5" xfId="16787"/>
    <cellStyle name="40% - Accent4 2 6 2" xfId="16788"/>
    <cellStyle name="a2 4 2 5" xfId="16789"/>
    <cellStyle name="40% - Accent4 2 6 2 2 2" xfId="16790"/>
    <cellStyle name="40% - Accent4 2 6 3" xfId="16791"/>
    <cellStyle name="a2 4 2 6" xfId="16792"/>
    <cellStyle name="40% - Accent4 2 6 3 2 2" xfId="16793"/>
    <cellStyle name="40% - Accent4 2 6 4" xfId="16794"/>
    <cellStyle name="a2 4 2 7" xfId="16795"/>
    <cellStyle name="40% - Accent4 2 7" xfId="16796"/>
    <cellStyle name="60% - Accent6 5" xfId="16797"/>
    <cellStyle name="40% - Accent4 2 7 2" xfId="16798"/>
    <cellStyle name="a2 4 3 5" xfId="16799"/>
    <cellStyle name="40% - Accent4 2 7 3" xfId="16800"/>
    <cellStyle name="a2 4 3 6" xfId="16801"/>
    <cellStyle name="40% - Accent4 2 8 2" xfId="16802"/>
    <cellStyle name="a2 4 4 5" xfId="16803"/>
    <cellStyle name="40% - Accent4 2 9" xfId="16804"/>
    <cellStyle name="60% - Accent6 7" xfId="16805"/>
    <cellStyle name="40% - Accent4 2 9 2" xfId="16806"/>
    <cellStyle name="40% - Accent5 3 4 2 3" xfId="16807"/>
    <cellStyle name="a2 4 5 5" xfId="16808"/>
    <cellStyle name="40% - Accent4 3 10" xfId="16809"/>
    <cellStyle name="40% - Accent4 3 10 2" xfId="16810"/>
    <cellStyle name="40% - Accent4 3 11" xfId="16811"/>
    <cellStyle name="40% - Accent6 12 8" xfId="16812"/>
    <cellStyle name="40% - Accent4 3 2 2 2 3" xfId="16813"/>
    <cellStyle name="40% - Accent6 12 8 2" xfId="16814"/>
    <cellStyle name="40% - Accent4 3 2 2 2 2" xfId="16815"/>
    <cellStyle name="40% - Accent6 12 9" xfId="16816"/>
    <cellStyle name="40% - Accent4 3 2 2 3" xfId="16817"/>
    <cellStyle name="40% - Accent4 3 2 3 4" xfId="16818"/>
    <cellStyle name="40% - Accent5 10 3 2 3" xfId="16819"/>
    <cellStyle name="40% - Accent6 13 8" xfId="16820"/>
    <cellStyle name="40% - Accent4 3 2 3 2" xfId="16821"/>
    <cellStyle name="40% - Accent6 13 8 2" xfId="16822"/>
    <cellStyle name="40% - Accent4 3 2 3 2 2" xfId="16823"/>
    <cellStyle name="40% - Accent6 13 9" xfId="16824"/>
    <cellStyle name="40% - Accent4 3 2 3 3" xfId="16825"/>
    <cellStyle name="40% - Accent4 3 2 4" xfId="16826"/>
    <cellStyle name="40% - Accent4 3 3 6" xfId="16827"/>
    <cellStyle name="40% - Accent4 3 3 2 4" xfId="16828"/>
    <cellStyle name="40% - Accent4 3 3 2 3" xfId="16829"/>
    <cellStyle name="40% - Accent5 10 4 2 3" xfId="16830"/>
    <cellStyle name="40% - Accent4 3 3 3 2" xfId="16831"/>
    <cellStyle name="40% - Accent4 3 3 3 3" xfId="16832"/>
    <cellStyle name="40% - Accent4 3 3 4" xfId="16833"/>
    <cellStyle name="40% - Accent4 3 4 2" xfId="16834"/>
    <cellStyle name="40% - Accent4 3 4 2 2 2" xfId="16835"/>
    <cellStyle name="40% - Accent4 3 4 2 3" xfId="16836"/>
    <cellStyle name="40% - Accent4 3 4 3" xfId="16837"/>
    <cellStyle name="40% - Accent5 10 5 2 3" xfId="16838"/>
    <cellStyle name="40% - Accent4 3 4 3 2" xfId="16839"/>
    <cellStyle name="40% - Accent4 3 4 3 2 2" xfId="16840"/>
    <cellStyle name="40% - Accent4 3 4 3 3" xfId="16841"/>
    <cellStyle name="40% - Accent4 3 4 5" xfId="16842"/>
    <cellStyle name="40% - Accent4 3 5" xfId="16843"/>
    <cellStyle name="40% - Accent4 3 5 2" xfId="16844"/>
    <cellStyle name="40% - Accent4 3 5 2 2 2" xfId="16845"/>
    <cellStyle name="40% - Accent4 3 5 2 3" xfId="16846"/>
    <cellStyle name="40% - Accent4 3 5 3" xfId="16847"/>
    <cellStyle name="40% - Accent5 10 6 2 3" xfId="16848"/>
    <cellStyle name="40% - Accent4 3 5 3 2" xfId="16849"/>
    <cellStyle name="40% - Accent4 3 5 3 2 2" xfId="16850"/>
    <cellStyle name="40% - Accent4 3 5 3 3" xfId="16851"/>
    <cellStyle name="40% - Accent4 3 5 4" xfId="16852"/>
    <cellStyle name="40% - Accent4 3 5 5" xfId="16853"/>
    <cellStyle name="40% - Accent4 3 6" xfId="16854"/>
    <cellStyle name="40% - Accent4 3 6 2" xfId="16855"/>
    <cellStyle name="a2 5 2 5" xfId="16856"/>
    <cellStyle name="40% - Accent4 3 6 2 2 2" xfId="16857"/>
    <cellStyle name="40% - Accent4 3 6 2 3" xfId="16858"/>
    <cellStyle name="40% - Accent4 3 6 3" xfId="16859"/>
    <cellStyle name="a2 5 2 6" xfId="16860"/>
    <cellStyle name="40% - Accent4 3 6 3 2" xfId="16861"/>
    <cellStyle name="40% - Accent4 3 6 3 2 2" xfId="16862"/>
    <cellStyle name="40% - Accent4 3 6 3 3" xfId="16863"/>
    <cellStyle name="40% - Accent4 3 6 4" xfId="16864"/>
    <cellStyle name="a2 5 2 7" xfId="16865"/>
    <cellStyle name="40% - Accent4 3 6 4 2" xfId="16866"/>
    <cellStyle name="40% - Accent4 3 7" xfId="16867"/>
    <cellStyle name="40% - Accent4 3 7 2" xfId="16868"/>
    <cellStyle name="a2 5 3 5" xfId="16869"/>
    <cellStyle name="40% - Accent5 14 11" xfId="16870"/>
    <cellStyle name="40% - Accent4 3 7 3" xfId="16871"/>
    <cellStyle name="a2 5 3 6" xfId="16872"/>
    <cellStyle name="40% - Accent4 3 8" xfId="16873"/>
    <cellStyle name="40% - Accent4 3 8 2" xfId="16874"/>
    <cellStyle name="40% - Accent4 3 8 2 2" xfId="16875"/>
    <cellStyle name="40% - Accent4 3 9 2" xfId="16876"/>
    <cellStyle name="40% - Accent5 3 5 2 3" xfId="16877"/>
    <cellStyle name="40% - Accent4 3 9 2 2" xfId="16878"/>
    <cellStyle name="40% - Accent5 13 2 2" xfId="16879"/>
    <cellStyle name="40% - Accent4 4 10" xfId="16880"/>
    <cellStyle name="40% - Accent5 13 2 2 2" xfId="16881"/>
    <cellStyle name="40% - Accent4 4 10 2" xfId="16882"/>
    <cellStyle name="40% - Accent4 4 2 6" xfId="16883"/>
    <cellStyle name="40% - Accent5 18 11" xfId="16884"/>
    <cellStyle name="40% - Accent4 4 2 2 4" xfId="16885"/>
    <cellStyle name="40% - Accent4 4 2 2 2" xfId="16886"/>
    <cellStyle name="40% - Accent4 4 2 2 2 2" xfId="16887"/>
    <cellStyle name="40% - Accent4 4 2 2 3" xfId="16888"/>
    <cellStyle name="40% - Accent4 4 2 3" xfId="16889"/>
    <cellStyle name="40% - Accent5 11 3 2 3" xfId="16890"/>
    <cellStyle name="40% - Accent4 4 2 3 2" xfId="16891"/>
    <cellStyle name="40% - Accent4 4 2 3 2 2" xfId="16892"/>
    <cellStyle name="40% - Accent4 4 2 3 3" xfId="16893"/>
    <cellStyle name="40% - Accent4 4 2 4" xfId="16894"/>
    <cellStyle name="40% - Accent5 11 3 3 3" xfId="16895"/>
    <cellStyle name="40% - Accent4 4 2 4 2" xfId="16896"/>
    <cellStyle name="40% - Accent4 4 3 6" xfId="16897"/>
    <cellStyle name="40% - Accent4 4 3 2" xfId="16898"/>
    <cellStyle name="40% - Accent5 11 4 2 3" xfId="16899"/>
    <cellStyle name="40% - Accent4 4 3 3 2" xfId="16900"/>
    <cellStyle name="40% - Accent4 4 3 3 2 2" xfId="16901"/>
    <cellStyle name="40% - Accent4 4 3 3 3" xfId="16902"/>
    <cellStyle name="40% - Accent4 4 3 4" xfId="16903"/>
    <cellStyle name="40% - Accent5 11 4 3 3" xfId="16904"/>
    <cellStyle name="40% - Accent4 4 3 4 2" xfId="16905"/>
    <cellStyle name="40% - Accent4 4 4" xfId="16906"/>
    <cellStyle name="40% - Accent4 4 4 2" xfId="16907"/>
    <cellStyle name="40% - Accent4 4 4 2 2 2" xfId="16908"/>
    <cellStyle name="a2 9 5" xfId="16909"/>
    <cellStyle name="40% - Accent4 4 4 2 3" xfId="16910"/>
    <cellStyle name="40% - Accent4 4 4 3" xfId="16911"/>
    <cellStyle name="40% - Accent5 11 5 2 3" xfId="16912"/>
    <cellStyle name="40% - Accent4 4 4 3 2" xfId="16913"/>
    <cellStyle name="40% - Accent4 4 4 3 2 2" xfId="16914"/>
    <cellStyle name="40% - Accent4 4 4 3 3" xfId="16915"/>
    <cellStyle name="40% - Accent5 11 5 3 3" xfId="16916"/>
    <cellStyle name="40% - Accent4 4 4 4 2" xfId="16917"/>
    <cellStyle name="40% - Accent4 4 4 5" xfId="16918"/>
    <cellStyle name="40% - Accent4 4 5" xfId="16919"/>
    <cellStyle name="40% - Accent4 4 5 2" xfId="16920"/>
    <cellStyle name="40% - Accent4 4 5 2 2 2" xfId="16921"/>
    <cellStyle name="40% - Accent4 4 5 2 3" xfId="16922"/>
    <cellStyle name="40% - Accent4 4 5 3" xfId="16923"/>
    <cellStyle name="40% - Accent5 11 6 2 3" xfId="16924"/>
    <cellStyle name="40% - Accent4 4 5 3 2" xfId="16925"/>
    <cellStyle name="40% - Accent4 4 5 3 2 2" xfId="16926"/>
    <cellStyle name="40% - Accent4 4 5 3 3" xfId="16927"/>
    <cellStyle name="40% - Accent4 4 5 4" xfId="16928"/>
    <cellStyle name="40% - Accent5 11 6 3 3" xfId="16929"/>
    <cellStyle name="40% - Accent4 4 5 4 2" xfId="16930"/>
    <cellStyle name="40% - Accent4 4 5 5" xfId="16931"/>
    <cellStyle name="40% - Accent4 4 6" xfId="16932"/>
    <cellStyle name="40% - Accent4 4 6 2" xfId="16933"/>
    <cellStyle name="a2 6 2 5" xfId="16934"/>
    <cellStyle name="40% - Accent4 4 6 2 2 2" xfId="16935"/>
    <cellStyle name="40% - Accent4 4 6 2 3" xfId="16936"/>
    <cellStyle name="40% - Accent4 4 6 3" xfId="16937"/>
    <cellStyle name="a2 6 2 6" xfId="16938"/>
    <cellStyle name="40% - Accent4 4 6 3 2" xfId="16939"/>
    <cellStyle name="40% - Accent4 4 6 3 3" xfId="16940"/>
    <cellStyle name="40% - Accent4 4 6 4" xfId="16941"/>
    <cellStyle name="a2 6 2 7" xfId="16942"/>
    <cellStyle name="Normal 4 2 2 3" xfId="16943"/>
    <cellStyle name="40% - Accent4 4 6 4 2" xfId="16944"/>
    <cellStyle name="40% - Accent4 4 7" xfId="16945"/>
    <cellStyle name="40% - Accent4 4 7 2" xfId="16946"/>
    <cellStyle name="a2 6 3 5" xfId="16947"/>
    <cellStyle name="40% - Accent4 4 7 3" xfId="16948"/>
    <cellStyle name="a2 6 3 6" xfId="16949"/>
    <cellStyle name="40% - Accent4 4 8" xfId="16950"/>
    <cellStyle name="40% - Accent4 4 8 2" xfId="16951"/>
    <cellStyle name="40% - Accent4 4 8 2 2" xfId="16952"/>
    <cellStyle name="40% - Accent4 4 9" xfId="16953"/>
    <cellStyle name="40% - Accent4 4 9 2 2" xfId="16954"/>
    <cellStyle name="40% - Accent4 5 2 2 2" xfId="16955"/>
    <cellStyle name="40% - Accent4 5 2 2 2 2" xfId="16956"/>
    <cellStyle name="40% - Accent4 5 2 2 3" xfId="16957"/>
    <cellStyle name="40% - Accent4 5 2 3" xfId="16958"/>
    <cellStyle name="40% - Accent5 12 3 2 3" xfId="16959"/>
    <cellStyle name="40% - Accent4 5 2 3 2" xfId="16960"/>
    <cellStyle name="40% - Accent4 5 2 3 3" xfId="16961"/>
    <cellStyle name="40% - Accent4 5 2 4" xfId="16962"/>
    <cellStyle name="40% - Accent5 12 3 3 3" xfId="16963"/>
    <cellStyle name="40% - Accent4 5 2 4 2" xfId="16964"/>
    <cellStyle name="40% - Accent4 5 3 2" xfId="16965"/>
    <cellStyle name="40% - Accent4 5 3 2 2 2" xfId="16966"/>
    <cellStyle name="40% - Accent4 5 3 2 3" xfId="16967"/>
    <cellStyle name="40% - Accent4 5 3 3" xfId="16968"/>
    <cellStyle name="40% - Accent5 12 4 2 3" xfId="16969"/>
    <cellStyle name="40% - Accent4 5 3 3 2" xfId="16970"/>
    <cellStyle name="40% - Accent4 5 3 3 3" xfId="16971"/>
    <cellStyle name="40% - Accent4 5 3 4" xfId="16972"/>
    <cellStyle name="40% - Accent5 12 4 3 3" xfId="16973"/>
    <cellStyle name="40% - Accent4 5 3 4 2" xfId="16974"/>
    <cellStyle name="40% - Accent4 5 4" xfId="16975"/>
    <cellStyle name="40% - Accent4 5 4 2" xfId="16976"/>
    <cellStyle name="40% - Accent4 5 4 2 2 2" xfId="16977"/>
    <cellStyle name="40% - Accent4 5 4 2 3" xfId="16978"/>
    <cellStyle name="40% - Accent4 5 4 3" xfId="16979"/>
    <cellStyle name="40% - Accent5 12 5 2 3" xfId="16980"/>
    <cellStyle name="40% - Accent4 5 4 3 2" xfId="16981"/>
    <cellStyle name="40% - Accent4 5 4 3 3" xfId="16982"/>
    <cellStyle name="40% - Accent4 5 4 4" xfId="16983"/>
    <cellStyle name="40% - Accent5 12 5 3 3" xfId="16984"/>
    <cellStyle name="40% - Accent4 5 4 4 2" xfId="16985"/>
    <cellStyle name="40% - Accent4 5 4 5" xfId="16986"/>
    <cellStyle name="40% - Accent4 5 5" xfId="16987"/>
    <cellStyle name="40% - Accent4 5 5 2" xfId="16988"/>
    <cellStyle name="40% - Accent4 5 5 2 3" xfId="16989"/>
    <cellStyle name="40% - Accent4 5 5 3" xfId="16990"/>
    <cellStyle name="40% - Accent5 12 6 2 3" xfId="16991"/>
    <cellStyle name="40% - Accent4 5 5 3 2" xfId="16992"/>
    <cellStyle name="40% - Accent4 5 5 3 3" xfId="16993"/>
    <cellStyle name="40% - Accent4 5 5 4" xfId="16994"/>
    <cellStyle name="40% - Accent5 12 6 3 3" xfId="16995"/>
    <cellStyle name="40% - Accent4 5 5 4 2" xfId="16996"/>
    <cellStyle name="40% - Accent4 5 5 5" xfId="16997"/>
    <cellStyle name="40% - Accent4 5 6" xfId="16998"/>
    <cellStyle name="40% - Accent4 5 6 2" xfId="16999"/>
    <cellStyle name="a2 7 2 5" xfId="17000"/>
    <cellStyle name="40% - Accent4 5 6 2 3" xfId="17001"/>
    <cellStyle name="40% - Accent4 5 6 3" xfId="17002"/>
    <cellStyle name="a2 7 2 6" xfId="17003"/>
    <cellStyle name="40% - Accent4 5 6 3 2" xfId="17004"/>
    <cellStyle name="40% - Accent4 5 6 3 3" xfId="17005"/>
    <cellStyle name="40% - Accent4 5 6 4" xfId="17006"/>
    <cellStyle name="a2 7 2 7" xfId="17007"/>
    <cellStyle name="40% - Accent4 5 6 4 2" xfId="17008"/>
    <cellStyle name="40% - Accent4 5 7 2" xfId="17009"/>
    <cellStyle name="a2 7 3 5" xfId="17010"/>
    <cellStyle name="40% - Accent4 5 7 3" xfId="17011"/>
    <cellStyle name="a2 7 3 6" xfId="17012"/>
    <cellStyle name="40% - Accent4 5 8" xfId="17013"/>
    <cellStyle name="40% - Accent4 5 8 2" xfId="17014"/>
    <cellStyle name="40% - Accent4 5 8 2 2" xfId="17015"/>
    <cellStyle name="40% - Accent4 5 9" xfId="17016"/>
    <cellStyle name="40% - Accent6 12 9 2 2" xfId="17017"/>
    <cellStyle name="40% - Accent4 5 9 2" xfId="17018"/>
    <cellStyle name="Accent3 18" xfId="17019"/>
    <cellStyle name="40% - Accent4 5 9 2 2" xfId="17020"/>
    <cellStyle name="40% - Accent4 6 10" xfId="17021"/>
    <cellStyle name="40% - Accent5 18 3 4 2" xfId="17022"/>
    <cellStyle name="40% - Accent4 6 10 2" xfId="17023"/>
    <cellStyle name="40% - Accent4 6 11" xfId="17024"/>
    <cellStyle name="40% - Accent4 6 2 2 2 2" xfId="17025"/>
    <cellStyle name="a1 2 2 4" xfId="17026"/>
    <cellStyle name="40% - Accent4 6 2 2 3" xfId="17027"/>
    <cellStyle name="Accent6 9" xfId="17028"/>
    <cellStyle name="40% - Accent4 6 2 3" xfId="17029"/>
    <cellStyle name="40% - Accent5 13 3 2 3" xfId="17030"/>
    <cellStyle name="40% - Accent4 6 2 3 2" xfId="17031"/>
    <cellStyle name="40% - Accent4 6 2 3 2 2" xfId="17032"/>
    <cellStyle name="a1 3 2 4" xfId="17033"/>
    <cellStyle name="40% - Accent4 6 2 3 3" xfId="17034"/>
    <cellStyle name="40% - Accent4 6 2 4" xfId="17035"/>
    <cellStyle name="40% - Accent5 13 3 3 3" xfId="17036"/>
    <cellStyle name="40% - Accent4 6 2 4 2" xfId="17037"/>
    <cellStyle name="40% - Accent4 6 2 5" xfId="17038"/>
    <cellStyle name="40% - Accent4 6 3 2" xfId="17039"/>
    <cellStyle name="40% - Accent4 6 3 2 2 2" xfId="17040"/>
    <cellStyle name="a2 2 2 4" xfId="17041"/>
    <cellStyle name="40% - Accent4 6 3 2 3" xfId="17042"/>
    <cellStyle name="40% - Accent4 6 3 3 2 2" xfId="17043"/>
    <cellStyle name="a2 3 2 4" xfId="17044"/>
    <cellStyle name="40% - Accent4 6 3 3 3" xfId="17045"/>
    <cellStyle name="40% - Accent5 13 4 3 3" xfId="17046"/>
    <cellStyle name="40% - Accent4 6 3 4 2" xfId="17047"/>
    <cellStyle name="40% - Accent4 6 3 5" xfId="17048"/>
    <cellStyle name="40% - Accent4 6 4" xfId="17049"/>
    <cellStyle name="40% - Accent4 6 4 2" xfId="17050"/>
    <cellStyle name="40% - Accent4 6 4 2 3" xfId="17051"/>
    <cellStyle name="40% - Accent4 6 4 3" xfId="17052"/>
    <cellStyle name="40% - Accent5 13 5 2 3" xfId="17053"/>
    <cellStyle name="40% - Accent4 6 4 3 2" xfId="17054"/>
    <cellStyle name="40% - Accent4 6 4 3 2 2" xfId="17055"/>
    <cellStyle name="40% - Accent4 6 4 3 3" xfId="17056"/>
    <cellStyle name="40% - Accent4 6 4 4" xfId="17057"/>
    <cellStyle name="40% - Accent5 13 5 3 3" xfId="17058"/>
    <cellStyle name="40% - Accent4 6 4 4 2" xfId="17059"/>
    <cellStyle name="40% - Accent4 6 4 5" xfId="17060"/>
    <cellStyle name="40% - Accent4 6 5" xfId="17061"/>
    <cellStyle name="40% - Accent4 6 5 2" xfId="17062"/>
    <cellStyle name="40% - Accent4 6 5 2 3" xfId="17063"/>
    <cellStyle name="40% - Accent4 6 5 3" xfId="17064"/>
    <cellStyle name="40% - Accent4 6 5 4" xfId="17065"/>
    <cellStyle name="40% - Accent5 13 6 3 3" xfId="17066"/>
    <cellStyle name="40% - Accent4 6 5 4 2" xfId="17067"/>
    <cellStyle name="40% - Accent4 6 5 5" xfId="17068"/>
    <cellStyle name="40% - Accent5 10 4 2 2 2" xfId="17069"/>
    <cellStyle name="40% - Accent4 6 6" xfId="17070"/>
    <cellStyle name="40% - Accent4 6 6 2" xfId="17071"/>
    <cellStyle name="a2 8 2 5" xfId="17072"/>
    <cellStyle name="40% - Accent4 6 6 2 2 2" xfId="17073"/>
    <cellStyle name="Comma [0] 13 2" xfId="17074"/>
    <cellStyle name="40% - Accent4 6 6 2 3" xfId="17075"/>
    <cellStyle name="40% - Accent4 6 6 3" xfId="17076"/>
    <cellStyle name="a2 8 2 6" xfId="17077"/>
    <cellStyle name="40% - Accent4 6 6 3 2" xfId="17078"/>
    <cellStyle name="40% - Accent4 6 6 3 2 2" xfId="17079"/>
    <cellStyle name="40% - Accent4 6 6 3 3" xfId="17080"/>
    <cellStyle name="40% - Accent4 6 6 4" xfId="17081"/>
    <cellStyle name="a2 8 2 7" xfId="17082"/>
    <cellStyle name="40% - Accent4 6 6 4 2" xfId="17083"/>
    <cellStyle name="40% - Accent4 6 7" xfId="17084"/>
    <cellStyle name="40% - Accent4 6 7 2" xfId="17085"/>
    <cellStyle name="a2 8 3 5" xfId="17086"/>
    <cellStyle name="40% - Accent4 6 7 3" xfId="17087"/>
    <cellStyle name="a2 8 3 6" xfId="17088"/>
    <cellStyle name="40% - Accent4 6 8" xfId="17089"/>
    <cellStyle name="40% - Accent4 6 8 2" xfId="17090"/>
    <cellStyle name="40% - Accent4 6 8 2 2" xfId="17091"/>
    <cellStyle name="40% - Accent4 6 9" xfId="17092"/>
    <cellStyle name="40% - Accent4 6 9 2" xfId="17093"/>
    <cellStyle name="40% - Accent4 6 9 2 2" xfId="17094"/>
    <cellStyle name="40% - Accent4 7 10 2" xfId="17095"/>
    <cellStyle name="40% - Accent4 7 11" xfId="17096"/>
    <cellStyle name="40% - Accent4 7 2 2" xfId="17097"/>
    <cellStyle name="40% - Accent4 7 2 3" xfId="17098"/>
    <cellStyle name="40% - Accent4 7 2 4" xfId="17099"/>
    <cellStyle name="40% - Accent4 7 2 5" xfId="17100"/>
    <cellStyle name="40% - Accent4 7 3" xfId="17101"/>
    <cellStyle name="40% - Accent4 7 3 2" xfId="17102"/>
    <cellStyle name="40% - Accent4 7 3 5" xfId="17103"/>
    <cellStyle name="40% - Accent4 7 4 4" xfId="17104"/>
    <cellStyle name="40% - Accent4 7 4 5" xfId="17105"/>
    <cellStyle name="40% - Accent4 7 5 4" xfId="17106"/>
    <cellStyle name="40% - Accent4 7 5 5" xfId="17107"/>
    <cellStyle name="40% - Accent4 7 6 2 2 2" xfId="17108"/>
    <cellStyle name="40% - Accent4 7 6 3" xfId="17109"/>
    <cellStyle name="Comma [0] 9 4 2" xfId="17110"/>
    <cellStyle name="40% - Accent4 7 6 3 2 2" xfId="17111"/>
    <cellStyle name="40% - Accent4 7 6 4" xfId="17112"/>
    <cellStyle name="40% - Accent4 7 6 5" xfId="17113"/>
    <cellStyle name="40% - Accent4 7 7 2" xfId="17114"/>
    <cellStyle name="a2 8_Arus Kas" xfId="17115"/>
    <cellStyle name="40% - Accent4 7 7 3" xfId="17116"/>
    <cellStyle name="40% - Accent5 3 4 3 2 2" xfId="17117"/>
    <cellStyle name="40% - Accent4 7 8" xfId="17118"/>
    <cellStyle name="40% - Accent4 7 8 2" xfId="17119"/>
    <cellStyle name="40% - Accent4 7 8 2 2" xfId="17120"/>
    <cellStyle name="40% - Accent4 7 9" xfId="17121"/>
    <cellStyle name="40% - Accent4 7 9 2" xfId="17122"/>
    <cellStyle name="40% - Accent4 7 9 2 2" xfId="17123"/>
    <cellStyle name="40% - Accent4 7 9 3" xfId="17124"/>
    <cellStyle name="40% - Accent4 8 2" xfId="17125"/>
    <cellStyle name="40% - Accent4 8 2 2" xfId="17126"/>
    <cellStyle name="40% - Accent4 8 2 2 2" xfId="17127"/>
    <cellStyle name="40% - Accent4 8 2 2 2 2" xfId="17128"/>
    <cellStyle name="40% - Accent4 8 2 2 3" xfId="17129"/>
    <cellStyle name="40% - Accent4 8 2 3" xfId="17130"/>
    <cellStyle name="40% - Accent5 15 3 2 3" xfId="17131"/>
    <cellStyle name="40% - Accent4 8 2 3 2" xfId="17132"/>
    <cellStyle name="40% - Accent4 8 2 3 2 2" xfId="17133"/>
    <cellStyle name="40% - Accent4 8 2 4" xfId="17134"/>
    <cellStyle name="40% - Accent5 15 3 3 3" xfId="17135"/>
    <cellStyle name="40% - Accent5 17 2 5" xfId="17136"/>
    <cellStyle name="40% - Accent4 8 2 4 2" xfId="17137"/>
    <cellStyle name="40% - Accent4 8 2 5" xfId="17138"/>
    <cellStyle name="40% - Accent4 8 3" xfId="17139"/>
    <cellStyle name="40% - Accent4 8 3 2" xfId="17140"/>
    <cellStyle name="40% - Accent4 8 3 2 2 2" xfId="17141"/>
    <cellStyle name="40% - Accent4 8 3 2 3" xfId="17142"/>
    <cellStyle name="40% - Accent5 15 4 2 3" xfId="17143"/>
    <cellStyle name="40% - Accent4 8 3 3 2" xfId="17144"/>
    <cellStyle name="40% - Accent4 8 3 3 2 2" xfId="17145"/>
    <cellStyle name="40% - Accent4 8 3 4" xfId="17146"/>
    <cellStyle name="40% - Accent5 15 4 3 3" xfId="17147"/>
    <cellStyle name="40% - Accent5 18 2 5" xfId="17148"/>
    <cellStyle name="40% - Accent4 8 3 4 2" xfId="17149"/>
    <cellStyle name="40% - Accent4 8 3 5" xfId="17150"/>
    <cellStyle name="40% - Accent4 8 4 2 2 2" xfId="17151"/>
    <cellStyle name="40% - Accent4 8 4 2 3" xfId="17152"/>
    <cellStyle name="40% - Accent5 15 5 2 3" xfId="17153"/>
    <cellStyle name="40% - Accent4 8 4 3 2" xfId="17154"/>
    <cellStyle name="40% - Accent4 8 4 3 2 2" xfId="17155"/>
    <cellStyle name="40% - Accent4 8 4 3 3" xfId="17156"/>
    <cellStyle name="40% - Accent4 8 4 4" xfId="17157"/>
    <cellStyle name="40% - Accent5 15 5 3 3" xfId="17158"/>
    <cellStyle name="40% - Accent4 8 4 4 2" xfId="17159"/>
    <cellStyle name="40% - Accent4 8 4 5" xfId="17160"/>
    <cellStyle name="40% - Accent6 14 4 4" xfId="17161"/>
    <cellStyle name="40% - Accent4 8 5 2 2 2" xfId="17162"/>
    <cellStyle name="40% - Accent4 8 5 2 3" xfId="17163"/>
    <cellStyle name="40% - Accent5 15 6 2 3" xfId="17164"/>
    <cellStyle name="40% - Accent4 8 5 3 2" xfId="17165"/>
    <cellStyle name="40% - Accent6 15 4 4" xfId="17166"/>
    <cellStyle name="40% - Accent4 8 5 3 2 2" xfId="17167"/>
    <cellStyle name="40% - Accent4 8 5 3 3" xfId="17168"/>
    <cellStyle name="40% - Accent4 8 5 4" xfId="17169"/>
    <cellStyle name="40% - Accent5 15 6 3 3" xfId="17170"/>
    <cellStyle name="40% - Accent4 8 5 4 2" xfId="17171"/>
    <cellStyle name="40% - Accent4 8 5 5" xfId="17172"/>
    <cellStyle name="40% - Accent4 8 6 2 2 2" xfId="17173"/>
    <cellStyle name="40% - Accent5 3 8" xfId="17174"/>
    <cellStyle name="40% - Accent4 8 6 2 3" xfId="17175"/>
    <cellStyle name="40% - Accent4 8 6 3" xfId="17176"/>
    <cellStyle name="40% - Accent4 8 6 3 2" xfId="17177"/>
    <cellStyle name="40% - Accent4 8 6 3 2 2" xfId="17178"/>
    <cellStyle name="40% - Accent6 3 8" xfId="17179"/>
    <cellStyle name="40% - Accent4 8 6 3 3" xfId="17180"/>
    <cellStyle name="40% - Accent4 8 6 4" xfId="17181"/>
    <cellStyle name="40% - Accent4 8 6 4 2" xfId="17182"/>
    <cellStyle name="40% - Accent4 8 6 5" xfId="17183"/>
    <cellStyle name="40% - Accent4 8 7 2" xfId="17184"/>
    <cellStyle name="40% - Accent4 8 7 3" xfId="17185"/>
    <cellStyle name="40% - Accent4 8 8" xfId="17186"/>
    <cellStyle name="40% - Accent4 8 8 2" xfId="17187"/>
    <cellStyle name="40% - Accent4 8 8 2 2" xfId="17188"/>
    <cellStyle name="40% - Accent4 8 9" xfId="17189"/>
    <cellStyle name="40% - Accent4 8 9 2" xfId="17190"/>
    <cellStyle name="40% - Accent4 8 9 2 2" xfId="17191"/>
    <cellStyle name="40% - Accent4 8 9 3" xfId="17192"/>
    <cellStyle name="40% - Accent4 9" xfId="17193"/>
    <cellStyle name="40% - Accent4 9 2" xfId="17194"/>
    <cellStyle name="40% - Accent4 9 2 2" xfId="17195"/>
    <cellStyle name="40% - Accent4 9 2 2 2" xfId="17196"/>
    <cellStyle name="40% - Accent4 9 2 2 2 2" xfId="17197"/>
    <cellStyle name="40% - Accent4 9 2 2 3" xfId="17198"/>
    <cellStyle name="40% - Accent4 9 2 3" xfId="17199"/>
    <cellStyle name="40% - Accent5 16 3 2 3" xfId="17200"/>
    <cellStyle name="40% - Accent4 9 2 3 2" xfId="17201"/>
    <cellStyle name="40% - Accent4 9 2 3 2 2" xfId="17202"/>
    <cellStyle name="40% - Accent5 16 3 3 3" xfId="17203"/>
    <cellStyle name="40% - Accent4 9 2 4 2" xfId="17204"/>
    <cellStyle name="40% - Accent4 9 2 5" xfId="17205"/>
    <cellStyle name="40% - Accent4 9 3 2" xfId="17206"/>
    <cellStyle name="40% - Accent4 9 3 2 2 2" xfId="17207"/>
    <cellStyle name="40% - Accent4 9 3 2 3" xfId="17208"/>
    <cellStyle name="40% - Accent5 16 4 2 3" xfId="17209"/>
    <cellStyle name="40% - Accent4 9 3 3 2" xfId="17210"/>
    <cellStyle name="40% - Accent4 9 3 3 2 2" xfId="17211"/>
    <cellStyle name="40% - Accent4 9 3 4" xfId="17212"/>
    <cellStyle name="40% - Accent5 16 4 3 3" xfId="17213"/>
    <cellStyle name="40% - Accent4 9 3 4 2" xfId="17214"/>
    <cellStyle name="40% - Accent4 9 3 5" xfId="17215"/>
    <cellStyle name="40% - Accent4 9 4 2 2 2" xfId="17216"/>
    <cellStyle name="40% - Accent4 9 4 2 3" xfId="17217"/>
    <cellStyle name="40% - Accent5 16 5 2 3" xfId="17218"/>
    <cellStyle name="40% - Accent4 9 4 3 2" xfId="17219"/>
    <cellStyle name="40% - Accent4 9 4 3 2 2" xfId="17220"/>
    <cellStyle name="40% - Accent4 9 4 3 3" xfId="17221"/>
    <cellStyle name="40% - Accent4 9 4 4" xfId="17222"/>
    <cellStyle name="40% - Accent5 16 5 3 3" xfId="17223"/>
    <cellStyle name="40% - Accent4 9 4 4 2" xfId="17224"/>
    <cellStyle name="40% - Accent4 9 4 5" xfId="17225"/>
    <cellStyle name="40% - Accent4 9 5 2 2 2" xfId="17226"/>
    <cellStyle name="40% - Accent4 9 5 2 3" xfId="17227"/>
    <cellStyle name="40% - Accent5 16 6 2 3" xfId="17228"/>
    <cellStyle name="40% - Accent4 9 5 3 2" xfId="17229"/>
    <cellStyle name="40% - Accent4 9 5 3 2 2" xfId="17230"/>
    <cellStyle name="40% - Accent4 9 5 3 3" xfId="17231"/>
    <cellStyle name="40% - Accent5 16 6 3 3" xfId="17232"/>
    <cellStyle name="40% - Accent4 9 5 4 2" xfId="17233"/>
    <cellStyle name="40% - Accent4 9 5 5" xfId="17234"/>
    <cellStyle name="40% - Accent4 9 6 2 2 2" xfId="17235"/>
    <cellStyle name="40% - Accent4 9 6 2 3" xfId="17236"/>
    <cellStyle name="40% - Accent4 9 6 3" xfId="17237"/>
    <cellStyle name="40% - Accent4 9 6 3 2" xfId="17238"/>
    <cellStyle name="40% - Accent4 9 6 3 2 2" xfId="17239"/>
    <cellStyle name="40% - Accent4 9 6 3 3" xfId="17240"/>
    <cellStyle name="40% - Accent4 9 6 4" xfId="17241"/>
    <cellStyle name="40% - Accent4 9 6 4 2" xfId="17242"/>
    <cellStyle name="40% - Accent4 9 6 5" xfId="17243"/>
    <cellStyle name="40% - Accent4 9 7 2" xfId="17244"/>
    <cellStyle name="40% - Accent4 9 7 3" xfId="17245"/>
    <cellStyle name="40% - Accent4 9 8" xfId="17246"/>
    <cellStyle name="40% - Accent4 9 8 2" xfId="17247"/>
    <cellStyle name="40% - Accent4 9 8 2 2" xfId="17248"/>
    <cellStyle name="40% - Accent4 9 9" xfId="17249"/>
    <cellStyle name="40% - Accent4 9 9 2" xfId="17250"/>
    <cellStyle name="40% - Accent4 9 9 2 2" xfId="17251"/>
    <cellStyle name="a1 7 9" xfId="17252"/>
    <cellStyle name="40% - Accent4 9 9 3" xfId="17253"/>
    <cellStyle name="a2 4 8 4" xfId="17254"/>
    <cellStyle name="40% - Accent5 10 10" xfId="17255"/>
    <cellStyle name="a2 4 8 5" xfId="17256"/>
    <cellStyle name="40% - Accent5 10 11" xfId="17257"/>
    <cellStyle name="40% - Accent5 10 2" xfId="17258"/>
    <cellStyle name="40% - Accent5 10 2 2" xfId="17259"/>
    <cellStyle name="40% - Accent5 10 2 2 2" xfId="17260"/>
    <cellStyle name="40% - Accent5 10 2 2 2 2" xfId="17261"/>
    <cellStyle name="40% - Accent5 10 2 2 3" xfId="17262"/>
    <cellStyle name="40% - Accent5 10 3" xfId="17263"/>
    <cellStyle name="40% - Accent5 10 3 2" xfId="17264"/>
    <cellStyle name="40% - Accent5 10 3 2 2" xfId="17265"/>
    <cellStyle name="40% - Accent6 13 7" xfId="17266"/>
    <cellStyle name="40% - Accent5 10 3 2 2 2" xfId="17267"/>
    <cellStyle name="40% - Accent6 13 7 2" xfId="17268"/>
    <cellStyle name="40% - Accent5 10 4" xfId="17269"/>
    <cellStyle name="40% - Accent5 10 5" xfId="17270"/>
    <cellStyle name="40% - Accent5 10 5 2 2 2" xfId="17271"/>
    <cellStyle name="40% - Accent5 10 6" xfId="17272"/>
    <cellStyle name="40% - Accent5 10 6 2 2 2" xfId="17273"/>
    <cellStyle name="40% - Accent5 10 9" xfId="17274"/>
    <cellStyle name="a1 3 11" xfId="17275"/>
    <cellStyle name="40% - Accent5 10 9 2" xfId="17276"/>
    <cellStyle name="40% - Accent5 10 9 2 2" xfId="17277"/>
    <cellStyle name="40% - Accent5 11" xfId="17278"/>
    <cellStyle name="40% - Accent5 11 11" xfId="17279"/>
    <cellStyle name="40% - Accent5 11 2 2 2" xfId="17280"/>
    <cellStyle name="40% - Accent5 11 2 2 3" xfId="17281"/>
    <cellStyle name="40% - Accent5 11 2 3" xfId="17282"/>
    <cellStyle name="40% - Accent5 11 2 3 2" xfId="17283"/>
    <cellStyle name="40% - Accent5 11 2 3 2 2" xfId="17284"/>
    <cellStyle name="40% - Accent5 11 2 3 3" xfId="17285"/>
    <cellStyle name="40% - Accent5 11 3 2" xfId="17286"/>
    <cellStyle name="40% - Accent5 11 3 2 2" xfId="17287"/>
    <cellStyle name="40% - Accent5 11 3 2 2 2" xfId="17288"/>
    <cellStyle name="40% - Accent5 11 3 3" xfId="17289"/>
    <cellStyle name="40% - Accent5 11 3 3 2" xfId="17290"/>
    <cellStyle name="40% - Accent5 11 3 3 2 2" xfId="17291"/>
    <cellStyle name="Comma [0] 2 5 2" xfId="17292"/>
    <cellStyle name="40% - Accent5 11 3 4 2" xfId="17293"/>
    <cellStyle name="40% - Accent5 11 4" xfId="17294"/>
    <cellStyle name="40% - Accent5 11 4 2 2 2" xfId="17295"/>
    <cellStyle name="40% - Accent5 11 4 3 2" xfId="17296"/>
    <cellStyle name="40% - Accent5 11 4 3 2 2" xfId="17297"/>
    <cellStyle name="40% - Accent5 11 4 4" xfId="17298"/>
    <cellStyle name="40% - Accent5 11 4 4 2" xfId="17299"/>
    <cellStyle name="40% - Accent5 11 5" xfId="17300"/>
    <cellStyle name="40% - Accent5 11 5 2 2 2" xfId="17301"/>
    <cellStyle name="40% - Accent5 11 5 3 2" xfId="17302"/>
    <cellStyle name="Accent4 18" xfId="17303"/>
    <cellStyle name="40% - Accent5 11 5 3 2 2" xfId="17304"/>
    <cellStyle name="40% - Accent5 11 5 4" xfId="17305"/>
    <cellStyle name="40% - Accent5 11 5 4 2" xfId="17306"/>
    <cellStyle name="40% - Accent5 11 5 5" xfId="17307"/>
    <cellStyle name="40% - Accent5 11 6" xfId="17308"/>
    <cellStyle name="40% - Accent5 11 6 2 2 2" xfId="17309"/>
    <cellStyle name="40% - Accent5 11 6 3 2" xfId="17310"/>
    <cellStyle name="40% - Accent5 11 6 3 2 2" xfId="17311"/>
    <cellStyle name="Comma 4 2 2 2 3" xfId="17312"/>
    <cellStyle name="40% - Accent5 11 6 4" xfId="17313"/>
    <cellStyle name="40% - Accent5 11 6 4 2" xfId="17314"/>
    <cellStyle name="40% - Accent5 11 6 5" xfId="17315"/>
    <cellStyle name="40% - Accent5 11 7" xfId="17316"/>
    <cellStyle name="40% - Accent5 11 8" xfId="17317"/>
    <cellStyle name="40% - Accent5 12 10 2" xfId="17318"/>
    <cellStyle name="40% - Accent5 11 9" xfId="17319"/>
    <cellStyle name="40% - Accent5 11 9 2" xfId="17320"/>
    <cellStyle name="40% - Accent5 11 9 2 2" xfId="17321"/>
    <cellStyle name="40% - Accent5 11 9 3" xfId="17322"/>
    <cellStyle name="40% - Accent5 12 10" xfId="17323"/>
    <cellStyle name="40% - Accent5 12 11" xfId="17324"/>
    <cellStyle name="40% - Accent5 12 2" xfId="17325"/>
    <cellStyle name="40% - Accent5 12 2 2" xfId="17326"/>
    <cellStyle name="40% - Accent5 12 2 2 2" xfId="17327"/>
    <cellStyle name="40% - Accent5 12 2 2 3" xfId="17328"/>
    <cellStyle name="40% - Accent5 12 2 3" xfId="17329"/>
    <cellStyle name="40% - Accent6 10 4 2 2 2" xfId="17330"/>
    <cellStyle name="40% - Accent5 12 2 3 2" xfId="17331"/>
    <cellStyle name="40% - Accent5 12 2 3 3" xfId="17332"/>
    <cellStyle name="40% - Accent5 12 3" xfId="17333"/>
    <cellStyle name="40% - Accent5 12 3 2" xfId="17334"/>
    <cellStyle name="40% - Accent5 12 3 2 2" xfId="17335"/>
    <cellStyle name="40% - Accent5 12 3 3" xfId="17336"/>
    <cellStyle name="40% - Accent5 12 3 3 2" xfId="17337"/>
    <cellStyle name="40% - Accent5 12 3 4 2" xfId="17338"/>
    <cellStyle name="40% - Accent5 12 4" xfId="17339"/>
    <cellStyle name="40% - Accent5 12 4 3 2" xfId="17340"/>
    <cellStyle name="40% - Accent5 12 4 4" xfId="17341"/>
    <cellStyle name="40% - Accent5 12 4 4 2" xfId="17342"/>
    <cellStyle name="40% - Accent5 12 5" xfId="17343"/>
    <cellStyle name="40% - Accent5 12 5 2 2 2" xfId="17344"/>
    <cellStyle name="a1 5 4" xfId="17345"/>
    <cellStyle name="40% - Accent5 12 5 3 2" xfId="17346"/>
    <cellStyle name="40% - Accent5 12 5 3 2 2" xfId="17347"/>
    <cellStyle name="a2 5 4" xfId="17348"/>
    <cellStyle name="40% - Accent5 12 5 4" xfId="17349"/>
    <cellStyle name="40% - Accent5 12 5 4 2" xfId="17350"/>
    <cellStyle name="40% - Accent5 12 5 5" xfId="17351"/>
    <cellStyle name="Comma [0] 10 2 2 2 11" xfId="17352"/>
    <cellStyle name="40% - Accent5 7 6 2 2" xfId="17353"/>
    <cellStyle name="40% - Accent5 12 6" xfId="17354"/>
    <cellStyle name="40% - Accent5 12 6 3 2" xfId="17355"/>
    <cellStyle name="40% - Accent5 12 6 4" xfId="17356"/>
    <cellStyle name="40% - Accent5 12 6 4 2" xfId="17357"/>
    <cellStyle name="40% - Accent5 12 6 5" xfId="17358"/>
    <cellStyle name="40% - Accent5 7 6 2 3" xfId="17359"/>
    <cellStyle name="40% - Accent5 12 7" xfId="17360"/>
    <cellStyle name="40% - Accent5 12 8" xfId="17361"/>
    <cellStyle name="40% - Accent5 12 9" xfId="17362"/>
    <cellStyle name="40% - Accent5 12 9 2" xfId="17363"/>
    <cellStyle name="40% - Accent5 12 9 2 2" xfId="17364"/>
    <cellStyle name="40% - Accent5 12 9 3" xfId="17365"/>
    <cellStyle name="40% - Accent5 13" xfId="17366"/>
    <cellStyle name="40% - Accent5 13 10" xfId="17367"/>
    <cellStyle name="40% - Accent5 13 10 2" xfId="17368"/>
    <cellStyle name="40% - Accent6 11 8" xfId="17369"/>
    <cellStyle name="40% - Accent5 13 2" xfId="17370"/>
    <cellStyle name="40% - Accent5 13 2 2 2 2" xfId="17371"/>
    <cellStyle name="40% - Accent5 13 2 2 3" xfId="17372"/>
    <cellStyle name="40% - Accent5 13 2 3 2" xfId="17373"/>
    <cellStyle name="40% - Accent5 13 2 3 2 2" xfId="17374"/>
    <cellStyle name="a2 4 12" xfId="17375"/>
    <cellStyle name="40% - Accent5 13 2 3 3" xfId="17376"/>
    <cellStyle name="40% - Accent5 13 3" xfId="17377"/>
    <cellStyle name="40% - Accent5 13 3 2" xfId="17378"/>
    <cellStyle name="40% - Accent5 13 3 2 2" xfId="17379"/>
    <cellStyle name="40% - Accent5 13 3 2 2 2" xfId="17380"/>
    <cellStyle name="40% - Accent5 13 3 3" xfId="17381"/>
    <cellStyle name="40% - Accent5 13 3 3 2" xfId="17382"/>
    <cellStyle name="40% - Accent5 13 3 3 2 2" xfId="17383"/>
    <cellStyle name="40% - Accent5 13 3 4 2" xfId="17384"/>
    <cellStyle name="40% - Accent5 13 3 5" xfId="17385"/>
    <cellStyle name="40% - Accent5 13 4" xfId="17386"/>
    <cellStyle name="40% - Accent5 13 4 2 2 2" xfId="17387"/>
    <cellStyle name="40% - Accent5 13 4 3 2" xfId="17388"/>
    <cellStyle name="40% - Accent5 13 4 3 2 2" xfId="17389"/>
    <cellStyle name="40% - Accent5 13 4 4" xfId="17390"/>
    <cellStyle name="40% - Accent5 13 4 4 2" xfId="17391"/>
    <cellStyle name="40% - Accent5 13 4 5" xfId="17392"/>
    <cellStyle name="40% - Accent5 13 5" xfId="17393"/>
    <cellStyle name="40% - Accent5 13 5 2 2 2" xfId="17394"/>
    <cellStyle name="40% - Accent5 13 5 3 2" xfId="17395"/>
    <cellStyle name="40% - Accent5 13 5 3 2 2" xfId="17396"/>
    <cellStyle name="40% - Accent5 13 5 4" xfId="17397"/>
    <cellStyle name="40% - Accent5 13 5 4 2" xfId="17398"/>
    <cellStyle name="40% - Accent5 13 5 5" xfId="17399"/>
    <cellStyle name="40% - Accent5 7 6 3 2" xfId="17400"/>
    <cellStyle name="40% - Accent5 13 6" xfId="17401"/>
    <cellStyle name="40% - Accent5 13 6 3 2" xfId="17402"/>
    <cellStyle name="40% - Accent5 13 6 4" xfId="17403"/>
    <cellStyle name="40% - Accent5 13 6 4 2" xfId="17404"/>
    <cellStyle name="40% - Accent5 13 6 5" xfId="17405"/>
    <cellStyle name="40% - Accent5 7 6 3 3" xfId="17406"/>
    <cellStyle name="40% - Accent5 13 7" xfId="17407"/>
    <cellStyle name="40% - Accent5 13 9" xfId="17408"/>
    <cellStyle name="40% - Accent5 13 9 2" xfId="17409"/>
    <cellStyle name="40% - Accent5 13 9 2 2" xfId="17410"/>
    <cellStyle name="40% - Accent5 13 9 3" xfId="17411"/>
    <cellStyle name="40% - Accent5 14" xfId="17412"/>
    <cellStyle name="a2 5 3 4" xfId="17413"/>
    <cellStyle name="40% - Accent5 14 10" xfId="17414"/>
    <cellStyle name="40% - Accent5 14 2 4" xfId="17415"/>
    <cellStyle name="40% - Accent5 14 3 2" xfId="17416"/>
    <cellStyle name="40% - Accent5 14 3 4" xfId="17417"/>
    <cellStyle name="40% - Accent5 14 4" xfId="17418"/>
    <cellStyle name="40% - Accent5 14 4 4" xfId="17419"/>
    <cellStyle name="40% - Accent5 14 4 5" xfId="17420"/>
    <cellStyle name="40% - Accent5 14 5 4" xfId="17421"/>
    <cellStyle name="Normal 4 14 2" xfId="17422"/>
    <cellStyle name="40% - Accent5 14 5 5" xfId="17423"/>
    <cellStyle name="40% - Accent5 14 6 4" xfId="17424"/>
    <cellStyle name="40% - Accent5 14 6 5" xfId="17425"/>
    <cellStyle name="40% - Accent5 14 9" xfId="17426"/>
    <cellStyle name="40% - Accent5 14 9 2" xfId="17427"/>
    <cellStyle name="40% - Accent5 14 9 3" xfId="17428"/>
    <cellStyle name="40% - Accent5 15" xfId="17429"/>
    <cellStyle name="40% - Accent5 15 10" xfId="17430"/>
    <cellStyle name="40% - Accent5 15 10 2" xfId="17431"/>
    <cellStyle name="40% - Accent5 15 11" xfId="17432"/>
    <cellStyle name="40% - Accent5 15 2 2 2 2" xfId="17433"/>
    <cellStyle name="40% - Accent5 15 2 2 3" xfId="17434"/>
    <cellStyle name="40% - Accent5 15 2 3 2" xfId="17435"/>
    <cellStyle name="40% - Accent5 16 2 4" xfId="17436"/>
    <cellStyle name="40% - Accent5 15 2 3 2 2" xfId="17437"/>
    <cellStyle name="40% - Accent5 16 2 4 2" xfId="17438"/>
    <cellStyle name="40% - Accent5 15 2 3 3" xfId="17439"/>
    <cellStyle name="40% - Accent5 16 2 5" xfId="17440"/>
    <cellStyle name="40% - Accent5 15 2 4" xfId="17441"/>
    <cellStyle name="40% - Accent5 15 2 4 2" xfId="17442"/>
    <cellStyle name="40% - Accent5 16 3 4" xfId="17443"/>
    <cellStyle name="40% - Accent5 15 3 2 2" xfId="17444"/>
    <cellStyle name="40% - Accent5 15 3 2 2 2" xfId="17445"/>
    <cellStyle name="40% - Accent5 15 3 3 2" xfId="17446"/>
    <cellStyle name="40% - Accent5 17 2 4" xfId="17447"/>
    <cellStyle name="40% - Accent5 15 3 3 2 2" xfId="17448"/>
    <cellStyle name="40% - Accent5 17 2 4 2" xfId="17449"/>
    <cellStyle name="40% - Accent5 15 3 4" xfId="17450"/>
    <cellStyle name="40% - Accent5 15 3 4 2" xfId="17451"/>
    <cellStyle name="40% - Accent5 17 3 4" xfId="17452"/>
    <cellStyle name="40% - Accent5 15 4 2 2 2" xfId="17453"/>
    <cellStyle name="40% - Accent5 15 4 3 2" xfId="17454"/>
    <cellStyle name="40% - Accent5 18 2 4" xfId="17455"/>
    <cellStyle name="40% - Accent5 15 4 3 2 2" xfId="17456"/>
    <cellStyle name="40% - Accent5 18 2 4 2" xfId="17457"/>
    <cellStyle name="40% - Accent5 15 4 4" xfId="17458"/>
    <cellStyle name="40% - Accent5 15 4 4 2" xfId="17459"/>
    <cellStyle name="40% - Accent5 18 3 4" xfId="17460"/>
    <cellStyle name="40% - Accent5 15 5 3 2" xfId="17461"/>
    <cellStyle name="40% - Accent5 15 5 4" xfId="17462"/>
    <cellStyle name="40% - Accent5 15 5 4 2" xfId="17463"/>
    <cellStyle name="40% - Accent5 15 5 5" xfId="17464"/>
    <cellStyle name="40% - Accent5 15 6 2 2 2" xfId="17465"/>
    <cellStyle name="40% - Accent6 15 3 4" xfId="17466"/>
    <cellStyle name="40% - Accent5 15 6 3 2" xfId="17467"/>
    <cellStyle name="40% - Accent5 15 6 3 2 2" xfId="17468"/>
    <cellStyle name="40% - Accent6 16 3 4" xfId="17469"/>
    <cellStyle name="40% - Accent5 15 6 4" xfId="17470"/>
    <cellStyle name="40% - Accent5 15 6 4 2" xfId="17471"/>
    <cellStyle name="40% - Accent5 15 6 5" xfId="17472"/>
    <cellStyle name="40% - Accent5 15 9" xfId="17473"/>
    <cellStyle name="a1 4 11" xfId="17474"/>
    <cellStyle name="40% - Accent5 15 9 2" xfId="17475"/>
    <cellStyle name="40% - Accent5 15 9 2 2" xfId="17476"/>
    <cellStyle name="40% - Accent5 16 10 2" xfId="17477"/>
    <cellStyle name="40% - Accent5 16 2 2 2 2" xfId="17478"/>
    <cellStyle name="40% - Accent5 16 2 2 3" xfId="17479"/>
    <cellStyle name="40% - Accent5 16 2 3 2" xfId="17480"/>
    <cellStyle name="40% - Accent5 16 2 3 2 2" xfId="17481"/>
    <cellStyle name="40% - Accent5 16 3 2 2 2" xfId="17482"/>
    <cellStyle name="Percent 6 9" xfId="17483"/>
    <cellStyle name="40% - Accent5 16 3 3 2" xfId="17484"/>
    <cellStyle name="40% - Accent5 16 3 3 2 2" xfId="17485"/>
    <cellStyle name="Percent 7 9" xfId="17486"/>
    <cellStyle name="40% - Accent5 16 3 4 2" xfId="17487"/>
    <cellStyle name="40% - Accent5 16 3 5" xfId="17488"/>
    <cellStyle name="40% - Accent5 16 4 2 2 2" xfId="17489"/>
    <cellStyle name="40% - Accent5 16 4 3 2" xfId="17490"/>
    <cellStyle name="40% - Accent5 16 4 3 2 2" xfId="17491"/>
    <cellStyle name="40% - Accent5 16 4 4" xfId="17492"/>
    <cellStyle name="40% - Accent5 16 4 4 2" xfId="17493"/>
    <cellStyle name="40% - Accent5 16 5 2 2 2" xfId="17494"/>
    <cellStyle name="40% - Accent5 16 5 3 2" xfId="17495"/>
    <cellStyle name="40% - Accent5 16 5 3 2 2" xfId="17496"/>
    <cellStyle name="40% - Accent5 16 5 4" xfId="17497"/>
    <cellStyle name="40% - Accent5 16 5 4 2" xfId="17498"/>
    <cellStyle name="40% - Accent5 16 5 5" xfId="17499"/>
    <cellStyle name="40% - Accent5 16 6 2 2 2" xfId="17500"/>
    <cellStyle name="40% - Accent5 16 6 3 2" xfId="17501"/>
    <cellStyle name="40% - Accent5 16 6 3 2 2" xfId="17502"/>
    <cellStyle name="40% - Accent5 16 6 4" xfId="17503"/>
    <cellStyle name="40% - Accent5 16 6 4 2" xfId="17504"/>
    <cellStyle name="40% - Accent5 16 6 5" xfId="17505"/>
    <cellStyle name="40% - Accent5 16 9" xfId="17506"/>
    <cellStyle name="40% - Accent5 16 9 2" xfId="17507"/>
    <cellStyle name="40% - Accent5 16 9 2 2" xfId="17508"/>
    <cellStyle name="40% - Accent5 17 10" xfId="17509"/>
    <cellStyle name="40% - Accent5 17 10 2" xfId="17510"/>
    <cellStyle name="40% - Accent5 17 2 2 3" xfId="17511"/>
    <cellStyle name="40% - Accent5 17 2 3 2" xfId="17512"/>
    <cellStyle name="40% - Accent5 17 3 2 3" xfId="17513"/>
    <cellStyle name="40% - Accent5 17 3 3 2" xfId="17514"/>
    <cellStyle name="40% - Accent5 17 3 3 3" xfId="17515"/>
    <cellStyle name="40% - Accent5 17 3 4 2" xfId="17516"/>
    <cellStyle name="40% - Accent5 17 3 5" xfId="17517"/>
    <cellStyle name="40% - Accent5 17 4 2 3" xfId="17518"/>
    <cellStyle name="40% - Accent5 17 4 3 2" xfId="17519"/>
    <cellStyle name="40% - Accent5 17 4 3 3" xfId="17520"/>
    <cellStyle name="40% - Accent5 17 4 4" xfId="17521"/>
    <cellStyle name="40% - Accent5 17 4 4 2" xfId="17522"/>
    <cellStyle name="40% - Accent5 17 4 5" xfId="17523"/>
    <cellStyle name="40% - Accent5 17 5 2 2 2" xfId="17524"/>
    <cellStyle name="40% - Accent5 17 5 2 3" xfId="17525"/>
    <cellStyle name="40% - Accent5 17 5 3 2" xfId="17526"/>
    <cellStyle name="40% - Accent5 17 5 3 2 2" xfId="17527"/>
    <cellStyle name="40% - Accent5 17 5 3 3" xfId="17528"/>
    <cellStyle name="40% - Accent5 17 5 4" xfId="17529"/>
    <cellStyle name="40% - Accent5 17 5 4 2" xfId="17530"/>
    <cellStyle name="40% - Accent5 17 5 5" xfId="17531"/>
    <cellStyle name="40% - Accent5 17 6 2 2 2" xfId="17532"/>
    <cellStyle name="40% - Accent5 17 6 2 3" xfId="17533"/>
    <cellStyle name="40% - Accent5 17 6 3 2" xfId="17534"/>
    <cellStyle name="40% - Accent5 17 6 3 2 2" xfId="17535"/>
    <cellStyle name="40% - Accent5 17 6 3 3" xfId="17536"/>
    <cellStyle name="40% - Accent5 17 6 4" xfId="17537"/>
    <cellStyle name="40% - Accent5 17 6 4 2" xfId="17538"/>
    <cellStyle name="40% - Accent5 17 6 5" xfId="17539"/>
    <cellStyle name="40% - Accent5 17 9 2" xfId="17540"/>
    <cellStyle name="40% - Accent5 17 9 2 2" xfId="17541"/>
    <cellStyle name="40% - Accent5 17 9 3" xfId="17542"/>
    <cellStyle name="40% - Accent5 18 10" xfId="17543"/>
    <cellStyle name="40% - Accent5 18 10 2" xfId="17544"/>
    <cellStyle name="40% - Accent5 18 2 2 2 2" xfId="17545"/>
    <cellStyle name="40% - Accent5 18 2 2 3" xfId="17546"/>
    <cellStyle name="40% - Accent5 18 2 3 2" xfId="17547"/>
    <cellStyle name="40% - Accent5 18 2 3 2 2" xfId="17548"/>
    <cellStyle name="40% - Accent5 18 3 2 2 2" xfId="17549"/>
    <cellStyle name="40% - Accent5 18 3 2 3" xfId="17550"/>
    <cellStyle name="40% - Accent5 18 3 3 2" xfId="17551"/>
    <cellStyle name="40% - Accent5 18 3 3 2 2" xfId="17552"/>
    <cellStyle name="40% - Accent5 18 3 3 3" xfId="17553"/>
    <cellStyle name="40% - Accent5 18 3 5" xfId="17554"/>
    <cellStyle name="40% - Accent5 18 4 3 2" xfId="17555"/>
    <cellStyle name="40% - Accent5 18 4 3 3" xfId="17556"/>
    <cellStyle name="40% - Accent5 18 4 4" xfId="17557"/>
    <cellStyle name="40% - Accent5 18 4 4 2" xfId="17558"/>
    <cellStyle name="40% - Accent5 18 4 5" xfId="17559"/>
    <cellStyle name="40% - Accent5 18 5 2 2 2" xfId="17560"/>
    <cellStyle name="40% - Accent5 18 5 2 3" xfId="17561"/>
    <cellStyle name="40% - Accent5 18 5 3 2" xfId="17562"/>
    <cellStyle name="40% - Accent5 18 5 3 2 2" xfId="17563"/>
    <cellStyle name="40% - Accent5 18 5 3 3" xfId="17564"/>
    <cellStyle name="a1 4 14" xfId="17565"/>
    <cellStyle name="40% - Accent5 18 5 4" xfId="17566"/>
    <cellStyle name="40% - Accent5 18 5 4 2" xfId="17567"/>
    <cellStyle name="40% - Accent5 18 5 5" xfId="17568"/>
    <cellStyle name="40% - Accent5 18 6 2 2 2" xfId="17569"/>
    <cellStyle name="a1 8 8" xfId="17570"/>
    <cellStyle name="40% - Accent5 18 6 2 3" xfId="17571"/>
    <cellStyle name="40% - Accent5 18 6 3 2 2" xfId="17572"/>
    <cellStyle name="a2 8 8" xfId="17573"/>
    <cellStyle name="40% - Accent5 18 6 3 3" xfId="17574"/>
    <cellStyle name="40% - Accent5 18 6 4 2" xfId="17575"/>
    <cellStyle name="40% - Accent5 18 6 5" xfId="17576"/>
    <cellStyle name="40% - Accent5 5 10 2" xfId="17577"/>
    <cellStyle name="40% - Accent5 18 7 2 2" xfId="17578"/>
    <cellStyle name="40% - Accent5 5 11" xfId="17579"/>
    <cellStyle name="40% - Accent5 18 7 3" xfId="17580"/>
    <cellStyle name="40% - Accent5 18 8 2" xfId="17581"/>
    <cellStyle name="40% - Accent5 18 8 2 2" xfId="17582"/>
    <cellStyle name="40% - Accent5 18 8 3" xfId="17583"/>
    <cellStyle name="40% - Accent5 18 9" xfId="17584"/>
    <cellStyle name="40% - Accent5 18 9 2" xfId="17585"/>
    <cellStyle name="40% - Accent5 18 9 2 2" xfId="17586"/>
    <cellStyle name="40% - Accent5 18 9 3" xfId="17587"/>
    <cellStyle name="40% - Accent5 2 10" xfId="17588"/>
    <cellStyle name="40% - Accent5 2 10 2" xfId="17589"/>
    <cellStyle name="40% - Accent5 2 11" xfId="17590"/>
    <cellStyle name="40% - Accent5 2 2 2" xfId="17591"/>
    <cellStyle name="40% - Accent5 2 2 3" xfId="17592"/>
    <cellStyle name="40% - Accent5 2 3 2" xfId="17593"/>
    <cellStyle name="40% - Accent5 2 3 3" xfId="17594"/>
    <cellStyle name="40% - Accent5 2 4 3" xfId="17595"/>
    <cellStyle name="40% - Accent5 2 4 4" xfId="17596"/>
    <cellStyle name="40% - Accent5 2 4 5" xfId="17597"/>
    <cellStyle name="40% - Accent5 2 5 2" xfId="17598"/>
    <cellStyle name="40% - Accent5 2 5 2 2 2" xfId="17599"/>
    <cellStyle name="40% - Accent5 2 5 3" xfId="17600"/>
    <cellStyle name="40% - Accent5 2 5 3 2 2" xfId="17601"/>
    <cellStyle name="40% - Accent5 2 5 3 3" xfId="17602"/>
    <cellStyle name="40% - Accent6 15 2" xfId="17603"/>
    <cellStyle name="40% - Accent5 2 5 4" xfId="17604"/>
    <cellStyle name="40% - Accent5 2 5 5" xfId="17605"/>
    <cellStyle name="40% - Accent5 2 6 2" xfId="17606"/>
    <cellStyle name="40% - Accent5 2 6 2 2 2" xfId="17607"/>
    <cellStyle name="40% - Accent5 2 6 3" xfId="17608"/>
    <cellStyle name="40% - Accent5 2 6 3 2 2" xfId="17609"/>
    <cellStyle name="40% - Accent5 2 6 3 3" xfId="17610"/>
    <cellStyle name="40% - Accent5 2 6 4" xfId="17611"/>
    <cellStyle name="40% - Accent5 2 7" xfId="17612"/>
    <cellStyle name="40% - Accent5 2 7 2" xfId="17613"/>
    <cellStyle name="40% - Accent5 2 7 3" xfId="17614"/>
    <cellStyle name="40% - Accent5 2 8 2" xfId="17615"/>
    <cellStyle name="40% - Accent5 2 9" xfId="17616"/>
    <cellStyle name="40% - Accent5 2 9 2" xfId="17617"/>
    <cellStyle name="40% - Accent5 4 4 2 3" xfId="17618"/>
    <cellStyle name="40% - Accent6 13 11" xfId="17619"/>
    <cellStyle name="40% - Accent5 3 2 2 4" xfId="17620"/>
    <cellStyle name="40% - Accent5 3 2 2 2 3" xfId="17621"/>
    <cellStyle name="a2 2 5 4" xfId="17622"/>
    <cellStyle name="40% - Accent5 3 2 2 2 2" xfId="17623"/>
    <cellStyle name="40% - Accent5 3 2 2 3" xfId="17624"/>
    <cellStyle name="a2 2 5 5" xfId="17625"/>
    <cellStyle name="40% - Accent5 3 2 3 4" xfId="17626"/>
    <cellStyle name="40% - Accent5 3 2 3 2" xfId="17627"/>
    <cellStyle name="a2 2 6 4" xfId="17628"/>
    <cellStyle name="40% - Accent5 3 2 3 2 2" xfId="17629"/>
    <cellStyle name="40% - Accent5 3 2 3 3" xfId="17630"/>
    <cellStyle name="a2 2 6 5" xfId="17631"/>
    <cellStyle name="40% - Accent5 3 2 4" xfId="17632"/>
    <cellStyle name="40% - Accent5 3 2 4 2" xfId="17633"/>
    <cellStyle name="a2 2 7 4" xfId="17634"/>
    <cellStyle name="40% - Accent5 3 3 6" xfId="17635"/>
    <cellStyle name="40% - Accent5 3 3 2 4" xfId="17636"/>
    <cellStyle name="40% - Accent5 3 3 2 2" xfId="17637"/>
    <cellStyle name="a2 3 5 4" xfId="17638"/>
    <cellStyle name="40% - Accent5 3 3 2 2 2" xfId="17639"/>
    <cellStyle name="40% - Accent5 3 3 2 3" xfId="17640"/>
    <cellStyle name="a2 3 5 5" xfId="17641"/>
    <cellStyle name="40% - Accent5 3 3 3 2" xfId="17642"/>
    <cellStyle name="a2 3 6 4" xfId="17643"/>
    <cellStyle name="40% - Accent5 3 3 3 2 2" xfId="17644"/>
    <cellStyle name="40% - Accent5 3 3 3 3" xfId="17645"/>
    <cellStyle name="a2 3 6 5" xfId="17646"/>
    <cellStyle name="40% - Accent5 3 3 4 2" xfId="17647"/>
    <cellStyle name="a2 3 7 4" xfId="17648"/>
    <cellStyle name="40% - Accent5 3 4 2 2" xfId="17649"/>
    <cellStyle name="a2 4 5 4" xfId="17650"/>
    <cellStyle name="40% - Accent5 3 4 3" xfId="17651"/>
    <cellStyle name="40% - Accent5 3 4 3 2" xfId="17652"/>
    <cellStyle name="a2 4 6 4" xfId="17653"/>
    <cellStyle name="40% - Accent5 3 4 3 3" xfId="17654"/>
    <cellStyle name="a2 4 6 5" xfId="17655"/>
    <cellStyle name="Bad 3" xfId="17656"/>
    <cellStyle name="40% - Accent5 3 4 4 2" xfId="17657"/>
    <cellStyle name="a2 4 7 4" xfId="17658"/>
    <cellStyle name="40% - Accent5 3 4 5" xfId="17659"/>
    <cellStyle name="40% - Accent5 3 5 2" xfId="17660"/>
    <cellStyle name="40% - Accent5 3 5 2 2" xfId="17661"/>
    <cellStyle name="40% - Accent5 3 5 2 2 2" xfId="17662"/>
    <cellStyle name="40% - Accent5 3 5 3" xfId="17663"/>
    <cellStyle name="40% - Accent5 3 5 3 2" xfId="17664"/>
    <cellStyle name="40% - Accent5 3 5 3 2 2" xfId="17665"/>
    <cellStyle name="40% - Accent5 3 5 3 3" xfId="17666"/>
    <cellStyle name="40% - Accent5 3 5 4" xfId="17667"/>
    <cellStyle name="40% - Accent5 3 5 4 2" xfId="17668"/>
    <cellStyle name="40% - Accent5 3 5 5" xfId="17669"/>
    <cellStyle name="40% - Accent5 3 6 2" xfId="17670"/>
    <cellStyle name="40% - Accent5 3 6 2 2" xfId="17671"/>
    <cellStyle name="40% - Accent5 3 6 2 2 2" xfId="17672"/>
    <cellStyle name="40% - Accent5 3 6 3" xfId="17673"/>
    <cellStyle name="40% - Accent5 3 6 3 2" xfId="17674"/>
    <cellStyle name="40% - Accent5 3 6 3 2 2" xfId="17675"/>
    <cellStyle name="40% - Accent5 3 6 3 3" xfId="17676"/>
    <cellStyle name="40% - Accent5 3 6 4" xfId="17677"/>
    <cellStyle name="40% - Accent5 3 6 4 2" xfId="17678"/>
    <cellStyle name="40% - Accent5 3 7" xfId="17679"/>
    <cellStyle name="40% - Accent6 14 11" xfId="17680"/>
    <cellStyle name="40% - Accent5 3 7 2" xfId="17681"/>
    <cellStyle name="40% - Accent5 3 7 3" xfId="17682"/>
    <cellStyle name="40% - Accent5 3 8 2" xfId="17683"/>
    <cellStyle name="40% - Accent5 3 9 2" xfId="17684"/>
    <cellStyle name="40% - Accent5 4 5 2 3" xfId="17685"/>
    <cellStyle name="40% - Accent5 4 2 6" xfId="17686"/>
    <cellStyle name="40% - Accent6 18 11" xfId="17687"/>
    <cellStyle name="40% - Accent5 4 2 2 4" xfId="17688"/>
    <cellStyle name="40% - Accent5 4 2 2 2" xfId="17689"/>
    <cellStyle name="Normal 3 5 2" xfId="17690"/>
    <cellStyle name="40% - Accent5 4 2 2 2 2" xfId="17691"/>
    <cellStyle name="40% - Accent5 4 2 2 3" xfId="17692"/>
    <cellStyle name="40% - Accent5 4 2 3 2" xfId="17693"/>
    <cellStyle name="40% - Accent5 4 2 3 2 2" xfId="17694"/>
    <cellStyle name="40% - Accent5 4 2 3 3" xfId="17695"/>
    <cellStyle name="40% - Accent5 4 2 4" xfId="17696"/>
    <cellStyle name="40% - Accent5 4 3 6" xfId="17697"/>
    <cellStyle name="40% - Accent5 4 3 2" xfId="17698"/>
    <cellStyle name="40% - Accent5 4 3 2 2" xfId="17699"/>
    <cellStyle name="40% - Accent5 4 3 2 2 2" xfId="17700"/>
    <cellStyle name="40% - Accent5 4 3 2 3" xfId="17701"/>
    <cellStyle name="40% - Accent5 4 3 3 2" xfId="17702"/>
    <cellStyle name="40% - Accent5 4 3 3 2 2" xfId="17703"/>
    <cellStyle name="40% - Accent5 4 3 3 3" xfId="17704"/>
    <cellStyle name="40% - Accent5 4 3 4" xfId="17705"/>
    <cellStyle name="40% - Accent5 4 4 2 2" xfId="17706"/>
    <cellStyle name="40% - Accent5 4 4 3" xfId="17707"/>
    <cellStyle name="40% - Accent5 4 4 3 2" xfId="17708"/>
    <cellStyle name="40% - Accent5 4 4 3 3" xfId="17709"/>
    <cellStyle name="40% - Accent5 4 4 4 2" xfId="17710"/>
    <cellStyle name="40% - Accent5 4 4 5" xfId="17711"/>
    <cellStyle name="40% - Accent5 4 5 2" xfId="17712"/>
    <cellStyle name="40% - Accent5 4 5 2 2" xfId="17713"/>
    <cellStyle name="40% - Accent5 4 5 3" xfId="17714"/>
    <cellStyle name="40% - Accent5 4 5 3 2" xfId="17715"/>
    <cellStyle name="40% - Accent5 4 5 3 3" xfId="17716"/>
    <cellStyle name="40% - Accent5 4 5 4" xfId="17717"/>
    <cellStyle name="40% - Accent5 4 5 4 2" xfId="17718"/>
    <cellStyle name="40% - Accent5 4 5 5" xfId="17719"/>
    <cellStyle name="40% - Accent5 4 6 2 2" xfId="17720"/>
    <cellStyle name="40% - Accent5 4 6 2 3" xfId="17721"/>
    <cellStyle name="40% - Accent5 4 9 2" xfId="17722"/>
    <cellStyle name="40% - Accent5 4 6 3" xfId="17723"/>
    <cellStyle name="40% - Accent5 4 6 3 2" xfId="17724"/>
    <cellStyle name="40% - Accent5 4 6 3 3" xfId="17725"/>
    <cellStyle name="40% - Accent5 4 6 4" xfId="17726"/>
    <cellStyle name="40% - Accent5 4 7 2" xfId="17727"/>
    <cellStyle name="40% - Accent5 4 7 3" xfId="17728"/>
    <cellStyle name="40% - Accent5 4 8" xfId="17729"/>
    <cellStyle name="40% - Accent5 4 8 2" xfId="17730"/>
    <cellStyle name="40% - Accent5 4 9" xfId="17731"/>
    <cellStyle name="40% - Accent5 5 2 2" xfId="17732"/>
    <cellStyle name="Input 8" xfId="17733"/>
    <cellStyle name="40% - Accent5 5 2 2 2" xfId="17734"/>
    <cellStyle name="Input 9" xfId="17735"/>
    <cellStyle name="40% - Accent5 5 2 2 3" xfId="17736"/>
    <cellStyle name="40% - Accent5 5 2 3" xfId="17737"/>
    <cellStyle name="40% - Accent5 5 2 3 2" xfId="17738"/>
    <cellStyle name="40% - Accent5 5 2 3 3" xfId="17739"/>
    <cellStyle name="40% - Accent5 5 2 4" xfId="17740"/>
    <cellStyle name="40% - Accent5 5 2 4 2" xfId="17741"/>
    <cellStyle name="40% - Accent5 5 3" xfId="17742"/>
    <cellStyle name="40% - Accent5 5 3 2" xfId="17743"/>
    <cellStyle name="40% - Accent5 5 3 2 2" xfId="17744"/>
    <cellStyle name="40% - Accent5 5 3 2 3" xfId="17745"/>
    <cellStyle name="40% - Accent5 5 3 3" xfId="17746"/>
    <cellStyle name="40% - Accent5 5 3 3 2" xfId="17747"/>
    <cellStyle name="40% - Accent5 5 3 3 3" xfId="17748"/>
    <cellStyle name="40% - Accent5 5 3 4" xfId="17749"/>
    <cellStyle name="40% - Accent5 5 3 4 2" xfId="17750"/>
    <cellStyle name="40% - Accent5 5 4 2" xfId="17751"/>
    <cellStyle name="40% - Accent5 5 4 2 2" xfId="17752"/>
    <cellStyle name="40% - Accent5 5 4 2 2 2" xfId="17753"/>
    <cellStyle name="40% - Accent5 5 4 2 3" xfId="17754"/>
    <cellStyle name="40% - Accent6 2 9 2" xfId="17755"/>
    <cellStyle name="40% - Accent5 5 4 3" xfId="17756"/>
    <cellStyle name="40% - Accent5 5 4 3 2" xfId="17757"/>
    <cellStyle name="40% - Accent5 5 4 3 2 2" xfId="17758"/>
    <cellStyle name="40% - Accent6 13 2 2 3" xfId="17759"/>
    <cellStyle name="40% - Accent5 5 4 3 3" xfId="17760"/>
    <cellStyle name="40% - Accent5 5 4 4" xfId="17761"/>
    <cellStyle name="40% - Accent5 5 4 4 2" xfId="17762"/>
    <cellStyle name="40% - Accent5 5 4 5" xfId="17763"/>
    <cellStyle name="40% - Accent5 5 5" xfId="17764"/>
    <cellStyle name="40% - Accent5 5 5 2" xfId="17765"/>
    <cellStyle name="40% - Accent5 5 5 2 2" xfId="17766"/>
    <cellStyle name="40% - Accent5 5 5 2 2 2" xfId="17767"/>
    <cellStyle name="40% - Accent5 5 5 2 3" xfId="17768"/>
    <cellStyle name="40% - Accent6 3 9 2" xfId="17769"/>
    <cellStyle name="40% - Accent5 5 5 3" xfId="17770"/>
    <cellStyle name="40% - Accent5 5 5 3 2" xfId="17771"/>
    <cellStyle name="40% - Accent5 5 5 3 2 2" xfId="17772"/>
    <cellStyle name="40% - Accent6 14 2 2 3" xfId="17773"/>
    <cellStyle name="a1 6 6" xfId="17774"/>
    <cellStyle name="40% - Accent5 5 5 4" xfId="17775"/>
    <cellStyle name="40% - Accent5 5 5 4 2" xfId="17776"/>
    <cellStyle name="40% - Accent5 5 5 5" xfId="17777"/>
    <cellStyle name="40% - Accent5 5 6 2 2" xfId="17778"/>
    <cellStyle name="40% - Accent5 5 6 2 2 2" xfId="17779"/>
    <cellStyle name="40% - Accent5 5 6 2 3" xfId="17780"/>
    <cellStyle name="40% - Accent6 4 9 2" xfId="17781"/>
    <cellStyle name="40% - Accent5 5 6 3" xfId="17782"/>
    <cellStyle name="40% - Accent5 5 6 3 2" xfId="17783"/>
    <cellStyle name="40% - Accent5 5 6 3 2 2" xfId="17784"/>
    <cellStyle name="40% - Accent6 15 2 2 3" xfId="17785"/>
    <cellStyle name="40% - Accent5 5 6 3 3" xfId="17786"/>
    <cellStyle name="40% - Accent5 5 6 4" xfId="17787"/>
    <cellStyle name="40% - Accent5 5 6 4 2" xfId="17788"/>
    <cellStyle name="40% - Accent5 5 7 2" xfId="17789"/>
    <cellStyle name="40% - Accent5 5 7 3" xfId="17790"/>
    <cellStyle name="40% - Accent5 5 8" xfId="17791"/>
    <cellStyle name="40% - Accent5 5 8 2" xfId="17792"/>
    <cellStyle name="40% - Accent5 5 9" xfId="17793"/>
    <cellStyle name="40% - Accent5 5 9 2" xfId="17794"/>
    <cellStyle name="40% - Accent5 6 10" xfId="17795"/>
    <cellStyle name="40% - Accent5 6 10 2" xfId="17796"/>
    <cellStyle name="40% - Accent5 6 11" xfId="17797"/>
    <cellStyle name="40% - Accent5 6 2" xfId="17798"/>
    <cellStyle name="Comma [0] 20 2" xfId="17799"/>
    <cellStyle name="Comma [0] 15 2" xfId="17800"/>
    <cellStyle name="40% - Accent5 6 2 2" xfId="17801"/>
    <cellStyle name="40% - Accent5 6 2 2 2" xfId="17802"/>
    <cellStyle name="40% - Accent5 6 2 2 2 2" xfId="17803"/>
    <cellStyle name="40% - Accent5 6 2 2 3" xfId="17804"/>
    <cellStyle name="Comma [0] 21 2" xfId="17805"/>
    <cellStyle name="Comma [0] 16 3" xfId="17806"/>
    <cellStyle name="40% - Accent5 6 2 3" xfId="17807"/>
    <cellStyle name="Comma [0] 16 2" xfId="17808"/>
    <cellStyle name="40% - Accent5 6 2 3 2" xfId="17809"/>
    <cellStyle name="40% - Accent5 6 2 3 2 2" xfId="17810"/>
    <cellStyle name="40% - Accent5 6 2 3 3" xfId="17811"/>
    <cellStyle name="Comma [0] 22 3" xfId="17812"/>
    <cellStyle name="Comma [0] 17 2" xfId="17813"/>
    <cellStyle name="40% - Accent5 6 2 4" xfId="17814"/>
    <cellStyle name="40% - Accent5 6 2 4 2" xfId="17815"/>
    <cellStyle name="Comma [0] 23 2" xfId="17816"/>
    <cellStyle name="Comma [0] 18 2" xfId="17817"/>
    <cellStyle name="40% - Accent5 6 2 5" xfId="17818"/>
    <cellStyle name="40% - Accent5 6 3" xfId="17819"/>
    <cellStyle name="40% - Accent5 6 3 2" xfId="17820"/>
    <cellStyle name="40% - Accent5 6 3 2 2" xfId="17821"/>
    <cellStyle name="a1 2 2 6" xfId="17822"/>
    <cellStyle name="40% - Accent5 6 3 2 2 2" xfId="17823"/>
    <cellStyle name="40% - Accent5 6 3 2 3" xfId="17824"/>
    <cellStyle name="a1 3 2 6" xfId="17825"/>
    <cellStyle name="40% - Accent5 6 3 3 2 2" xfId="17826"/>
    <cellStyle name="40% - Accent5 6 3 3 3" xfId="17827"/>
    <cellStyle name="40% - Accent5 6 3 4 2" xfId="17828"/>
    <cellStyle name="40% - Accent5 6 3 5" xfId="17829"/>
    <cellStyle name="40% - Accent5 6 4" xfId="17830"/>
    <cellStyle name="40% - Accent5 6 4 2" xfId="17831"/>
    <cellStyle name="40% - Accent5 6 4 2 2" xfId="17832"/>
    <cellStyle name="a2 2 2 6" xfId="17833"/>
    <cellStyle name="40% - Accent5 6 4 2 2 2" xfId="17834"/>
    <cellStyle name="40% - Accent5 6 4 2 3" xfId="17835"/>
    <cellStyle name="40% - Accent5 6 4 3" xfId="17836"/>
    <cellStyle name="40% - Accent5 6 4 3 2" xfId="17837"/>
    <cellStyle name="a2 3 2 6" xfId="17838"/>
    <cellStyle name="40% - Accent5 6 4 3 2 2" xfId="17839"/>
    <cellStyle name="40% - Accent5 6 4 3 3" xfId="17840"/>
    <cellStyle name="40% - Accent5 6 4 4" xfId="17841"/>
    <cellStyle name="40% - Accent5 6 4 4 2" xfId="17842"/>
    <cellStyle name="40% - Accent5 6 4 5" xfId="17843"/>
    <cellStyle name="40% - Accent5 6 5" xfId="17844"/>
    <cellStyle name="40% - Accent5 6 5 2" xfId="17845"/>
    <cellStyle name="40% - Accent5 6 5 2 2" xfId="17846"/>
    <cellStyle name="40% - Accent5 6 5 2 2 2" xfId="17847"/>
    <cellStyle name="40% - Accent5 6 5 2 3" xfId="17848"/>
    <cellStyle name="40% - Accent5 6 5 3" xfId="17849"/>
    <cellStyle name="40% - Accent5 6 5 3 2" xfId="17850"/>
    <cellStyle name="40% - Accent5 6 5 3 2 2" xfId="17851"/>
    <cellStyle name="40% - Accent5 6 5 4" xfId="17852"/>
    <cellStyle name="40% - Accent5 6 5 4 2" xfId="17853"/>
    <cellStyle name="40% - Accent5 6 5 5" xfId="17854"/>
    <cellStyle name="40% - Accent5 6 6 2" xfId="17855"/>
    <cellStyle name="40% - Accent5 6 6 2 2" xfId="17856"/>
    <cellStyle name="40% - Accent5 6 6 2 3" xfId="17857"/>
    <cellStyle name="40% - Accent5 6 6 3" xfId="17858"/>
    <cellStyle name="40% - Accent5 6 6 3 2" xfId="17859"/>
    <cellStyle name="40% - Accent5 6 6 3 3" xfId="17860"/>
    <cellStyle name="40% - Accent5 6 6 4" xfId="17861"/>
    <cellStyle name="40% - Accent5 6 6 4 2" xfId="17862"/>
    <cellStyle name="40% - Accent5 6 7" xfId="17863"/>
    <cellStyle name="40% - Accent5 6 7 2" xfId="17864"/>
    <cellStyle name="40% - Accent5 6 7 3" xfId="17865"/>
    <cellStyle name="40% - Accent5 6 8" xfId="17866"/>
    <cellStyle name="40% - Accent5 6 8 2" xfId="17867"/>
    <cellStyle name="40% - Accent5 6 9" xfId="17868"/>
    <cellStyle name="40% - Accent5 6 9 2" xfId="17869"/>
    <cellStyle name="40% - Accent5 7" xfId="17870"/>
    <cellStyle name="40% - Accent5 7 10" xfId="17871"/>
    <cellStyle name="40% - Accent5 7 10 2" xfId="17872"/>
    <cellStyle name="40% - Accent5 7 11" xfId="17873"/>
    <cellStyle name="40% - Accent5 7 2" xfId="17874"/>
    <cellStyle name="40% - Accent5 7 2 2" xfId="17875"/>
    <cellStyle name="40% - Accent5 7 2 2 2" xfId="17876"/>
    <cellStyle name="40% - Accent5 7 2 2 3" xfId="17877"/>
    <cellStyle name="40% - Accent5 7 2 3" xfId="17878"/>
    <cellStyle name="40% - Accent5 7 2 3 2" xfId="17879"/>
    <cellStyle name="40% - Accent5 7 2 3 3" xfId="17880"/>
    <cellStyle name="40% - Accent5 7 3" xfId="17881"/>
    <cellStyle name="40% - Accent5 7 3 2" xfId="17882"/>
    <cellStyle name="40% - Accent5 7 3 2 2" xfId="17883"/>
    <cellStyle name="40% - Accent5 7 3 2 3" xfId="17884"/>
    <cellStyle name="40% - Accent5 7 3 3 3" xfId="17885"/>
    <cellStyle name="40% - Accent5 7 4 2 3" xfId="17886"/>
    <cellStyle name="40% - Accent5 7 4 3 2" xfId="17887"/>
    <cellStyle name="40% - Accent5 7 4 3 3" xfId="17888"/>
    <cellStyle name="40% - Accent5 7 5 2 3" xfId="17889"/>
    <cellStyle name="40% - Accent5 7 5 3 3" xfId="17890"/>
    <cellStyle name="40% - Accent5 7 5 4" xfId="17891"/>
    <cellStyle name="40% - Accent5 7 5 5" xfId="17892"/>
    <cellStyle name="40% - Accent5 7 6 3" xfId="17893"/>
    <cellStyle name="40% - Accent5 7 6 4" xfId="17894"/>
    <cellStyle name="40% - Accent5 7 6 5" xfId="17895"/>
    <cellStyle name="40% - Accent5 7 7 2" xfId="17896"/>
    <cellStyle name="40% - Accent5 7 7 3" xfId="17897"/>
    <cellStyle name="40% - Accent5 7 8" xfId="17898"/>
    <cellStyle name="40% - Accent5 7 8 2" xfId="17899"/>
    <cellStyle name="40% - Accent5 7 9" xfId="17900"/>
    <cellStyle name="40% - Accent5 7 9 2" xfId="17901"/>
    <cellStyle name="40% - Accent5 7 9 3" xfId="17902"/>
    <cellStyle name="40% - Accent5 8" xfId="17903"/>
    <cellStyle name="40% - Accent5 8 2" xfId="17904"/>
    <cellStyle name="40% - Accent5 8 2 2" xfId="17905"/>
    <cellStyle name="40% - Accent5 8 2 2 2" xfId="17906"/>
    <cellStyle name="40% - Accent5 8 2 2 2 2" xfId="17907"/>
    <cellStyle name="40% - Accent5 8 2 2 3" xfId="17908"/>
    <cellStyle name="40% - Accent5 8 2 3" xfId="17909"/>
    <cellStyle name="40% - Accent5 8 2 3 2" xfId="17910"/>
    <cellStyle name="40% - Accent5 8 2 3 2 2" xfId="17911"/>
    <cellStyle name="40% - Accent5 8 2 4" xfId="17912"/>
    <cellStyle name="40% - Accent5 8 2 4 2" xfId="17913"/>
    <cellStyle name="40% - Accent5 8 2 5" xfId="17914"/>
    <cellStyle name="40% - Accent5 8 3" xfId="17915"/>
    <cellStyle name="40% - Accent5 8 3 2" xfId="17916"/>
    <cellStyle name="40% - Accent5 8 3 2 2" xfId="17917"/>
    <cellStyle name="40% - Accent5 8 3 2 2 2" xfId="17918"/>
    <cellStyle name="40% - Accent5 8 3 2 3" xfId="17919"/>
    <cellStyle name="40% - Accent5 8 3 3 2" xfId="17920"/>
    <cellStyle name="40% - Accent5 8 3 3 2 2" xfId="17921"/>
    <cellStyle name="40% - Accent5 8 3 4" xfId="17922"/>
    <cellStyle name="40% - Accent5 8 3 4 2" xfId="17923"/>
    <cellStyle name="40% - Accent5 8 3 5" xfId="17924"/>
    <cellStyle name="40% - Accent5 8 4 2 2 2" xfId="17925"/>
    <cellStyle name="40% - Accent5 8 4 2 3" xfId="17926"/>
    <cellStyle name="40% - Accent5 8 4 3 2" xfId="17927"/>
    <cellStyle name="Normal 4 8 3" xfId="17928"/>
    <cellStyle name="40% - Accent5 8 4 3 2 2" xfId="17929"/>
    <cellStyle name="40% - Accent5 8 4 3 3" xfId="17930"/>
    <cellStyle name="40% - Accent5 8 4 4" xfId="17931"/>
    <cellStyle name="40% - Accent5 8 4 4 2" xfId="17932"/>
    <cellStyle name="40% - Accent5 8 4 5" xfId="17933"/>
    <cellStyle name="Percent 6 3 2 3" xfId="17934"/>
    <cellStyle name="40% - Accent5 8 5 2 2 2" xfId="17935"/>
    <cellStyle name="Percent 6 4 4" xfId="17936"/>
    <cellStyle name="40% - Accent5 8 5 2 3" xfId="17937"/>
    <cellStyle name="Percent 7 3" xfId="17938"/>
    <cellStyle name="40% - Accent5 8 5 3 2" xfId="17939"/>
    <cellStyle name="Percent 7 3 2" xfId="17940"/>
    <cellStyle name="40% - Accent5 8 5 3 2 2" xfId="17941"/>
    <cellStyle name="Percent 7 4" xfId="17942"/>
    <cellStyle name="40% - Accent5 8 5 3 3" xfId="17943"/>
    <cellStyle name="40% - Accent5 8 5 4" xfId="17944"/>
    <cellStyle name="Percent 8 3" xfId="17945"/>
    <cellStyle name="40% - Accent5 8 5 4 2" xfId="17946"/>
    <cellStyle name="40% - Accent5 8 5 5" xfId="17947"/>
    <cellStyle name="40% - Accent5 8 6 2 2" xfId="17948"/>
    <cellStyle name="40% - Accent5 8 6 2 2 2" xfId="17949"/>
    <cellStyle name="40% - Accent5 8 6 2 3" xfId="17950"/>
    <cellStyle name="40% - Accent5 8 6 3" xfId="17951"/>
    <cellStyle name="40% - Accent5 8 6 3 2" xfId="17952"/>
    <cellStyle name="40% - Accent5 8 6 3 2 2" xfId="17953"/>
    <cellStyle name="40% - Accent5 8 6 3 3" xfId="17954"/>
    <cellStyle name="40% - Accent5 8 6 4" xfId="17955"/>
    <cellStyle name="40% - Accent5 8 6 4 2" xfId="17956"/>
    <cellStyle name="40% - Accent5 8 6 5" xfId="17957"/>
    <cellStyle name="40% - Accent5 8 7 2" xfId="17958"/>
    <cellStyle name="40% - Accent5 8 7 3" xfId="17959"/>
    <cellStyle name="40% - Accent5 8 8" xfId="17960"/>
    <cellStyle name="40% - Accent5 8 8 2" xfId="17961"/>
    <cellStyle name="40% - Accent5 8 9" xfId="17962"/>
    <cellStyle name="40% - Accent5 8 9 2" xfId="17963"/>
    <cellStyle name="40% - Accent5 8 9 3" xfId="17964"/>
    <cellStyle name="40% - Accent5 9" xfId="17965"/>
    <cellStyle name="40% - Accent5 9 2" xfId="17966"/>
    <cellStyle name="40% - Accent5 9 2 2" xfId="17967"/>
    <cellStyle name="40% - Accent5 9 2 2 2" xfId="17968"/>
    <cellStyle name="40% - Accent5 9 2 2 2 2" xfId="17969"/>
    <cellStyle name="40% - Accent5 9 2 2 3" xfId="17970"/>
    <cellStyle name="40% - Accent5 9 2 3 2" xfId="17971"/>
    <cellStyle name="40% - Accent5 9 2 3 2 2" xfId="17972"/>
    <cellStyle name="Normal 10 2 2 4" xfId="17973"/>
    <cellStyle name="40% - Accent5 9 2 4 2" xfId="17974"/>
    <cellStyle name="Normal 10 3 2" xfId="17975"/>
    <cellStyle name="40% - Accent5 9 2 5" xfId="17976"/>
    <cellStyle name="40% - Accent5 9 3 2" xfId="17977"/>
    <cellStyle name="40% - Accent5 9 3 2 2" xfId="17978"/>
    <cellStyle name="40% - Accent5 9 3 2 2 2" xfId="17979"/>
    <cellStyle name="40% - Accent5 9 3 2 3" xfId="17980"/>
    <cellStyle name="40% - Accent5 9 3 3 2" xfId="17981"/>
    <cellStyle name="40% - Accent5 9 3 3 2 2" xfId="17982"/>
    <cellStyle name="Normal 11 2 2 4" xfId="17983"/>
    <cellStyle name="40% - Accent5 9 3 4" xfId="17984"/>
    <cellStyle name="40% - Accent5 9 3 4 2" xfId="17985"/>
    <cellStyle name="Normal 11 3 4" xfId="17986"/>
    <cellStyle name="40% - Accent5 9 3 5" xfId="17987"/>
    <cellStyle name="40% - Accent5 9 4 2 3" xfId="17988"/>
    <cellStyle name="40% - Accent5 9 4 3 2" xfId="17989"/>
    <cellStyle name="40% - Accent5 9 4 3 3" xfId="17990"/>
    <cellStyle name="40% - Accent5 9 4 4" xfId="17991"/>
    <cellStyle name="40% - Accent5 9 4 4 2" xfId="17992"/>
    <cellStyle name="40% - Accent5 9 5 2 3" xfId="17993"/>
    <cellStyle name="40% - Accent5 9 5 3 2" xfId="17994"/>
    <cellStyle name="40% - Accent5 9 5 3 3" xfId="17995"/>
    <cellStyle name="40% - Accent5 9 5 4 2" xfId="17996"/>
    <cellStyle name="40% - Accent5 9 5 5" xfId="17997"/>
    <cellStyle name="40% - Accent5 9 6 2 2" xfId="17998"/>
    <cellStyle name="40% - Accent5 9 6 2 3" xfId="17999"/>
    <cellStyle name="40% - Accent5 9 6 3" xfId="18000"/>
    <cellStyle name="40% - Accent5 9 6 3 2" xfId="18001"/>
    <cellStyle name="40% - Accent5 9 6 3 3" xfId="18002"/>
    <cellStyle name="Normal 14 2 3" xfId="18003"/>
    <cellStyle name="40% - Accent5 9 6 4" xfId="18004"/>
    <cellStyle name="40% - Accent5 9 6 5" xfId="18005"/>
    <cellStyle name="40% - Accent5 9 7 2" xfId="18006"/>
    <cellStyle name="40% - Accent5 9 7 3" xfId="18007"/>
    <cellStyle name="40% - Accent5 9 9 2" xfId="18008"/>
    <cellStyle name="40% - Accent5 9 9 3" xfId="18009"/>
    <cellStyle name="40% - Accent6 10 10" xfId="18010"/>
    <cellStyle name="40% - Accent6 10 10 2" xfId="18011"/>
    <cellStyle name="40% - Accent6 10 11" xfId="18012"/>
    <cellStyle name="40% - Accent6 10 2 2 2 2" xfId="18013"/>
    <cellStyle name="40% - Accent6 10 2 2 3" xfId="18014"/>
    <cellStyle name="40% - Accent6 10 3 2 2 2" xfId="18015"/>
    <cellStyle name="40% - Accent6 10 3 2 3" xfId="18016"/>
    <cellStyle name="40% - Accent6 10 4 2 2" xfId="18017"/>
    <cellStyle name="40% - Accent6 10 4 2 3" xfId="18018"/>
    <cellStyle name="40% - Accent6 10 5 2" xfId="18019"/>
    <cellStyle name="40% - Accent6 10 5 2 2" xfId="18020"/>
    <cellStyle name="40% - Accent6 10 5 2 2 2" xfId="18021"/>
    <cellStyle name="40% - Accent6 10 5 2 3" xfId="18022"/>
    <cellStyle name="40% - Accent6 10 6" xfId="18023"/>
    <cellStyle name="40% - Accent6 10 6 2" xfId="18024"/>
    <cellStyle name="40% - Accent6 10 6 2 2" xfId="18025"/>
    <cellStyle name="40% - Accent6 10 6 2 2 2" xfId="18026"/>
    <cellStyle name="40% - Accent6 10 7 2 2" xfId="18027"/>
    <cellStyle name="40% - Accent6 10 8 2" xfId="18028"/>
    <cellStyle name="40% - Accent6 10 8 2 2" xfId="18029"/>
    <cellStyle name="40% - Accent6 10 9" xfId="18030"/>
    <cellStyle name="a2 3 11" xfId="18031"/>
    <cellStyle name="40% - Accent6 10 9 2" xfId="18032"/>
    <cellStyle name="40% - Accent6 10 9 2 2" xfId="18033"/>
    <cellStyle name="40% - Accent6 11 10" xfId="18034"/>
    <cellStyle name="Neutral 4" xfId="18035"/>
    <cellStyle name="40% - Accent6 11 10 2" xfId="18036"/>
    <cellStyle name="40% - Accent6 11 11" xfId="18037"/>
    <cellStyle name="40% - Accent6 11 2 3 2" xfId="18038"/>
    <cellStyle name="40% - Accent6 11 2 3 2 2" xfId="18039"/>
    <cellStyle name="40% - Accent6 11 2 3 3" xfId="18040"/>
    <cellStyle name="40% - Accent6 11 3 4 2" xfId="18041"/>
    <cellStyle name="40% - Accent6 11 4 3" xfId="18042"/>
    <cellStyle name="40% - Accent6 11 4 3 2" xfId="18043"/>
    <cellStyle name="40% - Accent6 11 4 3 2 2" xfId="18044"/>
    <cellStyle name="40% - Accent6 11 4 3 3" xfId="18045"/>
    <cellStyle name="40% - Accent6 11 4 4" xfId="18046"/>
    <cellStyle name="40% - Accent6 11 4 4 2" xfId="18047"/>
    <cellStyle name="40% - Accent6 11 5 3" xfId="18048"/>
    <cellStyle name="40% - Accent6 11 5 3 2" xfId="18049"/>
    <cellStyle name="40% - Accent6 11 5 3 2 2" xfId="18050"/>
    <cellStyle name="40% - Accent6 11 5 3 3" xfId="18051"/>
    <cellStyle name="40% - Accent6 11 5 4" xfId="18052"/>
    <cellStyle name="40% - Accent6 18 4 2 2 2" xfId="18053"/>
    <cellStyle name="40% - Accent6 11 5 4 2" xfId="18054"/>
    <cellStyle name="40% - Accent6 11 5 5" xfId="18055"/>
    <cellStyle name="40% - Accent6 11 6 2" xfId="18056"/>
    <cellStyle name="40% - Accent6 11 6 3 2" xfId="18057"/>
    <cellStyle name="40% - Accent6 11 6 3 2 2" xfId="18058"/>
    <cellStyle name="40% - Accent6 11 6 3 3" xfId="18059"/>
    <cellStyle name="40% - Accent6 11 6 4" xfId="18060"/>
    <cellStyle name="40% - Accent6 11 6 4 2" xfId="18061"/>
    <cellStyle name="40% - Accent6 11 7 2 2" xfId="18062"/>
    <cellStyle name="40% - Accent6 11 6 5" xfId="18063"/>
    <cellStyle name="40% - Accent6 11 7 2" xfId="18064"/>
    <cellStyle name="40% - Accent6 11 7 3" xfId="18065"/>
    <cellStyle name="40% - Accent6 11 8 2" xfId="18066"/>
    <cellStyle name="40% - Accent6 11 8 3" xfId="18067"/>
    <cellStyle name="40% - Accent6 11 9 2" xfId="18068"/>
    <cellStyle name="40% - Accent6 13 6 5" xfId="18069"/>
    <cellStyle name="40% - Accent6 11 9 2 2" xfId="18070"/>
    <cellStyle name="40% - Accent6 11 9 3" xfId="18071"/>
    <cellStyle name="40% - Accent6 12 10 2" xfId="18072"/>
    <cellStyle name="40% - Accent6 12 11" xfId="18073"/>
    <cellStyle name="40% - Accent6 12 8 3" xfId="18074"/>
    <cellStyle name="40% - Accent6 12 9 2" xfId="18075"/>
    <cellStyle name="40% - Accent6 12 9 3" xfId="18076"/>
    <cellStyle name="40% - Accent6 13 10" xfId="18077"/>
    <cellStyle name="a2 2 4 4" xfId="18078"/>
    <cellStyle name="40% - Accent6 13 10 2" xfId="18079"/>
    <cellStyle name="40% - Accent6 13 2 2 2" xfId="18080"/>
    <cellStyle name="40% - Accent6 13 2 3" xfId="18081"/>
    <cellStyle name="40% - Accent6 13 2 3 2" xfId="18082"/>
    <cellStyle name="40% - Accent6 13 2 3 3" xfId="18083"/>
    <cellStyle name="40% - Accent6 13 3 2 2" xfId="18084"/>
    <cellStyle name="40% - Accent6 13 3 2 2 2" xfId="18085"/>
    <cellStyle name="40% - Accent6 13 3 2 3" xfId="18086"/>
    <cellStyle name="40% - Accent6 13 3 3" xfId="18087"/>
    <cellStyle name="40% - Accent6 13 3 3 2" xfId="18088"/>
    <cellStyle name="40% - Accent6 13 3 3 2 2" xfId="18089"/>
    <cellStyle name="40% - Accent6 13 3 3 3" xfId="18090"/>
    <cellStyle name="40% - Accent6 13 3 4 2" xfId="18091"/>
    <cellStyle name="40% - Accent6 13 3 5" xfId="18092"/>
    <cellStyle name="40% - Accent6 13 4 2" xfId="18093"/>
    <cellStyle name="40% - Accent6 13 4 2 2" xfId="18094"/>
    <cellStyle name="40% - Accent6 13 4 2 2 2" xfId="18095"/>
    <cellStyle name="40% - Accent6 13 4 2 3" xfId="18096"/>
    <cellStyle name="40% - Accent6 13 4 3" xfId="18097"/>
    <cellStyle name="40% - Accent6 13 4 3 2" xfId="18098"/>
    <cellStyle name="40% - Accent6 13 4 3 2 2" xfId="18099"/>
    <cellStyle name="40% - Accent6 13 4 3 3" xfId="18100"/>
    <cellStyle name="40% - Accent6 13 4 4" xfId="18101"/>
    <cellStyle name="40% - Accent6 13 4 4 2" xfId="18102"/>
    <cellStyle name="40% - Accent6 13 4 5" xfId="18103"/>
    <cellStyle name="40% - Accent6 13 5 2" xfId="18104"/>
    <cellStyle name="40% - Accent6 13 5 2 2" xfId="18105"/>
    <cellStyle name="40% - Accent6 13 5 2 2 2" xfId="18106"/>
    <cellStyle name="40% - Accent6 13 5 2 3" xfId="18107"/>
    <cellStyle name="40% - Accent6 13 5 3" xfId="18108"/>
    <cellStyle name="40% - Accent6 13 5 3 2" xfId="18109"/>
    <cellStyle name="40% - Accent6 13 5 3 2 2" xfId="18110"/>
    <cellStyle name="40% - Accent6 13 5 3 3" xfId="18111"/>
    <cellStyle name="40% - Accent6 13 5 4" xfId="18112"/>
    <cellStyle name="40% - Accent6 13 5 4 2" xfId="18113"/>
    <cellStyle name="40% - Accent6 13 5 5" xfId="18114"/>
    <cellStyle name="40% - Accent6 13 6" xfId="18115"/>
    <cellStyle name="40% - Accent6 13 6 2" xfId="18116"/>
    <cellStyle name="40% - Accent6 13 6 2 2" xfId="18117"/>
    <cellStyle name="40% - Accent6 13 6 2 3" xfId="18118"/>
    <cellStyle name="40% - Accent6 13 6 3 2" xfId="18119"/>
    <cellStyle name="40% - Accent6 13 6 3 2 2" xfId="18120"/>
    <cellStyle name="40% - Accent6 13 6 3 3" xfId="18121"/>
    <cellStyle name="40% - Accent6 13 6 4" xfId="18122"/>
    <cellStyle name="40% - Accent6 13 6 4 2" xfId="18123"/>
    <cellStyle name="Accent5 12" xfId="18124"/>
    <cellStyle name="Comma [0] 8 5" xfId="18125"/>
    <cellStyle name="40% - Accent6 13 7 2 2" xfId="18126"/>
    <cellStyle name="40% - Accent6 13 7 3" xfId="18127"/>
    <cellStyle name="40% - Accent6 13 8 2 2" xfId="18128"/>
    <cellStyle name="40% - Accent6 13 8 3" xfId="18129"/>
    <cellStyle name="40% - Accent6 13 9 2" xfId="18130"/>
    <cellStyle name="40% - Accent6 13 9 2 2" xfId="18131"/>
    <cellStyle name="40% - Accent6 13 9 3" xfId="18132"/>
    <cellStyle name="40% - Accent6 14 10" xfId="18133"/>
    <cellStyle name="40% - Accent6 14 2 2 2" xfId="18134"/>
    <cellStyle name="a1 6 5" xfId="18135"/>
    <cellStyle name="40% - Accent6 14 2 3" xfId="18136"/>
    <cellStyle name="40% - Accent6 14 2 3 2" xfId="18137"/>
    <cellStyle name="a1 7 5" xfId="18138"/>
    <cellStyle name="40% - Accent6 14 2 3 2 2" xfId="18139"/>
    <cellStyle name="40% - Accent6 14 2 3 3" xfId="18140"/>
    <cellStyle name="a1 7 6" xfId="18141"/>
    <cellStyle name="40% - Accent6 14 2 4" xfId="18142"/>
    <cellStyle name="40% - Accent6 14 2 4 2" xfId="18143"/>
    <cellStyle name="a1 8 5" xfId="18144"/>
    <cellStyle name="40% - Accent6 14 3 2 2" xfId="18145"/>
    <cellStyle name="a2 6 5" xfId="18146"/>
    <cellStyle name="40% - Accent6 14 3 2 2 2" xfId="18147"/>
    <cellStyle name="40% - Accent6 14 3 2 3" xfId="18148"/>
    <cellStyle name="a2 6 6" xfId="18149"/>
    <cellStyle name="40% - Accent6 14 3 3" xfId="18150"/>
    <cellStyle name="40% - Accent6 14 3 3 2" xfId="18151"/>
    <cellStyle name="a2 7 5" xfId="18152"/>
    <cellStyle name="40% - Accent6 14 3 3 2 2" xfId="18153"/>
    <cellStyle name="40% - Accent6 14 3 3 3" xfId="18154"/>
    <cellStyle name="a2 7 6" xfId="18155"/>
    <cellStyle name="40% - Accent6 14 3 4 2" xfId="18156"/>
    <cellStyle name="a2 8 5" xfId="18157"/>
    <cellStyle name="40% - Accent6 14 3 5" xfId="18158"/>
    <cellStyle name="40% - Accent6 14 4 2 2" xfId="18159"/>
    <cellStyle name="40% - Accent6 14 4 2 2 2" xfId="18160"/>
    <cellStyle name="40% - Accent6 14 4 2 3" xfId="18161"/>
    <cellStyle name="40% - Accent6 14 4 3" xfId="18162"/>
    <cellStyle name="40% - Accent6 14 4 3 2" xfId="18163"/>
    <cellStyle name="40% - Accent6 14 4 3 2 2" xfId="18164"/>
    <cellStyle name="40% - Accent6 14 4 3 3" xfId="18165"/>
    <cellStyle name="40% - Accent6 14 4 4 2" xfId="18166"/>
    <cellStyle name="40% - Accent6 14 4 5" xfId="18167"/>
    <cellStyle name="40% - Accent6 14 5 2 2 2" xfId="18168"/>
    <cellStyle name="40% - Accent6 14 5 2 3" xfId="18169"/>
    <cellStyle name="40% - Accent6 14 5 3 2" xfId="18170"/>
    <cellStyle name="40% - Accent6 14 5 3 2 2" xfId="18171"/>
    <cellStyle name="40% - Accent6 14 5 3 3" xfId="18172"/>
    <cellStyle name="40% - Accent6 14 5 4" xfId="18173"/>
    <cellStyle name="40% - Accent6 14 5 4 2" xfId="18174"/>
    <cellStyle name="40% - Accent6 14 5 5" xfId="18175"/>
    <cellStyle name="40% - Accent6 14 6 2 2 2" xfId="18176"/>
    <cellStyle name="40% - Accent6 14 6 2 3" xfId="18177"/>
    <cellStyle name="40% - Accent6 14 6 3 2" xfId="18178"/>
    <cellStyle name="40% - Accent6 14 6 3 2 2" xfId="18179"/>
    <cellStyle name="40% - Accent6 14 6 3 3" xfId="18180"/>
    <cellStyle name="40% - Accent6 14 6 4" xfId="18181"/>
    <cellStyle name="40% - Accent6 14 6 4 2" xfId="18182"/>
    <cellStyle name="40% - Accent6 14 6 5" xfId="18183"/>
    <cellStyle name="40% - Accent6 14 7 2 2" xfId="18184"/>
    <cellStyle name="40% - Accent6 14 7 3" xfId="18185"/>
    <cellStyle name="40% - Accent6 14 8 2" xfId="18186"/>
    <cellStyle name="40% - Accent6 14 8 2 2" xfId="18187"/>
    <cellStyle name="40% - Accent6 14 8 3" xfId="18188"/>
    <cellStyle name="40% - Accent6 14 9" xfId="18189"/>
    <cellStyle name="40% - Accent6 14 9 2" xfId="18190"/>
    <cellStyle name="40% - Accent6 14 9 2 2" xfId="18191"/>
    <cellStyle name="40% - Accent6 14 9 3" xfId="18192"/>
    <cellStyle name="40% - Accent6 15" xfId="18193"/>
    <cellStyle name="40% - Accent6 15 10" xfId="18194"/>
    <cellStyle name="40% - Accent6 15 10 2" xfId="18195"/>
    <cellStyle name="40% - Accent6 15 11" xfId="18196"/>
    <cellStyle name="40% - Accent6 15 2 2" xfId="18197"/>
    <cellStyle name="40% - Accent6 15 2 2 2" xfId="18198"/>
    <cellStyle name="40% - Accent6 15 2 2 2 2" xfId="18199"/>
    <cellStyle name="40% - Accent6 15 2 3" xfId="18200"/>
    <cellStyle name="40% - Accent6 15 2 3 2" xfId="18201"/>
    <cellStyle name="40% - Accent6 15 2 3 2 2" xfId="18202"/>
    <cellStyle name="40% - Accent6 15 2 3 3" xfId="18203"/>
    <cellStyle name="40% - Accent6 15 2 4" xfId="18204"/>
    <cellStyle name="40% - Accent6 15 2 4 2" xfId="18205"/>
    <cellStyle name="40% - Accent6 15 3 2" xfId="18206"/>
    <cellStyle name="40% - Accent6 15 3 2 2" xfId="18207"/>
    <cellStyle name="40% - Accent6 15 3 2 2 2" xfId="18208"/>
    <cellStyle name="40% - Accent6 15 3 2 3" xfId="18209"/>
    <cellStyle name="40% - Accent6 15 3 3" xfId="18210"/>
    <cellStyle name="40% - Accent6 15 3 3 2" xfId="18211"/>
    <cellStyle name="40% - Accent6 15 3 3 2 2" xfId="18212"/>
    <cellStyle name="40% - Accent6 15 3 3 3" xfId="18213"/>
    <cellStyle name="40% - Accent6 15 3 4 2" xfId="18214"/>
    <cellStyle name="40% - Accent6 15 3 5" xfId="18215"/>
    <cellStyle name="40% - Accent6 15 4 2 2" xfId="18216"/>
    <cellStyle name="40% - Accent6 15 4 2 2 2" xfId="18217"/>
    <cellStyle name="40% - Accent6 15 4 2 3" xfId="18218"/>
    <cellStyle name="40% - Accent6 15 4 3" xfId="18219"/>
    <cellStyle name="40% - Accent6 15 4 3 2" xfId="18220"/>
    <cellStyle name="40% - Accent6 15 4 3 2 2" xfId="18221"/>
    <cellStyle name="40% - Accent6 15 4 3 3" xfId="18222"/>
    <cellStyle name="40% - Accent6 15 4 4 2" xfId="18223"/>
    <cellStyle name="40% - Accent6 15 4 5" xfId="18224"/>
    <cellStyle name="40% - Accent6 15 5 3 2" xfId="18225"/>
    <cellStyle name="40% - Accent6 15 5 3 3" xfId="18226"/>
    <cellStyle name="40% - Accent6 15 5 4" xfId="18227"/>
    <cellStyle name="40% - Accent6 15 5 4 2" xfId="18228"/>
    <cellStyle name="40% - Accent6 15 5 5" xfId="18229"/>
    <cellStyle name="40% - Accent6 15 6 2 3" xfId="18230"/>
    <cellStyle name="40% - Accent6 15 6 3 2" xfId="18231"/>
    <cellStyle name="40% - Accent6 15 6 3 3" xfId="18232"/>
    <cellStyle name="40% - Accent6 15 6 4" xfId="18233"/>
    <cellStyle name="40% - Accent6 15 6 4 2" xfId="18234"/>
    <cellStyle name="40% - Accent6 15 6 5" xfId="18235"/>
    <cellStyle name="40% - Accent6 15 7 2 2" xfId="18236"/>
    <cellStyle name="40% - Accent6 15 7 3" xfId="18237"/>
    <cellStyle name="40% - Accent6 15 8 2" xfId="18238"/>
    <cellStyle name="40% - Accent6 15 8 2 2" xfId="18239"/>
    <cellStyle name="40% - Accent6 15 8 3" xfId="18240"/>
    <cellStyle name="40% - Accent6 15 9" xfId="18241"/>
    <cellStyle name="a2 4 11" xfId="18242"/>
    <cellStyle name="40% - Accent6 15 9 2" xfId="18243"/>
    <cellStyle name="40% - Accent6 15 9 2 2" xfId="18244"/>
    <cellStyle name="40% - Accent6 15 9 3" xfId="18245"/>
    <cellStyle name="40% - Accent6 16" xfId="18246"/>
    <cellStyle name="40% - Accent6 16 10" xfId="18247"/>
    <cellStyle name="40% - Accent6 16 10 2" xfId="18248"/>
    <cellStyle name="40% - Accent6 16 11" xfId="18249"/>
    <cellStyle name="40% - Accent6 16 2 3" xfId="18250"/>
    <cellStyle name="40% - Accent6 16 2 3 2" xfId="18251"/>
    <cellStyle name="40% - Accent6 16 2 3 2 2" xfId="18252"/>
    <cellStyle name="40% - Accent6 16 2 3 3" xfId="18253"/>
    <cellStyle name="40% - Accent6 16 2 4" xfId="18254"/>
    <cellStyle name="40% - Accent6 16 2 4 2" xfId="18255"/>
    <cellStyle name="40% - Accent6 16 3 3 2" xfId="18256"/>
    <cellStyle name="40% - Accent6 16 3 3 2 2" xfId="18257"/>
    <cellStyle name="40% - Accent6 16 3 3 3" xfId="18258"/>
    <cellStyle name="40% - Accent6 16 3 4 2" xfId="18259"/>
    <cellStyle name="40% - Accent6 16 3 5" xfId="18260"/>
    <cellStyle name="40% - Accent6 16 4 3 2" xfId="18261"/>
    <cellStyle name="40% - Accent6 16 4 3 2 2" xfId="18262"/>
    <cellStyle name="40% - Accent6 16 4 3 3" xfId="18263"/>
    <cellStyle name="40% - Accent6 16 4 4" xfId="18264"/>
    <cellStyle name="40% - Accent6 16 4 5" xfId="18265"/>
    <cellStyle name="40% - Accent6 16 5 3 2" xfId="18266"/>
    <cellStyle name="40% - Accent6 16 5 3 2 2" xfId="18267"/>
    <cellStyle name="40% - Accent6 16 5 3 3" xfId="18268"/>
    <cellStyle name="Heading 2 13" xfId="18269"/>
    <cellStyle name="40% - Accent6 16 5 4" xfId="18270"/>
    <cellStyle name="40% - Accent6 16 5 4 2" xfId="18271"/>
    <cellStyle name="Heading 2 14" xfId="18272"/>
    <cellStyle name="40% - Accent6 16 5 5" xfId="18273"/>
    <cellStyle name="40% - Accent6 16 6 3 2" xfId="18274"/>
    <cellStyle name="40% - Accent6 16 6 3 2 2" xfId="18275"/>
    <cellStyle name="40% - Accent6 16 6 3 3" xfId="18276"/>
    <cellStyle name="40% - Accent6 16 6 4" xfId="18277"/>
    <cellStyle name="40% - Accent6 16 6 4 2" xfId="18278"/>
    <cellStyle name="40% - Accent6 16 6 5" xfId="18279"/>
    <cellStyle name="40% - Accent6 16 7 2 2" xfId="18280"/>
    <cellStyle name="40% - Accent6 16 7 3" xfId="18281"/>
    <cellStyle name="40% - Accent6 16 8 2" xfId="18282"/>
    <cellStyle name="40% - Accent6 16 8 2 2" xfId="18283"/>
    <cellStyle name="40% - Accent6 16 8 3" xfId="18284"/>
    <cellStyle name="Normal 3 2 6" xfId="18285"/>
    <cellStyle name="40% - Accent6 16 9 2" xfId="18286"/>
    <cellStyle name="40% - Accent6 16 9 2 2" xfId="18287"/>
    <cellStyle name="40% - Accent6 16 9 3" xfId="18288"/>
    <cellStyle name="40% - Accent6 17" xfId="18289"/>
    <cellStyle name="40% - Accent6 17 10 2" xfId="18290"/>
    <cellStyle name="40% - Accent6 17 11" xfId="18291"/>
    <cellStyle name="Warning Text 18" xfId="18292"/>
    <cellStyle name="40% - Accent6 17 8 2" xfId="18293"/>
    <cellStyle name="40% - Accent6 17 8 2 2" xfId="18294"/>
    <cellStyle name="40% - Accent6 17 8 3" xfId="18295"/>
    <cellStyle name="40% - Accent6 17 9 2" xfId="18296"/>
    <cellStyle name="40% - Accent6 17 9 2 2" xfId="18297"/>
    <cellStyle name="40% - Accent6 17 9 3" xfId="18298"/>
    <cellStyle name="40% - Accent6 18" xfId="18299"/>
    <cellStyle name="40% - Accent6 18 10" xfId="18300"/>
    <cellStyle name="40% - Accent6 18 10 2" xfId="18301"/>
    <cellStyle name="40% - Accent6 18 2 2 2" xfId="18302"/>
    <cellStyle name="40% - Accent6 18 2 2 2 2" xfId="18303"/>
    <cellStyle name="40% - Accent6 18 2 2 3" xfId="18304"/>
    <cellStyle name="40% - Accent6 18 2 3" xfId="18305"/>
    <cellStyle name="40% - Accent6 18 2 3 2" xfId="18306"/>
    <cellStyle name="40% - Accent6 18 2 3 2 2" xfId="18307"/>
    <cellStyle name="40% - Accent6 18 2 3 3" xfId="18308"/>
    <cellStyle name="40% - Accent6 18 2 4" xfId="18309"/>
    <cellStyle name="40% - Accent6 18 2 4 2" xfId="18310"/>
    <cellStyle name="40% - Accent6 18 3 2 2 2" xfId="18311"/>
    <cellStyle name="40% - Accent6 18 3 2 3" xfId="18312"/>
    <cellStyle name="a2 2 4 2" xfId="18313"/>
    <cellStyle name="40% - Accent6 18 3 3 2" xfId="18314"/>
    <cellStyle name="40% - Accent6 18 3 3 2 2" xfId="18315"/>
    <cellStyle name="40% - Accent6 18 3 3 3" xfId="18316"/>
    <cellStyle name="a2 2 5 2" xfId="18317"/>
    <cellStyle name="40% - Accent6 18 3 4" xfId="18318"/>
    <cellStyle name="40% - Accent6 18 3 4 2" xfId="18319"/>
    <cellStyle name="40% - Accent6 18 3 5" xfId="18320"/>
    <cellStyle name="40% - Accent6 18 4 2 3" xfId="18321"/>
    <cellStyle name="a2 3 4 2" xfId="18322"/>
    <cellStyle name="40% - Accent6 18 4 3 2" xfId="18323"/>
    <cellStyle name="40% - Accent6 18 4 3 3" xfId="18324"/>
    <cellStyle name="a2 3 5 2" xfId="18325"/>
    <cellStyle name="40% - Accent6 18 4 4" xfId="18326"/>
    <cellStyle name="40% - Accent6 18 4 4 2" xfId="18327"/>
    <cellStyle name="40% - Accent6 18 4 5" xfId="18328"/>
    <cellStyle name="40% - Accent6 18 5 2 3" xfId="18329"/>
    <cellStyle name="a2 4 4 2" xfId="18330"/>
    <cellStyle name="40% - Accent6 18 5 3 2" xfId="18331"/>
    <cellStyle name="40% - Accent6 18 5 3 3" xfId="18332"/>
    <cellStyle name="a2 4 5 2" xfId="18333"/>
    <cellStyle name="40% - Accent6 18 5 4" xfId="18334"/>
    <cellStyle name="40% - Accent6 18 5 4 2" xfId="18335"/>
    <cellStyle name="40% - Accent6 18 5 5" xfId="18336"/>
    <cellStyle name="40% - Accent6 18 6 2 3" xfId="18337"/>
    <cellStyle name="40% - Accent6 18 6 3 2 2" xfId="18338"/>
    <cellStyle name="40% - Accent6 18 6 3 3" xfId="18339"/>
    <cellStyle name="40% - Accent6 18 6 4 2" xfId="18340"/>
    <cellStyle name="40% - Accent6 18 6 5" xfId="18341"/>
    <cellStyle name="40% - Accent6 18 7 2 2" xfId="18342"/>
    <cellStyle name="40% - Accent6 18 7 3" xfId="18343"/>
    <cellStyle name="40% - Accent6 18 8 2" xfId="18344"/>
    <cellStyle name="40% - Accent6 18 8 2 2" xfId="18345"/>
    <cellStyle name="40% - Accent6 18 8 3" xfId="18346"/>
    <cellStyle name="40% - Accent6 18 9" xfId="18347"/>
    <cellStyle name="40% - Accent6 18 9 2" xfId="18348"/>
    <cellStyle name="40% - Accent6 18 9 2 2" xfId="18349"/>
    <cellStyle name="40% - Accent6 18 9 3" xfId="18350"/>
    <cellStyle name="40% - Accent6 2 12" xfId="18351"/>
    <cellStyle name="a1 13" xfId="18352"/>
    <cellStyle name="40% - Accent6 2 2" xfId="18353"/>
    <cellStyle name="40% - Accent6 2 6" xfId="18354"/>
    <cellStyle name="40% - Accent6 2 7" xfId="18355"/>
    <cellStyle name="40% - Accent6 2 8" xfId="18356"/>
    <cellStyle name="40% - Accent6 2 8 2" xfId="18357"/>
    <cellStyle name="Comma 12 4 3" xfId="18358"/>
    <cellStyle name="40% - Accent6 2 8 2 2" xfId="18359"/>
    <cellStyle name="40% - Accent6 2 8 3" xfId="18360"/>
    <cellStyle name="40% - Accent6 2 9" xfId="18361"/>
    <cellStyle name="40% - Accent6 2 9 2 2" xfId="18362"/>
    <cellStyle name="a2 3 12" xfId="18363"/>
    <cellStyle name="40% - Accent6 2 9 3" xfId="18364"/>
    <cellStyle name="40% - Accent6 3 10" xfId="18365"/>
    <cellStyle name="40% - Accent6 3 10 2" xfId="18366"/>
    <cellStyle name="40% - Accent6 3 11" xfId="18367"/>
    <cellStyle name="40% - Accent6 3 8 2" xfId="18368"/>
    <cellStyle name="40% - Accent6 3 8 2 2" xfId="18369"/>
    <cellStyle name="40% - Accent6 3 8 3" xfId="18370"/>
    <cellStyle name="40% - Accent6 3 9" xfId="18371"/>
    <cellStyle name="40% - Accent6 3 9 2 2" xfId="18372"/>
    <cellStyle name="40% - Accent6 3 9 3" xfId="18373"/>
    <cellStyle name="40% - Accent6 4 10" xfId="18374"/>
    <cellStyle name="40% - Accent6 4 10 2" xfId="18375"/>
    <cellStyle name="40% - Accent6 4 2 6" xfId="18376"/>
    <cellStyle name="40% - Accent6 4 8" xfId="18377"/>
    <cellStyle name="40% - Accent6 4 8 2" xfId="18378"/>
    <cellStyle name="40% - Accent6 4 8 2 2" xfId="18379"/>
    <cellStyle name="40% - Accent6 4 8 3" xfId="18380"/>
    <cellStyle name="40% - Accent6 4 9" xfId="18381"/>
    <cellStyle name="40% - Accent6 4 9 2 2" xfId="18382"/>
    <cellStyle name="40% - Accent6 4 9 3" xfId="18383"/>
    <cellStyle name="40% - Accent6 5 10" xfId="18384"/>
    <cellStyle name="Normal 4 3 6" xfId="18385"/>
    <cellStyle name="40% - Accent6 5 10 2" xfId="18386"/>
    <cellStyle name="40% - Accent6 5 3" xfId="18387"/>
    <cellStyle name="40% - Accent6 5 5" xfId="18388"/>
    <cellStyle name="40% - Accent6 5 8" xfId="18389"/>
    <cellStyle name="40% - Accent6 5 8 2" xfId="18390"/>
    <cellStyle name="40% - Accent6 5 8 2 2" xfId="18391"/>
    <cellStyle name="40% - Accent6 5 8 3" xfId="18392"/>
    <cellStyle name="40% - Accent6 5 9 2" xfId="18393"/>
    <cellStyle name="40% - Accent6 5 9 2 2" xfId="18394"/>
    <cellStyle name="40% - Accent6 5 9 3" xfId="18395"/>
    <cellStyle name="60% - Accent1 11" xfId="18396"/>
    <cellStyle name="60% - Accent1 12" xfId="18397"/>
    <cellStyle name="60% - Accent1 13" xfId="18398"/>
    <cellStyle name="60% - Accent1 18" xfId="18399"/>
    <cellStyle name="60% - Accent1 6" xfId="18400"/>
    <cellStyle name="60% - Accent1 7" xfId="18401"/>
    <cellStyle name="60% - Accent1 8" xfId="18402"/>
    <cellStyle name="60% - Accent2 10" xfId="18403"/>
    <cellStyle name="60% - Accent2 12" xfId="18404"/>
    <cellStyle name="60% - Accent2 13" xfId="18405"/>
    <cellStyle name="60% - Accent2 16" xfId="18406"/>
    <cellStyle name="60% - Accent2 17" xfId="18407"/>
    <cellStyle name="60% - Accent2 3 2" xfId="18408"/>
    <cellStyle name="60% - Accent2 6" xfId="18409"/>
    <cellStyle name="60% - Accent2 7" xfId="18410"/>
    <cellStyle name="60% - Accent2 8" xfId="18411"/>
    <cellStyle name="60% - Accent3 10" xfId="18412"/>
    <cellStyle name="60% - Accent3 11" xfId="18413"/>
    <cellStyle name="60% - Accent3 3 2" xfId="18414"/>
    <cellStyle name="60% - Accent3 5" xfId="18415"/>
    <cellStyle name="60% - Accent3 6" xfId="18416"/>
    <cellStyle name="60% - Accent3 7" xfId="18417"/>
    <cellStyle name="60% - Accent3 8" xfId="18418"/>
    <cellStyle name="60% - Accent4 10" xfId="18419"/>
    <cellStyle name="60% - Accent4 2 3" xfId="18420"/>
    <cellStyle name="60% - Accent4 2 2" xfId="18421"/>
    <cellStyle name="60% - Accent4 3 2" xfId="18422"/>
    <cellStyle name="60% - Accent4 4" xfId="18423"/>
    <cellStyle name="60% - Accent4 5" xfId="18424"/>
    <cellStyle name="60% - Accent4 8" xfId="18425"/>
    <cellStyle name="60% - Accent4 9" xfId="18426"/>
    <cellStyle name="60% - Accent5 11" xfId="18427"/>
    <cellStyle name="60% - Accent5 13" xfId="18428"/>
    <cellStyle name="60% - Accent5 14" xfId="18429"/>
    <cellStyle name="60% - Accent5 15" xfId="18430"/>
    <cellStyle name="60% - Accent5 16" xfId="18431"/>
    <cellStyle name="60% - Accent5 17" xfId="18432"/>
    <cellStyle name="60% - Accent5 18" xfId="18433"/>
    <cellStyle name="60% - Accent5 3 2" xfId="18434"/>
    <cellStyle name="60% - Accent5 5" xfId="18435"/>
    <cellStyle name="60% - Accent5 8" xfId="18436"/>
    <cellStyle name="60% - Accent5 9" xfId="18437"/>
    <cellStyle name="60% - Accent6 11" xfId="18438"/>
    <cellStyle name="60% - Accent6 12" xfId="18439"/>
    <cellStyle name="60% - Accent6 13" xfId="18440"/>
    <cellStyle name="60% - Accent6 9" xfId="18441"/>
    <cellStyle name="a1 16" xfId="18442"/>
    <cellStyle name="a1 10" xfId="18443"/>
    <cellStyle name="a1 11" xfId="18444"/>
    <cellStyle name="a1 2 10 2" xfId="18445"/>
    <cellStyle name="a1 2 10 5" xfId="18446"/>
    <cellStyle name="a1 2 10 6" xfId="18447"/>
    <cellStyle name="a1 2 10 7" xfId="18448"/>
    <cellStyle name="a1 2 11" xfId="18449"/>
    <cellStyle name="a1 2 11 2" xfId="18450"/>
    <cellStyle name="a1 2 11 5" xfId="18451"/>
    <cellStyle name="a1 2 11 6" xfId="18452"/>
    <cellStyle name="a1 2 11 7" xfId="18453"/>
    <cellStyle name="a1 2 16" xfId="18454"/>
    <cellStyle name="a1 2 17" xfId="18455"/>
    <cellStyle name="a1 2 2" xfId="18456"/>
    <cellStyle name="a1 2 2 2" xfId="18457"/>
    <cellStyle name="a1 2 2 3" xfId="18458"/>
    <cellStyle name="a1 2 2 5" xfId="18459"/>
    <cellStyle name="a1 2 2 7" xfId="18460"/>
    <cellStyle name="a1 2 3" xfId="18461"/>
    <cellStyle name="a1 2 3 2" xfId="18462"/>
    <cellStyle name="a1 2 3 3" xfId="18463"/>
    <cellStyle name="a1 2 3 4" xfId="18464"/>
    <cellStyle name="a1 2 3 5" xfId="18465"/>
    <cellStyle name="a1 2 3 6" xfId="18466"/>
    <cellStyle name="a1 2 3 7" xfId="18467"/>
    <cellStyle name="a1 2 4" xfId="18468"/>
    <cellStyle name="a1 2 4 6" xfId="18469"/>
    <cellStyle name="a1 2 5" xfId="18470"/>
    <cellStyle name="a1 2 5 6" xfId="18471"/>
    <cellStyle name="a1 2 5 7" xfId="18472"/>
    <cellStyle name="a1 2 6" xfId="18473"/>
    <cellStyle name="a1 2_Arus Kas" xfId="18474"/>
    <cellStyle name="a1 3" xfId="18475"/>
    <cellStyle name="a1 3 2 2" xfId="18476"/>
    <cellStyle name="a1 3 2 5" xfId="18477"/>
    <cellStyle name="a1 3 2 7" xfId="18478"/>
    <cellStyle name="a1 3 3" xfId="18479"/>
    <cellStyle name="a1 3 3 2" xfId="18480"/>
    <cellStyle name="a1 3 3 3" xfId="18481"/>
    <cellStyle name="a1 3 3 4" xfId="18482"/>
    <cellStyle name="a1 3 3 5" xfId="18483"/>
    <cellStyle name="a1 3 3 6" xfId="18484"/>
    <cellStyle name="a1 3 3 7" xfId="18485"/>
    <cellStyle name="a1 3 4" xfId="18486"/>
    <cellStyle name="a1 3 5" xfId="18487"/>
    <cellStyle name="a1 3 5 6" xfId="18488"/>
    <cellStyle name="a1 3 6" xfId="18489"/>
    <cellStyle name="a1 3 7" xfId="18490"/>
    <cellStyle name="a1 3 9" xfId="18491"/>
    <cellStyle name="a1 3_Arus Kas" xfId="18492"/>
    <cellStyle name="a1 4" xfId="18493"/>
    <cellStyle name="Comma 41 3" xfId="18494"/>
    <cellStyle name="a1 4 2 2" xfId="18495"/>
    <cellStyle name="Comma 38 3" xfId="18496"/>
    <cellStyle name="a1 4 2 4" xfId="18497"/>
    <cellStyle name="a1 4 3" xfId="18498"/>
    <cellStyle name="a1 4 3 2" xfId="18499"/>
    <cellStyle name="a1 4 3 3" xfId="18500"/>
    <cellStyle name="a1 4 3 4" xfId="18501"/>
    <cellStyle name="a1 4 3 7" xfId="18502"/>
    <cellStyle name="a1 4_Arus Kas" xfId="18503"/>
    <cellStyle name="a1 5 2" xfId="18504"/>
    <cellStyle name="a1 5 2 2" xfId="18505"/>
    <cellStyle name="a1 5 2 3" xfId="18506"/>
    <cellStyle name="a1 5 2 4" xfId="18507"/>
    <cellStyle name="a1 5 3" xfId="18508"/>
    <cellStyle name="a1 5 5" xfId="18509"/>
    <cellStyle name="a1 5 6" xfId="18510"/>
    <cellStyle name="a1 5 7" xfId="18511"/>
    <cellStyle name="a1 5 8" xfId="18512"/>
    <cellStyle name="a1 5_Arus Kas" xfId="18513"/>
    <cellStyle name="a1 6 2 2" xfId="18514"/>
    <cellStyle name="a1 6 2 4" xfId="18515"/>
    <cellStyle name="a1 6 3 3" xfId="18516"/>
    <cellStyle name="a1 6 3 4" xfId="18517"/>
    <cellStyle name="a1 6 3 7" xfId="18518"/>
    <cellStyle name="a1 6 7" xfId="18519"/>
    <cellStyle name="a1 6 9" xfId="18520"/>
    <cellStyle name="a1 6_Arus Kas" xfId="18521"/>
    <cellStyle name="a1 7 2" xfId="18522"/>
    <cellStyle name="a1 7 2 2" xfId="18523"/>
    <cellStyle name="a1 7 2 4" xfId="18524"/>
    <cellStyle name="a1 7 3 3" xfId="18525"/>
    <cellStyle name="a1 7 3 4" xfId="18526"/>
    <cellStyle name="a1 7 3 7" xfId="18527"/>
    <cellStyle name="a1 7 7" xfId="18528"/>
    <cellStyle name="a1 7 8" xfId="18529"/>
    <cellStyle name="a1 8" xfId="18530"/>
    <cellStyle name="a1 8 2" xfId="18531"/>
    <cellStyle name="a1 8 2 2" xfId="18532"/>
    <cellStyle name="a1 8 2 3" xfId="18533"/>
    <cellStyle name="a1 8 2 4" xfId="18534"/>
    <cellStyle name="a1 8 3 3" xfId="18535"/>
    <cellStyle name="a1 8 3 4" xfId="18536"/>
    <cellStyle name="a1 8 3 7" xfId="18537"/>
    <cellStyle name="a1 8 6" xfId="18538"/>
    <cellStyle name="a1 8 7" xfId="18539"/>
    <cellStyle name="a1 8 9" xfId="18540"/>
    <cellStyle name="a1 8_Arus Kas" xfId="18541"/>
    <cellStyle name="a2 10" xfId="18542"/>
    <cellStyle name="a2 11" xfId="18543"/>
    <cellStyle name="a2 12" xfId="18544"/>
    <cellStyle name="a2 2 10 6" xfId="18545"/>
    <cellStyle name="a2 2 11" xfId="18546"/>
    <cellStyle name="a2 2 11 5" xfId="18547"/>
    <cellStyle name="a2 2 11 6" xfId="18548"/>
    <cellStyle name="a2 2 11 7" xfId="18549"/>
    <cellStyle name="a2 2 12" xfId="18550"/>
    <cellStyle name="a2 2 13" xfId="18551"/>
    <cellStyle name="a2 2 14" xfId="18552"/>
    <cellStyle name="a2 2 15" xfId="18553"/>
    <cellStyle name="a2 2 16" xfId="18554"/>
    <cellStyle name="a2 6 2 2" xfId="18555"/>
    <cellStyle name="a2 2 17" xfId="18556"/>
    <cellStyle name="a2 2 2 3" xfId="18557"/>
    <cellStyle name="a2 2 2 5" xfId="18558"/>
    <cellStyle name="a2 2 2 7" xfId="18559"/>
    <cellStyle name="a2 2 3 2" xfId="18560"/>
    <cellStyle name="a2 2 3 3" xfId="18561"/>
    <cellStyle name="a2 2 3 4" xfId="18562"/>
    <cellStyle name="a2 2 3 5" xfId="18563"/>
    <cellStyle name="a2 2 3 6" xfId="18564"/>
    <cellStyle name="a2 2 3 7" xfId="18565"/>
    <cellStyle name="a2 2 4" xfId="18566"/>
    <cellStyle name="a2 2 4 6" xfId="18567"/>
    <cellStyle name="a2 2 4 7" xfId="18568"/>
    <cellStyle name="a2 2 5" xfId="18569"/>
    <cellStyle name="a2 2 5 3" xfId="18570"/>
    <cellStyle name="a2 2 5 6" xfId="18571"/>
    <cellStyle name="a2 2 5 7" xfId="18572"/>
    <cellStyle name="a2 2 6" xfId="18573"/>
    <cellStyle name="a2 2 6 2" xfId="18574"/>
    <cellStyle name="a2 2 6 3" xfId="18575"/>
    <cellStyle name="a2 2 7 2" xfId="18576"/>
    <cellStyle name="a2 2 7 3" xfId="18577"/>
    <cellStyle name="a2 2 7 5" xfId="18578"/>
    <cellStyle name="a2 2 8" xfId="18579"/>
    <cellStyle name="a2 2 8 2" xfId="18580"/>
    <cellStyle name="a2 2 8 3" xfId="18581"/>
    <cellStyle name="a2 2 8 5" xfId="18582"/>
    <cellStyle name="a2 2 9" xfId="18583"/>
    <cellStyle name="a2 2 9 2" xfId="18584"/>
    <cellStyle name="a2 2 9 4" xfId="18585"/>
    <cellStyle name="a2 2_Arus Kas" xfId="18586"/>
    <cellStyle name="a2 3 13" xfId="18587"/>
    <cellStyle name="a2 3 14" xfId="18588"/>
    <cellStyle name="a2 3 2 3" xfId="18589"/>
    <cellStyle name="a2 3 2 5" xfId="18590"/>
    <cellStyle name="a2 3 2 7" xfId="18591"/>
    <cellStyle name="a2 3 3 2" xfId="18592"/>
    <cellStyle name="a2 3 3 3" xfId="18593"/>
    <cellStyle name="a2 3 3 4" xfId="18594"/>
    <cellStyle name="a2 3 3 5" xfId="18595"/>
    <cellStyle name="a2 3 3 6" xfId="18596"/>
    <cellStyle name="a2 3 3 7" xfId="18597"/>
    <cellStyle name="a2 3 4" xfId="18598"/>
    <cellStyle name="a2 3 4 4" xfId="18599"/>
    <cellStyle name="a2 3 4 6" xfId="18600"/>
    <cellStyle name="a2 3 4 7" xfId="18601"/>
    <cellStyle name="a2 3 5" xfId="18602"/>
    <cellStyle name="a2 3 5 3" xfId="18603"/>
    <cellStyle name="a2 3 5 6" xfId="18604"/>
    <cellStyle name="a2 3 6" xfId="18605"/>
    <cellStyle name="a2 3 6 2" xfId="18606"/>
    <cellStyle name="a2 3 6 3" xfId="18607"/>
    <cellStyle name="a2 3 7 2" xfId="18608"/>
    <cellStyle name="a2 3 7 3" xfId="18609"/>
    <cellStyle name="a2 3 7 5" xfId="18610"/>
    <cellStyle name="a2 3 8 2" xfId="18611"/>
    <cellStyle name="a2 3 8 3" xfId="18612"/>
    <cellStyle name="a2 3 8 4" xfId="18613"/>
    <cellStyle name="a2 3 8 5" xfId="18614"/>
    <cellStyle name="a2 3_Arus Kas" xfId="18615"/>
    <cellStyle name="a2 4 2 2" xfId="18616"/>
    <cellStyle name="a2 4 2 3" xfId="18617"/>
    <cellStyle name="a2 4 2 4" xfId="18618"/>
    <cellStyle name="a2 4 3" xfId="18619"/>
    <cellStyle name="a2 4 3 2" xfId="18620"/>
    <cellStyle name="a2 4 3 3" xfId="18621"/>
    <cellStyle name="a2 4 3 4" xfId="18622"/>
    <cellStyle name="a2 4 3 7" xfId="18623"/>
    <cellStyle name="a2 4 4" xfId="18624"/>
    <cellStyle name="a2 4 4 3" xfId="18625"/>
    <cellStyle name="a2 4 4 4" xfId="18626"/>
    <cellStyle name="a2 4 5 3" xfId="18627"/>
    <cellStyle name="a2 4 6 3" xfId="18628"/>
    <cellStyle name="a2 4 7 2" xfId="18629"/>
    <cellStyle name="Bad 2 3" xfId="18630"/>
    <cellStyle name="a2 4 7 3" xfId="18631"/>
    <cellStyle name="Bad 4" xfId="18632"/>
    <cellStyle name="a2 4 7 5" xfId="18633"/>
    <cellStyle name="a2 4 8 2" xfId="18634"/>
    <cellStyle name="a2 4 8 3" xfId="18635"/>
    <cellStyle name="a2 4 9" xfId="18636"/>
    <cellStyle name="a2 5 2" xfId="18637"/>
    <cellStyle name="a2 5 2 2" xfId="18638"/>
    <cellStyle name="a2 5 2 3" xfId="18639"/>
    <cellStyle name="a2 5 2 4" xfId="18640"/>
    <cellStyle name="a2 5 3" xfId="18641"/>
    <cellStyle name="a2 5 3 2" xfId="18642"/>
    <cellStyle name="a2 5 3 3" xfId="18643"/>
    <cellStyle name="a2 5 3 7" xfId="18644"/>
    <cellStyle name="a2 5 5" xfId="18645"/>
    <cellStyle name="a2 5 6" xfId="18646"/>
    <cellStyle name="a2 5 7" xfId="18647"/>
    <cellStyle name="a2 5 8" xfId="18648"/>
    <cellStyle name="a2 5 9" xfId="18649"/>
    <cellStyle name="a2 6 2" xfId="18650"/>
    <cellStyle name="a2 6 2 4" xfId="18651"/>
    <cellStyle name="a2 6 3 3" xfId="18652"/>
    <cellStyle name="a2 6 3 4" xfId="18653"/>
    <cellStyle name="a2 6 3 7" xfId="18654"/>
    <cellStyle name="a2 6 7" xfId="18655"/>
    <cellStyle name="a2 7 2" xfId="18656"/>
    <cellStyle name="a2 7 2 2" xfId="18657"/>
    <cellStyle name="a2 7 2 4" xfId="18658"/>
    <cellStyle name="a2 7 3 3" xfId="18659"/>
    <cellStyle name="a2 7 3 4" xfId="18660"/>
    <cellStyle name="a2 7 3 7" xfId="18661"/>
    <cellStyle name="a2 7 7" xfId="18662"/>
    <cellStyle name="a2 7 8" xfId="18663"/>
    <cellStyle name="a2 7 9" xfId="18664"/>
    <cellStyle name="a2 8" xfId="18665"/>
    <cellStyle name="a2 8 2" xfId="18666"/>
    <cellStyle name="a2 8 2 2" xfId="18667"/>
    <cellStyle name="a2 8 2 3" xfId="18668"/>
    <cellStyle name="a2 8 2 4" xfId="18669"/>
    <cellStyle name="a2 8 3 3" xfId="18670"/>
    <cellStyle name="a2 8 3 4" xfId="18671"/>
    <cellStyle name="a2 8 3 7" xfId="18672"/>
    <cellStyle name="a2 8 9" xfId="18673"/>
    <cellStyle name="a2 9 2" xfId="18674"/>
    <cellStyle name="Accent1 11" xfId="18675"/>
    <cellStyle name="Accent1 12" xfId="18676"/>
    <cellStyle name="Accent1 13" xfId="18677"/>
    <cellStyle name="Accent2 10" xfId="18678"/>
    <cellStyle name="Accent2 11" xfId="18679"/>
    <cellStyle name="Accent2 12" xfId="18680"/>
    <cellStyle name="Accent2 13" xfId="18681"/>
    <cellStyle name="Accent2 15" xfId="18682"/>
    <cellStyle name="Accent2 16" xfId="18683"/>
    <cellStyle name="Accent3 10" xfId="18684"/>
    <cellStyle name="Accent3 11" xfId="18685"/>
    <cellStyle name="Accent3 12" xfId="18686"/>
    <cellStyle name="Accent3 13" xfId="18687"/>
    <cellStyle name="Accent3 16" xfId="18688"/>
    <cellStyle name="Accent3 17" xfId="18689"/>
    <cellStyle name="Accent4 11" xfId="18690"/>
    <cellStyle name="Accent4 14" xfId="18691"/>
    <cellStyle name="Accent4 15" xfId="18692"/>
    <cellStyle name="Accent4 16" xfId="18693"/>
    <cellStyle name="Accent4 17" xfId="18694"/>
    <cellStyle name="Accent4 9" xfId="18695"/>
    <cellStyle name="Accent5 15" xfId="18696"/>
    <cellStyle name="Accent5 16" xfId="18697"/>
    <cellStyle name="Accent5 9" xfId="18698"/>
    <cellStyle name="Accent6 11" xfId="18699"/>
    <cellStyle name="Accent6 12" xfId="18700"/>
    <cellStyle name="Accent6 13" xfId="18701"/>
    <cellStyle name="Bad 10" xfId="18702"/>
    <cellStyle name="Bad 12" xfId="18703"/>
    <cellStyle name="Bad 15" xfId="18704"/>
    <cellStyle name="Bad 16" xfId="18705"/>
    <cellStyle name="Bad 17" xfId="18706"/>
    <cellStyle name="Bad 18" xfId="18707"/>
    <cellStyle name="Bad 2 2" xfId="18708"/>
    <cellStyle name="Bad 7" xfId="18709"/>
    <cellStyle name="Bad 8" xfId="18710"/>
    <cellStyle name="Calculation 10" xfId="18711"/>
    <cellStyle name="Calculation 13" xfId="18712"/>
    <cellStyle name="Calculation 14" xfId="18713"/>
    <cellStyle name="Calculation 15" xfId="18714"/>
    <cellStyle name="Calculation 16" xfId="18715"/>
    <cellStyle name="Calculation 17" xfId="18716"/>
    <cellStyle name="Calculation 18" xfId="18717"/>
    <cellStyle name="Calculation 2 3" xfId="18718"/>
    <cellStyle name="Calculation 2 2" xfId="18719"/>
    <cellStyle name="Calculation 3" xfId="18720"/>
    <cellStyle name="Calculation 4" xfId="18721"/>
    <cellStyle name="Calculation 5" xfId="18722"/>
    <cellStyle name="Calculation 8" xfId="18723"/>
    <cellStyle name="Calculation 9" xfId="18724"/>
    <cellStyle name="Check Cell 10" xfId="18725"/>
    <cellStyle name="Check Cell 11" xfId="18726"/>
    <cellStyle name="Check Cell 12" xfId="18727"/>
    <cellStyle name="Check Cell 13" xfId="18728"/>
    <cellStyle name="Check Cell 14" xfId="18729"/>
    <cellStyle name="Check Cell 15" xfId="18730"/>
    <cellStyle name="Normal 7 10" xfId="18731"/>
    <cellStyle name="Check Cell 16" xfId="18732"/>
    <cellStyle name="Normal 7 11" xfId="18733"/>
    <cellStyle name="Check Cell 17" xfId="18734"/>
    <cellStyle name="Normal 7 12" xfId="18735"/>
    <cellStyle name="Check Cell 18" xfId="18736"/>
    <cellStyle name="Check Cell 8" xfId="18737"/>
    <cellStyle name="Comma [0] 10 10 6" xfId="18738"/>
    <cellStyle name="Comma [0] 10 10 2 5" xfId="18739"/>
    <cellStyle name="Comma [0] 10 11 4" xfId="18740"/>
    <cellStyle name="Comma [0] 10 11 2" xfId="18741"/>
    <cellStyle name="Comma [0] 10 2 3" xfId="18742"/>
    <cellStyle name="Comma [0] 10 2 2 2 2 2 4" xfId="18743"/>
    <cellStyle name="Comma [0] 10 2 2 2 2 2 2" xfId="18744"/>
    <cellStyle name="Comma [0] 10 2 2 2 2 2 2 2" xfId="18745"/>
    <cellStyle name="Comma [0] 10 3 4" xfId="18746"/>
    <cellStyle name="Comma [0] 10 4 5" xfId="18747"/>
    <cellStyle name="Comma [0] 10 4 2 4" xfId="18748"/>
    <cellStyle name="Comma [0] 10 5 5" xfId="18749"/>
    <cellStyle name="Comma [0] 10 5 2 4" xfId="18750"/>
    <cellStyle name="Comma [0] 11 10 2 2" xfId="18751"/>
    <cellStyle name="Comma [0] 11 3 2" xfId="18752"/>
    <cellStyle name="Comma [0] 14 2" xfId="18753"/>
    <cellStyle name="Comma [0] 24 3" xfId="18754"/>
    <cellStyle name="Comma [0] 19 2 3" xfId="18755"/>
    <cellStyle name="Comma [0] 19 2 2" xfId="18756"/>
    <cellStyle name="Comma [0] 2 2 3 2" xfId="18757"/>
    <cellStyle name="Comma [0] 2 2 4" xfId="18758"/>
    <cellStyle name="Comma [0] 2 26 3 5" xfId="18759"/>
    <cellStyle name="Comma [0] 2 3 2 4 3" xfId="18760"/>
    <cellStyle name="Comma [0] 2 3 2 2 4" xfId="18761"/>
    <cellStyle name="Comma [0] 2 3 3 2 3" xfId="18762"/>
    <cellStyle name="Comma [0] 2 4 2" xfId="18763"/>
    <cellStyle name="Comma [0] 2 6 2" xfId="18764"/>
    <cellStyle name="Comma [0] 2 6 3 6" xfId="18765"/>
    <cellStyle name="Comma [0] 2 6 3 2 5" xfId="18766"/>
    <cellStyle name="Comma [0] 25 3" xfId="18767"/>
    <cellStyle name="Comma [0] 26 2" xfId="18768"/>
    <cellStyle name="Comma [0] 3 2 2 2 3" xfId="18769"/>
    <cellStyle name="Comma [0] 3 3 2 3" xfId="18770"/>
    <cellStyle name="Comma [0] 3 4 2 2" xfId="18771"/>
    <cellStyle name="Comma [0] 3 6" xfId="18772"/>
    <cellStyle name="Comma [0] 4 2 4 2" xfId="18773"/>
    <cellStyle name="Comma [0] 4 3 2 3" xfId="18774"/>
    <cellStyle name="Comma [0] 4 4 4" xfId="18775"/>
    <cellStyle name="Comma [0] 4 4 2 4" xfId="18776"/>
    <cellStyle name="Comma [0] 4 4 2 2" xfId="18777"/>
    <cellStyle name="Comma [0] 4 4 3" xfId="18778"/>
    <cellStyle name="Comma [0] 4 5 2" xfId="18779"/>
    <cellStyle name="Comma [0] 4 6" xfId="18780"/>
    <cellStyle name="Comma [0] 5 5" xfId="18781"/>
    <cellStyle name="Comma [0] 5 2 3" xfId="18782"/>
    <cellStyle name="Comma [0] 5 2 2" xfId="18783"/>
    <cellStyle name="Comma [0] 5 4 4" xfId="18784"/>
    <cellStyle name="Comma [0] 51 2 5 5" xfId="18785"/>
    <cellStyle name="Comma [0] 51 2 2 4" xfId="18786"/>
    <cellStyle name="Comma [0] 6 2 3 3" xfId="18787"/>
    <cellStyle name="Comma [0] 6 2 2 4" xfId="18788"/>
    <cellStyle name="Comma [0] 7 4 3" xfId="18789"/>
    <cellStyle name="Percent 9 4" xfId="18790"/>
    <cellStyle name="Comma [0] 8 10" xfId="18791"/>
    <cellStyle name="Percent 9 6" xfId="18792"/>
    <cellStyle name="Comma [0] 8 12" xfId="18793"/>
    <cellStyle name="Comma [0] 8 2 2" xfId="18794"/>
    <cellStyle name="Comma [0] 9 12" xfId="18795"/>
    <cellStyle name="Comma [0] 9 2 3" xfId="18796"/>
    <cellStyle name="Comma [0] 9 2 2 2" xfId="18797"/>
    <cellStyle name="Comma [0] 9 3 2" xfId="18798"/>
    <cellStyle name="Comma 10 2 5 3" xfId="18799"/>
    <cellStyle name="Comma 10 2 3 2 3" xfId="18800"/>
    <cellStyle name="Comma 10 3 2 4" xfId="18801"/>
    <cellStyle name="Comma 10 4 3" xfId="18802"/>
    <cellStyle name="Comma 10 4 2" xfId="18803"/>
    <cellStyle name="Comma 10 5 5 5" xfId="18804"/>
    <cellStyle name="Comma 10 5 2 4" xfId="18805"/>
    <cellStyle name="Comma 11 6" xfId="18806"/>
    <cellStyle name="Comma 11 2 3" xfId="18807"/>
    <cellStyle name="Comma 11 3 2" xfId="18808"/>
    <cellStyle name="Comma 11 4 2" xfId="18809"/>
    <cellStyle name="Comma 12 13 2" xfId="18810"/>
    <cellStyle name="Comma 12 2 2 4" xfId="18811"/>
    <cellStyle name="Comma 12 3 2 3" xfId="18812"/>
    <cellStyle name="Comma 13 6" xfId="18813"/>
    <cellStyle name="Comma 18 4" xfId="18814"/>
    <cellStyle name="Comma 2 10" xfId="18815"/>
    <cellStyle name="Comma 2 3 5" xfId="18816"/>
    <cellStyle name="Normal 3 16 2" xfId="18817"/>
    <cellStyle name="Comma 2 3 3 2" xfId="18818"/>
    <cellStyle name="Comma 2 3 4" xfId="18819"/>
    <cellStyle name="Comma 2 6 3" xfId="18820"/>
    <cellStyle name="Comma 2 6 2 2" xfId="18821"/>
    <cellStyle name="Comma 2 7 2" xfId="18822"/>
    <cellStyle name="Comma 2 8 5" xfId="18823"/>
    <cellStyle name="Comma 2 8 2 5 6" xfId="18824"/>
    <cellStyle name="Comma 2 8 2 3 2 2" xfId="18825"/>
    <cellStyle name="Comma 2 8 3 4" xfId="18826"/>
    <cellStyle name="Comma 2 8 3 2 2" xfId="18827"/>
    <cellStyle name="Comma 2 8 3 2 3 4" xfId="18828"/>
    <cellStyle name="Comma 2 8 3 2 3 2" xfId="18829"/>
    <cellStyle name="Comma 2 8 3 3 4" xfId="18830"/>
    <cellStyle name="Comma 2 8 3 3 2" xfId="18831"/>
    <cellStyle name="Comma 2 8 4 5 5" xfId="18832"/>
    <cellStyle name="Comma 2 8 4 2 4" xfId="18833"/>
    <cellStyle name="Comma 3 2 3" xfId="18834"/>
    <cellStyle name="Comma 3 3 3" xfId="18835"/>
    <cellStyle name="Comma 3 5 2" xfId="18836"/>
    <cellStyle name="Comma 4 18" xfId="18837"/>
    <cellStyle name="Comma 4 2 3 3" xfId="18838"/>
    <cellStyle name="Comma 4 3 2 3" xfId="18839"/>
    <cellStyle name="Comma 4 4 2 3" xfId="18840"/>
    <cellStyle name="Comma 4 7" xfId="18841"/>
    <cellStyle name="Comma 6 2 4 2" xfId="18842"/>
    <cellStyle name="Comma 6 3 2 3" xfId="18843"/>
    <cellStyle name="Comma 7 6" xfId="18844"/>
    <cellStyle name="Comma 7 2 3 3" xfId="18845"/>
    <cellStyle name="Comma 7 3 2 3" xfId="18846"/>
    <cellStyle name="Comma 9 2 3 3" xfId="18847"/>
    <cellStyle name="Explanatory Text 11" xfId="18848"/>
    <cellStyle name="Explanatory Text 12" xfId="18849"/>
    <cellStyle name="Explanatory Text 13" xfId="18850"/>
    <cellStyle name="Explanatory Text 14" xfId="18851"/>
    <cellStyle name="Explanatory Text 15" xfId="18852"/>
    <cellStyle name="Explanatory Text 16" xfId="18853"/>
    <cellStyle name="Explanatory Text 17" xfId="18854"/>
    <cellStyle name="Explanatory Text 6" xfId="18855"/>
    <cellStyle name="Explanatory Text 7" xfId="18856"/>
    <cellStyle name="Explanatory Text 8" xfId="18857"/>
    <cellStyle name="Explanatory Text 9" xfId="18858"/>
    <cellStyle name="Good 10" xfId="18859"/>
    <cellStyle name="Good 11" xfId="18860"/>
    <cellStyle name="Good 12" xfId="18861"/>
    <cellStyle name="Good 13" xfId="18862"/>
    <cellStyle name="Good 17" xfId="18863"/>
    <cellStyle name="Good 18" xfId="18864"/>
    <cellStyle name="Good 2 3" xfId="18865"/>
    <cellStyle name="Good 2 2" xfId="18866"/>
    <cellStyle name="Good 3" xfId="18867"/>
    <cellStyle name="Good 4" xfId="18868"/>
    <cellStyle name="Good 7" xfId="18869"/>
    <cellStyle name="Good 8" xfId="18870"/>
    <cellStyle name="Good 9" xfId="18871"/>
    <cellStyle name="Heading 1 10" xfId="18872"/>
    <cellStyle name="Heading 1 11" xfId="18873"/>
    <cellStyle name="Heading 1 12" xfId="18874"/>
    <cellStyle name="Heading 1 13" xfId="18875"/>
    <cellStyle name="Heading 1 14" xfId="18876"/>
    <cellStyle name="Heading 1 15" xfId="18877"/>
    <cellStyle name="Heading 1 16" xfId="18878"/>
    <cellStyle name="Heading 1 17" xfId="18879"/>
    <cellStyle name="Heading 1 18" xfId="18880"/>
    <cellStyle name="Heading 1 2 3" xfId="18881"/>
    <cellStyle name="Heading 1 2 2" xfId="18882"/>
    <cellStyle name="Heading 1 4" xfId="18883"/>
    <cellStyle name="Heading 1 9" xfId="18884"/>
    <cellStyle name="Heading 2 10" xfId="18885"/>
    <cellStyle name="Heading 2 15" xfId="18886"/>
    <cellStyle name="Heading 2 16" xfId="18887"/>
    <cellStyle name="Heading 2 17" xfId="18888"/>
    <cellStyle name="Heading 2 18" xfId="18889"/>
    <cellStyle name="Heading 2 2 3" xfId="18890"/>
    <cellStyle name="Heading 2 2 2" xfId="18891"/>
    <cellStyle name="Heading 2 3" xfId="18892"/>
    <cellStyle name="Heading 3 11" xfId="18893"/>
    <cellStyle name="Heading 3 12" xfId="18894"/>
    <cellStyle name="Heading 3 13" xfId="18895"/>
    <cellStyle name="Heading 3 14" xfId="18896"/>
    <cellStyle name="Heading 3 15" xfId="18897"/>
    <cellStyle name="Heading 3 16" xfId="18898"/>
    <cellStyle name="Heading 3 2 2" xfId="18899"/>
    <cellStyle name="Heading 3 3" xfId="18900"/>
    <cellStyle name="Heading 4 10" xfId="18901"/>
    <cellStyle name="Heading 4 11" xfId="18902"/>
    <cellStyle name="Heading 4 12" xfId="18903"/>
    <cellStyle name="Heading 4 15" xfId="18904"/>
    <cellStyle name="Heading 4 16" xfId="18905"/>
    <cellStyle name="Heading 4 18" xfId="18906"/>
    <cellStyle name="Heading 4 2 3" xfId="18907"/>
    <cellStyle name="Heading 4 2 2" xfId="18908"/>
    <cellStyle name="Heading 4 3" xfId="18909"/>
    <cellStyle name="Hyperlink 3" xfId="18910"/>
    <cellStyle name="Hyperlink 4" xfId="18911"/>
    <cellStyle name="Input 10" xfId="18912"/>
    <cellStyle name="Input 11" xfId="18913"/>
    <cellStyle name="Input 12" xfId="18914"/>
    <cellStyle name="Input 15" xfId="18915"/>
    <cellStyle name="Input 16" xfId="18916"/>
    <cellStyle name="Input 17" xfId="18917"/>
    <cellStyle name="Input 18" xfId="18918"/>
    <cellStyle name="Input 5" xfId="18919"/>
    <cellStyle name="Input 6" xfId="18920"/>
    <cellStyle name="Input 7" xfId="18921"/>
    <cellStyle name="Linked Cell 10" xfId="18922"/>
    <cellStyle name="Linked Cell 11" xfId="18923"/>
    <cellStyle name="Linked Cell 12" xfId="18924"/>
    <cellStyle name="Linked Cell 13" xfId="18925"/>
    <cellStyle name="Linked Cell 14" xfId="18926"/>
    <cellStyle name="Linked Cell 15" xfId="18927"/>
    <cellStyle name="Linked Cell 16" xfId="18928"/>
    <cellStyle name="Linked Cell 17" xfId="18929"/>
    <cellStyle name="Linked Cell 4" xfId="18930"/>
    <cellStyle name="Linked Cell 6" xfId="18931"/>
    <cellStyle name="Linked Cell 8" xfId="18932"/>
    <cellStyle name="Linked Cell 9" xfId="18933"/>
    <cellStyle name="Neutral 10" xfId="18934"/>
    <cellStyle name="Neutral 11" xfId="18935"/>
    <cellStyle name="Neutral 2 3" xfId="18936"/>
    <cellStyle name="Neutral 2 2" xfId="18937"/>
    <cellStyle name="Neutral 3 3" xfId="18938"/>
    <cellStyle name="Neutral 3 2" xfId="18939"/>
    <cellStyle name="Neutral 5" xfId="18940"/>
    <cellStyle name="Neutral 6" xfId="18941"/>
    <cellStyle name="Neutral 7" xfId="18942"/>
    <cellStyle name="Neutral 9" xfId="18943"/>
    <cellStyle name="Normal - Style1 4" xfId="18944"/>
    <cellStyle name="Normal - Style1 2" xfId="18945"/>
    <cellStyle name="Percent 8 12" xfId="18946"/>
    <cellStyle name="Percent 8 13" xfId="18947"/>
    <cellStyle name="Normal 10 2 2 3" xfId="18948"/>
    <cellStyle name="Normal 10 5" xfId="18949"/>
    <cellStyle name="Normal 4 5" xfId="18950"/>
    <cellStyle name="Normal 100 6" xfId="18951"/>
    <cellStyle name="Normal 4 9" xfId="18952"/>
    <cellStyle name="Normal 104 2 2 2 2 2" xfId="18953"/>
    <cellStyle name="Normal 104 2 4 3 6" xfId="18954"/>
    <cellStyle name="Normal 104 2 5 2 2" xfId="18955"/>
    <cellStyle name="Normal 104 2 6 2 2" xfId="18956"/>
    <cellStyle name="Normal 108" xfId="18957"/>
    <cellStyle name="Normal 12 5" xfId="18958"/>
    <cellStyle name="Normal 13 3 3" xfId="18959"/>
    <cellStyle name="Normal 14 8" xfId="18960"/>
    <cellStyle name="Normal 14 10 6" xfId="18961"/>
    <cellStyle name="Normal 147 2 2" xfId="18962"/>
    <cellStyle name="Normal 147 3 2 2" xfId="18963"/>
    <cellStyle name="Normal 20 5" xfId="18964"/>
    <cellStyle name="Normal 15 3" xfId="18965"/>
    <cellStyle name="Normal 20 2" xfId="18966"/>
    <cellStyle name="Normal 15 2" xfId="18967"/>
    <cellStyle name="Normal 21 2" xfId="18968"/>
    <cellStyle name="Normal 16 3" xfId="18969"/>
    <cellStyle name="Normal 16 2 2" xfId="18970"/>
    <cellStyle name="Normal 22 3" xfId="18971"/>
    <cellStyle name="Normal 17 5" xfId="18972"/>
    <cellStyle name="Normal 22 2" xfId="18973"/>
    <cellStyle name="Normal 17 2" xfId="18974"/>
    <cellStyle name="Normal 17 2 2" xfId="18975"/>
    <cellStyle name="Normal 17 3" xfId="18976"/>
    <cellStyle name="Normal 17 4" xfId="18977"/>
    <cellStyle name="Normal 174 2 3 4" xfId="18978"/>
    <cellStyle name="Normal 23 4" xfId="18979"/>
    <cellStyle name="Normal 18 3" xfId="18980"/>
    <cellStyle name="Normal 23 2" xfId="18981"/>
    <cellStyle name="Normal 18 2" xfId="18982"/>
    <cellStyle name="Note 15" xfId="18983"/>
    <cellStyle name="Normal 24 3" xfId="18984"/>
    <cellStyle name="Normal 19 4" xfId="18985"/>
    <cellStyle name="Normal 24 2" xfId="18986"/>
    <cellStyle name="Normal 19 2" xfId="18987"/>
    <cellStyle name="Normal 19 2 2" xfId="18988"/>
    <cellStyle name="Normal 19 3" xfId="18989"/>
    <cellStyle name="Normal 2 10 4" xfId="18990"/>
    <cellStyle name="Normal 2 11 3" xfId="18991"/>
    <cellStyle name="Normal 2 12" xfId="18992"/>
    <cellStyle name="Normal 2 13" xfId="18993"/>
    <cellStyle name="Normal 2 14" xfId="18994"/>
    <cellStyle name="Normal 2 20" xfId="18995"/>
    <cellStyle name="Normal 2 15" xfId="18996"/>
    <cellStyle name="Normal 2 16 2 2" xfId="18997"/>
    <cellStyle name="Normal 2 16 3" xfId="18998"/>
    <cellStyle name="Normal 2 22 2" xfId="18999"/>
    <cellStyle name="Normal 2 17 2 6" xfId="19000"/>
    <cellStyle name="Normal 2 18 3" xfId="19001"/>
    <cellStyle name="Normal 2 2 8" xfId="19002"/>
    <cellStyle name="Normal 2 2 2 5" xfId="19003"/>
    <cellStyle name="Normal 2 2 2 2 2" xfId="19004"/>
    <cellStyle name="Normal 2 2 3 3" xfId="19005"/>
    <cellStyle name="Normal 2 3 4" xfId="19006"/>
    <cellStyle name="Normal 2 3 2 2" xfId="19007"/>
    <cellStyle name="Normal 2 3 3" xfId="19008"/>
    <cellStyle name="Normal 2 4 2" xfId="19009"/>
    <cellStyle name="Normal 2 4 3" xfId="19010"/>
    <cellStyle name="Normal 2 5 3 4" xfId="19011"/>
    <cellStyle name="Normal 2 9 2" xfId="19012"/>
    <cellStyle name="Normal 20 2 2" xfId="19013"/>
    <cellStyle name="Normal 20 3" xfId="19014"/>
    <cellStyle name="Normal 20 3 2" xfId="19015"/>
    <cellStyle name="Normal 20 4" xfId="19016"/>
    <cellStyle name="Normal 23 3" xfId="19017"/>
    <cellStyle name="Normal 30 4" xfId="19018"/>
    <cellStyle name="Normal 25 2" xfId="19019"/>
    <cellStyle name="Normal 28 2" xfId="19020"/>
    <cellStyle name="Normal 29 3" xfId="19021"/>
    <cellStyle name="Normal 3 19" xfId="19022"/>
    <cellStyle name="Normal 3 15" xfId="19023"/>
    <cellStyle name="Normal 3 16" xfId="19024"/>
    <cellStyle name="Normal 3 2 7" xfId="19025"/>
    <cellStyle name="Normal 3 2 2 2" xfId="19026"/>
    <cellStyle name="Normal 3 2 3" xfId="19027"/>
    <cellStyle name="Normal 3 2 3 2" xfId="19028"/>
    <cellStyle name="Normal 3 3 2 2" xfId="19029"/>
    <cellStyle name="Normal 3 3 3" xfId="19030"/>
    <cellStyle name="Normal 3 4 6" xfId="19031"/>
    <cellStyle name="Normal 3 8 2" xfId="19032"/>
    <cellStyle name="Normal 3 9" xfId="19033"/>
    <cellStyle name="Normal 30 2 2" xfId="19034"/>
    <cellStyle name="Normal 4 20" xfId="19035"/>
    <cellStyle name="Normal 4 10" xfId="19036"/>
    <cellStyle name="Normal 4 14" xfId="19037"/>
    <cellStyle name="Normal 4 14 3" xfId="19038"/>
    <cellStyle name="Normal 4 15" xfId="19039"/>
    <cellStyle name="Normal 4 16" xfId="19040"/>
    <cellStyle name="Normal 4 17" xfId="19041"/>
    <cellStyle name="Normal 4 18" xfId="19042"/>
    <cellStyle name="Normal 4 19" xfId="19043"/>
    <cellStyle name="Normal 4 2 6" xfId="19044"/>
    <cellStyle name="Normal 4 2 3 3" xfId="19045"/>
    <cellStyle name="Normal 4 2 3 2" xfId="19046"/>
    <cellStyle name="Normal 4 2 5" xfId="19047"/>
    <cellStyle name="Normal 4 3 12" xfId="19048"/>
    <cellStyle name="Normal 4 3 10" xfId="19049"/>
    <cellStyle name="Normal 4 3 11" xfId="19050"/>
    <cellStyle name="Normal 4 3 2 2 2" xfId="19051"/>
    <cellStyle name="Normal 4 3 2 3" xfId="19052"/>
    <cellStyle name="Normal 4 3 3" xfId="19053"/>
    <cellStyle name="Normal 4 3 3 2" xfId="19054"/>
    <cellStyle name="Normal 4 3 3 3" xfId="19055"/>
    <cellStyle name="Normal 4 3 4" xfId="19056"/>
    <cellStyle name="Normal 4 3 4 2" xfId="19057"/>
    <cellStyle name="Normal 4 3 4 3" xfId="19058"/>
    <cellStyle name="Normal 4 3 5 2" xfId="19059"/>
    <cellStyle name="Normal 4 3 5 3" xfId="19060"/>
    <cellStyle name="Normal 4 3 6 2" xfId="19061"/>
    <cellStyle name="Normal 4 3 7" xfId="19062"/>
    <cellStyle name="Normal 4 3 8" xfId="19063"/>
    <cellStyle name="Normal 4 3 9" xfId="19064"/>
    <cellStyle name="Normal 4 4 5" xfId="19065"/>
    <cellStyle name="Normal 4 4 2" xfId="19066"/>
    <cellStyle name="Normal 4 4 3" xfId="19067"/>
    <cellStyle name="Normal 4 4 4" xfId="19068"/>
    <cellStyle name="Normal 4 5 2" xfId="19069"/>
    <cellStyle name="Normal 4 5 3" xfId="19070"/>
    <cellStyle name="Normal 4 6 3" xfId="19071"/>
    <cellStyle name="Normal 4 7 2" xfId="19072"/>
    <cellStyle name="Normal 4 7 3" xfId="19073"/>
    <cellStyle name="Normal 4 8 2" xfId="19074"/>
    <cellStyle name="Normal 5 8" xfId="19075"/>
    <cellStyle name="Normal 5 2 5" xfId="19076"/>
    <cellStyle name="Normal 5 2 3" xfId="19077"/>
    <cellStyle name="Normal 5 3 2" xfId="19078"/>
    <cellStyle name="Normal 5 5" xfId="19079"/>
    <cellStyle name="Normal 5 6" xfId="19080"/>
    <cellStyle name="Normal 57 2" xfId="19081"/>
    <cellStyle name="Normal 6 6" xfId="19082"/>
    <cellStyle name="Normal 6 2 2" xfId="19083"/>
    <cellStyle name="Normal 6 3 2" xfId="19084"/>
    <cellStyle name="Normal 6 4" xfId="19085"/>
    <cellStyle name="Normal 6 5" xfId="19086"/>
    <cellStyle name="Normal 63 4" xfId="19087"/>
    <cellStyle name="Normal 7 13" xfId="19088"/>
    <cellStyle name="Normal 7 3 2" xfId="19089"/>
    <cellStyle name="Normal 7 4 2" xfId="19090"/>
    <cellStyle name="Normal 7 5" xfId="19091"/>
    <cellStyle name="Normal 7 6" xfId="19092"/>
    <cellStyle name="Normal 7 7 2" xfId="19093"/>
    <cellStyle name="Normal 7 8" xfId="19094"/>
    <cellStyle name="Normal 7 9" xfId="19095"/>
    <cellStyle name="Normal 8 4 3" xfId="19096"/>
    <cellStyle name="Normal 8 2 2 4" xfId="19097"/>
    <cellStyle name="Normal 8 3 4" xfId="19098"/>
    <cellStyle name="Normal 9 3 4" xfId="19099"/>
    <cellStyle name="Normal 93" xfId="19100"/>
    <cellStyle name="Note 16" xfId="19101"/>
    <cellStyle name="Note 17" xfId="19102"/>
    <cellStyle name="Note 18" xfId="19103"/>
    <cellStyle name="Note 7" xfId="19104"/>
    <cellStyle name="Output 10" xfId="19105"/>
    <cellStyle name="Output 11" xfId="19106"/>
    <cellStyle name="Output 12" xfId="19107"/>
    <cellStyle name="Output 13" xfId="19108"/>
    <cellStyle name="Output 14" xfId="19109"/>
    <cellStyle name="Output 15" xfId="19110"/>
    <cellStyle name="Output 16" xfId="19111"/>
    <cellStyle name="Title 10" xfId="19112"/>
    <cellStyle name="Output 2 3" xfId="19113"/>
    <cellStyle name="Output 2 2" xfId="19114"/>
    <cellStyle name="Title 11" xfId="19115"/>
    <cellStyle name="Output 3" xfId="19116"/>
    <cellStyle name="Title 12" xfId="19117"/>
    <cellStyle name="Output 4" xfId="19118"/>
    <cellStyle name="Title 13" xfId="19119"/>
    <cellStyle name="Output 5" xfId="19120"/>
    <cellStyle name="Title 14" xfId="19121"/>
    <cellStyle name="Output 6" xfId="19122"/>
    <cellStyle name="Title 15" xfId="19123"/>
    <cellStyle name="Output 7" xfId="19124"/>
    <cellStyle name="Title 16" xfId="19125"/>
    <cellStyle name="Output 8" xfId="19126"/>
    <cellStyle name="Title 17" xfId="19127"/>
    <cellStyle name="Output 9" xfId="19128"/>
    <cellStyle name="Percent [2] 2" xfId="19129"/>
    <cellStyle name="Percent 2 10" xfId="19130"/>
    <cellStyle name="Percent 2 11" xfId="19131"/>
    <cellStyle name="Percent 2 12" xfId="19132"/>
    <cellStyle name="Percent 2 13" xfId="19133"/>
    <cellStyle name="Percent 2 13 2" xfId="19134"/>
    <cellStyle name="Percent 2 14" xfId="19135"/>
    <cellStyle name="Percent 2 15" xfId="19136"/>
    <cellStyle name="Percent 2 16" xfId="19137"/>
    <cellStyle name="Percent 2 2 6" xfId="19138"/>
    <cellStyle name="Percent 2 2 3" xfId="19139"/>
    <cellStyle name="Percent 2 2 4" xfId="19140"/>
    <cellStyle name="Percent 2 2 5" xfId="19141"/>
    <cellStyle name="Percent 2 3 4" xfId="19142"/>
    <cellStyle name="Percent 2 3 2" xfId="19143"/>
    <cellStyle name="Percent 2 3 2 2" xfId="19144"/>
    <cellStyle name="Percent 2 3 2 3" xfId="19145"/>
    <cellStyle name="Percent 2 3 3" xfId="19146"/>
    <cellStyle name="Percent 2 4" xfId="19147"/>
    <cellStyle name="Percent 2 4 2" xfId="19148"/>
    <cellStyle name="Percent 2 4 3" xfId="19149"/>
    <cellStyle name="Percent 2 4 4" xfId="19150"/>
    <cellStyle name="Percent 2 5 3" xfId="19151"/>
    <cellStyle name="Percent 2 6 2" xfId="19152"/>
    <cellStyle name="Percent 2 6 3" xfId="19153"/>
    <cellStyle name="Percent 3 2 2" xfId="19154"/>
    <cellStyle name="Percent 3 3 2" xfId="19155"/>
    <cellStyle name="Percent 3 4" xfId="19156"/>
    <cellStyle name="Percent 4 13" xfId="19157"/>
    <cellStyle name="Percent 4 10" xfId="19158"/>
    <cellStyle name="Percent 4 11" xfId="19159"/>
    <cellStyle name="Percent 4 12" xfId="19160"/>
    <cellStyle name="Percent 4 2 5" xfId="19161"/>
    <cellStyle name="Percent 4 2 2 2 3" xfId="19162"/>
    <cellStyle name="Percent 4 2 3 3" xfId="19163"/>
    <cellStyle name="Percent 4 3 4" xfId="19164"/>
    <cellStyle name="Percent 4 3 2 3" xfId="19165"/>
    <cellStyle name="Percent 4 3 3 2" xfId="19166"/>
    <cellStyle name="Percent 4 4 4" xfId="19167"/>
    <cellStyle name="Percent 4 4 2 2" xfId="19168"/>
    <cellStyle name="Percent 4 4 3" xfId="19169"/>
    <cellStyle name="Percent 4 5 2" xfId="19170"/>
    <cellStyle name="Percent 4 5 3" xfId="19171"/>
    <cellStyle name="Percent 4 6" xfId="19172"/>
    <cellStyle name="Percent 4 6 2" xfId="19173"/>
    <cellStyle name="Percent 4 6 3" xfId="19174"/>
    <cellStyle name="Percent 4 7 3" xfId="19175"/>
    <cellStyle name="Percent 4 9" xfId="19176"/>
    <cellStyle name="Percent 5 13" xfId="19177"/>
    <cellStyle name="Percent 5 10" xfId="19178"/>
    <cellStyle name="Percent 5 11" xfId="19179"/>
    <cellStyle name="Percent 5 12" xfId="19180"/>
    <cellStyle name="Percent 5 2 4" xfId="19181"/>
    <cellStyle name="Percent 5 2 2" xfId="19182"/>
    <cellStyle name="Percent 5 2 3" xfId="19183"/>
    <cellStyle name="Percent 5 3" xfId="19184"/>
    <cellStyle name="Percent 5 3 2" xfId="19185"/>
    <cellStyle name="Percent 5 3 3" xfId="19186"/>
    <cellStyle name="Percent 5 4" xfId="19187"/>
    <cellStyle name="Percent 5 4 2" xfId="19188"/>
    <cellStyle name="Percent 5 4 3" xfId="19189"/>
    <cellStyle name="Percent 5 5" xfId="19190"/>
    <cellStyle name="Percent 5 5 2" xfId="19191"/>
    <cellStyle name="Percent 5 5 3" xfId="19192"/>
    <cellStyle name="Percent 5 6" xfId="19193"/>
    <cellStyle name="Percent 5 6 2" xfId="19194"/>
    <cellStyle name="Percent 5 6 3" xfId="19195"/>
    <cellStyle name="Percent 5 7 3" xfId="19196"/>
    <cellStyle name="Percent 6 12" xfId="19197"/>
    <cellStyle name="Percent 6 10" xfId="19198"/>
    <cellStyle name="Percent 6 11" xfId="19199"/>
    <cellStyle name="Percent 6 2 5" xfId="19200"/>
    <cellStyle name="Percent 6 2 2 4" xfId="19201"/>
    <cellStyle name="Percent 6 2 3 3" xfId="19202"/>
    <cellStyle name="Percent 6 3 3 2" xfId="19203"/>
    <cellStyle name="Percent 6 4 2 2" xfId="19204"/>
    <cellStyle name="Percent 6 4 3" xfId="19205"/>
    <cellStyle name="Percent 6 5 4" xfId="19206"/>
    <cellStyle name="Percent 6 5 2" xfId="19207"/>
    <cellStyle name="Percent 6 5 3" xfId="19208"/>
    <cellStyle name="Percent 6 6" xfId="19209"/>
    <cellStyle name="Percent 6 6 2" xfId="19210"/>
    <cellStyle name="Percent 6 6 3" xfId="19211"/>
    <cellStyle name="Percent 6 7 3" xfId="19212"/>
    <cellStyle name="Percent 7 12" xfId="19213"/>
    <cellStyle name="Percent 7 10" xfId="19214"/>
    <cellStyle name="Percent 7 11" xfId="19215"/>
    <cellStyle name="Percent 7 2" xfId="19216"/>
    <cellStyle name="Percent 7 2 2" xfId="19217"/>
    <cellStyle name="Percent 7 2 3" xfId="19218"/>
    <cellStyle name="Percent 7 3 3" xfId="19219"/>
    <cellStyle name="Percent 7 4 2" xfId="19220"/>
    <cellStyle name="Percent 7 4 3" xfId="19221"/>
    <cellStyle name="Percent 7 5" xfId="19222"/>
    <cellStyle name="Percent 7 5 2" xfId="19223"/>
    <cellStyle name="Percent 7 5 3" xfId="19224"/>
    <cellStyle name="Percent 7 6" xfId="19225"/>
    <cellStyle name="Percent 7 6 2" xfId="19226"/>
    <cellStyle name="Percent 7 6 3" xfId="19227"/>
    <cellStyle name="Percent 7 7" xfId="19228"/>
    <cellStyle name="Percent 7 7 2" xfId="19229"/>
    <cellStyle name="Percent 7 7 3" xfId="19230"/>
    <cellStyle name="Percent 7 8" xfId="19231"/>
    <cellStyle name="Percent 8 10" xfId="19232"/>
    <cellStyle name="Percent 8 2 4" xfId="19233"/>
    <cellStyle name="Percent 8 2 2" xfId="19234"/>
    <cellStyle name="Percent 8 2 3" xfId="19235"/>
    <cellStyle name="Percent 8 3 2" xfId="19236"/>
    <cellStyle name="Percent 8 3 3" xfId="19237"/>
    <cellStyle name="Percent 8 4" xfId="19238"/>
    <cellStyle name="Percent 8 4 2" xfId="19239"/>
    <cellStyle name="Percent 8 4 3" xfId="19240"/>
    <cellStyle name="Percent 8 5" xfId="19241"/>
    <cellStyle name="Percent 8 5 2" xfId="19242"/>
    <cellStyle name="Percent 8 5 3" xfId="19243"/>
    <cellStyle name="Percent 8 6" xfId="19244"/>
    <cellStyle name="Percent 8 6 2" xfId="19245"/>
    <cellStyle name="Percent 8 6 3" xfId="19246"/>
    <cellStyle name="Percent 8 7" xfId="19247"/>
    <cellStyle name="Percent 8 7 2" xfId="19248"/>
    <cellStyle name="Percent 8 7 3" xfId="19249"/>
    <cellStyle name="Percent 8 8" xfId="19250"/>
    <cellStyle name="Percent 8 9" xfId="19251"/>
    <cellStyle name="Percent 9 12" xfId="19252"/>
    <cellStyle name="Percent 9 10" xfId="19253"/>
    <cellStyle name="Percent 9 11" xfId="19254"/>
    <cellStyle name="Percent 9 2" xfId="19255"/>
    <cellStyle name="Percent 9 2 2" xfId="19256"/>
    <cellStyle name="Percent 9 2 3" xfId="19257"/>
    <cellStyle name="Percent 9 3" xfId="19258"/>
    <cellStyle name="Percent 9 3 2" xfId="19259"/>
    <cellStyle name="Percent 9 3 3" xfId="19260"/>
    <cellStyle name="Percent 9 4 2" xfId="19261"/>
    <cellStyle name="Percent 9 4 3" xfId="19262"/>
    <cellStyle name="Percent 9 5" xfId="19263"/>
    <cellStyle name="Percent 9 5 2" xfId="19264"/>
    <cellStyle name="Percent 9 5 3" xfId="19265"/>
    <cellStyle name="Percent 9 6 2" xfId="19266"/>
    <cellStyle name="Percent 9 6 3" xfId="19267"/>
    <cellStyle name="Percent 9 7 3" xfId="19268"/>
    <cellStyle name="Percent 9 9" xfId="19269"/>
    <cellStyle name="TableStyleLight1" xfId="19270"/>
    <cellStyle name="Title 18" xfId="19271"/>
    <cellStyle name="Title 2 2 2" xfId="19272"/>
    <cellStyle name="Title 3 3" xfId="19273"/>
    <cellStyle name="Title 3 2" xfId="19274"/>
    <cellStyle name="Title 4" xfId="19275"/>
    <cellStyle name="Title 5" xfId="19276"/>
    <cellStyle name="Title 7" xfId="19277"/>
    <cellStyle name="Title 8" xfId="19278"/>
    <cellStyle name="Title 9" xfId="19279"/>
    <cellStyle name="Total 10" xfId="19280"/>
    <cellStyle name="Total 11" xfId="19281"/>
    <cellStyle name="Total 12" xfId="19282"/>
    <cellStyle name="Total 13" xfId="19283"/>
    <cellStyle name="Total 14" xfId="19284"/>
    <cellStyle name="Total 15" xfId="19285"/>
    <cellStyle name="Total 16" xfId="19286"/>
    <cellStyle name="Total 17" xfId="19287"/>
    <cellStyle name="Total 2 3" xfId="19288"/>
    <cellStyle name="Total 2 2" xfId="19289"/>
    <cellStyle name="Total 3" xfId="19290"/>
    <cellStyle name="Total 4" xfId="19291"/>
    <cellStyle name="Total 5" xfId="19292"/>
    <cellStyle name="Total 7" xfId="19293"/>
    <cellStyle name="Total 8" xfId="19294"/>
    <cellStyle name="Total 9" xfId="19295"/>
    <cellStyle name="Warning Text 15" xfId="19296"/>
    <cellStyle name="Warning Text 16" xfId="19297"/>
    <cellStyle name="Warning Text 17" xfId="19298"/>
    <cellStyle name="Warning Text 2 3" xfId="19299"/>
    <cellStyle name="Warning Text 2 2" xfId="19300"/>
    <cellStyle name="Warning Text 5" xfId="19301"/>
    <cellStyle name="Warning Text 6" xfId="19302"/>
    <cellStyle name="Warning Text 7" xfId="19303"/>
    <cellStyle name="Warning Text 8" xfId="19304"/>
    <cellStyle name="Warning Text 9" xfId="19305"/>
    <cellStyle name="Normal 31 3" xfId="19306"/>
    <cellStyle name="Comma 16 4 3" xfId="19307"/>
    <cellStyle name="Comma 191" xfId="19308"/>
    <cellStyle name="Comma [0] 33" xfId="19309"/>
    <cellStyle name="Normal 104 2 4 4 5" xfId="19310"/>
    <cellStyle name="Comma 2 8 2 6 5" xfId="19311"/>
    <cellStyle name="Normal 104 2 5 3 6" xfId="19312"/>
    <cellStyle name="Comma 2 8 4 6 4" xfId="19313"/>
    <cellStyle name="Normal 147 3 3 6" xfId="19314"/>
    <cellStyle name="Comma 10 5 6 4" xfId="19315"/>
    <cellStyle name="Comma [0] 51 2 6 4" xfId="19316"/>
    <cellStyle name="Comma 192" xfId="19317"/>
    <cellStyle name="Normal 61" xfId="19318"/>
    <cellStyle name="Comma 193" xfId="19319"/>
    <cellStyle name="Comma 194" xfId="19320"/>
    <cellStyle name="Normal 62" xfId="19321"/>
    <cellStyle name="Comma 195" xfId="19322"/>
    <cellStyle name="Percent 13" xfId="19323"/>
    <cellStyle name="Normal 64" xfId="19324"/>
    <cellStyle name="Percent 14" xfId="19325"/>
    <cellStyle name="Comma 196" xfId="19326"/>
    <cellStyle name="Normal 65" xfId="19327"/>
    <cellStyle name="Percent 15" xfId="19328"/>
    <cellStyle name="Percent 16" xfId="19329"/>
    <cellStyle name="Percent 20" xfId="19330"/>
    <cellStyle name="Percent 17" xfId="19331"/>
    <cellStyle name="Comma 2 3 6" xfId="19332"/>
    <cellStyle name="Comma 5 7" xfId="19333"/>
    <cellStyle name="Normal 2 2 9" xfId="19334"/>
    <cellStyle name="Percent 18 2" xfId="19335"/>
    <cellStyle name="Percent 19" xfId="19336"/>
    <cellStyle name="Percent 21" xfId="19337"/>
    <cellStyle name="Calculation 2 4" xfId="19338"/>
    <cellStyle name="Calculation 2 5" xfId="19339"/>
    <cellStyle name="Input [yellow] 4" xfId="19340"/>
    <cellStyle name="Input [yellow] 2 2" xfId="19341"/>
    <cellStyle name="Input 2 4" xfId="19342"/>
    <cellStyle name="Note 2 3 2" xfId="19343"/>
    <cellStyle name="Note 2 2 3" xfId="19344"/>
    <cellStyle name="Output 2 4" xfId="19345"/>
    <cellStyle name="Total 2 4" xfId="19346"/>
    <cellStyle name="Percent 23" xfId="19347"/>
    <cellStyle name="Percent 26" xfId="19348"/>
    <cellStyle name="Note 2 3 5" xfId="19349"/>
    <cellStyle name="Total 2 7" xfId="19350"/>
    <cellStyle name="Percent 25" xfId="19351"/>
    <cellStyle name="Output 2 6" xfId="19352"/>
    <cellStyle name="Input 2 5" xfId="19353"/>
    <cellStyle name="MOD1 3" xfId="19354"/>
    <cellStyle name="Percent 28" xfId="19355"/>
    <cellStyle name="Note 2 2 4" xfId="19356"/>
    <cellStyle name="Note 2 2 5" xfId="19357"/>
    <cellStyle name="Total 2 5" xfId="19358"/>
    <cellStyle name="MOD1 2" xfId="19359"/>
    <cellStyle name="Note 2 2 6" xfId="19360"/>
    <cellStyle name="Output 2 5" xfId="19361"/>
    <cellStyle name="Total 2 6" xfId="19362"/>
    <cellStyle name="Output 2 7" xfId="19363"/>
    <cellStyle name="Note 2 3 4" xfId="19364"/>
    <cellStyle name="Calculation 2 6" xfId="19365"/>
    <cellStyle name="Input [yellow] 6" xfId="19366"/>
    <cellStyle name="Input 2 6" xfId="19367"/>
    <cellStyle name="Note 2 3 3" xfId="19368"/>
    <cellStyle name="Calculation 2 7" xfId="19369"/>
    <cellStyle name="Percent 27" xfId="19370"/>
    <cellStyle name="Percent 24" xfId="19371"/>
    <cellStyle name="Input [yellow] 2 4" xfId="19372"/>
    <cellStyle name="Input [yellow] 2 3" xfId="19373"/>
    <cellStyle name="Input [yellow] 5" xfId="19374"/>
    <cellStyle name="Input 2 7" xfId="19375"/>
    <cellStyle name="Percent 29" xfId="19376"/>
    <cellStyle name="Percent 22" xfId="19377"/>
    <cellStyle name="Comma 191 2" xfId="19378"/>
    <cellStyle name="Comma [0] 33 2" xfId="19379"/>
    <cellStyle name="Normal 104 2 4 4 2 4" xfId="19380"/>
    <cellStyle name="Comma 2 8 2 6 2 4" xfId="19381"/>
    <cellStyle name="Normal 104 2 5 3 2 5" xfId="19382"/>
    <cellStyle name="Comma 2 8 4 6 2 3" xfId="19383"/>
    <cellStyle name="Normal 147 3 3 2 5" xfId="19384"/>
    <cellStyle name="Comma 10 5 6 2 3" xfId="19385"/>
    <cellStyle name="Comma [0] 51 2 6 2 3" xfId="19386"/>
    <cellStyle name="Comma 192 2" xfId="19387"/>
    <cellStyle name="Percent 30" xfId="19388"/>
    <cellStyle name="Percent 31" xfId="19389"/>
    <cellStyle name="Percent 32" xfId="19390"/>
    <cellStyle name="Total 2 8" xfId="19391"/>
    <cellStyle name="Total 2 7 3" xfId="19392"/>
    <cellStyle name="Input [yellow] 7" xfId="19393"/>
    <cellStyle name="Input [yellow] 2 5" xfId="19394"/>
    <cellStyle name="Note 2 2 7" xfId="19395"/>
    <cellStyle name="Note 2 3 6" xfId="19396"/>
    <cellStyle name="Input 2 8" xfId="19397"/>
    <cellStyle name="Output 2 4 3" xfId="19398"/>
    <cellStyle name="Input [yellow] 2 2 3" xfId="19399"/>
    <cellStyle name="Calculation 2 5 3" xfId="19400"/>
    <cellStyle name="Input 2 4 3" xfId="19401"/>
    <cellStyle name="Note 2 3 5 3" xfId="19402"/>
    <cellStyle name="Total 2 4 3" xfId="19403"/>
    <cellStyle name="Note 2 2 3 3" xfId="19404"/>
    <cellStyle name="Note 2 3 2 3" xfId="19405"/>
    <cellStyle name="Input [yellow] 4 3" xfId="19406"/>
    <cellStyle name="Calculation 2 4 3" xfId="19407"/>
    <cellStyle name="MOD1 4" xfId="19408"/>
    <cellStyle name="MOD1 5" xfId="19409"/>
    <cellStyle name="Output 2 8" xfId="19410"/>
    <cellStyle name="Calculation 2 8" xfId="19411"/>
    <cellStyle name="Percent 33" xfId="19412"/>
    <cellStyle name="Calculation 2 4 2" xfId="19413"/>
    <cellStyle name="Calculation 2 5 2" xfId="19414"/>
    <cellStyle name="Input [yellow] 4 2" xfId="19415"/>
    <cellStyle name="Input [yellow] 2 2 2" xfId="19416"/>
    <cellStyle name="Input 2 4 2" xfId="19417"/>
    <cellStyle name="Note 2 3 2 2" xfId="19418"/>
    <cellStyle name="Note 2 2 3 2" xfId="19419"/>
    <cellStyle name="Output 2 4 2" xfId="19420"/>
    <cellStyle name="Total 2 4 2" xfId="19421"/>
    <cellStyle name="Note 2 3 5 2" xfId="19422"/>
    <cellStyle name="Total 2 7 2" xfId="19423"/>
    <cellStyle name="Output 2 6 2" xfId="19424"/>
    <cellStyle name="Input 2 5 2" xfId="19425"/>
    <cellStyle name="MOD1 3 2" xfId="19426"/>
    <cellStyle name="Note 2 2 4 2" xfId="19427"/>
    <cellStyle name="Note 2 2 5 2" xfId="19428"/>
    <cellStyle name="Total 2 5 2" xfId="19429"/>
    <cellStyle name="MOD1 2 2" xfId="19430"/>
    <cellStyle name="Note 2 2 6 2" xfId="19431"/>
    <cellStyle name="Output 2 5 2" xfId="19432"/>
    <cellStyle name="Total 2 6 2" xfId="19433"/>
    <cellStyle name="Output 2 7 2" xfId="19434"/>
    <cellStyle name="Note 2 3 4 2" xfId="19435"/>
    <cellStyle name="Calculation 2 6 2" xfId="19436"/>
    <cellStyle name="Input [yellow] 6 2" xfId="19437"/>
    <cellStyle name="Input 2 6 2" xfId="19438"/>
    <cellStyle name="Note 2 3 3 2" xfId="19439"/>
    <cellStyle name="Calculation 2 7 2" xfId="19440"/>
    <cellStyle name="Input [yellow] 2 4 2" xfId="19441"/>
    <cellStyle name="Input [yellow] 2 3 2" xfId="19442"/>
    <cellStyle name="Input [yellow] 5 2" xfId="19443"/>
    <cellStyle name="Input 2 7 2" xfId="19444"/>
    <cellStyle name="Output 2 6 3" xfId="19445"/>
    <cellStyle name="Input 2 5 3" xfId="19446"/>
    <cellStyle name="MOD1 3 3" xfId="19447"/>
    <cellStyle name="Note 2 2 4 3" xfId="19448"/>
    <cellStyle name="Note 2 2 5 3" xfId="19449"/>
    <cellStyle name="Total 2 5 3" xfId="19450"/>
    <cellStyle name="MOD1 2 3" xfId="19451"/>
    <cellStyle name="Note 2 2 6 3" xfId="19452"/>
    <cellStyle name="Output 2 5 3" xfId="19453"/>
    <cellStyle name="Total 2 6 3" xfId="19454"/>
    <cellStyle name="Output 2 7 3" xfId="19455"/>
    <cellStyle name="Note 2 3 4 3" xfId="19456"/>
    <cellStyle name="Calculation 2 6 3" xfId="19457"/>
    <cellStyle name="Input [yellow] 6 3" xfId="19458"/>
    <cellStyle name="Input 2 6 3" xfId="19459"/>
    <cellStyle name="Note 2 3 3 3" xfId="19460"/>
    <cellStyle name="Calculation 2 7 3" xfId="19461"/>
    <cellStyle name="Input [yellow] 2 4 3" xfId="19462"/>
    <cellStyle name="Input [yellow] 2 3 3" xfId="19463"/>
    <cellStyle name="Input [yellow] 5 3" xfId="19464"/>
    <cellStyle name="Input 2 7 3" xfId="19465"/>
    <cellStyle name="Currency 3" xfId="19466"/>
    <cellStyle name="Percent 34" xfId="19467"/>
    <cellStyle name="Calculation 2 9" xfId="19468"/>
    <cellStyle name="Input 2 9" xfId="19469"/>
    <cellStyle name="Note 2 3 7" xfId="19470"/>
    <cellStyle name="Note 2 2 8" xfId="19471"/>
    <cellStyle name="Output 2 9" xfId="19472"/>
    <cellStyle name="Total 2 9" xfId="19473"/>
    <cellStyle name="MOD1 6" xfId="19474"/>
    <cellStyle name="Calculation 2 4 4" xfId="19475"/>
    <cellStyle name="Calculation 2 5 4" xfId="19476"/>
    <cellStyle name="Input [yellow] 4 4" xfId="19477"/>
    <cellStyle name="Input [yellow] 2 2 4" xfId="19478"/>
    <cellStyle name="Input 2 4 4" xfId="19479"/>
    <cellStyle name="Note 2 3 2 4" xfId="19480"/>
    <cellStyle name="Note 2 2 3 4" xfId="19481"/>
    <cellStyle name="Output 2 4 4" xfId="19482"/>
    <cellStyle name="Total 2 4 4" xfId="19483"/>
    <cellStyle name="Note 2 3 5 4" xfId="19484"/>
    <cellStyle name="Total 2 7 4" xfId="19485"/>
    <cellStyle name="Output 2 6 4" xfId="19486"/>
    <cellStyle name="Input 2 5 4" xfId="19487"/>
    <cellStyle name="MOD1 3 4" xfId="19488"/>
    <cellStyle name="Note 2 2 4 4" xfId="19489"/>
    <cellStyle name="Note 2 2 5 4" xfId="19490"/>
    <cellStyle name="Total 2 5 4" xfId="19491"/>
    <cellStyle name="MOD1 2 4" xfId="19492"/>
    <cellStyle name="Note 2 2 6 4" xfId="19493"/>
    <cellStyle name="Output 2 5 4" xfId="19494"/>
    <cellStyle name="Total 2 6 4" xfId="19495"/>
    <cellStyle name="Output 2 7 4" xfId="19496"/>
    <cellStyle name="Note 2 3 4 4" xfId="19497"/>
    <cellStyle name="Calculation 2 6 4" xfId="19498"/>
    <cellStyle name="Input [yellow] 6 4" xfId="19499"/>
    <cellStyle name="Input 2 6 4" xfId="19500"/>
    <cellStyle name="Note 2 3 3 4" xfId="19501"/>
    <cellStyle name="Calculation 2 7 4" xfId="19502"/>
    <cellStyle name="Input [yellow] 2 4 4" xfId="19503"/>
    <cellStyle name="Input [yellow] 2 3 4" xfId="19504"/>
    <cellStyle name="Input [yellow] 5 4" xfId="19505"/>
    <cellStyle name="Input 2 7 4" xfId="19506"/>
    <cellStyle name="Total 2 8 2" xfId="19507"/>
    <cellStyle name="Total 2 7 3 2" xfId="19508"/>
    <cellStyle name="Input [yellow] 7 2" xfId="19509"/>
    <cellStyle name="Input [yellow] 2 5 2" xfId="19510"/>
    <cellStyle name="Note 2 2 7 2" xfId="19511"/>
    <cellStyle name="Note 2 3 6 2" xfId="19512"/>
    <cellStyle name="Input 2 8 2" xfId="19513"/>
    <cellStyle name="Output 2 4 3 2" xfId="19514"/>
    <cellStyle name="Input [yellow] 2 2 3 2" xfId="19515"/>
    <cellStyle name="Calculation 2 5 3 2" xfId="19516"/>
    <cellStyle name="Input 2 4 3 2" xfId="19517"/>
    <cellStyle name="Note 2 3 5 3 2" xfId="19518"/>
    <cellStyle name="Total 2 4 3 2" xfId="19519"/>
    <cellStyle name="Note 2 2 3 3 2" xfId="19520"/>
    <cellStyle name="Note 2 3 2 3 2" xfId="19521"/>
    <cellStyle name="Input [yellow] 4 3 2" xfId="19522"/>
    <cellStyle name="Calculation 2 4 3 2" xfId="19523"/>
    <cellStyle name="MOD1 4 2" xfId="19524"/>
    <cellStyle name="MOD1 5 2" xfId="19525"/>
    <cellStyle name="Output 2 8 2" xfId="19526"/>
    <cellStyle name="Calculation 2 8 2" xfId="19527"/>
    <cellStyle name="Calculation 2 4 2 2" xfId="19528"/>
    <cellStyle name="Calculation 2 5 2 2" xfId="19529"/>
    <cellStyle name="Input [yellow] 4 2 2" xfId="19530"/>
    <cellStyle name="Input [yellow] 2 2 2 2" xfId="19531"/>
    <cellStyle name="Input 2 4 2 2" xfId="19532"/>
    <cellStyle name="Note 2 3 2 2 2" xfId="19533"/>
    <cellStyle name="Note 2 2 3 2 2" xfId="19534"/>
    <cellStyle name="Output 2 4 2 2" xfId="19535"/>
    <cellStyle name="Total 2 4 2 2" xfId="19536"/>
    <cellStyle name="Note 2 3 5 2 2" xfId="19537"/>
    <cellStyle name="Total 2 7 2 2" xfId="19538"/>
    <cellStyle name="Output 2 6 2 2" xfId="19539"/>
    <cellStyle name="Input 2 5 2 2" xfId="19540"/>
    <cellStyle name="MOD1 3 2 2" xfId="19541"/>
    <cellStyle name="Note 2 2 4 2 2" xfId="19542"/>
    <cellStyle name="Note 2 2 5 2 2" xfId="19543"/>
    <cellStyle name="Total 2 5 2 2" xfId="19544"/>
    <cellStyle name="MOD1 2 2 2" xfId="19545"/>
    <cellStyle name="Note 2 2 6 2 2" xfId="19546"/>
    <cellStyle name="Output 2 5 2 2" xfId="19547"/>
    <cellStyle name="Total 2 6 2 2" xfId="19548"/>
    <cellStyle name="Output 2 7 2 2" xfId="19549"/>
    <cellStyle name="Note 2 3 4 2 2" xfId="19550"/>
    <cellStyle name="Calculation 2 6 2 2" xfId="19551"/>
    <cellStyle name="Input [yellow] 6 2 2" xfId="19552"/>
    <cellStyle name="Input 2 6 2 2" xfId="19553"/>
    <cellStyle name="Note 2 3 3 2 2" xfId="19554"/>
    <cellStyle name="Calculation 2 7 2 2" xfId="19555"/>
    <cellStyle name="Input [yellow] 2 4 2 2" xfId="19556"/>
    <cellStyle name="Input [yellow] 2 3 2 2" xfId="19557"/>
    <cellStyle name="Input [yellow] 5 2 2" xfId="19558"/>
    <cellStyle name="Input 2 7 2 2" xfId="19559"/>
    <cellStyle name="Output 2 6 3 2" xfId="19560"/>
    <cellStyle name="Input 2 5 3 2" xfId="19561"/>
    <cellStyle name="MOD1 3 3 2" xfId="19562"/>
    <cellStyle name="Note 2 2 4 3 2" xfId="19563"/>
    <cellStyle name="Note 2 2 5 3 2" xfId="19564"/>
    <cellStyle name="Total 2 5 3 2" xfId="19565"/>
    <cellStyle name="MOD1 2 3 2" xfId="19566"/>
    <cellStyle name="Note 2 2 6 3 2" xfId="19567"/>
    <cellStyle name="Output 2 5 3 2" xfId="19568"/>
    <cellStyle name="Total 2 6 3 2" xfId="19569"/>
    <cellStyle name="Output 2 7 3 2" xfId="19570"/>
    <cellStyle name="Note 2 3 4 3 2" xfId="19571"/>
    <cellStyle name="Calculation 2 6 3 2" xfId="19572"/>
    <cellStyle name="Input [yellow] 6 3 2" xfId="19573"/>
    <cellStyle name="Input 2 6 3 2" xfId="19574"/>
    <cellStyle name="Note 2 3 3 3 2" xfId="19575"/>
    <cellStyle name="Calculation 2 7 3 2" xfId="19576"/>
    <cellStyle name="Input [yellow] 2 4 3 2" xfId="19577"/>
    <cellStyle name="Input [yellow] 2 3 3 2" xfId="19578"/>
    <cellStyle name="Input [yellow] 5 3 2" xfId="19579"/>
    <cellStyle name="Input 2 7 3 2" xfId="19580"/>
    <cellStyle name="Comma 2 8 3 5" xfId="19581"/>
    <cellStyle name="Comma 5 8" xfId="19582"/>
    <cellStyle name="Comma [0] 6 2 4 3" xfId="19583"/>
    <cellStyle name="Percent 8 2 5" xfId="19584"/>
    <cellStyle name="Normal 6 2 3" xfId="19585"/>
    <cellStyle name="Comma 2 2 2 2 4" xfId="19586"/>
    <cellStyle name="Comma 5 9" xfId="19587"/>
    <cellStyle name="Comma 201" xfId="19588"/>
    <cellStyle name="Normal 2 26" xfId="19589"/>
    <cellStyle name="Comma 2 12" xfId="19590"/>
    <cellStyle name="Comma [0] 35" xfId="19591"/>
    <cellStyle name="Comma [0] 34" xfId="19592"/>
    <cellStyle name="Percent 35" xfId="19593"/>
    <cellStyle name="Comma [0] 2 10 2 3" xfId="19594"/>
    <cellStyle name="Comma [0] 19 5" xfId="19595"/>
    <cellStyle name="Normal 2 25" xfId="19596"/>
    <cellStyle name="Comma [0] 2 26 5 3" xfId="19597"/>
    <cellStyle name="Comma 2 11" xfId="19598"/>
    <cellStyle name="Comma 2 8 6" xfId="19599"/>
    <cellStyle name="Comma 197" xfId="19600"/>
    <cellStyle name="Comma 2 8 4 7 2" xfId="19601"/>
    <cellStyle name="Comma [0] 2 13" xfId="19602"/>
    <cellStyle name="Comma 10 7 3" xfId="19603"/>
    <cellStyle name="Normal 4 21" xfId="19604"/>
    <cellStyle name="Percent 36" xfId="19605"/>
    <cellStyle name="Neutral 19" xfId="19606"/>
    <cellStyle name="60% - Accent1 19" xfId="19607"/>
    <cellStyle name="60% - Accent2 19" xfId="19608"/>
    <cellStyle name="60% - Accent3 19" xfId="19609"/>
    <cellStyle name="Comma 198" xfId="19610"/>
    <cellStyle name="60% - Accent4 19" xfId="19611"/>
    <cellStyle name="60% - Accent5 19" xfId="19612"/>
    <cellStyle name="60% - Accent6 19" xfId="19613"/>
    <cellStyle name="Comma [0] 6 5 2" xfId="19614"/>
    <cellStyle name="Comma [0] 51 5" xfId="19615"/>
    <cellStyle name="Comma [0] 11 28 4" xfId="19616"/>
    <cellStyle name="Comma [0] 10 8 2" xfId="19617"/>
    <cellStyle name="Comma [0] 30 4" xfId="19618"/>
    <cellStyle name="Comma [0] 11 5" xfId="19619"/>
    <cellStyle name="Normal 2 2 10" xfId="19620"/>
    <cellStyle name="Comma 2 2 5" xfId="19621"/>
    <cellStyle name="Comma [0] 2 2 7" xfId="19622"/>
    <cellStyle name="Comma [0] 51 2 7 2" xfId="19623"/>
    <cellStyle name="Comma [0] 10 2 4" xfId="19624"/>
    <cellStyle name="Comma [0] 30 2 3" xfId="19625"/>
    <cellStyle name="Comma 2 8 2 7 4" xfId="19626"/>
    <cellStyle name="Comma 3 8" xfId="19627"/>
    <cellStyle name="Comma [0] 3 9" xfId="19628"/>
    <cellStyle name="Comma 4 8" xfId="19629"/>
    <cellStyle name="Comma 6 8" xfId="19630"/>
    <cellStyle name="Comma 5 11" xfId="19631"/>
    <cellStyle name="Comma [0] 11 28 2 6" xfId="19632"/>
    <cellStyle name="Comma 2 2 2 6" xfId="19633"/>
    <cellStyle name="Comma [0] 51 3 6" xfId="19634"/>
    <cellStyle name="Comma [0] 4 9" xfId="19635"/>
    <cellStyle name="Comma 9 7" xfId="19636"/>
    <cellStyle name="Comma 7 8" xfId="19637"/>
    <cellStyle name="Comma 8 7" xfId="19638"/>
    <cellStyle name="Comma [0] 10 4 6" xfId="19639"/>
    <cellStyle name="Comma [0] 10 5 6" xfId="19640"/>
    <cellStyle name="Comma 10 5 7 2" xfId="19641"/>
    <cellStyle name="Comma 2 2 3 4" xfId="19642"/>
    <cellStyle name="Comma 50 4" xfId="19643"/>
    <cellStyle name="Comma 10 5 4 4 3" xfId="19644"/>
    <cellStyle name="Comma [0] 51 2 4 4 3" xfId="19645"/>
    <cellStyle name="Comma 2 8 2 4 4" xfId="19646"/>
    <cellStyle name="Comma [0] 10 4 4 4" xfId="19647"/>
    <cellStyle name="Comma 2 8 4 4 4 3" xfId="19648"/>
    <cellStyle name="Comma [0] 10 5 4 4" xfId="19649"/>
    <cellStyle name="Comma 52 4" xfId="19650"/>
    <cellStyle name="Comma 62 4" xfId="19651"/>
    <cellStyle name="Comma 51 4" xfId="19652"/>
    <cellStyle name="Comma 60 4" xfId="19653"/>
    <cellStyle name="Comma 54 4" xfId="19654"/>
    <cellStyle name="Comma 56 4" xfId="19655"/>
    <cellStyle name="Comma 58 4" xfId="19656"/>
    <cellStyle name="Comma [0] 5 7" xfId="19657"/>
    <cellStyle name="Comma 2 3 8" xfId="19658"/>
    <cellStyle name="Comma [0] 2 3 6" xfId="19659"/>
    <cellStyle name="Comma [0] 51 4 4" xfId="19660"/>
    <cellStyle name="Comma 53 4" xfId="19661"/>
    <cellStyle name="Comma [0] 11 28 3 4" xfId="19662"/>
    <cellStyle name="Comma [0] 10 3 6" xfId="19663"/>
    <cellStyle name="Comma [0] 30 3 4" xfId="19664"/>
    <cellStyle name="Comma 2 8 3 7" xfId="19665"/>
    <cellStyle name="Comma [0] 11 2 6" xfId="19666"/>
    <cellStyle name="Comma 49 4" xfId="19667"/>
    <cellStyle name="Comma 2 2 4 5" xfId="19668"/>
    <cellStyle name="Comma [0] 2 2 2 5" xfId="19669"/>
    <cellStyle name="Comma [0] 51 2 3 4" xfId="19670"/>
    <cellStyle name="Comma [0] 10 2 2 4" xfId="19671"/>
    <cellStyle name="Comma [0] 30 2 2 4" xfId="19672"/>
    <cellStyle name="Comma 2 8 2 3 5" xfId="19673"/>
    <cellStyle name="Comma 3 2 5" xfId="19674"/>
    <cellStyle name="Comma [0] 3 2 6" xfId="19675"/>
    <cellStyle name="Comma 4 2 5" xfId="19676"/>
    <cellStyle name="Comma 6 2 6" xfId="19677"/>
    <cellStyle name="Comma 5 2 6" xfId="19678"/>
    <cellStyle name="Comma [0] 11 28 2 2 4" xfId="19679"/>
    <cellStyle name="Comma 2 2 2 2 6" xfId="19680"/>
    <cellStyle name="Comma [0] 51 3 2 4" xfId="19681"/>
    <cellStyle name="Comma 64 4" xfId="19682"/>
    <cellStyle name="Comma [0] 4 2 6" xfId="19683"/>
    <cellStyle name="Comma 9 2 5" xfId="19684"/>
    <cellStyle name="Comma 7 2 5" xfId="19685"/>
    <cellStyle name="Comma 8 2 6" xfId="19686"/>
    <cellStyle name="Comma [0] 10 4 3 4" xfId="19687"/>
    <cellStyle name="Comma 2 8 4 3 4" xfId="19688"/>
    <cellStyle name="Comma [0] 10 5 3 4" xfId="19689"/>
    <cellStyle name="Comma 10 5 3 4" xfId="19690"/>
    <cellStyle name="Comma 2 2 3 2 4" xfId="19691"/>
    <cellStyle name="Comma 10 2 7" xfId="19692"/>
    <cellStyle name="Comma 13 8" xfId="19693"/>
    <cellStyle name="Comma 11 8" xfId="19694"/>
    <cellStyle name="Comma 12 6" xfId="19695"/>
    <cellStyle name="Comma 14 6" xfId="19696"/>
    <cellStyle name="Comma 10 5 2 6" xfId="19697"/>
    <cellStyle name="Comma [0] 51 2 2 6" xfId="19698"/>
    <cellStyle name="Comma 2 8 2 2 6" xfId="19699"/>
    <cellStyle name="Comma [0] 10 4 2 6" xfId="19700"/>
    <cellStyle name="Comma 2 8 4 2 6" xfId="19701"/>
    <cellStyle name="Comma [0] 10 5 2 6" xfId="19702"/>
    <cellStyle name="Comma 17 5" xfId="19703"/>
    <cellStyle name="Comma 15 6" xfId="19704"/>
    <cellStyle name="Comma 20 5" xfId="19705"/>
    <cellStyle name="Comma 16 6" xfId="19706"/>
    <cellStyle name="Comma 18 6" xfId="19707"/>
    <cellStyle name="Comma 23 5" xfId="19708"/>
    <cellStyle name="Comma 22 5" xfId="19709"/>
    <cellStyle name="Comma 21 5" xfId="19710"/>
    <cellStyle name="Comma 24 5" xfId="19711"/>
    <cellStyle name="Comma 19 5" xfId="19712"/>
    <cellStyle name="Comma 25 5" xfId="19713"/>
    <cellStyle name="Comma 26 5" xfId="19714"/>
    <cellStyle name="Comma 27 5" xfId="19715"/>
    <cellStyle name="Comma 28 5" xfId="19716"/>
    <cellStyle name="Comma 29 5" xfId="19717"/>
    <cellStyle name="Comma 30 5" xfId="19718"/>
    <cellStyle name="Comma 31 5" xfId="19719"/>
    <cellStyle name="Comma 32 5" xfId="19720"/>
    <cellStyle name="Comma 33 5" xfId="19721"/>
    <cellStyle name="Comma 34 4" xfId="19722"/>
    <cellStyle name="Comma 35 4" xfId="19723"/>
    <cellStyle name="Comma 36 4" xfId="19724"/>
    <cellStyle name="Comma 37 4" xfId="19725"/>
    <cellStyle name="Comma 38 5" xfId="19726"/>
    <cellStyle name="Comma 39 4" xfId="19727"/>
    <cellStyle name="Comma 40 4" xfId="19728"/>
    <cellStyle name="Comma 41 5" xfId="19729"/>
    <cellStyle name="Comma 42 4" xfId="19730"/>
    <cellStyle name="Comma 43 4" xfId="19731"/>
    <cellStyle name="Comma 44 4" xfId="19732"/>
    <cellStyle name="Comma 45 4" xfId="19733"/>
    <cellStyle name="Comma 46 4" xfId="19734"/>
    <cellStyle name="Comma 47 4" xfId="19735"/>
    <cellStyle name="Comma 48 4" xfId="19736"/>
    <cellStyle name="Comma 63 4" xfId="19737"/>
    <cellStyle name="Comma 55 4" xfId="19738"/>
    <cellStyle name="Comma 57 4" xfId="19739"/>
    <cellStyle name="Comma 59 4" xfId="19740"/>
    <cellStyle name="Comma 61 4" xfId="19741"/>
    <cellStyle name="Comma 65 4" xfId="19742"/>
    <cellStyle name="Comma 68 3" xfId="19743"/>
    <cellStyle name="Comma 69 3" xfId="19744"/>
    <cellStyle name="Comma 66 4" xfId="19745"/>
    <cellStyle name="Comma 70 4" xfId="19746"/>
    <cellStyle name="Comma 67 4" xfId="19747"/>
    <cellStyle name="Comma 71 4" xfId="19748"/>
    <cellStyle name="Comma 72 4" xfId="19749"/>
    <cellStyle name="Comma 73 4" xfId="19750"/>
    <cellStyle name="Comma 74 4" xfId="19751"/>
    <cellStyle name="Comma [0] 7 6" xfId="19752"/>
    <cellStyle name="Comma 75 4" xfId="19753"/>
    <cellStyle name="Comma 76 4" xfId="19754"/>
    <cellStyle name="Comma 79 3" xfId="19755"/>
    <cellStyle name="Comma 3 5 4" xfId="19756"/>
    <cellStyle name="Comma [0] 3 5 4" xfId="19757"/>
    <cellStyle name="Comma 4 5 3" xfId="19758"/>
    <cellStyle name="Comma 6 5 3" xfId="19759"/>
    <cellStyle name="Comma 5 5 3" xfId="19760"/>
    <cellStyle name="Comma [0] 11 28 2 4 3" xfId="19761"/>
    <cellStyle name="Comma 2 2 2 4 3" xfId="19762"/>
    <cellStyle name="Comma [0] 51 3 4 3" xfId="19763"/>
    <cellStyle name="Comma [0] 4 5 4" xfId="19764"/>
    <cellStyle name="Comma 9 4 3" xfId="19765"/>
    <cellStyle name="Comma 7 5 3" xfId="19766"/>
    <cellStyle name="Comma 8 4 3" xfId="19767"/>
    <cellStyle name="Comma 50 2 3" xfId="19768"/>
    <cellStyle name="Comma 10 5 4 2 3 3" xfId="19769"/>
    <cellStyle name="Comma [0] 51 2 4 2 3 3" xfId="19770"/>
    <cellStyle name="Comma 2 8 2 4 2 3" xfId="19771"/>
    <cellStyle name="Comma [0] 10 4 4 2 3" xfId="19772"/>
    <cellStyle name="Comma 2 8 4 4 2 3 3" xfId="19773"/>
    <cellStyle name="Comma [0] 10 5 4 2 3" xfId="19774"/>
    <cellStyle name="Comma 52 2 3" xfId="19775"/>
    <cellStyle name="Comma 62 2 3" xfId="19776"/>
    <cellStyle name="Comma 51 2 3" xfId="19777"/>
    <cellStyle name="Comma 60 2 3" xfId="19778"/>
    <cellStyle name="Comma 54 2 3" xfId="19779"/>
    <cellStyle name="Comma 56 2 3" xfId="19780"/>
    <cellStyle name="Comma 58 2 3" xfId="19781"/>
    <cellStyle name="Comma [0] 5 4 5" xfId="19782"/>
    <cellStyle name="Comma 2 3 3 4" xfId="19783"/>
    <cellStyle name="Comma [0] 2 3 3 4" xfId="19784"/>
    <cellStyle name="Comma [0] 51 4 2 3" xfId="19785"/>
    <cellStyle name="Comma 53 2 3" xfId="19786"/>
    <cellStyle name="Comma [0] 11 28 3 2 3" xfId="19787"/>
    <cellStyle name="Comma [0] 10 3 3 3" xfId="19788"/>
    <cellStyle name="Comma [0] 30 3 2 3" xfId="19789"/>
    <cellStyle name="Comma 2 8 3 2 5" xfId="19790"/>
    <cellStyle name="Comma [0] 11 2 3 3" xfId="19791"/>
    <cellStyle name="Comma 49 2 3" xfId="19792"/>
    <cellStyle name="Comma 2 2 4 2 3" xfId="19793"/>
    <cellStyle name="Comma [0] 2 2 2 2 3" xfId="19794"/>
    <cellStyle name="Comma [0] 51 2 3 2 3" xfId="19795"/>
    <cellStyle name="Comma [0] 10 2 2 2 3" xfId="19796"/>
    <cellStyle name="Comma [0] 30 2 2 2 3" xfId="19797"/>
    <cellStyle name="Comma 2 8 2 3 2 4" xfId="19798"/>
    <cellStyle name="Comma 3 2 2 4" xfId="19799"/>
    <cellStyle name="Comma [0] 3 2 3 3" xfId="19800"/>
    <cellStyle name="Comma 4 2 2 4" xfId="19801"/>
    <cellStyle name="Comma 6 2 3 3" xfId="19802"/>
    <cellStyle name="Comma 5 2 3 3" xfId="19803"/>
    <cellStyle name="Comma [0] 11 28 2 2 2 3" xfId="19804"/>
    <cellStyle name="Comma 2 2 2 2 2 3" xfId="19805"/>
    <cellStyle name="Comma [0] 51 3 2 2 3" xfId="19806"/>
    <cellStyle name="Comma 64 2 3" xfId="19807"/>
    <cellStyle name="Comma [0] 4 2 3 3" xfId="19808"/>
    <cellStyle name="Comma 9 2 2 3 2" xfId="19809"/>
    <cellStyle name="Comma 7 2 2 3 2" xfId="19810"/>
    <cellStyle name="Comma 8 2 3 3" xfId="19811"/>
    <cellStyle name="Comma [0] 10 4 3 2 3" xfId="19812"/>
    <cellStyle name="Comma 2 8 4 3 2 3" xfId="19813"/>
    <cellStyle name="Comma [0] 10 5 3 2 3" xfId="19814"/>
    <cellStyle name="Comma 10 5 3 2 3" xfId="19815"/>
    <cellStyle name="Comma 2 2 3 2 2 3" xfId="19816"/>
    <cellStyle name="Comma 10 2 4 3" xfId="19817"/>
    <cellStyle name="Comma 13 5 3" xfId="19818"/>
    <cellStyle name="Comma 11 5 4" xfId="19819"/>
    <cellStyle name="Comma 12 3 4" xfId="19820"/>
    <cellStyle name="Comma 14 3 3" xfId="19821"/>
    <cellStyle name="Comma 10 5 2 2 3" xfId="19822"/>
    <cellStyle name="Comma [0] 51 2 2 2 3" xfId="19823"/>
    <cellStyle name="Comma 2 8 2 2 2 3" xfId="19824"/>
    <cellStyle name="Comma [0] 10 4 2 2 3" xfId="19825"/>
    <cellStyle name="Comma 2 8 4 2 2 3" xfId="19826"/>
    <cellStyle name="Comma [0] 10 5 2 2 3" xfId="19827"/>
    <cellStyle name="Comma 17 3 3" xfId="19828"/>
    <cellStyle name="Comma 15 3 3" xfId="19829"/>
    <cellStyle name="Comma 20 3 3" xfId="19830"/>
    <cellStyle name="Comma 16 3 3" xfId="19831"/>
    <cellStyle name="Comma 18 3 3" xfId="19832"/>
    <cellStyle name="Comma 23 3 3" xfId="19833"/>
    <cellStyle name="Comma 22 3 3" xfId="19834"/>
    <cellStyle name="Comma 21 3 3" xfId="19835"/>
    <cellStyle name="Comma 24 3 3" xfId="19836"/>
    <cellStyle name="Comma 19 3 3" xfId="19837"/>
    <cellStyle name="Comma 25 3 3" xfId="19838"/>
    <cellStyle name="Comma 26 3 3" xfId="19839"/>
    <cellStyle name="Comma 27 3 3" xfId="19840"/>
    <cellStyle name="Comma 28 3 3" xfId="19841"/>
    <cellStyle name="Comma 29 3 3" xfId="19842"/>
    <cellStyle name="Comma 30 3 3" xfId="19843"/>
    <cellStyle name="Comma 31 3 3" xfId="19844"/>
    <cellStyle name="Comma 32 3 3" xfId="19845"/>
    <cellStyle name="Comma 33 3 3" xfId="19846"/>
    <cellStyle name="Comma 34 2 3" xfId="19847"/>
    <cellStyle name="Comma 35 2 3" xfId="19848"/>
    <cellStyle name="Comma 36 2 3" xfId="19849"/>
    <cellStyle name="Comma 37 2 3" xfId="19850"/>
    <cellStyle name="Comma 38 2 3" xfId="19851"/>
    <cellStyle name="Comma 39 2 3" xfId="19852"/>
    <cellStyle name="Comma 40 2 3" xfId="19853"/>
    <cellStyle name="Comma 41 2 3" xfId="19854"/>
    <cellStyle name="Comma 42 2 3" xfId="19855"/>
    <cellStyle name="Comma 43 2 3" xfId="19856"/>
    <cellStyle name="Comma 44 2 3" xfId="19857"/>
    <cellStyle name="Comma 45 2 3" xfId="19858"/>
    <cellStyle name="Comma 46 2 3" xfId="19859"/>
    <cellStyle name="Comma 47 2 3" xfId="19860"/>
    <cellStyle name="Comma 48 2 3" xfId="19861"/>
    <cellStyle name="Comma 63 2 3" xfId="19862"/>
    <cellStyle name="Comma 55 2 3" xfId="19863"/>
    <cellStyle name="Comma 57 2 3" xfId="19864"/>
    <cellStyle name="Comma 59 2 3" xfId="19865"/>
    <cellStyle name="Comma 61 2 3" xfId="19866"/>
    <cellStyle name="Normal 5 2 7" xfId="19867"/>
    <cellStyle name="Normal 14 2 2 3" xfId="19868"/>
    <cellStyle name="Comma 11 2 5" xfId="19869"/>
    <cellStyle name="Normal 2 10 3 4" xfId="19870"/>
    <cellStyle name="Comma 65 2 3" xfId="19871"/>
    <cellStyle name="Comma 10 3 4 2" xfId="19872"/>
    <cellStyle name="Comma 66 2 3" xfId="19873"/>
    <cellStyle name="Comma 13 2 5" xfId="19874"/>
    <cellStyle name="Comma 10 2 2 5" xfId="19875"/>
    <cellStyle name="Comma 67 2 3" xfId="19876"/>
    <cellStyle name="Comma 70 2 3" xfId="19877"/>
    <cellStyle name="Comma [0] 6 4 3" xfId="19878"/>
    <cellStyle name="Comma [0] 11 4 3" xfId="19879"/>
    <cellStyle name="Comma 10 4 5" xfId="19880"/>
    <cellStyle name="Comma 10 2 3 4" xfId="19881"/>
    <cellStyle name="Comma 13 3 4" xfId="19882"/>
    <cellStyle name="Comma 11 3 4" xfId="19883"/>
    <cellStyle name="Normal 2 10 3 2 3" xfId="19884"/>
    <cellStyle name="Comma [0] 2 10 2 2 3" xfId="19885"/>
    <cellStyle name="Comma [0] 19 4 3" xfId="19886"/>
    <cellStyle name="Comma [0] 2 26 2 3 4" xfId="19887"/>
    <cellStyle name="Comma [0] 7 3 3" xfId="19888"/>
    <cellStyle name="Comma [0] 8 7" xfId="19889"/>
    <cellStyle name="Comma 71 2 3" xfId="19890"/>
    <cellStyle name="Comma 72 2 3" xfId="19891"/>
    <cellStyle name="Comma 76 2 3" xfId="19892"/>
    <cellStyle name="Comma 3 3 5" xfId="19893"/>
    <cellStyle name="Comma [0] 3 3 4" xfId="19894"/>
    <cellStyle name="Comma 4 3 4" xfId="19895"/>
    <cellStyle name="Comma 6 3 4" xfId="19896"/>
    <cellStyle name="Comma 5 3 3 2" xfId="19897"/>
    <cellStyle name="Comma [0] 11 28 2 3 3" xfId="19898"/>
    <cellStyle name="Comma 2 2 2 3 3" xfId="19899"/>
    <cellStyle name="Comma [0] 51 3 3 3" xfId="19900"/>
    <cellStyle name="Comma [0] 4 3 4" xfId="19901"/>
    <cellStyle name="Comma 9 3 3 2" xfId="19902"/>
    <cellStyle name="Comma 7 3 4" xfId="19903"/>
    <cellStyle name="Comma 8 3 3 2" xfId="19904"/>
    <cellStyle name="Comma 73 2 3" xfId="19905"/>
    <cellStyle name="Comma 75 2 3" xfId="19906"/>
    <cellStyle name="Comma 74 2 3" xfId="19907"/>
    <cellStyle name="Comma 77 3" xfId="19908"/>
    <cellStyle name="Comma [0] 10 3 2 3" xfId="19909"/>
    <cellStyle name="Comma [0] 11 2 2 3" xfId="19910"/>
    <cellStyle name="Comma [0] 12 4" xfId="19911"/>
    <cellStyle name="Comma [0] 13 4" xfId="19912"/>
    <cellStyle name="Comma [0] 14 4" xfId="19913"/>
    <cellStyle name="Comma [0] 15 4" xfId="19914"/>
    <cellStyle name="Comma [0] 16 5" xfId="19915"/>
    <cellStyle name="Comma [0] 17 4" xfId="19916"/>
    <cellStyle name="Comma [0] 18 4" xfId="19917"/>
    <cellStyle name="Comma [0] 19 3 3" xfId="19918"/>
    <cellStyle name="Comma [0] 19 2 5" xfId="19919"/>
    <cellStyle name="Comma [0] 2 10 5" xfId="19920"/>
    <cellStyle name="Comma [0] 2 2 3 4" xfId="19921"/>
    <cellStyle name="Comma [0] 2 3 2 6" xfId="19922"/>
    <cellStyle name="Comma [0] 2 4 4" xfId="19923"/>
    <cellStyle name="Comma [0] 2 5 4" xfId="19924"/>
    <cellStyle name="Comma [0] 2 6 5" xfId="19925"/>
    <cellStyle name="Comma [0] 2 7 3" xfId="19926"/>
    <cellStyle name="Comma [0] 2 8 3" xfId="19927"/>
    <cellStyle name="Comma [0] 20 4" xfId="19928"/>
    <cellStyle name="Comma [0] 21 4" xfId="19929"/>
    <cellStyle name="Comma [0] 22 5" xfId="19930"/>
    <cellStyle name="Comma [0] 22 2 3" xfId="19931"/>
    <cellStyle name="Comma [0] 23 4" xfId="19932"/>
    <cellStyle name="Comma [0] 24 5" xfId="19933"/>
    <cellStyle name="Comma [0] 24 2 3" xfId="19934"/>
    <cellStyle name="Comma [0] 25 5" xfId="19935"/>
    <cellStyle name="Comma [0] 25 2 3" xfId="19936"/>
    <cellStyle name="Comma [0] 26 4" xfId="19937"/>
    <cellStyle name="Comma [0] 27 3" xfId="19938"/>
    <cellStyle name="Comma [0] 28 3" xfId="19939"/>
    <cellStyle name="Comma [0] 29 4" xfId="19940"/>
    <cellStyle name="Comma [0] 29 2 3" xfId="19941"/>
    <cellStyle name="Comma [0] 3 4 4" xfId="19942"/>
    <cellStyle name="Comma [0] 3 2 2 4" xfId="19943"/>
    <cellStyle name="Comma [0] 31 3" xfId="19944"/>
    <cellStyle name="Comma [0] 32 3" xfId="19945"/>
    <cellStyle name="Comma [0] 4 4 6" xfId="19946"/>
    <cellStyle name="Comma [0] 4 2 2 3 2" xfId="19947"/>
    <cellStyle name="Comma [0] 5 3 4" xfId="19948"/>
    <cellStyle name="Comma [0] 5 2 5" xfId="19949"/>
    <cellStyle name="Comma [0] 6 3 4" xfId="19950"/>
    <cellStyle name="Comma [0] 6 2 6" xfId="19951"/>
    <cellStyle name="Comma [0] 7 2 3 2" xfId="19952"/>
    <cellStyle name="Comma [0] 8 2 5" xfId="19953"/>
    <cellStyle name="Comma [0] 9 14" xfId="19954"/>
    <cellStyle name="Comma 11 4 4" xfId="19955"/>
    <cellStyle name="Comma 12 2 4 2" xfId="19956"/>
    <cellStyle name="Comma 13 4 3" xfId="19957"/>
    <cellStyle name="Comma 13 2 2 4" xfId="19958"/>
    <cellStyle name="Comma 14 2 3" xfId="19959"/>
    <cellStyle name="Comma 15 2 3 2" xfId="19960"/>
    <cellStyle name="Comma 16 2 3 2" xfId="19961"/>
    <cellStyle name="Comma 17 2 3 2" xfId="19962"/>
    <cellStyle name="Comma 18 2 3" xfId="19963"/>
    <cellStyle name="Comma 19 2 3" xfId="19964"/>
    <cellStyle name="Comma 2 3 2 5" xfId="19965"/>
    <cellStyle name="Comma 2 4 4 3" xfId="19966"/>
    <cellStyle name="Comma 2 5 4" xfId="19967"/>
    <cellStyle name="Comma 2 6 5" xfId="19968"/>
    <cellStyle name="Comma 2 6 2 4" xfId="19969"/>
    <cellStyle name="Comma 2 7 4" xfId="19970"/>
    <cellStyle name="Comma 20 2 3" xfId="19971"/>
    <cellStyle name="Comma 21 2 3" xfId="19972"/>
    <cellStyle name="Comma 22 2 3" xfId="19973"/>
    <cellStyle name="Comma 23 2 3" xfId="19974"/>
    <cellStyle name="Comma 24 2 3" xfId="19975"/>
    <cellStyle name="Comma 25 2 3" xfId="19976"/>
    <cellStyle name="Comma 26 2 3" xfId="19977"/>
    <cellStyle name="Comma 27 2 3" xfId="19978"/>
    <cellStyle name="Comma 28 2 3" xfId="19979"/>
    <cellStyle name="Comma 29 2 3" xfId="19980"/>
    <cellStyle name="Comma 3 4 5" xfId="19981"/>
    <cellStyle name="Comma 30 2 3" xfId="19982"/>
    <cellStyle name="Comma 31 2 3" xfId="19983"/>
    <cellStyle name="Comma 32 2 3" xfId="19984"/>
    <cellStyle name="Comma 33 2 3" xfId="19985"/>
    <cellStyle name="Comma 4 4 4" xfId="19986"/>
    <cellStyle name="Comma 5 4 3" xfId="19987"/>
    <cellStyle name="Comma 5 2 2 3 2" xfId="19988"/>
    <cellStyle name="Comma 6 4 3" xfId="19989"/>
    <cellStyle name="Comma 6 2 2 3 2" xfId="19990"/>
    <cellStyle name="Comma 7 4 3" xfId="19991"/>
    <cellStyle name="Comma 8 2 2 3 2" xfId="19992"/>
    <cellStyle name="Linked Cell 2 4" xfId="19993"/>
    <cellStyle name="Comma 78 3" xfId="19994"/>
    <cellStyle name="a2 18" xfId="19995"/>
    <cellStyle name="Comma 202" xfId="19996"/>
    <cellStyle name="Comma 80 3" xfId="19997"/>
    <cellStyle name="Comma 83 3" xfId="19998"/>
    <cellStyle name="Comma 81 3" xfId="19999"/>
    <cellStyle name="Comma 82 3" xfId="20000"/>
    <cellStyle name="Comma 84 3" xfId="20001"/>
    <cellStyle name="Comma 87 3" xfId="20002"/>
    <cellStyle name="Comma 85 3" xfId="20003"/>
    <cellStyle name="Comma 91 3" xfId="20004"/>
    <cellStyle name="Comma 88 3" xfId="20005"/>
    <cellStyle name="Comma 89 3" xfId="20006"/>
    <cellStyle name="Comma 86 3" xfId="20007"/>
    <cellStyle name="Comma 90 3" xfId="20008"/>
    <cellStyle name="Comma 94 3" xfId="20009"/>
    <cellStyle name="Comma 92 3" xfId="20010"/>
    <cellStyle name="Comma 93 3" xfId="20011"/>
    <cellStyle name="Comma 96 3" xfId="20012"/>
    <cellStyle name="Comma 95 3" xfId="20013"/>
    <cellStyle name="Comma 97 3" xfId="20014"/>
    <cellStyle name="Comma 101 3" xfId="20015"/>
    <cellStyle name="Comma 98 3" xfId="20016"/>
    <cellStyle name="Comma 99 3" xfId="20017"/>
    <cellStyle name="Comma 100 3" xfId="20018"/>
    <cellStyle name="Comma 104 3" xfId="20019"/>
    <cellStyle name="Comma 102 3" xfId="20020"/>
    <cellStyle name="Comma 103 3" xfId="20021"/>
    <cellStyle name="Comma 105 3" xfId="20022"/>
    <cellStyle name="Comma 106 3" xfId="20023"/>
    <cellStyle name="Comma 112 3" xfId="20024"/>
    <cellStyle name="Comma 107 3" xfId="20025"/>
    <cellStyle name="Comma 110 3" xfId="20026"/>
    <cellStyle name="Comma 111 3" xfId="20027"/>
    <cellStyle name="Comma 115 3" xfId="20028"/>
    <cellStyle name="Comma 114 3" xfId="20029"/>
    <cellStyle name="Comma 108 3" xfId="20030"/>
    <cellStyle name="Comma 116 3" xfId="20031"/>
    <cellStyle name="Comma 144 3" xfId="20032"/>
    <cellStyle name="Comma 113 3" xfId="20033"/>
    <cellStyle name="Comma 109 3" xfId="20034"/>
    <cellStyle name="Comma 117 3" xfId="20035"/>
    <cellStyle name="Comma 118 3" xfId="20036"/>
    <cellStyle name="Comma 119 3" xfId="20037"/>
    <cellStyle name="Comma 120 3" xfId="20038"/>
    <cellStyle name="Comma 121 3" xfId="20039"/>
    <cellStyle name="Comma 122 3" xfId="20040"/>
    <cellStyle name="Comma 123 3" xfId="20041"/>
    <cellStyle name="Comma 124 3" xfId="20042"/>
    <cellStyle name="Comma 125 3" xfId="20043"/>
    <cellStyle name="Comma 126 3" xfId="20044"/>
    <cellStyle name="Comma 127 3" xfId="20045"/>
    <cellStyle name="Comma 128 3" xfId="20046"/>
    <cellStyle name="Comma 129 3" xfId="20047"/>
    <cellStyle name="Comma 130 3" xfId="20048"/>
    <cellStyle name="Comma 131 3" xfId="20049"/>
    <cellStyle name="Comma 132 3" xfId="20050"/>
    <cellStyle name="Comma 133 3" xfId="20051"/>
    <cellStyle name="Comma 134 3" xfId="20052"/>
    <cellStyle name="Comma 140 3" xfId="20053"/>
    <cellStyle name="Comma 142 3" xfId="20054"/>
    <cellStyle name="Comma 141 3" xfId="20055"/>
    <cellStyle name="Comma 135 3" xfId="20056"/>
    <cellStyle name="Comma 138 3" xfId="20057"/>
    <cellStyle name="Comma 143 3" xfId="20058"/>
    <cellStyle name="Comma 139 3" xfId="20059"/>
    <cellStyle name="Comma 136 3" xfId="20060"/>
    <cellStyle name="Comma 137 3" xfId="20061"/>
    <cellStyle name="Comma 145 3" xfId="20062"/>
    <cellStyle name="Comma 146 3" xfId="20063"/>
    <cellStyle name="Comma 147 3" xfId="20064"/>
    <cellStyle name="Comma 148 3" xfId="20065"/>
    <cellStyle name="Comma 149 3" xfId="20066"/>
    <cellStyle name="Comma 150 3" xfId="20067"/>
    <cellStyle name="Comma 151 3" xfId="20068"/>
    <cellStyle name="Comma 152 3" xfId="20069"/>
    <cellStyle name="Comma 153 3" xfId="20070"/>
    <cellStyle name="Comma 154 3" xfId="20071"/>
    <cellStyle name="Comma 155 3" xfId="20072"/>
    <cellStyle name="Comma 156 3" xfId="20073"/>
    <cellStyle name="Comma 157 3" xfId="20074"/>
    <cellStyle name="Comma 158 3" xfId="20075"/>
    <cellStyle name="Comma 159 3" xfId="20076"/>
    <cellStyle name="Comma 160 3" xfId="20077"/>
    <cellStyle name="Comma 161 3" xfId="20078"/>
    <cellStyle name="Comma 162 3" xfId="20079"/>
    <cellStyle name="Comma 163 3" xfId="20080"/>
    <cellStyle name="Comma 164 3" xfId="20081"/>
    <cellStyle name="Comma 170 3" xfId="20082"/>
    <cellStyle name="Comma 165 3" xfId="20083"/>
    <cellStyle name="Comma 168 3" xfId="20084"/>
    <cellStyle name="Comma 169 3" xfId="20085"/>
    <cellStyle name="Comma 173 3" xfId="20086"/>
    <cellStyle name="Comma 172 3" xfId="20087"/>
    <cellStyle name="Comma 166 3" xfId="20088"/>
    <cellStyle name="Comma 174 3" xfId="20089"/>
    <cellStyle name="Comma 186 3" xfId="20090"/>
    <cellStyle name="Comma 171 3" xfId="20091"/>
    <cellStyle name="Comma 167 3" xfId="20092"/>
    <cellStyle name="Comma 175 3" xfId="20093"/>
    <cellStyle name="Comma 181 3" xfId="20094"/>
    <cellStyle name="Comma 182 3" xfId="20095"/>
    <cellStyle name="Comma 183 3" xfId="20096"/>
    <cellStyle name="Comma 184 3" xfId="20097"/>
    <cellStyle name="Comma 185 3" xfId="20098"/>
    <cellStyle name="Comma 178 3" xfId="20099"/>
    <cellStyle name="Comma 180 3" xfId="20100"/>
    <cellStyle name="Comma 179 3" xfId="20101"/>
    <cellStyle name="Comma 2 9 3" xfId="20102"/>
    <cellStyle name="Comma [0] 2 11 3" xfId="20103"/>
    <cellStyle name="Comma 2 8 2 2 3 3" xfId="20104"/>
    <cellStyle name="Comma [0] 10 4 2 3 3" xfId="20105"/>
    <cellStyle name="Comma 2 8 4 2 3 3" xfId="20106"/>
    <cellStyle name="Comma [0] 10 5 2 3 3" xfId="20107"/>
    <cellStyle name="Comma 10 5 2 3 3" xfId="20108"/>
    <cellStyle name="Comma [0] 51 2 2 3 3" xfId="20109"/>
    <cellStyle name="Comma 187 3" xfId="20110"/>
    <cellStyle name="Comma 188 3" xfId="20111"/>
    <cellStyle name="Comma 176 3" xfId="20112"/>
    <cellStyle name="Comma 177 3" xfId="20113"/>
    <cellStyle name="Comma 189 3" xfId="20114"/>
    <cellStyle name="Comma 190 3" xfId="20115"/>
    <cellStyle name="Comma [0] 2 3 2 3 2 2" xfId="20116"/>
    <cellStyle name="Comma [0] 2 2 5 2" xfId="20117"/>
    <cellStyle name="Comma [0] 8 3 2" xfId="20118"/>
    <cellStyle name="Comma 3 6 2" xfId="20119"/>
    <cellStyle name="Comma [0] 5 4 2 2" xfId="20120"/>
    <cellStyle name="Comma [0] 5 6 2 2 2" xfId="20121"/>
    <cellStyle name="Comma 2 2 10 2 2" xfId="20122"/>
    <cellStyle name="Comma [0] 8 4 2" xfId="20123"/>
    <cellStyle name="Comma 2 2 2 2 3 2" xfId="20124"/>
    <cellStyle name="Comma 2 3 2 2 2" xfId="20125"/>
    <cellStyle name="Comma [0] 9 11 2" xfId="20126"/>
    <cellStyle name="Comma 8 5 2" xfId="20127"/>
    <cellStyle name="Comma [0] 10 7 2" xfId="20128"/>
    <cellStyle name="Comma 9 5 2" xfId="20129"/>
    <cellStyle name="Comma 10 6 2 3" xfId="20130"/>
    <cellStyle name="Comma [0] 10 6 4" xfId="20131"/>
    <cellStyle name="Comma [0] 10 6 2 3" xfId="20132"/>
    <cellStyle name="Comma [0] 10 6 2 2 3" xfId="20133"/>
    <cellStyle name="Comma [0] 10 6 3 3" xfId="20134"/>
    <cellStyle name="Comma 2 8 2 3 3 2" xfId="20135"/>
    <cellStyle name="Comma [0] 3 2 4 3" xfId="20136"/>
    <cellStyle name="Comma [0] 5 3 2 2" xfId="20137"/>
    <cellStyle name="Comma [0] 6 3 2 2 2" xfId="20138"/>
    <cellStyle name="Comma [0] 2 12 2" xfId="20139"/>
    <cellStyle name="Comma 2 8 2 2 4 3" xfId="20140"/>
    <cellStyle name="Comma 15 4 2" xfId="20141"/>
    <cellStyle name="Comma 10 2 2 2 2 3" xfId="20142"/>
    <cellStyle name="Comma 13 2 3 3" xfId="20143"/>
    <cellStyle name="Comma 10 2 2 3 3" xfId="20144"/>
    <cellStyle name="Comma 11 2 2 2" xfId="20145"/>
    <cellStyle name="Comma 13 2 2 2 2 2" xfId="20146"/>
    <cellStyle name="Comma [0] 12 2 2" xfId="20147"/>
    <cellStyle name="Comma 14 4 2" xfId="20148"/>
    <cellStyle name="Comma [0] 3 5 2 2" xfId="20149"/>
    <cellStyle name="Comma 2 2 3 3 2" xfId="20150"/>
    <cellStyle name="Comma 2 3 2 3 2" xfId="20151"/>
    <cellStyle name="Comma 3 2 2 2 2" xfId="20152"/>
    <cellStyle name="Comma 3 4 2 2" xfId="20153"/>
    <cellStyle name="Comma 5 6 3" xfId="20154"/>
    <cellStyle name="Comma 6 6 2" xfId="20155"/>
    <cellStyle name="Comma 11 5 2 2" xfId="20156"/>
    <cellStyle name="Comma [0] 2 2 6 3" xfId="20157"/>
    <cellStyle name="Comma [0] 2 2 2 3 2" xfId="20158"/>
    <cellStyle name="Comma [0] 2 3 4 2 2" xfId="20159"/>
    <cellStyle name="Comma [0] 3 7 2" xfId="20160"/>
    <cellStyle name="Comma [0] 4 7 2" xfId="20161"/>
    <cellStyle name="Comma 2 4 2 2 4" xfId="20162"/>
    <cellStyle name="Comma 2 5 2 2" xfId="20163"/>
    <cellStyle name="Comma 3 4 3 2" xfId="20164"/>
    <cellStyle name="Comma [0] 13 2 2" xfId="20165"/>
    <cellStyle name="Comma [0] 2 5 2 2" xfId="20166"/>
    <cellStyle name="Comma 4 2 2 2 2 2" xfId="20167"/>
    <cellStyle name="Comma [0] 10 2 2 2 11 2" xfId="20168"/>
    <cellStyle name="Comma [0] 16 2 2" xfId="20169"/>
    <cellStyle name="Comma [0] 22 3 3" xfId="20170"/>
    <cellStyle name="Comma [0] 23 2 2" xfId="20171"/>
    <cellStyle name="Comma 12 4 2 2" xfId="20172"/>
    <cellStyle name="Comma 41 3 2" xfId="20173"/>
    <cellStyle name="Comma 38 3 2" xfId="20174"/>
    <cellStyle name="Comma [0] 10 10 3 4" xfId="20175"/>
    <cellStyle name="Comma [0] 10 10 2 3 3" xfId="20176"/>
    <cellStyle name="Comma [0] 10 11 3" xfId="20177"/>
    <cellStyle name="Comma [0] 10 11 2 3" xfId="20178"/>
    <cellStyle name="Comma [0] 10 2 3 2" xfId="20179"/>
    <cellStyle name="Comma [0] 10 2 2 2 2 2 3" xfId="20180"/>
    <cellStyle name="Comma [0] 10 2 2 2 2 2 2 4" xfId="20181"/>
    <cellStyle name="Comma [0] 10 2 2 2 2 2 2 2 2" xfId="20182"/>
    <cellStyle name="Comma [0] 10 4 5 2" xfId="20183"/>
    <cellStyle name="Comma [0] 10 4 2 4 3" xfId="20184"/>
    <cellStyle name="Comma [0] 10 5 5 2" xfId="20185"/>
    <cellStyle name="Comma [0] 10 5 2 4 3" xfId="20186"/>
    <cellStyle name="Comma [0] 11 10 2 2 2" xfId="20187"/>
    <cellStyle name="Comma [0] 14 2 2" xfId="20188"/>
    <cellStyle name="Comma [0] 24 3 2" xfId="20189"/>
    <cellStyle name="Comma [0] 19 2 3 3" xfId="20190"/>
    <cellStyle name="Comma [0] 2 2 3 2 2" xfId="20191"/>
    <cellStyle name="Comma [0] 2 26 3 2 4" xfId="20192"/>
    <cellStyle name="Comma [0] 2 3 2 4 2" xfId="20193"/>
    <cellStyle name="Comma [0] 2 3 2 2 2 3" xfId="20194"/>
    <cellStyle name="Comma [0] 2 3 3 2 2 2" xfId="20195"/>
    <cellStyle name="Comma [0] 2 4 2 2" xfId="20196"/>
    <cellStyle name="Comma [0] 2 6 2 2" xfId="20197"/>
    <cellStyle name="Comma [0] 2 6 3 3 4" xfId="20198"/>
    <cellStyle name="Comma [0] 2 6 3 2 3 3" xfId="20199"/>
    <cellStyle name="Comma [0] 25 3 2" xfId="20200"/>
    <cellStyle name="Comma [0] 26 2 2" xfId="20201"/>
    <cellStyle name="Comma [0] 3 6 2" xfId="20202"/>
    <cellStyle name="Comma [0] 4 4 4 2" xfId="20203"/>
    <cellStyle name="Comma [0] 4 4 2 3" xfId="20204"/>
    <cellStyle name="Comma [0] 4 4 2 2 2" xfId="20205"/>
    <cellStyle name="Comma [0] 4 4 3 2" xfId="20206"/>
    <cellStyle name="Comma [0] 4 5 2 2" xfId="20207"/>
    <cellStyle name="Comma [0] 4 6 2" xfId="20208"/>
    <cellStyle name="Comma [0] 5 5 2" xfId="20209"/>
    <cellStyle name="Comma [0] 5 2 3 2" xfId="20210"/>
    <cellStyle name="Comma [0] 5 4 4 2" xfId="20211"/>
    <cellStyle name="Comma [0] 51 2 5 2 4" xfId="20212"/>
    <cellStyle name="Comma [0] 51 2 2 4 3" xfId="20213"/>
    <cellStyle name="Comma [0] 6 2 3 2 2" xfId="20214"/>
    <cellStyle name="Comma [0] 7 4 2" xfId="20215"/>
    <cellStyle name="Comma [0] 8 10 2" xfId="20216"/>
    <cellStyle name="Comma [0] 8 12 2" xfId="20217"/>
    <cellStyle name="Comma [0] 8 2 2 2" xfId="20218"/>
    <cellStyle name="Comma 10 2 5 2" xfId="20219"/>
    <cellStyle name="Comma 10 2 3 2 2 2" xfId="20220"/>
    <cellStyle name="Comma 10 3 2 2 3" xfId="20221"/>
    <cellStyle name="Comma 10 4 3 2" xfId="20222"/>
    <cellStyle name="Comma 10 4 2 3" xfId="20223"/>
    <cellStyle name="Comma 10 5 5 2 4" xfId="20224"/>
    <cellStyle name="Comma 10 5 2 4 3" xfId="20225"/>
    <cellStyle name="Comma 11 6 2" xfId="20226"/>
    <cellStyle name="Comma 11 2 3 2" xfId="20227"/>
    <cellStyle name="Comma 11 3 2 2" xfId="20228"/>
    <cellStyle name="Comma 11 4 2 2" xfId="20229"/>
    <cellStyle name="Comma 12 13 2 2" xfId="20230"/>
    <cellStyle name="Comma 12 2 2 2 3" xfId="20231"/>
    <cellStyle name="Comma 12 3 2 2 2" xfId="20232"/>
    <cellStyle name="Comma 13 6 2" xfId="20233"/>
    <cellStyle name="Comma 18 4 2" xfId="20234"/>
    <cellStyle name="Comma 2 10 2" xfId="20235"/>
    <cellStyle name="Comma 2 3 5 3" xfId="20236"/>
    <cellStyle name="Comma 2 3 3 2 2" xfId="20237"/>
    <cellStyle name="Comma 2 3 4 2" xfId="20238"/>
    <cellStyle name="Comma 2 6 3 2" xfId="20239"/>
    <cellStyle name="Comma 2 6 2 2 2" xfId="20240"/>
    <cellStyle name="Comma 2 7 2 2" xfId="20241"/>
    <cellStyle name="Comma 2 8 5 2" xfId="20242"/>
    <cellStyle name="Comma 2 8 2 5 2 5" xfId="20243"/>
    <cellStyle name="Comma 2 8 2 3 2 2 3" xfId="20244"/>
    <cellStyle name="Comma 2 8 3 4 2" xfId="20245"/>
    <cellStyle name="Comma 2 8 3 2 2 3" xfId="20246"/>
    <cellStyle name="Comma 2 8 3 2 3 3" xfId="20247"/>
    <cellStyle name="Comma 2 8 3 2 3 2 3" xfId="20248"/>
    <cellStyle name="Comma 2 8 3 3 3" xfId="20249"/>
    <cellStyle name="Comma 2 8 3 3 2 3" xfId="20250"/>
    <cellStyle name="Comma 2 8 4 5 2 4" xfId="20251"/>
    <cellStyle name="Comma 2 8 4 2 4 3" xfId="20252"/>
    <cellStyle name="Comma 3 2 3 3" xfId="20253"/>
    <cellStyle name="Comma 3 3 3 2" xfId="20254"/>
    <cellStyle name="Comma 3 5 2 2" xfId="20255"/>
    <cellStyle name="Comma 4 18 2" xfId="20256"/>
    <cellStyle name="Comma 4 2 3 2 2" xfId="20257"/>
    <cellStyle name="Comma 4 4 2 2" xfId="20258"/>
    <cellStyle name="Comma 4 7 2" xfId="20259"/>
    <cellStyle name="Comma 6 3 2 2 2" xfId="20260"/>
    <cellStyle name="Comma 7 6 2" xfId="20261"/>
    <cellStyle name="Normal 3 3 2 2 3" xfId="20262"/>
    <cellStyle name="a1 17" xfId="20263"/>
    <cellStyle name="Comma 16 4 2" xfId="20264"/>
    <cellStyle name="Comma 191 3" xfId="20265"/>
    <cellStyle name="Comma [0] 33 3" xfId="20266"/>
    <cellStyle name="Comma 2 8 2 6 3 3" xfId="20267"/>
    <cellStyle name="Comma 2 8 4 6 3 2" xfId="20268"/>
    <cellStyle name="Comma 10 5 6 3 2" xfId="20269"/>
    <cellStyle name="Comma [0] 51 2 6 3 2" xfId="20270"/>
    <cellStyle name="Comma 192 3" xfId="20271"/>
    <cellStyle name="Comma 193 2" xfId="20272"/>
    <cellStyle name="Comma 194 2" xfId="20273"/>
    <cellStyle name="Comma 195 2" xfId="20274"/>
    <cellStyle name="Comma 196 2" xfId="20275"/>
    <cellStyle name="Comma 2 3 6 2" xfId="20276"/>
    <cellStyle name="Comma 5 7 2" xfId="20277"/>
    <cellStyle name="Comma 191 2 2" xfId="20278"/>
    <cellStyle name="Comma [0] 33 2 2" xfId="20279"/>
    <cellStyle name="Comma 2 8 2 6 2 2 3" xfId="20280"/>
    <cellStyle name="Comma 2 8 4 6 2 2 2" xfId="20281"/>
    <cellStyle name="Comma 10 5 6 2 2 2" xfId="20282"/>
    <cellStyle name="Comma [0] 51 2 6 2 2 2" xfId="20283"/>
    <cellStyle name="Comma 192 2 2" xfId="20284"/>
    <cellStyle name="Currency 2" xfId="20285"/>
    <cellStyle name="Calculation 2 9 5" xfId="20286"/>
    <cellStyle name="Input 2 9 5" xfId="20287"/>
    <cellStyle name="Note 2 3 7 5" xfId="20288"/>
    <cellStyle name="Note 2 2 8 5" xfId="20289"/>
    <cellStyle name="Output 2 9 5" xfId="20290"/>
    <cellStyle name="Total 2 9 5" xfId="20291"/>
    <cellStyle name="MOD1 6 2" xfId="20292"/>
    <cellStyle name="Calculation 2 4 4 5" xfId="20293"/>
    <cellStyle name="Calculation 2 5 4 5" xfId="20294"/>
    <cellStyle name="Input [yellow] 4 4 2" xfId="20295"/>
    <cellStyle name="Input [yellow] 2 2 4 2" xfId="20296"/>
    <cellStyle name="Input 2 4 4 5" xfId="20297"/>
    <cellStyle name="Note 2 3 2 4 5" xfId="20298"/>
    <cellStyle name="Note 2 2 3 4 5" xfId="20299"/>
    <cellStyle name="Output 2 4 4 5" xfId="20300"/>
    <cellStyle name="Total 2 4 4 5" xfId="20301"/>
    <cellStyle name="Note 2 3 5 4 5" xfId="20302"/>
    <cellStyle name="Total 2 7 4 5" xfId="20303"/>
    <cellStyle name="Output 2 6 4 5" xfId="20304"/>
    <cellStyle name="Input 2 5 4 5" xfId="20305"/>
    <cellStyle name="MOD1 3 4 2" xfId="20306"/>
    <cellStyle name="Note 2 2 4 4 5" xfId="20307"/>
    <cellStyle name="Note 2 2 5 4 5" xfId="20308"/>
    <cellStyle name="Total 2 5 4 5" xfId="20309"/>
    <cellStyle name="MOD1 2 4 2" xfId="20310"/>
    <cellStyle name="Note 2 2 6 4 5" xfId="20311"/>
    <cellStyle name="Output 2 5 4 5" xfId="20312"/>
    <cellStyle name="Total 2 6 4 5" xfId="20313"/>
    <cellStyle name="Output 2 7 4 5" xfId="20314"/>
    <cellStyle name="Note 2 3 4 4 5" xfId="20315"/>
    <cellStyle name="Calculation 2 6 4 5" xfId="20316"/>
    <cellStyle name="Input [yellow] 6 4 2" xfId="20317"/>
    <cellStyle name="Input 2 6 4 5" xfId="20318"/>
    <cellStyle name="Note 2 3 3 4 5" xfId="20319"/>
    <cellStyle name="Calculation 2 7 4 5" xfId="20320"/>
    <cellStyle name="Input [yellow] 2 4 4 2" xfId="20321"/>
    <cellStyle name="Input [yellow] 2 3 4 2" xfId="20322"/>
    <cellStyle name="Input [yellow] 5 4 2" xfId="20323"/>
    <cellStyle name="Input 2 7 4 5" xfId="20324"/>
    <cellStyle name="Comma 2 8 3 5 2" xfId="20325"/>
    <cellStyle name="Comma 5 8 2" xfId="20326"/>
    <cellStyle name="Comma [0] 6 2 4 2" xfId="20327"/>
    <cellStyle name="Comma 2 2 2 2 4 2" xfId="20328"/>
    <cellStyle name="Comma 5 9 2" xfId="20329"/>
    <cellStyle name="Calculation 2 10" xfId="20330"/>
    <cellStyle name="Comma [0] 2 10 3" xfId="20331"/>
    <cellStyle name="Comma [0] 8 2 3" xfId="20332"/>
    <cellStyle name="Input 2 10" xfId="20333"/>
    <cellStyle name="m_Boq 2" xfId="20334"/>
    <cellStyle name="m_BTL_standar 2" xfId="20335"/>
    <cellStyle name="m_CASH FLOW 2" xfId="20336"/>
    <cellStyle name="m_Copy of REALISASI DAN PROYEKSI  2009 2" xfId="20337"/>
    <cellStyle name="m_EBPP ADD II ALT1 2" xfId="20338"/>
    <cellStyle name="m_ebpp_holdpoint_30% nk awl-6,7+batu pelkin 2" xfId="20339"/>
    <cellStyle name="m_ebpp_maret_10 2" xfId="20340"/>
    <cellStyle name="m_FORM-KEWAJIBAN(COD) 2" xfId="20341"/>
    <cellStyle name="m_Monitoring Biaya laen-laen 2" xfId="20342"/>
    <cellStyle name="m_PRES DKP 2" xfId="20343"/>
    <cellStyle name="m_PROYEKSI TH 10 2" xfId="20344"/>
    <cellStyle name="m_REAL AND PROYEKSI ADD 2 2" xfId="20345"/>
    <cellStyle name="m_RESULT of ADD II VO3_R3.1_sni 2" xfId="20346"/>
    <cellStyle name="m_Retensi Quaywall_ADD2_100% EXC CCO 2" xfId="20347"/>
    <cellStyle name="Note 2 3 8" xfId="20348"/>
    <cellStyle name="Note 2 2 9" xfId="20349"/>
    <cellStyle name="Output 2 10" xfId="20350"/>
    <cellStyle name="Total 2 10" xfId="20351"/>
    <cellStyle name="Comma [0] 3 2 4 2" xfId="20352"/>
    <cellStyle name="Comma [0] 22 3 2" xfId="20353"/>
    <cellStyle name="Calculation 2 4 5" xfId="20354"/>
    <cellStyle name="Calculation 2 5 5" xfId="20355"/>
    <cellStyle name="Input 2 4 5" xfId="20356"/>
    <cellStyle name="Note 2 3 2 5" xfId="20357"/>
    <cellStyle name="Note 2 2 3 5" xfId="20358"/>
    <cellStyle name="Output 2 4 5" xfId="20359"/>
    <cellStyle name="Total 2 4 5" xfId="20360"/>
    <cellStyle name="Note 2 3 5 5" xfId="20361"/>
    <cellStyle name="Total 2 7 5" xfId="20362"/>
    <cellStyle name="Output 2 6 5" xfId="20363"/>
    <cellStyle name="Input 2 5 5" xfId="20364"/>
    <cellStyle name="Note 2 2 4 5" xfId="20365"/>
    <cellStyle name="Note 2 2 5 5" xfId="20366"/>
    <cellStyle name="Total 2 5 5" xfId="20367"/>
    <cellStyle name="Note 2 2 6 5" xfId="20368"/>
    <cellStyle name="Output 2 5 5" xfId="20369"/>
    <cellStyle name="Total 2 6 5" xfId="20370"/>
    <cellStyle name="Output 2 7 5" xfId="20371"/>
    <cellStyle name="Note 2 3 4 5" xfId="20372"/>
    <cellStyle name="Calculation 2 6 5" xfId="20373"/>
    <cellStyle name="Input 2 6 5" xfId="20374"/>
    <cellStyle name="Note 2 3 3 5" xfId="20375"/>
    <cellStyle name="Calculation 2 7 5" xfId="20376"/>
    <cellStyle name="Input 2 7 5" xfId="20377"/>
    <cellStyle name="Total 2 8 3" xfId="20378"/>
    <cellStyle name="Total 2 7 3 3" xfId="20379"/>
    <cellStyle name="Note 2 2 7 3" xfId="20380"/>
    <cellStyle name="Note 2 3 6 3" xfId="20381"/>
    <cellStyle name="Input 2 8 3" xfId="20382"/>
    <cellStyle name="Output 2 4 3 3" xfId="20383"/>
    <cellStyle name="Calculation 2 5 3 3" xfId="20384"/>
    <cellStyle name="Input 2 4 3 3" xfId="20385"/>
    <cellStyle name="Note 2 3 5 3 3" xfId="20386"/>
    <cellStyle name="Total 2 4 3 3" xfId="20387"/>
    <cellStyle name="Note 2 2 3 3 3" xfId="20388"/>
    <cellStyle name="Note 2 3 2 3 3" xfId="20389"/>
    <cellStyle name="Calculation 2 4 3 3" xfId="20390"/>
    <cellStyle name="Output 2 8 3" xfId="20391"/>
    <cellStyle name="Calculation 2 8 3" xfId="20392"/>
    <cellStyle name="Calculation 2 4 2 3" xfId="20393"/>
    <cellStyle name="Calculation 2 5 2 3" xfId="20394"/>
    <cellStyle name="Input 2 4 2 3" xfId="20395"/>
    <cellStyle name="Note 2 3 2 2 3" xfId="20396"/>
    <cellStyle name="Note 2 2 3 2 3" xfId="20397"/>
    <cellStyle name="Output 2 4 2 3" xfId="20398"/>
    <cellStyle name="Total 2 4 2 3" xfId="20399"/>
    <cellStyle name="Note 2 3 5 2 3" xfId="20400"/>
    <cellStyle name="Total 2 7 2 3" xfId="20401"/>
    <cellStyle name="Output 2 6 2 3" xfId="20402"/>
    <cellStyle name="Input 2 5 2 3" xfId="20403"/>
    <cellStyle name="Note 2 2 4 2 3" xfId="20404"/>
    <cellStyle name="Note 2 2 5 2 3" xfId="20405"/>
    <cellStyle name="Total 2 5 2 3" xfId="20406"/>
    <cellStyle name="Note 2 2 6 2 3" xfId="20407"/>
    <cellStyle name="Output 2 5 2 3" xfId="20408"/>
    <cellStyle name="Total 2 6 2 3" xfId="20409"/>
    <cellStyle name="Output 2 7 2 3" xfId="20410"/>
    <cellStyle name="Note 2 3 4 2 3" xfId="20411"/>
    <cellStyle name="Calculation 2 6 2 3" xfId="20412"/>
    <cellStyle name="Input 2 6 2 3" xfId="20413"/>
    <cellStyle name="Note 2 3 3 2 3" xfId="20414"/>
    <cellStyle name="Calculation 2 7 2 3" xfId="20415"/>
    <cellStyle name="Input 2 7 2 3" xfId="20416"/>
    <cellStyle name="Output 2 6 3 3" xfId="20417"/>
    <cellStyle name="Input 2 5 3 3" xfId="20418"/>
    <cellStyle name="Note 2 2 4 3 3" xfId="20419"/>
    <cellStyle name="Note 2 2 5 3 3" xfId="20420"/>
    <cellStyle name="Total 2 5 3 3" xfId="20421"/>
    <cellStyle name="Note 2 2 6 3 3" xfId="20422"/>
    <cellStyle name="Output 2 5 3 3" xfId="20423"/>
    <cellStyle name="Total 2 6 3 3" xfId="20424"/>
    <cellStyle name="Output 2 7 3 3" xfId="20425"/>
    <cellStyle name="Note 2 3 4 3 3" xfId="20426"/>
    <cellStyle name="Calculation 2 6 3 3" xfId="20427"/>
    <cellStyle name="Input 2 6 3 3" xfId="20428"/>
    <cellStyle name="Note 2 3 3 3 3" xfId="20429"/>
    <cellStyle name="Calculation 2 7 3 3" xfId="20430"/>
    <cellStyle name="Input 2 7 3 3" xfId="20431"/>
    <cellStyle name="Calculation 2 9 2" xfId="20432"/>
    <cellStyle name="Input 2 9 2" xfId="20433"/>
    <cellStyle name="Note 2 3 7 2" xfId="20434"/>
    <cellStyle name="Note 2 2 8 2" xfId="20435"/>
    <cellStyle name="Output 2 9 2" xfId="20436"/>
    <cellStyle name="Total 2 9 2" xfId="20437"/>
    <cellStyle name="Calculation 2 4 4 2" xfId="20438"/>
    <cellStyle name="Calculation 2 5 4 2" xfId="20439"/>
    <cellStyle name="Input 2 4 4 2" xfId="20440"/>
    <cellStyle name="Note 2 3 2 4 2" xfId="20441"/>
    <cellStyle name="Note 2 2 3 4 2" xfId="20442"/>
    <cellStyle name="Output 2 4 4 2" xfId="20443"/>
    <cellStyle name="Total 2 4 4 2" xfId="20444"/>
    <cellStyle name="Note 2 3 5 4 2" xfId="20445"/>
    <cellStyle name="Total 2 7 4 2" xfId="20446"/>
    <cellStyle name="Output 2 6 4 2" xfId="20447"/>
    <cellStyle name="Input 2 5 4 2" xfId="20448"/>
    <cellStyle name="Note 2 2 4 4 2" xfId="20449"/>
    <cellStyle name="Note 2 2 5 4 2" xfId="20450"/>
    <cellStyle name="Total 2 5 4 2" xfId="20451"/>
    <cellStyle name="Note 2 2 6 4 2" xfId="20452"/>
    <cellStyle name="Output 2 5 4 2" xfId="20453"/>
    <cellStyle name="Total 2 6 4 2" xfId="20454"/>
    <cellStyle name="Output 2 7 4 2" xfId="20455"/>
    <cellStyle name="Note 2 3 4 4 2" xfId="20456"/>
    <cellStyle name="Calculation 2 6 4 2" xfId="20457"/>
    <cellStyle name="Input 2 6 4 2" xfId="20458"/>
    <cellStyle name="Note 2 3 3 4 2" xfId="20459"/>
    <cellStyle name="Calculation 2 7 4 2" xfId="20460"/>
    <cellStyle name="Input 2 7 4 2" xfId="20461"/>
    <cellStyle name="Total 2 8 2 2" xfId="20462"/>
    <cellStyle name="Total 2 7 3 2 2" xfId="20463"/>
    <cellStyle name="Note 2 2 7 2 2" xfId="20464"/>
    <cellStyle name="Note 2 3 6 2 2" xfId="20465"/>
    <cellStyle name="Input 2 8 2 2" xfId="20466"/>
    <cellStyle name="Output 2 4 3 2 2" xfId="20467"/>
    <cellStyle name="Calculation 2 5 3 2 2" xfId="20468"/>
    <cellStyle name="Input 2 4 3 2 2" xfId="20469"/>
    <cellStyle name="Note 2 3 5 3 2 2" xfId="20470"/>
    <cellStyle name="Total 2 4 3 2 2" xfId="20471"/>
    <cellStyle name="Note 2 2 3 3 2 2" xfId="20472"/>
    <cellStyle name="Note 2 3 2 3 2 2" xfId="20473"/>
    <cellStyle name="Calculation 2 4 3 2 2" xfId="20474"/>
    <cellStyle name="Output 2 8 2 2" xfId="20475"/>
    <cellStyle name="Calculation 2 8 2 2" xfId="20476"/>
    <cellStyle name="Calculation 2 4 2 2 2" xfId="20477"/>
    <cellStyle name="Calculation 2 5 2 2 2" xfId="20478"/>
    <cellStyle name="Input 2 4 2 2 2" xfId="20479"/>
    <cellStyle name="Note 2 3 2 2 2 2" xfId="20480"/>
    <cellStyle name="Note 2 2 3 2 2 2" xfId="20481"/>
    <cellStyle name="Output 2 4 2 2 2" xfId="20482"/>
    <cellStyle name="Total 2 4 2 2 2" xfId="20483"/>
    <cellStyle name="Note 2 3 5 2 2 2" xfId="20484"/>
    <cellStyle name="Total 2 7 2 2 2" xfId="20485"/>
    <cellStyle name="Output 2 6 2 2 2" xfId="20486"/>
    <cellStyle name="Input 2 5 2 2 2" xfId="20487"/>
    <cellStyle name="Note 2 2 4 2 2 2" xfId="20488"/>
    <cellStyle name="Note 2 2 5 2 2 2" xfId="20489"/>
    <cellStyle name="Total 2 5 2 2 2" xfId="20490"/>
    <cellStyle name="Note 2 2 6 2 2 2" xfId="20491"/>
    <cellStyle name="Output 2 5 2 2 2" xfId="20492"/>
    <cellStyle name="Total 2 6 2 2 2" xfId="20493"/>
    <cellStyle name="Output 2 7 2 2 2" xfId="20494"/>
    <cellStyle name="Note 2 3 4 2 2 2" xfId="20495"/>
    <cellStyle name="Calculation 2 6 2 2 2" xfId="20496"/>
    <cellStyle name="Input 2 6 2 2 2" xfId="20497"/>
    <cellStyle name="Note 2 3 3 2 2 2" xfId="20498"/>
    <cellStyle name="Calculation 2 7 2 2 2" xfId="20499"/>
    <cellStyle name="Input 2 7 2 2 2" xfId="20500"/>
    <cellStyle name="Output 2 6 3 2 2" xfId="20501"/>
    <cellStyle name="Input 2 5 3 2 2" xfId="20502"/>
    <cellStyle name="Note 2 2 4 3 2 2" xfId="20503"/>
    <cellStyle name="Note 2 2 5 3 2 2" xfId="20504"/>
    <cellStyle name="Total 2 5 3 2 2" xfId="20505"/>
    <cellStyle name="Note 2 2 6 3 2 2" xfId="20506"/>
    <cellStyle name="Output 2 5 3 2 2" xfId="20507"/>
    <cellStyle name="Total 2 6 3 2 2" xfId="20508"/>
    <cellStyle name="Output 2 7 3 2 2" xfId="20509"/>
    <cellStyle name="Note 2 3 4 3 2 2" xfId="20510"/>
    <cellStyle name="Calculation 2 6 3 2 2" xfId="20511"/>
    <cellStyle name="Input 2 6 3 2 2" xfId="20512"/>
    <cellStyle name="Note 2 3 3 3 2 2" xfId="20513"/>
    <cellStyle name="Calculation 2 7 3 2 2" xfId="20514"/>
    <cellStyle name="Input 2 7 3 2 2" xfId="20515"/>
    <cellStyle name="Percent 37" xfId="20516"/>
    <cellStyle name="Comma [0] 2 26 4 4" xfId="20517"/>
    <cellStyle name="Comma 199" xfId="20518"/>
    <cellStyle name="Comma 3 7" xfId="20519"/>
    <cellStyle name="Comma [0] 3 8" xfId="20520"/>
    <cellStyle name="Comma 4 6 2" xfId="20521"/>
    <cellStyle name="Comma 6 7" xfId="20522"/>
    <cellStyle name="Comma 5 10" xfId="20523"/>
    <cellStyle name="Comma [0] 11 28 2 5" xfId="20524"/>
    <cellStyle name="Comma 2 2 2 5" xfId="20525"/>
    <cellStyle name="Comma [0] 51 3 5" xfId="20526"/>
    <cellStyle name="Comma [0] 4 8" xfId="20527"/>
    <cellStyle name="Comma 9 6" xfId="20528"/>
    <cellStyle name="Comma 7 7" xfId="20529"/>
    <cellStyle name="Comma 8 6" xfId="20530"/>
    <cellStyle name="Comma 200" xfId="20531"/>
    <cellStyle name="Comma 50 3" xfId="20532"/>
    <cellStyle name="Comma 10 5 4 3 4" xfId="20533"/>
    <cellStyle name="Comma [0] 51 2 4 3 4" xfId="20534"/>
    <cellStyle name="Comma 2 8 2 4 3" xfId="20535"/>
    <cellStyle name="Comma [0] 10 4 4 3" xfId="20536"/>
    <cellStyle name="Comma 2 8 4 4 3 4" xfId="20537"/>
    <cellStyle name="Comma [0] 10 5 4 3" xfId="20538"/>
    <cellStyle name="Comma 52 3" xfId="20539"/>
    <cellStyle name="Comma 62 3" xfId="20540"/>
    <cellStyle name="Comma 51 3" xfId="20541"/>
    <cellStyle name="Comma 60 3" xfId="20542"/>
    <cellStyle name="Comma 54 3" xfId="20543"/>
    <cellStyle name="Comma 56 3" xfId="20544"/>
    <cellStyle name="Comma 58 3" xfId="20545"/>
    <cellStyle name="Comma [0] 5 6" xfId="20546"/>
    <cellStyle name="Comma 2 3 7" xfId="20547"/>
    <cellStyle name="Comma [0] 2 3 5 2" xfId="20548"/>
    <cellStyle name="Comma [0] 51 4 3" xfId="20549"/>
    <cellStyle name="Comma 53 3" xfId="20550"/>
    <cellStyle name="Comma [0] 11 28 3 3" xfId="20551"/>
    <cellStyle name="Comma [0] 10 3 5" xfId="20552"/>
    <cellStyle name="Comma [0] 30 3 3" xfId="20553"/>
    <cellStyle name="Comma 2 8 3 6" xfId="20554"/>
    <cellStyle name="Comma [0] 11 2 5" xfId="20555"/>
    <cellStyle name="Comma 49 3" xfId="20556"/>
    <cellStyle name="Comma 2 2 4 4" xfId="20557"/>
    <cellStyle name="Comma [0] 2 2 2 4" xfId="20558"/>
    <cellStyle name="Comma [0] 51 2 3 3" xfId="20559"/>
    <cellStyle name="Comma [0] 10 2 2 3" xfId="20560"/>
    <cellStyle name="Comma [0] 30 2 2 3" xfId="20561"/>
    <cellStyle name="Comma 2 8 2 3 4" xfId="20562"/>
    <cellStyle name="Comma 3 2 4" xfId="20563"/>
    <cellStyle name="Comma [0] 3 2 5" xfId="20564"/>
    <cellStyle name="Comma 4 2 4 2" xfId="20565"/>
    <cellStyle name="Comma 6 2 5" xfId="20566"/>
    <cellStyle name="Comma 5 2 5" xfId="20567"/>
    <cellStyle name="Comma [0] 11 28 2 2 3" xfId="20568"/>
    <cellStyle name="Comma 2 2 2 2 5" xfId="20569"/>
    <cellStyle name="Comma [0] 51 3 2 3" xfId="20570"/>
    <cellStyle name="Comma 64 3" xfId="20571"/>
    <cellStyle name="Comma [0] 4 2 5" xfId="20572"/>
    <cellStyle name="Comma 9 2 4 2" xfId="20573"/>
    <cellStyle name="Comma 7 2 4 2" xfId="20574"/>
    <cellStyle name="Comma 8 2 5" xfId="20575"/>
    <cellStyle name="Comma [0] 10 4 3 3" xfId="20576"/>
    <cellStyle name="Comma 2 8 4 3 3" xfId="20577"/>
    <cellStyle name="Comma [0] 10 5 3 3" xfId="20578"/>
    <cellStyle name="Comma 10 5 3 3" xfId="20579"/>
    <cellStyle name="Comma 2 2 3 2 3" xfId="20580"/>
    <cellStyle name="Comma 10 2 6" xfId="20581"/>
    <cellStyle name="Comma 13 7" xfId="20582"/>
    <cellStyle name="Comma 11 7" xfId="20583"/>
    <cellStyle name="Comma 12 5 2" xfId="20584"/>
    <cellStyle name="Comma 14 5" xfId="20585"/>
    <cellStyle name="Comma 10 5 2 5" xfId="20586"/>
    <cellStyle name="Comma [0] 51 2 2 5" xfId="20587"/>
    <cellStyle name="Comma 2 8 2 2 5" xfId="20588"/>
    <cellStyle name="Comma [0] 10 4 2 5" xfId="20589"/>
    <cellStyle name="Comma 2 8 4 2 5" xfId="20590"/>
    <cellStyle name="Comma [0] 10 5 2 5" xfId="20591"/>
    <cellStyle name="Comma 17 4 2" xfId="20592"/>
    <cellStyle name="Comma 15 5" xfId="20593"/>
    <cellStyle name="Comma 20 4" xfId="20594"/>
    <cellStyle name="Comma 16 5" xfId="20595"/>
    <cellStyle name="Comma 18 5" xfId="20596"/>
    <cellStyle name="Comma 23 4" xfId="20597"/>
    <cellStyle name="Comma 22 4" xfId="20598"/>
    <cellStyle name="Comma 21 4" xfId="20599"/>
    <cellStyle name="Comma 24 4" xfId="20600"/>
    <cellStyle name="Comma 19 4" xfId="20601"/>
    <cellStyle name="Comma 25 4" xfId="20602"/>
    <cellStyle name="Comma 26 4" xfId="20603"/>
    <cellStyle name="Comma 27 4" xfId="20604"/>
    <cellStyle name="Comma 28 4" xfId="20605"/>
    <cellStyle name="Comma 29 4" xfId="20606"/>
    <cellStyle name="Comma 30 4" xfId="20607"/>
    <cellStyle name="Comma 31 4" xfId="20608"/>
    <cellStyle name="Comma 32 4" xfId="20609"/>
    <cellStyle name="Comma 33 4" xfId="20610"/>
    <cellStyle name="Comma 34 3" xfId="20611"/>
    <cellStyle name="Comma 35 3" xfId="20612"/>
    <cellStyle name="Comma 36 3" xfId="20613"/>
    <cellStyle name="Comma 37 3" xfId="20614"/>
    <cellStyle name="Comma 38 4" xfId="20615"/>
    <cellStyle name="Comma 39 3" xfId="20616"/>
    <cellStyle name="Comma 40 3" xfId="20617"/>
    <cellStyle name="Comma 41 4" xfId="20618"/>
    <cellStyle name="Comma 42 3" xfId="20619"/>
    <cellStyle name="Comma 43 3" xfId="20620"/>
    <cellStyle name="Comma 44 3" xfId="20621"/>
    <cellStyle name="Comma 45 3" xfId="20622"/>
    <cellStyle name="Comma 46 3" xfId="20623"/>
    <cellStyle name="Comma 47 3" xfId="20624"/>
    <cellStyle name="Comma 48 3" xfId="20625"/>
    <cellStyle name="Comma 63 3" xfId="20626"/>
    <cellStyle name="Comma 55 3" xfId="20627"/>
    <cellStyle name="Comma 57 3" xfId="20628"/>
    <cellStyle name="Comma 59 3" xfId="20629"/>
    <cellStyle name="Comma 61 3" xfId="20630"/>
    <cellStyle name="Comma 65 3" xfId="20631"/>
    <cellStyle name="Comma 68 2" xfId="20632"/>
    <cellStyle name="Comma 69 2" xfId="20633"/>
    <cellStyle name="Comma 66 3" xfId="20634"/>
    <cellStyle name="Comma 70 3" xfId="20635"/>
    <cellStyle name="Comma 67 3" xfId="20636"/>
    <cellStyle name="Comma 71 3" xfId="20637"/>
    <cellStyle name="Comma 72 3" xfId="20638"/>
    <cellStyle name="Comma 73 3" xfId="20639"/>
    <cellStyle name="Comma 74 3" xfId="20640"/>
    <cellStyle name="Comma [0] 7 5" xfId="20641"/>
    <cellStyle name="Comma 75 3" xfId="20642"/>
    <cellStyle name="Comma 76 3" xfId="20643"/>
    <cellStyle name="Comma 79 2" xfId="20644"/>
    <cellStyle name="Comma 3 5 3" xfId="20645"/>
    <cellStyle name="Comma [0] 3 5 3" xfId="20646"/>
    <cellStyle name="Comma 4 5 2" xfId="20647"/>
    <cellStyle name="Comma 6 5 2" xfId="20648"/>
    <cellStyle name="Comma 5 5 2" xfId="20649"/>
    <cellStyle name="Comma [0] 11 28 2 4 2" xfId="20650"/>
    <cellStyle name="Comma 2 2 2 4 2" xfId="20651"/>
    <cellStyle name="Comma [0] 51 3 4 2" xfId="20652"/>
    <cellStyle name="Comma [0] 4 5 3" xfId="20653"/>
    <cellStyle name="Comma 9 4 2 2" xfId="20654"/>
    <cellStyle name="Comma 7 5 2" xfId="20655"/>
    <cellStyle name="Comma 8 4 2 2" xfId="20656"/>
    <cellStyle name="Comma 50 2 2" xfId="20657"/>
    <cellStyle name="Comma 10 5 4 2 2 4" xfId="20658"/>
    <cellStyle name="Comma [0] 51 2 4 2 2 4" xfId="20659"/>
    <cellStyle name="Comma 2 8 2 4 2 2" xfId="20660"/>
    <cellStyle name="Comma [0] 10 4 4 2 2" xfId="20661"/>
    <cellStyle name="Comma 2 8 4 4 2 2 4" xfId="20662"/>
    <cellStyle name="Comma [0] 10 5 4 2 2" xfId="20663"/>
    <cellStyle name="Comma 52 2 2" xfId="20664"/>
    <cellStyle name="Comma 62 2 2" xfId="20665"/>
    <cellStyle name="Comma 51 2 2" xfId="20666"/>
    <cellStyle name="Comma 60 2 2" xfId="20667"/>
    <cellStyle name="Comma 54 2 2" xfId="20668"/>
    <cellStyle name="Comma 56 2 2" xfId="20669"/>
    <cellStyle name="Comma 58 2 2" xfId="20670"/>
    <cellStyle name="Comma [0] 5 4 3" xfId="20671"/>
    <cellStyle name="Comma 2 3 3 3" xfId="20672"/>
    <cellStyle name="Comma [0] 2 3 3 3 2" xfId="20673"/>
    <cellStyle name="Comma [0] 51 4 2 2" xfId="20674"/>
    <cellStyle name="Comma 53 2 2" xfId="20675"/>
    <cellStyle name="Comma [0] 11 28 3 2 2" xfId="20676"/>
    <cellStyle name="Comma [0] 10 3 3 2" xfId="20677"/>
    <cellStyle name="Comma [0] 30 3 2 2" xfId="20678"/>
    <cellStyle name="Comma 2 8 3 2 4" xfId="20679"/>
    <cellStyle name="Comma [0] 11 2 3 2" xfId="20680"/>
    <cellStyle name="Comma 49 2 2" xfId="20681"/>
    <cellStyle name="Comma 2 2 4 2 2" xfId="20682"/>
    <cellStyle name="Comma [0] 2 2 2 2 2" xfId="20683"/>
    <cellStyle name="Comma [0] 51 2 3 2 2" xfId="20684"/>
    <cellStyle name="Comma [0] 10 2 2 2 2" xfId="20685"/>
    <cellStyle name="Comma [0] 30 2 2 2 2" xfId="20686"/>
    <cellStyle name="Comma 2 8 2 3 2 3" xfId="20687"/>
    <cellStyle name="Comma 3 2 2 3" xfId="20688"/>
    <cellStyle name="Comma [0] 3 2 3 2 2" xfId="20689"/>
    <cellStyle name="Comma 4 2 2 3 2" xfId="20690"/>
    <cellStyle name="Comma 6 2 3 2 2" xfId="20691"/>
    <cellStyle name="Comma 5 2 3 2 2" xfId="20692"/>
    <cellStyle name="Comma [0] 11 28 2 2 2 2" xfId="20693"/>
    <cellStyle name="Comma 2 2 2 2 2 2" xfId="20694"/>
    <cellStyle name="Comma [0] 51 3 2 2 2" xfId="20695"/>
    <cellStyle name="Comma 64 2 2" xfId="20696"/>
    <cellStyle name="Comma [0] 4 2 3 2 2" xfId="20697"/>
    <cellStyle name="Comma 9 2 2 2 3" xfId="20698"/>
    <cellStyle name="Comma 7 2 2 2 3" xfId="20699"/>
    <cellStyle name="Comma 8 2 3 2 2" xfId="20700"/>
    <cellStyle name="Comma [0] 10 4 3 2 2" xfId="20701"/>
    <cellStyle name="Comma 2 8 4 3 2 2" xfId="20702"/>
    <cellStyle name="Comma [0] 10 5 3 2 2" xfId="20703"/>
    <cellStyle name="Comma 10 5 3 2 2" xfId="20704"/>
    <cellStyle name="Comma 2 2 3 2 2 2" xfId="20705"/>
    <cellStyle name="Comma 10 2 4 2 2" xfId="20706"/>
    <cellStyle name="Comma 13 5 2" xfId="20707"/>
    <cellStyle name="Comma 11 5 3" xfId="20708"/>
    <cellStyle name="Comma 12 3 3 2" xfId="20709"/>
    <cellStyle name="Comma 14 3 2" xfId="20710"/>
    <cellStyle name="Comma 10 5 2 2 2" xfId="20711"/>
    <cellStyle name="Comma [0] 51 2 2 2 2" xfId="20712"/>
    <cellStyle name="Comma 2 8 2 2 2 2" xfId="20713"/>
    <cellStyle name="Comma [0] 10 4 2 2 2" xfId="20714"/>
    <cellStyle name="Comma 2 8 4 2 2 2" xfId="20715"/>
    <cellStyle name="Comma [0] 10 5 2 2 2" xfId="20716"/>
    <cellStyle name="Comma 17 3 2 2" xfId="20717"/>
    <cellStyle name="Comma 15 3 2 2" xfId="20718"/>
    <cellStyle name="Comma 20 3 2" xfId="20719"/>
    <cellStyle name="Comma 16 3 2 2" xfId="20720"/>
    <cellStyle name="Comma 18 3 2" xfId="20721"/>
    <cellStyle name="Comma 23 3 2" xfId="20722"/>
    <cellStyle name="Comma 22 3 2" xfId="20723"/>
    <cellStyle name="Comma 21 3 2" xfId="20724"/>
    <cellStyle name="Comma 24 3 2" xfId="20725"/>
    <cellStyle name="Comma 19 3 2" xfId="20726"/>
    <cellStyle name="Comma 25 3 2" xfId="20727"/>
    <cellStyle name="Comma 26 3 2" xfId="20728"/>
    <cellStyle name="Comma 27 3 2" xfId="20729"/>
    <cellStyle name="Comma 28 3 2" xfId="20730"/>
    <cellStyle name="Comma 29 3 2" xfId="20731"/>
    <cellStyle name="Comma 30 3 2" xfId="20732"/>
    <cellStyle name="Comma 31 3 2" xfId="20733"/>
    <cellStyle name="Comma 32 3 2" xfId="20734"/>
    <cellStyle name="Comma 33 3 2" xfId="20735"/>
    <cellStyle name="Comma 34 2 2" xfId="20736"/>
    <cellStyle name="Comma 35 2 2" xfId="20737"/>
    <cellStyle name="Comma 36 2 2" xfId="20738"/>
    <cellStyle name="Comma 37 2 2" xfId="20739"/>
    <cellStyle name="Comma 38 2 2" xfId="20740"/>
    <cellStyle name="Comma 39 2 2" xfId="20741"/>
    <cellStyle name="Comma 40 2 2" xfId="20742"/>
    <cellStyle name="Comma 41 2 2" xfId="20743"/>
    <cellStyle name="Comma 42 2 2" xfId="20744"/>
    <cellStyle name="Comma 43 2 2" xfId="20745"/>
    <cellStyle name="Comma 44 2 2" xfId="20746"/>
    <cellStyle name="Comma 45 2 2" xfId="20747"/>
    <cellStyle name="Comma 46 2 2" xfId="20748"/>
    <cellStyle name="Comma 47 2 2" xfId="20749"/>
    <cellStyle name="Comma 48 2 2" xfId="20750"/>
    <cellStyle name="Comma 63 2 2" xfId="20751"/>
    <cellStyle name="Comma 55 2 2" xfId="20752"/>
    <cellStyle name="Comma 57 2 2" xfId="20753"/>
    <cellStyle name="Comma 59 2 2" xfId="20754"/>
    <cellStyle name="Comma 61 2 2" xfId="20755"/>
    <cellStyle name="Normal 5 2 6" xfId="20756"/>
    <cellStyle name="Normal 14 2 2 2" xfId="20757"/>
    <cellStyle name="Comma 11 2 4" xfId="20758"/>
    <cellStyle name="Normal 2 10 3 3" xfId="20759"/>
    <cellStyle name="Comma 65 2 2" xfId="20760"/>
    <cellStyle name="Comma 10 3 3 3" xfId="20761"/>
    <cellStyle name="Comma 66 2 2" xfId="20762"/>
    <cellStyle name="Comma 13 2 4 2" xfId="20763"/>
    <cellStyle name="Comma 10 2 2 4 2" xfId="20764"/>
    <cellStyle name="Comma 67 2 2" xfId="20765"/>
    <cellStyle name="Comma 70 2 2" xfId="20766"/>
    <cellStyle name="Comma [0] 6 4 2 2" xfId="20767"/>
    <cellStyle name="Comma [0] 11 4 2" xfId="20768"/>
    <cellStyle name="Comma 10 4 4" xfId="20769"/>
    <cellStyle name="Comma 10 2 3 3 2" xfId="20770"/>
    <cellStyle name="Comma 13 3 3 2" xfId="20771"/>
    <cellStyle name="Comma 11 3 3" xfId="20772"/>
    <cellStyle name="Normal 2 10 3 2 2" xfId="20773"/>
    <cellStyle name="Comma [0] 2 10 2 2 2" xfId="20774"/>
    <cellStyle name="Comma [0] 19 4 2" xfId="20775"/>
    <cellStyle name="Comma [0] 2 26 2 2 5" xfId="20776"/>
    <cellStyle name="Comma [0] 7 3 2 2" xfId="20777"/>
    <cellStyle name="Comma [0] 8 6" xfId="20778"/>
    <cellStyle name="Comma 71 2 2" xfId="20779"/>
    <cellStyle name="Comma 72 2 2" xfId="20780"/>
    <cellStyle name="Comma 76 2 2" xfId="20781"/>
    <cellStyle name="Comma 3 3 4" xfId="20782"/>
    <cellStyle name="Comma [0] 3 3 3 2" xfId="20783"/>
    <cellStyle name="Comma 4 3 3 2" xfId="20784"/>
    <cellStyle name="Comma 6 3 3 2" xfId="20785"/>
    <cellStyle name="Comma 5 3 2 3" xfId="20786"/>
    <cellStyle name="Comma [0] 11 28 2 3 2" xfId="20787"/>
    <cellStyle name="Comma 2 2 2 3 2" xfId="20788"/>
    <cellStyle name="Comma [0] 51 3 3 2" xfId="20789"/>
    <cellStyle name="Comma [0] 4 3 3 2" xfId="20790"/>
    <cellStyle name="Comma 9 3 2 3" xfId="20791"/>
    <cellStyle name="Comma 7 3 3 2" xfId="20792"/>
    <cellStyle name="Comma 8 3 2 3" xfId="20793"/>
    <cellStyle name="Comma 73 2 2" xfId="20794"/>
    <cellStyle name="Comma 75 2 2" xfId="20795"/>
    <cellStyle name="Comma 74 2 2" xfId="20796"/>
    <cellStyle name="Comma 77 2" xfId="20797"/>
    <cellStyle name="Comma [0] 10 3 2 2" xfId="20798"/>
    <cellStyle name="Comma [0] 11 2 2 2" xfId="20799"/>
    <cellStyle name="Comma [0] 12 3" xfId="20800"/>
    <cellStyle name="Comma [0] 13 3" xfId="20801"/>
    <cellStyle name="Comma [0] 14 3" xfId="20802"/>
    <cellStyle name="Comma [0] 15 3" xfId="20803"/>
    <cellStyle name="Comma [0] 16 4" xfId="20804"/>
    <cellStyle name="Comma [0] 17 3" xfId="20805"/>
    <cellStyle name="Comma [0] 18 3" xfId="20806"/>
    <cellStyle name="Comma [0] 19 3 2" xfId="20807"/>
    <cellStyle name="Comma [0] 19 2 4" xfId="20808"/>
    <cellStyle name="Comma [0] 2 10 4" xfId="20809"/>
    <cellStyle name="Comma [0] 2 2 3 3" xfId="20810"/>
    <cellStyle name="Comma [0] 2 3 2 5" xfId="20811"/>
    <cellStyle name="Comma [0] 2 4 3" xfId="20812"/>
    <cellStyle name="Comma [0] 2 5 3" xfId="20813"/>
    <cellStyle name="Comma [0] 2 6 4" xfId="20814"/>
    <cellStyle name="Comma [0] 2 7 2" xfId="20815"/>
    <cellStyle name="Comma [0] 2 8 2" xfId="20816"/>
    <cellStyle name="Comma [0] 20 3" xfId="20817"/>
    <cellStyle name="Comma [0] 21 3" xfId="20818"/>
    <cellStyle name="Comma [0] 22 4" xfId="20819"/>
    <cellStyle name="Comma [0] 22 2 2" xfId="20820"/>
    <cellStyle name="Comma [0] 23 3" xfId="20821"/>
    <cellStyle name="Comma [0] 24 4" xfId="20822"/>
    <cellStyle name="Comma [0] 24 2 2" xfId="20823"/>
    <cellStyle name="Comma [0] 25 4" xfId="20824"/>
    <cellStyle name="Comma [0] 25 2 2" xfId="20825"/>
    <cellStyle name="Comma [0] 26 3" xfId="20826"/>
    <cellStyle name="Comma [0] 27 2" xfId="20827"/>
    <cellStyle name="Comma [0] 28 2" xfId="20828"/>
    <cellStyle name="Comma [0] 29 3" xfId="20829"/>
    <cellStyle name="Comma [0] 29 2 2" xfId="20830"/>
    <cellStyle name="Comma [0] 3 4 3" xfId="20831"/>
    <cellStyle name="Comma [0] 3 2 2 3 2" xfId="20832"/>
    <cellStyle name="Comma [0] 31 2" xfId="20833"/>
    <cellStyle name="Comma [0] 32 2" xfId="20834"/>
    <cellStyle name="Comma [0] 4 4 5" xfId="20835"/>
    <cellStyle name="Comma [0] 4 2 2 2 3" xfId="20836"/>
    <cellStyle name="Comma [0] 5 3 3" xfId="20837"/>
    <cellStyle name="Comma [0] 5 2 4" xfId="20838"/>
    <cellStyle name="Comma [0] 6 3 3 2" xfId="20839"/>
    <cellStyle name="Comma [0] 6 2 5" xfId="20840"/>
    <cellStyle name="Comma [0] 7 2 2 3" xfId="20841"/>
    <cellStyle name="Comma [0] 8 2 4" xfId="20842"/>
    <cellStyle name="Comma [0] 9 13" xfId="20843"/>
    <cellStyle name="Comma 11 4 3" xfId="20844"/>
    <cellStyle name="Comma 12 2 3 3" xfId="20845"/>
    <cellStyle name="Comma 13 4 2 2" xfId="20846"/>
    <cellStyle name="Comma 13 2 2 3 2" xfId="20847"/>
    <cellStyle name="Comma 14 2 2" xfId="20848"/>
    <cellStyle name="Comma 15 2 2 3" xfId="20849"/>
    <cellStyle name="Comma 16 2 2 3" xfId="20850"/>
    <cellStyle name="Comma 17 2 2 3" xfId="20851"/>
    <cellStyle name="Comma 18 2 2 2" xfId="20852"/>
    <cellStyle name="Comma 19 2 2 2" xfId="20853"/>
    <cellStyle name="Comma 2 3 2 4" xfId="20854"/>
    <cellStyle name="Comma 2 4 3 4" xfId="20855"/>
    <cellStyle name="Comma 2 5 3" xfId="20856"/>
    <cellStyle name="Comma 2 6 4" xfId="20857"/>
    <cellStyle name="Comma 2 6 2 3" xfId="20858"/>
    <cellStyle name="Comma 2 7 3" xfId="20859"/>
    <cellStyle name="Comma 20 2 2 2" xfId="20860"/>
    <cellStyle name="Comma 21 2 2" xfId="20861"/>
    <cellStyle name="Comma 22 2 2" xfId="20862"/>
    <cellStyle name="Comma 23 2 2" xfId="20863"/>
    <cellStyle name="Comma 24 2 2" xfId="20864"/>
    <cellStyle name="Comma 25 2 2" xfId="20865"/>
    <cellStyle name="Comma 26 2 2" xfId="20866"/>
    <cellStyle name="Comma 27 2 2" xfId="20867"/>
    <cellStyle name="Comma 28 2 2" xfId="20868"/>
    <cellStyle name="Comma 29 2 2" xfId="20869"/>
    <cellStyle name="Comma 3 4 4" xfId="20870"/>
    <cellStyle name="Comma 30 2 2" xfId="20871"/>
    <cellStyle name="Comma 31 2 2" xfId="20872"/>
    <cellStyle name="Comma 32 2 2" xfId="20873"/>
    <cellStyle name="Comma 33 2 2" xfId="20874"/>
    <cellStyle name="Comma 4 4 3" xfId="20875"/>
    <cellStyle name="Comma 5 4 2 2" xfId="20876"/>
    <cellStyle name="Comma 5 2 2 2 3" xfId="20877"/>
    <cellStyle name="Comma 6 4 2 2" xfId="20878"/>
    <cellStyle name="Comma 6 2 2 2 3" xfId="20879"/>
    <cellStyle name="Comma 7 4 2 2" xfId="20880"/>
    <cellStyle name="Comma 8 2 2 2 3" xfId="20881"/>
    <cellStyle name="Comma 78 2" xfId="20882"/>
    <cellStyle name="Comma 80 2" xfId="20883"/>
    <cellStyle name="Comma 83 2" xfId="20884"/>
    <cellStyle name="Comma 81 2" xfId="20885"/>
    <cellStyle name="Comma 82 2" xfId="20886"/>
    <cellStyle name="Comma 84 2" xfId="20887"/>
    <cellStyle name="Comma 87 2" xfId="20888"/>
    <cellStyle name="Comma 85 2" xfId="20889"/>
    <cellStyle name="Comma 91 2" xfId="20890"/>
    <cellStyle name="Comma 88 2" xfId="20891"/>
    <cellStyle name="Comma 89 2" xfId="20892"/>
    <cellStyle name="Comma 86 2" xfId="20893"/>
    <cellStyle name="Comma 90 2" xfId="20894"/>
    <cellStyle name="Comma 94 2" xfId="20895"/>
    <cellStyle name="Comma 92 2" xfId="20896"/>
    <cellStyle name="Comma 93 2" xfId="20897"/>
    <cellStyle name="Comma 96 2" xfId="20898"/>
    <cellStyle name="Comma 95 2" xfId="20899"/>
    <cellStyle name="Comma 97 2" xfId="20900"/>
    <cellStyle name="Comma 101 2" xfId="20901"/>
    <cellStyle name="Comma 98 2" xfId="20902"/>
    <cellStyle name="Comma 99 2" xfId="20903"/>
    <cellStyle name="Comma 100 2" xfId="20904"/>
    <cellStyle name="Comma 104 2" xfId="20905"/>
    <cellStyle name="Comma 102 2" xfId="20906"/>
    <cellStyle name="Comma 103 2" xfId="20907"/>
    <cellStyle name="Comma 105 2" xfId="20908"/>
    <cellStyle name="Comma 106 2" xfId="20909"/>
    <cellStyle name="Comma 112 2" xfId="20910"/>
    <cellStyle name="Comma 107 2" xfId="20911"/>
    <cellStyle name="Comma 110 2" xfId="20912"/>
    <cellStyle name="Comma 111 2" xfId="20913"/>
    <cellStyle name="Comma 115 2" xfId="20914"/>
    <cellStyle name="Comma 114 2" xfId="20915"/>
    <cellStyle name="Comma 108 2" xfId="20916"/>
    <cellStyle name="Comma 116 2" xfId="20917"/>
    <cellStyle name="Comma 144 2" xfId="20918"/>
    <cellStyle name="Comma 113 2" xfId="20919"/>
    <cellStyle name="Comma 109 2" xfId="20920"/>
    <cellStyle name="Comma 117 2" xfId="20921"/>
    <cellStyle name="Comma 118 2" xfId="20922"/>
    <cellStyle name="Comma 119 2" xfId="20923"/>
    <cellStyle name="Comma 120 2" xfId="20924"/>
    <cellStyle name="Comma 121 2" xfId="20925"/>
    <cellStyle name="Comma 122 2" xfId="20926"/>
    <cellStyle name="Comma 123 2" xfId="20927"/>
    <cellStyle name="Comma 124 2" xfId="20928"/>
    <cellStyle name="Comma 125 2" xfId="20929"/>
    <cellStyle name="Comma 126 2" xfId="20930"/>
    <cellStyle name="Comma 127 2" xfId="20931"/>
    <cellStyle name="Comma 128 2" xfId="20932"/>
    <cellStyle name="Comma 129 2" xfId="20933"/>
    <cellStyle name="Comma 130 2" xfId="20934"/>
    <cellStyle name="Comma 131 2" xfId="20935"/>
    <cellStyle name="Comma 132 2" xfId="20936"/>
    <cellStyle name="Comma 133 2" xfId="20937"/>
    <cellStyle name="Comma 134 2" xfId="20938"/>
    <cellStyle name="Comma 140 2" xfId="20939"/>
    <cellStyle name="Comma 142 2" xfId="20940"/>
    <cellStyle name="Comma 141 2" xfId="20941"/>
    <cellStyle name="Comma 135 2" xfId="20942"/>
    <cellStyle name="Comma 138 2" xfId="20943"/>
    <cellStyle name="Comma 143 2" xfId="20944"/>
    <cellStyle name="Comma 139 2" xfId="20945"/>
    <cellStyle name="Comma 136 2" xfId="20946"/>
    <cellStyle name="Comma 137 2" xfId="20947"/>
    <cellStyle name="Comma 145 2" xfId="20948"/>
    <cellStyle name="Comma 146 2" xfId="20949"/>
    <cellStyle name="Comma 147 2" xfId="20950"/>
    <cellStyle name="Comma 148 2" xfId="20951"/>
    <cellStyle name="Comma 149 2" xfId="20952"/>
    <cellStyle name="Comma 150 2" xfId="20953"/>
    <cellStyle name="Comma 151 2" xfId="20954"/>
    <cellStyle name="Comma 152 2" xfId="20955"/>
    <cellStyle name="Comma 153 2" xfId="20956"/>
    <cellStyle name="Comma 154 2" xfId="20957"/>
    <cellStyle name="Comma 155 2" xfId="20958"/>
    <cellStyle name="Comma 156 2" xfId="20959"/>
    <cellStyle name="Comma 157 2" xfId="20960"/>
    <cellStyle name="Comma 158 2" xfId="20961"/>
    <cellStyle name="Comma 159 2" xfId="20962"/>
    <cellStyle name="Comma 160 2" xfId="20963"/>
    <cellStyle name="Comma 161 2" xfId="20964"/>
    <cellStyle name="Comma 162 2" xfId="20965"/>
    <cellStyle name="Comma 163 2" xfId="20966"/>
    <cellStyle name="Comma 164 2" xfId="20967"/>
    <cellStyle name="Comma 170 2" xfId="20968"/>
    <cellStyle name="Comma 165 2" xfId="20969"/>
    <cellStyle name="Comma 168 2" xfId="20970"/>
    <cellStyle name="Comma 169 2" xfId="20971"/>
    <cellStyle name="Comma 173 2" xfId="20972"/>
    <cellStyle name="Comma 172 2" xfId="20973"/>
    <cellStyle name="Comma 166 2" xfId="20974"/>
    <cellStyle name="Comma 174 2" xfId="20975"/>
    <cellStyle name="Comma 186 2" xfId="20976"/>
    <cellStyle name="Comma 171 2" xfId="20977"/>
    <cellStyle name="Comma 167 2" xfId="20978"/>
    <cellStyle name="Comma 175 2" xfId="20979"/>
    <cellStyle name="Comma 181 2" xfId="20980"/>
    <cellStyle name="Comma 182 2" xfId="20981"/>
    <cellStyle name="Comma 183 2" xfId="20982"/>
    <cellStyle name="Comma 184 2" xfId="20983"/>
    <cellStyle name="Comma 185 2" xfId="20984"/>
    <cellStyle name="Comma 178 2" xfId="20985"/>
    <cellStyle name="Comma 180 2" xfId="20986"/>
    <cellStyle name="Comma 179 2" xfId="20987"/>
    <cellStyle name="Comma 2 9 2" xfId="20988"/>
    <cellStyle name="Comma [0] 2 11 2" xfId="20989"/>
    <cellStyle name="Comma 2 8 2 2 3 2" xfId="20990"/>
    <cellStyle name="Comma [0] 10 4 2 3 2" xfId="20991"/>
    <cellStyle name="Comma 2 8 4 2 3 2" xfId="20992"/>
    <cellStyle name="Comma [0] 10 5 2 3 2" xfId="20993"/>
    <cellStyle name="Comma 10 5 2 3 2" xfId="20994"/>
    <cellStyle name="Comma [0] 51 2 2 3 2" xfId="20995"/>
    <cellStyle name="Comma 187 2" xfId="20996"/>
    <cellStyle name="Comma 188 2" xfId="20997"/>
    <cellStyle name="Comma 176 2" xfId="20998"/>
    <cellStyle name="Comma 177 2" xfId="20999"/>
    <cellStyle name="Comma 189 2" xfId="21000"/>
    <cellStyle name="Comma 190 2" xfId="21001"/>
    <cellStyle name="Comma [0] 10 6 2 2 2" xfId="21002"/>
    <cellStyle name="Comma [0] 10 6 3 2" xfId="21003"/>
    <cellStyle name="Comma 2 8 2 2 4 2" xfId="21004"/>
    <cellStyle name="Comma 13 2 3 2 2" xfId="21005"/>
    <cellStyle name="Comma 10 2 2 3 2 2" xfId="21006"/>
    <cellStyle name="Comma 5 6 2" xfId="21007"/>
    <cellStyle name="Comma [0] 2 2 6 2" xfId="21008"/>
    <cellStyle name="Comma [0] 10 10 2 2 4" xfId="21009"/>
    <cellStyle name="Comma [0] 10 11 2 2" xfId="21010"/>
    <cellStyle name="Comma [0] 10 2 2 2 2 2 2 3" xfId="21011"/>
    <cellStyle name="Comma [0] 10 4 2 4 2" xfId="21012"/>
    <cellStyle name="Comma [0] 10 5 2 4 2" xfId="21013"/>
    <cellStyle name="Comma [0] 19 2 3 2" xfId="21014"/>
    <cellStyle name="Comma [0] 2 6 3 2 2 4" xfId="21015"/>
    <cellStyle name="Comma [0] 51 2 2 4 2" xfId="21016"/>
    <cellStyle name="Comma 10 4 2 2" xfId="21017"/>
    <cellStyle name="Comma 10 5 2 4 2" xfId="21018"/>
    <cellStyle name="Comma 2 3 5 2" xfId="21019"/>
    <cellStyle name="Comma 2 8 2 3 2 2 2" xfId="21020"/>
    <cellStyle name="Comma 2 8 3 2 2 2" xfId="21021"/>
    <cellStyle name="Comma 2 8 3 2 3 2 2" xfId="21022"/>
    <cellStyle name="Comma 2 8 3 3 2 2" xfId="21023"/>
    <cellStyle name="Comma 2 8 4 2 4 2" xfId="21024"/>
    <cellStyle name="Comma 3 2 3 2" xfId="21025"/>
    <cellStyle name="Normal 3 3 2 2 2" xfId="21026"/>
    <cellStyle name="Percent 38" xfId="21027"/>
    <cellStyle name="Calculation 2 4 6" xfId="21028"/>
    <cellStyle name="Calculation 2 5 6" xfId="21029"/>
    <cellStyle name="Input 2 4 6" xfId="21030"/>
    <cellStyle name="Note 2 3 2 6" xfId="21031"/>
    <cellStyle name="Note 2 2 3 6" xfId="21032"/>
    <cellStyle name="Output 2 4 6" xfId="21033"/>
    <cellStyle name="Total 2 4 6" xfId="21034"/>
    <cellStyle name="Note 2 3 5 6" xfId="21035"/>
    <cellStyle name="Total 2 7 6" xfId="21036"/>
    <cellStyle name="Output 2 6 6" xfId="21037"/>
    <cellStyle name="Input 2 5 6" xfId="21038"/>
    <cellStyle name="Note 2 2 4 6" xfId="21039"/>
    <cellStyle name="Note 2 2 5 6" xfId="21040"/>
    <cellStyle name="Total 2 5 6" xfId="21041"/>
    <cellStyle name="Note 2 2 6 6" xfId="21042"/>
    <cellStyle name="Output 2 5 6" xfId="21043"/>
    <cellStyle name="Total 2 6 6" xfId="21044"/>
    <cellStyle name="Output 2 7 6" xfId="21045"/>
    <cellStyle name="Note 2 3 4 6" xfId="21046"/>
    <cellStyle name="Calculation 2 6 6" xfId="21047"/>
    <cellStyle name="Input 2 6 6" xfId="21048"/>
    <cellStyle name="Note 2 3 3 6" xfId="21049"/>
    <cellStyle name="Calculation 2 7 6" xfId="21050"/>
    <cellStyle name="Input 2 7 6" xfId="21051"/>
    <cellStyle name="Total 2 8 4" xfId="21052"/>
    <cellStyle name="Total 2 7 3 4" xfId="21053"/>
    <cellStyle name="Note 2 2 7 4" xfId="21054"/>
    <cellStyle name="Note 2 3 6 4" xfId="21055"/>
    <cellStyle name="Input 2 8 4" xfId="21056"/>
    <cellStyle name="Output 2 4 3 4" xfId="21057"/>
    <cellStyle name="Calculation 2 5 3 4" xfId="21058"/>
    <cellStyle name="Input 2 4 3 4" xfId="21059"/>
    <cellStyle name="Note 2 3 5 3 4" xfId="21060"/>
    <cellStyle name="Total 2 4 3 4" xfId="21061"/>
    <cellStyle name="Note 2 2 3 3 4" xfId="21062"/>
    <cellStyle name="Note 2 3 2 3 4" xfId="21063"/>
    <cellStyle name="Calculation 2 4 3 4" xfId="21064"/>
    <cellStyle name="Output 2 8 4" xfId="21065"/>
    <cellStyle name="Calculation 2 8 4" xfId="21066"/>
    <cellStyle name="Calculation 2 4 2 4" xfId="21067"/>
    <cellStyle name="Calculation 2 5 2 4" xfId="21068"/>
    <cellStyle name="Input 2 4 2 4" xfId="21069"/>
    <cellStyle name="Note 2 3 2 2 4" xfId="21070"/>
    <cellStyle name="Note 2 2 3 2 4" xfId="21071"/>
    <cellStyle name="Output 2 4 2 4" xfId="21072"/>
    <cellStyle name="Total 2 4 2 4" xfId="21073"/>
    <cellStyle name="Note 2 3 5 2 4" xfId="21074"/>
    <cellStyle name="Total 2 7 2 4" xfId="21075"/>
    <cellStyle name="Output 2 6 2 4" xfId="21076"/>
    <cellStyle name="Input 2 5 2 4" xfId="21077"/>
    <cellStyle name="Note 2 2 4 2 4" xfId="21078"/>
    <cellStyle name="Note 2 2 5 2 4" xfId="21079"/>
    <cellStyle name="Total 2 5 2 4" xfId="21080"/>
    <cellStyle name="Note 2 2 6 2 4" xfId="21081"/>
    <cellStyle name="Output 2 5 2 4" xfId="21082"/>
    <cellStyle name="Total 2 6 2 4" xfId="21083"/>
    <cellStyle name="Output 2 7 2 4" xfId="21084"/>
    <cellStyle name="Note 2 3 4 2 4" xfId="21085"/>
    <cellStyle name="Calculation 2 6 2 4" xfId="21086"/>
    <cellStyle name="Input 2 6 2 4" xfId="21087"/>
    <cellStyle name="Note 2 3 3 2 4" xfId="21088"/>
    <cellStyle name="Calculation 2 7 2 4" xfId="21089"/>
    <cellStyle name="Input 2 7 2 4" xfId="21090"/>
    <cellStyle name="Output 2 6 3 4" xfId="21091"/>
    <cellStyle name="Input 2 5 3 4" xfId="21092"/>
    <cellStyle name="Note 2 2 4 3 4" xfId="21093"/>
    <cellStyle name="Note 2 2 5 3 4" xfId="21094"/>
    <cellStyle name="Total 2 5 3 4" xfId="21095"/>
    <cellStyle name="Note 2 2 6 3 4" xfId="21096"/>
    <cellStyle name="Output 2 5 3 4" xfId="21097"/>
    <cellStyle name="Total 2 6 3 4" xfId="21098"/>
    <cellStyle name="Output 2 7 3 4" xfId="21099"/>
    <cellStyle name="Note 2 3 4 3 4" xfId="21100"/>
    <cellStyle name="Calculation 2 6 3 4" xfId="21101"/>
    <cellStyle name="Input 2 6 3 4" xfId="21102"/>
    <cellStyle name="Note 2 3 3 3 4" xfId="21103"/>
    <cellStyle name="Calculation 2 7 3 4" xfId="21104"/>
    <cellStyle name="Input 2 7 3 4" xfId="21105"/>
    <cellStyle name="Calculation 2 9 3" xfId="21106"/>
    <cellStyle name="Input 2 9 3" xfId="21107"/>
    <cellStyle name="Note 2 3 7 3" xfId="21108"/>
    <cellStyle name="Note 2 2 8 3" xfId="21109"/>
    <cellStyle name="Output 2 9 3" xfId="21110"/>
    <cellStyle name="Total 2 9 3" xfId="21111"/>
    <cellStyle name="Calculation 2 4 4 3" xfId="21112"/>
    <cellStyle name="Calculation 2 5 4 3" xfId="21113"/>
    <cellStyle name="Input 2 4 4 3" xfId="21114"/>
    <cellStyle name="Note 2 3 2 4 3" xfId="21115"/>
    <cellStyle name="Note 2 2 3 4 3" xfId="21116"/>
    <cellStyle name="Output 2 4 4 3" xfId="21117"/>
    <cellStyle name="Total 2 4 4 3" xfId="21118"/>
    <cellStyle name="Note 2 3 5 4 3" xfId="21119"/>
    <cellStyle name="Total 2 7 4 3" xfId="21120"/>
    <cellStyle name="Output 2 6 4 3" xfId="21121"/>
    <cellStyle name="Input 2 5 4 3" xfId="21122"/>
    <cellStyle name="Note 2 2 4 4 3" xfId="21123"/>
    <cellStyle name="Note 2 2 5 4 3" xfId="21124"/>
    <cellStyle name="Total 2 5 4 3" xfId="21125"/>
    <cellStyle name="Note 2 2 6 4 3" xfId="21126"/>
    <cellStyle name="Output 2 5 4 3" xfId="21127"/>
    <cellStyle name="Total 2 6 4 3" xfId="21128"/>
    <cellStyle name="Output 2 7 4 3" xfId="21129"/>
    <cellStyle name="Note 2 3 4 4 3" xfId="21130"/>
    <cellStyle name="Calculation 2 6 4 3" xfId="21131"/>
    <cellStyle name="Input 2 6 4 3" xfId="21132"/>
    <cellStyle name="Note 2 3 3 4 3" xfId="21133"/>
    <cellStyle name="Calculation 2 7 4 3" xfId="21134"/>
    <cellStyle name="Input 2 7 4 3" xfId="21135"/>
    <cellStyle name="Total 2 8 2 3" xfId="21136"/>
    <cellStyle name="Total 2 7 3 2 3" xfId="21137"/>
    <cellStyle name="Note 2 2 7 2 3" xfId="21138"/>
    <cellStyle name="Note 2 3 6 2 3" xfId="21139"/>
    <cellStyle name="Input 2 8 2 3" xfId="21140"/>
    <cellStyle name="Output 2 4 3 2 3" xfId="21141"/>
    <cellStyle name="Calculation 2 5 3 2 3" xfId="21142"/>
    <cellStyle name="Input 2 4 3 2 3" xfId="21143"/>
    <cellStyle name="Note 2 3 5 3 2 3" xfId="21144"/>
    <cellStyle name="Total 2 4 3 2 3" xfId="21145"/>
    <cellStyle name="Note 2 2 3 3 2 3" xfId="21146"/>
    <cellStyle name="Note 2 3 2 3 2 3" xfId="21147"/>
    <cellStyle name="Calculation 2 4 3 2 3" xfId="21148"/>
    <cellStyle name="Output 2 8 2 3" xfId="21149"/>
    <cellStyle name="Calculation 2 8 2 3" xfId="21150"/>
    <cellStyle name="Calculation 2 4 2 2 3" xfId="21151"/>
    <cellStyle name="Calculation 2 5 2 2 3" xfId="21152"/>
    <cellStyle name="Input 2 4 2 2 3" xfId="21153"/>
    <cellStyle name="Note 2 3 2 2 2 3" xfId="21154"/>
    <cellStyle name="Note 2 2 3 2 2 3" xfId="21155"/>
    <cellStyle name="Output 2 4 2 2 3" xfId="21156"/>
    <cellStyle name="Total 2 4 2 2 3" xfId="21157"/>
    <cellStyle name="Note 2 3 5 2 2 3" xfId="21158"/>
    <cellStyle name="Total 2 7 2 2 3" xfId="21159"/>
    <cellStyle name="Output 2 6 2 2 3" xfId="21160"/>
    <cellStyle name="Input 2 5 2 2 3" xfId="21161"/>
    <cellStyle name="Note 2 2 4 2 2 3" xfId="21162"/>
    <cellStyle name="Note 2 2 5 2 2 3" xfId="21163"/>
    <cellStyle name="Total 2 5 2 2 3" xfId="21164"/>
    <cellStyle name="Note 2 2 6 2 2 3" xfId="21165"/>
    <cellStyle name="Output 2 5 2 2 3" xfId="21166"/>
    <cellStyle name="Total 2 6 2 2 3" xfId="21167"/>
    <cellStyle name="Output 2 7 2 2 3" xfId="21168"/>
    <cellStyle name="Note 2 3 4 2 2 3" xfId="21169"/>
    <cellStyle name="Calculation 2 6 2 2 3" xfId="21170"/>
    <cellStyle name="Input 2 6 2 2 3" xfId="21171"/>
    <cellStyle name="Note 2 3 3 2 2 3" xfId="21172"/>
    <cellStyle name="Calculation 2 7 2 2 3" xfId="21173"/>
    <cellStyle name="Input 2 7 2 2 3" xfId="21174"/>
    <cellStyle name="Output 2 6 3 2 3" xfId="21175"/>
    <cellStyle name="Input 2 5 3 2 3" xfId="21176"/>
    <cellStyle name="Note 2 2 4 3 2 3" xfId="21177"/>
    <cellStyle name="Note 2 2 5 3 2 3" xfId="21178"/>
    <cellStyle name="Total 2 5 3 2 3" xfId="21179"/>
    <cellStyle name="Note 2 2 6 3 2 3" xfId="21180"/>
    <cellStyle name="Output 2 5 3 2 3" xfId="21181"/>
    <cellStyle name="Total 2 6 3 2 3" xfId="21182"/>
    <cellStyle name="Output 2 7 3 2 3" xfId="21183"/>
    <cellStyle name="Note 2 3 4 3 2 3" xfId="21184"/>
    <cellStyle name="Calculation 2 6 3 2 3" xfId="21185"/>
    <cellStyle name="Input 2 6 3 2 3" xfId="21186"/>
    <cellStyle name="Note 2 3 3 3 2 3" xfId="21187"/>
    <cellStyle name="Calculation 2 7 3 2 3" xfId="21188"/>
    <cellStyle name="Input 2 7 3 2 3" xfId="21189"/>
    <cellStyle name="Total 2 8 5" xfId="21190"/>
    <cellStyle name="Total 2 7 3 5" xfId="21191"/>
    <cellStyle name="Note 2 2 7 5" xfId="21192"/>
    <cellStyle name="Note 2 3 6 5" xfId="21193"/>
    <cellStyle name="Input 2 8 5" xfId="21194"/>
    <cellStyle name="Output 2 4 3 5" xfId="21195"/>
    <cellStyle name="Calculation 2 5 3 5" xfId="21196"/>
    <cellStyle name="Input 2 4 3 5" xfId="21197"/>
    <cellStyle name="Note 2 3 5 3 5" xfId="21198"/>
    <cellStyle name="Total 2 4 3 5" xfId="21199"/>
    <cellStyle name="Note 2 2 3 3 5" xfId="21200"/>
    <cellStyle name="Note 2 3 2 3 5" xfId="21201"/>
    <cellStyle name="Calculation 2 4 3 5" xfId="21202"/>
    <cellStyle name="Output 2 8 5" xfId="21203"/>
    <cellStyle name="Calculation 2 8 5" xfId="21204"/>
    <cellStyle name="Calculation 2 4 2 5" xfId="21205"/>
    <cellStyle name="Calculation 2 5 2 5" xfId="21206"/>
    <cellStyle name="Input 2 4 2 5" xfId="21207"/>
    <cellStyle name="Note 2 3 2 2 5" xfId="21208"/>
    <cellStyle name="Note 2 2 3 2 5" xfId="21209"/>
    <cellStyle name="Output 2 4 2 5" xfId="21210"/>
    <cellStyle name="Total 2 4 2 5" xfId="21211"/>
    <cellStyle name="Note 2 3 5 2 5" xfId="21212"/>
    <cellStyle name="Total 2 7 2 5" xfId="21213"/>
    <cellStyle name="Output 2 6 2 5" xfId="21214"/>
    <cellStyle name="Input 2 5 2 5" xfId="21215"/>
    <cellStyle name="Note 2 2 4 2 5" xfId="21216"/>
    <cellStyle name="Note 2 2 5 2 5" xfId="21217"/>
    <cellStyle name="Total 2 5 2 5" xfId="21218"/>
    <cellStyle name="Note 2 2 6 2 5" xfId="21219"/>
    <cellStyle name="Output 2 5 2 5" xfId="21220"/>
    <cellStyle name="Total 2 6 2 5" xfId="21221"/>
    <cellStyle name="Output 2 7 2 5" xfId="21222"/>
    <cellStyle name="Note 2 3 4 2 5" xfId="21223"/>
    <cellStyle name="Calculation 2 6 2 5" xfId="21224"/>
    <cellStyle name="Input 2 6 2 5" xfId="21225"/>
    <cellStyle name="Note 2 3 3 2 5" xfId="21226"/>
    <cellStyle name="Calculation 2 7 2 5" xfId="21227"/>
    <cellStyle name="Input 2 7 2 5" xfId="21228"/>
    <cellStyle name="Output 2 6 3 5" xfId="21229"/>
    <cellStyle name="Input 2 5 3 5" xfId="21230"/>
    <cellStyle name="Note 2 2 4 3 5" xfId="21231"/>
    <cellStyle name="Note 2 2 5 3 5" xfId="21232"/>
    <cellStyle name="Total 2 5 3 5" xfId="21233"/>
    <cellStyle name="Note 2 2 6 3 5" xfId="21234"/>
    <cellStyle name="Output 2 5 3 5" xfId="21235"/>
    <cellStyle name="Total 2 6 3 5" xfId="21236"/>
    <cellStyle name="Output 2 7 3 5" xfId="21237"/>
    <cellStyle name="Note 2 3 4 3 5" xfId="21238"/>
    <cellStyle name="Calculation 2 6 3 5" xfId="21239"/>
    <cellStyle name="Input 2 6 3 5" xfId="21240"/>
    <cellStyle name="Note 2 3 3 3 5" xfId="21241"/>
    <cellStyle name="Calculation 2 7 3 5" xfId="21242"/>
    <cellStyle name="Input 2 7 3 5" xfId="21243"/>
    <cellStyle name="Calculation 2 9 4" xfId="21244"/>
    <cellStyle name="Input 2 9 4" xfId="21245"/>
    <cellStyle name="Note 2 3 7 4" xfId="21246"/>
    <cellStyle name="Note 2 2 8 4" xfId="21247"/>
    <cellStyle name="Output 2 9 4" xfId="21248"/>
    <cellStyle name="Total 2 9 4" xfId="21249"/>
    <cellStyle name="Calculation 2 4 4 4" xfId="21250"/>
    <cellStyle name="Calculation 2 5 4 4" xfId="21251"/>
    <cellStyle name="Input 2 4 4 4" xfId="21252"/>
    <cellStyle name="Note 2 3 2 4 4" xfId="21253"/>
    <cellStyle name="Note 2 2 3 4 4" xfId="21254"/>
    <cellStyle name="Output 2 4 4 4" xfId="21255"/>
    <cellStyle name="Total 2 4 4 4" xfId="21256"/>
    <cellStyle name="Note 2 3 5 4 4" xfId="21257"/>
    <cellStyle name="Total 2 7 4 4" xfId="21258"/>
    <cellStyle name="Output 2 6 4 4" xfId="21259"/>
    <cellStyle name="Input 2 5 4 4" xfId="21260"/>
    <cellStyle name="Note 2 2 4 4 4" xfId="21261"/>
    <cellStyle name="Note 2 2 5 4 4" xfId="21262"/>
    <cellStyle name="Total 2 5 4 4" xfId="21263"/>
    <cellStyle name="Note 2 2 6 4 4" xfId="21264"/>
    <cellStyle name="Output 2 5 4 4" xfId="21265"/>
    <cellStyle name="Total 2 6 4 4" xfId="21266"/>
    <cellStyle name="Output 2 7 4 4" xfId="21267"/>
    <cellStyle name="Note 2 3 4 4 4" xfId="21268"/>
    <cellStyle name="Calculation 2 6 4 4" xfId="21269"/>
    <cellStyle name="Input 2 6 4 4" xfId="21270"/>
    <cellStyle name="Note 2 3 3 4 4" xfId="21271"/>
    <cellStyle name="Calculation 2 7 4 4" xfId="21272"/>
    <cellStyle name="Input 2 7 4 4" xfId="21273"/>
    <cellStyle name="Total 2 8 2 4" xfId="21274"/>
    <cellStyle name="Total 2 7 3 2 4" xfId="21275"/>
    <cellStyle name="Note 2 2 7 2 4" xfId="21276"/>
    <cellStyle name="Note 2 3 6 2 4" xfId="21277"/>
    <cellStyle name="Input 2 8 2 4" xfId="21278"/>
    <cellStyle name="Output 2 4 3 2 4" xfId="21279"/>
    <cellStyle name="Calculation 2 5 3 2 4" xfId="21280"/>
    <cellStyle name="Input 2 4 3 2 4" xfId="21281"/>
    <cellStyle name="Note 2 3 5 3 2 4" xfId="21282"/>
    <cellStyle name="Total 2 4 3 2 4" xfId="21283"/>
    <cellStyle name="Note 2 2 3 3 2 4" xfId="21284"/>
    <cellStyle name="Note 2 3 2 3 2 4" xfId="21285"/>
    <cellStyle name="Calculation 2 4 3 2 4" xfId="21286"/>
    <cellStyle name="Output 2 8 2 4" xfId="21287"/>
    <cellStyle name="Calculation 2 8 2 4" xfId="21288"/>
    <cellStyle name="Calculation 2 4 2 2 4" xfId="21289"/>
    <cellStyle name="Calculation 2 5 2 2 4" xfId="21290"/>
    <cellStyle name="Input 2 4 2 2 4" xfId="21291"/>
    <cellStyle name="Note 2 3 2 2 2 4" xfId="21292"/>
    <cellStyle name="Note 2 2 3 2 2 4" xfId="21293"/>
    <cellStyle name="Output 2 4 2 2 4" xfId="21294"/>
    <cellStyle name="Total 2 4 2 2 4" xfId="21295"/>
    <cellStyle name="Note 2 3 5 2 2 4" xfId="21296"/>
    <cellStyle name="Total 2 7 2 2 4" xfId="21297"/>
    <cellStyle name="Output 2 6 2 2 4" xfId="21298"/>
    <cellStyle name="Input 2 5 2 2 4" xfId="21299"/>
    <cellStyle name="Note 2 2 4 2 2 4" xfId="21300"/>
    <cellStyle name="Note 2 2 5 2 2 4" xfId="21301"/>
    <cellStyle name="Total 2 5 2 2 4" xfId="21302"/>
    <cellStyle name="Note 2 2 6 2 2 4" xfId="21303"/>
    <cellStyle name="Output 2 5 2 2 4" xfId="21304"/>
    <cellStyle name="Total 2 6 2 2 4" xfId="21305"/>
    <cellStyle name="Output 2 7 2 2 4" xfId="21306"/>
    <cellStyle name="Note 2 3 4 2 2 4" xfId="21307"/>
    <cellStyle name="Calculation 2 6 2 2 4" xfId="21308"/>
    <cellStyle name="Input 2 6 2 2 4" xfId="21309"/>
    <cellStyle name="Note 2 3 3 2 2 4" xfId="21310"/>
    <cellStyle name="Calculation 2 7 2 2 4" xfId="21311"/>
    <cellStyle name="Input 2 7 2 2 4" xfId="21312"/>
    <cellStyle name="Output 2 6 3 2 4" xfId="21313"/>
    <cellStyle name="Input 2 5 3 2 4" xfId="21314"/>
    <cellStyle name="Note 2 2 4 3 2 4" xfId="21315"/>
    <cellStyle name="Note 2 2 5 3 2 4" xfId="21316"/>
    <cellStyle name="Total 2 5 3 2 4" xfId="21317"/>
    <cellStyle name="Note 2 2 6 3 2 4" xfId="21318"/>
    <cellStyle name="Output 2 5 3 2 4" xfId="21319"/>
    <cellStyle name="Total 2 6 3 2 4" xfId="21320"/>
    <cellStyle name="Output 2 7 3 2 4" xfId="21321"/>
    <cellStyle name="Note 2 3 4 3 2 4" xfId="21322"/>
    <cellStyle name="Calculation 2 6 3 2 4" xfId="21323"/>
    <cellStyle name="Input 2 6 3 2 4" xfId="21324"/>
    <cellStyle name="Note 2 3 3 3 2 4" xfId="21325"/>
    <cellStyle name="Calculation 2 7 3 2 4" xfId="21326"/>
    <cellStyle name="Input 2 7 3 2 4" xfId="21327"/>
    <cellStyle name="Comma 203" xfId="21328"/>
    <cellStyle name="Comma 204" xfId="21329"/>
    <cellStyle name="Comma [0] 36" xfId="21330"/>
    <cellStyle name="Percent 39" xfId="21331"/>
    <cellStyle name="Comma 205" xfId="21332"/>
    <cellStyle name="Normal 104 2 4 12" xfId="21333"/>
    <cellStyle name="Comma 2 8 2 14" xfId="21334"/>
    <cellStyle name="Comma [0] 37" xfId="21335"/>
    <cellStyle name="Normal 104 2 5 12" xfId="21336"/>
    <cellStyle name="Comma 2 8 4 13" xfId="21337"/>
    <cellStyle name="Normal 147 3 12" xfId="21338"/>
    <cellStyle name="Comma 10 5 13" xfId="21339"/>
    <cellStyle name="Comma [0] 51 2 13" xfId="21340"/>
    <cellStyle name="Normal 63 5" xfId="21341"/>
    <cellStyle name="Comma [0] 10 9" xfId="21342"/>
    <cellStyle name="Normal 66" xfId="21343"/>
    <cellStyle name="Normal 63 6" xfId="21344"/>
    <cellStyle name="Normal 104 2 4 13" xfId="21345"/>
    <cellStyle name="Comma 2 8 2 15" xfId="21346"/>
    <cellStyle name="Comma [0] 38" xfId="21347"/>
    <cellStyle name="Normal 104 2 5 13" xfId="21348"/>
    <cellStyle name="Comma 2 8 4 14" xfId="21349"/>
    <cellStyle name="Normal 147 3 13" xfId="21350"/>
    <cellStyle name="Comma 10 5 14" xfId="21351"/>
    <cellStyle name="Comma [0] 51 2 14" xfId="21352"/>
    <cellStyle name="Normal 67" xfId="21353"/>
    <cellStyle name="Comma 207" xfId="21354"/>
    <cellStyle name="Normal 104 2 4 14" xfId="21355"/>
    <cellStyle name="Comma 2 8 2 16" xfId="21356"/>
    <cellStyle name="Comma [0] 39" xfId="21357"/>
    <cellStyle name="Normal 104 2 5 14" xfId="21358"/>
    <cellStyle name="Comma 2 8 4 15" xfId="21359"/>
    <cellStyle name="Normal 147 3 14" xfId="21360"/>
    <cellStyle name="Comma 10 5 15" xfId="21361"/>
    <cellStyle name="Comma [0] 51 2 15" xfId="21362"/>
    <cellStyle name="Normal 104 2 4 15" xfId="21363"/>
    <cellStyle name="Comma 2 8 2 17" xfId="21364"/>
    <cellStyle name="Comma [0] 40" xfId="21365"/>
    <cellStyle name="Normal 104 2 5 15" xfId="21366"/>
    <cellStyle name="Comma 2 8 4 16" xfId="21367"/>
    <cellStyle name="Normal 147 3 15" xfId="21368"/>
    <cellStyle name="Comma 10 5 16" xfId="21369"/>
    <cellStyle name="Comma [0] 51 2 16" xfId="21370"/>
    <cellStyle name="Normal 68" xfId="21371"/>
    <cellStyle name="Comma 208" xfId="21372"/>
    <cellStyle name="Normal 63 7" xfId="21373"/>
    <cellStyle name="Normal 69" xfId="21374"/>
    <cellStyle name="Comma 209" xfId="21375"/>
    <cellStyle name="Percent 40" xfId="21376"/>
    <cellStyle name="Comma [0] 41" xfId="21377"/>
    <cellStyle name="Normal 70" xfId="21378"/>
    <cellStyle name="Comma 210" xfId="21379"/>
    <cellStyle name="Normal 104 2 4 14 2" xfId="21380"/>
    <cellStyle name="Comma 10 5 15 2" xfId="21381"/>
    <cellStyle name="Comma 10 9 2" xfId="21382"/>
    <cellStyle name="Normal 104 2 4 13 2" xfId="21383"/>
    <cellStyle name="Comma 10 5 14 2" xfId="21384"/>
    <cellStyle name="Normal 104 2 4 12 2" xfId="21385"/>
    <cellStyle name="Comma 10 5 13 2" xfId="21386"/>
    <cellStyle name="Comma 221" xfId="21387"/>
    <cellStyle name="Normal 71" xfId="21388"/>
    <cellStyle name="Comma [0] 42" xfId="21389"/>
    <cellStyle name="Percent 44" xfId="21390"/>
    <cellStyle name="Comma 262" xfId="21391"/>
    <cellStyle name="Normal 104 2 4 16" xfId="21392"/>
    <cellStyle name="Comma 2 8 2 18" xfId="21393"/>
    <cellStyle name="Normal 104 2 5 16" xfId="21394"/>
    <cellStyle name="Comma 2 8 4 17" xfId="21395"/>
    <cellStyle name="Normal 3 21" xfId="21396"/>
    <cellStyle name="Comma [0] 2 15" xfId="21397"/>
    <cellStyle name="Normal 4 23" xfId="21398"/>
    <cellStyle name="Normal 3 2 9" xfId="21399"/>
    <cellStyle name="Note 20" xfId="21400"/>
    <cellStyle name="20% - Accent1 20" xfId="21401"/>
    <cellStyle name="40% - Accent1 20" xfId="21402"/>
    <cellStyle name="20% - Accent2 20" xfId="21403"/>
    <cellStyle name="40% - Accent2 20" xfId="21404"/>
    <cellStyle name="20% - Accent3 20" xfId="21405"/>
    <cellStyle name="40% - Accent3 20" xfId="21406"/>
    <cellStyle name="20% - Accent4 20" xfId="21407"/>
    <cellStyle name="40% - Accent4 20" xfId="21408"/>
    <cellStyle name="20% - Accent5 20" xfId="21409"/>
    <cellStyle name="40% - Accent5 20" xfId="21410"/>
    <cellStyle name="20% - Accent6 20" xfId="21411"/>
    <cellStyle name="40% - Accent6 20" xfId="21412"/>
    <cellStyle name="Comma [0] 38 2" xfId="21413"/>
    <cellStyle name="Percent 41" xfId="21414"/>
    <cellStyle name="Normal 2 27" xfId="21415"/>
    <cellStyle name="Normal 2 17 8" xfId="21416"/>
    <cellStyle name="Comma [0] 2 26 8" xfId="21417"/>
    <cellStyle name="Normal 3 20" xfId="21418"/>
    <cellStyle name="Normal 104 2 4 5 4" xfId="21419"/>
    <cellStyle name="Normal 104 2 5 4 5" xfId="21420"/>
    <cellStyle name="Comma 259" xfId="21421"/>
    <cellStyle name="Comma 2 8 4 8 2" xfId="21422"/>
    <cellStyle name="Comma [0] 2 14" xfId="21423"/>
    <cellStyle name="Percent 2 2 8" xfId="21424"/>
    <cellStyle name="Normal 12 29 2 2" xfId="21425"/>
    <cellStyle name="Neutral 20" xfId="21426"/>
    <cellStyle name="Comma 260" xfId="21427"/>
    <cellStyle name="60% - Accent1 20" xfId="21428"/>
    <cellStyle name="60% - Accent2 20" xfId="21429"/>
    <cellStyle name="60% - Accent3 20" xfId="21430"/>
    <cellStyle name="60% - Accent4 20" xfId="21431"/>
    <cellStyle name="60% - Accent5 20" xfId="21432"/>
    <cellStyle name="Percent 42" xfId="21433"/>
    <cellStyle name="60% - Accent6 20" xfId="21434"/>
    <cellStyle name="Comma [0] 6 7" xfId="21435"/>
    <cellStyle name="Comma [0] 11 7" xfId="21436"/>
    <cellStyle name="Normal 4 2 2 4" xfId="21437"/>
    <cellStyle name="Normal 12 7" xfId="21438"/>
    <cellStyle name="Comma 2 8 2 8 2" xfId="21439"/>
    <cellStyle name="Comma 3 10" xfId="21440"/>
    <cellStyle name="Comma [0] 3 11" xfId="21441"/>
    <cellStyle name="Comma 4 10" xfId="21442"/>
    <cellStyle name="Comma 50 5" xfId="21443"/>
    <cellStyle name="Comma 52 5" xfId="21444"/>
    <cellStyle name="Comma 62 5" xfId="21445"/>
    <cellStyle name="Comma 51 5" xfId="21446"/>
    <cellStyle name="Comma 60 5" xfId="21447"/>
    <cellStyle name="Comma 54 5" xfId="21448"/>
    <cellStyle name="Comma 56 5" xfId="21449"/>
    <cellStyle name="Comma 58 5" xfId="21450"/>
    <cellStyle name="Comma [0] 5 9" xfId="21451"/>
    <cellStyle name="Comma 53 5" xfId="21452"/>
    <cellStyle name="Comma [0] 11 2 7" xfId="21453"/>
    <cellStyle name="Comma 49 6" xfId="21454"/>
    <cellStyle name="Comma 3 2 7" xfId="21455"/>
    <cellStyle name="Comma [0] 3 2 8" xfId="21456"/>
    <cellStyle name="Comma 4 2 7" xfId="21457"/>
    <cellStyle name="Comma 64 5" xfId="21458"/>
    <cellStyle name="Comma 13 10" xfId="21459"/>
    <cellStyle name="Comma 11 10" xfId="21460"/>
    <cellStyle name="Comma 12 8" xfId="21461"/>
    <cellStyle name="Comma 14 8" xfId="21462"/>
    <cellStyle name="Comma 17 7" xfId="21463"/>
    <cellStyle name="Comma 15 8" xfId="21464"/>
    <cellStyle name="Comma 20 7" xfId="21465"/>
    <cellStyle name="Comma 16 8" xfId="21466"/>
    <cellStyle name="Comma 18 8" xfId="21467"/>
    <cellStyle name="Comma 23 7" xfId="21468"/>
    <cellStyle name="Comma 22 7" xfId="21469"/>
    <cellStyle name="Comma 21 7" xfId="21470"/>
    <cellStyle name="Comma 24 7" xfId="21471"/>
    <cellStyle name="Comma 19 7" xfId="21472"/>
    <cellStyle name="Comma 25 7" xfId="21473"/>
    <cellStyle name="Comma 26 7" xfId="21474"/>
    <cellStyle name="Comma 27 7" xfId="21475"/>
    <cellStyle name="Comma 28 7" xfId="21476"/>
    <cellStyle name="Comma 29 7" xfId="21477"/>
    <cellStyle name="Comma 30 7" xfId="21478"/>
    <cellStyle name="Comma 31 7" xfId="21479"/>
    <cellStyle name="Comma 32 7" xfId="21480"/>
    <cellStyle name="Comma 33 7" xfId="21481"/>
    <cellStyle name="Comma 34 6" xfId="21482"/>
    <cellStyle name="Comma 35 6" xfId="21483"/>
    <cellStyle name="Comma 36 6" xfId="21484"/>
    <cellStyle name="Comma 37 6" xfId="21485"/>
    <cellStyle name="Comma 38 7" xfId="21486"/>
    <cellStyle name="Comma 39 6" xfId="21487"/>
    <cellStyle name="Comma 40 6" xfId="21488"/>
    <cellStyle name="Comma 41 7" xfId="21489"/>
    <cellStyle name="Comma 42 6" xfId="21490"/>
    <cellStyle name="Comma 43 6" xfId="21491"/>
    <cellStyle name="Comma 44 6" xfId="21492"/>
    <cellStyle name="Comma 45 6" xfId="21493"/>
    <cellStyle name="Comma 46 6" xfId="21494"/>
    <cellStyle name="Comma 47 6" xfId="21495"/>
    <cellStyle name="Comma 48 6" xfId="21496"/>
    <cellStyle name="Comma 63 5" xfId="21497"/>
    <cellStyle name="Comma 55 5" xfId="21498"/>
    <cellStyle name="Comma 57 5" xfId="21499"/>
    <cellStyle name="Comma 59 5" xfId="21500"/>
    <cellStyle name="Comma 61 5" xfId="21501"/>
    <cellStyle name="Normal 3 3 5" xfId="21502"/>
    <cellStyle name="Normal 86 2" xfId="21503"/>
    <cellStyle name="Comma 65 5" xfId="21504"/>
    <cellStyle name="Comma 68 4" xfId="21505"/>
    <cellStyle name="Comma 69 4" xfId="21506"/>
    <cellStyle name="Comma 66 5" xfId="21507"/>
    <cellStyle name="Comma 70 5" xfId="21508"/>
    <cellStyle name="Comma 67 5" xfId="21509"/>
    <cellStyle name="Comma 71 5" xfId="21510"/>
    <cellStyle name="Comma 72 5" xfId="21511"/>
    <cellStyle name="Comma 73 5" xfId="21512"/>
    <cellStyle name="Comma 74 5" xfId="21513"/>
    <cellStyle name="Comma 75 5" xfId="21514"/>
    <cellStyle name="Comma 76 5" xfId="21515"/>
    <cellStyle name="Comma 79 4" xfId="21516"/>
    <cellStyle name="Comma 3 5 5" xfId="21517"/>
    <cellStyle name="Comma [0] 3 5 6" xfId="21518"/>
    <cellStyle name="Comma 4 5 5" xfId="21519"/>
    <cellStyle name="Comma 50 2 4" xfId="21520"/>
    <cellStyle name="Comma 52 2 4" xfId="21521"/>
    <cellStyle name="Comma 62 2 4" xfId="21522"/>
    <cellStyle name="Comma 51 2 4" xfId="21523"/>
    <cellStyle name="Comma 60 2 4" xfId="21524"/>
    <cellStyle name="Comma 54 2 4" xfId="21525"/>
    <cellStyle name="Comma 56 2 4" xfId="21526"/>
    <cellStyle name="Comma 58 2 4" xfId="21527"/>
    <cellStyle name="Comma [0] 5 4 6" xfId="21528"/>
    <cellStyle name="Comma 53 2 4" xfId="21529"/>
    <cellStyle name="Comma [0] 11 2 3 4" xfId="21530"/>
    <cellStyle name="Comma 49 2 4" xfId="21531"/>
    <cellStyle name="Comma 3 2 2 5" xfId="21532"/>
    <cellStyle name="Comma [0] 3 2 3 5" xfId="21533"/>
    <cellStyle name="Comma 4 2 2 6" xfId="21534"/>
    <cellStyle name="Comma 64 2 4" xfId="21535"/>
    <cellStyle name="Comma 13 5 5" xfId="21536"/>
    <cellStyle name="Comma 11 5 5" xfId="21537"/>
    <cellStyle name="Comma 12 3 6" xfId="21538"/>
    <cellStyle name="Comma 14 3 4" xfId="21539"/>
    <cellStyle name="Comma 17 3 5" xfId="21540"/>
    <cellStyle name="Comma 15 3 5" xfId="21541"/>
    <cellStyle name="Comma 20 3 5" xfId="21542"/>
    <cellStyle name="Comma 16 3 5" xfId="21543"/>
    <cellStyle name="Comma 18 3 5" xfId="21544"/>
    <cellStyle name="Comma 23 3 4" xfId="21545"/>
    <cellStyle name="Comma 22 3 4" xfId="21546"/>
    <cellStyle name="Comma 21 3 4" xfId="21547"/>
    <cellStyle name="Comma 24 3 4" xfId="21548"/>
    <cellStyle name="Comma 19 3 5" xfId="21549"/>
    <cellStyle name="Comma 25 3 4" xfId="21550"/>
    <cellStyle name="Comma 26 3 4" xfId="21551"/>
    <cellStyle name="Comma 27 3 4" xfId="21552"/>
    <cellStyle name="Comma 28 3 4" xfId="21553"/>
    <cellStyle name="Comma 29 3 4" xfId="21554"/>
    <cellStyle name="Comma 30 3 4" xfId="21555"/>
    <cellStyle name="Comma 31 3 4" xfId="21556"/>
    <cellStyle name="Comma 32 3 4" xfId="21557"/>
    <cellStyle name="Comma 33 3 4" xfId="21558"/>
    <cellStyle name="Comma 34 2 4" xfId="21559"/>
    <cellStyle name="Comma 35 2 4" xfId="21560"/>
    <cellStyle name="Comma 36 2 4" xfId="21561"/>
    <cellStyle name="Comma 37 2 4" xfId="21562"/>
    <cellStyle name="Comma 38 2 4" xfId="21563"/>
    <cellStyle name="Comma 39 2 4" xfId="21564"/>
    <cellStyle name="Comma 40 2 4" xfId="21565"/>
    <cellStyle name="Comma 41 2 4" xfId="21566"/>
    <cellStyle name="Comma 42 2 4" xfId="21567"/>
    <cellStyle name="Comma 43 2 4" xfId="21568"/>
    <cellStyle name="Comma 44 2 4" xfId="21569"/>
    <cellStyle name="Comma 45 2 4" xfId="21570"/>
    <cellStyle name="Comma 46 2 4" xfId="21571"/>
    <cellStyle name="Comma 47 2 4" xfId="21572"/>
    <cellStyle name="Comma 48 2 4" xfId="21573"/>
    <cellStyle name="Comma 63 2 4" xfId="21574"/>
    <cellStyle name="Comma 55 2 4" xfId="21575"/>
    <cellStyle name="Comma 57 2 4" xfId="21576"/>
    <cellStyle name="Comma 59 2 4" xfId="21577"/>
    <cellStyle name="Comma 61 2 4" xfId="21578"/>
    <cellStyle name="Normal 2 10 3 5" xfId="21579"/>
    <cellStyle name="Comma [0] 6 4 5" xfId="21580"/>
    <cellStyle name="Percent 3 3 3" xfId="21581"/>
    <cellStyle name="Comma [0] 11 4 4" xfId="21582"/>
    <cellStyle name="Note 2 6" xfId="21583"/>
    <cellStyle name="Comma 13 3 6" xfId="21584"/>
    <cellStyle name="Comma 11 3 5" xfId="21585"/>
    <cellStyle name="Normal 2 10 3 2 4" xfId="21586"/>
    <cellStyle name="Comma [0] 2 26 2 7" xfId="21587"/>
    <cellStyle name="Comma 71 2 4" xfId="21588"/>
    <cellStyle name="Comma 72 2 4" xfId="21589"/>
    <cellStyle name="Comma 76 2 4" xfId="21590"/>
    <cellStyle name="Comma 3 3 6" xfId="21591"/>
    <cellStyle name="Comma [0] 3 3 6" xfId="21592"/>
    <cellStyle name="Comma 4 3 6" xfId="21593"/>
    <cellStyle name="Comma 73 2 4" xfId="21594"/>
    <cellStyle name="Comma 75 2 4" xfId="21595"/>
    <cellStyle name="Comma 74 2 4" xfId="21596"/>
    <cellStyle name="Comma [0] 11 2 2 4" xfId="21597"/>
    <cellStyle name="Comma [0] 2 6 6" xfId="21598"/>
    <cellStyle name="Comma [0] 3 2 2 6" xfId="21599"/>
    <cellStyle name="Comma [0] 4 2 2 5" xfId="21600"/>
    <cellStyle name="Comma [0] 9 16" xfId="21601"/>
    <cellStyle name="Comma 2 6 6" xfId="21602"/>
    <cellStyle name="Comma 2 6 2 5" xfId="21603"/>
    <cellStyle name="Comma 2 7 5" xfId="21604"/>
    <cellStyle name="Comma 7 4 5" xfId="21605"/>
    <cellStyle name="Input [yellow] 9" xfId="21606"/>
    <cellStyle name="Input [yellow] 2 7" xfId="21607"/>
    <cellStyle name="kop 2" xfId="21608"/>
    <cellStyle name="Normal 12 2 3" xfId="21609"/>
    <cellStyle name="Normal 12 2 2 2" xfId="21610"/>
    <cellStyle name="Normal 12 3 3" xfId="21611"/>
    <cellStyle name="Normal 12 3 2 2" xfId="21612"/>
    <cellStyle name="Normal 12 4 2" xfId="21613"/>
    <cellStyle name="Normal 15 5" xfId="21614"/>
    <cellStyle name="Normal 2 7 4" xfId="21615"/>
    <cellStyle name="Normal 2 7 2 2" xfId="21616"/>
    <cellStyle name="Normal 2 9 3" xfId="21617"/>
    <cellStyle name="Normal 39 3" xfId="21618"/>
    <cellStyle name="Normal 39 2 2" xfId="21619"/>
    <cellStyle name="Normal 4 2 3 4" xfId="21620"/>
    <cellStyle name="Normal 4 2 2 2 3" xfId="21621"/>
    <cellStyle name="Normal 4 2 2 2 2 2" xfId="21622"/>
    <cellStyle name="Normal 4 3 14" xfId="21623"/>
    <cellStyle name="Normal 4 3 2 5" xfId="21624"/>
    <cellStyle name="Normal 4 3 2 2 3" xfId="21625"/>
    <cellStyle name="Normal 6 8" xfId="21626"/>
    <cellStyle name="Normal 7 4 3" xfId="21627"/>
    <cellStyle name="Normal 7 2 3" xfId="21628"/>
    <cellStyle name="Percent 2 2 2 4" xfId="21629"/>
    <cellStyle name="Percent 2 2 2 2 2" xfId="21630"/>
    <cellStyle name="Percent 4 15" xfId="21631"/>
    <cellStyle name="t 2" xfId="21632"/>
    <cellStyle name="t_BPG ( BPG ) ceger 2" xfId="21633"/>
    <cellStyle name="t_Copy of PP kinerja Mei 2011 2" xfId="21634"/>
    <cellStyle name="t_Copy of PP kinerja Mei 2011Ifan 2" xfId="21635"/>
    <cellStyle name="t_Copy of Tes of feb 20112krk 2" xfId="21636"/>
    <cellStyle name="t_KINERJA DESEMBER 2011 2" xfId="21637"/>
    <cellStyle name="t_KINERJA JULI 2012 2" xfId="21638"/>
    <cellStyle name="t_KINERJA JUNI 2011 2" xfId="21639"/>
    <cellStyle name="t_kinerja mar 2011 2" xfId="21640"/>
    <cellStyle name="t_kinerja mei 2011 2" xfId="21641"/>
    <cellStyle name="t_KINERJA NOPEMBER 2011 2" xfId="21642"/>
    <cellStyle name="t_KINERJA OKTOBER 2011 2" xfId="21643"/>
    <cellStyle name="t_KINERJA OKTOBER 2012 ok POP 2" xfId="21644"/>
    <cellStyle name="Comma 80 4" xfId="21645"/>
    <cellStyle name="Comma 83 4" xfId="21646"/>
    <cellStyle name="Comma 81 4" xfId="21647"/>
    <cellStyle name="Comma 82 4" xfId="21648"/>
    <cellStyle name="Comma 84 4" xfId="21649"/>
    <cellStyle name="Comma 87 4" xfId="21650"/>
    <cellStyle name="Comma 85 4" xfId="21651"/>
    <cellStyle name="Comma 91 4" xfId="21652"/>
    <cellStyle name="Comma 88 4" xfId="21653"/>
    <cellStyle name="Comma 89 4" xfId="21654"/>
    <cellStyle name="Comma 86 4" xfId="21655"/>
    <cellStyle name="Comma 90 4" xfId="21656"/>
    <cellStyle name="Comma 94 4" xfId="21657"/>
    <cellStyle name="Comma 92 4" xfId="21658"/>
    <cellStyle name="Comma 93 4" xfId="21659"/>
    <cellStyle name="Comma 96 4" xfId="21660"/>
    <cellStyle name="Comma 95 4" xfId="21661"/>
    <cellStyle name="Comma 97 4" xfId="21662"/>
    <cellStyle name="Comma 101 4" xfId="21663"/>
    <cellStyle name="Comma 98 4" xfId="21664"/>
    <cellStyle name="Comma 99 4" xfId="21665"/>
    <cellStyle name="Comma 100 4" xfId="21666"/>
    <cellStyle name="Comma 104 4" xfId="21667"/>
    <cellStyle name="Comma 102 4" xfId="21668"/>
    <cellStyle name="Comma 103 4" xfId="21669"/>
    <cellStyle name="Comma 105 4" xfId="21670"/>
    <cellStyle name="Comma 106 4" xfId="21671"/>
    <cellStyle name="Comma 112 4" xfId="21672"/>
    <cellStyle name="Comma 107 4" xfId="21673"/>
    <cellStyle name="Comma 110 4" xfId="21674"/>
    <cellStyle name="Comma 111 4" xfId="21675"/>
    <cellStyle name="Comma 115 4" xfId="21676"/>
    <cellStyle name="Comma 114 4" xfId="21677"/>
    <cellStyle name="Comma 108 4" xfId="21678"/>
    <cellStyle name="Comma 116 4" xfId="21679"/>
    <cellStyle name="Comma 144 4" xfId="21680"/>
    <cellStyle name="Comma 113 4" xfId="21681"/>
    <cellStyle name="Comma 109 4" xfId="21682"/>
    <cellStyle name="Comma 117 4" xfId="21683"/>
    <cellStyle name="Comma 118 4" xfId="21684"/>
    <cellStyle name="Comma 119 4" xfId="21685"/>
    <cellStyle name="Comma 120 4" xfId="21686"/>
    <cellStyle name="Comma 121 4" xfId="21687"/>
    <cellStyle name="Comma 122 4" xfId="21688"/>
    <cellStyle name="Comma 123 4" xfId="21689"/>
    <cellStyle name="Comma 124 4" xfId="21690"/>
    <cellStyle name="Comma 125 4" xfId="21691"/>
    <cellStyle name="Comma 126 4" xfId="21692"/>
    <cellStyle name="Comma 127 4" xfId="21693"/>
    <cellStyle name="Comma 128 4" xfId="21694"/>
    <cellStyle name="Comma 129 4" xfId="21695"/>
    <cellStyle name="Comma 130 4" xfId="21696"/>
    <cellStyle name="Comma 131 4" xfId="21697"/>
    <cellStyle name="Comma 132 4" xfId="21698"/>
    <cellStyle name="Comma 133 4" xfId="21699"/>
    <cellStyle name="Comma 134 4" xfId="21700"/>
    <cellStyle name="Comma 140 4" xfId="21701"/>
    <cellStyle name="Comma 142 4" xfId="21702"/>
    <cellStyle name="Comma 141 4" xfId="21703"/>
    <cellStyle name="Comma 135 4" xfId="21704"/>
    <cellStyle name="Comma 138 4" xfId="21705"/>
    <cellStyle name="Comma 143 4" xfId="21706"/>
    <cellStyle name="Comma 139 4" xfId="21707"/>
    <cellStyle name="Comma 136 4" xfId="21708"/>
    <cellStyle name="Comma 137 4" xfId="21709"/>
    <cellStyle name="Comma 145 4" xfId="21710"/>
    <cellStyle name="Comma 146 4" xfId="21711"/>
    <cellStyle name="Comma 147 4" xfId="21712"/>
    <cellStyle name="Comma 148 4" xfId="21713"/>
    <cellStyle name="Comma 149 4" xfId="21714"/>
    <cellStyle name="Comma 150 4" xfId="21715"/>
    <cellStyle name="Comma 151 4" xfId="21716"/>
    <cellStyle name="Comma 152 4" xfId="21717"/>
    <cellStyle name="Comma 153 4" xfId="21718"/>
    <cellStyle name="Comma 154 4" xfId="21719"/>
    <cellStyle name="Comma 155 4" xfId="21720"/>
    <cellStyle name="Comma 156 4" xfId="21721"/>
    <cellStyle name="Comma 157 4" xfId="21722"/>
    <cellStyle name="Comma 158 4" xfId="21723"/>
    <cellStyle name="Comma 159 4" xfId="21724"/>
    <cellStyle name="Comma 160 4" xfId="21725"/>
    <cellStyle name="Comma 161 4" xfId="21726"/>
    <cellStyle name="Comma 162 4" xfId="21727"/>
    <cellStyle name="Comma 163 4" xfId="21728"/>
    <cellStyle name="Comma 164 4" xfId="21729"/>
    <cellStyle name="Comma 170 4" xfId="21730"/>
    <cellStyle name="Comma 165 4" xfId="21731"/>
    <cellStyle name="Comma 168 4" xfId="21732"/>
    <cellStyle name="Comma 169 4" xfId="21733"/>
    <cellStyle name="Comma 173 4" xfId="21734"/>
    <cellStyle name="Comma 172 4" xfId="21735"/>
    <cellStyle name="Comma 166 4" xfId="21736"/>
    <cellStyle name="Comma 174 4" xfId="21737"/>
    <cellStyle name="Comma 186 4" xfId="21738"/>
    <cellStyle name="Comma 171 4" xfId="21739"/>
    <cellStyle name="Comma 167 4" xfId="21740"/>
    <cellStyle name="Comma 175 4" xfId="21741"/>
    <cellStyle name="Comma 181 4" xfId="21742"/>
    <cellStyle name="Comma 182 4" xfId="21743"/>
    <cellStyle name="Comma 183 4" xfId="21744"/>
    <cellStyle name="Comma 184 4" xfId="21745"/>
    <cellStyle name="Comma 185 4" xfId="21746"/>
    <cellStyle name="Comma 178 4" xfId="21747"/>
    <cellStyle name="Comma 180 4" xfId="21748"/>
    <cellStyle name="Comma 179 4" xfId="21749"/>
    <cellStyle name="Comma 2 9 4" xfId="21750"/>
    <cellStyle name="Comma [0] 2 11 4" xfId="21751"/>
    <cellStyle name="Comma 187 4" xfId="21752"/>
    <cellStyle name="Comma 188 4" xfId="21753"/>
    <cellStyle name="Comma 176 4" xfId="21754"/>
    <cellStyle name="Comma 177 4" xfId="21755"/>
    <cellStyle name="Comma 189 4" xfId="21756"/>
    <cellStyle name="Comma 190 4" xfId="21757"/>
    <cellStyle name="20% - Accent3 15 5 3 2 3" xfId="21758"/>
    <cellStyle name="20% - Accent1 7 5 3 3 2" xfId="21759"/>
    <cellStyle name="20% - Accent1 17 3 3 2 2 2" xfId="21760"/>
    <cellStyle name="20% - Accent6 3 5 3 2 3" xfId="21761"/>
    <cellStyle name="20% - Accent1 11 2 2 2 2 2" xfId="21762"/>
    <cellStyle name="20% - Accent1 10 3 4 2 2" xfId="21763"/>
    <cellStyle name="20% - Accent5 4 6 2 2 3" xfId="21764"/>
    <cellStyle name="20% - Accent6 14 5 3 2 2 2" xfId="21765"/>
    <cellStyle name="20% - Accent3 17 2 3 3 2" xfId="21766"/>
    <cellStyle name="40% - Accent5 9 7 2 2 2" xfId="21767"/>
    <cellStyle name="20% - Accent5 16 10 2 2" xfId="21768"/>
    <cellStyle name="20% - Accent3 16 4 3 2 3" xfId="21769"/>
    <cellStyle name="20% - Accent3 15 7 3 2" xfId="21770"/>
    <cellStyle name="20% - Accent1 8 4 3 3 2" xfId="21771"/>
    <cellStyle name="20% - Accent1 17 4 2 2 2 2" xfId="21772"/>
    <cellStyle name="20% - Accent1 16 6 5 2" xfId="21773"/>
    <cellStyle name="40% - Accent2 17 5 3 3 2" xfId="21774"/>
    <cellStyle name="20% - Accent4 13 4 3 4" xfId="21775"/>
    <cellStyle name="20% - Accent2 6 5 2 2 2 2" xfId="21776"/>
    <cellStyle name="40% - Accent3 9 5 6" xfId="21777"/>
    <cellStyle name="40% - Accent3 15 2 3 3 2" xfId="21778"/>
    <cellStyle name="40% - Accent4 7 2 2 2 3" xfId="21779"/>
    <cellStyle name="20% - Accent2 14 3 5 2" xfId="21780"/>
    <cellStyle name="20% - Accent3 4 4 6" xfId="21781"/>
    <cellStyle name="20% - Accent2 14 7 3 2" xfId="21782"/>
    <cellStyle name="20% - Accent3 8 2 6" xfId="21783"/>
    <cellStyle name="20% - Accent5 9 2 5 2" xfId="21784"/>
    <cellStyle name="20% - Accent1 3 3 3 3 2" xfId="21785"/>
    <cellStyle name="20% - Accent3 11 3 3 2 3" xfId="21786"/>
    <cellStyle name="20% - Accent2 2 4 5 2" xfId="21787"/>
    <cellStyle name="20% - Accent2 13 5 2 2 2 2" xfId="21788"/>
    <cellStyle name="40% - Accent5 13 11 2" xfId="21789"/>
    <cellStyle name="40% - Accent4 3 2 2 5" xfId="21790"/>
    <cellStyle name="20% - Accent3 11 2 2 2 2 2" xfId="21791"/>
    <cellStyle name="20% - Accent2 13 6 3 2 3" xfId="21792"/>
    <cellStyle name="20% - Accent2 7 2 2 4" xfId="21793"/>
    <cellStyle name="20% - Accent1 13 3 5 2" xfId="21794"/>
    <cellStyle name="20% - Accent3 12 4 3 4" xfId="21795"/>
    <cellStyle name="20% - Accent1 11 5 2 3 2" xfId="21796"/>
    <cellStyle name="20% - Accent2 16 12" xfId="21797"/>
    <cellStyle name="40% - Accent5 13 6 2 2 3" xfId="21798"/>
    <cellStyle name="20% - Accent6 5 4 4 2 2" xfId="21799"/>
    <cellStyle name="Comma [0] 2 3 2 3 4" xfId="21800"/>
    <cellStyle name="20% - Accent1 7 6 3 2 2 2" xfId="21801"/>
    <cellStyle name="20% - Accent1 8 4 6" xfId="21802"/>
    <cellStyle name="40% - Accent3 6 4 2 2 2 2" xfId="21803"/>
    <cellStyle name="20% - Accent4 11 8 3 2" xfId="21804"/>
    <cellStyle name="40% - Accent2 17 5 6" xfId="21805"/>
    <cellStyle name="40% - Accent4 4 9 2 3" xfId="21806"/>
    <cellStyle name="40% - Accent5 3 6 2 3 2" xfId="21807"/>
    <cellStyle name="20% - Accent5 6 4 6" xfId="21808"/>
    <cellStyle name="20% - Accent2 16 5 5 2" xfId="21809"/>
    <cellStyle name="40% - Accent5 14 5 3 3 2" xfId="21810"/>
    <cellStyle name="40% - Accent4 7 4 4 2 2" xfId="21811"/>
    <cellStyle name="20% - Accent4 2 3 4 2 2" xfId="21812"/>
    <cellStyle name="20% - Accent4 15 6 3 4" xfId="21813"/>
    <cellStyle name="20% - Accent1 5 3 2 2 2 2" xfId="21814"/>
    <cellStyle name="40% - Accent6 12 2 3 3 2" xfId="21815"/>
    <cellStyle name="20% - Accent5 13 3 3 4" xfId="21816"/>
    <cellStyle name="20% - Accent1 10 5 6" xfId="21817"/>
    <cellStyle name="20% - Accent3 14 2 5 2" xfId="21818"/>
    <cellStyle name="20% - Accent4 13 6 2 3 2" xfId="21819"/>
    <cellStyle name="20% - Accent1 10 10 3" xfId="21820"/>
    <cellStyle name="20% - Accent3 6 3 3 4" xfId="21821"/>
    <cellStyle name="20% - Accent5 18 6 3 4" xfId="21822"/>
    <cellStyle name="20% - Accent4 7 6 4 2 2" xfId="21823"/>
    <cellStyle name="20% - Accent6 8 3 2 2 2 2" xfId="21824"/>
    <cellStyle name="40% - Accent3 17 4 2 2 2 2" xfId="21825"/>
    <cellStyle name="20% - Accent2 13 5 6" xfId="21826"/>
    <cellStyle name="20% - Accent2 13 10 3" xfId="21827"/>
    <cellStyle name="20% - Accent2 4 9 4" xfId="21828"/>
    <cellStyle name="40% - Accent3 6 6 2 2 2 2" xfId="21829"/>
    <cellStyle name="40% - Accent6 3 6 4 2 2" xfId="21830"/>
    <cellStyle name="20% - Accent4 8 9 2 3" xfId="21831"/>
    <cellStyle name="20% - Accent3 9 6 2 3 2" xfId="21832"/>
    <cellStyle name="20% - Accent1 15 8 4" xfId="21833"/>
    <cellStyle name="20% - Accent1 17 2 5 2" xfId="21834"/>
    <cellStyle name="40% - Accent3 10 5 2 3 2" xfId="21835"/>
    <cellStyle name="40% - Accent6 6 5 2 3 2" xfId="21836"/>
    <cellStyle name="20% - Accent3 16 3 3 4" xfId="21837"/>
    <cellStyle name="20% - Accent2 10 3 4 2 2" xfId="21838"/>
    <cellStyle name="40% - Accent4 2 3 5 2" xfId="21839"/>
    <cellStyle name="20% - Accent1 12 6 4 2 2" xfId="21840"/>
    <cellStyle name="20% - Accent3 11 7 2 2 2" xfId="21841"/>
    <cellStyle name="20% - Accent5 10 6 4 3" xfId="21842"/>
    <cellStyle name="20% - Accent2 18 6 3 4" xfId="21843"/>
    <cellStyle name="20% - Accent1 14 8 2 3" xfId="21844"/>
    <cellStyle name="40% - Accent1 17 5 6" xfId="21845"/>
    <cellStyle name="20% - Accent5 2 4 3 2 3" xfId="21846"/>
    <cellStyle name="40% - Accent5 7 5 3 2 3" xfId="21847"/>
    <cellStyle name="20% - Accent2 10 9 4" xfId="21848"/>
    <cellStyle name="20% - Accent1 6 6 3 4" xfId="21849"/>
    <cellStyle name="40% - Accent2 15 7 3 2" xfId="21850"/>
    <cellStyle name="40% - Accent1 11 2 3 2 3" xfId="21851"/>
    <cellStyle name="20% - Accent6 16 6 3 2 3" xfId="21852"/>
    <cellStyle name="20% - Accent1 10 2 6" xfId="21853"/>
    <cellStyle name="20% - Accent3 14 2 2 4" xfId="21854"/>
    <cellStyle name="20% - Accent1 18 8 2 3" xfId="21855"/>
    <cellStyle name="20% - Accent4 10 8 3 2" xfId="21856"/>
    <cellStyle name="40% - Accent3 7 4 4 3" xfId="21857"/>
    <cellStyle name="20% - Accent3 2 3 4 3" xfId="21858"/>
    <cellStyle name="40% - Accent5 17 3 2 4" xfId="21859"/>
    <cellStyle name="20% - Accent1 4 3 2 2 3" xfId="21860"/>
    <cellStyle name="20% - Accent3 8 3 3 3 2" xfId="21861"/>
    <cellStyle name="20% - Accent4 11 4 2 2 2 2" xfId="21862"/>
    <cellStyle name="40% - Accent1 9 4 2 2 3" xfId="21863"/>
    <cellStyle name="40% - Accent2 13 4 2 2 3" xfId="21864"/>
    <cellStyle name="40% - Accent3 18 2 4 3" xfId="21865"/>
    <cellStyle name="40% - Accent6 10 2 5 2" xfId="21866"/>
    <cellStyle name="20% - Accent1 9 6 2 2 3" xfId="21867"/>
    <cellStyle name="20% - Accent5 14 4 2 2 2 2" xfId="21868"/>
    <cellStyle name="20% - Accent3 14 6 3 3 2" xfId="21869"/>
    <cellStyle name="40% - Accent1 12 6 6" xfId="21870"/>
    <cellStyle name="20% - Accent1 14 3 3 4" xfId="21871"/>
    <cellStyle name="20% - Accent6 5 10 3" xfId="21872"/>
    <cellStyle name="20% - Accent6 5 2 7" xfId="21873"/>
    <cellStyle name="20% - Accent2 17 4 3 4" xfId="21874"/>
    <cellStyle name="20% - Accent2 8 8 3 2" xfId="21875"/>
    <cellStyle name="20% - Accent3 12 10 2 2" xfId="21876"/>
    <cellStyle name="40% - Accent3 14 3 6" xfId="21877"/>
    <cellStyle name="20% - Accent5 13 5 3 2 2 2" xfId="21878"/>
    <cellStyle name="20% - Accent1 12 5 2 2 3" xfId="21879"/>
    <cellStyle name="40% - Accent5 17 4 2 4" xfId="21880"/>
    <cellStyle name="20% - Accent6 9 2 4 3" xfId="21881"/>
    <cellStyle name="20% - Accent1 4 3 3 2 3" xfId="21882"/>
    <cellStyle name="40% - Accent2 7 4 2 2 2 2" xfId="21883"/>
    <cellStyle name="20% - Accent6 13 7 4" xfId="21884"/>
    <cellStyle name="40% - Accent2 3 3 3 4" xfId="21885"/>
    <cellStyle name="40% - Accent2 9 2 3 3 2" xfId="21886"/>
    <cellStyle name="20% - Accent2 2 3 2 2 2 2" xfId="21887"/>
    <cellStyle name="20% - Accent1 13 2 2 2 2 2" xfId="21888"/>
    <cellStyle name="40% - Accent5 4 3 4 2 2" xfId="21889"/>
    <cellStyle name="20% - Accent5 16 2 3 3 2" xfId="21890"/>
    <cellStyle name="20% - Accent5 4 5 4 2 2" xfId="21891"/>
    <cellStyle name="40% - Accent5 9 6 4 2 2" xfId="21892"/>
    <cellStyle name="40% - Accent1 14 5 2 2 3" xfId="21893"/>
    <cellStyle name="20% - Accent1 14 9 2 3" xfId="21894"/>
    <cellStyle name="20% - Accent1 14 5 2 2 2 2" xfId="21895"/>
    <cellStyle name="40% - Accent1 18 5 6" xfId="21896"/>
    <cellStyle name="20% - Accent3 10 3 2 4" xfId="21897"/>
    <cellStyle name="20% - Accent6 16 2 4 2 2" xfId="21898"/>
    <cellStyle name="20% - Accent1 11 2 4 3" xfId="21899"/>
    <cellStyle name="40% - Accent3 2 3 3 2 2 2" xfId="21900"/>
    <cellStyle name="20% - Accent4 18 5 2 3 2" xfId="21901"/>
    <cellStyle name="20% - Accent1 10 3 2 2 2 2" xfId="21902"/>
    <cellStyle name="20% - Accent1 8 6 2 2 2 2" xfId="21903"/>
    <cellStyle name="40% - Accent5 3 6 5 2" xfId="21904"/>
    <cellStyle name="20% - Accent3 17 6 2 2 3" xfId="21905"/>
    <cellStyle name="20% - Accent1 18 5 4 2 2" xfId="21906"/>
    <cellStyle name="20% - Accent1 9 6 2 3 2" xfId="21907"/>
    <cellStyle name="40% - Accent3 12 10 3" xfId="21908"/>
    <cellStyle name="40% - Accent6 8 10 3" xfId="21909"/>
    <cellStyle name="40% - Accent3 12 11 2" xfId="21910"/>
    <cellStyle name="40% - Accent6 8 11 2" xfId="21911"/>
    <cellStyle name="20% - Accent5 13 3 4 2 2" xfId="21912"/>
    <cellStyle name="20% - Accent1 10 6 2 4" xfId="21913"/>
    <cellStyle name="20% - Accent5 10 6 3 4" xfId="21914"/>
    <cellStyle name="20% - Accent2 18 6 2 4" xfId="21915"/>
    <cellStyle name="20% - Accent3 18 4 3 2 2 2" xfId="21916"/>
    <cellStyle name="20% - Accent1 3 7 2 2 2" xfId="21917"/>
    <cellStyle name="20% - Accent3 11 5 5 2" xfId="21918"/>
    <cellStyle name="40% - Accent1 8 8 2 2 2" xfId="21919"/>
    <cellStyle name="40% - Accent2 12 8 2 2 2" xfId="21920"/>
    <cellStyle name="20% - Accent1 17 2 4 3" xfId="21921"/>
    <cellStyle name="40% - Accent1 11 4 4 2 2" xfId="21922"/>
    <cellStyle name="40% - Accent3 10 5 2 2 3" xfId="21923"/>
    <cellStyle name="40% - Accent6 6 5 2 2 3" xfId="21924"/>
    <cellStyle name="20% - Accent3 16 3 2 4" xfId="21925"/>
    <cellStyle name="20% - Accent1 15 2 3 3 2" xfId="21926"/>
    <cellStyle name="20% - Accent3 12 3 2 2 2 2" xfId="21927"/>
    <cellStyle name="40% - Accent1 14 3 4 3" xfId="21928"/>
    <cellStyle name="20% - Accent6 4 3 2 4" xfId="21929"/>
    <cellStyle name="20% - Accent2 17 3 4 2 2" xfId="21930"/>
    <cellStyle name="20% - Accent1 4 11 2" xfId="21931"/>
    <cellStyle name="20% - Accent6 6 4 3 2 2 2" xfId="21932"/>
    <cellStyle name="20% - Accent4 16 4 2 2 3" xfId="21933"/>
    <cellStyle name="40% - Accent3 13 4 2 4" xfId="21934"/>
    <cellStyle name="40% - Accent6 9 4 2 4" xfId="21935"/>
    <cellStyle name="40% - Accent3 15 5 3 2 2 2" xfId="21936"/>
    <cellStyle name="20% - Accent2 10 8 4" xfId="21937"/>
    <cellStyle name="40% - Accent4 13 2 3 2 2 2" xfId="21938"/>
    <cellStyle name="20% - Accent1 6 6 2 4" xfId="21939"/>
    <cellStyle name="40% - Accent6 4 6 5 2" xfId="21940"/>
    <cellStyle name="20% - Accent3 18 7 2 2 2" xfId="21941"/>
    <cellStyle name="20% - Accent3 8 9 3 2" xfId="21942"/>
    <cellStyle name="20% - Accent1 13 5 3 2 3" xfId="21943"/>
    <cellStyle name="20% - Accent3 5 2 5 2" xfId="21944"/>
    <cellStyle name="20% - Accent2 11 2 3 2 3" xfId="21945"/>
    <cellStyle name="20% - Accent2 2 6 3 2 3" xfId="21946"/>
    <cellStyle name="20% - Accent1 13 11 2" xfId="21947"/>
    <cellStyle name="20% - Accent2 12 3 3 2 3" xfId="21948"/>
    <cellStyle name="20% - Accent1 4 2 2 5" xfId="21949"/>
    <cellStyle name="40% - Accent6 2 2 5 2" xfId="21950"/>
    <cellStyle name="20% - Accent2 18 11 2" xfId="21951"/>
    <cellStyle name="40% - Accent5 16 3 6" xfId="21952"/>
    <cellStyle name="20% - Accent1 14 6 3 2 3" xfId="21953"/>
    <cellStyle name="40% - Accent1 15 6 2 4" xfId="21954"/>
    <cellStyle name="40% - Accent4 18 6 6" xfId="21955"/>
    <cellStyle name="20% - Accent1 10 2 2 3 2" xfId="21956"/>
    <cellStyle name="20% - Accent6 9 11 2" xfId="21957"/>
    <cellStyle name="20% - Accent2 18 4 4 2 2" xfId="21958"/>
    <cellStyle name="20% - Accent4 17 5 2 2 3" xfId="21959"/>
    <cellStyle name="20% - Accent2 11 4 5 2" xfId="21960"/>
    <cellStyle name="20% - Accent1 18 5 2 4" xfId="21961"/>
    <cellStyle name="20% - Accent4 10 5 3 4" xfId="21962"/>
    <cellStyle name="20% - Accent2 16 2 2 4" xfId="21963"/>
    <cellStyle name="20% - Accent2 7 6 2 4" xfId="21964"/>
    <cellStyle name="20% - Accent3 12 8 3 2" xfId="21965"/>
    <cellStyle name="40% - Accent4 16 3 2 3 2" xfId="21966"/>
    <cellStyle name="20% - Accent1 15 4 4 2 2" xfId="21967"/>
    <cellStyle name="20% - Accent1 13 2 2 4" xfId="21968"/>
    <cellStyle name="40% - Accent2 2 6 5 2" xfId="21969"/>
    <cellStyle name="20% - Accent3 14 5 2 2 3" xfId="21970"/>
    <cellStyle name="20% - Accent1 6 5 2 3 2" xfId="21971"/>
    <cellStyle name="20% - Accent5 4 3 5 2" xfId="21972"/>
    <cellStyle name="40% - Accent5 9 4 5 2" xfId="21973"/>
    <cellStyle name="40% - Accent1 14 7 2 3" xfId="21974"/>
    <cellStyle name="20% - Accent1 14 5 4 2 2" xfId="21975"/>
    <cellStyle name="20% - Accent1 16 9 4" xfId="21976"/>
    <cellStyle name="40% - Accent2 17 3 2 2 2 2" xfId="21977"/>
    <cellStyle name="20% - Accent1 8 2 2 2 2 2" xfId="21978"/>
    <cellStyle name="40% - Accent1 3 6 5 2" xfId="21979"/>
    <cellStyle name="20% - Accent3 13 6 2 2 3" xfId="21980"/>
    <cellStyle name="20% - Accent1 5 6 2 3 2" xfId="21981"/>
    <cellStyle name="20% - Accent2 15 9 2 2 2" xfId="21982"/>
    <cellStyle name="40% - Accent4 11 6 3 2 2 2" xfId="21983"/>
    <cellStyle name="20% - Accent2 12 2 4 2 2" xfId="21984"/>
    <cellStyle name="20% - Accent1 3 3 2 5" xfId="21985"/>
    <cellStyle name="20% - Accent2 3 6 4 2 2" xfId="21986"/>
    <cellStyle name="20% - Accent2 14 6 6" xfId="21987"/>
    <cellStyle name="20% - Accent4 11 3 2 2 3" xfId="21988"/>
    <cellStyle name="40% - Accent1 8 4 2 4" xfId="21989"/>
    <cellStyle name="40% - Accent2 12 4 2 4" xfId="21990"/>
    <cellStyle name="40% - Accent1 12 8 2 2 2" xfId="21991"/>
    <cellStyle name="20% - Accent3 13 4 3 2 2 2" xfId="21992"/>
    <cellStyle name="20% - Accent1 17 2 4 2 2" xfId="21993"/>
    <cellStyle name="40% - Accent3 10 5 2 2 2 2" xfId="21994"/>
    <cellStyle name="40% - Accent6 6 5 2 2 2 2" xfId="21995"/>
    <cellStyle name="20% - Accent3 16 3 2 2 3" xfId="21996"/>
    <cellStyle name="20% - Accent3 14 6 3 4" xfId="21997"/>
    <cellStyle name="20% - Accent1 8 3 2 3 2" xfId="21998"/>
    <cellStyle name="20% - Accent1 14 3 6" xfId="21999"/>
    <cellStyle name="40% - Accent4 2 3 4 2 2" xfId="22000"/>
    <cellStyle name="20% - Accent1 15 5 5 2" xfId="22001"/>
    <cellStyle name="40% - Accent2 17 4 2 3 2" xfId="22002"/>
    <cellStyle name="20% - Accent2 9 4 2 4" xfId="22003"/>
    <cellStyle name="20% - Accent6 17 4 3 4" xfId="22004"/>
    <cellStyle name="20% - Accent4 18 3 5 2" xfId="22005"/>
    <cellStyle name="40% - Accent4 10 2 2 2 3" xfId="22006"/>
    <cellStyle name="20% - Accent4 6 3 4 3" xfId="22007"/>
    <cellStyle name="20% - Accent2 10 11 2" xfId="22008"/>
    <cellStyle name="20% - Accent3 18 6 3 2 2 2" xfId="22009"/>
    <cellStyle name="20% - Accent1 5 7 2 2 2" xfId="22010"/>
    <cellStyle name="20% - Accent1 10 2 3 2 3" xfId="22011"/>
    <cellStyle name="20% - Accent1 12 3 4 2 2" xfId="22012"/>
    <cellStyle name="20% - Accent3 11 4 2 2 3" xfId="22013"/>
    <cellStyle name="20% - Accent1 3 4 2 3 2" xfId="22014"/>
    <cellStyle name="20% - Accent4 7 2 6" xfId="22015"/>
    <cellStyle name="20% - Accent2 15 6 3 4" xfId="22016"/>
    <cellStyle name="20% - Accent5 8 2 4 2 2" xfId="22017"/>
    <cellStyle name="20% - Accent1 3 2 3 2 2 2" xfId="22018"/>
    <cellStyle name="20% - Accent2 13 7 2 2 2" xfId="22019"/>
    <cellStyle name="40% - Accent6 3 2 7" xfId="22020"/>
    <cellStyle name="40% - Accent1 8 3 3 2 2 2" xfId="22021"/>
    <cellStyle name="40% - Accent2 12 3 3 2 2 2" xfId="22022"/>
    <cellStyle name="20% - Accent1 17 9 3 2" xfId="22023"/>
    <cellStyle name="40% - Accent1 11 8 4" xfId="22024"/>
    <cellStyle name="20% - Accent1 14 2 5 2" xfId="22025"/>
    <cellStyle name="40% - Accent3 10 2 2 3 2" xfId="22026"/>
    <cellStyle name="40% - Accent6 6 2 2 3 2" xfId="22027"/>
    <cellStyle name="20% - Accent3 13 3 3 4" xfId="22028"/>
    <cellStyle name="20% - Accent1 11 4 2 2 2 2" xfId="22029"/>
    <cellStyle name="20% - Accent3 9 4 3 2 3" xfId="22030"/>
    <cellStyle name="20% - Accent5 10 3 2 2 3" xfId="22031"/>
    <cellStyle name="20% - Accent3 11 2 4 2 2" xfId="22032"/>
    <cellStyle name="20% - Accent2 13 8 3 2" xfId="22033"/>
    <cellStyle name="20% - Accent2 9 2 6" xfId="22034"/>
    <cellStyle name="40% - Accent4 11 4 2 3 2" xfId="22035"/>
    <cellStyle name="20% - Accent5 8 3 5 2" xfId="22036"/>
    <cellStyle name="20% - Accent3 14 9 2 2 2" xfId="22037"/>
    <cellStyle name="40% - Accent4 16 5 3 2 2 2" xfId="22038"/>
    <cellStyle name="20% - Accent1 17 2 2 4" xfId="22039"/>
    <cellStyle name="40% - Accent2 6 6 5 2" xfId="22040"/>
    <cellStyle name="20% - Accent4 12 6 2 2 3" xfId="22041"/>
    <cellStyle name="40% - Accent4 5 2 7" xfId="22042"/>
    <cellStyle name="20% - Accent2 13 5 4 2 2" xfId="22043"/>
    <cellStyle name="20% - Accent2 6 3 2 4" xfId="22044"/>
    <cellStyle name="40% - Accent5 14 2 3 2 2 2" xfId="22045"/>
    <cellStyle name="20% - Accent1 12 4 5 2" xfId="22046"/>
    <cellStyle name="20% - Accent3 11 5 3 4" xfId="22047"/>
    <cellStyle name="20% - Accent1 11 4 3 3 2" xfId="22048"/>
    <cellStyle name="20% - Accent3 4 2 3 2 3" xfId="22049"/>
    <cellStyle name="40% - Accent6 3 3 7" xfId="22050"/>
    <cellStyle name="20% - Accent1 10 2 2 2 2 2" xfId="22051"/>
    <cellStyle name="20% - Accent1 18 5 3 4" xfId="22052"/>
    <cellStyle name="20% - Accent4 10 5 4 3" xfId="22053"/>
    <cellStyle name="20% - Accent5 3 2 7" xfId="22054"/>
    <cellStyle name="20% - Accent2 16 2 3 4" xfId="22055"/>
    <cellStyle name="20% - Accent2 7 6 3 4" xfId="22056"/>
    <cellStyle name="20% - Accent5 11 9 2 3" xfId="22057"/>
    <cellStyle name="40% - Accent2 4 4 2 2 2 2" xfId="22058"/>
    <cellStyle name="20% - Accent1 5 4 2 2 3" xfId="22059"/>
    <cellStyle name="20% - Accent3 9 4 3 3 2" xfId="22060"/>
    <cellStyle name="20% - Accent4 11 5 3 2 2 2" xfId="22061"/>
    <cellStyle name="40% - Accent2 14 5 2 2 3" xfId="22062"/>
    <cellStyle name="20% - Accent1 17 2 3 4" xfId="22063"/>
    <cellStyle name="20% - Accent5 15 6 4 2 2" xfId="22064"/>
    <cellStyle name="20% - Accent3 4 2 3 3 2" xfId="22065"/>
    <cellStyle name="40% - Accent1 5 3 2 2 3" xfId="22066"/>
    <cellStyle name="40% - Accent2 8 4 3 2 2 2" xfId="22067"/>
    <cellStyle name="40% - Accent6 3 4 7" xfId="22068"/>
    <cellStyle name="40% - Accent3 9 3 3 3 2" xfId="22069"/>
    <cellStyle name="20% - Accent2 3 3 3 2 2 2" xfId="22070"/>
    <cellStyle name="20% - Accent4 7 4 6" xfId="22071"/>
    <cellStyle name="20% - Accent2 15 6 5 2" xfId="22072"/>
    <cellStyle name="20% - Accent4 14 7 3 2" xfId="22073"/>
    <cellStyle name="40% - Accent1 5 7 4" xfId="22074"/>
    <cellStyle name="40% - Accent1 11 6 2 2 3" xfId="22075"/>
    <cellStyle name="20% - Accent1 14 2 3 2 2 2" xfId="22076"/>
    <cellStyle name="20% - Accent3 17 6 2 4" xfId="22077"/>
    <cellStyle name="20% - Accent1 8 6 2 2 3" xfId="22078"/>
    <cellStyle name="20% - Accent1 18 5 4 3" xfId="22079"/>
    <cellStyle name="20% - Accent4 10 5 5 2" xfId="22080"/>
    <cellStyle name="40% - Accent2 17 7 2 2 2" xfId="22081"/>
    <cellStyle name="20% - Accent6 6 3 2 2 3" xfId="22082"/>
    <cellStyle name="40% - Accent1 16 3 4 2 2" xfId="22083"/>
    <cellStyle name="20% - Accent5 3 3 7" xfId="22084"/>
    <cellStyle name="20% - Accent2 16 2 4 3" xfId="22085"/>
    <cellStyle name="20% - Accent2 7 6 4 3" xfId="22086"/>
    <cellStyle name="20% - Accent4 15 3 2 4" xfId="22087"/>
    <cellStyle name="40% - Accent5 8 4 6" xfId="22088"/>
    <cellStyle name="20% - Accent4 16 6 2 2 2 2" xfId="22089"/>
    <cellStyle name="40% - Accent3 15 4 2 2 3" xfId="22090"/>
    <cellStyle name="20% - Accent5 11 9 3 2" xfId="22091"/>
    <cellStyle name="20% - Accent1 12 8 2 2 2" xfId="22092"/>
    <cellStyle name="40% - Accent1 5 3 2 3 2" xfId="22093"/>
    <cellStyle name="40% - Accent6 3 5 6" xfId="22094"/>
    <cellStyle name="20% - Accent3 17 6 3 4" xfId="22095"/>
    <cellStyle name="20% - Accent1 8 6 2 3 2" xfId="22096"/>
    <cellStyle name="Normal 2 2 2 3 2 2" xfId="22097"/>
    <cellStyle name="40% - Accent4 2 6 4 2 2" xfId="22098"/>
    <cellStyle name="20% - Accent1 18 5 5 2" xfId="22099"/>
    <cellStyle name="20% - Accent1 8 5 2 2 2 2" xfId="22100"/>
    <cellStyle name="40% - Accent4 3 6 5 2" xfId="22101"/>
    <cellStyle name="20% - Accent3 16 6 2 2 3" xfId="22102"/>
    <cellStyle name="20% - Accent1 17 5 4 2 2" xfId="22103"/>
    <cellStyle name="40% - Accent2 17 6 2 2 2 2" xfId="22104"/>
    <cellStyle name="20% - Accent2 18 9 2 2 2" xfId="22105"/>
    <cellStyle name="20% - Accent5 3 4 7" xfId="22106"/>
    <cellStyle name="20% - Accent2 16 2 5 2" xfId="22107"/>
    <cellStyle name="20% - Accent2 7 6 5 2" xfId="22108"/>
    <cellStyle name="20% - Accent6 6 3 2 3 2" xfId="22109"/>
    <cellStyle name="20% - Accent4 15 3 3 4" xfId="22110"/>
    <cellStyle name="40% - Accent5 8 5 6" xfId="22111"/>
    <cellStyle name="40% - Accent3 15 4 2 3 2" xfId="22112"/>
    <cellStyle name="20% - Accent4 3 3 2 5" xfId="22113"/>
    <cellStyle name="20% - Accent2 15 2 4 2 2" xfId="22114"/>
    <cellStyle name="20% - Accent2 6 6 4 2 2" xfId="22115"/>
    <cellStyle name="20% - Accent6 6 2 2 2 2 2" xfId="22116"/>
    <cellStyle name="20% - Accent4 14 3 2 2 3" xfId="22117"/>
    <cellStyle name="40% - Accent4 8 4 2 4" xfId="22118"/>
    <cellStyle name="40% - Accent3 15 3 2 2 2 2" xfId="22119"/>
    <cellStyle name="20% - Accent1 12 5 2 3 2" xfId="22120"/>
    <cellStyle name="20% - Accent6 5 3 6" xfId="22121"/>
    <cellStyle name="20% - Accent2 17 4 4 3" xfId="22122"/>
    <cellStyle name="40% - Accent4 12 2 3 2 2 2" xfId="22123"/>
    <cellStyle name="40% - Accent5 14 6 2 2 3" xfId="22124"/>
    <cellStyle name="20% - Accent6 6 4 4 2 2" xfId="22125"/>
    <cellStyle name="40% - Accent3 15 5 4 2 2" xfId="22126"/>
    <cellStyle name="20% - Accent4 16 5 2 4" xfId="22127"/>
    <cellStyle name="40% - Accent3 14 4 6" xfId="22128"/>
    <cellStyle name="20% - Accent3 2 4 5 2" xfId="22129"/>
    <cellStyle name="20% - Accent2 13 6 2 2 2 2" xfId="22130"/>
    <cellStyle name="20% - Accent3 12 3 3 2 3" xfId="22131"/>
    <cellStyle name="40% - Accent5 17 4 3 4" xfId="22132"/>
    <cellStyle name="20% - Accent6 9 2 5 2" xfId="22133"/>
    <cellStyle name="20% - Accent1 4 3 3 3 2" xfId="22134"/>
    <cellStyle name="20% - Accent2 14 6 3 2 3" xfId="22135"/>
    <cellStyle name="20% - Accent3 7 2 2 4" xfId="22136"/>
    <cellStyle name="20% - Accent3 11 3 2 2 2 2" xfId="22137"/>
    <cellStyle name="20% - Accent5 13 3 3 2 3" xfId="22138"/>
    <cellStyle name="20% - Accent1 10 5 2 4" xfId="22139"/>
    <cellStyle name="20% - Accent1 10 10 2 2" xfId="22140"/>
    <cellStyle name="20% - Accent3 6 3 3 2 3" xfId="22141"/>
    <cellStyle name="20% - Accent1 2 3 3 4" xfId="22142"/>
    <cellStyle name="20% - Accent4 11 2 2 3 2" xfId="22143"/>
    <cellStyle name="40% - Accent1 7 4 3 4" xfId="22144"/>
    <cellStyle name="40% - Accent2 11 4 3 4" xfId="22145"/>
    <cellStyle name="40% - Accent6 3 6 6" xfId="22146"/>
    <cellStyle name="40% - Accent3 8 5 3 2 2 2" xfId="22147"/>
    <cellStyle name="20% - Accent3 3 4 3 2 2 2" xfId="22148"/>
    <cellStyle name="40% - Accent5 11 2 4 2 2" xfId="22149"/>
    <cellStyle name="20% - Accent2 14 6 3 3 2" xfId="22150"/>
    <cellStyle name="20% - Accent3 7 2 3 4" xfId="22151"/>
    <cellStyle name="20% - Accent1 12 10 3" xfId="22152"/>
    <cellStyle name="40% - Accent4 12 6 3 3 2" xfId="22153"/>
    <cellStyle name="40% - Accent5 18 6 3 4" xfId="22154"/>
    <cellStyle name="20% - Accent3 4 5 3 2 3" xfId="22155"/>
    <cellStyle name="20% - Accent2 18 2 6" xfId="22156"/>
    <cellStyle name="20% - Accent2 9 6 6" xfId="22157"/>
    <cellStyle name="40% - Accent6 12 4 4 2 2" xfId="22158"/>
    <cellStyle name="20% - Accent5 15 4 2 4" xfId="22159"/>
    <cellStyle name="20% - Accent3 16 3 4 3" xfId="22160"/>
    <cellStyle name="20% - Accent2 10 5 2 2 2 2" xfId="22161"/>
    <cellStyle name="40% - Accent6 3 7 4" xfId="22162"/>
    <cellStyle name="20% - Accent3 7 2 4 3" xfId="22163"/>
    <cellStyle name="20% - Accent3 5 4 2 2 2 2" xfId="22164"/>
    <cellStyle name="20% - Accent5 11 5 3 3 2" xfId="22165"/>
    <cellStyle name="20% - Accent1 12 11 2" xfId="22166"/>
    <cellStyle name="40% - Accent5 18 6 4 3" xfId="22167"/>
    <cellStyle name="20% - Accent3 4 5 3 3 2" xfId="22168"/>
    <cellStyle name="40% - Accent1 5 6 2 2 3" xfId="22169"/>
    <cellStyle name="20% - Accent2 18 3 6" xfId="22170"/>
    <cellStyle name="20% - Accent2 9 7 4" xfId="22171"/>
    <cellStyle name="20% - Accent5 15 4 3 4" xfId="22172"/>
    <cellStyle name="20% - Accent4 7 3 2 2 3" xfId="22173"/>
    <cellStyle name="20% - Accent3 16 3 5 2" xfId="22174"/>
    <cellStyle name="20% - Accent2 12 3 4 2 2" xfId="22175"/>
    <cellStyle name="20% - Accent1 4 3 2 4" xfId="22176"/>
    <cellStyle name="40% - Accent6 2 3 5 2" xfId="22177"/>
    <cellStyle name="40% - Accent5 17 3 6" xfId="22178"/>
    <cellStyle name="20% - Accent4 11 4 2 2 3" xfId="22179"/>
    <cellStyle name="40% - Accent1 9 4 2 4" xfId="22180"/>
    <cellStyle name="40% - Accent2 13 4 2 4" xfId="22181"/>
    <cellStyle name="20% - Accent1 8 2 3 2 2 2" xfId="22182"/>
    <cellStyle name="40% - Accent1 4 6 5 2" xfId="22183"/>
    <cellStyle name="20% - Accent3 13 7 2 2 2" xfId="22184"/>
    <cellStyle name="20% - Accent1 14 6 4 2 2" xfId="22185"/>
    <cellStyle name="40% - Accent1 15 7 2 3" xfId="22186"/>
    <cellStyle name="40% - Accent2 17 3 3 2 2 2" xfId="22187"/>
    <cellStyle name="20% - Accent1 10 2 3 3 2" xfId="22188"/>
    <cellStyle name="20% - Accent1 16 4 2 2 2 2" xfId="22189"/>
    <cellStyle name="20% - Accent5 5 3 2 3 2" xfId="22190"/>
    <cellStyle name="20% - Accent1 18 8 4" xfId="22191"/>
    <cellStyle name="40% - Accent4 13 8 2 2 2" xfId="22192"/>
    <cellStyle name="20% - Accent1 5 6 4 2 2" xfId="22193"/>
    <cellStyle name="40% - Accent1 11 2 3 4" xfId="22194"/>
    <cellStyle name="20% - Accent4 17 5 5 2" xfId="22195"/>
    <cellStyle name="40% - Accent2 3 6 2 3 2" xfId="22196"/>
    <cellStyle name="20% - Accent3 14 2 6" xfId="22197"/>
    <cellStyle name="20% - Accent6 16 6 3 4" xfId="22198"/>
    <cellStyle name="20% - Accent1 10 12" xfId="22199"/>
    <cellStyle name="20% - Accent5 13 3 4 3" xfId="22200"/>
    <cellStyle name="20% - Accent1 10 6 6" xfId="22201"/>
    <cellStyle name="20% - Accent1 10 11 2" xfId="22202"/>
    <cellStyle name="20% - Accent3 6 3 4 3" xfId="22203"/>
    <cellStyle name="20% - Accent3 18 5 3 2 2 2" xfId="22204"/>
    <cellStyle name="20% - Accent1 4 7 2 2 2" xfId="22205"/>
    <cellStyle name="40% - Accent1 11 2 3 2 2 2" xfId="22206"/>
    <cellStyle name="20% - Accent3 14 2 2 2 3" xfId="22207"/>
    <cellStyle name="20% - Accent6 16 6 3 2 2 2" xfId="22208"/>
    <cellStyle name="20% - Accent1 10 2 2 4" xfId="22209"/>
    <cellStyle name="20% - Accent1 6 2 2 3 2" xfId="22210"/>
    <cellStyle name="20% - Accent1 18 8 2 2 2" xfId="22211"/>
    <cellStyle name="20% - Accent3 14 2 2 2 2 2" xfId="22212"/>
    <cellStyle name="20% - Accent1 10 2 2 2 3" xfId="22213"/>
    <cellStyle name="20% - Accent3 14 2 2 3 2" xfId="22214"/>
    <cellStyle name="20% - Accent1 10 2 3 4" xfId="22215"/>
    <cellStyle name="20% - Accent1 10 2 3 2 2 2" xfId="22216"/>
    <cellStyle name="20% - Accent1 5 5 6" xfId="22217"/>
    <cellStyle name="20% - Accent6 10 6 2 4" xfId="22218"/>
    <cellStyle name="20% - Accent4 11 5 4 3" xfId="22219"/>
    <cellStyle name="40% - Accent2 14 6 6" xfId="22220"/>
    <cellStyle name="40% - Accent1 14 4 2 2 3" xfId="22221"/>
    <cellStyle name="20% - Accent1 13 9 2 3" xfId="22222"/>
    <cellStyle name="20% - Accent1 10 2 4 3" xfId="22223"/>
    <cellStyle name="40% - Accent1 14 4 2 2 2 2" xfId="22224"/>
    <cellStyle name="20% - Accent1 13 9 2 2 2" xfId="22225"/>
    <cellStyle name="20% - Accent1 10 2 4 2 2" xfId="22226"/>
    <cellStyle name="20% - Accent2 13 3 2 2 3" xfId="22227"/>
    <cellStyle name="20% - Accent2 4 7 2 2 2" xfId="22228"/>
    <cellStyle name="40% - Accent1 14 4 2 3 2" xfId="22229"/>
    <cellStyle name="20% - Accent1 13 9 3 2" xfId="22230"/>
    <cellStyle name="20% - Accent1 10 2 5 2" xfId="22231"/>
    <cellStyle name="20% - Accent2 11 6 3 4" xfId="22232"/>
    <cellStyle name="20% - Accent4 5 2 2 2 2 2" xfId="22233"/>
    <cellStyle name="20% - Accent1 15 6 2 2 3" xfId="22234"/>
    <cellStyle name="40% - Accent1 11 2 3 3 2" xfId="22235"/>
    <cellStyle name="20% - Accent6 16 6 3 3 2" xfId="22236"/>
    <cellStyle name="20% - Accent1 10 3 6" xfId="22237"/>
    <cellStyle name="20% - Accent3 14 2 3 4" xfId="22238"/>
    <cellStyle name="20% - Accent1 18 8 3 2" xfId="22239"/>
    <cellStyle name="20% - Accent5 6 2 6" xfId="22240"/>
    <cellStyle name="20% - Accent2 16 5 3 4" xfId="22241"/>
    <cellStyle name="20% - Accent2 7 9 3 2" xfId="22242"/>
    <cellStyle name="20% - Accent1 12 4 3 2 3" xfId="22243"/>
    <cellStyle name="40% - Accent1 13 5 3 4" xfId="22244"/>
    <cellStyle name="20% - Accent1 14 4 2 3 2" xfId="22245"/>
    <cellStyle name="20% - Accent6 18 9 3 2" xfId="22246"/>
    <cellStyle name="20% - Accent2 16 11 2" xfId="22247"/>
    <cellStyle name="40% - Accent4 12 4 2 2 2 2" xfId="22248"/>
    <cellStyle name="40% - Accent5 16 5 2 2 3" xfId="22249"/>
    <cellStyle name="20% - Accent6 8 3 4 2 2" xfId="22250"/>
    <cellStyle name="20% - Accent3 14 2 3 2 3" xfId="22251"/>
    <cellStyle name="20% - Accent1 10 3 2 4" xfId="22252"/>
    <cellStyle name="20% - Accent1 6 2 3 3 2" xfId="22253"/>
    <cellStyle name="40% - Accent2 6 6 3 2 2 2" xfId="22254"/>
    <cellStyle name="20% - Accent1 12 4 3 2 2 2" xfId="22255"/>
    <cellStyle name="20% - Accent5 6 2 2 4" xfId="22256"/>
    <cellStyle name="20% - Accent2 16 5 3 2 3" xfId="22257"/>
    <cellStyle name="20% - Accent3 14 2 3 2 2 2" xfId="22258"/>
    <cellStyle name="20% - Accent1 10 3 2 2 3" xfId="22259"/>
    <cellStyle name="20% - Accent1 10 3 2 3 2" xfId="22260"/>
    <cellStyle name="20% - Accent6 14 2 3 2 2 2" xfId="22261"/>
    <cellStyle name="20% - Accent3 14 2 3 3 2" xfId="22262"/>
    <cellStyle name="40% - Accent5 6 7 2 2 2" xfId="22263"/>
    <cellStyle name="20% - Accent1 10 3 3 4" xfId="22264"/>
    <cellStyle name="20% - Accent1 10 3 3 2 3" xfId="22265"/>
    <cellStyle name="20% - Accent1 10 3 3 2 2 2" xfId="22266"/>
    <cellStyle name="20% - Accent1 10 3 3 3 2" xfId="22267"/>
    <cellStyle name="20% - Accent1 16 4 3 2 2 2" xfId="22268"/>
    <cellStyle name="20% - Accent3 14 3 2 2 2 2" xfId="22269"/>
    <cellStyle name="20% - Accent1 11 2 2 2 3" xfId="22270"/>
    <cellStyle name="20% - Accent1 5 8 3 2" xfId="22271"/>
    <cellStyle name="20% - Accent1 10 3 4 3" xfId="22272"/>
    <cellStyle name="20% - Accent3 18 11 2" xfId="22273"/>
    <cellStyle name="20% - Accent2 13 3 3 2 3" xfId="22274"/>
    <cellStyle name="20% - Accent2 4 2 2 5" xfId="22275"/>
    <cellStyle name="20% - Accent1 10 3 5 2" xfId="22276"/>
    <cellStyle name="20% - Accent2 11 7 3 2" xfId="22277"/>
    <cellStyle name="20% - Accent5 6 2 5 2" xfId="22278"/>
    <cellStyle name="20% - Accent1 15 6 3 2 3" xfId="22279"/>
    <cellStyle name="20% - Accent1 11 2 2 3 2" xfId="22280"/>
    <cellStyle name="40% - Accent6 12 2 3 2 3" xfId="22281"/>
    <cellStyle name="20% - Accent5 13 3 2 4" xfId="22282"/>
    <cellStyle name="20% - Accent1 10 4 6" xfId="22283"/>
    <cellStyle name="20% - Accent3 14 2 4 3" xfId="22284"/>
    <cellStyle name="20% - Accent1 12 4 3 3 2" xfId="22285"/>
    <cellStyle name="20% - Accent5 6 3 6" xfId="22286"/>
    <cellStyle name="20% - Accent2 16 5 4 3" xfId="22287"/>
    <cellStyle name="40% - Accent5 14 5 3 2 3" xfId="22288"/>
    <cellStyle name="20% - Accent4 15 6 2 4" xfId="22289"/>
    <cellStyle name="40% - Accent1 17 10 2 2" xfId="22290"/>
    <cellStyle name="20% - Accent5 17 6 5 2" xfId="22291"/>
    <cellStyle name="40% - Accent1 7 3 3 4" xfId="22292"/>
    <cellStyle name="40% - Accent2 11 3 3 4" xfId="22293"/>
    <cellStyle name="40% - Accent2 8 6 3 3 2" xfId="22294"/>
    <cellStyle name="20% - Accent1 2 2 3 4" xfId="22295"/>
    <cellStyle name="20% - Accent2 3 5 3 3 2" xfId="22296"/>
    <cellStyle name="40% - Accent1 13 6 3 4" xfId="22297"/>
    <cellStyle name="20% - Accent1 14 4 3 3 2" xfId="22298"/>
    <cellStyle name="20% - Accent5 11 3 2 2 2 2" xfId="22299"/>
    <cellStyle name="40% - Accent6 12 2 3 2 2 2" xfId="22300"/>
    <cellStyle name="20% - Accent5 13 3 2 2 3" xfId="22301"/>
    <cellStyle name="20% - Accent3 14 2 4 2 2" xfId="22302"/>
    <cellStyle name="20% - Accent1 10 4 2 4" xfId="22303"/>
    <cellStyle name="20% - Accent5 13 3 2 2 2 2" xfId="22304"/>
    <cellStyle name="20% - Accent1 10 4 2 2 3" xfId="22305"/>
    <cellStyle name="20% - Accent3 10 12" xfId="22306"/>
    <cellStyle name="20% - Accent5 17 3 4 3" xfId="22307"/>
    <cellStyle name="20% - Accent1 10 4 2 2 2 2" xfId="22308"/>
    <cellStyle name="20% - Accent1 7 5 2 2 2 2" xfId="22309"/>
    <cellStyle name="20% - Accent1 10 4 2 3 2" xfId="22310"/>
    <cellStyle name="20% - Accent5 13 3 2 3 2" xfId="22311"/>
    <cellStyle name="20% - Accent1 10 4 3 4" xfId="22312"/>
    <cellStyle name="20% - Accent1 10 4 3 2 3" xfId="22313"/>
    <cellStyle name="20% - Accent5 18 3 4 3" xfId="22314"/>
    <cellStyle name="20% - Accent1 10 4 3 2 2 2" xfId="22315"/>
    <cellStyle name="20% - Accent2 10 6 6" xfId="22316"/>
    <cellStyle name="40% - Accent1 14 3 2 4" xfId="22317"/>
    <cellStyle name="20% - Accent5 6 3 3 2 2 2" xfId="22318"/>
    <cellStyle name="20% - Accent1 12 9 4" xfId="22319"/>
    <cellStyle name="20% - Accent1 10 4 3 3 2" xfId="22320"/>
    <cellStyle name="20% - Accent1 11 2 3 2 3" xfId="22321"/>
    <cellStyle name="20% - Accent1 5 9 3 2" xfId="22322"/>
    <cellStyle name="40% - Accent1 18 4 2 4" xfId="22323"/>
    <cellStyle name="40% - Accent4 10 4 3 4" xfId="22324"/>
    <cellStyle name="20% - Accent1 2 2 5 2" xfId="22325"/>
    <cellStyle name="20% - Accent1 10 4 4 3" xfId="22326"/>
    <cellStyle name="20% - Accent1 11 2 3 2 2 2" xfId="22327"/>
    <cellStyle name="20% - Accent1 10 4 4 2 2" xfId="22328"/>
    <cellStyle name="20% - Accent4 12 4 2 2 3" xfId="22329"/>
    <cellStyle name="40% - Accent2 5 2 7" xfId="22330"/>
    <cellStyle name="40% - Accent2 9 4 2 4" xfId="22331"/>
    <cellStyle name="20% - Accent2 13 3 4 2 2" xfId="22332"/>
    <cellStyle name="20% - Accent2 4 3 2 4" xfId="22333"/>
    <cellStyle name="20% - Accent1 10 4 5 2" xfId="22334"/>
    <cellStyle name="20% - Accent2 11 8 3 2" xfId="22335"/>
    <cellStyle name="40% - Accent4 11 2 2 3 2" xfId="22336"/>
    <cellStyle name="20% - Accent5 6 3 5 2" xfId="22337"/>
    <cellStyle name="20% - Accent1 8 3 3 2 2 2" xfId="22338"/>
    <cellStyle name="20% - Accent1 15 2 2 4" xfId="22339"/>
    <cellStyle name="40% - Accent2 4 6 5 2" xfId="22340"/>
    <cellStyle name="20% - Accent3 14 7 2 2 2" xfId="22341"/>
    <cellStyle name="20% - Accent1 15 6 4 2 2" xfId="22342"/>
    <cellStyle name="40% - Accent2 17 4 3 2 2 2" xfId="22343"/>
    <cellStyle name="20% - Accent1 11 2 3 3 2" xfId="22344"/>
    <cellStyle name="40% - Accent1 18 4 3 4" xfId="22345"/>
    <cellStyle name="40% - Accent4 10 4 4 3" xfId="22346"/>
    <cellStyle name="20% - Accent1 16 5 2 2 2 2" xfId="22347"/>
    <cellStyle name="20% - Accent1 10 6 3 4" xfId="22348"/>
    <cellStyle name="20% - Accent5 13 3 3 2 2 2" xfId="22349"/>
    <cellStyle name="20% - Accent1 10 5 2 2 3" xfId="22350"/>
    <cellStyle name="20% - Accent2 16 8 4" xfId="22351"/>
    <cellStyle name="40% - Accent4 11 7 2 3" xfId="22352"/>
    <cellStyle name="20% - Accent1 3 5 4 3" xfId="22353"/>
    <cellStyle name="20% - Accent4 9 2 4 2 2" xfId="22354"/>
    <cellStyle name="20% - Accent1 2 3 3 2 2 2" xfId="22355"/>
    <cellStyle name="20% - Accent4 12 2 6" xfId="22356"/>
    <cellStyle name="40% - Accent4 13 10 2 2" xfId="22357"/>
    <cellStyle name="40% - Accent4 10 6 2 2 3" xfId="22358"/>
    <cellStyle name="20% - Accent1 2 4 4 2 2" xfId="22359"/>
    <cellStyle name="20% - Accent3 14 5 6" xfId="22360"/>
    <cellStyle name="20% - Accent1 13 12" xfId="22361"/>
    <cellStyle name="40% - Accent3 10 3 4 3" xfId="22362"/>
    <cellStyle name="40% - Accent4 10 11 2" xfId="22363"/>
    <cellStyle name="40% - Accent6 6 3 4 3" xfId="22364"/>
    <cellStyle name="20% - Accent1 10 5 2 2 2 2" xfId="22365"/>
    <cellStyle name="20% - Accent1 11 7 3 2" xfId="22366"/>
    <cellStyle name="20% - Accent1 10 6 3 2 3" xfId="22367"/>
    <cellStyle name="20% - Accent1 10 6 4 3" xfId="22368"/>
    <cellStyle name="20% - Accent1 7 5 3 2 2 2" xfId="22369"/>
    <cellStyle name="20% - Accent1 10 5 2 3 2" xfId="22370"/>
    <cellStyle name="20% - Accent5 13 3 3 3 2" xfId="22371"/>
    <cellStyle name="20% - Accent1 10 5 3 4" xfId="22372"/>
    <cellStyle name="20% - Accent1 10 7 3 2" xfId="22373"/>
    <cellStyle name="20% - Accent1 10 5 3 2 3" xfId="22374"/>
    <cellStyle name="20% - Accent1 10 5 3 2 2 2" xfId="22375"/>
    <cellStyle name="20% - Accent1 12 7 3 2" xfId="22376"/>
    <cellStyle name="20% - Accent1 10 5 3 3 2" xfId="22377"/>
    <cellStyle name="20% - Accent1 8 11 2" xfId="22378"/>
    <cellStyle name="40% - Accent4 10 8 4" xfId="22379"/>
    <cellStyle name="20% - Accent1 11 2 4 2 2" xfId="22380"/>
    <cellStyle name="20% - Accent3 10 3 2 2 3" xfId="22381"/>
    <cellStyle name="20% - Accent1 2 3 2 3 2" xfId="22382"/>
    <cellStyle name="40% - Accent1 14 5 2 2 2 2" xfId="22383"/>
    <cellStyle name="20% - Accent1 14 9 2 2 2" xfId="22384"/>
    <cellStyle name="40% - Accent1 18 5 2 4" xfId="22385"/>
    <cellStyle name="40% - Accent4 10 5 3 4" xfId="22386"/>
    <cellStyle name="20% - Accent1 2 3 5 2" xfId="22387"/>
    <cellStyle name="20% - Accent1 10 5 4 3" xfId="22388"/>
    <cellStyle name="20% - Accent6 4 4 3 2 2 2" xfId="22389"/>
    <cellStyle name="20% - Accent1 10 8 3 2" xfId="22390"/>
    <cellStyle name="20% - Accent1 10 5 4 2 2" xfId="22391"/>
    <cellStyle name="20% - Accent1 10 5 5 2" xfId="22392"/>
    <cellStyle name="20% - Accent2 18 6 3 2 2 2" xfId="22393"/>
    <cellStyle name="20% - Accent2 9 5 2 2 3" xfId="22394"/>
    <cellStyle name="20% - Accent2 11 9 3 2" xfId="22395"/>
    <cellStyle name="40% - Accent4 11 2 3 3 2" xfId="22396"/>
    <cellStyle name="20% - Accent5 6 4 5 2" xfId="22397"/>
    <cellStyle name="20% - Accent3 16 3 3 2 2 2" xfId="22398"/>
    <cellStyle name="20% - Accent1 15 3 2 4" xfId="22399"/>
    <cellStyle name="20% - Accent1 11 6 3 4" xfId="22400"/>
    <cellStyle name="20% - Accent1 10 6 2 2 3" xfId="22401"/>
    <cellStyle name="20% - Accent2 15 8 2 3" xfId="22402"/>
    <cellStyle name="40% - Accent4 11 6 2 2 3" xfId="22403"/>
    <cellStyle name="20% - Accent1 3 4 4 2 2" xfId="22404"/>
    <cellStyle name="20% - Accent1 2 3 6" xfId="22405"/>
    <cellStyle name="20% - Accent2 3 5 4 3" xfId="22406"/>
    <cellStyle name="20% - Accent4 11 2 2 4" xfId="22407"/>
    <cellStyle name="40% - Accent1 7 4 6" xfId="22408"/>
    <cellStyle name="40% - Accent2 11 4 6" xfId="22409"/>
    <cellStyle name="40% - Accent2 8 6 4 3" xfId="22410"/>
    <cellStyle name="20% - Accent1 2 4 3 2 2 2" xfId="22411"/>
    <cellStyle name="40% - Accent1 13 7 4" xfId="22412"/>
    <cellStyle name="20% - Accent1 14 4 4 3" xfId="22413"/>
    <cellStyle name="40% - Accent3 10 2 4 2 2" xfId="22414"/>
    <cellStyle name="40% - Accent6 6 2 4 2 2" xfId="22415"/>
    <cellStyle name="20% - Accent3 13 5 2 4" xfId="22416"/>
    <cellStyle name="20% - Accent1 11 6 3 2 3" xfId="22417"/>
    <cellStyle name="20% - Accent1 9 9 3 2" xfId="22418"/>
    <cellStyle name="40% - Accent4 7 10 3" xfId="22419"/>
    <cellStyle name="20% - Accent1 10 6 2 2 2 2" xfId="22420"/>
    <cellStyle name="40% - Accent4 14 4 3 4" xfId="22421"/>
    <cellStyle name="20% - Accent1 6 2 5 2" xfId="22422"/>
    <cellStyle name="20% - Accent1 11 6 4 3" xfId="22423"/>
    <cellStyle name="20% - Accent3 10 7 2 3" xfId="22424"/>
    <cellStyle name="20% - Accent1 10 6 2 3 2" xfId="22425"/>
    <cellStyle name="20% - Accent2 2 3 6" xfId="22426"/>
    <cellStyle name="20% - Accent2 4 5 4 3" xfId="22427"/>
    <cellStyle name="20% - Accent4 12 2 2 4" xfId="22428"/>
    <cellStyle name="40% - Accent2 7 4 6" xfId="22429"/>
    <cellStyle name="40% - Accent2 9 6 4 3" xfId="22430"/>
    <cellStyle name="20% - Accent2 16 8 2 3" xfId="22431"/>
    <cellStyle name="40% - Accent4 11 7 2 2 2" xfId="22432"/>
    <cellStyle name="20% - Accent1 3 5 4 2 2" xfId="22433"/>
    <cellStyle name="20% - Accent1 15 4 4 3" xfId="22434"/>
    <cellStyle name="20% - Accent1 13 2 6" xfId="22435"/>
    <cellStyle name="40% - Accent3 10 3 4 2 2" xfId="22436"/>
    <cellStyle name="40% - Accent6 6 3 4 2 2" xfId="22437"/>
    <cellStyle name="20% - Accent3 14 5 2 4" xfId="22438"/>
    <cellStyle name="20% - Accent1 10 6 3 2 2 2" xfId="22439"/>
    <cellStyle name="40% - Accent4 15 4 3 4" xfId="22440"/>
    <cellStyle name="20% - Accent1 7 2 5 2" xfId="22441"/>
    <cellStyle name="20% - Accent2 5 2 3 2 3" xfId="22442"/>
    <cellStyle name="20% - Accent1 3 5 5 2" xfId="22443"/>
    <cellStyle name="40% - Accent6 15 5 3 2 2 2" xfId="22444"/>
    <cellStyle name="20% - Accent2 16 9 4" xfId="22445"/>
    <cellStyle name="40% - Accent4 11 7 3 2" xfId="22446"/>
    <cellStyle name="20% - Accent3 14 6 6" xfId="22447"/>
    <cellStyle name="20% - Accent1 8 3 2 4" xfId="22448"/>
    <cellStyle name="20% - Accent1 14 12" xfId="22449"/>
    <cellStyle name="40% - Accent3 10 3 5 2" xfId="22450"/>
    <cellStyle name="40% - Accent6 6 3 5 2" xfId="22451"/>
    <cellStyle name="20% - Accent4 11 8 2 2 2" xfId="22452"/>
    <cellStyle name="40% - Accent2 17 4 2 4" xfId="22453"/>
    <cellStyle name="20% - Accent1 10 6 3 3 2" xfId="22454"/>
    <cellStyle name="40% - Accent5 12 6 2 2 2 2" xfId="22455"/>
    <cellStyle name="20% - Accent1 11 8 3 2" xfId="22456"/>
    <cellStyle name="20% - Accent1 10 6 4 2 2" xfId="22457"/>
    <cellStyle name="20% - Accent1 10 6 5 2" xfId="22458"/>
    <cellStyle name="20% - Accent5 13 8 2 2 2" xfId="22459"/>
    <cellStyle name="20% - Accent1 15 4 2 4" xfId="22460"/>
    <cellStyle name="20% - Accent1 13 6 4 2 2" xfId="22461"/>
    <cellStyle name="40% - Accent2 17 2 3 2 2 2" xfId="22462"/>
    <cellStyle name="20% - Accent3 12 7 2 2 2" xfId="22463"/>
    <cellStyle name="20% - Accent4 11 10 2 2" xfId="22464"/>
    <cellStyle name="20% - Accent5 13 3 5 2" xfId="22465"/>
    <cellStyle name="20% - Accent1 10 7 4" xfId="22466"/>
    <cellStyle name="20% - Accent1 16 3 2 2 2 2" xfId="22467"/>
    <cellStyle name="20% - Accent1 10 7 2 3" xfId="22468"/>
    <cellStyle name="20% - Accent1 12 6 3 4" xfId="22469"/>
    <cellStyle name="20% - Accent1 10 7 2 2 2" xfId="22470"/>
    <cellStyle name="20% - Accent4 2 8 2 2 2" xfId="22471"/>
    <cellStyle name="20% - Accent1 10 8 4" xfId="22472"/>
    <cellStyle name="20% - Accent1 10 8 2 3" xfId="22473"/>
    <cellStyle name="20% - Accent1 13 6 3 4" xfId="22474"/>
    <cellStyle name="20% - Accent1 10 8 2 2 2" xfId="22475"/>
    <cellStyle name="20% - Accent1 10 9 4" xfId="22476"/>
    <cellStyle name="40% - Accent6 4 4 3 2 3" xfId="22477"/>
    <cellStyle name="20% - Accent5 6 8 2 3" xfId="22478"/>
    <cellStyle name="20% - Accent1 4 13" xfId="22479"/>
    <cellStyle name="20% - Accent1 10 9 2 3" xfId="22480"/>
    <cellStyle name="40% - Accent6 4 4 3 2 2 2" xfId="22481"/>
    <cellStyle name="20% - Accent5 6 8 2 2 2" xfId="22482"/>
    <cellStyle name="40% - Accent1 9 3 6" xfId="22483"/>
    <cellStyle name="40% - Accent2 13 3 6" xfId="22484"/>
    <cellStyle name="40% - Accent2 8 8 3 2" xfId="22485"/>
    <cellStyle name="20% - Accent2 12 3 3 4" xfId="22486"/>
    <cellStyle name="20% - Accent1 4 2 7" xfId="22487"/>
    <cellStyle name="20% - Accent2 3 7 3 2" xfId="22488"/>
    <cellStyle name="20% - Accent1 14 6 3 4" xfId="22489"/>
    <cellStyle name="40% - Accent1 15 6 6" xfId="22490"/>
    <cellStyle name="20% - Accent1 10 9 2 2 2" xfId="22491"/>
    <cellStyle name="40% - Accent6 4 4 3 3 2" xfId="22492"/>
    <cellStyle name="20% - Accent5 6 8 3 2" xfId="22493"/>
    <cellStyle name="20% - Accent3 11 10 3" xfId="22494"/>
    <cellStyle name="20% - Accent1 5 13" xfId="22495"/>
    <cellStyle name="20% - Accent1 15 3 2 2 3" xfId="22496"/>
    <cellStyle name="20% - Accent4 8 4 3 3 2" xfId="22497"/>
    <cellStyle name="20% - Accent4 12 4 3 2 2 2" xfId="22498"/>
    <cellStyle name="40% - Accent2 6 2 2 4" xfId="22499"/>
    <cellStyle name="40% - Accent2 9 5 2 2 3" xfId="22500"/>
    <cellStyle name="20% - Accent2 4 4 2 2 3" xfId="22501"/>
    <cellStyle name="20% - Accent1 10 9 3 2" xfId="22502"/>
    <cellStyle name="40% - Accent4 5 5 2 2 2 2" xfId="22503"/>
    <cellStyle name="20% - Accent1 3 5 2 4" xfId="22504"/>
    <cellStyle name="20% - Accent6 10 4 2 2 3" xfId="22505"/>
    <cellStyle name="20% - Accent2 16 6 6" xfId="22506"/>
    <cellStyle name="20% - Accent4 11 3 4 2 2" xfId="22507"/>
    <cellStyle name="40% - Accent1 8 6 2 4" xfId="22508"/>
    <cellStyle name="40% - Accent2 12 6 2 4" xfId="22509"/>
    <cellStyle name="40% - Accent1 11 2 4 3" xfId="22510"/>
    <cellStyle name="20% - Accent2 8 4 3 2 3" xfId="22511"/>
    <cellStyle name="20% - Accent3 14 3 6" xfId="22512"/>
    <cellStyle name="20% - Accent6 16 6 4 3" xfId="22513"/>
    <cellStyle name="20% - Accent1 11 12" xfId="22514"/>
    <cellStyle name="40% - Accent3 10 3 2 4" xfId="22515"/>
    <cellStyle name="40% - Accent6 6 3 2 4" xfId="22516"/>
    <cellStyle name="40% - Accent1 14 9 2 3" xfId="22517"/>
    <cellStyle name="20% - Accent1 18 9 4" xfId="22518"/>
    <cellStyle name="20% - Accent5 12 7 2 2 2" xfId="22519"/>
    <cellStyle name="20% - Accent3 13 6 4 2 2" xfId="22520"/>
    <cellStyle name="20% - Accent5 13 8 3 2" xfId="22521"/>
    <cellStyle name="20% - Accent1 15 5 6" xfId="22522"/>
    <cellStyle name="40% - Accent6 2 4 3 3 2" xfId="22523"/>
    <cellStyle name="20% - Accent1 11 10 3" xfId="22524"/>
    <cellStyle name="20% - Accent3 6 8 3 2" xfId="22525"/>
    <cellStyle name="20% - Accent3 14 5 3 2 2 2" xfId="22526"/>
    <cellStyle name="20% - Accent1 13 3 2 2 3" xfId="22527"/>
    <cellStyle name="20% - Accent1 15 5 2 4" xfId="22528"/>
    <cellStyle name="40% - Accent3 7 5 2 3 2" xfId="22529"/>
    <cellStyle name="20% - Accent3 2 4 2 3 2" xfId="22530"/>
    <cellStyle name="20% - Accent1 7 3 3 4" xfId="22531"/>
    <cellStyle name="20% - Accent1 11 10 2 2" xfId="22532"/>
    <cellStyle name="20% - Accent1 13 3 2 2 2 2" xfId="22533"/>
    <cellStyle name="20% - Accent4 17 2 3 4" xfId="22534"/>
    <cellStyle name="20% - Accent1 12 3 2 2 2 2" xfId="22535"/>
    <cellStyle name="40% - Accent1 16 5 3 3 2" xfId="22536"/>
    <cellStyle name="20% - Accent2 9 5 5 2" xfId="22537"/>
    <cellStyle name="20% - Accent4 5 2 2 4" xfId="22538"/>
    <cellStyle name="20% - Accent2 15 4 3 2 3" xfId="22539"/>
    <cellStyle name="20% - Accent1 15 6 6" xfId="22540"/>
    <cellStyle name="20% - Accent1 11 11 2" xfId="22541"/>
    <cellStyle name="40% - Accent5 15 4 2 2 3" xfId="22542"/>
    <cellStyle name="20% - Accent6 7 2 4 2 2" xfId="22543"/>
    <cellStyle name="20% - Accent1 13 3 2 3 2" xfId="22544"/>
    <cellStyle name="20% - Accent1 3 5 2 2 3" xfId="22545"/>
    <cellStyle name="20% - Accent6 10 4 2 2 2 2" xfId="22546"/>
    <cellStyle name="20% - Accent2 16 6 2 4" xfId="22547"/>
    <cellStyle name="20% - Accent3 7 5 3 3 2" xfId="22548"/>
    <cellStyle name="40% - Accent1 8 6 2 2 3" xfId="22549"/>
    <cellStyle name="40% - Accent2 12 6 2 2 3" xfId="22550"/>
    <cellStyle name="40% - Accent1 11 2 4 2 2" xfId="22551"/>
    <cellStyle name="20% - Accent2 8 4 3 2 2 2" xfId="22552"/>
    <cellStyle name="20% - Accent1 15 2 4 3" xfId="22553"/>
    <cellStyle name="20% - Accent6 16 6 4 2 2" xfId="22554"/>
    <cellStyle name="20% - Accent1 11 2 6" xfId="22555"/>
    <cellStyle name="40% - Accent3 10 3 2 2 3" xfId="22556"/>
    <cellStyle name="40% - Accent6 6 3 2 2 3" xfId="22557"/>
    <cellStyle name="20% - Accent3 14 3 2 4" xfId="22558"/>
    <cellStyle name="40% - Accent1 14 9 2 2 2" xfId="22559"/>
    <cellStyle name="20% - Accent1 18 9 2 3" xfId="22560"/>
    <cellStyle name="20% - Accent4 10 9 3 2" xfId="22561"/>
    <cellStyle name="20% - Accent1 3 5 2 2 2 2" xfId="22562"/>
    <cellStyle name="20% - Accent2 16 6 2 2 3" xfId="22563"/>
    <cellStyle name="20% - Accent1 15 2 4 2 2" xfId="22564"/>
    <cellStyle name="20% - Accent1 11 2 2 4" xfId="22565"/>
    <cellStyle name="40% - Accent3 10 3 2 2 2 2" xfId="22566"/>
    <cellStyle name="40% - Accent6 6 3 2 2 2 2" xfId="22567"/>
    <cellStyle name="20% - Accent3 14 3 2 2 3" xfId="22568"/>
    <cellStyle name="20% - Accent1 6 3 2 3 2" xfId="22569"/>
    <cellStyle name="20% - Accent1 18 9 2 2 2" xfId="22570"/>
    <cellStyle name="20% - Accent5 2 3 5 2" xfId="22571"/>
    <cellStyle name="20% - Accent3 14 3 2 3 2" xfId="22572"/>
    <cellStyle name="20% - Accent1 11 2 3 4" xfId="22573"/>
    <cellStyle name="40% - Accent2 9 9 2 2 2" xfId="22574"/>
    <cellStyle name="40% - Accent3 3 2 7" xfId="22575"/>
    <cellStyle name="20% - Accent5 18 6 2 2 2 2" xfId="22576"/>
    <cellStyle name="20% - Accent2 13 4 2 2 3" xfId="22577"/>
    <cellStyle name="20% - Accent2 4 8 2 2 2" xfId="22578"/>
    <cellStyle name="40% - Accent1 14 5 2 3 2" xfId="22579"/>
    <cellStyle name="20% - Accent1 14 9 3 2" xfId="22580"/>
    <cellStyle name="40% - Accent1 18 6 6" xfId="22581"/>
    <cellStyle name="40% - Accent5 11 10 3" xfId="22582"/>
    <cellStyle name="20% - Accent1 11 2 5 2" xfId="22583"/>
    <cellStyle name="20% - Accent3 10 3 3 4" xfId="22584"/>
    <cellStyle name="20% - Accent2 12 6 3 4" xfId="22585"/>
    <cellStyle name="20% - Accent1 7 2 6" xfId="22586"/>
    <cellStyle name="20% - Accent4 5 2 3 2 2 2" xfId="22587"/>
    <cellStyle name="20% - Accent1 15 7 2 2 2" xfId="22588"/>
    <cellStyle name="20% - Accent1 12 4 4 2 2" xfId="22589"/>
    <cellStyle name="20% - Accent3 11 5 2 2 3" xfId="22590"/>
    <cellStyle name="20% - Accent1 3 5 2 3 2" xfId="22591"/>
    <cellStyle name="20% - Accent5 7 2 6" xfId="22592"/>
    <cellStyle name="20% - Accent2 16 6 3 4" xfId="22593"/>
    <cellStyle name="20% - Accent1 18 9 3 2" xfId="22594"/>
    <cellStyle name="20% - Accent2 13 8 2 2 2" xfId="22595"/>
    <cellStyle name="40% - Accent4 11 4 2 2 2 2" xfId="22596"/>
    <cellStyle name="20% - Accent5 8 3 4 2 2" xfId="22597"/>
    <cellStyle name="20% - Accent1 15 2 5 2" xfId="22598"/>
    <cellStyle name="20% - Accent1 11 3 6" xfId="22599"/>
    <cellStyle name="40% - Accent3 10 3 2 3 2" xfId="22600"/>
    <cellStyle name="40% - Accent6 6 3 2 3 2" xfId="22601"/>
    <cellStyle name="20% - Accent3 14 3 3 4" xfId="22602"/>
    <cellStyle name="20% - Accent1 11 4 3 2 2 2" xfId="22603"/>
    <cellStyle name="40% - Accent1 14 5 3 4" xfId="22604"/>
    <cellStyle name="20% - Accent1 14 5 2 3 2" xfId="22605"/>
    <cellStyle name="20% - Accent3 14 3 3 2 3" xfId="22606"/>
    <cellStyle name="20% - Accent1 11 3 2 4" xfId="22607"/>
    <cellStyle name="20% - Accent1 6 3 3 3 2" xfId="22608"/>
    <cellStyle name="20% - Accent1 11 3 4 3" xfId="22609"/>
    <cellStyle name="20% - Accent3 10 4 2 4" xfId="22610"/>
    <cellStyle name="20% - Accent2 12 9 4" xfId="22611"/>
    <cellStyle name="40% - Accent4 11 3 3 4" xfId="22612"/>
    <cellStyle name="20% - Accent3 14 3 3 2 2 2" xfId="22613"/>
    <cellStyle name="20% - Accent1 11 3 2 2 3" xfId="22614"/>
    <cellStyle name="20% - Accent1 6 8 3 2" xfId="22615"/>
    <cellStyle name="20% - Accent2 12 9 2 3" xfId="22616"/>
    <cellStyle name="40% - Accent4 11 3 3 2 3" xfId="22617"/>
    <cellStyle name="20% - Accent5 7 4 4 3" xfId="22618"/>
    <cellStyle name="20% - Accent1 11 3 2 2 2 2" xfId="22619"/>
    <cellStyle name="20% - Accent5 7 2 2 2 2 2" xfId="22620"/>
    <cellStyle name="20% - Accent3 10 6 2 4" xfId="22621"/>
    <cellStyle name="20% - Accent1 11 5 4 3" xfId="22622"/>
    <cellStyle name="40% - Accent1 14 5 3 2 2 2" xfId="22623"/>
    <cellStyle name="20% - Accent2 14 9 4" xfId="22624"/>
    <cellStyle name="40% - Accent4 11 5 3 4" xfId="22625"/>
    <cellStyle name="20% - Accent1 3 3 5 2" xfId="22626"/>
    <cellStyle name="20% - Accent1 11 3 4 2 2" xfId="22627"/>
    <cellStyle name="20% - Accent3 10 4 2 2 3" xfId="22628"/>
    <cellStyle name="20% - Accent4 10 3 6" xfId="22629"/>
    <cellStyle name="20% - Accent1 2 4 2 3 2" xfId="22630"/>
    <cellStyle name="20% - Accent2 13 4 3 2 3" xfId="22631"/>
    <cellStyle name="20% - Accent2 5 2 2 4" xfId="22632"/>
    <cellStyle name="20% - Accent1 11 3 5 2" xfId="22633"/>
    <cellStyle name="20% - Accent3 10 4 3 4" xfId="22634"/>
    <cellStyle name="20% - Accent1 11 3 2 3 2" xfId="22635"/>
    <cellStyle name="20% - Accent3 14 3 3 3 2" xfId="22636"/>
    <cellStyle name="40% - Accent5 6 8 2 2 2" xfId="22637"/>
    <cellStyle name="20% - Accent1 11 3 3 4" xfId="22638"/>
    <cellStyle name="20% - Accent1 11 4 4 3" xfId="22639"/>
    <cellStyle name="20% - Accent3 10 5 2 4" xfId="22640"/>
    <cellStyle name="40% - Accent3 2 8 2 2 2" xfId="22641"/>
    <cellStyle name="20% - Accent2 13 9 4" xfId="22642"/>
    <cellStyle name="40% - Accent4 11 4 3 4" xfId="22643"/>
    <cellStyle name="20% - Accent1 3 2 5 2" xfId="22644"/>
    <cellStyle name="20% - Accent1 11 3 3 2 3" xfId="22645"/>
    <cellStyle name="20% - Accent1 6 9 3 2" xfId="22646"/>
    <cellStyle name="20% - Accent2 13 9 2 3" xfId="22647"/>
    <cellStyle name="40% - Accent4 11 4 3 2 3" xfId="22648"/>
    <cellStyle name="20% - Accent5 8 4 4 3" xfId="22649"/>
    <cellStyle name="20% - Accent2 10 2 4 3" xfId="22650"/>
    <cellStyle name="20% - Accent1 11 3 3 2 2 2" xfId="22651"/>
    <cellStyle name="20% - Accent5 7 2 3 2 2 2" xfId="22652"/>
    <cellStyle name="20% - Accent3 11 6 2 4" xfId="22653"/>
    <cellStyle name="20% - Accent1 12 5 4 3" xfId="22654"/>
    <cellStyle name="20% - Accent1 11 4 4 2 2" xfId="22655"/>
    <cellStyle name="20% - Accent3 10 5 2 2 3" xfId="22656"/>
    <cellStyle name="20% - Accent1 2 5 2 3 2" xfId="22657"/>
    <cellStyle name="20% - Accent6 4 5 2 2 2 2" xfId="22658"/>
    <cellStyle name="40% - Accent4 12 5 3 4" xfId="22659"/>
    <cellStyle name="40% - Accent5 17 6 6" xfId="22660"/>
    <cellStyle name="20% - Accent1 4 3 5 2" xfId="22661"/>
    <cellStyle name="Comma [0] 2 2 5 3" xfId="22662"/>
    <cellStyle name="20% - Accent4 12 5 2 2 3" xfId="22663"/>
    <cellStyle name="40% - Accent3 5 2 7" xfId="22664"/>
    <cellStyle name="20% - Accent2 13 4 4 2 2" xfId="22665"/>
    <cellStyle name="20% - Accent2 5 3 2 4" xfId="22666"/>
    <cellStyle name="40% - Accent5 14 2 2 2 2 2" xfId="22667"/>
    <cellStyle name="20% - Accent1 11 4 5 2" xfId="22668"/>
    <cellStyle name="20% - Accent3 10 5 3 4" xfId="22669"/>
    <cellStyle name="20% - Accent2 12 8 3 2" xfId="22670"/>
    <cellStyle name="20% - Accent1 9 2 6" xfId="22671"/>
    <cellStyle name="40% - Accent4 11 3 2 3 2" xfId="22672"/>
    <cellStyle name="20% - Accent5 7 3 5 2" xfId="22673"/>
    <cellStyle name="20% - Accent3 14 8 2 2 2" xfId="22674"/>
    <cellStyle name="40% - Accent4 16 5 2 2 2 2" xfId="22675"/>
    <cellStyle name="20% - Accent1 16 2 2 4" xfId="22676"/>
    <cellStyle name="40% - Accent2 5 6 5 2" xfId="22677"/>
    <cellStyle name="20% - Accent1 11 3 3 3 2" xfId="22678"/>
    <cellStyle name="40% - Accent4 11 4 4 3" xfId="22679"/>
    <cellStyle name="20% - Accent1 16 5 3 2 2 2" xfId="22680"/>
    <cellStyle name="20% - Accent3 8 5 3 2 2 2" xfId="22681"/>
    <cellStyle name="40% - Accent6 12 2 4 2 2" xfId="22682"/>
    <cellStyle name="20% - Accent5 13 4 2 4" xfId="22683"/>
    <cellStyle name="20% - Accent3 14 3 4 3" xfId="22684"/>
    <cellStyle name="20% - Accent1 11 4 6" xfId="22685"/>
    <cellStyle name="20% - Accent5 18 6 5 2" xfId="22686"/>
    <cellStyle name="40% - Accent1 8 3 3 4" xfId="22687"/>
    <cellStyle name="40% - Accent2 12 3 3 4" xfId="22688"/>
    <cellStyle name="20% - Accent2 12 2 3 3 2" xfId="22689"/>
    <cellStyle name="20% - Accent1 3 2 3 5" xfId="22690"/>
    <cellStyle name="20% - Accent2 3 6 3 3 2" xfId="22691"/>
    <cellStyle name="20% - Accent2 13 7 4" xfId="22692"/>
    <cellStyle name="40% - Accent1 14 6 3 4" xfId="22693"/>
    <cellStyle name="20% - Accent1 14 5 3 3 2" xfId="22694"/>
    <cellStyle name="20% - Accent5 11 3 3 2 2 2" xfId="22695"/>
    <cellStyle name="20% - Accent3 7 10 2 2" xfId="22696"/>
    <cellStyle name="20% - Accent5 13 4 2 2 3" xfId="22697"/>
    <cellStyle name="20% - Accent3 14 3 4 2 2" xfId="22698"/>
    <cellStyle name="20% - Accent1 11 4 2 4" xfId="22699"/>
    <cellStyle name="20% - Accent5 8 2 4 3" xfId="22700"/>
    <cellStyle name="20% - Accent1 3 2 3 2 3" xfId="22701"/>
    <cellStyle name="20% - Accent2 13 7 2 3" xfId="22702"/>
    <cellStyle name="20% - Accent1 12 3 4 3" xfId="22703"/>
    <cellStyle name="20% - Accent3 11 4 2 4" xfId="22704"/>
    <cellStyle name="40% - Accent5 2 4 2 2 2 2" xfId="22705"/>
    <cellStyle name="20% - Accent5 13 4 2 2 2 2" xfId="22706"/>
    <cellStyle name="20% - Accent1 11 4 2 2 3" xfId="22707"/>
    <cellStyle name="20% - Accent1 7 8 3 2" xfId="22708"/>
    <cellStyle name="20% - Accent3 11 2 3 2 3" xfId="22709"/>
    <cellStyle name="20% - Accent5 8 2 5 2" xfId="22710"/>
    <cellStyle name="20% - Accent1 3 2 3 3 2" xfId="22711"/>
    <cellStyle name="40% - Accent2 6 3 3 2 2 2" xfId="22712"/>
    <cellStyle name="20% - Accent2 13 7 3 2" xfId="22713"/>
    <cellStyle name="20% - Accent2 8 2 6" xfId="22714"/>
    <cellStyle name="20% - Accent2 13 5 3 2 3" xfId="22715"/>
    <cellStyle name="20% - Accent2 6 2 2 4" xfId="22716"/>
    <cellStyle name="20% - Accent1 12 3 5 2" xfId="22717"/>
    <cellStyle name="20% - Accent3 11 4 3 4" xfId="22718"/>
    <cellStyle name="20% - Accent2 9 10 3" xfId="22719"/>
    <cellStyle name="40% - Accent4 12 3 4 3" xfId="22720"/>
    <cellStyle name="40% - Accent5 15 7 4" xfId="22721"/>
    <cellStyle name="20% - Accent1 7 6 2 2 2 2" xfId="22722"/>
    <cellStyle name="20% - Accent1 11 4 2 3 2" xfId="22723"/>
    <cellStyle name="20% - Accent2 11 4 2 2 2 2" xfId="22724"/>
    <cellStyle name="20% - Accent5 9 6 2 2 2 2" xfId="22725"/>
    <cellStyle name="40% - Accent3 11 10 2 2" xfId="22726"/>
    <cellStyle name="40% - Accent6 7 10 2 2" xfId="22727"/>
    <cellStyle name="20% - Accent1 11 4 3 4" xfId="22728"/>
    <cellStyle name="20% - Accent5 13 4 2 3 2" xfId="22729"/>
    <cellStyle name="20% - Accent2 13 8 2 3" xfId="22730"/>
    <cellStyle name="40% - Accent4 11 4 2 2 3" xfId="22731"/>
    <cellStyle name="20% - Accent5 8 3 4 3" xfId="22732"/>
    <cellStyle name="20% - Accent1 3 2 4 2 2" xfId="22733"/>
    <cellStyle name="20% - Accent1 6 9 2 2 2" xfId="22734"/>
    <cellStyle name="20% - Accent1 12 4 4 3" xfId="22735"/>
    <cellStyle name="20% - Accent3 11 5 2 4" xfId="22736"/>
    <cellStyle name="40% - Accent3 2 9 2 2 2" xfId="22737"/>
    <cellStyle name="20% - Accent1 11 4 3 2 3" xfId="22738"/>
    <cellStyle name="20% - Accent1 7 9 3 2" xfId="22739"/>
    <cellStyle name="40% - Accent4 12 4 3 4" xfId="22740"/>
    <cellStyle name="40% - Accent5 16 6 6" xfId="22741"/>
    <cellStyle name="20% - Accent1 4 2 5 2" xfId="22742"/>
    <cellStyle name="20% - Accent5 13 4 3 4" xfId="22743"/>
    <cellStyle name="20% - Accent2 15 6 2 2 2 2" xfId="22744"/>
    <cellStyle name="20% - Accent3 14 3 5 2" xfId="22745"/>
    <cellStyle name="20% - Accent1 11 5 6" xfId="22746"/>
    <cellStyle name="20% - Accent5 13 4 3 2 3" xfId="22747"/>
    <cellStyle name="20% - Accent1 11 5 2 4" xfId="22748"/>
    <cellStyle name="20% - Accent5 9 2 4 3" xfId="22749"/>
    <cellStyle name="20% - Accent1 3 3 3 2 3" xfId="22750"/>
    <cellStyle name="20% - Accent2 14 7 2 3" xfId="22751"/>
    <cellStyle name="20% - Accent1 13 3 4 3" xfId="22752"/>
    <cellStyle name="20% - Accent3 12 4 2 4" xfId="22753"/>
    <cellStyle name="40% - Accent5 2 4 3 2 2 2" xfId="22754"/>
    <cellStyle name="20% - Accent5 13 4 3 2 2 2" xfId="22755"/>
    <cellStyle name="20% - Accent1 11 5 2 2 3" xfId="22756"/>
    <cellStyle name="20% - Accent2 15 12" xfId="22757"/>
    <cellStyle name="20% - Accent1 8 8 3 2" xfId="22758"/>
    <cellStyle name="20% - Accent1 13 3 4 2 2" xfId="22759"/>
    <cellStyle name="20% - Accent3 12 4 2 2 3" xfId="22760"/>
    <cellStyle name="40% - Accent5 18 3 3 4" xfId="22761"/>
    <cellStyle name="20% - Accent1 4 4 2 3 2" xfId="22762"/>
    <cellStyle name="20% - Accent5 9 2 4 2 2" xfId="22763"/>
    <cellStyle name="20% - Accent1 3 3 3 2 2 2" xfId="22764"/>
    <cellStyle name="20% - Accent2 14 7 2 2 2" xfId="22765"/>
    <cellStyle name="20% - Accent5 10 3 5 2" xfId="22766"/>
    <cellStyle name="20% - Accent2 18 3 4 3" xfId="22767"/>
    <cellStyle name="Comma [0] 8 3 3" xfId="22768"/>
    <cellStyle name="20% - Accent6 6 5 3 2 3" xfId="22769"/>
    <cellStyle name="40% - Accent3 15 6 3 2 3" xfId="22770"/>
    <cellStyle name="20% - Accent4 17 4 2 4" xfId="22771"/>
    <cellStyle name="20% - Accent1 17 5 6" xfId="22772"/>
    <cellStyle name="20% - Accent2 15 2 6" xfId="22773"/>
    <cellStyle name="20% - Accent2 6 6 6" xfId="22774"/>
    <cellStyle name="20% - Accent6 11 7 3 2" xfId="22775"/>
    <cellStyle name="20% - Accent4 12 6 5 2" xfId="22776"/>
    <cellStyle name="40% - Accent4 8 12" xfId="22777"/>
    <cellStyle name="20% - Accent1 11 5 2 2 2 2" xfId="22778"/>
    <cellStyle name="20% - Accent5 13 4 3 3 2" xfId="22779"/>
    <cellStyle name="20% - Accent1 11 5 3 4" xfId="22780"/>
    <cellStyle name="20% - Accent2 14 8 2 3" xfId="22781"/>
    <cellStyle name="40% - Accent4 11 5 2 2 3" xfId="22782"/>
    <cellStyle name="20% - Accent5 9 3 4 3" xfId="22783"/>
    <cellStyle name="20% - Accent1 3 3 4 2 2" xfId="22784"/>
    <cellStyle name="20% - Accent2 2 5 4 3" xfId="22785"/>
    <cellStyle name="20% - Accent4 10 2 2 4" xfId="22786"/>
    <cellStyle name="40% - Accent2 7 6 4 3" xfId="22787"/>
    <cellStyle name="20% - Accent1 2 4 2 2 2 2" xfId="22788"/>
    <cellStyle name="40% - Accent3 9 10 2 2" xfId="22789"/>
    <cellStyle name="20% - Accent1 13 4 4 3" xfId="22790"/>
    <cellStyle name="20% - Accent3 12 5 2 4" xfId="22791"/>
    <cellStyle name="20% - Accent1 11 5 3 2 3" xfId="22792"/>
    <cellStyle name="20% - Accent1 8 9 3 2" xfId="22793"/>
    <cellStyle name="40% - Accent4 13 4 3 4" xfId="22794"/>
    <cellStyle name="20% - Accent1 5 2 5 2" xfId="22795"/>
    <cellStyle name="20% - Accent1 13 4 4 2 2" xfId="22796"/>
    <cellStyle name="20% - Accent3 12 5 2 2 3" xfId="22797"/>
    <cellStyle name="40% - Accent1 9 6 2 3 2" xfId="22798"/>
    <cellStyle name="40% - Accent2 13 6 2 3 2" xfId="22799"/>
    <cellStyle name="20% - Accent5 13 6 6" xfId="22800"/>
    <cellStyle name="20% - Accent1 4 5 2 3 2" xfId="22801"/>
    <cellStyle name="20% - Accent3 6 6 6" xfId="22802"/>
    <cellStyle name="Normal 82 2 2 2 7" xfId="22803"/>
    <cellStyle name="20% - Accent6 12 7 3 2" xfId="22804"/>
    <cellStyle name="20% - Accent4 13 6 5 2" xfId="22805"/>
    <cellStyle name="40% - Accent2 3 2 3 3 2" xfId="22806"/>
    <cellStyle name="20% - Accent1 11 5 3 2 2 2" xfId="22807"/>
    <cellStyle name="20% - Accent2 14 8 3 2" xfId="22808"/>
    <cellStyle name="20% - Accent3 9 2 6" xfId="22809"/>
    <cellStyle name="40% - Accent4 11 5 2 3 2" xfId="22810"/>
    <cellStyle name="20% - Accent5 9 3 5 2" xfId="22811"/>
    <cellStyle name="20% - Accent5 10 4 2 2 3" xfId="22812"/>
    <cellStyle name="20% - Accent3 11 3 4 2 2" xfId="22813"/>
    <cellStyle name="20% - Accent1 18 2 2 4" xfId="22814"/>
    <cellStyle name="20% - Accent4 10 2 3 4" xfId="22815"/>
    <cellStyle name="40% - Accent2 7 6 5 2" xfId="22816"/>
    <cellStyle name="20% - Accent2 2 5 5 2" xfId="22817"/>
    <cellStyle name="40% - Accent6 15 6 2 2 2 2" xfId="22818"/>
    <cellStyle name="20% - Accent4 12 7 2 2 2" xfId="22819"/>
    <cellStyle name="40% - Accent5 5 2 7" xfId="22820"/>
    <cellStyle name="20% - Accent2 13 6 4 2 2" xfId="22821"/>
    <cellStyle name="20% - Accent2 7 3 2 4" xfId="22822"/>
    <cellStyle name="20% - Accent1 13 4 5 2" xfId="22823"/>
    <cellStyle name="20% - Accent3 12 5 3 4" xfId="22824"/>
    <cellStyle name="20% - Accent1 11 5 3 3 2" xfId="22825"/>
    <cellStyle name="20% - Accent1 13 5 4 3" xfId="22826"/>
    <cellStyle name="40% - Accent2 17 2 2 2 3" xfId="22827"/>
    <cellStyle name="20% - Accent3 12 6 2 4" xfId="22828"/>
    <cellStyle name="20% - Accent1 11 5 4 2 2" xfId="22829"/>
    <cellStyle name="20% - Accent3 10 6 2 2 3" xfId="22830"/>
    <cellStyle name="20% - Accent1 2 6 2 3 2" xfId="22831"/>
    <cellStyle name="20% - Accent6 4 5 3 2 2 2" xfId="22832"/>
    <cellStyle name="40% - Accent4 13 5 3 4" xfId="22833"/>
    <cellStyle name="20% - Accent1 5 3 5 2" xfId="22834"/>
    <cellStyle name="20% - Accent5 10 2 3 2 3" xfId="22835"/>
    <cellStyle name="20% - Accent2 18 2 2 2 3" xfId="22836"/>
    <cellStyle name="20% - Accent2 9 6 2 2 3" xfId="22837"/>
    <cellStyle name="20% - Accent2 12 9 3 2" xfId="22838"/>
    <cellStyle name="40% - Accent4 11 3 3 3 2" xfId="22839"/>
    <cellStyle name="20% - Accent5 7 4 5 2" xfId="22840"/>
    <cellStyle name="20% - Accent1 16 3 2 4" xfId="22841"/>
    <cellStyle name="20% - Accent1 11 5 5 2" xfId="22842"/>
    <cellStyle name="20% - Accent3 10 6 3 4" xfId="22843"/>
    <cellStyle name="20% - Accent5 13 4 4 3" xfId="22844"/>
    <cellStyle name="20% - Accent4 8 6 3 2 2 2" xfId="22845"/>
    <cellStyle name="20% - Accent1 11 6 6" xfId="22846"/>
    <cellStyle name="40% - Accent1 14 3 2 2 2 2" xfId="22847"/>
    <cellStyle name="20% - Accent1 12 9 2 2 2" xfId="22848"/>
    <cellStyle name="20% - Accent5 13 4 4 2 2" xfId="22849"/>
    <cellStyle name="20% - Accent1 11 6 2 4" xfId="22850"/>
    <cellStyle name="40% - Accent1 12 7 4" xfId="22851"/>
    <cellStyle name="20% - Accent1 14 3 4 3" xfId="22852"/>
    <cellStyle name="40% - Accent3 10 2 3 2 3" xfId="22853"/>
    <cellStyle name="40% - Accent6 6 2 3 2 3" xfId="22854"/>
    <cellStyle name="20% - Accent6 5 11 2" xfId="22855"/>
    <cellStyle name="20% - Accent3 13 4 2 4" xfId="22856"/>
    <cellStyle name="20% - Accent1 5 10 2 2" xfId="22857"/>
    <cellStyle name="20% - Accent1 3 4 3 2 3" xfId="22858"/>
    <cellStyle name="20% - Accent2 15 7 2 3" xfId="22859"/>
    <cellStyle name="20% - Accent1 11 6 2 2 3" xfId="22860"/>
    <cellStyle name="20% - Accent1 9 8 3 2" xfId="22861"/>
    <cellStyle name="40% - Accent1 12 7 2 3" xfId="22862"/>
    <cellStyle name="20% - Accent1 14 3 4 2 2" xfId="22863"/>
    <cellStyle name="40% - Accent3 10 2 3 2 2 2" xfId="22864"/>
    <cellStyle name="40% - Accent6 6 2 3 2 2 2" xfId="22865"/>
    <cellStyle name="20% - Accent3 13 4 2 2 3" xfId="22866"/>
    <cellStyle name="20% - Accent1 5 4 2 3 2" xfId="22867"/>
    <cellStyle name="20% - Accent1 3 4 3 2 2 2" xfId="22868"/>
    <cellStyle name="20% - Accent2 15 7 2 2 2" xfId="22869"/>
    <cellStyle name="20% - Accent1 11 6 2 2 2 2" xfId="22870"/>
    <cellStyle name="20% - Accent3 11 4 3 2 3" xfId="22871"/>
    <cellStyle name="20% - Accent1 3 4 3 3 2" xfId="22872"/>
    <cellStyle name="20% - Accent4 8 2 6" xfId="22873"/>
    <cellStyle name="20% - Accent2 15 7 3 2" xfId="22874"/>
    <cellStyle name="20% - Accent2 13 5 3 2 2 2" xfId="22875"/>
    <cellStyle name="20% - Accent2 6 2 2 2 3" xfId="22876"/>
    <cellStyle name="20% - Accent2 3 4 5 2" xfId="22877"/>
    <cellStyle name="40% - Accent4 2 2 2 2 3" xfId="22878"/>
    <cellStyle name="40% - Accent1 12 8 4" xfId="22879"/>
    <cellStyle name="20% - Accent1 14 3 5 2" xfId="22880"/>
    <cellStyle name="40% - Accent3 10 2 3 3 2" xfId="22881"/>
    <cellStyle name="40% - Accent6 6 2 3 3 2" xfId="22882"/>
    <cellStyle name="20% - Accent3 13 4 3 4" xfId="22883"/>
    <cellStyle name="20% - Accent1 11 6 2 3 2" xfId="22884"/>
    <cellStyle name="40% - Accent1 13 7 2 3" xfId="22885"/>
    <cellStyle name="20% - Accent1 14 4 4 2 2" xfId="22886"/>
    <cellStyle name="40% - Accent1 2 6 5 2" xfId="22887"/>
    <cellStyle name="20% - Accent3 13 5 2 2 3" xfId="22888"/>
    <cellStyle name="20% - Accent1 5 5 2 3 2" xfId="22889"/>
    <cellStyle name="20% - Accent2 15 8 2 2 2" xfId="22890"/>
    <cellStyle name="40% - Accent4 11 6 2 2 2 2" xfId="22891"/>
    <cellStyle name="20% - Accent1 2 3 2 4" xfId="22892"/>
    <cellStyle name="20% - Accent2 3 5 4 2 2" xfId="22893"/>
    <cellStyle name="20% - Accent4 11 2 2 2 3" xfId="22894"/>
    <cellStyle name="40% - Accent1 7 4 2 4" xfId="22895"/>
    <cellStyle name="40% - Accent2 11 4 2 4" xfId="22896"/>
    <cellStyle name="40% - Accent2 8 6 4 2 2" xfId="22897"/>
    <cellStyle name="20% - Accent1 11 6 3 2 2 2" xfId="22898"/>
    <cellStyle name="20% - Accent5 10 5 2 2 3" xfId="22899"/>
    <cellStyle name="20% - Accent3 11 4 4 2 2" xfId="22900"/>
    <cellStyle name="20% - Accent4 9 2 6" xfId="22901"/>
    <cellStyle name="20% - Accent2 15 8 3 2" xfId="22902"/>
    <cellStyle name="40% - Accent4 11 6 2 3 2" xfId="22903"/>
    <cellStyle name="20% - Accent1 2 4 6" xfId="22904"/>
    <cellStyle name="20% - Accent2 3 5 5 2" xfId="22905"/>
    <cellStyle name="40% - Accent6 15 6 3 2 2 2" xfId="22906"/>
    <cellStyle name="20% - Accent4 11 2 3 4" xfId="22907"/>
    <cellStyle name="40% - Accent1 7 5 6" xfId="22908"/>
    <cellStyle name="40% - Accent2 11 5 6" xfId="22909"/>
    <cellStyle name="40% - Accent2 8 6 5 2" xfId="22910"/>
    <cellStyle name="20% - Accent2 6 2 3 2 3" xfId="22911"/>
    <cellStyle name="40% - Accent4 2 2 3 2 3" xfId="22912"/>
    <cellStyle name="40% - Accent1 13 8 4" xfId="22913"/>
    <cellStyle name="20% - Accent1 14 4 5 2" xfId="22914"/>
    <cellStyle name="20% - Accent3 13 5 3 4" xfId="22915"/>
    <cellStyle name="20% - Accent1 11 6 3 3 2" xfId="22916"/>
    <cellStyle name="40% - Accent5 8 2 3 3 2" xfId="22917"/>
    <cellStyle name="20% - Accent2 5 2 2 2 2 2" xfId="22918"/>
    <cellStyle name="20% - Accent2 15 9 2 3" xfId="22919"/>
    <cellStyle name="40% - Accent4 11 6 3 2 3" xfId="22920"/>
    <cellStyle name="20% - Accent2 12 2 4 3" xfId="22921"/>
    <cellStyle name="20% - Accent1 3 3 7" xfId="22922"/>
    <cellStyle name="20% - Accent2 3 6 4 3" xfId="22923"/>
    <cellStyle name="20% - Accent3 10 4 3 2 2 2" xfId="22924"/>
    <cellStyle name="20% - Accent4 11 3 2 4" xfId="22925"/>
    <cellStyle name="40% - Accent1 8 4 6" xfId="22926"/>
    <cellStyle name="40% - Accent2 12 4 6" xfId="22927"/>
    <cellStyle name="40% - Accent1 14 7 4" xfId="22928"/>
    <cellStyle name="20% - Accent1 14 5 4 3" xfId="22929"/>
    <cellStyle name="40% - Accent2 17 3 2 2 3" xfId="22930"/>
    <cellStyle name="20% - Accent3 13 6 2 4" xfId="22931"/>
    <cellStyle name="20% - Accent1 8 2 2 2 3" xfId="22932"/>
    <cellStyle name="40% - Accent4 14 5 3 4" xfId="22933"/>
    <cellStyle name="20% - Accent1 6 3 5 2" xfId="22934"/>
    <cellStyle name="20% - Accent2 3 11 2" xfId="22935"/>
    <cellStyle name="20% - Accent1 11 6 4 2 2" xfId="22936"/>
    <cellStyle name="20% - Accent3 10 7 2 2 2" xfId="22937"/>
    <cellStyle name="20% - Accent5 10 2 4 2 2" xfId="22938"/>
    <cellStyle name="20% - Accent2 18 2 3 2 3" xfId="22939"/>
    <cellStyle name="20% - Accent2 9 6 3 2 3" xfId="22940"/>
    <cellStyle name="20% - Accent5 13 9 2 2 2" xfId="22941"/>
    <cellStyle name="20% - Accent1 16 4 2 4" xfId="22942"/>
    <cellStyle name="20% - Accent1 11 6 5 2" xfId="22943"/>
    <cellStyle name="20% - Accent3 10 7 3 2" xfId="22944"/>
    <cellStyle name="40% - Accent5 18 4 2 2 2 2" xfId="22945"/>
    <cellStyle name="20% - Accent5 13 4 5 2" xfId="22946"/>
    <cellStyle name="20% - Accent1 11 7 4" xfId="22947"/>
    <cellStyle name="20% - Accent1 3 5 3 4" xfId="22948"/>
    <cellStyle name="20% - Accent6 10 4 2 3 2" xfId="22949"/>
    <cellStyle name="20% - Accent2 16 7 4" xfId="22950"/>
    <cellStyle name="40% - Accent1 11 2 5 2" xfId="22951"/>
    <cellStyle name="20% - Accent1 18 4 2 2 2 2" xfId="22952"/>
    <cellStyle name="20% - Accent2 8 4 3 3 2" xfId="22953"/>
    <cellStyle name="20% - Accent4 10 4 3 2 2 2" xfId="22954"/>
    <cellStyle name="20% - Accent3 14 4 6" xfId="22955"/>
    <cellStyle name="20% - Accent6 16 6 5 2" xfId="22956"/>
    <cellStyle name="20% - Accent1 12 12" xfId="22957"/>
    <cellStyle name="40% - Accent3 10 3 3 4" xfId="22958"/>
    <cellStyle name="40% - Accent4 10 10 3" xfId="22959"/>
    <cellStyle name="40% - Accent6 6 3 3 4" xfId="22960"/>
    <cellStyle name="20% - Accent1 11 7 2 3" xfId="22961"/>
    <cellStyle name="20% - Accent1 3 5 3 2 3" xfId="22962"/>
    <cellStyle name="20% - Accent2 16 7 2 3" xfId="22963"/>
    <cellStyle name="20% - Accent1 15 3 4 3" xfId="22964"/>
    <cellStyle name="20% - Accent1 12 2 6" xfId="22965"/>
    <cellStyle name="40% - Accent3 10 3 3 2 3" xfId="22966"/>
    <cellStyle name="40% - Accent4 10 10 2 2" xfId="22967"/>
    <cellStyle name="40% - Accent6 6 3 3 2 3" xfId="22968"/>
    <cellStyle name="20% - Accent3 14 4 2 4" xfId="22969"/>
    <cellStyle name="20% - Accent1 11 7 2 2 2" xfId="22970"/>
    <cellStyle name="20% - Accent6 10 2 4 2 2" xfId="22971"/>
    <cellStyle name="20% - Accent3 18 2 3 2 3" xfId="22972"/>
    <cellStyle name="20% - Accent2 10 5 3 2 2 2" xfId="22973"/>
    <cellStyle name="20% - Accent1 11 8 4" xfId="22974"/>
    <cellStyle name="20% - Accent1 11 8 2 3" xfId="22975"/>
    <cellStyle name="20% - Accent1 11 8 2 2 2" xfId="22976"/>
    <cellStyle name="40% - Accent1 14 2 2 4" xfId="22977"/>
    <cellStyle name="20% - Accent1 11 9 4" xfId="22978"/>
    <cellStyle name="40% - Accent2 3 9 2 2 2" xfId="22979"/>
    <cellStyle name="40% - Accent1 14 2 2 2 3" xfId="22980"/>
    <cellStyle name="20% - Accent1 11 9 2 3" xfId="22981"/>
    <cellStyle name="40% - Accent1 14 2 2 2 2 2" xfId="22982"/>
    <cellStyle name="20% - Accent1 11 9 2 2 2" xfId="22983"/>
    <cellStyle name="20% - Accent2 4 5 2 2 3" xfId="22984"/>
    <cellStyle name="20% - Accent6 11 5 2 2 2 2" xfId="22985"/>
    <cellStyle name="20% - Accent4 8 5 3 3 2" xfId="22986"/>
    <cellStyle name="40% - Accent2 7 2 2 4" xfId="22987"/>
    <cellStyle name="40% - Accent2 9 6 2 2 3" xfId="22988"/>
    <cellStyle name="40% - Accent1 14 2 2 3 2" xfId="22989"/>
    <cellStyle name="20% - Accent1 11 9 3 2" xfId="22990"/>
    <cellStyle name="40% - Accent4 5 5 3 2 2 2" xfId="22991"/>
    <cellStyle name="20% - Accent6 2 10 2 2" xfId="22992"/>
    <cellStyle name="40% - Accent6 4 5 3 3 2" xfId="22993"/>
    <cellStyle name="20% - Accent5 7 8 3 2" xfId="22994"/>
    <cellStyle name="20% - Accent3 16 10 3" xfId="22995"/>
    <cellStyle name="20% - Accent1 15 4 2 2 3" xfId="22996"/>
    <cellStyle name="20% - Accent1 16 5 3 3 2" xfId="22997"/>
    <cellStyle name="20% - Accent5 11 5 3 2 2 2" xfId="22998"/>
    <cellStyle name="20% - Accent1 12 10 2 2" xfId="22999"/>
    <cellStyle name="40% - Accent5 18 6 3 2 3" xfId="23000"/>
    <cellStyle name="20% - Accent1 3 5 3 2 2 2" xfId="23001"/>
    <cellStyle name="20% - Accent2 16 7 2 2 2" xfId="23002"/>
    <cellStyle name="20% - Accent1 6 4 2 3 2" xfId="23003"/>
    <cellStyle name="20% - Accent3 5 13" xfId="23004"/>
    <cellStyle name="40% - Accent2 15 5 2 3 2" xfId="23005"/>
    <cellStyle name="20% - Accent1 15 3 4 2 2" xfId="23006"/>
    <cellStyle name="20% - Accent1 12 2 2 4" xfId="23007"/>
    <cellStyle name="40% - Accent3 10 3 3 2 2 2" xfId="23008"/>
    <cellStyle name="40% - Accent6 6 3 3 2 2 2" xfId="23009"/>
    <cellStyle name="20% - Accent3 14 4 2 2 3" xfId="23010"/>
    <cellStyle name="20% - Accent1 16 7 3 2" xfId="23011"/>
    <cellStyle name="20% - Accent2 14 4 3 4" xfId="23012"/>
    <cellStyle name="20% - Accent2 5 8 3 2" xfId="23013"/>
    <cellStyle name="20% - Accent3 5 2 7" xfId="23014"/>
    <cellStyle name="20% - Accent1 12 2 2 2 3" xfId="23015"/>
    <cellStyle name="20% - Accent3 14 4 2 2 2 2" xfId="23016"/>
    <cellStyle name="20% - Accent1 12 3 2 3 2" xfId="23017"/>
    <cellStyle name="20% - Accent4 5 3 6" xfId="23018"/>
    <cellStyle name="20% - Accent2 15 4 4 3" xfId="23019"/>
    <cellStyle name="40% - Accent5 14 4 2 2 3" xfId="23020"/>
    <cellStyle name="20% - Accent6 6 2 4 2 2" xfId="23021"/>
    <cellStyle name="40% - Accent3 15 3 4 2 2" xfId="23022"/>
    <cellStyle name="20% - Accent4 14 5 2 4" xfId="23023"/>
    <cellStyle name="20% - Accent2 14 4 3 2 3" xfId="23024"/>
    <cellStyle name="20% - Accent3 5 2 2 4" xfId="23025"/>
    <cellStyle name="40% - Accent1 15 5 3 3 2" xfId="23026"/>
    <cellStyle name="40% - Accent4 17 7 3 2" xfId="23027"/>
    <cellStyle name="20% - Accent1 9 5 5 2" xfId="23028"/>
    <cellStyle name="20% - Accent1 12 2 2 2 2 2" xfId="23029"/>
    <cellStyle name="40% - Accent2 18 6 5 2" xfId="23030"/>
    <cellStyle name="40% - Accent3 15 2 4 2 2" xfId="23031"/>
    <cellStyle name="20% - Accent4 13 5 2 4" xfId="23032"/>
    <cellStyle name="20% - Accent2 14 4 4 3" xfId="23033"/>
    <cellStyle name="20% - Accent3 5 3 6" xfId="23034"/>
    <cellStyle name="40% - Accent5 14 3 2 2 3" xfId="23035"/>
    <cellStyle name="20% - Accent1 12 2 2 3 2" xfId="23036"/>
    <cellStyle name="20% - Accent3 6 13" xfId="23037"/>
    <cellStyle name="20% - Accent3 14 4 2 3 2" xfId="23038"/>
    <cellStyle name="20% - Accent1 12 2 3 4" xfId="23039"/>
    <cellStyle name="40% - Accent5 2 2 6" xfId="23040"/>
    <cellStyle name="20% - Accent3 7 2 3 2 2 2" xfId="23041"/>
    <cellStyle name="20% - Accent1 16 8 3 2" xfId="23042"/>
    <cellStyle name="20% - Accent2 2 2 5 2" xfId="23043"/>
    <cellStyle name="20% - Accent2 14 5 3 4" xfId="23044"/>
    <cellStyle name="20% - Accent2 5 9 3 2" xfId="23045"/>
    <cellStyle name="20% - Accent3 6 2 6" xfId="23046"/>
    <cellStyle name="20% - Accent1 12 2 3 2 3" xfId="23047"/>
    <cellStyle name="20% - Accent1 12 4 2 3 2" xfId="23048"/>
    <cellStyle name="20% - Accent5 5 3 6" xfId="23049"/>
    <cellStyle name="20% - Accent2 16 4 4 3" xfId="23050"/>
    <cellStyle name="40% - Accent4 12 2 2 2 2 2" xfId="23051"/>
    <cellStyle name="40% - Accent5 14 5 2 2 3" xfId="23052"/>
    <cellStyle name="20% - Accent6 6 3 4 2 2" xfId="23053"/>
    <cellStyle name="40% - Accent3 15 4 4 2 2" xfId="23054"/>
    <cellStyle name="20% - Accent4 15 5 2 4" xfId="23055"/>
    <cellStyle name="20% - Accent3 12 2 3 2 3" xfId="23056"/>
    <cellStyle name="40% - Accent5 16 4 3 4" xfId="23057"/>
    <cellStyle name="20% - Accent6 8 2 5 2" xfId="23058"/>
    <cellStyle name="20% - Accent1 4 2 3 3 2" xfId="23059"/>
    <cellStyle name="40% - Accent2 6 4 3 2 2 2" xfId="23060"/>
    <cellStyle name="a1 2 12 2" xfId="23061"/>
    <cellStyle name="20% - Accent2 14 5 3 2 3" xfId="23062"/>
    <cellStyle name="20% - Accent3 6 2 2 4" xfId="23063"/>
    <cellStyle name="20% - Accent1 12 2 3 2 2 2" xfId="23064"/>
    <cellStyle name="20% - Accent4 13 6 2 4" xfId="23065"/>
    <cellStyle name="20% - Accent2 14 5 4 3" xfId="23066"/>
    <cellStyle name="20% - Accent3 6 3 6" xfId="23067"/>
    <cellStyle name="40% - Accent5 14 3 3 2 3" xfId="23068"/>
    <cellStyle name="20% - Accent1 12 2 3 3 2" xfId="23069"/>
    <cellStyle name="20% - Accent1 16 6 2 2 2 2" xfId="23070"/>
    <cellStyle name="40% - Accent5 3 13" xfId="23071"/>
    <cellStyle name="20% - Accent5 18 6 4 2 2" xfId="23072"/>
    <cellStyle name="20% - Accent3 7 2 3 3 2" xfId="23073"/>
    <cellStyle name="40% - Accent1 8 3 2 2 3" xfId="23074"/>
    <cellStyle name="40% - Accent2 12 3 2 2 3" xfId="23075"/>
    <cellStyle name="20% - Accent2 12 2 3 2 2 2" xfId="23076"/>
    <cellStyle name="20% - Accent1 3 2 2 2 4" xfId="23077"/>
    <cellStyle name="20% - Accent2 3 6 3 2 2 2" xfId="23078"/>
    <cellStyle name="20% - Accent2 13 6 2 4" xfId="23079"/>
    <cellStyle name="40% - Accent1 14 6 2 2 3" xfId="23080"/>
    <cellStyle name="20% - Accent1 15 9 2 3" xfId="23081"/>
    <cellStyle name="20% - Accent1 14 5 3 2 2 2" xfId="23082"/>
    <cellStyle name="20% - Accent3 7 12" xfId="23083"/>
    <cellStyle name="20% - Accent3 11 3 2 4" xfId="23084"/>
    <cellStyle name="20% - Accent6 16 3 4 2 2" xfId="23085"/>
    <cellStyle name="20% - Accent1 12 2 4 3" xfId="23086"/>
    <cellStyle name="20% - Accent2 14 6 3 4" xfId="23087"/>
    <cellStyle name="20% - Accent3 7 2 6" xfId="23088"/>
    <cellStyle name="20% - Accent1 3 3 2 3 2" xfId="23089"/>
    <cellStyle name="20% - Accent1 12 2 4 2 2" xfId="23090"/>
    <cellStyle name="20% - Accent6 8 11 2" xfId="23091"/>
    <cellStyle name="20% - Accent3 11 3 2 2 3" xfId="23092"/>
    <cellStyle name="20% - Accent2 2 3 5 2" xfId="23093"/>
    <cellStyle name="40% - Accent1 14 6 2 2 2 2" xfId="23094"/>
    <cellStyle name="20% - Accent1 15 9 2 2 2" xfId="23095"/>
    <cellStyle name="20% - Accent1 3 2 2 2 2 2" xfId="23096"/>
    <cellStyle name="20% - Accent2 13 6 2 2 3" xfId="23097"/>
    <cellStyle name="20% - Accent6 3 10 2 2" xfId="23098"/>
    <cellStyle name="20% - Accent1 16 9 3 2" xfId="23099"/>
    <cellStyle name="20% - Accent1 13 2 5 2" xfId="23100"/>
    <cellStyle name="20% - Accent3 12 3 3 4" xfId="23101"/>
    <cellStyle name="20% - Accent6 3 11 2" xfId="23102"/>
    <cellStyle name="20% - Accent3 11 2 2 2 3" xfId="23103"/>
    <cellStyle name="20% - Accent6 16 3 3 2 2 2" xfId="23104"/>
    <cellStyle name="20% - Accent2 13 6 3 4" xfId="23105"/>
    <cellStyle name="20% - Accent2 7 2 6" xfId="23106"/>
    <cellStyle name="20% - Accent1 3 2 2 3 2" xfId="23107"/>
    <cellStyle name="20% - Accent1 15 8 2 2 2" xfId="23108"/>
    <cellStyle name="40% - Accent4 3 2 7" xfId="23109"/>
    <cellStyle name="20% - Accent5 18 6 3 2 2 2" xfId="23110"/>
    <cellStyle name="20% - Accent2 13 5 2 2 3" xfId="23111"/>
    <cellStyle name="20% - Accent2 4 9 2 2 2" xfId="23112"/>
    <cellStyle name="40% - Accent1 14 6 2 3 2" xfId="23113"/>
    <cellStyle name="20% - Accent1 15 9 3 2" xfId="23114"/>
    <cellStyle name="40% - Accent2 6 3 4 2 2" xfId="23115"/>
    <cellStyle name="20% - Accent3 8 12" xfId="23116"/>
    <cellStyle name="40% - Accent5 16 10 3" xfId="23117"/>
    <cellStyle name="20% - Accent1 12 2 5 2" xfId="23118"/>
    <cellStyle name="20% - Accent3 11 3 3 4" xfId="23119"/>
    <cellStyle name="20% - Accent3 11 5 3 2 3" xfId="23120"/>
    <cellStyle name="20% - Accent1 3 5 3 3 2" xfId="23121"/>
    <cellStyle name="20% - Accent5 8 2 6" xfId="23122"/>
    <cellStyle name="20% - Accent2 16 7 3 2" xfId="23123"/>
    <cellStyle name="40% - Accent4 2 3 2 2 3" xfId="23124"/>
    <cellStyle name="20% - Accent1 15 3 5 2" xfId="23125"/>
    <cellStyle name="20% - Accent1 12 3 6" xfId="23126"/>
    <cellStyle name="40% - Accent3 10 3 3 3 2" xfId="23127"/>
    <cellStyle name="40% - Accent6 6 3 3 3 2" xfId="23128"/>
    <cellStyle name="20% - Accent3 14 4 3 4" xfId="23129"/>
    <cellStyle name="20% - Accent1 17 2 2 2 3" xfId="23130"/>
    <cellStyle name="20% - Accent1 14 6 2 3 2" xfId="23131"/>
    <cellStyle name="40% - Accent1 15 5 3 4" xfId="23132"/>
    <cellStyle name="40% - Accent4 17 7 4" xfId="23133"/>
    <cellStyle name="20% - Accent3 14 4 3 2 3" xfId="23134"/>
    <cellStyle name="20% - Accent1 12 3 2 4" xfId="23135"/>
    <cellStyle name="20% - Accent4 5 13" xfId="23136"/>
    <cellStyle name="40% - Accent2 15 5 3 3 2" xfId="23137"/>
    <cellStyle name="20% - Accent1 6 4 3 3 2" xfId="23138"/>
    <cellStyle name="20% - Accent1 17 2 2 2 2 2" xfId="23139"/>
    <cellStyle name="20% - Accent1 17 7 3 2" xfId="23140"/>
    <cellStyle name="20% - Accent1 12 3 2 2 3" xfId="23141"/>
    <cellStyle name="20% - Accent3 14 4 3 2 2 2" xfId="23142"/>
    <cellStyle name="20% - Accent4 5 2 7" xfId="23143"/>
    <cellStyle name="20% - Accent2 15 4 3 4" xfId="23144"/>
    <cellStyle name="20% - Accent2 6 8 3 2" xfId="23145"/>
    <cellStyle name="20% - Accent3 14 4 3 3 2" xfId="23146"/>
    <cellStyle name="40% - Accent5 6 9 2 2 2" xfId="23147"/>
    <cellStyle name="20% - Accent1 12 3 3 4" xfId="23148"/>
    <cellStyle name="20% - Accent1 17 8 3 2" xfId="23149"/>
    <cellStyle name="20% - Accent4 6 2 6" xfId="23150"/>
    <cellStyle name="20% - Accent2 15 5 3 4" xfId="23151"/>
    <cellStyle name="20% - Accent2 6 9 3 2" xfId="23152"/>
    <cellStyle name="20% - Accent1 12 3 3 2 3" xfId="23153"/>
    <cellStyle name="20% - Accent1 13 4 2 3 2" xfId="23154"/>
    <cellStyle name="20% - Accent1 16 11 2" xfId="23155"/>
    <cellStyle name="40% - Accent4 12 3 2 2 2 2" xfId="23156"/>
    <cellStyle name="40% - Accent5 15 5 2 2 3" xfId="23157"/>
    <cellStyle name="20% - Accent6 7 3 4 2 2" xfId="23158"/>
    <cellStyle name="40% - Accent3 16 4 4 2 2" xfId="23159"/>
    <cellStyle name="20% - Accent5 11 7 4" xfId="23160"/>
    <cellStyle name="40% - Accent1 10 8 2 3" xfId="23161"/>
    <cellStyle name="20% - Accent3 13 2 3 2 3" xfId="23162"/>
    <cellStyle name="20% - Accent1 5 2 3 3 2" xfId="23163"/>
    <cellStyle name="40% - Accent2 6 5 3 2 2 2" xfId="23164"/>
    <cellStyle name="20% - Accent4 18 2 3 4" xfId="23165"/>
    <cellStyle name="20% - Accent1 12 3 3 2 2 2" xfId="23166"/>
    <cellStyle name="20% - Accent4 6 2 2 4" xfId="23167"/>
    <cellStyle name="20% - Accent2 15 5 3 2 3" xfId="23168"/>
    <cellStyle name="20% - Accent1 12 3 3 3 2" xfId="23169"/>
    <cellStyle name="20% - Accent4 6 3 6" xfId="23170"/>
    <cellStyle name="20% - Accent2 15 5 4 3" xfId="23171"/>
    <cellStyle name="40% - Accent5 14 4 3 2 3" xfId="23172"/>
    <cellStyle name="20% - Accent4 14 6 2 4" xfId="23173"/>
    <cellStyle name="20% - Accent1 16 6 3 2 2 2" xfId="23174"/>
    <cellStyle name="20% - Accent5 13 5 2 4" xfId="23175"/>
    <cellStyle name="40% - Accent4 2 3 2 3 2" xfId="23176"/>
    <cellStyle name="40% - Accent1 9 6 2 2 2 2" xfId="23177"/>
    <cellStyle name="40% - Accent2 13 6 2 2 2 2" xfId="23178"/>
    <cellStyle name="20% - Accent3 14 4 4 3" xfId="23179"/>
    <cellStyle name="20% - Accent1 12 4 6" xfId="23180"/>
    <cellStyle name="20% - Accent1 4 5 2 2 2 2" xfId="23181"/>
    <cellStyle name="20% - Accent1 17 2 2 3 2" xfId="23182"/>
    <cellStyle name="40% - Accent5 16 4 6" xfId="23183"/>
    <cellStyle name="20% - Accent2 12 3 3 3 2" xfId="23184"/>
    <cellStyle name="20% - Accent1 4 2 3 4" xfId="23185"/>
    <cellStyle name="20% - Accent1 14 6 3 3 2" xfId="23186"/>
    <cellStyle name="40% - Accent1 15 6 3 4" xfId="23187"/>
    <cellStyle name="40% - Accent4 18 7 4" xfId="23188"/>
    <cellStyle name="20% - Accent5 13 5 2 2 3" xfId="23189"/>
    <cellStyle name="20% - Accent3 14 4 4 2 2" xfId="23190"/>
    <cellStyle name="20% - Accent1 12 4 2 4" xfId="23191"/>
    <cellStyle name="20% - Accent1 18 7 3 2" xfId="23192"/>
    <cellStyle name="20% - Accent5 5 2 7" xfId="23193"/>
    <cellStyle name="20% - Accent2 16 4 3 4" xfId="23194"/>
    <cellStyle name="20% - Accent2 7 8 3 2" xfId="23195"/>
    <cellStyle name="20% - Accent5 13 5 2 2 2 2" xfId="23196"/>
    <cellStyle name="20% - Accent1 12 4 2 2 3" xfId="23197"/>
    <cellStyle name="20% - Accent2 11 11 2" xfId="23198"/>
    <cellStyle name="40% - Accent5 16 4 2 2 3" xfId="23199"/>
    <cellStyle name="20% - Accent6 8 2 4 2 2" xfId="23200"/>
    <cellStyle name="20% - Accent1 4 2 3 2 2 2" xfId="23201"/>
    <cellStyle name="40% - Accent1 12 5 3 4" xfId="23202"/>
    <cellStyle name="20% - Accent1 14 3 2 3 2" xfId="23203"/>
    <cellStyle name="20% - Accent6 17 9 3 2" xfId="23204"/>
    <cellStyle name="20% - Accent1 12 4 2 2 2 2" xfId="23205"/>
    <cellStyle name="40% - Accent1 17 5 3 3 2" xfId="23206"/>
    <cellStyle name="20% - Accent3 9 5 5 2" xfId="23207"/>
    <cellStyle name="20% - Accent5 5 2 2 4" xfId="23208"/>
    <cellStyle name="20% - Accent2 16 4 3 2 3" xfId="23209"/>
    <cellStyle name="20% - Accent2 11 4 3 2 2 2" xfId="23210"/>
    <cellStyle name="20% - Accent2 9 2 3 3 2" xfId="23211"/>
    <cellStyle name="20% - Accent1 12 4 3 4" xfId="23212"/>
    <cellStyle name="20% - Accent5 9 6 3 2 2 2" xfId="23213"/>
    <cellStyle name="20% - Accent5 13 5 2 3 2" xfId="23214"/>
    <cellStyle name="40% - Accent1 9 10 3" xfId="23215"/>
    <cellStyle name="40% - Accent2 13 10 3" xfId="23216"/>
    <cellStyle name="20% - Accent5 13 5 3 4" xfId="23217"/>
    <cellStyle name="20% - Accent3 14 4 5 2" xfId="23218"/>
    <cellStyle name="20% - Accent1 12 5 6" xfId="23219"/>
    <cellStyle name="20% - Accent6 5 13" xfId="23220"/>
    <cellStyle name="20% - Accent6 18 2 2 2 2 2" xfId="23221"/>
    <cellStyle name="20% - Accent3 12 10 3" xfId="23222"/>
    <cellStyle name="40% - Accent4 14 6 3 3 2" xfId="23223"/>
    <cellStyle name="40% - Accent1 9 10 2 2" xfId="23224"/>
    <cellStyle name="40% - Accent2 13 10 2 2" xfId="23225"/>
    <cellStyle name="20% - Accent5 13 5 3 2 3" xfId="23226"/>
    <cellStyle name="20% - Accent1 12 5 2 4" xfId="23227"/>
    <cellStyle name="40% - Accent3 7 2 2 3 2" xfId="23228"/>
    <cellStyle name="20% - Accent3 11 11 2" xfId="23229"/>
    <cellStyle name="40% - Accent5 17 4 2 2 3" xfId="23230"/>
    <cellStyle name="20% - Accent6 9 2 4 2 2" xfId="23231"/>
    <cellStyle name="20% - Accent1 4 3 3 2 2 2" xfId="23232"/>
    <cellStyle name="20% - Accent1 6 13" xfId="23233"/>
    <cellStyle name="40% - Accent1 9 4 3 2 2 2" xfId="23234"/>
    <cellStyle name="40% - Accent2 13 4 3 2 2 2" xfId="23235"/>
    <cellStyle name="40% - Accent3 18 3 4 2 2" xfId="23236"/>
    <cellStyle name="20% - Accent1 15 3 2 3 2" xfId="23237"/>
    <cellStyle name="40% - Accent1 18 5 3 3 2" xfId="23238"/>
    <cellStyle name="20% - Accent4 9 5 5 2" xfId="23239"/>
    <cellStyle name="20% - Accent1 12 5 2 2 2 2" xfId="23240"/>
    <cellStyle name="20% - Accent6 5 2 2 4" xfId="23241"/>
    <cellStyle name="20% - Accent2 17 4 3 2 3" xfId="23242"/>
    <cellStyle name="40% - Accent1 15 2 4 3" xfId="23243"/>
    <cellStyle name="40% - Accent4 14 8 4" xfId="23244"/>
    <cellStyle name="20% - Accent3 5 6 2 2 2 2" xfId="23245"/>
    <cellStyle name="20% - Accent5 13 5 3 3 2" xfId="23246"/>
    <cellStyle name="20% - Accent1 12 5 3 4" xfId="23247"/>
    <cellStyle name="20% - Accent6 6 13" xfId="23248"/>
    <cellStyle name="20% - Accent3 12 11 2" xfId="23249"/>
    <cellStyle name="20% - Accent6 6 2 6" xfId="23250"/>
    <cellStyle name="20% - Accent2 17 5 3 4" xfId="23251"/>
    <cellStyle name="20% - Accent2 8 9 3 2" xfId="23252"/>
    <cellStyle name="20% - Accent1 12 5 3 2 3" xfId="23253"/>
    <cellStyle name="20% - Accent3 16 11 2" xfId="23254"/>
    <cellStyle name="40% - Accent4 12 5 2 2 2 2" xfId="23255"/>
    <cellStyle name="40% - Accent5 17 5 2 2 3" xfId="23256"/>
    <cellStyle name="20% - Accent6 9 3 4 2 2" xfId="23257"/>
    <cellStyle name="20% - Accent1 15 4 2 3 2" xfId="23258"/>
    <cellStyle name="20% - Accent2 18 9 4" xfId="23259"/>
    <cellStyle name="40% - Accent4 11 9 3 2" xfId="23260"/>
    <cellStyle name="20% - Accent1 12 5 3 2 2 2" xfId="23261"/>
    <cellStyle name="20% - Accent6 6 2 2 4" xfId="23262"/>
    <cellStyle name="20% - Accent2 17 5 3 2 3" xfId="23263"/>
    <cellStyle name="40% - Accent1 16 2 4 3" xfId="23264"/>
    <cellStyle name="40% - Accent3 15 3 2 4" xfId="23265"/>
    <cellStyle name="40% - Accent3 3 2 3 3 2" xfId="23266"/>
    <cellStyle name="20% - Accent4 14 3 6" xfId="23267"/>
    <cellStyle name="20% - Accent1 12 5 3 3 2" xfId="23268"/>
    <cellStyle name="20% - Accent6 6 3 6" xfId="23269"/>
    <cellStyle name="20% - Accent2 17 5 4 3" xfId="23270"/>
    <cellStyle name="40% - Accent5 14 6 3 2 3" xfId="23271"/>
    <cellStyle name="20% - Accent4 16 6 2 4" xfId="23272"/>
    <cellStyle name="40% - Accent3 15 4 6" xfId="23273"/>
    <cellStyle name="20% - Accent1 12 5 4 2 2" xfId="23274"/>
    <cellStyle name="20% - Accent3 11 6 2 2 3" xfId="23275"/>
    <cellStyle name="20% - Accent1 3 6 2 3 2" xfId="23276"/>
    <cellStyle name="20% - Accent6 7 2 6" xfId="23277"/>
    <cellStyle name="20% - Accent2 17 6 3 4" xfId="23278"/>
    <cellStyle name="20% - Accent1 9 5 6" xfId="23279"/>
    <cellStyle name="20% - Accent2 13 9 2 2 2" xfId="23280"/>
    <cellStyle name="40% - Accent4 11 4 3 2 2 2" xfId="23281"/>
    <cellStyle name="20% - Accent5 8 4 4 2 2" xfId="23282"/>
    <cellStyle name="20% - Accent1 16 2 5 2" xfId="23283"/>
    <cellStyle name="40% - Accent3 10 4 2 3 2" xfId="23284"/>
    <cellStyle name="40% - Accent6 6 4 2 3 2" xfId="23285"/>
    <cellStyle name="20% - Accent3 15 3 3 4" xfId="23286"/>
    <cellStyle name="20% - Accent2 10 2 4 2 2" xfId="23287"/>
    <cellStyle name="20% - Accent5 10 3 3 2 3" xfId="23288"/>
    <cellStyle name="20% - Accent2 18 3 2 2 3" xfId="23289"/>
    <cellStyle name="20% - Accent2 9 7 2 2 2" xfId="23290"/>
    <cellStyle name="20% - Accent2 13 9 3 2" xfId="23291"/>
    <cellStyle name="40% - Accent4 11 4 3 3 2" xfId="23292"/>
    <cellStyle name="20% - Accent5 8 4 5 2" xfId="23293"/>
    <cellStyle name="20% - Accent2 10 2 5 2" xfId="23294"/>
    <cellStyle name="20% - Accent1 17 3 2 4" xfId="23295"/>
    <cellStyle name="20% - Accent1 12 5 5 2" xfId="23296"/>
    <cellStyle name="20% - Accent3 11 6 3 4" xfId="23297"/>
    <cellStyle name="20% - Accent5 13 5 4 3" xfId="23298"/>
    <cellStyle name="40% - Accent1 3 2 2 5" xfId="23299"/>
    <cellStyle name="40% - Accent2 8 2 2 2 3" xfId="23300"/>
    <cellStyle name="40% - Accent1 9 11 2" xfId="23301"/>
    <cellStyle name="40% - Accent2 13 11 2" xfId="23302"/>
    <cellStyle name="20% - Accent2 13 2 2 2 2 2" xfId="23303"/>
    <cellStyle name="20% - Accent2 4 6 2 2 2 2" xfId="23304"/>
    <cellStyle name="20% - Accent1 12 6 6" xfId="23305"/>
    <cellStyle name="20% - Accent2 10 3 6" xfId="23306"/>
    <cellStyle name="20% - Accent6 11 2 4 3" xfId="23307"/>
    <cellStyle name="20% - Accent2 10 6 3 2 3" xfId="23308"/>
    <cellStyle name="40% - Accent4 5 2 5 2" xfId="23309"/>
    <cellStyle name="20% - Accent6 14 9 2 3" xfId="23310"/>
    <cellStyle name="20% - Accent1 15 5 2 2 2 2" xfId="23311"/>
    <cellStyle name="20% - Accent5 8 5 6" xfId="23312"/>
    <cellStyle name="20% - Accent5 13 5 4 2 2" xfId="23313"/>
    <cellStyle name="40% - Accent1 3 2 2 2 4" xfId="23314"/>
    <cellStyle name="40% - Accent2 8 2 2 2 2 2" xfId="23315"/>
    <cellStyle name="20% - Accent1 12 6 2 4" xfId="23316"/>
    <cellStyle name="40% - Accent3 7 2 3 3 2" xfId="23317"/>
    <cellStyle name="20% - Accent5 10 4 4 3" xfId="23318"/>
    <cellStyle name="20% - Accent2 18 4 3 4" xfId="23319"/>
    <cellStyle name="20% - Accent2 9 8 3 2" xfId="23320"/>
    <cellStyle name="20% - Accent1 12 6 2 2 3" xfId="23321"/>
    <cellStyle name="20% - Accent1 18 4 6" xfId="23322"/>
    <cellStyle name="20% - Accent5 9 5 5 2" xfId="23323"/>
    <cellStyle name="40% - Accent6 10 6 2 3 2" xfId="23324"/>
    <cellStyle name="20% - Accent1 12 6 2 2 2 2" xfId="23325"/>
    <cellStyle name="20% - Accent5 10 4 4 2 2" xfId="23326"/>
    <cellStyle name="20% - Accent2 18 4 3 2 3" xfId="23327"/>
    <cellStyle name="20% - Accent2 11 3 5 2" xfId="23328"/>
    <cellStyle name="20% - Accent1 18 4 2 4" xfId="23329"/>
    <cellStyle name="20% - Accent4 10 4 3 4" xfId="23330"/>
    <cellStyle name="20% - Accent1 13 6 5 2" xfId="23331"/>
    <cellStyle name="40% - Accent2 17 2 3 3 2" xfId="23332"/>
    <cellStyle name="20% - Accent2 10 3 2 2 2 2" xfId="23333"/>
    <cellStyle name="20% - Accent3 12 7 3 2" xfId="23334"/>
    <cellStyle name="20% - Accent1 12 6 2 3 2" xfId="23335"/>
    <cellStyle name="20% - Accent5 10 4 5 2" xfId="23336"/>
    <cellStyle name="20% - Accent2 18 4 4 3" xfId="23337"/>
    <cellStyle name="40% - Accent5 14 7 2 2 2" xfId="23338"/>
    <cellStyle name="20% - Accent6 6 5 4 2 2" xfId="23339"/>
    <cellStyle name="20% - Accent4 17 5 2 4" xfId="23340"/>
    <cellStyle name="40% - Accent6 11 3 2 2 2 2" xfId="23341"/>
    <cellStyle name="40% - Accent3 15 6 4 2 2" xfId="23342"/>
    <cellStyle name="20% - Accent1 18 5 6" xfId="23343"/>
    <cellStyle name="20% - Accent5 10 5 4 3" xfId="23344"/>
    <cellStyle name="20% - Accent2 18 5 3 4" xfId="23345"/>
    <cellStyle name="20% - Accent2 9 9 3 2" xfId="23346"/>
    <cellStyle name="20% - Accent1 12 6 3 2 3" xfId="23347"/>
    <cellStyle name="20% - Accent1 12 6 3 2 2 2" xfId="23348"/>
    <cellStyle name="20% - Accent5 10 5 4 2 2" xfId="23349"/>
    <cellStyle name="20% - Accent2 18 5 3 2 3" xfId="23350"/>
    <cellStyle name="20% - Accent2 12 3 5 2" xfId="23351"/>
    <cellStyle name="20% - Accent1 4 4 6" xfId="23352"/>
    <cellStyle name="20% - Accent4 11 4 3 4" xfId="23353"/>
    <cellStyle name="40% - Accent1 9 5 6" xfId="23354"/>
    <cellStyle name="40% - Accent2 13 5 6" xfId="23355"/>
    <cellStyle name="20% - Accent3 16 2 3 2 3" xfId="23356"/>
    <cellStyle name="20% - Accent1 14 6 5 2" xfId="23357"/>
    <cellStyle name="40% - Accent1 15 8 4" xfId="23358"/>
    <cellStyle name="40% - Accent2 17 3 3 3 2" xfId="23359"/>
    <cellStyle name="20% - Accent2 10 3 3 2 2 2" xfId="23360"/>
    <cellStyle name="20% - Accent3 13 7 3 2" xfId="23361"/>
    <cellStyle name="20% - Accent1 8 2 3 3 2" xfId="23362"/>
    <cellStyle name="20% - Accent1 12 6 3 3 2" xfId="23363"/>
    <cellStyle name="20% - Accent5 10 5 5 2" xfId="23364"/>
    <cellStyle name="20% - Accent2 18 5 4 3" xfId="23365"/>
    <cellStyle name="20% - Accent4 17 6 2 4" xfId="23366"/>
    <cellStyle name="20% - Accent3 10 5 3 2 3" xfId="23367"/>
    <cellStyle name="20% - Accent1 2 5 3 3 2" xfId="23368"/>
    <cellStyle name="20% - Accent4 9 3 3 3 2" xfId="23369"/>
    <cellStyle name="20% - Accent4 12 5 2 2 2 2" xfId="23370"/>
    <cellStyle name="40% - Accent3 5 2 2 4" xfId="23371"/>
    <cellStyle name="20% - Accent2 5 3 2 2 3" xfId="23372"/>
    <cellStyle name="40% - Accent4 12 6 3 4" xfId="23373"/>
    <cellStyle name="40% - Accent5 18 6 6" xfId="23374"/>
    <cellStyle name="20% - Accent1 4 4 5 2" xfId="23375"/>
    <cellStyle name="20% - Accent1 9 2 2 4" xfId="23376"/>
    <cellStyle name="40% - Accent3 11 2 5 2" xfId="23377"/>
    <cellStyle name="40% - Accent6 7 2 5 2" xfId="23378"/>
    <cellStyle name="40% - Accent6 16 3 6" xfId="23379"/>
    <cellStyle name="20% - Accent1 16 2 2 2 3" xfId="23380"/>
    <cellStyle name="20% - Accent1 12 6 4 3" xfId="23381"/>
    <cellStyle name="20% - Accent3 3 2 2 2 2 2" xfId="23382"/>
    <cellStyle name="20% - Accent3 11 7 2 3" xfId="23383"/>
    <cellStyle name="40% - Accent3 8 3 2 2 2 2" xfId="23384"/>
    <cellStyle name="20% - Accent5 10 3 4 2 2" xfId="23385"/>
    <cellStyle name="20% - Accent2 18 3 3 2 3" xfId="23386"/>
    <cellStyle name="20% - Accent2 10 3 5 2" xfId="23387"/>
    <cellStyle name="20% - Accent1 17 4 2 4" xfId="23388"/>
    <cellStyle name="20% - Accent1 12 6 5 2" xfId="23389"/>
    <cellStyle name="20% - Accent3 11 7 3 2" xfId="23390"/>
    <cellStyle name="20% - Accent5 13 5 5 2" xfId="23391"/>
    <cellStyle name="40% - Accent1 3 2 3 5" xfId="23392"/>
    <cellStyle name="40% - Accent2 8 2 2 3 2" xfId="23393"/>
    <cellStyle name="20% - Accent1 12 7 4" xfId="23394"/>
    <cellStyle name="40% - Accent1 18 10 2 2" xfId="23395"/>
    <cellStyle name="20% - Accent4 6 2 3 2 2 2" xfId="23396"/>
    <cellStyle name="20% - Accent1 12 7 2 3" xfId="23397"/>
    <cellStyle name="20% - Accent1 12 7 2 2 2" xfId="23398"/>
    <cellStyle name="20% - Accent1 12 8 4" xfId="23399"/>
    <cellStyle name="20% - Accent1 12 8 2 3" xfId="23400"/>
    <cellStyle name="40% - Accent5 12 6 3 2 2 2" xfId="23401"/>
    <cellStyle name="20% - Accent1 12 8 3 2" xfId="23402"/>
    <cellStyle name="40% - Accent1 14 3 2 2 3" xfId="23403"/>
    <cellStyle name="20% - Accent1 12 9 2 3" xfId="23404"/>
    <cellStyle name="20% - Accent2 13 2 2 2 3" xfId="23405"/>
    <cellStyle name="20% - Accent2 4 6 2 2 3" xfId="23406"/>
    <cellStyle name="20% - Accent6 11 5 3 2 2 2" xfId="23407"/>
    <cellStyle name="20% - Accent4 8 6 3 3 2" xfId="23408"/>
    <cellStyle name="40% - Accent1 3 2 7" xfId="23409"/>
    <cellStyle name="40% - Accent2 8 2 2 4" xfId="23410"/>
    <cellStyle name="40% - Accent2 9 7 2 2 2" xfId="23411"/>
    <cellStyle name="40% - Accent1 14 3 2 3 2" xfId="23412"/>
    <cellStyle name="20% - Accent1 12 9 3 2" xfId="23413"/>
    <cellStyle name="20% - Accent2 10 6 3 4" xfId="23414"/>
    <cellStyle name="20% - Accent6 14 9 4" xfId="23415"/>
    <cellStyle name="20% - Accent1 15 5 2 2 3" xfId="23416"/>
    <cellStyle name="20% - Accent4 6 6 4 2 2" xfId="23417"/>
    <cellStyle name="20% - Accent6 8 2 2 2 2 2" xfId="23418"/>
    <cellStyle name="40% - Accent3 17 3 2 2 2 2" xfId="23419"/>
    <cellStyle name="20% - Accent1 13 10 3" xfId="23420"/>
    <cellStyle name="20% - Accent1 13 10 2 2" xfId="23421"/>
    <cellStyle name="40% - Accent5 4 2 3 4" xfId="23422"/>
    <cellStyle name="20% - Accent2 7 2 2 3 2" xfId="23423"/>
    <cellStyle name="40% - Accent6 2 3 3 3 2" xfId="23424"/>
    <cellStyle name="20% - Accent3 5 8 3 2" xfId="23425"/>
    <cellStyle name="20% - Accent3 14 5 2 2 2 2" xfId="23426"/>
    <cellStyle name="20% - Accent1 13 2 2 2 3" xfId="23427"/>
    <cellStyle name="20% - Accent1 13 2 2 3 2" xfId="23428"/>
    <cellStyle name="20% - Accent3 14 5 2 3 2" xfId="23429"/>
    <cellStyle name="20% - Accent1 13 2 3 4" xfId="23430"/>
    <cellStyle name="20% - Accent1 15 10 2 2" xfId="23431"/>
    <cellStyle name="20% - Accent3 7 3 3 2 3" xfId="23432"/>
    <cellStyle name="20% - Accent3 5 9 3 2" xfId="23433"/>
    <cellStyle name="40% - Accent5 17 2 3 4" xfId="23434"/>
    <cellStyle name="20% - Accent1 13 2 3 2 3" xfId="23435"/>
    <cellStyle name="20% - Accent1 13 2 3 2 2 2" xfId="23436"/>
    <cellStyle name="20% - Accent1 13 2 3 3 2" xfId="23437"/>
    <cellStyle name="20% - Accent1 3 3 2 2 3" xfId="23438"/>
    <cellStyle name="20% - Accent2 14 6 2 4" xfId="23439"/>
    <cellStyle name="20% - Accent3 7 3 3 3 2" xfId="23440"/>
    <cellStyle name="20% - Accent4 11 3 2 2 2 2" xfId="23441"/>
    <cellStyle name="40% - Accent1 8 4 2 2 3" xfId="23442"/>
    <cellStyle name="40% - Accent2 12 4 2 2 3" xfId="23443"/>
    <cellStyle name="20% - Accent3 12 3 2 4" xfId="23444"/>
    <cellStyle name="20% - Accent6 16 4 4 2 2" xfId="23445"/>
    <cellStyle name="20% - Accent1 13 2 4 3" xfId="23446"/>
    <cellStyle name="40% - Accent1 14 7 2 2 2" xfId="23447"/>
    <cellStyle name="20% - Accent1 16 9 2 3" xfId="23448"/>
    <cellStyle name="20% - Accent3 13 6 2 2 2 2" xfId="23449"/>
    <cellStyle name="20% - Accent1 13 2 4 2 2" xfId="23450"/>
    <cellStyle name="20% - Accent3 12 3 2 2 3" xfId="23451"/>
    <cellStyle name="40% - Accent5 17 3 3 4" xfId="23452"/>
    <cellStyle name="20% - Accent1 4 3 2 3 2" xfId="23453"/>
    <cellStyle name="20% - Accent3 2 3 5 2" xfId="23454"/>
    <cellStyle name="20% - Accent1 16 9 2 2 2" xfId="23455"/>
    <cellStyle name="20% - Accent1 3 3 2 2 2 2" xfId="23456"/>
    <cellStyle name="20% - Accent2 14 6 2 2 3" xfId="23457"/>
    <cellStyle name="40% - Accent4 2 3 3 2 3" xfId="23458"/>
    <cellStyle name="20% - Accent1 15 4 5 2" xfId="23459"/>
    <cellStyle name="20% - Accent3 14 5 3 4" xfId="23460"/>
    <cellStyle name="20% - Accent1 13 3 6" xfId="23461"/>
    <cellStyle name="20% - Accent1 17 2 3 2 3" xfId="23462"/>
    <cellStyle name="20% - Accent3 14 5 3 2 3" xfId="23463"/>
    <cellStyle name="20% - Accent1 13 3 2 4" xfId="23464"/>
    <cellStyle name="20% - Accent1 6 5 3 3 2" xfId="23465"/>
    <cellStyle name="20% - Accent1 17 2 3 2 2 2" xfId="23466"/>
    <cellStyle name="20% - Accent3 14 5 3 3 2" xfId="23467"/>
    <cellStyle name="20% - Accent1 13 3 3 4" xfId="23468"/>
    <cellStyle name="40% - Accent5 4 11 2" xfId="23469"/>
    <cellStyle name="20% - Accent3 6 9 3 2" xfId="23470"/>
    <cellStyle name="40% - Accent5 18 2 3 4" xfId="23471"/>
    <cellStyle name="20% - Accent1 13 3 3 2 3" xfId="23472"/>
    <cellStyle name="20% - Accent3 14 7 4" xfId="23473"/>
    <cellStyle name="20% - Accent1 8 3 3 4" xfId="23474"/>
    <cellStyle name="20% - Accent1 15 12" xfId="23475"/>
    <cellStyle name="20% - Accent1 13 3 3 2 2 2" xfId="23476"/>
    <cellStyle name="20% - Accent1 13 3 3 3 2" xfId="23477"/>
    <cellStyle name="20% - Accent5 13 6 2 4" xfId="23478"/>
    <cellStyle name="40% - Accent4 2 3 3 3 2" xfId="23479"/>
    <cellStyle name="20% - Accent3 14 5 4 3" xfId="23480"/>
    <cellStyle name="20% - Accent1 13 4 6" xfId="23481"/>
    <cellStyle name="20% - Accent1 17 2 3 3 2" xfId="23482"/>
    <cellStyle name="20% - Accent3 12 5 2 2 2 2" xfId="23483"/>
    <cellStyle name="20% - Accent5 13 6 2 2 3" xfId="23484"/>
    <cellStyle name="20% - Accent3 14 5 4 2 2" xfId="23485"/>
    <cellStyle name="20% - Accent1 13 4 2 4" xfId="23486"/>
    <cellStyle name="20% - Accent5 11 6 6" xfId="23487"/>
    <cellStyle name="40% - Accent6 2 5 3 3 2" xfId="23488"/>
    <cellStyle name="20% - Accent1 16 10 3" xfId="23489"/>
    <cellStyle name="20% - Accent3 7 8 3 2" xfId="23490"/>
    <cellStyle name="20% - Accent5 13 6 2 2 2 2" xfId="23491"/>
    <cellStyle name="20% - Accent1 13 4 2 2 3" xfId="23492"/>
    <cellStyle name="20% - Accent1 18 2 3 4" xfId="23493"/>
    <cellStyle name="20% - Accent4 10 2 4 3" xfId="23494"/>
    <cellStyle name="40% - Accent4 3 3 3 4" xfId="23495"/>
    <cellStyle name="20% - Accent2 2 5 2 2 2 2" xfId="23496"/>
    <cellStyle name="20% - Accent5 11 6 2 4" xfId="23497"/>
    <cellStyle name="20% - Accent1 16 10 2 2" xfId="23498"/>
    <cellStyle name="20% - Accent3 12 5 4 3" xfId="23499"/>
    <cellStyle name="20% - Accent1 13 4 2 2 2 2" xfId="23500"/>
    <cellStyle name="20% - Accent5 13 6 2 3 2" xfId="23501"/>
    <cellStyle name="20% - Accent1 13 4 3 4" xfId="23502"/>
    <cellStyle name="20% - Accent5 12 6 6" xfId="23503"/>
    <cellStyle name="40% - Accent5 9 11 2" xfId="23504"/>
    <cellStyle name="20% - Accent3 7 9 3 2" xfId="23505"/>
    <cellStyle name="20% - Accent1 13 4 3 2 3" xfId="23506"/>
    <cellStyle name="20% - Accent1 2 5 6" xfId="23507"/>
    <cellStyle name="20% - Accent6 10 3 2 4" xfId="23508"/>
    <cellStyle name="20% - Accent4 11 2 4 3" xfId="23509"/>
    <cellStyle name="40% - Accent1 7 6 6" xfId="23510"/>
    <cellStyle name="40% - Accent2 11 6 6" xfId="23511"/>
    <cellStyle name="40% - Accent4 4 3 3 4" xfId="23512"/>
    <cellStyle name="20% - Accent2 2 5 3 2 2 2" xfId="23513"/>
    <cellStyle name="20% - Accent2 6 2 3 3 2" xfId="23514"/>
    <cellStyle name="40% - Accent2 7 6 3 2 2 2" xfId="23515"/>
    <cellStyle name="20% - Accent5 12 6 2 4" xfId="23516"/>
    <cellStyle name="40% - Accent4 2 2 3 3 2" xfId="23517"/>
    <cellStyle name="40% - Accent1 13 9 4" xfId="23518"/>
    <cellStyle name="20% - Accent3 13 5 4 3" xfId="23519"/>
    <cellStyle name="40% - Accent5 10 12" xfId="23520"/>
    <cellStyle name="20% - Accent1 13 4 3 2 2 2" xfId="23521"/>
    <cellStyle name="20% - Accent1 13 4 3 3 2" xfId="23522"/>
    <cellStyle name="20% - Accent5 11 2 2 2 2 2" xfId="23523"/>
    <cellStyle name="20% - Accent5 13 6 3 4" xfId="23524"/>
    <cellStyle name="20% - Accent1 13 5 6" xfId="23525"/>
    <cellStyle name="40% - Accent1 7 2 2 2 2 2" xfId="23526"/>
    <cellStyle name="40% - Accent2 11 2 2 2 2 2" xfId="23527"/>
    <cellStyle name="20% - Accent3 14 5 5 2" xfId="23528"/>
    <cellStyle name="20% - Accent5 13 6 3 2 3" xfId="23529"/>
    <cellStyle name="20% - Accent3 2 2 2 3 2" xfId="23530"/>
    <cellStyle name="20% - Accent1 13 5 2 4" xfId="23531"/>
    <cellStyle name="40% - Accent3 7 3 2 3 2" xfId="23532"/>
    <cellStyle name="20% - Accent6 18 2 3 2 2 2" xfId="23533"/>
    <cellStyle name="20% - Accent3 17 10 3" xfId="23534"/>
    <cellStyle name="20% - Accent3 17 10 2 2" xfId="23535"/>
    <cellStyle name="40% - Accent6 2 6 3 3 2" xfId="23536"/>
    <cellStyle name="20% - Accent3 8 8 3 2" xfId="23537"/>
    <cellStyle name="20% - Accent5 13 6 3 2 2 2" xfId="23538"/>
    <cellStyle name="20% - Accent1 13 5 2 2 3" xfId="23539"/>
    <cellStyle name="20% - Accent1 15 10 3" xfId="23540"/>
    <cellStyle name="20% - Accent3 7 3 3 4" xfId="23541"/>
    <cellStyle name="20% - Accent1 13 5 2 2 2 2" xfId="23542"/>
    <cellStyle name="20% - Accent1 13 5 2 3 2" xfId="23543"/>
    <cellStyle name="20% - Accent3 5 6 3 2 2 2" xfId="23544"/>
    <cellStyle name="20% - Accent5 13 6 3 3 2" xfId="23545"/>
    <cellStyle name="20% - Accent1 13 5 3 4" xfId="23546"/>
    <cellStyle name="20% - Accent3 17 11 2" xfId="23547"/>
    <cellStyle name="20% - Accent1 13 5 3 2 2 2" xfId="23548"/>
    <cellStyle name="20% - Accent1 13 5 3 3 2" xfId="23549"/>
    <cellStyle name="20% - Accent5 11 2 3 2 2 2" xfId="23550"/>
    <cellStyle name="20% - Accent3 2 10 2 2" xfId="23551"/>
    <cellStyle name="20% - Accent1 13 5 4 2 2" xfId="23552"/>
    <cellStyle name="40% - Accent2 17 2 2 2 2 2" xfId="23553"/>
    <cellStyle name="20% - Accent3 12 6 2 2 3" xfId="23554"/>
    <cellStyle name="20% - Accent1 4 6 2 3 2" xfId="23555"/>
    <cellStyle name="20% - Accent5 10 4 3 2 3" xfId="23556"/>
    <cellStyle name="20% - Accent2 18 4 2 2 3" xfId="23557"/>
    <cellStyle name="20% - Accent2 9 8 2 2 2" xfId="23558"/>
    <cellStyle name="20% - Accent2 14 9 3 2" xfId="23559"/>
    <cellStyle name="40% - Accent4 11 5 3 3 2" xfId="23560"/>
    <cellStyle name="20% - Accent5 9 4 5 2" xfId="23561"/>
    <cellStyle name="20% - Accent2 11 2 5 2" xfId="23562"/>
    <cellStyle name="20% - Accent2 2 6 5 2" xfId="23563"/>
    <cellStyle name="20% - Accent1 18 3 2 4" xfId="23564"/>
    <cellStyle name="20% - Accent4 10 3 3 4" xfId="23565"/>
    <cellStyle name="20% - Accent1 13 5 5 2" xfId="23566"/>
    <cellStyle name="40% - Accent2 17 2 2 3 2" xfId="23567"/>
    <cellStyle name="20% - Accent3 12 6 3 4" xfId="23568"/>
    <cellStyle name="20% - Accent5 13 6 4 3" xfId="23569"/>
    <cellStyle name="40% - Accent1 3 3 2 5" xfId="23570"/>
    <cellStyle name="40% - Accent2 8 2 3 2 3" xfId="23571"/>
    <cellStyle name="20% - Accent1 13 6 6" xfId="23572"/>
    <cellStyle name="20% - Accent5 13 6 4 2 2" xfId="23573"/>
    <cellStyle name="20% - Accent3 2 2 3 3 2" xfId="23574"/>
    <cellStyle name="40% - Accent1 3 3 2 2 3" xfId="23575"/>
    <cellStyle name="40% - Accent2 8 2 3 2 2 2" xfId="23576"/>
    <cellStyle name="20% - Accent1 13 6 2 4" xfId="23577"/>
    <cellStyle name="40% - Accent3 7 3 3 3 2" xfId="23578"/>
    <cellStyle name="20% - Accent3 9 8 3 2" xfId="23579"/>
    <cellStyle name="40% - Accent1 3 3 2 2 2 2" xfId="23580"/>
    <cellStyle name="20% - Accent4 6 10 3" xfId="23581"/>
    <cellStyle name="20% - Accent1 13 6 2 2 3" xfId="23582"/>
    <cellStyle name="20% - Accent4 7 3 3 4" xfId="23583"/>
    <cellStyle name="20% - Accent2 15 10 3" xfId="23584"/>
    <cellStyle name="20% - Accent4 6 10 2 2" xfId="23585"/>
    <cellStyle name="20% - Accent1 13 6 2 2 2 2" xfId="23586"/>
    <cellStyle name="40% - Accent1 5 6 3 4" xfId="23587"/>
    <cellStyle name="20% - Accent4 6 11 2" xfId="23588"/>
    <cellStyle name="20% - Accent1 13 6 2 3 2" xfId="23589"/>
    <cellStyle name="20% - Accent2 11 3 3 2 3" xfId="23590"/>
    <cellStyle name="40% - Accent5 2 2 5 2" xfId="23591"/>
    <cellStyle name="20% - Accent1 18 11 2" xfId="23592"/>
    <cellStyle name="20% - Accent3 9 9 3 2" xfId="23593"/>
    <cellStyle name="20% - Accent1 13 6 3 2 3" xfId="23594"/>
    <cellStyle name="20% - Accent6 10 2 2 3 2" xfId="23595"/>
    <cellStyle name="20% - Accent1 13 6 3 2 2 2" xfId="23596"/>
    <cellStyle name="40% - Accent1 6 6 3 4" xfId="23597"/>
    <cellStyle name="40% - Accent2 10 6 3 4" xfId="23598"/>
    <cellStyle name="20% - Accent1 13 6 3 3 2" xfId="23599"/>
    <cellStyle name="20% - Accent1 13 6 4 3" xfId="23600"/>
    <cellStyle name="20% - Accent3 3 2 3 2 2 2" xfId="23601"/>
    <cellStyle name="40% - Accent2 17 2 3 2 3" xfId="23602"/>
    <cellStyle name="20% - Accent3 12 7 2 3" xfId="23603"/>
    <cellStyle name="40% - Accent3 8 3 3 2 2 2" xfId="23604"/>
    <cellStyle name="20% - Accent5 13 6 5 2" xfId="23605"/>
    <cellStyle name="40% - Accent1 3 3 3 4" xfId="23606"/>
    <cellStyle name="40% - Accent2 8 2 3 3 2" xfId="23607"/>
    <cellStyle name="20% - Accent2 2 2 2 2 2 2" xfId="23608"/>
    <cellStyle name="40% - Accent2 7 3 2 2 2 2" xfId="23609"/>
    <cellStyle name="20% - Accent1 13 7 4" xfId="23610"/>
    <cellStyle name="20% - Accent1 13 7 2 3" xfId="23611"/>
    <cellStyle name="20% - Accent1 13 7 2 2 2" xfId="23612"/>
    <cellStyle name="20% - Accent1 13 7 3 2" xfId="23613"/>
    <cellStyle name="20% - Accent1 13 8 4" xfId="23614"/>
    <cellStyle name="20% - Accent1 13 8 2 3" xfId="23615"/>
    <cellStyle name="20% - Accent1 13 8 2 2 2" xfId="23616"/>
    <cellStyle name="20% - Accent1 13 8 3 2" xfId="23617"/>
    <cellStyle name="40% - Accent1 14 4 2 4" xfId="23618"/>
    <cellStyle name="20% - Accent1 13 9 4" xfId="23619"/>
    <cellStyle name="40% - Accent3 7 4 2 2 2 2" xfId="23620"/>
    <cellStyle name="20% - Accent3 2 3 2 2 2 2" xfId="23621"/>
    <cellStyle name="40% - Accent1 3 3 5 2" xfId="23622"/>
    <cellStyle name="20% - Accent1 14 10 3" xfId="23623"/>
    <cellStyle name="40% - Accent6 18 4 2 4" xfId="23624"/>
    <cellStyle name="20% - Accent1 9 4 3 2 3" xfId="23625"/>
    <cellStyle name="20% - Accent1 18 6 2 3 2" xfId="23626"/>
    <cellStyle name="20% - Accent4 10 6 3 3 2" xfId="23627"/>
    <cellStyle name="20% - Accent2 16 3 2 3 2" xfId="23628"/>
    <cellStyle name="20% - Accent1 14 10 2 2" xfId="23629"/>
    <cellStyle name="40% - Accent5 9 2 3 4" xfId="23630"/>
    <cellStyle name="40% - Accent6 18 4 2 2 3" xfId="23631"/>
    <cellStyle name="20% - Accent1 9 4 3 2 2 2" xfId="23632"/>
    <cellStyle name="20% - Accent1 14 11 2" xfId="23633"/>
    <cellStyle name="20% - Accent3 17 4 3 2 3" xfId="23634"/>
    <cellStyle name="40% - Accent6 18 4 3 4" xfId="23635"/>
    <cellStyle name="20% - Accent1 9 4 3 3 2" xfId="23636"/>
    <cellStyle name="20% - Accent1 17 5 2 2 2 2" xfId="23637"/>
    <cellStyle name="20% - Accent3 14 6 2 4" xfId="23638"/>
    <cellStyle name="20% - Accent1 8 3 2 2 3" xfId="23639"/>
    <cellStyle name="20% - Accent1 14 2 6" xfId="23640"/>
    <cellStyle name="20% - Accent1 15 5 4 3" xfId="23641"/>
    <cellStyle name="40% - Accent2 17 4 2 2 3" xfId="23642"/>
    <cellStyle name="20% - Accent2 10 8 3 2" xfId="23643"/>
    <cellStyle name="20% - Accent5 5 3 5 2" xfId="23644"/>
    <cellStyle name="40% - Accent1 11 5 6" xfId="23645"/>
    <cellStyle name="20% - Accent1 8 3 2 2 2 2" xfId="23646"/>
    <cellStyle name="20% - Accent1 14 2 2 4" xfId="23647"/>
    <cellStyle name="40% - Accent2 3 6 5 2" xfId="23648"/>
    <cellStyle name="20% - Accent3 14 6 2 2 3" xfId="23649"/>
    <cellStyle name="20% - Accent6 16 9 4" xfId="23650"/>
    <cellStyle name="20% - Accent1 15 5 4 2 2" xfId="23651"/>
    <cellStyle name="40% - Accent2 17 4 2 2 2 2" xfId="23652"/>
    <cellStyle name="20% - Accent1 6 6 2 3 2" xfId="23653"/>
    <cellStyle name="20% - Accent3 14 6 2 2 2 2" xfId="23654"/>
    <cellStyle name="40% - Accent1 11 5 2 4" xfId="23655"/>
    <cellStyle name="20% - Accent1 14 2 2 2 3" xfId="23656"/>
    <cellStyle name="20% - Accent6 16 9 2 3" xfId="23657"/>
    <cellStyle name="20% - Accent4 13 7 3 2" xfId="23658"/>
    <cellStyle name="20% - Accent2 14 6 5 2" xfId="23659"/>
    <cellStyle name="20% - Accent3 7 4 6" xfId="23660"/>
    <cellStyle name="40% - Accent1 11 5 2 2 3" xfId="23661"/>
    <cellStyle name="20% - Accent1 14 2 2 2 2 2" xfId="23662"/>
    <cellStyle name="20% - Accent6 16 9 2 2 2" xfId="23663"/>
    <cellStyle name="40% - Accent1 11 5 3 4" xfId="23664"/>
    <cellStyle name="20% - Accent1 14 2 2 3 2" xfId="23665"/>
    <cellStyle name="20% - Accent3 17 2 6" xfId="23666"/>
    <cellStyle name="20% - Accent6 16 9 3 2" xfId="23667"/>
    <cellStyle name="40% - Accent5 16 3 2 2 3" xfId="23668"/>
    <cellStyle name="20% - Accent1 4 2 2 2 2 2" xfId="23669"/>
    <cellStyle name="20% - Accent3 14 6 2 3 2" xfId="23670"/>
    <cellStyle name="40% - Accent1 11 6 6" xfId="23671"/>
    <cellStyle name="20% - Accent1 14 2 3 4" xfId="23672"/>
    <cellStyle name="40% - Accent1 11 6 2 4" xfId="23673"/>
    <cellStyle name="20% - Accent1 14 2 3 2 3" xfId="23674"/>
    <cellStyle name="40% - Accent1 11 6 3 4" xfId="23675"/>
    <cellStyle name="20% - Accent1 14 2 3 3 2" xfId="23676"/>
    <cellStyle name="20% - Accent3 18 2 6" xfId="23677"/>
    <cellStyle name="20% - Accent3 12 2 2 2 2 2" xfId="23678"/>
    <cellStyle name="20% - Accent1 3 4 2 2 3" xfId="23679"/>
    <cellStyle name="20% - Accent2 15 6 2 4" xfId="23680"/>
    <cellStyle name="20% - Accent3 7 4 3 3 2" xfId="23681"/>
    <cellStyle name="20% - Accent4 11 3 3 2 2 2" xfId="23682"/>
    <cellStyle name="40% - Accent1 8 5 2 2 3" xfId="23683"/>
    <cellStyle name="40% - Accent2 12 5 2 2 3" xfId="23684"/>
    <cellStyle name="20% - Accent2 8 4 2 2 2 2" xfId="23685"/>
    <cellStyle name="40% - Accent1 11 7 4" xfId="23686"/>
    <cellStyle name="20% - Accent1 14 2 4 3" xfId="23687"/>
    <cellStyle name="20% - Accent6 16 5 4 2 2" xfId="23688"/>
    <cellStyle name="40% - Accent3 10 2 2 2 3" xfId="23689"/>
    <cellStyle name="40% - Accent6 6 2 2 2 3" xfId="23690"/>
    <cellStyle name="20% - Accent3 13 3 2 4" xfId="23691"/>
    <cellStyle name="40% - Accent1 14 8 2 2 2" xfId="23692"/>
    <cellStyle name="20% - Accent1 17 9 2 3" xfId="23693"/>
    <cellStyle name="20% - Accent3 13 6 3 2 2 2" xfId="23694"/>
    <cellStyle name="40% - Accent1 11 7 2 3" xfId="23695"/>
    <cellStyle name="20% - Accent1 14 2 4 2 2" xfId="23696"/>
    <cellStyle name="40% - Accent3 10 2 2 2 2 2" xfId="23697"/>
    <cellStyle name="40% - Accent6 6 2 2 2 2 2" xfId="23698"/>
    <cellStyle name="20% - Accent3 13 3 2 2 3" xfId="23699"/>
    <cellStyle name="20% - Accent1 5 3 2 3 2" xfId="23700"/>
    <cellStyle name="20% - Accent1 17 9 2 2 2" xfId="23701"/>
    <cellStyle name="20% - Accent4 2 3 5 2" xfId="23702"/>
    <cellStyle name="20% - Accent1 3 4 2 2 2 2" xfId="23703"/>
    <cellStyle name="20% - Accent2 15 6 2 2 3" xfId="23704"/>
    <cellStyle name="20% - Accent2 9 4 2 2 3" xfId="23705"/>
    <cellStyle name="20% - Accent2 10 9 3 2" xfId="23706"/>
    <cellStyle name="20% - Accent5 5 4 5 2" xfId="23707"/>
    <cellStyle name="20% - Accent1 6 6 3 3 2" xfId="23708"/>
    <cellStyle name="20% - Accent3 16 3 2 2 2 2" xfId="23709"/>
    <cellStyle name="20% - Accent3 14 6 3 2 3" xfId="23710"/>
    <cellStyle name="40% - Accent1 12 5 6" xfId="23711"/>
    <cellStyle name="20% - Accent1 14 3 2 4" xfId="23712"/>
    <cellStyle name="20% - Accent6 17 9 4" xfId="23713"/>
    <cellStyle name="20% - Accent3 14 6 3 2 2 2" xfId="23714"/>
    <cellStyle name="40% - Accent1 12 5 2 4" xfId="23715"/>
    <cellStyle name="20% - Accent1 14 3 2 2 3" xfId="23716"/>
    <cellStyle name="20% - Accent6 17 9 2 3" xfId="23717"/>
    <cellStyle name="40% - Accent6 3 4 3 3 2" xfId="23718"/>
    <cellStyle name="20% - Accent4 6 8 3 2" xfId="23719"/>
    <cellStyle name="20% - Accent2 11 10 3" xfId="23720"/>
    <cellStyle name="40% - Accent1 12 5 2 2 3" xfId="23721"/>
    <cellStyle name="20% - Accent1 14 3 2 2 2 2" xfId="23722"/>
    <cellStyle name="20% - Accent6 17 9 2 2 2" xfId="23723"/>
    <cellStyle name="20% - Accent2 11 10 2 2" xfId="23724"/>
    <cellStyle name="40% - Accent1 12 6 2 4" xfId="23725"/>
    <cellStyle name="20% - Accent1 14 3 3 2 3" xfId="23726"/>
    <cellStyle name="20% - Accent6 5 10 2 2" xfId="23727"/>
    <cellStyle name="40% - Accent1 12 6 2 2 3" xfId="23728"/>
    <cellStyle name="20% - Accent1 14 3 3 2 2 2" xfId="23729"/>
    <cellStyle name="40% - Accent1 12 6 3 4" xfId="23730"/>
    <cellStyle name="20% - Accent1 14 3 3 3 2" xfId="23731"/>
    <cellStyle name="20% - Accent3 12 2 3 2 2 2" xfId="23732"/>
    <cellStyle name="20% - Accent6 14 10 2 2" xfId="23733"/>
    <cellStyle name="20% - Accent3 16 3 2 3 2" xfId="23734"/>
    <cellStyle name="20% - Accent5 13 7 2 3" xfId="23735"/>
    <cellStyle name="20% - Accent3 14 6 4 3" xfId="23736"/>
    <cellStyle name="20% - Accent1 14 4 6" xfId="23737"/>
    <cellStyle name="20% - Accent3 14 6 4 2 2" xfId="23738"/>
    <cellStyle name="40% - Accent1 13 5 6" xfId="23739"/>
    <cellStyle name="20% - Accent1 14 4 2 4" xfId="23740"/>
    <cellStyle name="20% - Accent5 13 7 2 2 2" xfId="23741"/>
    <cellStyle name="20% - Accent6 18 9 4" xfId="23742"/>
    <cellStyle name="40% - Accent1 13 5 2 4" xfId="23743"/>
    <cellStyle name="20% - Accent1 14 4 2 2 3" xfId="23744"/>
    <cellStyle name="40% - Accent1 2 4 5 2" xfId="23745"/>
    <cellStyle name="20% - Accent6 18 9 2 3" xfId="23746"/>
    <cellStyle name="40% - Accent6 3 5 3 3 2" xfId="23747"/>
    <cellStyle name="20% - Accent4 7 8 3 2" xfId="23748"/>
    <cellStyle name="20% - Accent2 16 10 3" xfId="23749"/>
    <cellStyle name="40% - Accent1 13 5 2 2 3" xfId="23750"/>
    <cellStyle name="20% - Accent1 14 4 2 2 2 2" xfId="23751"/>
    <cellStyle name="20% - Accent6 18 9 2 2 2" xfId="23752"/>
    <cellStyle name="20% - Accent4 3 9 4" xfId="23753"/>
    <cellStyle name="20% - Accent2 16 10 2 2" xfId="23754"/>
    <cellStyle name="20% - Accent6 15 2 4 2 2" xfId="23755"/>
    <cellStyle name="20% - Accent2 11 12" xfId="23756"/>
    <cellStyle name="40% - Accent3 10 8 2 3" xfId="23757"/>
    <cellStyle name="40% - Accent6 6 8 2 3" xfId="23758"/>
    <cellStyle name="20% - Accent2 16 2 2 2 2 2" xfId="23759"/>
    <cellStyle name="20% - Accent2 7 6 2 2 2 2" xfId="23760"/>
    <cellStyle name="20% - Accent1 2 2 6" xfId="23761"/>
    <cellStyle name="20% - Accent2 3 5 3 4" xfId="23762"/>
    <cellStyle name="20% - Accent6 11 4 2 3 2" xfId="23763"/>
    <cellStyle name="40% - Accent1 13 6 6" xfId="23764"/>
    <cellStyle name="20% - Accent1 14 4 3 4" xfId="23765"/>
    <cellStyle name="20% - Accent1 18 5 2 2 2 2" xfId="23766"/>
    <cellStyle name="20% - Accent2 9 4 3 3 2" xfId="23767"/>
    <cellStyle name="20% - Accent4 10 5 3 2 2 2" xfId="23768"/>
    <cellStyle name="20% - Accent5 17 6 4 3" xfId="23769"/>
    <cellStyle name="40% - Accent1 7 3 2 4" xfId="23770"/>
    <cellStyle name="40% - Accent2 11 3 2 4" xfId="23771"/>
    <cellStyle name="40% - Accent2 8 6 3 2 3" xfId="23772"/>
    <cellStyle name="20% - Accent1 2 2 2 4" xfId="23773"/>
    <cellStyle name="20% - Accent2 3 5 3 2 3" xfId="23774"/>
    <cellStyle name="40% - Accent1 13 6 2 4" xfId="23775"/>
    <cellStyle name="20% - Accent1 14 4 3 2 3" xfId="23776"/>
    <cellStyle name="20% - Accent5 17 6 4 2 2" xfId="23777"/>
    <cellStyle name="20% - Accent3 6 2 3 3 2" xfId="23778"/>
    <cellStyle name="40% - Accent1 7 3 2 2 3" xfId="23779"/>
    <cellStyle name="40% - Accent2 11 3 2 2 3" xfId="23780"/>
    <cellStyle name="40% - Accent2 8 6 3 2 2 2" xfId="23781"/>
    <cellStyle name="20% - Accent1 2 2 2 2 3" xfId="23782"/>
    <cellStyle name="20% - Accent2 3 5 3 2 2 2" xfId="23783"/>
    <cellStyle name="20% - Accent1 3 10 3" xfId="23784"/>
    <cellStyle name="40% - Accent1 13 6 2 2 3" xfId="23785"/>
    <cellStyle name="20% - Accent1 14 4 3 2 2 2" xfId="23786"/>
    <cellStyle name="20% - Accent5 13 7 3 2" xfId="23787"/>
    <cellStyle name="20% - Accent3 14 6 5 2" xfId="23788"/>
    <cellStyle name="20% - Accent1 14 5 6" xfId="23789"/>
    <cellStyle name="40% - Accent1 14 5 6" xfId="23790"/>
    <cellStyle name="20% - Accent1 14 5 2 4" xfId="23791"/>
    <cellStyle name="40% - Accent3 7 4 2 3 2" xfId="23792"/>
    <cellStyle name="20% - Accent3 2 3 2 3 2" xfId="23793"/>
    <cellStyle name="40% - Accent1 14 5 2 4" xfId="23794"/>
    <cellStyle name="20% - Accent1 14 9 4" xfId="23795"/>
    <cellStyle name="20% - Accent1 14 5 2 2 3" xfId="23796"/>
    <cellStyle name="20% - Accent2 12 2 3 4" xfId="23797"/>
    <cellStyle name="20% - Accent1 3 2 7" xfId="23798"/>
    <cellStyle name="20% - Accent2 3 6 3 4" xfId="23799"/>
    <cellStyle name="20% - Accent6 11 4 3 3 2" xfId="23800"/>
    <cellStyle name="40% - Accent1 14 6 6" xfId="23801"/>
    <cellStyle name="20% - Accent1 14 5 3 4" xfId="23802"/>
    <cellStyle name="20% - Accent5 18 6 4 3" xfId="23803"/>
    <cellStyle name="40% - Accent1 8 3 2 4" xfId="23804"/>
    <cellStyle name="40% - Accent2 12 3 2 4" xfId="23805"/>
    <cellStyle name="20% - Accent2 12 2 3 2 3" xfId="23806"/>
    <cellStyle name="20% - Accent1 3 2 2 5" xfId="23807"/>
    <cellStyle name="20% - Accent2 3 6 3 2 3" xfId="23808"/>
    <cellStyle name="20% - Accent2 13 6 6" xfId="23809"/>
    <cellStyle name="20% - Accent2 13 11 2" xfId="23810"/>
    <cellStyle name="40% - Accent1 14 6 2 4" xfId="23811"/>
    <cellStyle name="20% - Accent1 15 9 4" xfId="23812"/>
    <cellStyle name="20% - Accent1 14 5 3 2 3" xfId="23813"/>
    <cellStyle name="20% - Accent5 10 5 3 2 3" xfId="23814"/>
    <cellStyle name="20% - Accent2 18 5 2 2 3" xfId="23815"/>
    <cellStyle name="20% - Accent2 9 9 2 2 2" xfId="23816"/>
    <cellStyle name="20% - Accent2 15 9 3 2" xfId="23817"/>
    <cellStyle name="40% - Accent4 11 6 3 3 2" xfId="23818"/>
    <cellStyle name="20% - Accent2 12 2 5 2" xfId="23819"/>
    <cellStyle name="20% - Accent1 3 4 7" xfId="23820"/>
    <cellStyle name="20% - Accent2 3 6 5 2" xfId="23821"/>
    <cellStyle name="20% - Accent4 11 3 3 4" xfId="23822"/>
    <cellStyle name="40% - Accent1 8 5 6" xfId="23823"/>
    <cellStyle name="40% - Accent2 12 5 6" xfId="23824"/>
    <cellStyle name="20% - Accent2 6 2 4 2 2" xfId="23825"/>
    <cellStyle name="40% - Accent1 11 4 3 2 2 2" xfId="23826"/>
    <cellStyle name="20% - Accent3 16 2 2 2 3" xfId="23827"/>
    <cellStyle name="40% - Accent4 2 2 4 2 2" xfId="23828"/>
    <cellStyle name="40% - Accent1 14 8 4" xfId="23829"/>
    <cellStyle name="20% - Accent1 14 5 5 2" xfId="23830"/>
    <cellStyle name="40% - Accent2 17 3 2 3 2" xfId="23831"/>
    <cellStyle name="20% - Accent3 13 6 3 4" xfId="23832"/>
    <cellStyle name="20% - Accent1 8 2 2 3 2" xfId="23833"/>
    <cellStyle name="20% - Accent2 12 3 6" xfId="23834"/>
    <cellStyle name="20% - Accent2 3 7 4" xfId="23835"/>
    <cellStyle name="20% - Accent6 11 4 4 3" xfId="23836"/>
    <cellStyle name="20% - Accent1 17 7 2 2 2" xfId="23837"/>
    <cellStyle name="Comma [0] 5 4 2 3" xfId="23838"/>
    <cellStyle name="40% - Accent1 16 5 2 3 2" xfId="23839"/>
    <cellStyle name="20% - Accent2 9 4 5 2" xfId="23840"/>
    <cellStyle name="20% - Accent2 15 4 2 2 3" xfId="23841"/>
    <cellStyle name="20% - Accent2 6 8 2 2 2" xfId="23842"/>
    <cellStyle name="20% - Accent1 14 6 6" xfId="23843"/>
    <cellStyle name="40% - Accent3 18 2 3 3 2" xfId="23844"/>
    <cellStyle name="20% - Accent2 15 4 2 2 2 2" xfId="23845"/>
    <cellStyle name="20% - Accent1 14 6 2 4" xfId="23846"/>
    <cellStyle name="40% - Accent1 15 5 6" xfId="23847"/>
    <cellStyle name="40% - Accent3 7 4 3 3 2" xfId="23848"/>
    <cellStyle name="20% - Accent3 2 3 3 3 2" xfId="23849"/>
    <cellStyle name="40% - Accent1 3 4 2 2 3" xfId="23850"/>
    <cellStyle name="20% - Accent1 14 6 2 2 3" xfId="23851"/>
    <cellStyle name="40% - Accent1 15 5 2 4" xfId="23852"/>
    <cellStyle name="40% - Accent4 17 6 6" xfId="23853"/>
    <cellStyle name="20% - Accent1 14 6 2 2 2 2" xfId="23854"/>
    <cellStyle name="40% - Accent1 15 5 2 2 3" xfId="23855"/>
    <cellStyle name="40% - Accent4 17 6 2 4" xfId="23856"/>
    <cellStyle name="40% - Accent6 18 5 6" xfId="23857"/>
    <cellStyle name="20% - Accent1 9 4 4 3" xfId="23858"/>
    <cellStyle name="40% - Accent5 16 3 2 4" xfId="23859"/>
    <cellStyle name="20% - Accent2 12 3 3 2 2 2" xfId="23860"/>
    <cellStyle name="20% - Accent1 4 2 2 2 3" xfId="23861"/>
    <cellStyle name="20% - Accent3 8 2 3 3 2" xfId="23862"/>
    <cellStyle name="40% - Accent1 9 3 2 2 3" xfId="23863"/>
    <cellStyle name="40% - Accent2 13 3 2 2 3" xfId="23864"/>
    <cellStyle name="40% - Accent3 17 2 4 3" xfId="23865"/>
    <cellStyle name="20% - Accent3 17 12" xfId="23866"/>
    <cellStyle name="20% - Accent1 14 6 3 2 2 2" xfId="23867"/>
    <cellStyle name="40% - Accent1 15 6 2 2 3" xfId="23868"/>
    <cellStyle name="40% - Accent4 18 6 2 4" xfId="23869"/>
    <cellStyle name="20% - Accent2 12 3 4 3" xfId="23870"/>
    <cellStyle name="20% - Accent1 4 3 7" xfId="23871"/>
    <cellStyle name="20% - Accent4 11 4 2 4" xfId="23872"/>
    <cellStyle name="40% - Accent1 9 4 6" xfId="23873"/>
    <cellStyle name="40% - Accent2 13 4 6" xfId="23874"/>
    <cellStyle name="20% - Accent3 13 7 2 3" xfId="23875"/>
    <cellStyle name="20% - Accent1 8 2 3 2 3" xfId="23876"/>
    <cellStyle name="20% - Accent1 14 6 4 3" xfId="23877"/>
    <cellStyle name="40% - Accent1 15 7 4" xfId="23878"/>
    <cellStyle name="40% - Accent2 17 3 3 2 3" xfId="23879"/>
    <cellStyle name="20% - Accent2 15 4 2 3 2" xfId="23880"/>
    <cellStyle name="20% - Accent1 14 7 4" xfId="23881"/>
    <cellStyle name="20% - Accent1 14 7 2 3" xfId="23882"/>
    <cellStyle name="40% - Accent1 16 5 6" xfId="23883"/>
    <cellStyle name="20% - Accent1 14 7 2 2 2" xfId="23884"/>
    <cellStyle name="40% - Accent1 16 5 2 4" xfId="23885"/>
    <cellStyle name="20% - Accent3 11 10 2 2" xfId="23886"/>
    <cellStyle name="40% - Accent2 14 3 6" xfId="23887"/>
    <cellStyle name="40% - Accent2 8 9 3 2" xfId="23888"/>
    <cellStyle name="20% - Accent5 18 5 2 3 2" xfId="23889"/>
    <cellStyle name="20% - Accent2 12 4 3 4" xfId="23890"/>
    <cellStyle name="20% - Accent1 5 2 7" xfId="23891"/>
    <cellStyle name="20% - Accent2 3 8 3 2" xfId="23892"/>
    <cellStyle name="20% - Accent1 15 3 2 2 2 2" xfId="23893"/>
    <cellStyle name="a2 2 18 2" xfId="23894"/>
    <cellStyle name="20% - Accent1 14 7 3 2" xfId="23895"/>
    <cellStyle name="40% - Accent1 16 6 6" xfId="23896"/>
    <cellStyle name="20% - Accent1 14 8 4" xfId="23897"/>
    <cellStyle name="20% - Accent1 14 8 2 2 2" xfId="23898"/>
    <cellStyle name="40% - Accent1 17 5 2 4" xfId="23899"/>
    <cellStyle name="20% - Accent3 10 2 2 2 3" xfId="23900"/>
    <cellStyle name="Comma [0] 5 6 2 2 3" xfId="23901"/>
    <cellStyle name="20% - Accent6 16 2 3 2 2 2" xfId="23902"/>
    <cellStyle name="20% - Accent1 3 11 2" xfId="23903"/>
    <cellStyle name="20% - Accent1 2 2 2 3 2" xfId="23904"/>
    <cellStyle name="20% - Accent6 6 10 3" xfId="23905"/>
    <cellStyle name="20% - Accent1 14 8 3 2" xfId="23906"/>
    <cellStyle name="40% - Accent1 17 6 6" xfId="23907"/>
    <cellStyle name="20% - Accent1 15 11 2" xfId="23908"/>
    <cellStyle name="20% - Accent3 7 3 4 3" xfId="23909"/>
    <cellStyle name="40% - Accent1 9 9 2 2 2" xfId="23910"/>
    <cellStyle name="40% - Accent2 13 9 2 2 2" xfId="23911"/>
    <cellStyle name="40% - Accent6 15 2 5 2" xfId="23912"/>
    <cellStyle name="20% - Accent5 17 6 2 2 2 2" xfId="23913"/>
    <cellStyle name="20% - Accent1 4 8 2 2 2" xfId="23914"/>
    <cellStyle name="20% - Accent1 8 3 3 2 3" xfId="23915"/>
    <cellStyle name="20% - Accent1 15 2 6" xfId="23916"/>
    <cellStyle name="20% - Accent3 14 7 2 3" xfId="23917"/>
    <cellStyle name="20% - Accent1 15 6 4 3" xfId="23918"/>
    <cellStyle name="40% - Accent2 17 4 3 2 3" xfId="23919"/>
    <cellStyle name="20% - Accent1 15 2 2 2 3" xfId="23920"/>
    <cellStyle name="40% - Accent1 8 9 3 2" xfId="23921"/>
    <cellStyle name="40% - Accent2 12 9 3 2" xfId="23922"/>
    <cellStyle name="20% - Accent5 17 5 2 3 2" xfId="23923"/>
    <cellStyle name="20% - Accent1 3 8 3 2" xfId="23924"/>
    <cellStyle name="20% - Accent1 15 2 2 2 2 2" xfId="23925"/>
    <cellStyle name="40% - Accent5 17 3 2 2 3" xfId="23926"/>
    <cellStyle name="20% - Accent1 4 3 2 2 2 2" xfId="23927"/>
    <cellStyle name="20% - Accent1 15 2 2 3 2" xfId="23928"/>
    <cellStyle name="20% - Accent1 15 2 3 4" xfId="23929"/>
    <cellStyle name="20% - Accent1 15 2 3 2 3" xfId="23930"/>
    <cellStyle name="40% - Accent1 9 9 3 2" xfId="23931"/>
    <cellStyle name="40% - Accent2 13 9 3 2" xfId="23932"/>
    <cellStyle name="a1 2 11 4 2" xfId="23933"/>
    <cellStyle name="20% - Accent5 17 6 2 3 2" xfId="23934"/>
    <cellStyle name="20% - Accent1 4 8 3 2" xfId="23935"/>
    <cellStyle name="20% - Accent1 15 2 3 2 2 2" xfId="23936"/>
    <cellStyle name="20% - Accent3 16 3 3 2 3" xfId="23937"/>
    <cellStyle name="20% - Accent1 8 3 3 3 2" xfId="23938"/>
    <cellStyle name="20% - Accent1 15 3 6" xfId="23939"/>
    <cellStyle name="20% - Accent3 14 7 3 2" xfId="23940"/>
    <cellStyle name="20% - Accent1 15 6 5 2" xfId="23941"/>
    <cellStyle name="40% - Accent2 17 4 3 3 2" xfId="23942"/>
    <cellStyle name="20% - Accent1 15 3 3 4" xfId="23943"/>
    <cellStyle name="20% - Accent5 6 9 3 2" xfId="23944"/>
    <cellStyle name="20% - Accent2 5 13" xfId="23945"/>
    <cellStyle name="20% - Accent1 15 3 3 2 3" xfId="23946"/>
    <cellStyle name="40% - Accent2 9 9 3 2" xfId="23947"/>
    <cellStyle name="40% - Accent3 4 13" xfId="23948"/>
    <cellStyle name="20% - Accent5 18 6 2 3 2" xfId="23949"/>
    <cellStyle name="20% - Accent2 13 4 3 4" xfId="23950"/>
    <cellStyle name="20% - Accent2 4 8 3 2" xfId="23951"/>
    <cellStyle name="20% - Accent2 5 2 7" xfId="23952"/>
    <cellStyle name="20% - Accent1 15 3 3 2 2 2" xfId="23953"/>
    <cellStyle name="20% - Accent4 5 2 3 3 2" xfId="23954"/>
    <cellStyle name="40% - Accent2 6 3 2 2 3" xfId="23955"/>
    <cellStyle name="40% - Accent2 9 5 3 2 2 2" xfId="23956"/>
    <cellStyle name="20% - Accent1 8 12" xfId="23957"/>
    <cellStyle name="20% - Accent2 4 4 3 2 2 2" xfId="23958"/>
    <cellStyle name="20% - Accent1 15 7 3 2" xfId="23959"/>
    <cellStyle name="20% - Accent1 15 3 3 3 2" xfId="23960"/>
    <cellStyle name="20% - Accent3 12 3 3 2 2 2" xfId="23961"/>
    <cellStyle name="20% - Accent2 6 13" xfId="23962"/>
    <cellStyle name="20% - Accent5 3 7 2 2 2" xfId="23963"/>
    <cellStyle name="20% - Accent3 16 3 3 3 2" xfId="23964"/>
    <cellStyle name="40% - Accent5 8 8 2 2 2" xfId="23965"/>
    <cellStyle name="20% - Accent5 13 8 2 3" xfId="23966"/>
    <cellStyle name="20% - Accent1 15 4 6" xfId="23967"/>
    <cellStyle name="20% - Accent3 16 10 2 2" xfId="23968"/>
    <cellStyle name="40% - Accent3 8 9 3 2" xfId="23969"/>
    <cellStyle name="20% - Accent3 3 8 3 2" xfId="23970"/>
    <cellStyle name="20% - Accent1 15 4 2 2 2 2" xfId="23971"/>
    <cellStyle name="20% - Accent1 15 4 3 4" xfId="23972"/>
    <cellStyle name="20% - Accent1 18 5 3 2 2 2" xfId="23973"/>
    <cellStyle name="20% - Accent2 9 5 3 3 2" xfId="23974"/>
    <cellStyle name="20% - Accent1 15 4 3 2 3" xfId="23975"/>
    <cellStyle name="20% - Accent1 15 4 3 2 2 2" xfId="23976"/>
    <cellStyle name="20% - Accent3 6 10 3" xfId="23977"/>
    <cellStyle name="40% - Accent6 2 2 3 3 2" xfId="23978"/>
    <cellStyle name="20% - Accent3 4 8 3 2" xfId="23979"/>
    <cellStyle name="20% - Accent1 15 4 3 3 2" xfId="23980"/>
    <cellStyle name="20% - Accent5 11 4 2 2 2 2" xfId="23981"/>
    <cellStyle name="20% - Accent2 10 6 4 3" xfId="23982"/>
    <cellStyle name="20% - Accent3 2 6 4 2 2" xfId="23983"/>
    <cellStyle name="20% - Accent1 15 5 2 3 2" xfId="23984"/>
    <cellStyle name="20% - Accent1 15 5 3 4" xfId="23985"/>
    <cellStyle name="20% - Accent2 10 7 3 2" xfId="23986"/>
    <cellStyle name="20% - Accent5 5 2 5 2" xfId="23987"/>
    <cellStyle name="40% - Accent1 10 5 6" xfId="23988"/>
    <cellStyle name="40% - Accent2 3 5 5 2" xfId="23989"/>
    <cellStyle name="20% - Accent6 15 9 4" xfId="23990"/>
    <cellStyle name="20% - Accent1 15 5 3 2 3" xfId="23991"/>
    <cellStyle name="40% - Accent1 10 5 2 4" xfId="23992"/>
    <cellStyle name="40% - Accent3 17 6 6" xfId="23993"/>
    <cellStyle name="20% - Accent6 15 9 2 3" xfId="23994"/>
    <cellStyle name="20% - Accent1 15 5 3 2 2 2" xfId="23995"/>
    <cellStyle name="20% - Accent6 8 5 6" xfId="23996"/>
    <cellStyle name="40% - Accent1 10 6 6" xfId="23997"/>
    <cellStyle name="20% - Accent1 15 5 3 3 2" xfId="23998"/>
    <cellStyle name="20% - Accent5 11 4 3 2 2 2" xfId="23999"/>
    <cellStyle name="20% - Accent6 9 2 3 3 2" xfId="24000"/>
    <cellStyle name="40% - Accent3 18 3 3 3 2" xfId="24001"/>
    <cellStyle name="20% - Accent4 5 2 2 2 3" xfId="24002"/>
    <cellStyle name="20% - Accent2 15 4 3 2 2 2" xfId="24003"/>
    <cellStyle name="20% - Accent1 15 6 2 4" xfId="24004"/>
    <cellStyle name="40% - Accent3 7 5 3 3 2" xfId="24005"/>
    <cellStyle name="20% - Accent3 2 4 3 3 2" xfId="24006"/>
    <cellStyle name="40% - Accent1 3 5 2 2 3" xfId="24007"/>
    <cellStyle name="20% - Accent2 11 6 3 2 3" xfId="24008"/>
    <cellStyle name="40% - Accent5 5 2 5 2" xfId="24009"/>
    <cellStyle name="20% - Accent5 14 9 4" xfId="24010"/>
    <cellStyle name="20% - Accent1 15 6 2 2 2 2" xfId="24011"/>
    <cellStyle name="20% - Accent2 11 6 4 3" xfId="24012"/>
    <cellStyle name="20% - Accent4 10 7 2 3" xfId="24013"/>
    <cellStyle name="20% - Accent1 15 6 2 3 2" xfId="24014"/>
    <cellStyle name="20% - Accent1 15 6 3 4" xfId="24015"/>
    <cellStyle name="20% - Accent1 15 6 3 2 2 2" xfId="24016"/>
    <cellStyle name="20% - Accent1 15 6 3 3 2" xfId="24017"/>
    <cellStyle name="20% - Accent4 5 2 3 4" xfId="24018"/>
    <cellStyle name="20% - Accent2 15 4 3 3 2" xfId="24019"/>
    <cellStyle name="20% - Accent5 16 4 2 2 2 2" xfId="24020"/>
    <cellStyle name="20% - Accent3 9 6 2 2 3" xfId="24021"/>
    <cellStyle name="20% - Accent1 15 7 4" xfId="24022"/>
    <cellStyle name="20% - Accent1 7 12" xfId="24023"/>
    <cellStyle name="20% - Accent4 5 2 3 2 3" xfId="24024"/>
    <cellStyle name="20% - Accent3 9 6 2 2 2 2" xfId="24025"/>
    <cellStyle name="20% - Accent1 15 7 2 3" xfId="24026"/>
    <cellStyle name="20% - Accent1 15 8 2 3" xfId="24027"/>
    <cellStyle name="40% - Accent4 2 2 6" xfId="24028"/>
    <cellStyle name="20% - Accent3 7 2 2 2 2 2" xfId="24029"/>
    <cellStyle name="20% - Accent1 15 8 3 2" xfId="24030"/>
    <cellStyle name="20% - Accent3 14 8 4" xfId="24031"/>
    <cellStyle name="40% - Accent4 16 5 2 4" xfId="24032"/>
    <cellStyle name="20% - Accent1 8 3 4 3" xfId="24033"/>
    <cellStyle name="20% - Accent1 16 12" xfId="24034"/>
    <cellStyle name="40% - Accent5 18 2 3 3 2" xfId="24035"/>
    <cellStyle name="20% - Accent5 17 4 3 2 2 2" xfId="24036"/>
    <cellStyle name="20% - Accent1 2 9 2 2 2" xfId="24037"/>
    <cellStyle name="40% - Accent2 6 3 2 3 2" xfId="24038"/>
    <cellStyle name="20% - Accent1 9 12" xfId="24039"/>
    <cellStyle name="20% - Accent3 14 8 2 3" xfId="24040"/>
    <cellStyle name="40% - Accent4 16 5 2 2 3" xfId="24041"/>
    <cellStyle name="20% - Accent1 8 3 4 2 2" xfId="24042"/>
    <cellStyle name="20% - Accent1 16 2 6" xfId="24043"/>
    <cellStyle name="40% - Accent6 16 3 2 4" xfId="24044"/>
    <cellStyle name="20% - Accent1 9 2 2 2 3" xfId="24045"/>
    <cellStyle name="20% - Accent1 16 2 2 2 2 2" xfId="24046"/>
    <cellStyle name="40% - Accent3 8 4 4 2 2" xfId="24047"/>
    <cellStyle name="40% - Accent6 16 4 6" xfId="24048"/>
    <cellStyle name="20% - Accent1 9 2 3 4" xfId="24049"/>
    <cellStyle name="20% - Accent3 3 3 4 2 2" xfId="24050"/>
    <cellStyle name="40% - Accent2 18 3 3 4" xfId="24051"/>
    <cellStyle name="40% - Accent5 10 3 4 3" xfId="24052"/>
    <cellStyle name="40% - Accent5 18 3 2 2 3" xfId="24053"/>
    <cellStyle name="20% - Accent1 4 4 2 2 2 2" xfId="24054"/>
    <cellStyle name="20% - Accent1 16 2 2 3 2" xfId="24055"/>
    <cellStyle name="20% - Accent1 9 3 6" xfId="24056"/>
    <cellStyle name="20% - Accent4 11 9 2 3" xfId="24057"/>
    <cellStyle name="40% - Accent2 18 4 6" xfId="24058"/>
    <cellStyle name="20% - Accent1 16 2 3 4" xfId="24059"/>
    <cellStyle name="20% - Accent2 5 3 3 2 3" xfId="24060"/>
    <cellStyle name="40% - Accent4 12 7 3 2" xfId="24061"/>
    <cellStyle name="20% - Accent1 4 5 5 2" xfId="24062"/>
    <cellStyle name="20% - Accent4 11 9 2 2 2" xfId="24063"/>
    <cellStyle name="40% - Accent2 18 4 2 4" xfId="24064"/>
    <cellStyle name="40% - Accent5 10 4 3 4" xfId="24065"/>
    <cellStyle name="20% - Accent6 2 2 5 2" xfId="24066"/>
    <cellStyle name="20% - Accent6 14 12" xfId="24067"/>
    <cellStyle name="20% - Accent1 9 3 2 4" xfId="24068"/>
    <cellStyle name="40% - Accent3 11 3 5 2" xfId="24069"/>
    <cellStyle name="40% - Accent6 7 3 5 2" xfId="24070"/>
    <cellStyle name="40% - Accent6 17 3 6" xfId="24071"/>
    <cellStyle name="20% - Accent1 16 2 3 2 3" xfId="24072"/>
    <cellStyle name="40% - Accent6 17 3 2 4" xfId="24073"/>
    <cellStyle name="20% - Accent6 14 2 6" xfId="24074"/>
    <cellStyle name="20% - Accent1 9 3 2 2 3" xfId="24075"/>
    <cellStyle name="20% - Accent1 16 2 3 2 2 2" xfId="24076"/>
    <cellStyle name="40% - Accent6 17 4 6" xfId="24077"/>
    <cellStyle name="20% - Accent6 15 12" xfId="24078"/>
    <cellStyle name="20% - Accent1 9 3 3 4" xfId="24079"/>
    <cellStyle name="20% - Accent1 16 2 3 3 2" xfId="24080"/>
    <cellStyle name="20% - Accent3 12 4 2 2 2 2" xfId="24081"/>
    <cellStyle name="20% - Accent6 10 4 3 2 2 2" xfId="24082"/>
    <cellStyle name="20% - Accent2 17 6 2 4" xfId="24083"/>
    <cellStyle name="20% - Accent3 18 4 2 2 2 2" xfId="24084"/>
    <cellStyle name="20% - Accent1 3 6 2 2 3" xfId="24085"/>
    <cellStyle name="40% - Accent3 16 2 6" xfId="24086"/>
    <cellStyle name="20% - Accent3 10 5 5 2" xfId="24087"/>
    <cellStyle name="20% - Accent3 7 6 3 3 2" xfId="24088"/>
    <cellStyle name="40% - Accent1 8 7 2 2 2" xfId="24089"/>
    <cellStyle name="40% - Accent2 12 7 2 2 2" xfId="24090"/>
    <cellStyle name="20% - Accent1 9 4 6" xfId="24091"/>
    <cellStyle name="20% - Accent4 11 9 3 2" xfId="24092"/>
    <cellStyle name="40% - Accent2 18 5 6" xfId="24093"/>
    <cellStyle name="20% - Accent1 16 2 4 3" xfId="24094"/>
    <cellStyle name="40% - Accent1 11 3 4 2 2" xfId="24095"/>
    <cellStyle name="40% - Accent3 10 4 2 2 3" xfId="24096"/>
    <cellStyle name="40% - Accent6 6 4 2 2 3" xfId="24097"/>
    <cellStyle name="20% - Accent3 15 3 2 4" xfId="24098"/>
    <cellStyle name="20% - Accent1 3 6 2 2 2 2" xfId="24099"/>
    <cellStyle name="20% - Accent2 17 6 2 2 3" xfId="24100"/>
    <cellStyle name="20% - Accent2 5 3 4 2 2" xfId="24101"/>
    <cellStyle name="40% - Accent4 12 8 3 2" xfId="24102"/>
    <cellStyle name="20% - Accent1 4 6 5 2" xfId="24103"/>
    <cellStyle name="40% - Accent2 18 5 2 4" xfId="24104"/>
    <cellStyle name="40% - Accent5 10 5 3 4" xfId="24105"/>
    <cellStyle name="20% - Accent6 2 3 5 2" xfId="24106"/>
    <cellStyle name="20% - Accent1 9 4 2 4" xfId="24107"/>
    <cellStyle name="40% - Accent3 11 4 5 2" xfId="24108"/>
    <cellStyle name="40% - Accent6 7 4 5 2" xfId="24109"/>
    <cellStyle name="40% - Accent6 18 3 6" xfId="24110"/>
    <cellStyle name="20% - Accent1 16 2 4 2 2" xfId="24111"/>
    <cellStyle name="40% - Accent3 10 4 2 2 2 2" xfId="24112"/>
    <cellStyle name="40% - Accent6 6 4 2 2 2 2" xfId="24113"/>
    <cellStyle name="20% - Accent3 15 3 2 2 3" xfId="24114"/>
    <cellStyle name="20% - Accent1 7 3 2 3 2" xfId="24115"/>
    <cellStyle name="20% - Accent3 4 5 3 2 2 2" xfId="24116"/>
    <cellStyle name="20% - Accent5 10 2 3 4" xfId="24117"/>
    <cellStyle name="20% - Accent2 18 2 2 4" xfId="24118"/>
    <cellStyle name="20% - Accent2 9 6 2 4" xfId="24119"/>
    <cellStyle name="20% - Accent5 15 4 2 2 3" xfId="24120"/>
    <cellStyle name="20% - Accent3 16 3 4 2 2" xfId="24121"/>
    <cellStyle name="20% - Accent3 14 8 3 2" xfId="24122"/>
    <cellStyle name="40% - Accent4 16 5 2 3 2" xfId="24123"/>
    <cellStyle name="20% - Accent1 16 3 6" xfId="24124"/>
    <cellStyle name="20% - Accent3 10 6 3 2 3" xfId="24125"/>
    <cellStyle name="20% - Accent1 2 6 3 3 2" xfId="24126"/>
    <cellStyle name="20% - Accent4 9 4 3 3 2" xfId="24127"/>
    <cellStyle name="20% - Accent4 12 5 3 2 2 2" xfId="24128"/>
    <cellStyle name="40% - Accent3 6 2 2 4" xfId="24129"/>
    <cellStyle name="20% - Accent2 5 4 2 2 3" xfId="24130"/>
    <cellStyle name="40% - Accent4 13 6 3 4" xfId="24131"/>
    <cellStyle name="40% - Accent4 5 6 2 2 2 2" xfId="24132"/>
    <cellStyle name="20% - Accent1 5 4 5 2" xfId="24133"/>
    <cellStyle name="20% - Accent5 10 2 3 2 2 2" xfId="24134"/>
    <cellStyle name="20% - Accent2 18 2 2 2 2 2" xfId="24135"/>
    <cellStyle name="20% - Accent2 9 6 2 2 2 2" xfId="24136"/>
    <cellStyle name="40% - Accent6 5 4 3 3 2" xfId="24137"/>
    <cellStyle name="20% - Accent6 6 8 3 2" xfId="24138"/>
    <cellStyle name="20% - Accent4 11 10 3" xfId="24139"/>
    <cellStyle name="20% - Accent1 16 3 2 2 3" xfId="24140"/>
    <cellStyle name="20% - Accent4 11 11 2" xfId="24141"/>
    <cellStyle name="40% - Accent5 18 4 2 2 3" xfId="24142"/>
    <cellStyle name="20% - Accent1 4 4 3 2 2 2" xfId="24143"/>
    <cellStyle name="20% - Accent1 16 3 2 3 2" xfId="24144"/>
    <cellStyle name="20% - Accent5 10 2 3 3 2" xfId="24145"/>
    <cellStyle name="20% - Accent2 18 2 2 3 2" xfId="24146"/>
    <cellStyle name="20% - Accent2 9 6 2 3 2" xfId="24147"/>
    <cellStyle name="20% - Accent1 9 6 2 2 2 2" xfId="24148"/>
    <cellStyle name="20% - Accent1 16 3 3 4" xfId="24149"/>
    <cellStyle name="20% - Accent2 5 4 3 2 3" xfId="24150"/>
    <cellStyle name="40% - Accent4 13 7 3 2" xfId="24151"/>
    <cellStyle name="20% - Accent1 5 5 5 2" xfId="24152"/>
    <cellStyle name="20% - Accent1 16 3 3 2 3" xfId="24153"/>
    <cellStyle name="20% - Accent1 8 9 4" xfId="24154"/>
    <cellStyle name="20% - Accent1 16 3 3 2 2 2" xfId="24155"/>
    <cellStyle name="20% - Accent1 16 3 3 3 2" xfId="24156"/>
    <cellStyle name="20% - Accent3 12 4 3 2 2 2" xfId="24157"/>
    <cellStyle name="20% - Accent1 3 6 3 2 3" xfId="24158"/>
    <cellStyle name="20% - Accent2 17 7 2 3" xfId="24159"/>
    <cellStyle name="40% - Accent3 17 2 6" xfId="24160"/>
    <cellStyle name="20% - Accent3 10 6 5 2" xfId="24161"/>
    <cellStyle name="20% - Accent1 16 3 4 3" xfId="24162"/>
    <cellStyle name="40% - Accent3 10 4 3 2 3" xfId="24163"/>
    <cellStyle name="40% - Accent6 6 4 3 2 3" xfId="24164"/>
    <cellStyle name="20% - Accent3 15 4 2 4" xfId="24165"/>
    <cellStyle name="20% - Accent3 15 12" xfId="24166"/>
    <cellStyle name="20% - Accent1 3 6 3 2 2 2" xfId="24167"/>
    <cellStyle name="20% - Accent2 17 7 2 2 2" xfId="24168"/>
    <cellStyle name="20% - Accent2 5 4 4 2 2" xfId="24169"/>
    <cellStyle name="40% - Accent4 13 8 3 2" xfId="24170"/>
    <cellStyle name="20% - Accent1 5 6 5 2" xfId="24171"/>
    <cellStyle name="20% - Accent1 16 3 4 2 2" xfId="24172"/>
    <cellStyle name="40% - Accent3 10 4 3 2 2 2" xfId="24173"/>
    <cellStyle name="40% - Accent6 6 4 3 2 2 2" xfId="24174"/>
    <cellStyle name="20% - Accent3 15 4 2 2 3" xfId="24175"/>
    <cellStyle name="20% - Accent1 7 4 2 3 2" xfId="24176"/>
    <cellStyle name="20% - Accent3 11 6 3 2 3" xfId="24177"/>
    <cellStyle name="20% - Accent1 3 6 3 3 2" xfId="24178"/>
    <cellStyle name="20% - Accent6 8 2 6" xfId="24179"/>
    <cellStyle name="20% - Accent2 17 7 3 2" xfId="24180"/>
    <cellStyle name="20% - Accent5 10 3 3 2 2 2" xfId="24181"/>
    <cellStyle name="20% - Accent2 18 3 2 2 2 2" xfId="24182"/>
    <cellStyle name="40% - Accent3 10 4 3 3 2" xfId="24183"/>
    <cellStyle name="40% - Accent6 6 4 3 3 2" xfId="24184"/>
    <cellStyle name="20% - Accent5 11 10 3" xfId="24185"/>
    <cellStyle name="20% - Accent3 15 4 3 4" xfId="24186"/>
    <cellStyle name="40% - Accent4 2 4 2 2 3" xfId="24187"/>
    <cellStyle name="20% - Accent1 16 3 5 2" xfId="24188"/>
    <cellStyle name="20% - Accent1 17 3 2 2 3" xfId="24189"/>
    <cellStyle name="20% - Accent5 10 2 4 3" xfId="24190"/>
    <cellStyle name="20% - Accent2 18 2 3 4" xfId="24191"/>
    <cellStyle name="20% - Accent2 9 6 3 4" xfId="24192"/>
    <cellStyle name="20% - Accent2 11 6 2 2 2 2" xfId="24193"/>
    <cellStyle name="20% - Accent5 13 9 2 3" xfId="24194"/>
    <cellStyle name="20% - Accent1 16 4 6" xfId="24195"/>
    <cellStyle name="20% - Accent2 18 2 3 2 2 2" xfId="24196"/>
    <cellStyle name="20% - Accent2 9 6 3 2 2 2" xfId="24197"/>
    <cellStyle name="20% - Accent1 16 4 2 2 3" xfId="24198"/>
    <cellStyle name="20% - Accent1 16 4 2 3 2" xfId="24199"/>
    <cellStyle name="20% - Accent2 18 2 3 3 2" xfId="24200"/>
    <cellStyle name="20% - Accent2 9 6 3 3 2" xfId="24201"/>
    <cellStyle name="20% - Accent3 17 6 2 2 2 2" xfId="24202"/>
    <cellStyle name="40% - Accent3 12 10 2 2" xfId="24203"/>
    <cellStyle name="40% - Accent6 8 10 2 2" xfId="24204"/>
    <cellStyle name="20% - Accent1 16 4 3 4" xfId="24205"/>
    <cellStyle name="20% - Accent1 16 4 3 2 3" xfId="24206"/>
    <cellStyle name="20% - Accent1 16 4 3 3 2" xfId="24207"/>
    <cellStyle name="20% - Accent5 11 5 2 2 2 2" xfId="24208"/>
    <cellStyle name="20% - Accent2 17 8 2 3" xfId="24209"/>
    <cellStyle name="40% - Accent4 11 8 2 2 2" xfId="24210"/>
    <cellStyle name="20% - Accent1 3 6 4 2 2" xfId="24211"/>
    <cellStyle name="20% - Accent1 7 2 2 2 2 2" xfId="24212"/>
    <cellStyle name="20% - Accent1 16 4 4 3" xfId="24213"/>
    <cellStyle name="40% - Accent3 10 4 4 2 2" xfId="24214"/>
    <cellStyle name="40% - Accent6 6 4 4 2 2" xfId="24215"/>
    <cellStyle name="20% - Accent3 15 5 2 4" xfId="24216"/>
    <cellStyle name="20% - Accent1 16 4 4 2 2" xfId="24217"/>
    <cellStyle name="40% - Accent3 2 6 5 2" xfId="24218"/>
    <cellStyle name="20% - Accent3 15 5 2 2 3" xfId="24219"/>
    <cellStyle name="20% - Accent1 7 5 2 3 2" xfId="24220"/>
    <cellStyle name="40% - Accent4 2 4 3 2 3" xfId="24221"/>
    <cellStyle name="20% - Accent1 16 4 5 2" xfId="24222"/>
    <cellStyle name="20% - Accent3 15 5 3 4" xfId="24223"/>
    <cellStyle name="20% - Accent1 17 3 3 2 3" xfId="24224"/>
    <cellStyle name="40% - Accent1 10 3 2 2 2 2" xfId="24225"/>
    <cellStyle name="40% - Accent3 15 6 2 2 3" xfId="24226"/>
    <cellStyle name="20% - Accent4 17 3 2 4" xfId="24227"/>
    <cellStyle name="20% - Accent6 6 5 2 2 3" xfId="24228"/>
    <cellStyle name="40% - Accent1 16 5 4 2 2" xfId="24229"/>
    <cellStyle name="20% - Accent5 10 2 5 2" xfId="24230"/>
    <cellStyle name="20% - Accent2 18 2 4 3" xfId="24231"/>
    <cellStyle name="20% - Accent2 9 6 4 3" xfId="24232"/>
    <cellStyle name="20% - Accent5 13 9 3 2" xfId="24233"/>
    <cellStyle name="20% - Accent1 16 5 6" xfId="24234"/>
    <cellStyle name="20% - Accent2 18 2 4 2 2" xfId="24235"/>
    <cellStyle name="20% - Accent2 9 6 4 2 2" xfId="24236"/>
    <cellStyle name="20% - Accent6 6 5 2 2 2 2" xfId="24237"/>
    <cellStyle name="40% - Accent3 15 6 2 2 2 2" xfId="24238"/>
    <cellStyle name="20% - Accent4 17 3 2 2 3" xfId="24239"/>
    <cellStyle name="20% - Accent1 16 5 2 4" xfId="24240"/>
    <cellStyle name="40% - Accent3 7 6 2 3 2" xfId="24241"/>
    <cellStyle name="20% - Accent3 2 5 2 3 2" xfId="24242"/>
    <cellStyle name="20% - Accent1 16 5 2 2 3" xfId="24243"/>
    <cellStyle name="20% - Accent1 16 5 2 3 2" xfId="24244"/>
    <cellStyle name="20% - Accent1 16 5 3 4" xfId="24245"/>
    <cellStyle name="20% - Accent1 16 5 3 2 3" xfId="24246"/>
    <cellStyle name="20% - Accent3 15 6 2 4" xfId="24247"/>
    <cellStyle name="20% - Accent1 8 4 2 2 3" xfId="24248"/>
    <cellStyle name="20% - Accent1 16 5 4 3" xfId="24249"/>
    <cellStyle name="40% - Accent2 17 5 2 2 3" xfId="24250"/>
    <cellStyle name="20% - Accent1 8 4 2 2 2 2" xfId="24251"/>
    <cellStyle name="40% - Accent3 3 6 5 2" xfId="24252"/>
    <cellStyle name="40% - Accent6 11 5 6" xfId="24253"/>
    <cellStyle name="20% - Accent3 15 6 2 2 3" xfId="24254"/>
    <cellStyle name="20% - Accent1 16 5 4 2 2" xfId="24255"/>
    <cellStyle name="40% - Accent2 17 5 2 2 2 2" xfId="24256"/>
    <cellStyle name="20% - Accent1 7 6 2 3 2" xfId="24257"/>
    <cellStyle name="20% - Accent1 17 3 4 2 2" xfId="24258"/>
    <cellStyle name="40% - Accent3 10 5 3 2 2 2" xfId="24259"/>
    <cellStyle name="40% - Accent6 6 5 3 2 2 2" xfId="24260"/>
    <cellStyle name="20% - Accent3 16 4 2 2 3" xfId="24261"/>
    <cellStyle name="20% - Accent3 15 6 3 4" xfId="24262"/>
    <cellStyle name="20% - Accent1 8 4 2 3 2" xfId="24263"/>
    <cellStyle name="40% - Accent4 2 4 4 2 2" xfId="24264"/>
    <cellStyle name="20% - Accent1 16 5 5 2" xfId="24265"/>
    <cellStyle name="40% - Accent2 17 5 2 3 2" xfId="24266"/>
    <cellStyle name="20% - Accent2 18 2 5 2" xfId="24267"/>
    <cellStyle name="20% - Accent2 9 6 5 2" xfId="24268"/>
    <cellStyle name="20% - Accent6 6 5 2 3 2" xfId="24269"/>
    <cellStyle name="40% - Accent3 15 6 2 3 2" xfId="24270"/>
    <cellStyle name="20% - Accent4 17 3 3 4" xfId="24271"/>
    <cellStyle name="20% - Accent4 5 3 2 4" xfId="24272"/>
    <cellStyle name="20% - Accent2 15 4 4 2 2" xfId="24273"/>
    <cellStyle name="40% - Accent5 14 4 2 2 2 2" xfId="24274"/>
    <cellStyle name="20% - Accent4 14 5 2 2 3" xfId="24275"/>
    <cellStyle name="20% - Accent1 16 6 6" xfId="24276"/>
    <cellStyle name="20% - Accent1 16 6 2 4" xfId="24277"/>
    <cellStyle name="40% - Accent3 7 6 3 3 2" xfId="24278"/>
    <cellStyle name="20% - Accent3 2 5 3 3 2" xfId="24279"/>
    <cellStyle name="40% - Accent1 3 6 2 2 3" xfId="24280"/>
    <cellStyle name="20% - Accent1 16 6 2 2 3" xfId="24281"/>
    <cellStyle name="20% - Accent1 16 6 2 3 2" xfId="24282"/>
    <cellStyle name="20% - Accent1 16 6 3 4" xfId="24283"/>
    <cellStyle name="20% - Accent1 16 6 3 2 3" xfId="24284"/>
    <cellStyle name="20% - Accent1 16 6 3 3 2" xfId="24285"/>
    <cellStyle name="20% - Accent3 15 7 2 3" xfId="24286"/>
    <cellStyle name="20% - Accent1 8 4 3 2 3" xfId="24287"/>
    <cellStyle name="20% - Accent1 16 6 4 3" xfId="24288"/>
    <cellStyle name="40% - Accent2 17 5 3 2 3" xfId="24289"/>
    <cellStyle name="20% - Accent1 8 4 3 2 2 2" xfId="24290"/>
    <cellStyle name="40% - Accent3 4 6 5 2" xfId="24291"/>
    <cellStyle name="20% - Accent3 15 7 2 2 2" xfId="24292"/>
    <cellStyle name="20% - Accent1 16 6 4 2 2" xfId="24293"/>
    <cellStyle name="40% - Accent2 17 5 3 2 2 2" xfId="24294"/>
    <cellStyle name="20% - Accent3 9 6 3 2 3" xfId="24295"/>
    <cellStyle name="20% - Accent1 16 7 4" xfId="24296"/>
    <cellStyle name="20% - Accent3 9 6 3 2 2 2" xfId="24297"/>
    <cellStyle name="20% - Accent1 16 7 2 3" xfId="24298"/>
    <cellStyle name="20% - Accent1 16 7 2 2 2" xfId="24299"/>
    <cellStyle name="20% - Accent6 10 6 3 2 2 2" xfId="24300"/>
    <cellStyle name="20% - Accent3 18 6 2 2 2 2" xfId="24301"/>
    <cellStyle name="20% - Accent1 5 6 2 2 3" xfId="24302"/>
    <cellStyle name="20% - Accent3 9 6 3 3 2" xfId="24303"/>
    <cellStyle name="40% - Accent2 14 7 2 2 2" xfId="24304"/>
    <cellStyle name="20% - Accent1 16 8 4" xfId="24305"/>
    <cellStyle name="20% - Accent1 5 6 2 2 2 2" xfId="24306"/>
    <cellStyle name="20% - Accent1 16 8 2 3" xfId="24307"/>
    <cellStyle name="20% - Accent1 16 8 2 2 2" xfId="24308"/>
    <cellStyle name="20% - Accent6 16 4 3 2 2 2" xfId="24309"/>
    <cellStyle name="20% - Accent3 18 12" xfId="24310"/>
    <cellStyle name="20% - Accent3 12 2 2 2 3" xfId="24311"/>
    <cellStyle name="40% - Accent5 16 3 3 4" xfId="24312"/>
    <cellStyle name="20% - Accent1 4 2 2 3 2" xfId="24313"/>
    <cellStyle name="20% - Accent3 14 9 4" xfId="24314"/>
    <cellStyle name="40% - Accent4 16 5 3 4" xfId="24315"/>
    <cellStyle name="20% - Accent1 8 3 5 2" xfId="24316"/>
    <cellStyle name="20% - Accent1 17 12" xfId="24317"/>
    <cellStyle name="20% - Accent1 18 2 4 2 2" xfId="24318"/>
    <cellStyle name="40% - Accent3 10 6 2 2 2 2" xfId="24319"/>
    <cellStyle name="40% - Accent6 6 6 2 2 2 2" xfId="24320"/>
    <cellStyle name="20% - Accent3 17 3 2 2 3" xfId="24321"/>
    <cellStyle name="40% - Accent6 17 3 3 4" xfId="24322"/>
    <cellStyle name="20% - Accent6 14 3 6" xfId="24323"/>
    <cellStyle name="20% - Accent1 9 3 2 3 2" xfId="24324"/>
    <cellStyle name="20% - Accent5 16 6 6" xfId="24325"/>
    <cellStyle name="20% - Accent1 17 10 3" xfId="24326"/>
    <cellStyle name="20% - Accent5 16 6 2 4" xfId="24327"/>
    <cellStyle name="40% - Accent4 2 6 3 3 2" xfId="24328"/>
    <cellStyle name="20% - Accent1 17 10 2 2" xfId="24329"/>
    <cellStyle name="20% - Accent3 17 5 4 3" xfId="24330"/>
    <cellStyle name="20% - Accent1 17 5 3 3 2" xfId="24331"/>
    <cellStyle name="20% - Accent5 11 6 3 2 2 2" xfId="24332"/>
    <cellStyle name="20% - Accent3 5 4 3 2 2 2" xfId="24333"/>
    <cellStyle name="20% - Accent5 11 6 3 3 2" xfId="24334"/>
    <cellStyle name="20% - Accent5 16 7 4" xfId="24335"/>
    <cellStyle name="20% - Accent1 17 11 2" xfId="24336"/>
    <cellStyle name="20% - Accent3 14 9 2 3" xfId="24337"/>
    <cellStyle name="40% - Accent4 16 5 3 2 3" xfId="24338"/>
    <cellStyle name="20% - Accent1 17 2 6" xfId="24339"/>
    <cellStyle name="20% - Accent5 10 3 3 4" xfId="24340"/>
    <cellStyle name="20% - Accent2 18 3 2 4" xfId="24341"/>
    <cellStyle name="20% - Accent2 9 7 2 3" xfId="24342"/>
    <cellStyle name="20% - Accent3 11 2 5 2" xfId="24343"/>
    <cellStyle name="20% - Accent3 14 9 3 2" xfId="24344"/>
    <cellStyle name="40% - Accent4 16 5 3 3 2" xfId="24345"/>
    <cellStyle name="20% - Accent1 17 3 6" xfId="24346"/>
    <cellStyle name="20% - Accent5 11 10 2 2" xfId="24347"/>
    <cellStyle name="20% - Accent3 15 4 3 2 3" xfId="24348"/>
    <cellStyle name="20% - Accent1 7 4 3 3 2" xfId="24349"/>
    <cellStyle name="20% - Accent1 17 3 2 2 2 2" xfId="24350"/>
    <cellStyle name="20% - Accent5 14 5 2 4" xfId="24351"/>
    <cellStyle name="40% - Accent4 2 4 2 3 2" xfId="24352"/>
    <cellStyle name="40% - Accent1 9 6 3 2 2 2" xfId="24353"/>
    <cellStyle name="40% - Accent2 13 6 3 2 2 2" xfId="24354"/>
    <cellStyle name="20% - Accent5 11 11 2" xfId="24355"/>
    <cellStyle name="20% - Accent3 15 4 4 3" xfId="24356"/>
    <cellStyle name="20% - Accent1 4 5 3 2 2 2" xfId="24357"/>
    <cellStyle name="20% - Accent1 17 3 2 3 2" xfId="24358"/>
    <cellStyle name="20% - Accent4 4 10 2 2" xfId="24359"/>
    <cellStyle name="20% - Accent1 9 6 3 2 2 2" xfId="24360"/>
    <cellStyle name="20% - Accent5 10 3 3 3 2" xfId="24361"/>
    <cellStyle name="20% - Accent2 18 3 2 3 2" xfId="24362"/>
    <cellStyle name="20% - Accent1 17 3 3 4" xfId="24363"/>
    <cellStyle name="20% - Accent1 18 2 2 2 2 2" xfId="24364"/>
    <cellStyle name="20% - Accent2 6 4 3 3 2" xfId="24365"/>
    <cellStyle name="20% - Accent4 10 2 3 2 2 2" xfId="24366"/>
    <cellStyle name="20% - Accent3 2 5 6" xfId="24367"/>
    <cellStyle name="20% - Accent6 12 3 2 4" xfId="24368"/>
    <cellStyle name="20% - Accent4 13 2 4 3" xfId="24369"/>
    <cellStyle name="40% - Accent3 7 6 6" xfId="24370"/>
    <cellStyle name="40% - Accent4 3 3 2 2 2 2" xfId="24371"/>
    <cellStyle name="20% - Accent5 14 6 2 4" xfId="24372"/>
    <cellStyle name="40% - Accent4 2 4 3 3 2" xfId="24373"/>
    <cellStyle name="20% - Accent3 15 5 4 3" xfId="24374"/>
    <cellStyle name="20% - Accent1 17 3 3 3 2" xfId="24375"/>
    <cellStyle name="20% - Accent3 12 5 3 2 2 2" xfId="24376"/>
    <cellStyle name="20% - Accent1 17 3 4 3" xfId="24377"/>
    <cellStyle name="40% - Accent3 10 5 3 2 3" xfId="24378"/>
    <cellStyle name="40% - Accent6 6 5 3 2 3" xfId="24379"/>
    <cellStyle name="20% - Accent3 16 4 2 4" xfId="24380"/>
    <cellStyle name="20% - Accent2 18 3 3 2 2 2" xfId="24381"/>
    <cellStyle name="40% - Accent3 10 5 3 3 2" xfId="24382"/>
    <cellStyle name="40% - Accent6 6 5 3 3 2" xfId="24383"/>
    <cellStyle name="20% - Accent5 16 10 3" xfId="24384"/>
    <cellStyle name="20% - Accent3 16 4 3 4" xfId="24385"/>
    <cellStyle name="40% - Accent4 2 5 2 2 3" xfId="24386"/>
    <cellStyle name="20% - Accent1 17 3 5 2" xfId="24387"/>
    <cellStyle name="20% - Accent1 17 4 2 2 3" xfId="24388"/>
    <cellStyle name="20% - Accent5 10 3 4 3" xfId="24389"/>
    <cellStyle name="20% - Accent2 18 3 3 4" xfId="24390"/>
    <cellStyle name="20% - Accent2 9 7 3 2" xfId="24391"/>
    <cellStyle name="20% - Accent1 17 4 6" xfId="24392"/>
    <cellStyle name="20% - Accent5 16 11 2" xfId="24393"/>
    <cellStyle name="20% - Accent3 16 4 4 3" xfId="24394"/>
    <cellStyle name="20% - Accent5 15 5 2 4" xfId="24395"/>
    <cellStyle name="40% - Accent4 2 5 2 3 2" xfId="24396"/>
    <cellStyle name="20% - Accent1 17 4 2 3 2" xfId="24397"/>
    <cellStyle name="20% - Accent2 18 3 3 3 2" xfId="24398"/>
    <cellStyle name="20% - Accent3 17 6 3 2 2 2" xfId="24399"/>
    <cellStyle name="20% - Accent1 17 4 3 4" xfId="24400"/>
    <cellStyle name="40% - Accent4 2 5 3 2 3" xfId="24401"/>
    <cellStyle name="20% - Accent1 17 4 5 2" xfId="24402"/>
    <cellStyle name="20% - Accent3 16 5 3 4" xfId="24403"/>
    <cellStyle name="20% - Accent1 17 4 3 2 3" xfId="24404"/>
    <cellStyle name="20% - Accent3 16 7 3 2" xfId="24405"/>
    <cellStyle name="20% - Accent1 8 5 3 3 2" xfId="24406"/>
    <cellStyle name="20% - Accent1 17 4 3 2 2 2" xfId="24407"/>
    <cellStyle name="20% - Accent1 17 6 5 2" xfId="24408"/>
    <cellStyle name="40% - Accent2 17 6 3 3 2" xfId="24409"/>
    <cellStyle name="20% - Accent3 16 5 3 2 3" xfId="24410"/>
    <cellStyle name="20% - Accent4 2 2 3 4" xfId="24411"/>
    <cellStyle name="20% - Accent1 18 2 3 2 2 2" xfId="24412"/>
    <cellStyle name="20% - Accent2 6 5 3 3 2" xfId="24413"/>
    <cellStyle name="20% - Accent5 15 6 2 4" xfId="24414"/>
    <cellStyle name="40% - Accent4 2 5 3 3 2" xfId="24415"/>
    <cellStyle name="20% - Accent3 16 5 4 3" xfId="24416"/>
    <cellStyle name="20% - Accent1 17 4 3 3 2" xfId="24417"/>
    <cellStyle name="20% - Accent5 11 6 2 2 2 2" xfId="24418"/>
    <cellStyle name="20% - Accent1 7 2 3 2 2 2" xfId="24419"/>
    <cellStyle name="20% - Accent1 17 4 4 3" xfId="24420"/>
    <cellStyle name="40% - Accent3 10 5 4 2 2" xfId="24421"/>
    <cellStyle name="40% - Accent6 6 5 4 2 2" xfId="24422"/>
    <cellStyle name="20% - Accent3 16 5 2 4" xfId="24423"/>
    <cellStyle name="20% - Accent3 16 6 3 4" xfId="24424"/>
    <cellStyle name="20% - Accent1 8 5 2 3 2" xfId="24425"/>
    <cellStyle name="40% - Accent4 2 5 4 2 2" xfId="24426"/>
    <cellStyle name="20% - Accent1 17 5 5 2" xfId="24427"/>
    <cellStyle name="40% - Accent2 17 6 2 3 2" xfId="24428"/>
    <cellStyle name="20% - Accent1 17 4 4 2 2" xfId="24429"/>
    <cellStyle name="40% - Accent4 2 6 5 2" xfId="24430"/>
    <cellStyle name="20% - Accent3 16 5 2 2 3" xfId="24431"/>
    <cellStyle name="20% - Accent6 4 11 2" xfId="24432"/>
    <cellStyle name="20% - Accent2 18 3 4 2 2" xfId="24433"/>
    <cellStyle name="20% - Accent6 6 5 3 2 2 2" xfId="24434"/>
    <cellStyle name="40% - Accent3 15 6 3 2 2 2" xfId="24435"/>
    <cellStyle name="20% - Accent4 17 4 2 2 3" xfId="24436"/>
    <cellStyle name="40% - Accent2 14 10 2 2" xfId="24437"/>
    <cellStyle name="20% - Accent2 10 4 5 2" xfId="24438"/>
    <cellStyle name="20% - Accent3 2 6 2 3 2" xfId="24439"/>
    <cellStyle name="20% - Accent1 17 5 2 4" xfId="24440"/>
    <cellStyle name="40% - Accent4 2 6 2 2 3" xfId="24441"/>
    <cellStyle name="20% - Accent1 18 3 5 2" xfId="24442"/>
    <cellStyle name="40% - Accent3 10 6 3 3 2" xfId="24443"/>
    <cellStyle name="40% - Accent6 6 6 3 3 2" xfId="24444"/>
    <cellStyle name="20% - Accent3 17 4 3 4" xfId="24445"/>
    <cellStyle name="20% - Accent1 17 5 2 2 3" xfId="24446"/>
    <cellStyle name="20% - Accent5 16 5 2 4" xfId="24447"/>
    <cellStyle name="40% - Accent4 2 6 2 3 2" xfId="24448"/>
    <cellStyle name="20% - Accent3 17 4 4 3" xfId="24449"/>
    <cellStyle name="20% - Accent1 17 5 2 3 2" xfId="24450"/>
    <cellStyle name="20% - Accent1 17 5 3 4" xfId="24451"/>
    <cellStyle name="40% - Accent4 2 6 3 2 3" xfId="24452"/>
    <cellStyle name="20% - Accent1 18 4 5 2" xfId="24453"/>
    <cellStyle name="20% - Accent3 17 5 3 4" xfId="24454"/>
    <cellStyle name="20% - Accent1 17 5 3 2 3" xfId="24455"/>
    <cellStyle name="20% - Accent3 17 5 3 2 3" xfId="24456"/>
    <cellStyle name="20% - Accent1 9 5 3 3 2" xfId="24457"/>
    <cellStyle name="20% - Accent1 17 5 3 2 2 2" xfId="24458"/>
    <cellStyle name="20% - Accent3 16 6 2 4" xfId="24459"/>
    <cellStyle name="20% - Accent1 8 5 2 2 3" xfId="24460"/>
    <cellStyle name="20% - Accent1 17 5 4 3" xfId="24461"/>
    <cellStyle name="40% - Accent2 17 6 2 2 3" xfId="24462"/>
    <cellStyle name="Comma [0] 8 4 3" xfId="24463"/>
    <cellStyle name="20% - Accent6 6 5 3 3 2" xfId="24464"/>
    <cellStyle name="40% - Accent4 7 6 2 2 3" xfId="24465"/>
    <cellStyle name="20% - Accent2 18 3 5 2" xfId="24466"/>
    <cellStyle name="20% - Accent6 13 3 2 2 2 2" xfId="24467"/>
    <cellStyle name="40% - Accent3 15 6 3 3 2" xfId="24468"/>
    <cellStyle name="20% - Accent4 2 5 2 2 3" xfId="24469"/>
    <cellStyle name="20% - Accent4 17 4 3 4" xfId="24470"/>
    <cellStyle name="20% - Accent1 17 6 6" xfId="24471"/>
    <cellStyle name="20% - Accent2 10 5 5 2" xfId="24472"/>
    <cellStyle name="20% - Accent3 2 6 3 3 2" xfId="24473"/>
    <cellStyle name="40% - Accent1 3 7 2 2 2" xfId="24474"/>
    <cellStyle name="20% - Accent1 17 6 2 4" xfId="24475"/>
    <cellStyle name="20% - Accent6 10 4 4 3" xfId="24476"/>
    <cellStyle name="20% - Accent3 18 4 3 4" xfId="24477"/>
    <cellStyle name="20% - Accent1 3 7 4" xfId="24478"/>
    <cellStyle name="20% - Accent1 17 6 2 2 3" xfId="24479"/>
    <cellStyle name="20% - Accent6 10 4 4 2 2" xfId="24480"/>
    <cellStyle name="20% - Accent2 18 6 6" xfId="24481"/>
    <cellStyle name="20% - Accent2 14 11 2" xfId="24482"/>
    <cellStyle name="20% - Accent3 18 4 3 2 3" xfId="24483"/>
    <cellStyle name="20% - Accent1 3 7 2 3" xfId="24484"/>
    <cellStyle name="20% - Accent1 17 6 2 2 2 2" xfId="24485"/>
    <cellStyle name="20% - Accent6 10 4 5 2" xfId="24486"/>
    <cellStyle name="20% - Accent3 18 4 4 3" xfId="24487"/>
    <cellStyle name="20% - Accent1 3 8 4" xfId="24488"/>
    <cellStyle name="40% - Accent1 8 9 4" xfId="24489"/>
    <cellStyle name="40% - Accent2 12 9 4" xfId="24490"/>
    <cellStyle name="20% - Accent5 17 5 2 4" xfId="24491"/>
    <cellStyle name="20% - Accent1 17 6 2 3 2" xfId="24492"/>
    <cellStyle name="20% - Accent1 17 6 3 4" xfId="24493"/>
    <cellStyle name="20% - Accent6 10 5 4 3" xfId="24494"/>
    <cellStyle name="20% - Accent3 18 5 3 4" xfId="24495"/>
    <cellStyle name="20% - Accent1 4 7 4" xfId="24496"/>
    <cellStyle name="20% - Accent1 17 6 3 2 3" xfId="24497"/>
    <cellStyle name="20% - Accent6 10 5 4 2 2" xfId="24498"/>
    <cellStyle name="20% - Accent3 18 5 3 2 3" xfId="24499"/>
    <cellStyle name="20% - Accent1 4 7 2 3" xfId="24500"/>
    <cellStyle name="20% - Accent1 17 6 3 2 2 2" xfId="24501"/>
    <cellStyle name="20% - Accent6 10 5 5 2" xfId="24502"/>
    <cellStyle name="20% - Accent3 18 5 4 3" xfId="24503"/>
    <cellStyle name="20% - Accent1 4 8 4" xfId="24504"/>
    <cellStyle name="40% - Accent1 9 9 4" xfId="24505"/>
    <cellStyle name="40% - Accent2 13 9 4" xfId="24506"/>
    <cellStyle name="20% - Accent5 17 6 2 4" xfId="24507"/>
    <cellStyle name="20% - Accent1 17 6 3 3 2" xfId="24508"/>
    <cellStyle name="20% - Accent3 16 7 2 3" xfId="24509"/>
    <cellStyle name="20% - Accent1 8 5 3 2 3" xfId="24510"/>
    <cellStyle name="20% - Accent1 17 6 4 3" xfId="24511"/>
    <cellStyle name="40% - Accent2 17 6 3 2 3" xfId="24512"/>
    <cellStyle name="20% - Accent6 10 6 4 3" xfId="24513"/>
    <cellStyle name="20% - Accent3 18 6 3 4" xfId="24514"/>
    <cellStyle name="20% - Accent1 5 7 4" xfId="24515"/>
    <cellStyle name="20% - Accent1 8 5 3 2 2 2" xfId="24516"/>
    <cellStyle name="40% - Accent4 4 6 5 2" xfId="24517"/>
    <cellStyle name="20% - Accent3 16 7 2 2 2" xfId="24518"/>
    <cellStyle name="20% - Accent1 17 6 4 2 2" xfId="24519"/>
    <cellStyle name="40% - Accent2 17 6 3 2 2 2" xfId="24520"/>
    <cellStyle name="20% - Accent6 7 5 2 2 2 2" xfId="24521"/>
    <cellStyle name="40% - Accent4 2 8 4" xfId="24522"/>
    <cellStyle name="20% - Accent3 9 6 4 2 2" xfId="24523"/>
    <cellStyle name="20% - Accent1 17 7 4" xfId="24524"/>
    <cellStyle name="20% - Accent2 10 6 5 2" xfId="24525"/>
    <cellStyle name="20% - Accent1 17 7 2 3" xfId="24526"/>
    <cellStyle name="20% - Accent1 5 6 3 2 3" xfId="24527"/>
    <cellStyle name="20% - Accent1 17 8 4" xfId="24528"/>
    <cellStyle name="20% - Accent1 5 6 3 2 2 2" xfId="24529"/>
    <cellStyle name="a1 12 2" xfId="24530"/>
    <cellStyle name="20% - Accent1 17 8 2 3" xfId="24531"/>
    <cellStyle name="20% - Accent3 3 7 4" xfId="24532"/>
    <cellStyle name="20% - Accent6 12 4 4 3" xfId="24533"/>
    <cellStyle name="20% - Accent1 17 8 2 2 2" xfId="24534"/>
    <cellStyle name="40% - Accent1 10 7 2 3" xfId="24535"/>
    <cellStyle name="20% - Accent3 13 2 2 2 3" xfId="24536"/>
    <cellStyle name="20% - Accent6 16 5 3 2 2 2" xfId="24537"/>
    <cellStyle name="20% - Accent1 5 2 2 3 2" xfId="24538"/>
    <cellStyle name="20% - Accent1 5 6 3 3 2" xfId="24539"/>
    <cellStyle name="20% - Accent3 16 2 2 2 2 2" xfId="24540"/>
    <cellStyle name="40% - Accent1 14 8 2 3" xfId="24541"/>
    <cellStyle name="20% - Accent1 17 9 4" xfId="24542"/>
    <cellStyle name="20% - Accent3 13 6 3 2 3" xfId="24543"/>
    <cellStyle name="20% - Accent5 10 5 3 2 2 2" xfId="24544"/>
    <cellStyle name="20% - Accent2 18 5 2 2 2 2" xfId="24545"/>
    <cellStyle name="20% - Accent1 3 4 2 4" xfId="24546"/>
    <cellStyle name="20% - Accent2 15 6 6" xfId="24547"/>
    <cellStyle name="20% - Accent4 11 3 3 2 3" xfId="24548"/>
    <cellStyle name="40% - Accent1 8 5 2 4" xfId="24549"/>
    <cellStyle name="40% - Accent2 12 5 2 4" xfId="24550"/>
    <cellStyle name="40% - Accent4 16 5 4 3" xfId="24551"/>
    <cellStyle name="20% - Accent1 18 12" xfId="24552"/>
    <cellStyle name="20% - Accent6 8 2 3 2 2 2" xfId="24553"/>
    <cellStyle name="40% - Accent3 17 3 3 2 2 2" xfId="24554"/>
    <cellStyle name="40% - Accent5 2 2 4 3" xfId="24555"/>
    <cellStyle name="20% - Accent1 18 10 3" xfId="24556"/>
    <cellStyle name="20% - Accent5 4 8 4" xfId="24557"/>
    <cellStyle name="40% - Accent5 2 2 4 2 2" xfId="24558"/>
    <cellStyle name="20% - Accent6 14 5 5 2" xfId="24559"/>
    <cellStyle name="20% - Accent1 18 10 2 2" xfId="24560"/>
    <cellStyle name="40% - Accent6 4 2 3 4" xfId="24561"/>
    <cellStyle name="20% - Accent2 8 2 2 3 2" xfId="24562"/>
    <cellStyle name="40% - Accent5 9 9 4" xfId="24563"/>
    <cellStyle name="40% - Accent4 16 5 4 2 2" xfId="24564"/>
    <cellStyle name="20% - Accent1 18 2 6" xfId="24565"/>
    <cellStyle name="20% - Accent2 13 5 2 3 2" xfId="24566"/>
    <cellStyle name="20% - Accent3 12 5 3 2 3" xfId="24567"/>
    <cellStyle name="40% - Accent1 9 6 3 3 2" xfId="24568"/>
    <cellStyle name="40% - Accent2 13 6 3 3 2" xfId="24569"/>
    <cellStyle name="20% - Accent5 14 6 6" xfId="24570"/>
    <cellStyle name="20% - Accent1 4 5 3 3 2" xfId="24571"/>
    <cellStyle name="20% - Accent1 18 2 2 2 3" xfId="24572"/>
    <cellStyle name="20% - Accent4 10 2 3 2 3" xfId="24573"/>
    <cellStyle name="20% - Accent1 18 2 2 3 2" xfId="24574"/>
    <cellStyle name="20% - Accent4 10 2 3 3 2" xfId="24575"/>
    <cellStyle name="20% - Accent6 12 4 6" xfId="24576"/>
    <cellStyle name="20% - Accent1 4 6 2 2 2 2" xfId="24577"/>
    <cellStyle name="20% - Accent1 18 2 3 2 3" xfId="24578"/>
    <cellStyle name="20% - Accent4 10 2 4 2 2" xfId="24579"/>
    <cellStyle name="20% - Accent1 18 2 3 3 2" xfId="24580"/>
    <cellStyle name="20% - Accent3 12 6 2 2 2 2" xfId="24581"/>
    <cellStyle name="20% - Accent3 12 5 5 2" xfId="24582"/>
    <cellStyle name="40% - Accent1 8 9 2 2 2" xfId="24583"/>
    <cellStyle name="40% - Accent2 12 9 2 2 2" xfId="24584"/>
    <cellStyle name="20% - Accent5 17 5 2 2 2 2" xfId="24585"/>
    <cellStyle name="20% - Accent1 3 8 2 2 2" xfId="24586"/>
    <cellStyle name="20% - Accent5 11 6 3 4" xfId="24587"/>
    <cellStyle name="20% - Accent6 15 2 2 2 2 2" xfId="24588"/>
    <cellStyle name="20% - Accent1 18 2 4 3" xfId="24589"/>
    <cellStyle name="20% - Accent4 10 2 5 2" xfId="24590"/>
    <cellStyle name="40% - Accent1 11 5 4 2 2" xfId="24591"/>
    <cellStyle name="40% - Accent3 10 6 2 2 3" xfId="24592"/>
    <cellStyle name="40% - Accent6 6 6 2 2 3" xfId="24593"/>
    <cellStyle name="20% - Accent3 17 3 2 4" xfId="24594"/>
    <cellStyle name="20% - Accent2 10 4 4 2 2" xfId="24595"/>
    <cellStyle name="20% - Accent3 2 6 2 2 2 2" xfId="24596"/>
    <cellStyle name="40% - Accent4 3 3 5 2" xfId="24597"/>
    <cellStyle name="20% - Accent1 18 2 5 2" xfId="24598"/>
    <cellStyle name="40% - Accent3 10 6 2 3 2" xfId="24599"/>
    <cellStyle name="40% - Accent6 6 6 2 3 2" xfId="24600"/>
    <cellStyle name="20% - Accent3 17 3 3 4" xfId="24601"/>
    <cellStyle name="20% - Accent5 10 4 3 4" xfId="24602"/>
    <cellStyle name="20% - Accent2 18 4 2 4" xfId="24603"/>
    <cellStyle name="20% - Accent2 9 8 2 3" xfId="24604"/>
    <cellStyle name="20% - Accent3 11 3 5 2" xfId="24605"/>
    <cellStyle name="20% - Accent1 18 3 6" xfId="24606"/>
    <cellStyle name="20% - Accent3 12 6 3 2 3" xfId="24607"/>
    <cellStyle name="20% - Accent1 4 6 3 3 2" xfId="24608"/>
    <cellStyle name="20% - Accent5 10 4 3 2 2 2" xfId="24609"/>
    <cellStyle name="20% - Accent2 18 4 2 2 2 2" xfId="24610"/>
    <cellStyle name="20% - Accent1 18 3 2 2 3" xfId="24611"/>
    <cellStyle name="20% - Accent4 10 3 3 2 3" xfId="24612"/>
    <cellStyle name="20% - Accent1 18 3 3 3 2" xfId="24613"/>
    <cellStyle name="20% - Accent3 12 6 3 2 2 2" xfId="24614"/>
    <cellStyle name="20% - Accent1 18 3 2 2 2 2" xfId="24615"/>
    <cellStyle name="20% - Accent2 7 4 3 3 2" xfId="24616"/>
    <cellStyle name="20% - Accent4 10 3 3 2 2 2" xfId="24617"/>
    <cellStyle name="20% - Accent1 18 3 2 3 2" xfId="24618"/>
    <cellStyle name="20% - Accent4 10 3 3 3 2" xfId="24619"/>
    <cellStyle name="20% - Accent1 4 6 3 2 2 2" xfId="24620"/>
    <cellStyle name="20% - Accent6 11 11 2" xfId="24621"/>
    <cellStyle name="20% - Accent5 10 4 3 3 2" xfId="24622"/>
    <cellStyle name="20% - Accent2 18 4 2 3 2" xfId="24623"/>
    <cellStyle name="40% - Accent6 13 2 2 2 2 2" xfId="24624"/>
    <cellStyle name="20% - Accent1 18 3 3 4" xfId="24625"/>
    <cellStyle name="20% - Accent4 10 3 4 3" xfId="24626"/>
    <cellStyle name="20% - Accent1 18 3 3 2 3" xfId="24627"/>
    <cellStyle name="20% - Accent4 10 3 4 2 2" xfId="24628"/>
    <cellStyle name="20% - Accent1 18 4 3 3 2" xfId="24629"/>
    <cellStyle name="20% - Accent5 2 2 3 4" xfId="24630"/>
    <cellStyle name="20% - Accent1 18 3 3 2 2 2" xfId="24631"/>
    <cellStyle name="20% - Accent2 7 5 3 3 2" xfId="24632"/>
    <cellStyle name="20% - Accent1 18 3 4 3" xfId="24633"/>
    <cellStyle name="20% - Accent4 10 3 5 2" xfId="24634"/>
    <cellStyle name="40% - Accent3 10 6 3 2 3" xfId="24635"/>
    <cellStyle name="40% - Accent6 6 6 3 2 3" xfId="24636"/>
    <cellStyle name="20% - Accent3 17 4 2 4" xfId="24637"/>
    <cellStyle name="20% - Accent1 18 3 4 2 2" xfId="24638"/>
    <cellStyle name="40% - Accent3 10 6 3 2 2 2" xfId="24639"/>
    <cellStyle name="40% - Accent6 6 6 3 2 2 2" xfId="24640"/>
    <cellStyle name="20% - Accent3 17 4 2 2 3" xfId="24641"/>
    <cellStyle name="40% - Accent6 18 3 3 4" xfId="24642"/>
    <cellStyle name="20% - Accent1 9 4 2 3 2" xfId="24643"/>
    <cellStyle name="20% - Accent2 18 4 3 2 2 2" xfId="24644"/>
    <cellStyle name="20% - Accent1 18 4 2 2 3" xfId="24645"/>
    <cellStyle name="20% - Accent4 10 4 3 2 3" xfId="24646"/>
    <cellStyle name="20% - Accent1 18 4 2 3 2" xfId="24647"/>
    <cellStyle name="20% - Accent4 10 4 3 3 2" xfId="24648"/>
    <cellStyle name="20% - Accent2 18 4 3 3 2" xfId="24649"/>
    <cellStyle name="20% - Accent1 18 4 3 4" xfId="24650"/>
    <cellStyle name="20% - Accent4 10 4 4 3" xfId="24651"/>
    <cellStyle name="20% - Accent1 18 4 3 2 3" xfId="24652"/>
    <cellStyle name="20% - Accent4 10 4 4 2 2" xfId="24653"/>
    <cellStyle name="20% - Accent1 4 5 3 4" xfId="24654"/>
    <cellStyle name="20% - Accent6 10 5 2 3 2" xfId="24655"/>
    <cellStyle name="20% - Accent1 2 11 2" xfId="24656"/>
    <cellStyle name="40% - Accent1 12 2 5 2" xfId="24657"/>
    <cellStyle name="20% - Accent6 2 2 3 4" xfId="24658"/>
    <cellStyle name="20% - Accent1 18 4 3 2 2 2" xfId="24659"/>
    <cellStyle name="20% - Accent2 8 5 3 3 2" xfId="24660"/>
    <cellStyle name="20% - Accent6 17 6 5 2" xfId="24661"/>
    <cellStyle name="20% - Accent6 12 12" xfId="24662"/>
    <cellStyle name="40% - Accent3 11 3 3 4" xfId="24663"/>
    <cellStyle name="40% - Accent4 15 10 3" xfId="24664"/>
    <cellStyle name="40% - Accent6 7 3 3 4" xfId="24665"/>
    <cellStyle name="20% - Accent1 18 4 4 3" xfId="24666"/>
    <cellStyle name="20% - Accent4 10 4 5 2" xfId="24667"/>
    <cellStyle name="40% - Accent3 10 6 4 2 2" xfId="24668"/>
    <cellStyle name="40% - Accent6 6 6 4 2 2" xfId="24669"/>
    <cellStyle name="20% - Accent3 17 5 2 4" xfId="24670"/>
    <cellStyle name="20% - Accent1 18 4 4 2 2" xfId="24671"/>
    <cellStyle name="40% - Accent5 2 6 5 2" xfId="24672"/>
    <cellStyle name="20% - Accent3 17 5 2 2 3" xfId="24673"/>
    <cellStyle name="20% - Accent1 9 5 2 3 2" xfId="24674"/>
    <cellStyle name="40% - Accent1 17 3 2 3 2" xfId="24675"/>
    <cellStyle name="20% - Accent3 7 4 5 2" xfId="24676"/>
    <cellStyle name="20% - Accent2 16 2 2 2 3" xfId="24677"/>
    <cellStyle name="20% - Accent2 7 6 2 2 3" xfId="24678"/>
    <cellStyle name="20% - Accent1 18 5 2 2 3" xfId="24679"/>
    <cellStyle name="20% - Accent4 10 5 3 2 3" xfId="24680"/>
    <cellStyle name="20% - Accent2 16 2 2 3 2" xfId="24681"/>
    <cellStyle name="20% - Accent2 7 6 2 3 2" xfId="24682"/>
    <cellStyle name="40% - Accent6 18 3 2 2 3" xfId="24683"/>
    <cellStyle name="20% - Accent1 9 4 2 2 2 2" xfId="24684"/>
    <cellStyle name="20% - Accent1 3 13" xfId="24685"/>
    <cellStyle name="20% - Accent1 18 5 2 3 2" xfId="24686"/>
    <cellStyle name="20% - Accent4 10 5 3 3 2" xfId="24687"/>
    <cellStyle name="20% - Accent1 18 5 3 2 3" xfId="24688"/>
    <cellStyle name="20% - Accent4 10 5 4 2 2" xfId="24689"/>
    <cellStyle name="20% - Accent4 2 10 2 2" xfId="24690"/>
    <cellStyle name="20% - Accent1 18 5 3 3 2" xfId="24691"/>
    <cellStyle name="20% - Accent4 2 5 3 2 3" xfId="24692"/>
    <cellStyle name="20% - Accent4 17 5 3 4" xfId="24693"/>
    <cellStyle name="40% - Accent4 7 6 3 2 3" xfId="24694"/>
    <cellStyle name="20% - Accent2 18 4 5 2" xfId="24695"/>
    <cellStyle name="20% - Accent1 18 6 6" xfId="24696"/>
    <cellStyle name="20% - Accent2 11 5 5 2" xfId="24697"/>
    <cellStyle name="40% - Accent1 3 8 2 2 2" xfId="24698"/>
    <cellStyle name="20% - Accent1 18 6 2 4" xfId="24699"/>
    <cellStyle name="20% - Accent4 10 6 3 4" xfId="24700"/>
    <cellStyle name="20% - Accent1 18 6 2 2 3" xfId="24701"/>
    <cellStyle name="20% - Accent4 10 6 3 2 3" xfId="24702"/>
    <cellStyle name="20% - Accent1 18 6 2 2 2 2" xfId="24703"/>
    <cellStyle name="20% - Accent4 10 6 3 2 2 2" xfId="24704"/>
    <cellStyle name="20% - Accent1 18 6 3 4" xfId="24705"/>
    <cellStyle name="20% - Accent4 10 6 4 3" xfId="24706"/>
    <cellStyle name="20% - Accent1 18 6 3 2 3" xfId="24707"/>
    <cellStyle name="20% - Accent4 10 6 4 2 2" xfId="24708"/>
    <cellStyle name="20% - Accent1 18 6 3 2 2 2" xfId="24709"/>
    <cellStyle name="20% - Accent1 18 6 3 3 2" xfId="24710"/>
    <cellStyle name="20% - Accent3 17 7 2 3" xfId="24711"/>
    <cellStyle name="20% - Accent1 8 6 3 2 3" xfId="24712"/>
    <cellStyle name="Comma 2 3 2 2 3" xfId="24713"/>
    <cellStyle name="20% - Accent1 18 6 4 3" xfId="24714"/>
    <cellStyle name="20% - Accent4 10 6 5 2" xfId="24715"/>
    <cellStyle name="20% - Accent1 8 6 3 2 2 2" xfId="24716"/>
    <cellStyle name="40% - Accent5 4 6 5 2" xfId="24717"/>
    <cellStyle name="20% - Accent3 17 7 2 2 2" xfId="24718"/>
    <cellStyle name="20% - Accent1 18 6 4 2 2" xfId="24719"/>
    <cellStyle name="20% - Accent3 17 7 3 2" xfId="24720"/>
    <cellStyle name="20% - Accent1 8 6 3 3 2" xfId="24721"/>
    <cellStyle name="20% - Accent1 18 6 5 2" xfId="24722"/>
    <cellStyle name="20% - Accent3 16 5 2 2 2 2" xfId="24723"/>
    <cellStyle name="20% - Accent3 16 6 3 2 3" xfId="24724"/>
    <cellStyle name="20% - Accent5 5 3 2 2 3" xfId="24725"/>
    <cellStyle name="40% - Accent1 3 8 3 2" xfId="24726"/>
    <cellStyle name="20% - Accent4 15 5 2 2 2 2" xfId="24727"/>
    <cellStyle name="20% - Accent1 18 7 4" xfId="24728"/>
    <cellStyle name="20% - Accent5 5 3 2 2 2 2" xfId="24729"/>
    <cellStyle name="20% - Accent2 11 6 5 2" xfId="24730"/>
    <cellStyle name="20% - Accent1 18 7 2 3" xfId="24731"/>
    <cellStyle name="20% - Accent4 10 7 3 2" xfId="24732"/>
    <cellStyle name="20% - Accent1 18 7 2 2 2" xfId="24733"/>
    <cellStyle name="20% - Accent1 4 5 2 4" xfId="24734"/>
    <cellStyle name="40% - Accent6 2 5 5 2" xfId="24735"/>
    <cellStyle name="20% - Accent6 10 5 2 2 3" xfId="24736"/>
    <cellStyle name="20% - Accent4 11 4 4 2 2" xfId="24737"/>
    <cellStyle name="40% - Accent1 9 6 2 4" xfId="24738"/>
    <cellStyle name="40% - Accent2 13 6 2 4" xfId="24739"/>
    <cellStyle name="20% - Accent1 2 10 3" xfId="24740"/>
    <cellStyle name="20% - Accent1 4 5 2 2 3" xfId="24741"/>
    <cellStyle name="20% - Accent6 10 5 2 2 2 2" xfId="24742"/>
    <cellStyle name="20% - Accent3 8 5 3 3 2" xfId="24743"/>
    <cellStyle name="40% - Accent1 9 6 2 2 3" xfId="24744"/>
    <cellStyle name="40% - Accent2 13 6 2 2 3" xfId="24745"/>
    <cellStyle name="40% - Accent6 12 2 5 2" xfId="24746"/>
    <cellStyle name="20% - Accent5 13 5 6" xfId="24747"/>
    <cellStyle name="20% - Accent1 2 10 2 2" xfId="24748"/>
    <cellStyle name="40% - Accent4 12 7 2 3" xfId="24749"/>
    <cellStyle name="20% - Accent1 4 5 4 3" xfId="24750"/>
    <cellStyle name="40% - Accent4 10 5 2 2 2 2" xfId="24751"/>
    <cellStyle name="20% - Accent4 9 3 4 2 2" xfId="24752"/>
    <cellStyle name="20% - Accent1 2 12 2" xfId="24753"/>
    <cellStyle name="40% - Accent4 10 7 2 2 2" xfId="24754"/>
    <cellStyle name="20% - Accent1 2 5 4 2 2" xfId="24755"/>
    <cellStyle name="20% - Accent1 3 10 2 2" xfId="24756"/>
    <cellStyle name="40% - Accent6 17 2 5 2" xfId="24757"/>
    <cellStyle name="20% - Accent6 13 5 6" xfId="24758"/>
    <cellStyle name="40% - Accent1 7 3 2 2 2 2" xfId="24759"/>
    <cellStyle name="40% - Accent2 11 3 2 2 2 2" xfId="24760"/>
    <cellStyle name="20% - Accent1 2 2 2 2 2 2" xfId="24761"/>
    <cellStyle name="20% - Accent4 8 2 4 3" xfId="24762"/>
    <cellStyle name="20% - Accent1 2 2 3 2 3" xfId="24763"/>
    <cellStyle name="20% - Accent4 8 2 4 2 2" xfId="24764"/>
    <cellStyle name="20% - Accent1 2 2 3 2 2 2" xfId="24765"/>
    <cellStyle name="20% - Accent3 10 2 3 2 3" xfId="24766"/>
    <cellStyle name="20% - Accent4 8 2 5 2" xfId="24767"/>
    <cellStyle name="20% - Accent1 2 2 3 3 2" xfId="24768"/>
    <cellStyle name="40% - Accent2 6 2 3 2 2 2" xfId="24769"/>
    <cellStyle name="20% - Accent6 2 9 4" xfId="24770"/>
    <cellStyle name="40% - Accent5 2 3 2 3 2" xfId="24771"/>
    <cellStyle name="40% - Accent2 14 6 2 2 2 2" xfId="24772"/>
    <cellStyle name="20% - Accent1 5 5 2 2 2 2" xfId="24773"/>
    <cellStyle name="20% - Accent1 5 9 2 3" xfId="24774"/>
    <cellStyle name="20% - Accent3 6 3 2 3 2" xfId="24775"/>
    <cellStyle name="40% - Accent4 10 4 2 4" xfId="24776"/>
    <cellStyle name="20% - Accent1 2 2 4 3" xfId="24777"/>
    <cellStyle name="20% - Accent1 5 9 2 2 2" xfId="24778"/>
    <cellStyle name="40% - Accent4 10 4 2 2 3" xfId="24779"/>
    <cellStyle name="20% - Accent4 8 3 4 3" xfId="24780"/>
    <cellStyle name="20% - Accent1 2 2 4 2 2" xfId="24781"/>
    <cellStyle name="20% - Accent1 2 3 2 2 3" xfId="24782"/>
    <cellStyle name="20% - Accent3 6 3 3 3 2" xfId="24783"/>
    <cellStyle name="20% - Accent4 11 2 2 2 2 2" xfId="24784"/>
    <cellStyle name="40% - Accent1 7 4 2 2 3" xfId="24785"/>
    <cellStyle name="40% - Accent2 11 4 2 2 3" xfId="24786"/>
    <cellStyle name="20% - Accent1 8 10 3" xfId="24787"/>
    <cellStyle name="40% - Accent4 10 7 4" xfId="24788"/>
    <cellStyle name="40% - Accent4 10 5 2 4" xfId="24789"/>
    <cellStyle name="20% - Accent1 2 3 4 3" xfId="24790"/>
    <cellStyle name="20% - Accent1 8 10 2 2" xfId="24791"/>
    <cellStyle name="40% - Accent4 10 7 2 3" xfId="24792"/>
    <cellStyle name="20% - Accent1 2 5 4 3" xfId="24793"/>
    <cellStyle name="20% - Accent1 2 3 2 2 2 2" xfId="24794"/>
    <cellStyle name="40% - Accent4 10 5 2 2 3" xfId="24795"/>
    <cellStyle name="20% - Accent4 9 3 4 3" xfId="24796"/>
    <cellStyle name="20% - Accent1 2 3 4 2 2" xfId="24797"/>
    <cellStyle name="20% - Accent4 9 2 4 3" xfId="24798"/>
    <cellStyle name="20% - Accent1 2 3 3 2 3" xfId="24799"/>
    <cellStyle name="20% - Accent3 6 3 3 2 2 2" xfId="24800"/>
    <cellStyle name="20% - Accent4 12 12" xfId="24801"/>
    <cellStyle name="40% - Accent4 13 10 3" xfId="24802"/>
    <cellStyle name="40% - Accent4 10 6 2 4" xfId="24803"/>
    <cellStyle name="20% - Accent1 2 4 4 3" xfId="24804"/>
    <cellStyle name="40% - Accent1 18 6 2 4" xfId="24805"/>
    <cellStyle name="40% - Accent4 10 6 3 4" xfId="24806"/>
    <cellStyle name="20% - Accent1 2 4 5 2" xfId="24807"/>
    <cellStyle name="20% - Accent4 13 12" xfId="24808"/>
    <cellStyle name="40% - Accent4 13 11 2" xfId="24809"/>
    <cellStyle name="40% - Accent3 3 2 2 5" xfId="24810"/>
    <cellStyle name="20% - Accent2 13 4 2 2 2 2" xfId="24811"/>
    <cellStyle name="Normal 2 21 2" xfId="24812"/>
    <cellStyle name="Normal 2 16 4" xfId="24813"/>
    <cellStyle name="20% - Accent3 10 3 3 2 3" xfId="24814"/>
    <cellStyle name="20% - Accent4 9 2 5 2" xfId="24815"/>
    <cellStyle name="20% - Accent1 2 3 3 3 2" xfId="24816"/>
    <cellStyle name="40% - Accent4 2 2 3 2 2 2" xfId="24817"/>
    <cellStyle name="40% - Accent1 13 8 2 3" xfId="24818"/>
    <cellStyle name="20% - Accent3 13 5 3 2 3" xfId="24819"/>
    <cellStyle name="20% - Accent1 5 5 3 3 2" xfId="24820"/>
    <cellStyle name="20% - Accent1 2 4 2 4" xfId="24821"/>
    <cellStyle name="20% - Accent4 11 2 3 2 3" xfId="24822"/>
    <cellStyle name="40% - Accent1 7 5 2 4" xfId="24823"/>
    <cellStyle name="40% - Accent2 11 5 2 4" xfId="24824"/>
    <cellStyle name="20% - Accent4 10 12" xfId="24825"/>
    <cellStyle name="20% - Accent6 3 2 3 3 2" xfId="24826"/>
    <cellStyle name="40% - Accent4 4 3 2 2 3" xfId="24827"/>
    <cellStyle name="40% - Accent3 12 3 3 3 2" xfId="24828"/>
    <cellStyle name="40% - Accent6 8 3 3 3 2" xfId="24829"/>
    <cellStyle name="20% - Accent2 6 2 3 2 2 2" xfId="24830"/>
    <cellStyle name="20% - Accent2 14 8 4" xfId="24831"/>
    <cellStyle name="40% - Accent4 11 5 2 4" xfId="24832"/>
    <cellStyle name="20% - Accent1 3 3 4 3" xfId="24833"/>
    <cellStyle name="20% - Accent1 2 4 2 2 3" xfId="24834"/>
    <cellStyle name="20% - Accent3 6 4 3 3 2" xfId="24835"/>
    <cellStyle name="20% - Accent4 11 2 3 2 2 2" xfId="24836"/>
    <cellStyle name="40% - Accent1 7 5 2 2 3" xfId="24837"/>
    <cellStyle name="40% - Accent2 11 5 2 2 3" xfId="24838"/>
    <cellStyle name="40% - Accent4 4 3 2 2 2 2" xfId="24839"/>
    <cellStyle name="20% - Accent4 10 2 6" xfId="24840"/>
    <cellStyle name="20% - Accent1 2 4 3 4" xfId="24841"/>
    <cellStyle name="20% - Accent4 11 2 3 3 2" xfId="24842"/>
    <cellStyle name="40% - Accent1 7 5 3 4" xfId="24843"/>
    <cellStyle name="40% - Accent2 11 5 3 4" xfId="24844"/>
    <cellStyle name="20% - Accent4 11 12" xfId="24845"/>
    <cellStyle name="40% - Accent4 4 3 2 3 2" xfId="24846"/>
    <cellStyle name="40% - Accent6 5 2 3 2 3" xfId="24847"/>
    <cellStyle name="20% - Accent6 4 8 2 3" xfId="24848"/>
    <cellStyle name="20% - Accent1 5 11 2" xfId="24849"/>
    <cellStyle name="20% - Accent2 15 8 4" xfId="24850"/>
    <cellStyle name="40% - Accent4 11 6 2 4" xfId="24851"/>
    <cellStyle name="20% - Accent1 3 4 4 3" xfId="24852"/>
    <cellStyle name="20% - Accent4 11 2 6" xfId="24853"/>
    <cellStyle name="20% - Accent1 2 4 3 2 3" xfId="24854"/>
    <cellStyle name="40% - Accent4 18 11 2" xfId="24855"/>
    <cellStyle name="20% - Accent4 9 2 3 3 2" xfId="24856"/>
    <cellStyle name="40% - Accent3 4 2 2 5" xfId="24857"/>
    <cellStyle name="20% - Accent2 13 4 3 2 2 2" xfId="24858"/>
    <cellStyle name="20% - Accent2 5 2 2 2 3" xfId="24859"/>
    <cellStyle name="20% - Accent2 15 9 4" xfId="24860"/>
    <cellStyle name="40% - Accent4 11 6 3 4" xfId="24861"/>
    <cellStyle name="20% - Accent1 3 4 5 2" xfId="24862"/>
    <cellStyle name="20% - Accent3 10 4 3 2 3" xfId="24863"/>
    <cellStyle name="20% - Accent4 11 3 6" xfId="24864"/>
    <cellStyle name="20% - Accent1 2 4 3 3 2" xfId="24865"/>
    <cellStyle name="20% - Accent1 2 5 2 4" xfId="24866"/>
    <cellStyle name="20% - Accent6 10 3 2 2 3" xfId="24867"/>
    <cellStyle name="20% - Accent4 11 2 4 2 2" xfId="24868"/>
    <cellStyle name="40% - Accent1 7 6 2 4" xfId="24869"/>
    <cellStyle name="40% - Accent2 11 6 2 4" xfId="24870"/>
    <cellStyle name="20% - Accent1 2 5 2 2 3" xfId="24871"/>
    <cellStyle name="20% - Accent6 10 3 2 2 2 2" xfId="24872"/>
    <cellStyle name="20% - Accent3 6 5 3 3 2" xfId="24873"/>
    <cellStyle name="40% - Accent1 7 6 2 2 3" xfId="24874"/>
    <cellStyle name="40% - Accent2 11 6 2 2 3" xfId="24875"/>
    <cellStyle name="40% - Accent4 12 5 2 4" xfId="24876"/>
    <cellStyle name="40% - Accent5 17 5 6" xfId="24877"/>
    <cellStyle name="20% - Accent1 4 3 4 3" xfId="24878"/>
    <cellStyle name="20% - Accent3 2 5 4 3" xfId="24879"/>
    <cellStyle name="20% - Accent1 2 5 2 2 2 2" xfId="24880"/>
    <cellStyle name="40% - Accent4 12 5 2 2 3" xfId="24881"/>
    <cellStyle name="40% - Accent5 17 5 2 4" xfId="24882"/>
    <cellStyle name="20% - Accent6 9 3 4 3" xfId="24883"/>
    <cellStyle name="20% - Accent1 4 3 4 2 2" xfId="24884"/>
    <cellStyle name="20% - Accent1 2 5 3 4" xfId="24885"/>
    <cellStyle name="20% - Accent6 10 3 2 3 2" xfId="24886"/>
    <cellStyle name="20% - Accent1 2 5 3 2 3" xfId="24887"/>
    <cellStyle name="40% - Accent4 12 6 2 4" xfId="24888"/>
    <cellStyle name="40% - Accent5 18 5 6" xfId="24889"/>
    <cellStyle name="20% - Accent1 4 4 4 3" xfId="24890"/>
    <cellStyle name="20% - Accent3 3 5 4 3" xfId="24891"/>
    <cellStyle name="20% - Accent1 2 5 3 2 2 2" xfId="24892"/>
    <cellStyle name="20% - Accent1 4 4 4 2 2" xfId="24893"/>
    <cellStyle name="40% - Accent4 12 6 2 2 3" xfId="24894"/>
    <cellStyle name="40% - Accent5 18 5 2 4" xfId="24895"/>
    <cellStyle name="20% - Accent1 2 5 5 2" xfId="24896"/>
    <cellStyle name="40% - Accent6 15 5 2 2 2 2" xfId="24897"/>
    <cellStyle name="40% - Accent1 18 7 2 3" xfId="24898"/>
    <cellStyle name="40% - Accent4 10 7 3 2" xfId="24899"/>
    <cellStyle name="20% - Accent3 13 5 5 2" xfId="24900"/>
    <cellStyle name="20% - Accent5 17 5 3 2 2 2" xfId="24901"/>
    <cellStyle name="20% - Accent1 3 9 2 2 2" xfId="24902"/>
    <cellStyle name="20% - Accent5 12 6 3 4" xfId="24903"/>
    <cellStyle name="20% - Accent6 15 2 3 2 2 2" xfId="24904"/>
    <cellStyle name="20% - Accent4 11 2 5 2" xfId="24905"/>
    <cellStyle name="40% - Accent1 7 7 4" xfId="24906"/>
    <cellStyle name="40% - Accent2 11 7 4" xfId="24907"/>
    <cellStyle name="40% - Accent1 11 6 4 2 2" xfId="24908"/>
    <cellStyle name="20% - Accent1 2 6 6" xfId="24909"/>
    <cellStyle name="40% - Accent3 10 7 2 2 2" xfId="24910"/>
    <cellStyle name="40% - Accent6 6 7 2 2 2" xfId="24911"/>
    <cellStyle name="20% - Accent6 10 3 3 4" xfId="24912"/>
    <cellStyle name="20% - Accent3 18 3 2 4" xfId="24913"/>
    <cellStyle name="20% - Accent6 10 3 3 2 3" xfId="24914"/>
    <cellStyle name="20% - Accent3 18 3 2 2 3" xfId="24915"/>
    <cellStyle name="20% - Accent1 2 6 2 4" xfId="24916"/>
    <cellStyle name="20% - Accent6 10 3 3 2 2 2" xfId="24917"/>
    <cellStyle name="20% - Accent3 18 3 2 2 2 2" xfId="24918"/>
    <cellStyle name="20% - Accent1 2 6 2 2 3" xfId="24919"/>
    <cellStyle name="20% - Accent3 6 6 3 3 2" xfId="24920"/>
    <cellStyle name="40% - Accent1 7 7 2 2 2" xfId="24921"/>
    <cellStyle name="40% - Accent2 11 7 2 2 2" xfId="24922"/>
    <cellStyle name="40% - Accent4 13 5 2 4" xfId="24923"/>
    <cellStyle name="20% - Accent1 5 3 4 3" xfId="24924"/>
    <cellStyle name="20% - Accent6 13 6 3 4" xfId="24925"/>
    <cellStyle name="20% - Accent1 2 6 2 2 2 2" xfId="24926"/>
    <cellStyle name="20% - Accent4 5 6 6" xfId="24927"/>
    <cellStyle name="20% - Accent4 14 5 5 2" xfId="24928"/>
    <cellStyle name="40% - Accent2 3 3 2 3 2" xfId="24929"/>
    <cellStyle name="40% - Accent4 13 5 2 2 3" xfId="24930"/>
    <cellStyle name="20% - Accent1 5 3 4 2 2" xfId="24931"/>
    <cellStyle name="20% - Accent6 10 3 3 3 2" xfId="24932"/>
    <cellStyle name="20% - Accent3 18 3 2 3 2" xfId="24933"/>
    <cellStyle name="20% - Accent1 2 6 3 4" xfId="24934"/>
    <cellStyle name="20% - Accent1 2 6 3 2 3" xfId="24935"/>
    <cellStyle name="40% - Accent4 13 6 2 4" xfId="24936"/>
    <cellStyle name="20% - Accent1 5 4 4 3" xfId="24937"/>
    <cellStyle name="20% - Accent5 5 6 6" xfId="24938"/>
    <cellStyle name="20% - Accent6 14 6 3 4" xfId="24939"/>
    <cellStyle name="20% - Accent1 2 6 3 2 2 2" xfId="24940"/>
    <cellStyle name="20% - Accent4 15 5 5 2" xfId="24941"/>
    <cellStyle name="40% - Accent2 3 4 2 3 2" xfId="24942"/>
    <cellStyle name="40% - Accent1 14 12" xfId="24943"/>
    <cellStyle name="40% - Accent2 3 9 4" xfId="24944"/>
    <cellStyle name="40% - Accent2 14 5 4 2 2" xfId="24945"/>
    <cellStyle name="40% - Accent4 13 6 2 2 3" xfId="24946"/>
    <cellStyle name="20% - Accent1 5 4 4 2 2" xfId="24947"/>
    <cellStyle name="40% - Accent4 10 8 2 3" xfId="24948"/>
    <cellStyle name="20% - Accent1 2 6 4 3" xfId="24949"/>
    <cellStyle name="20% - Accent3 10 3 2 2 2 2" xfId="24950"/>
    <cellStyle name="40% - Accent4 10 8 2 2 2" xfId="24951"/>
    <cellStyle name="20% - Accent1 2 6 4 2 2" xfId="24952"/>
    <cellStyle name="40% - Accent4 13 7 2 3" xfId="24953"/>
    <cellStyle name="20% - Accent1 5 5 4 3" xfId="24954"/>
    <cellStyle name="20% - Accent2 17 4 2 2 3" xfId="24955"/>
    <cellStyle name="20% - Accent2 8 8 2 2 2" xfId="24956"/>
    <cellStyle name="40% - Accent4 13 8 4" xfId="24957"/>
    <cellStyle name="40% - Accent1 18 8 2 3" xfId="24958"/>
    <cellStyle name="40% - Accent4 10 8 3 2" xfId="24959"/>
    <cellStyle name="20% - Accent1 2 6 5 2" xfId="24960"/>
    <cellStyle name="20% - Accent2 10 5 4 2 2" xfId="24961"/>
    <cellStyle name="20% - Accent3 2 6 3 2 2 2" xfId="24962"/>
    <cellStyle name="40% - Accent4 4 3 5 2" xfId="24963"/>
    <cellStyle name="20% - Accent6 10 3 4 3" xfId="24964"/>
    <cellStyle name="20% - Accent3 18 3 3 4" xfId="24965"/>
    <cellStyle name="20% - Accent1 2 7 4" xfId="24966"/>
    <cellStyle name="20% - Accent6 10 3 4 2 2" xfId="24967"/>
    <cellStyle name="20% - Accent3 18 3 3 2 3" xfId="24968"/>
    <cellStyle name="20% - Accent1 2 7 2 3" xfId="24969"/>
    <cellStyle name="40% - Accent4 14 5 2 4" xfId="24970"/>
    <cellStyle name="20% - Accent1 6 3 4 3" xfId="24971"/>
    <cellStyle name="20% - Accent3 18 3 3 2 2 2" xfId="24972"/>
    <cellStyle name="20% - Accent1 2 7 2 2 2" xfId="24973"/>
    <cellStyle name="20% - Accent2 3 10 3" xfId="24974"/>
    <cellStyle name="40% - Accent6 4 3 2 2 2 2" xfId="24975"/>
    <cellStyle name="20% - Accent5 5 7 2 2 2" xfId="24976"/>
    <cellStyle name="40% - Accent1 7 8 3 2" xfId="24977"/>
    <cellStyle name="40% - Accent2 11 8 3 2" xfId="24978"/>
    <cellStyle name="20% - Accent3 18 3 3 3 2" xfId="24979"/>
    <cellStyle name="20% - Accent1 2 7 3 2" xfId="24980"/>
    <cellStyle name="20% - Accent6 10 3 5 2" xfId="24981"/>
    <cellStyle name="20% - Accent3 18 3 4 3" xfId="24982"/>
    <cellStyle name="20% - Accent1 2 8 4" xfId="24983"/>
    <cellStyle name="40% - Accent1 7 9 4" xfId="24984"/>
    <cellStyle name="40% - Accent2 11 9 4" xfId="24985"/>
    <cellStyle name="40% - Accent6 12 6 4 2 2" xfId="24986"/>
    <cellStyle name="20% - Accent5 17 4 2 4" xfId="24987"/>
    <cellStyle name="40% - Accent1 7 9 2 3" xfId="24988"/>
    <cellStyle name="40% - Accent2 11 9 2 3" xfId="24989"/>
    <cellStyle name="20% - Accent5 17 4 2 2 3" xfId="24990"/>
    <cellStyle name="20% - Accent3 18 3 4 2 2" xfId="24991"/>
    <cellStyle name="20% - Accent1 2 8 2 3" xfId="24992"/>
    <cellStyle name="40% - Accent4 15 5 2 4" xfId="24993"/>
    <cellStyle name="20% - Accent1 7 3 4 3" xfId="24994"/>
    <cellStyle name="20% - Accent2 8 10 3" xfId="24995"/>
    <cellStyle name="40% - Accent5 10 7 4" xfId="24996"/>
    <cellStyle name="40% - Accent1 7 9 2 2 2" xfId="24997"/>
    <cellStyle name="40% - Accent2 11 9 2 2 2" xfId="24998"/>
    <cellStyle name="20% - Accent5 17 4 2 2 2 2" xfId="24999"/>
    <cellStyle name="20% - Accent1 2 8 2 2 2" xfId="25000"/>
    <cellStyle name="40% - Accent1 7 9 3 2" xfId="25001"/>
    <cellStyle name="40% - Accent2 11 9 3 2" xfId="25002"/>
    <cellStyle name="20% - Accent5 17 4 2 3 2" xfId="25003"/>
    <cellStyle name="20% - Accent1 2 8 3 2" xfId="25004"/>
    <cellStyle name="20% - Accent5 17 4 3 4" xfId="25005"/>
    <cellStyle name="20% - Accent4 7 5 2 2 3" xfId="25006"/>
    <cellStyle name="20% - Accent3 18 3 5 2" xfId="25007"/>
    <cellStyle name="20% - Accent1 2 9 4" xfId="25008"/>
    <cellStyle name="20% - Accent5 17 4 3 2 3" xfId="25009"/>
    <cellStyle name="20% - Accent4 7 5 2 2 2 2" xfId="25010"/>
    <cellStyle name="20% - Accent1 2 9 2 3" xfId="25011"/>
    <cellStyle name="20% - Accent5 17 4 3 3 2" xfId="25012"/>
    <cellStyle name="20% - Accent1 2 9 3 2" xfId="25013"/>
    <cellStyle name="40% - Accent3 18 2 3 2 2 2" xfId="25014"/>
    <cellStyle name="20% - Accent1 5 5 3 2 2 2" xfId="25015"/>
    <cellStyle name="20% - Accent3 11 5 6" xfId="25016"/>
    <cellStyle name="40% - Accent3 2 9 2 3" xfId="25017"/>
    <cellStyle name="40% - Accent5 2 4 2 3 2" xfId="25018"/>
    <cellStyle name="40% - Accent2 14 6 3 2 2 2" xfId="25019"/>
    <cellStyle name="20% - Accent2 13 8 4" xfId="25020"/>
    <cellStyle name="40% - Accent4 11 4 2 4" xfId="25021"/>
    <cellStyle name="20% - Accent1 3 2 4 3" xfId="25022"/>
    <cellStyle name="20% - Accent1 6 9 2 3" xfId="25023"/>
    <cellStyle name="20% - Accent3 6 4 2 3 2" xfId="25024"/>
    <cellStyle name="20% - Accent1 3 3 3 4" xfId="25025"/>
    <cellStyle name="20% - Accent2 14 7 4" xfId="25026"/>
    <cellStyle name="20% - Accent4 11 3 2 3 2" xfId="25027"/>
    <cellStyle name="40% - Accent1 8 4 3 4" xfId="25028"/>
    <cellStyle name="40% - Accent2 12 4 3 4" xfId="25029"/>
    <cellStyle name="40% - Accent1 14 8 3 2" xfId="25030"/>
    <cellStyle name="20% - Accent1 5 10 3" xfId="25031"/>
    <cellStyle name="20% - Accent3 13 6 3 3 2" xfId="25032"/>
    <cellStyle name="20% - Accent1 3 4 3 4" xfId="25033"/>
    <cellStyle name="20% - Accent2 15 7 4" xfId="25034"/>
    <cellStyle name="20% - Accent4 11 3 3 3 2" xfId="25035"/>
    <cellStyle name="40% - Accent1 8 5 3 4" xfId="25036"/>
    <cellStyle name="40% - Accent2 12 5 3 4" xfId="25037"/>
    <cellStyle name="20% - Accent3 5 3 2 2 2 2" xfId="25038"/>
    <cellStyle name="20% - Accent5 10 5 3 3 2" xfId="25039"/>
    <cellStyle name="20% - Accent2 18 5 2 3 2" xfId="25040"/>
    <cellStyle name="20% - Accent1 3 5 6" xfId="25041"/>
    <cellStyle name="20% - Accent6 10 4 2 4" xfId="25042"/>
    <cellStyle name="40% - Accent6 13 2 3 2 2 2" xfId="25043"/>
    <cellStyle name="20% - Accent4 11 3 4 3" xfId="25044"/>
    <cellStyle name="40% - Accent1 8 6 6" xfId="25045"/>
    <cellStyle name="40% - Accent2 12 6 6" xfId="25046"/>
    <cellStyle name="20% - Accent1 6 10 2 2" xfId="25047"/>
    <cellStyle name="20% - Accent6 10 4 3 4" xfId="25048"/>
    <cellStyle name="20% - Accent3 18 4 2 4" xfId="25049"/>
    <cellStyle name="Comma [0] 9 11 3" xfId="25050"/>
    <cellStyle name="20% - Accent1 3 6 6" xfId="25051"/>
    <cellStyle name="20% - Accent4 11 3 5 2" xfId="25052"/>
    <cellStyle name="40% - Accent1 8 7 4" xfId="25053"/>
    <cellStyle name="40% - Accent2 12 7 4" xfId="25054"/>
    <cellStyle name="20% - Accent6 10 4 3 2 3" xfId="25055"/>
    <cellStyle name="20% - Accent2 17 6 6" xfId="25056"/>
    <cellStyle name="20% - Accent3 18 4 2 2 3" xfId="25057"/>
    <cellStyle name="20% - Accent1 3 6 2 4" xfId="25058"/>
    <cellStyle name="20% - Accent6 10 4 3 3 2" xfId="25059"/>
    <cellStyle name="20% - Accent2 17 7 4" xfId="25060"/>
    <cellStyle name="20% - Accent3 18 4 2 3 2" xfId="25061"/>
    <cellStyle name="20% - Accent1 3 6 3 4" xfId="25062"/>
    <cellStyle name="20% - Accent2 17 8 4" xfId="25063"/>
    <cellStyle name="40% - Accent4 11 8 2 3" xfId="25064"/>
    <cellStyle name="20% - Accent1 3 6 4 3" xfId="25065"/>
    <cellStyle name="40% - Accent3 18 12" xfId="25066"/>
    <cellStyle name="Normal 2 16 2 3" xfId="25067"/>
    <cellStyle name="20% - Accent3 10 3 3 2 2 2" xfId="25068"/>
    <cellStyle name="20% - Accent2 5 2 4 2 2" xfId="25069"/>
    <cellStyle name="20% - Accent2 17 9 4" xfId="25070"/>
    <cellStyle name="40% - Accent4 11 8 3 2" xfId="25071"/>
    <cellStyle name="20% - Accent1 3 6 5 2" xfId="25072"/>
    <cellStyle name="40% - Accent3 15 2 2 4" xfId="25073"/>
    <cellStyle name="40% - Accent3 3 2 2 3 2" xfId="25074"/>
    <cellStyle name="20% - Accent4 13 3 6" xfId="25075"/>
    <cellStyle name="20% - Accent2 17 5 2 2 3" xfId="25076"/>
    <cellStyle name="20% - Accent2 8 9 2 2 2" xfId="25077"/>
    <cellStyle name="40% - Accent6 4 3 3 2 2 2" xfId="25078"/>
    <cellStyle name="20% - Accent5 5 8 2 2 2" xfId="25079"/>
    <cellStyle name="40% - Accent1 8 8 3 2" xfId="25080"/>
    <cellStyle name="40% - Accent2 12 8 3 2" xfId="25081"/>
    <cellStyle name="20% - Accent2 18 7 4" xfId="25082"/>
    <cellStyle name="20% - Accent3 18 4 3 3 2" xfId="25083"/>
    <cellStyle name="20% - Accent1 3 7 3 2" xfId="25084"/>
    <cellStyle name="40% - Accent1 8 9 2 3" xfId="25085"/>
    <cellStyle name="40% - Accent2 12 9 2 3" xfId="25086"/>
    <cellStyle name="20% - Accent5 17 5 2 2 3" xfId="25087"/>
    <cellStyle name="20% - Accent3 18 4 4 2 2" xfId="25088"/>
    <cellStyle name="20% - Accent1 3 8 2 3" xfId="25089"/>
    <cellStyle name="40% - Accent2 4 10 3" xfId="25090"/>
    <cellStyle name="20% - Accent5 17 5 3 4" xfId="25091"/>
    <cellStyle name="20% - Accent4 7 5 3 2 3" xfId="25092"/>
    <cellStyle name="20% - Accent3 18 4 5 2" xfId="25093"/>
    <cellStyle name="20% - Accent1 3 9 4" xfId="25094"/>
    <cellStyle name="40% - Accent2 4 10 2 2" xfId="25095"/>
    <cellStyle name="20% - Accent5 17 5 3 2 3" xfId="25096"/>
    <cellStyle name="20% - Accent4 7 5 3 2 2 2" xfId="25097"/>
    <cellStyle name="20% - Accent1 3 9 2 3" xfId="25098"/>
    <cellStyle name="40% - Accent5 17 3 2 2 2 2" xfId="25099"/>
    <cellStyle name="20% - Accent5 17 5 3 3 2" xfId="25100"/>
    <cellStyle name="20% - Accent1 3 9 3 2" xfId="25101"/>
    <cellStyle name="40% - Accent1 14 3 3 4" xfId="25102"/>
    <cellStyle name="20% - Accent1 4 10 3" xfId="25103"/>
    <cellStyle name="20% - Accent4 8 6 4 2 2" xfId="25104"/>
    <cellStyle name="20% - Accent6 8 4 2 2 2 2" xfId="25105"/>
    <cellStyle name="40% - Accent3 17 5 2 2 2 2" xfId="25106"/>
    <cellStyle name="20% - Accent3 13 10 3" xfId="25107"/>
    <cellStyle name="40% - Accent1 14 3 3 2 3" xfId="25108"/>
    <cellStyle name="20% - Accent1 4 10 2 2" xfId="25109"/>
    <cellStyle name="40% - Accent5 16 4 2 4" xfId="25110"/>
    <cellStyle name="20% - Accent6 8 2 4 3" xfId="25111"/>
    <cellStyle name="20% - Accent1 4 2 3 2 3" xfId="25112"/>
    <cellStyle name="20% - Accent1 7 9 2 3" xfId="25113"/>
    <cellStyle name="20% - Accent3 6 5 2 3 2" xfId="25114"/>
    <cellStyle name="40% - Accent4 12 4 2 4" xfId="25115"/>
    <cellStyle name="40% - Accent5 16 5 6" xfId="25116"/>
    <cellStyle name="20% - Accent1 4 2 4 3" xfId="25117"/>
    <cellStyle name="20% - Accent1 7 9 2 2 2" xfId="25118"/>
    <cellStyle name="40% - Accent4 12 4 2 2 3" xfId="25119"/>
    <cellStyle name="40% - Accent5 16 5 2 4" xfId="25120"/>
    <cellStyle name="20% - Accent6 8 3 4 3" xfId="25121"/>
    <cellStyle name="20% - Accent1 4 2 4 2 2" xfId="25122"/>
    <cellStyle name="40% - Accent5 17 4 6" xfId="25123"/>
    <cellStyle name="20% - Accent5 4 4 2 2 2 2" xfId="25124"/>
    <cellStyle name="20% - Accent1 4 3 3 4" xfId="25125"/>
    <cellStyle name="20% - Accent4 11 4 2 3 2" xfId="25126"/>
    <cellStyle name="40% - Accent1 9 4 3 4" xfId="25127"/>
    <cellStyle name="40% - Accent2 13 4 3 4" xfId="25128"/>
    <cellStyle name="40% - Accent5 9 5 2 2 2 2" xfId="25129"/>
    <cellStyle name="20% - Accent2 18 5 3 2 2 2" xfId="25130"/>
    <cellStyle name="20% - Accent1 4 4 2 4" xfId="25131"/>
    <cellStyle name="40% - Accent6 2 4 5 2" xfId="25132"/>
    <cellStyle name="40% - Accent5 18 3 6" xfId="25133"/>
    <cellStyle name="20% - Accent4 11 4 3 2 3" xfId="25134"/>
    <cellStyle name="40% - Accent1 9 5 2 4" xfId="25135"/>
    <cellStyle name="40% - Accent2 13 5 2 4" xfId="25136"/>
    <cellStyle name="40% - Accent5 18 3 2 4" xfId="25137"/>
    <cellStyle name="20% - Accent1 4 4 2 2 3" xfId="25138"/>
    <cellStyle name="20% - Accent3 8 4 3 3 2" xfId="25139"/>
    <cellStyle name="20% - Accent4 11 4 3 2 2 2" xfId="25140"/>
    <cellStyle name="40% - Accent1 9 5 2 2 3" xfId="25141"/>
    <cellStyle name="40% - Accent2 13 5 2 2 3" xfId="25142"/>
    <cellStyle name="40% - Accent6 11 2 5 2" xfId="25143"/>
    <cellStyle name="40% - Accent5 18 4 6" xfId="25144"/>
    <cellStyle name="20% - Accent1 4 4 3 4" xfId="25145"/>
    <cellStyle name="20% - Accent4 11 4 3 3 2" xfId="25146"/>
    <cellStyle name="40% - Accent1 9 5 3 4" xfId="25147"/>
    <cellStyle name="40% - Accent2 13 5 3 4" xfId="25148"/>
    <cellStyle name="40% - Accent5 18 4 2 4" xfId="25149"/>
    <cellStyle name="20% - Accent1 4 4 3 2 3" xfId="25150"/>
    <cellStyle name="20% - Accent3 3 4 5 2" xfId="25151"/>
    <cellStyle name="20% - Accent2 13 6 3 2 2 2" xfId="25152"/>
    <cellStyle name="20% - Accent2 7 2 2 2 3" xfId="25153"/>
    <cellStyle name="20% - Accent3 12 4 3 2 3" xfId="25154"/>
    <cellStyle name="40% - Accent5 18 4 3 4" xfId="25155"/>
    <cellStyle name="20% - Accent1 4 4 3 3 2" xfId="25156"/>
    <cellStyle name="20% - Accent2 18 5 3 3 2" xfId="25157"/>
    <cellStyle name="20% - Accent1 4 5 6" xfId="25158"/>
    <cellStyle name="20% - Accent6 10 5 2 4" xfId="25159"/>
    <cellStyle name="20% - Accent4 11 4 4 3" xfId="25160"/>
    <cellStyle name="40% - Accent1 9 6 6" xfId="25161"/>
    <cellStyle name="40% - Accent2 13 6 6" xfId="25162"/>
    <cellStyle name="40% - Accent1 9 6 3 2 3" xfId="25163"/>
    <cellStyle name="40% - Accent2 13 6 3 2 3" xfId="25164"/>
    <cellStyle name="40% - Accent6 12 3 5 2" xfId="25165"/>
    <cellStyle name="20% - Accent5 14 5 6" xfId="25166"/>
    <cellStyle name="20% - Accent1 4 5 3 2 3" xfId="25167"/>
    <cellStyle name="40% - Accent1 9 6 4 2 2" xfId="25168"/>
    <cellStyle name="40% - Accent2 13 6 4 2 2" xfId="25169"/>
    <cellStyle name="40% - Accent6 12 4 5 2" xfId="25170"/>
    <cellStyle name="20% - Accent5 15 5 6" xfId="25171"/>
    <cellStyle name="40% - Accent4 12 7 2 2 2" xfId="25172"/>
    <cellStyle name="20% - Accent1 4 5 4 2 2" xfId="25173"/>
    <cellStyle name="20% - Accent6 10 5 3 4" xfId="25174"/>
    <cellStyle name="20% - Accent3 18 5 2 4" xfId="25175"/>
    <cellStyle name="20% - Accent1 4 6 6" xfId="25176"/>
    <cellStyle name="20% - Accent4 11 4 5 2" xfId="25177"/>
    <cellStyle name="40% - Accent1 9 7 4" xfId="25178"/>
    <cellStyle name="40% - Accent2 13 7 4" xfId="25179"/>
    <cellStyle name="20% - Accent1 4 6 2 4" xfId="25180"/>
    <cellStyle name="40% - Accent6 2 6 5 2" xfId="25181"/>
    <cellStyle name="20% - Accent6 10 5 3 2 3" xfId="25182"/>
    <cellStyle name="20% - Accent3 18 5 2 2 3" xfId="25183"/>
    <cellStyle name="20% - Accent6 10 5 3 2 2 2" xfId="25184"/>
    <cellStyle name="20% - Accent3 18 5 2 2 2 2" xfId="25185"/>
    <cellStyle name="20% - Accent1 4 6 2 2 3" xfId="25186"/>
    <cellStyle name="20% - Accent3 8 6 3 3 2" xfId="25187"/>
    <cellStyle name="40% - Accent1 9 7 2 2 2" xfId="25188"/>
    <cellStyle name="40% - Accent2 13 7 2 2 2" xfId="25189"/>
    <cellStyle name="40% - Accent6 13 2 5 2" xfId="25190"/>
    <cellStyle name="20% - Accent6 10 5 3 3 2" xfId="25191"/>
    <cellStyle name="20% - Accent3 18 5 2 3 2" xfId="25192"/>
    <cellStyle name="20% - Accent1 4 6 3 4" xfId="25193"/>
    <cellStyle name="20% - Accent1 4 6 3 2 3" xfId="25194"/>
    <cellStyle name="40% - Accent4 12 8 2 3" xfId="25195"/>
    <cellStyle name="20% - Accent1 4 6 4 3" xfId="25196"/>
    <cellStyle name="40% - Accent4 12 8 2 2 2" xfId="25197"/>
    <cellStyle name="20% - Accent1 4 6 4 2 2" xfId="25198"/>
    <cellStyle name="20% - Accent5 5 9 2 2 2" xfId="25199"/>
    <cellStyle name="40% - Accent1 9 8 3 2" xfId="25200"/>
    <cellStyle name="40% - Accent2 13 8 3 2" xfId="25201"/>
    <cellStyle name="a1 2 10 4 2" xfId="25202"/>
    <cellStyle name="20% - Accent3 18 5 3 3 2" xfId="25203"/>
    <cellStyle name="20% - Accent1 4 7 3 2" xfId="25204"/>
    <cellStyle name="40% - Accent1 9 9 2 3" xfId="25205"/>
    <cellStyle name="40% - Accent2 13 9 2 3" xfId="25206"/>
    <cellStyle name="a1 2 11 3 2" xfId="25207"/>
    <cellStyle name="20% - Accent5 17 6 2 2 3" xfId="25208"/>
    <cellStyle name="20% - Accent3 18 5 4 2 2" xfId="25209"/>
    <cellStyle name="20% - Accent1 4 8 2 3" xfId="25210"/>
    <cellStyle name="40% - Accent1 18 3 3 2 2 2" xfId="25211"/>
    <cellStyle name="20% - Accent5 17 6 3 4" xfId="25212"/>
    <cellStyle name="20% - Accent4 7 5 4 2 2" xfId="25213"/>
    <cellStyle name="20% - Accent3 18 5 5 2" xfId="25214"/>
    <cellStyle name="20% - Accent1 4 9 4" xfId="25215"/>
    <cellStyle name="20% - Accent5 17 6 3 2 3" xfId="25216"/>
    <cellStyle name="20% - Accent3 6 2 2 3 2" xfId="25217"/>
    <cellStyle name="20% - Accent1 4 9 2 3" xfId="25218"/>
    <cellStyle name="40% - Accent6 16 2 5 2" xfId="25219"/>
    <cellStyle name="20% - Accent5 17 6 3 2 2 2" xfId="25220"/>
    <cellStyle name="20% - Accent1 4 9 2 2 2" xfId="25221"/>
    <cellStyle name="40% - Accent5 17 3 3 2 2 2" xfId="25222"/>
    <cellStyle name="20% - Accent5 17 6 3 3 2" xfId="25223"/>
    <cellStyle name="20% - Accent1 4 9 3 2" xfId="25224"/>
    <cellStyle name="20% - Accent2 12 4 3 2 3" xfId="25225"/>
    <cellStyle name="20% - Accent1 5 2 2 4" xfId="25226"/>
    <cellStyle name="40% - Accent6 3 2 5 2" xfId="25227"/>
    <cellStyle name="20% - Accent2 12 4 3 2 2 2" xfId="25228"/>
    <cellStyle name="20% - Accent1 5 2 2 2 3" xfId="25229"/>
    <cellStyle name="20% - Accent3 9 2 3 3 2" xfId="25230"/>
    <cellStyle name="40% - Accent2 14 3 2 2 3" xfId="25231"/>
    <cellStyle name="20% - Accent1 5 2 2 2 2 2" xfId="25232"/>
    <cellStyle name="20% - Accent2 12 4 3 3 2" xfId="25233"/>
    <cellStyle name="20% - Accent1 5 2 3 4" xfId="25234"/>
    <cellStyle name="20% - Accent1 5 2 3 2 3" xfId="25235"/>
    <cellStyle name="40% - Accent4 2 12 2" xfId="25236"/>
    <cellStyle name="20% - Accent1 5 2 3 2 2 2" xfId="25237"/>
    <cellStyle name="20% - Accent1 8 9 2 3" xfId="25238"/>
    <cellStyle name="40% - Accent2 5 10 2 2" xfId="25239"/>
    <cellStyle name="20% - Accent3 6 6 2 3 2" xfId="25240"/>
    <cellStyle name="40% - Accent4 13 4 2 4" xfId="25241"/>
    <cellStyle name="20% - Accent1 5 2 4 3" xfId="25242"/>
    <cellStyle name="20% - Accent1 8 9 2 2 2" xfId="25243"/>
    <cellStyle name="20% - Accent3 5 6 6" xfId="25244"/>
    <cellStyle name="20% - Accent6 12 6 3 4" xfId="25245"/>
    <cellStyle name="20% - Accent4 13 5 5 2" xfId="25246"/>
    <cellStyle name="40% - Accent2 3 2 2 3 2" xfId="25247"/>
    <cellStyle name="40% - Accent4 13 4 2 2 3" xfId="25248"/>
    <cellStyle name="20% - Accent1 5 2 4 2 2" xfId="25249"/>
    <cellStyle name="20% - Accent2 12 4 4 3" xfId="25250"/>
    <cellStyle name="20% - Accent1 5 3 6" xfId="25251"/>
    <cellStyle name="20% - Accent3 2 8 2 2 2" xfId="25252"/>
    <cellStyle name="20% - Accent4 11 5 2 4" xfId="25253"/>
    <cellStyle name="40% - Accent2 14 4 6" xfId="25254"/>
    <cellStyle name="40% - Accent3 7 9 2 2 2" xfId="25255"/>
    <cellStyle name="20% - Accent2 12 4 4 2 2" xfId="25256"/>
    <cellStyle name="20% - Accent1 5 3 2 4" xfId="25257"/>
    <cellStyle name="40% - Accent6 3 3 5 2" xfId="25258"/>
    <cellStyle name="20% - Accent4 11 5 2 2 3" xfId="25259"/>
    <cellStyle name="40% - Accent2 14 4 2 4" xfId="25260"/>
    <cellStyle name="20% - Accent1 5 3 2 2 3" xfId="25261"/>
    <cellStyle name="20% - Accent3 9 3 3 3 2" xfId="25262"/>
    <cellStyle name="20% - Accent4 11 5 2 2 2 2" xfId="25263"/>
    <cellStyle name="40% - Accent2 14 4 2 2 3" xfId="25264"/>
    <cellStyle name="20% - Accent5 4 4 3 2 2 2" xfId="25265"/>
    <cellStyle name="20% - Accent1 5 3 3 4" xfId="25266"/>
    <cellStyle name="20% - Accent4 11 5 2 3 2" xfId="25267"/>
    <cellStyle name="40% - Accent2 14 4 3 4" xfId="25268"/>
    <cellStyle name="40% - Accent5 9 5 3 2 2 2" xfId="25269"/>
    <cellStyle name="20% - Accent1 5 3 3 2 3" xfId="25270"/>
    <cellStyle name="20% - Accent6 6 4 6" xfId="25271"/>
    <cellStyle name="20% - Accent2 17 5 5 2" xfId="25272"/>
    <cellStyle name="40% - Accent5 14 6 3 3 2" xfId="25273"/>
    <cellStyle name="40% - Accent4 7 5 4 2 2" xfId="25274"/>
    <cellStyle name="20% - Accent4 2 4 4 2 2" xfId="25275"/>
    <cellStyle name="20% - Accent4 16 6 3 4" xfId="25276"/>
    <cellStyle name="40% - Accent3 15 5 6" xfId="25277"/>
    <cellStyle name="20% - Accent1 5 3 3 2 2 2" xfId="25278"/>
    <cellStyle name="40% - Accent1 11 8 2 3" xfId="25279"/>
    <cellStyle name="20% - Accent3 13 3 3 2 3" xfId="25280"/>
    <cellStyle name="20% - Accent1 5 3 3 3 2" xfId="25281"/>
    <cellStyle name="20% - Accent4 17 6 2 2 3" xfId="25282"/>
    <cellStyle name="20% - Accent2 18 5 4 2 2" xfId="25283"/>
    <cellStyle name="20% - Accent2 12 4 5 2" xfId="25284"/>
    <cellStyle name="20% - Accent1 5 4 6" xfId="25285"/>
    <cellStyle name="20% - Accent4 11 5 3 4" xfId="25286"/>
    <cellStyle name="40% - Accent2 14 5 6" xfId="25287"/>
    <cellStyle name="20% - Accent1 5 4 2 4" xfId="25288"/>
    <cellStyle name="40% - Accent6 3 4 5 2" xfId="25289"/>
    <cellStyle name="20% - Accent4 11 5 3 2 3" xfId="25290"/>
    <cellStyle name="40% - Accent2 14 5 2 4" xfId="25291"/>
    <cellStyle name="20% - Accent1 5 4 2 2 2 2" xfId="25292"/>
    <cellStyle name="20% - Accent1 5 4 3 4" xfId="25293"/>
    <cellStyle name="40% - Accent3 5 5 2 2 2 2" xfId="25294"/>
    <cellStyle name="20% - Accent4 11 5 3 3 2" xfId="25295"/>
    <cellStyle name="40% - Accent2 14 5 3 4" xfId="25296"/>
    <cellStyle name="20% - Accent1 5 4 3 2 3" xfId="25297"/>
    <cellStyle name="20% - Accent1 5 4 3 2 2 2" xfId="25298"/>
    <cellStyle name="40% - Accent4 2 2 2 2 2 2" xfId="25299"/>
    <cellStyle name="40% - Accent1 12 8 2 3" xfId="25300"/>
    <cellStyle name="20% - Accent3 13 4 3 2 3" xfId="25301"/>
    <cellStyle name="20% - Accent1 5 4 3 3 2" xfId="25302"/>
    <cellStyle name="20% - Accent6 10 6 2 2 3" xfId="25303"/>
    <cellStyle name="20% - Accent1 5 5 2 4" xfId="25304"/>
    <cellStyle name="40% - Accent6 3 5 5 2" xfId="25305"/>
    <cellStyle name="20% - Accent4 11 5 4 2 2" xfId="25306"/>
    <cellStyle name="40% - Accent2 14 6 2 4" xfId="25307"/>
    <cellStyle name="20% - Accent1 7 10 3" xfId="25308"/>
    <cellStyle name="20% - Accent1 5 5 2 2 3" xfId="25309"/>
    <cellStyle name="20% - Accent6 10 6 2 2 2 2" xfId="25310"/>
    <cellStyle name="20% - Accent3 9 5 3 3 2" xfId="25311"/>
    <cellStyle name="40% - Accent2 14 6 2 2 3" xfId="25312"/>
    <cellStyle name="20% - Accent1 7 10 2 2" xfId="25313"/>
    <cellStyle name="20% - Accent6 10 6 2 3 2" xfId="25314"/>
    <cellStyle name="20% - Accent4 7 10 2 2" xfId="25315"/>
    <cellStyle name="20% - Accent1 5 5 3 4" xfId="25316"/>
    <cellStyle name="20% - Accent1 7 11 2" xfId="25317"/>
    <cellStyle name="20% - Accent1 5 5 3 2 3" xfId="25318"/>
    <cellStyle name="40% - Accent4 13 7 2 2 2" xfId="25319"/>
    <cellStyle name="20% - Accent1 5 5 4 2 2" xfId="25320"/>
    <cellStyle name="20% - Accent6 10 6 3 4" xfId="25321"/>
    <cellStyle name="20% - Accent3 18 6 2 4" xfId="25322"/>
    <cellStyle name="20% - Accent1 8 7 2 2 2" xfId="25323"/>
    <cellStyle name="20% - Accent1 5 6 6" xfId="25324"/>
    <cellStyle name="20% - Accent4 11 5 5 2" xfId="25325"/>
    <cellStyle name="40% - Accent2 14 7 4" xfId="25326"/>
    <cellStyle name="40% - Accent2 17 8 2 2 2" xfId="25327"/>
    <cellStyle name="20% - Accent6 10 6 3 2 3" xfId="25328"/>
    <cellStyle name="20% - Accent3 18 6 2 2 3" xfId="25329"/>
    <cellStyle name="20% - Accent1 5 6 2 4" xfId="25330"/>
    <cellStyle name="40% - Accent6 3 6 5 2" xfId="25331"/>
    <cellStyle name="20% - Accent6 10 6 3 3 2" xfId="25332"/>
    <cellStyle name="20% - Accent3 18 6 2 3 2" xfId="25333"/>
    <cellStyle name="20% - Accent1 5 6 3 4" xfId="25334"/>
    <cellStyle name="20% - Accent2 17 4 2 2 2 2" xfId="25335"/>
    <cellStyle name="40% - Accent4 13 8 2 3" xfId="25336"/>
    <cellStyle name="20% - Accent1 5 6 4 3" xfId="25337"/>
    <cellStyle name="20% - Accent6 10 6 4 2 2" xfId="25338"/>
    <cellStyle name="20% - Accent3 18 6 3 2 3" xfId="25339"/>
    <cellStyle name="20% - Accent1 5 7 2 3" xfId="25340"/>
    <cellStyle name="40% - Accent2 14 8 3 2" xfId="25341"/>
    <cellStyle name="20% - Accent1 6 3 2 2 2 2" xfId="25342"/>
    <cellStyle name="20% - Accent3 18 6 3 3 2" xfId="25343"/>
    <cellStyle name="20% - Accent1 5 7 3 2" xfId="25344"/>
    <cellStyle name="40% - Accent2 15 4 2 2 2 2" xfId="25345"/>
    <cellStyle name="20% - Accent6 10 6 5 2" xfId="25346"/>
    <cellStyle name="20% - Accent3 18 6 4 3" xfId="25347"/>
    <cellStyle name="20% - Accent1 5 8 4" xfId="25348"/>
    <cellStyle name="40% - Accent2 14 9 4" xfId="25349"/>
    <cellStyle name="20% - Accent5 17 7 2 3" xfId="25350"/>
    <cellStyle name="40% - Accent2 14 9 2 3" xfId="25351"/>
    <cellStyle name="20% - Accent5 17 7 2 2 2" xfId="25352"/>
    <cellStyle name="20% - Accent3 18 6 4 2 2" xfId="25353"/>
    <cellStyle name="20% - Accent1 5 8 2 3" xfId="25354"/>
    <cellStyle name="40% - Accent4 10 3 2 2 3" xfId="25355"/>
    <cellStyle name="20% - Accent4 7 3 4 3" xfId="25356"/>
    <cellStyle name="20% - Accent2 15 11 2" xfId="25357"/>
    <cellStyle name="20% - Accent1 5 8 2 2 2" xfId="25358"/>
    <cellStyle name="20% - Accent5 17 7 3 2" xfId="25359"/>
    <cellStyle name="20% - Accent3 18 6 5 2" xfId="25360"/>
    <cellStyle name="20% - Accent1 5 9 4" xfId="25361"/>
    <cellStyle name="40% - Accent1 13 2 4 2 2" xfId="25362"/>
    <cellStyle name="20% - Accent6 3 2 2 2 4" xfId="25363"/>
    <cellStyle name="20% - Accent2 17 2 3 2 2 2" xfId="25364"/>
    <cellStyle name="20% - Accent2 8 6 3 2 2 2" xfId="25365"/>
    <cellStyle name="20% - Accent6 18 6 4 2 2" xfId="25366"/>
    <cellStyle name="40% - Accent3 12 3 2 2 3" xfId="25367"/>
    <cellStyle name="40% - Accent6 8 3 2 2 3" xfId="25368"/>
    <cellStyle name="20% - Accent1 6 10 3" xfId="25369"/>
    <cellStyle name="20% - Accent1 6 11 2" xfId="25370"/>
    <cellStyle name="40% - Accent4 15 4 3 2 3" xfId="25371"/>
    <cellStyle name="40% - Accent2 15 3 6" xfId="25372"/>
    <cellStyle name="40% - Accent5 17 4 2 2 2 2" xfId="25373"/>
    <cellStyle name="20% - Accent5 18 5 3 3 2" xfId="25374"/>
    <cellStyle name="20% - Accent2 12 5 3 4" xfId="25375"/>
    <cellStyle name="20% - Accent1 6 2 6" xfId="25376"/>
    <cellStyle name="20% - Accent2 3 9 3 2" xfId="25377"/>
    <cellStyle name="20% - Accent2 12 5 3 2 3" xfId="25378"/>
    <cellStyle name="20% - Accent1 6 2 2 4" xfId="25379"/>
    <cellStyle name="40% - Accent6 4 2 5 2" xfId="25380"/>
    <cellStyle name="40% - Accent2 15 3 2 2 3" xfId="25381"/>
    <cellStyle name="20% - Accent4 2 12 2" xfId="25382"/>
    <cellStyle name="20% - Accent2 12 5 3 2 2 2" xfId="25383"/>
    <cellStyle name="20% - Accent1 6 2 2 2 3" xfId="25384"/>
    <cellStyle name="20% - Accent1 6 2 2 2 2 2" xfId="25385"/>
    <cellStyle name="40% - Accent2 15 3 2 2 2 2" xfId="25386"/>
    <cellStyle name="20% - Accent3 17 6 3 3 2" xfId="25387"/>
    <cellStyle name="20% - Accent2 12 5 3 3 2" xfId="25388"/>
    <cellStyle name="20% - Accent1 6 2 3 4" xfId="25389"/>
    <cellStyle name="20% - Accent1 6 2 3 2 3" xfId="25390"/>
    <cellStyle name="20% - Accent1 6 2 3 2 2 2" xfId="25391"/>
    <cellStyle name="20% - Accent1 9 9 2 3" xfId="25392"/>
    <cellStyle name="40% - Accent4 14 4 2 4" xfId="25393"/>
    <cellStyle name="20% - Accent1 6 2 4 3" xfId="25394"/>
    <cellStyle name="20% - Accent1 9 9 2 2 2" xfId="25395"/>
    <cellStyle name="40% - Accent4 14 4 2 2 3" xfId="25396"/>
    <cellStyle name="20% - Accent1 6 2 4 2 2" xfId="25397"/>
    <cellStyle name="20% - Accent2 12 5 4 3" xfId="25398"/>
    <cellStyle name="20% - Accent1 6 3 6" xfId="25399"/>
    <cellStyle name="20% - Accent4 11 6 2 4" xfId="25400"/>
    <cellStyle name="40% - Accent2 15 4 6" xfId="25401"/>
    <cellStyle name="20% - Accent2 12 5 4 2 2" xfId="25402"/>
    <cellStyle name="20% - Accent1 6 3 2 4" xfId="25403"/>
    <cellStyle name="40% - Accent6 4 3 5 2" xfId="25404"/>
    <cellStyle name="20% - Accent4 11 6 2 2 3" xfId="25405"/>
    <cellStyle name="40% - Accent2 15 4 2 4" xfId="25406"/>
    <cellStyle name="20% - Accent1 6 3 2 2 3" xfId="25407"/>
    <cellStyle name="20% - Accent4 11 6 2 2 2 2" xfId="25408"/>
    <cellStyle name="40% - Accent2 15 4 2 2 3" xfId="25409"/>
    <cellStyle name="20% - Accent1 6 3 3 4" xfId="25410"/>
    <cellStyle name="20% - Accent4 11 6 2 3 2" xfId="25411"/>
    <cellStyle name="40% - Accent2 15 4 3 4" xfId="25412"/>
    <cellStyle name="20% - Accent1 6 3 3 2 3" xfId="25413"/>
    <cellStyle name="20% - Accent5 2 4 4 2 2" xfId="25414"/>
    <cellStyle name="40% - Accent5 7 5 4 2 2" xfId="25415"/>
    <cellStyle name="20% - Accent2 11 9 4" xfId="25416"/>
    <cellStyle name="40% - Accent4 11 2 3 4" xfId="25417"/>
    <cellStyle name="20% - Accent1 6 7 3 2" xfId="25418"/>
    <cellStyle name="40% - Accent2 15 4 3 2 2 2" xfId="25419"/>
    <cellStyle name="40% - Accent2 15 8 3 2" xfId="25420"/>
    <cellStyle name="20% - Accent1 6 3 3 2 2 2" xfId="25421"/>
    <cellStyle name="40% - Accent4 14 5 2 2 3" xfId="25422"/>
    <cellStyle name="20% - Accent1 6 3 4 2 2" xfId="25423"/>
    <cellStyle name="20% - Accent2 12 5 5 2" xfId="25424"/>
    <cellStyle name="20% - Accent1 6 4 6" xfId="25425"/>
    <cellStyle name="40% - Accent1 3 9 2 2 2" xfId="25426"/>
    <cellStyle name="20% - Accent4 11 6 3 4" xfId="25427"/>
    <cellStyle name="40% - Accent2 15 5 6" xfId="25428"/>
    <cellStyle name="20% - Accent1 6 4 2 4" xfId="25429"/>
    <cellStyle name="40% - Accent6 4 4 5 2" xfId="25430"/>
    <cellStyle name="20% - Accent4 11 6 3 2 3" xfId="25431"/>
    <cellStyle name="40% - Accent2 15 5 2 4" xfId="25432"/>
    <cellStyle name="20% - Accent1 6 4 2 2 3" xfId="25433"/>
    <cellStyle name="20% - Accent3 4 13" xfId="25434"/>
    <cellStyle name="20% - Accent4 11 6 3 2 2 2" xfId="25435"/>
    <cellStyle name="40% - Accent2 15 5 2 2 3" xfId="25436"/>
    <cellStyle name="20% - Accent2 14 3 3 4" xfId="25437"/>
    <cellStyle name="20% - Accent2 5 7 3 2" xfId="25438"/>
    <cellStyle name="20% - Accent3 4 2 7" xfId="25439"/>
    <cellStyle name="40% - Accent2 15 5 2 2 2 2" xfId="25440"/>
    <cellStyle name="40% - Accent3 9 3 6" xfId="25441"/>
    <cellStyle name="20% - Accent1 6 4 2 2 2 2" xfId="25442"/>
    <cellStyle name="20% - Accent1 6 4 3 4" xfId="25443"/>
    <cellStyle name="40% - Accent3 5 5 3 2 2 2" xfId="25444"/>
    <cellStyle name="20% - Accent4 11 6 3 3 2" xfId="25445"/>
    <cellStyle name="40% - Accent2 15 5 3 4" xfId="25446"/>
    <cellStyle name="20% - Accent4 4 13" xfId="25447"/>
    <cellStyle name="40% - Accent2 15 5 3 2 3" xfId="25448"/>
    <cellStyle name="20% - Accent1 6 4 3 2 3" xfId="25449"/>
    <cellStyle name="20% - Accent4 4 2 7" xfId="25450"/>
    <cellStyle name="20% - Accent2 15 3 3 4" xfId="25451"/>
    <cellStyle name="20% - Accent2 6 7 3 2" xfId="25452"/>
    <cellStyle name="40% - Accent2 15 5 3 2 2 2" xfId="25453"/>
    <cellStyle name="40% - Accent4 9 3 6" xfId="25454"/>
    <cellStyle name="20% - Accent1 6 4 3 2 2 2" xfId="25455"/>
    <cellStyle name="40% - Accent1 15 2 2 2 3" xfId="25456"/>
    <cellStyle name="40% - Accent4 14 6 2 4" xfId="25457"/>
    <cellStyle name="20% - Accent1 6 4 4 3" xfId="25458"/>
    <cellStyle name="20% - Accent5 4 13" xfId="25459"/>
    <cellStyle name="40% - Accent2 15 5 4 2 2" xfId="25460"/>
    <cellStyle name="40% - Accent1 15 2 2 2 2 2" xfId="25461"/>
    <cellStyle name="40% - Accent4 14 6 2 2 3" xfId="25462"/>
    <cellStyle name="20% - Accent1 6 4 4 2 2" xfId="25463"/>
    <cellStyle name="20% - Accent2 5 5 2 2 3" xfId="25464"/>
    <cellStyle name="20% - Accent6 11 6 2 2 2 2" xfId="25465"/>
    <cellStyle name="20% - Accent4 9 5 3 3 2" xfId="25466"/>
    <cellStyle name="40% - Accent3 7 2 2 4" xfId="25467"/>
    <cellStyle name="40% - Accent2 15 5 5 2" xfId="25468"/>
    <cellStyle name="20% - Accent6 7 10 2 2" xfId="25469"/>
    <cellStyle name="40% - Accent1 15 2 2 3 2" xfId="25470"/>
    <cellStyle name="40% - Accent4 14 6 3 4" xfId="25471"/>
    <cellStyle name="40% - Accent4 5 6 3 2 2 2" xfId="25472"/>
    <cellStyle name="20% - Accent1 6 4 5 2" xfId="25473"/>
    <cellStyle name="20% - Accent1 6 5 6" xfId="25474"/>
    <cellStyle name="20% - Accent6 10 7 2 3" xfId="25475"/>
    <cellStyle name="20% - Accent4 11 6 4 3" xfId="25476"/>
    <cellStyle name="40% - Accent2 15 6 6" xfId="25477"/>
    <cellStyle name="20% - Accent1 6 5 2 4" xfId="25478"/>
    <cellStyle name="40% - Accent6 4 5 5 2" xfId="25479"/>
    <cellStyle name="20% - Accent6 10 7 2 2 2" xfId="25480"/>
    <cellStyle name="20% - Accent4 11 6 4 2 2" xfId="25481"/>
    <cellStyle name="40% - Accent2 15 6 2 4" xfId="25482"/>
    <cellStyle name="20% - Accent1 6 5 2 2 3" xfId="25483"/>
    <cellStyle name="20% - Accent1 6 5 2 2 2 2" xfId="25484"/>
    <cellStyle name="40% - Accent6 2 3 2 3 2" xfId="25485"/>
    <cellStyle name="20% - Accent3 5 7 3 2" xfId="25486"/>
    <cellStyle name="40% - Accent2 15 6 2 2 2 2" xfId="25487"/>
    <cellStyle name="20% - Accent1 6 5 3 4" xfId="25488"/>
    <cellStyle name="20% - Accent1 6 5 3 2 3" xfId="25489"/>
    <cellStyle name="20% - Accent1 6 5 3 2 2 2" xfId="25490"/>
    <cellStyle name="40% - Accent6 2 4 2 3 2" xfId="25491"/>
    <cellStyle name="20% - Accent3 6 7 3 2" xfId="25492"/>
    <cellStyle name="40% - Accent2 15 6 3 2 2 2" xfId="25493"/>
    <cellStyle name="40% - Accent1 15 2 3 2 3" xfId="25494"/>
    <cellStyle name="40% - Accent4 14 7 2 3" xfId="25495"/>
    <cellStyle name="20% - Accent1 6 5 4 3" xfId="25496"/>
    <cellStyle name="40% - Accent1 15 2 3 2 2 2" xfId="25497"/>
    <cellStyle name="40% - Accent4 14 7 2 2 2" xfId="25498"/>
    <cellStyle name="20% - Accent1 6 5 4 2 2" xfId="25499"/>
    <cellStyle name="20% - Accent2 5 5 3 2 3" xfId="25500"/>
    <cellStyle name="20% - Accent3 2 2 2 4" xfId="25501"/>
    <cellStyle name="40% - Accent1 15 2 3 3 2" xfId="25502"/>
    <cellStyle name="40% - Accent4 14 7 3 2" xfId="25503"/>
    <cellStyle name="20% - Accent1 6 5 5 2" xfId="25504"/>
    <cellStyle name="20% - Accent6 10 7 3 2" xfId="25505"/>
    <cellStyle name="20% - Accent3 18 7 2 3" xfId="25506"/>
    <cellStyle name="20% - Accent1 6 6 6" xfId="25507"/>
    <cellStyle name="20% - Accent4 11 6 5 2" xfId="25508"/>
    <cellStyle name="40% - Accent2 15 7 4" xfId="25509"/>
    <cellStyle name="20% - Accent2 10 8 2 3" xfId="25510"/>
    <cellStyle name="20% - Accent5 5 3 4 3" xfId="25511"/>
    <cellStyle name="20% - Accent1 6 6 2 2 3" xfId="25512"/>
    <cellStyle name="20% - Accent2 10 8 2 2 2" xfId="25513"/>
    <cellStyle name="20% - Accent5 5 3 4 2 2" xfId="25514"/>
    <cellStyle name="40% - Accent6 3 3 2 3 2" xfId="25515"/>
    <cellStyle name="20% - Accent4 5 7 3 2" xfId="25516"/>
    <cellStyle name="40% - Accent2 2 10 3" xfId="25517"/>
    <cellStyle name="20% - Accent1 6 6 2 2 2 2" xfId="25518"/>
    <cellStyle name="20% - Accent5 5 4 4 3" xfId="25519"/>
    <cellStyle name="40% - Accent5 7 5 3 2 2 2" xfId="25520"/>
    <cellStyle name="20% - Accent2 10 9 2 3" xfId="25521"/>
    <cellStyle name="20% - Accent5 2 4 3 2 2 2" xfId="25522"/>
    <cellStyle name="20% - Accent1 6 6 3 2 3" xfId="25523"/>
    <cellStyle name="20% - Accent2 10 9 2 2 2" xfId="25524"/>
    <cellStyle name="20% - Accent5 5 4 4 2 2" xfId="25525"/>
    <cellStyle name="40% - Accent6 3 4 2 3 2" xfId="25526"/>
    <cellStyle name="20% - Accent4 6 7 3 2" xfId="25527"/>
    <cellStyle name="40% - Accent2 7 10 3" xfId="25528"/>
    <cellStyle name="20% - Accent1 6 6 3 2 2 2" xfId="25529"/>
    <cellStyle name="20% - Accent6 5 2 2 2 3" xfId="25530"/>
    <cellStyle name="20% - Accent2 17 4 3 2 2 2" xfId="25531"/>
    <cellStyle name="40% - Accent1 15 2 4 2 2" xfId="25532"/>
    <cellStyle name="40% - Accent4 14 8 2 3" xfId="25533"/>
    <cellStyle name="20% - Accent1 6 6 4 3" xfId="25534"/>
    <cellStyle name="20% - Accent6 5 2 2 2 2 2" xfId="25535"/>
    <cellStyle name="40% - Accent4 14 8 2 2 2" xfId="25536"/>
    <cellStyle name="20% - Accent1 6 6 4 2 2" xfId="25537"/>
    <cellStyle name="20% - Accent2 17 8 2 2 2" xfId="25538"/>
    <cellStyle name="20% - Accent4 13 2 2 2 3" xfId="25539"/>
    <cellStyle name="40% - Accent3 7 4 2 4" xfId="25540"/>
    <cellStyle name="20% - Accent2 5 5 4 2 2" xfId="25541"/>
    <cellStyle name="20% - Accent3 2 3 2 4" xfId="25542"/>
    <cellStyle name="20% - Accent6 5 2 2 3 2" xfId="25543"/>
    <cellStyle name="40% - Accent4 14 8 3 2" xfId="25544"/>
    <cellStyle name="20% - Accent1 6 6 5 2" xfId="25545"/>
    <cellStyle name="20% - Accent3 18 7 3 2" xfId="25546"/>
    <cellStyle name="20% - Accent1 6 7 4" xfId="25547"/>
    <cellStyle name="20% - Accent3 16 5 3 2 2 2" xfId="25548"/>
    <cellStyle name="40% - Accent2 15 8 4" xfId="25549"/>
    <cellStyle name="20% - Accent2 11 8 4" xfId="25550"/>
    <cellStyle name="40% - Accent4 11 2 2 4" xfId="25551"/>
    <cellStyle name="20% - Accent1 6 7 2 3" xfId="25552"/>
    <cellStyle name="20% - Accent2 11 8 2 3" xfId="25553"/>
    <cellStyle name="40% - Accent4 11 2 2 2 3" xfId="25554"/>
    <cellStyle name="20% - Accent5 6 3 4 3" xfId="25555"/>
    <cellStyle name="20% - Accent3 10 11 2" xfId="25556"/>
    <cellStyle name="40% - Accent2 15 8 2 2 2" xfId="25557"/>
    <cellStyle name="20% - Accent5 2 12 2" xfId="25558"/>
    <cellStyle name="20% - Accent1 6 7 2 2 2" xfId="25559"/>
    <cellStyle name="40% - Accent2 15 9 4" xfId="25560"/>
    <cellStyle name="20% - Accent5 17 8 2 3" xfId="25561"/>
    <cellStyle name="20% - Accent1 6 8 4" xfId="25562"/>
    <cellStyle name="20% - Accent2 12 8 4" xfId="25563"/>
    <cellStyle name="40% - Accent4 11 3 2 4" xfId="25564"/>
    <cellStyle name="40% - Accent2 15 9 2 3" xfId="25565"/>
    <cellStyle name="20% - Accent5 17 8 2 2 2" xfId="25566"/>
    <cellStyle name="20% - Accent1 6 8 2 3" xfId="25567"/>
    <cellStyle name="20% - Accent2 12 8 2 3" xfId="25568"/>
    <cellStyle name="40% - Accent4 11 3 2 2 3" xfId="25569"/>
    <cellStyle name="20% - Accent5 7 3 4 3" xfId="25570"/>
    <cellStyle name="20% - Accent3 15 11 2" xfId="25571"/>
    <cellStyle name="20% - Accent1 6 8 2 2 2" xfId="25572"/>
    <cellStyle name="20% - Accent5 17 8 3 2" xfId="25573"/>
    <cellStyle name="20% - Accent1 6 9 4" xfId="25574"/>
    <cellStyle name="20% - Accent2 12 6 3 2 3" xfId="25575"/>
    <cellStyle name="20% - Accent1 7 2 2 4" xfId="25576"/>
    <cellStyle name="40% - Accent6 5 2 5 2" xfId="25577"/>
    <cellStyle name="20% - Accent2 12 6 3 2 2 2" xfId="25578"/>
    <cellStyle name="20% - Accent1 7 2 2 2 3" xfId="25579"/>
    <cellStyle name="20% - Accent1 8 4 2 4" xfId="25580"/>
    <cellStyle name="40% - Accent3 10 4 5 2" xfId="25581"/>
    <cellStyle name="40% - Accent6 6 4 5 2" xfId="25582"/>
    <cellStyle name="20% - Accent3 15 6 6" xfId="25583"/>
    <cellStyle name="40% - Accent1 11 3 3 2 2 2" xfId="25584"/>
    <cellStyle name="20% - Accent3 15 2 2 2 3" xfId="25585"/>
    <cellStyle name="20% - Accent1 7 2 2 3 2" xfId="25586"/>
    <cellStyle name="40% - Accent3 8 2 4 2 2" xfId="25587"/>
    <cellStyle name="20% - Accent2 12 6 3 3 2" xfId="25588"/>
    <cellStyle name="20% - Accent1 7 2 3 4" xfId="25589"/>
    <cellStyle name="20% - Accent1 7 2 3 2 3" xfId="25590"/>
    <cellStyle name="20% - Accent3 15 2 3 2 3" xfId="25591"/>
    <cellStyle name="40% - Accent2 16 3 3 3 2" xfId="25592"/>
    <cellStyle name="20% - Accent2 10 2 3 2 2 2" xfId="25593"/>
    <cellStyle name="20% - Accent1 7 2 3 3 2" xfId="25594"/>
    <cellStyle name="20% - Accent1 8 5 2 4" xfId="25595"/>
    <cellStyle name="40% - Accent3 10 5 5 2" xfId="25596"/>
    <cellStyle name="40% - Accent6 6 5 5 2" xfId="25597"/>
    <cellStyle name="20% - Accent6 10 9 2 2 2" xfId="25598"/>
    <cellStyle name="20% - Accent3 16 6 6" xfId="25599"/>
    <cellStyle name="40% - Accent4 15 4 2 4" xfId="25600"/>
    <cellStyle name="20% - Accent1 7 2 4 3" xfId="25601"/>
    <cellStyle name="40% - Accent4 15 4 2 2 3" xfId="25602"/>
    <cellStyle name="20% - Accent1 7 2 4 2 2" xfId="25603"/>
    <cellStyle name="20% - Accent2 12 6 4 3" xfId="25604"/>
    <cellStyle name="20% - Accent1 7 3 6" xfId="25605"/>
    <cellStyle name="20% - Accent4 11 7 2 3" xfId="25606"/>
    <cellStyle name="40% - Accent2 16 4 6" xfId="25607"/>
    <cellStyle name="20% - Accent2 12 6 4 2 2" xfId="25608"/>
    <cellStyle name="20% - Accent1 7 3 2 4" xfId="25609"/>
    <cellStyle name="40% - Accent6 5 3 5 2" xfId="25610"/>
    <cellStyle name="20% - Accent4 11 7 2 2 2" xfId="25611"/>
    <cellStyle name="40% - Accent2 16 4 2 4" xfId="25612"/>
    <cellStyle name="20% - Accent1 7 3 2 2 3" xfId="25613"/>
    <cellStyle name="20% - Accent1 7 3 2 2 2 2" xfId="25614"/>
    <cellStyle name="20% - Accent1 7 3 3 2 3" xfId="25615"/>
    <cellStyle name="20% - Accent1 7 3 3 2 2 2" xfId="25616"/>
    <cellStyle name="40% - Accent2 18 6 2 4" xfId="25617"/>
    <cellStyle name="40% - Accent5 10 6 3 4" xfId="25618"/>
    <cellStyle name="20% - Accent6 2 4 5 2" xfId="25619"/>
    <cellStyle name="20% - Accent1 9 5 2 4" xfId="25620"/>
    <cellStyle name="40% - Accent3 11 5 5 2" xfId="25621"/>
    <cellStyle name="40% - Accent6 7 5 5 2" xfId="25622"/>
    <cellStyle name="20% - Accent2 2 10 3" xfId="25623"/>
    <cellStyle name="20% - Accent3 15 3 3 2 3" xfId="25624"/>
    <cellStyle name="20% - Accent1 7 3 3 3 2" xfId="25625"/>
    <cellStyle name="40% - Accent4 15 5 2 2 3" xfId="25626"/>
    <cellStyle name="20% - Accent1 7 3 4 2 2" xfId="25627"/>
    <cellStyle name="40% - Accent4 15 5 3 4" xfId="25628"/>
    <cellStyle name="20% - Accent1 7 3 5 2" xfId="25629"/>
    <cellStyle name="20% - Accent5 5 3 3 2 2 2" xfId="25630"/>
    <cellStyle name="20% - Accent2 12 6 5 2" xfId="25631"/>
    <cellStyle name="20% - Accent1 7 4 6" xfId="25632"/>
    <cellStyle name="20% - Accent4 11 7 3 2" xfId="25633"/>
    <cellStyle name="40% - Accent2 16 5 6" xfId="25634"/>
    <cellStyle name="20% - Accent1 7 4 2 4" xfId="25635"/>
    <cellStyle name="40% - Accent6 5 4 5 2" xfId="25636"/>
    <cellStyle name="20% - Accent1 7 4 2 2 3" xfId="25637"/>
    <cellStyle name="20% - Accent5 18 9 3 2" xfId="25638"/>
    <cellStyle name="20% - Accent2 16 5 6" xfId="25639"/>
    <cellStyle name="20% - Accent2 7 9 4" xfId="25640"/>
    <cellStyle name="20% - Accent5 15 2 5 2" xfId="25641"/>
    <cellStyle name="20% - Accent1 7 4 2 2 2 2" xfId="25642"/>
    <cellStyle name="20% - Accent1 7 4 3 4" xfId="25643"/>
    <cellStyle name="20% - Accent1 7 4 3 2 3" xfId="25644"/>
    <cellStyle name="20% - Accent5 16 2 5 2" xfId="25645"/>
    <cellStyle name="20% - Accent1 7 4 3 2 2 2" xfId="25646"/>
    <cellStyle name="40% - Accent1 15 3 2 2 3" xfId="25647"/>
    <cellStyle name="40% - Accent4 15 6 2 4" xfId="25648"/>
    <cellStyle name="20% - Accent1 7 4 4 3" xfId="25649"/>
    <cellStyle name="40% - Accent1 15 3 2 2 2 2" xfId="25650"/>
    <cellStyle name="40% - Accent4 15 6 2 2 3" xfId="25651"/>
    <cellStyle name="20% - Accent1 7 4 4 2 2" xfId="25652"/>
    <cellStyle name="20% - Accent2 14 2 2 2 3" xfId="25653"/>
    <cellStyle name="20% - Accent2 5 6 2 2 3" xfId="25654"/>
    <cellStyle name="20% - Accent6 11 6 3 2 2 2" xfId="25655"/>
    <cellStyle name="20% - Accent4 9 6 3 3 2" xfId="25656"/>
    <cellStyle name="40% - Accent3 8 2 2 4" xfId="25657"/>
    <cellStyle name="40% - Accent1 15 3 2 3 2" xfId="25658"/>
    <cellStyle name="40% - Accent4 15 6 3 4" xfId="25659"/>
    <cellStyle name="20% - Accent1 7 4 5 2" xfId="25660"/>
    <cellStyle name="20% - Accent2 10 2 2 2 3" xfId="25661"/>
    <cellStyle name="20% - Accent6 11 2 3 2 2 2" xfId="25662"/>
    <cellStyle name="20% - Accent4 5 6 3 3 2" xfId="25663"/>
    <cellStyle name="40% - Accent2 6 7 2 2 2" xfId="25664"/>
    <cellStyle name="20% - Accent1 7 5 6" xfId="25665"/>
    <cellStyle name="20% - Accent6 10 8 2 3" xfId="25666"/>
    <cellStyle name="40% - Accent2 16 2 3 3 2" xfId="25667"/>
    <cellStyle name="20% - Accent2 10 2 2 2 2 2" xfId="25668"/>
    <cellStyle name="20% - Accent1 7 5 2 4" xfId="25669"/>
    <cellStyle name="40% - Accent6 5 5 5 2" xfId="25670"/>
    <cellStyle name="20% - Accent6 10 8 2 2 2" xfId="25671"/>
    <cellStyle name="20% - Accent1 7 5 2 2 3" xfId="25672"/>
    <cellStyle name="20% - Accent1 7 5 3 4" xfId="25673"/>
    <cellStyle name="20% - Accent1 7 5 3 2 3" xfId="25674"/>
    <cellStyle name="20% - Accent1 9 10 2 2" xfId="25675"/>
    <cellStyle name="40% - Accent1 15 3 3 2 3" xfId="25676"/>
    <cellStyle name="40% - Accent4 15 7 2 3" xfId="25677"/>
    <cellStyle name="20% - Accent1 7 5 4 3" xfId="25678"/>
    <cellStyle name="20% - Accent5 7 2 2 3 2" xfId="25679"/>
    <cellStyle name="20% - Accent3 10 7 4" xfId="25680"/>
    <cellStyle name="20% - Accent4 13 10 2 2" xfId="25681"/>
    <cellStyle name="40% - Accent1 15 3 3 2 2 2" xfId="25682"/>
    <cellStyle name="40% - Accent4 15 7 2 2 2" xfId="25683"/>
    <cellStyle name="20% - Accent1 7 5 4 2 2" xfId="25684"/>
    <cellStyle name="20% - Accent2 14 2 3 2 3" xfId="25685"/>
    <cellStyle name="20% - Accent2 5 6 3 2 3" xfId="25686"/>
    <cellStyle name="20% - Accent3 3 2 2 5" xfId="25687"/>
    <cellStyle name="20% - Accent4 13 11 2" xfId="25688"/>
    <cellStyle name="40% - Accent1 15 3 3 3 2" xfId="25689"/>
    <cellStyle name="40% - Accent4 15 7 3 2" xfId="25690"/>
    <cellStyle name="20% - Accent1 7 5 5 2" xfId="25691"/>
    <cellStyle name="20% - Accent2 10 2 2 3 2" xfId="25692"/>
    <cellStyle name="20% - Accent6 5 4 3 2 2 2" xfId="25693"/>
    <cellStyle name="20% - Accent6 10 8 3 2" xfId="25694"/>
    <cellStyle name="20% - Accent3 18 8 2 3" xfId="25695"/>
    <cellStyle name="40% - Accent4 16 9 2 2 2" xfId="25696"/>
    <cellStyle name="20% - Accent1 7 6 6" xfId="25697"/>
    <cellStyle name="20% - Accent1 7 6 2 4" xfId="25698"/>
    <cellStyle name="40% - Accent6 5 6 5 2" xfId="25699"/>
    <cellStyle name="20% - Accent3 18 8 2 2 2" xfId="25700"/>
    <cellStyle name="20% - Accent1 7 6 2 2 3" xfId="25701"/>
    <cellStyle name="20% - Accent1 7 6 3 4" xfId="25702"/>
    <cellStyle name="20% - Accent1 7 6 3 2 3" xfId="25703"/>
    <cellStyle name="20% - Accent1 7 6 3 3 2" xfId="25704"/>
    <cellStyle name="20% - Accent3 16 4 2 2 2 2" xfId="25705"/>
    <cellStyle name="40% - Accent6 12 5 6" xfId="25706"/>
    <cellStyle name="20% - Accent5 16 12" xfId="25707"/>
    <cellStyle name="20% - Accent3 15 6 3 2 3" xfId="25708"/>
    <cellStyle name="20% - Accent6 5 3 2 2 3" xfId="25709"/>
    <cellStyle name="40% - Accent1 15 3 4 2 2" xfId="25710"/>
    <cellStyle name="40% - Accent4 15 8 2 3" xfId="25711"/>
    <cellStyle name="20% - Accent1 7 6 4 3" xfId="25712"/>
    <cellStyle name="20% - Accent4 16 5 2 2 2 2" xfId="25713"/>
    <cellStyle name="40% - Accent3 14 4 2 2 3" xfId="25714"/>
    <cellStyle name="20% - Accent6 5 3 2 2 2 2" xfId="25715"/>
    <cellStyle name="40% - Accent4 15 8 2 2 2" xfId="25716"/>
    <cellStyle name="20% - Accent1 7 6 4 2 2" xfId="25717"/>
    <cellStyle name="20% - Accent2 17 9 2 2 2" xfId="25718"/>
    <cellStyle name="40% - Accent5 13 8 4" xfId="25719"/>
    <cellStyle name="20% - Accent4 13 3 2 2 3" xfId="25720"/>
    <cellStyle name="40% - Accent3 8 4 2 4" xfId="25721"/>
    <cellStyle name="40% - Accent3 15 2 2 2 2 2" xfId="25722"/>
    <cellStyle name="20% - Accent2 14 2 4 2 2" xfId="25723"/>
    <cellStyle name="20% - Accent2 5 6 4 2 2" xfId="25724"/>
    <cellStyle name="20% - Accent3 3 3 2 5" xfId="25725"/>
    <cellStyle name="20% - Accent6 5 3 2 3 2" xfId="25726"/>
    <cellStyle name="40% - Accent4 15 8 3 2" xfId="25727"/>
    <cellStyle name="20% - Accent1 7 6 5 2" xfId="25728"/>
    <cellStyle name="20% - Accent3 18 8 3 2" xfId="25729"/>
    <cellStyle name="20% - Accent1 7 7 4" xfId="25730"/>
    <cellStyle name="20% - Accent1 7 7 2 3" xfId="25731"/>
    <cellStyle name="20% - Accent1 7 7 2 2 2" xfId="25732"/>
    <cellStyle name="20% - Accent1 7 7 3 2" xfId="25733"/>
    <cellStyle name="40% - Accent2 16 9 4" xfId="25734"/>
    <cellStyle name="20% - Accent5 17 9 2 3" xfId="25735"/>
    <cellStyle name="20% - Accent1 7 8 4" xfId="25736"/>
    <cellStyle name="40% - Accent2 16 9 2 3" xfId="25737"/>
    <cellStyle name="20% - Accent5 17 9 2 2 2" xfId="25738"/>
    <cellStyle name="20% - Accent1 7 8 2 3" xfId="25739"/>
    <cellStyle name="20% - Accent1 7 8 2 2 2" xfId="25740"/>
    <cellStyle name="20% - Accent5 17 9 3 2" xfId="25741"/>
    <cellStyle name="20% - Accent1 7 9 4" xfId="25742"/>
    <cellStyle name="20% - Accent5 7 2 5 2" xfId="25743"/>
    <cellStyle name="40% - Accent2 6 3 2 2 2 2" xfId="25744"/>
    <cellStyle name="20% - Accent2 12 7 3 2" xfId="25745"/>
    <cellStyle name="20% - Accent1 8 2 6" xfId="25746"/>
    <cellStyle name="20% - Accent3 13 6 6" xfId="25747"/>
    <cellStyle name="20% - Accent1 8 2 2 4" xfId="25748"/>
    <cellStyle name="40% - Accent3 10 2 5 2" xfId="25749"/>
    <cellStyle name="40% - Accent6 6 2 5 2" xfId="25750"/>
    <cellStyle name="20% - Accent3 13 7 4" xfId="25751"/>
    <cellStyle name="40% - Accent3 8 3 4 2 2" xfId="25752"/>
    <cellStyle name="20% - Accent1 8 2 3 4" xfId="25753"/>
    <cellStyle name="20% - Accent3 3 2 4 2 2" xfId="25754"/>
    <cellStyle name="40% - Accent2 17 3 3 4" xfId="25755"/>
    <cellStyle name="20% - Accent3 13 8 4" xfId="25756"/>
    <cellStyle name="40% - Accent4 16 4 2 4" xfId="25757"/>
    <cellStyle name="20% - Accent1 8 2 4 3" xfId="25758"/>
    <cellStyle name="20% - Accent3 13 8 2 3" xfId="25759"/>
    <cellStyle name="40% - Accent4 16 4 2 2 3" xfId="25760"/>
    <cellStyle name="20% - Accent1 8 2 4 2 2" xfId="25761"/>
    <cellStyle name="20% - Accent3 13 9 4" xfId="25762"/>
    <cellStyle name="40% - Accent4 16 4 3 4" xfId="25763"/>
    <cellStyle name="20% - Accent1 8 2 5 2" xfId="25764"/>
    <cellStyle name="20% - Accent1 8 3 6" xfId="25765"/>
    <cellStyle name="20% - Accent4 11 8 2 3" xfId="25766"/>
    <cellStyle name="40% - Accent2 17 4 6" xfId="25767"/>
    <cellStyle name="20% - Accent3 15 7 4" xfId="25768"/>
    <cellStyle name="20% - Accent1 8 4 3 4" xfId="25769"/>
    <cellStyle name="20% - Accent3 15 8 4" xfId="25770"/>
    <cellStyle name="40% - Accent1 15 4 2 2 3" xfId="25771"/>
    <cellStyle name="40% - Accent4 16 6 2 4" xfId="25772"/>
    <cellStyle name="20% - Accent1 8 4 4 3" xfId="25773"/>
    <cellStyle name="20% - Accent3 15 8 2 3" xfId="25774"/>
    <cellStyle name="40% - Accent1 15 4 2 2 2 2" xfId="25775"/>
    <cellStyle name="40% - Accent4 16 6 2 2 3" xfId="25776"/>
    <cellStyle name="20% - Accent1 8 4 4 2 2" xfId="25777"/>
    <cellStyle name="20% - Accent3 15 9 4" xfId="25778"/>
    <cellStyle name="40% - Accent1 15 4 2 3 2" xfId="25779"/>
    <cellStyle name="40% - Accent4 16 6 3 4" xfId="25780"/>
    <cellStyle name="20% - Accent1 8 4 5 2" xfId="25781"/>
    <cellStyle name="20% - Accent2 14 3 2 2 3" xfId="25782"/>
    <cellStyle name="20% - Accent2 5 7 2 2 2" xfId="25783"/>
    <cellStyle name="40% - Accent1 11 3 3 3 2" xfId="25784"/>
    <cellStyle name="20% - Accent3 15 2 3 4" xfId="25785"/>
    <cellStyle name="20% - Accent2 10 2 3 2 3" xfId="25786"/>
    <cellStyle name="20% - Accent1 8 5 6" xfId="25787"/>
    <cellStyle name="20% - Accent6 10 9 2 3" xfId="25788"/>
    <cellStyle name="20% - Accent3 16 7 4" xfId="25789"/>
    <cellStyle name="20% - Accent1 8 5 3 4" xfId="25790"/>
    <cellStyle name="20% - Accent3 16 8 4" xfId="25791"/>
    <cellStyle name="40% - Accent1 15 4 3 2 3" xfId="25792"/>
    <cellStyle name="40% - Accent4 16 7 2 3" xfId="25793"/>
    <cellStyle name="20% - Accent1 8 5 4 3" xfId="25794"/>
    <cellStyle name="20% - Accent3 16 8 2 3" xfId="25795"/>
    <cellStyle name="40% - Accent1 15 4 3 2 2 2" xfId="25796"/>
    <cellStyle name="40% - Accent4 16 7 2 2 2" xfId="25797"/>
    <cellStyle name="20% - Accent1 8 5 4 2 2" xfId="25798"/>
    <cellStyle name="20% - Accent2 14 3 3 2 3" xfId="25799"/>
    <cellStyle name="20% - Accent3 4 2 2 5" xfId="25800"/>
    <cellStyle name="20% - Accent4 18 11 2" xfId="25801"/>
    <cellStyle name="20% - Accent3 16 9 4" xfId="25802"/>
    <cellStyle name="40% - Accent1 15 4 3 3 2" xfId="25803"/>
    <cellStyle name="40% - Accent4 16 7 3 2" xfId="25804"/>
    <cellStyle name="20% - Accent1 8 5 5 2" xfId="25805"/>
    <cellStyle name="40% - Accent6 12 3 3 2 3" xfId="25806"/>
    <cellStyle name="20% - Accent5 14 3 2 4" xfId="25807"/>
    <cellStyle name="20% - Accent3 15 2 4 3" xfId="25808"/>
    <cellStyle name="20% - Accent2 10 2 3 3 2" xfId="25809"/>
    <cellStyle name="20% - Accent5 8 4 3 3 2" xfId="25810"/>
    <cellStyle name="20% - Accent4 13 4 3 2 2 2" xfId="25811"/>
    <cellStyle name="40% - Accent3 9 5 2 2 3" xfId="25812"/>
    <cellStyle name="20% - Accent3 4 4 2 2 3" xfId="25813"/>
    <cellStyle name="20% - Accent6 10 9 3 2" xfId="25814"/>
    <cellStyle name="20% - Accent3 18 9 2 3" xfId="25815"/>
    <cellStyle name="40% - Accent4 6 5 2 2 2 2" xfId="25816"/>
    <cellStyle name="20% - Accent1 8 6 6" xfId="25817"/>
    <cellStyle name="20% - Accent3 4 4 2 2 2 2" xfId="25818"/>
    <cellStyle name="20% - Accent1 8 6 2 4" xfId="25819"/>
    <cellStyle name="40% - Accent3 10 6 5 2" xfId="25820"/>
    <cellStyle name="40% - Accent6 6 6 5 2" xfId="25821"/>
    <cellStyle name="20% - Accent3 17 6 6" xfId="25822"/>
    <cellStyle name="20% - Accent3 18 9 2 2 2" xfId="25823"/>
    <cellStyle name="20% - Accent3 17 7 4" xfId="25824"/>
    <cellStyle name="20% - Accent1 8 6 3 4" xfId="25825"/>
    <cellStyle name="20% - Accent6 5 4 2 2 3" xfId="25826"/>
    <cellStyle name="20% - Accent3 17 8 4" xfId="25827"/>
    <cellStyle name="40% - Accent1 15 4 4 2 2" xfId="25828"/>
    <cellStyle name="40% - Accent4 16 8 2 3" xfId="25829"/>
    <cellStyle name="20% - Accent1 8 6 4 3" xfId="25830"/>
    <cellStyle name="Normal 2 2 4 2 2" xfId="25831"/>
    <cellStyle name="20% - Accent4 16 5 3 2 2 2" xfId="25832"/>
    <cellStyle name="40% - Accent3 14 5 2 2 3" xfId="25833"/>
    <cellStyle name="20% - Accent6 5 4 2 2 2 2" xfId="25834"/>
    <cellStyle name="20% - Accent3 17 8 2 3" xfId="25835"/>
    <cellStyle name="40% - Accent4 16 8 2 2 2" xfId="25836"/>
    <cellStyle name="20% - Accent1 8 6 4 2 2" xfId="25837"/>
    <cellStyle name="20% - Accent4 13 4 2 2 3" xfId="25838"/>
    <cellStyle name="40% - Accent3 9 4 2 4" xfId="25839"/>
    <cellStyle name="40% - Accent3 15 2 3 2 2 2" xfId="25840"/>
    <cellStyle name="20% - Accent2 14 3 4 2 2" xfId="25841"/>
    <cellStyle name="20% - Accent3 4 3 2 4" xfId="25842"/>
    <cellStyle name="20% - Accent6 5 4 2 3 2" xfId="25843"/>
    <cellStyle name="20% - Accent3 17 9 4" xfId="25844"/>
    <cellStyle name="40% - Accent4 16 8 3 2" xfId="25845"/>
    <cellStyle name="20% - Accent1 8 6 5 2" xfId="25846"/>
    <cellStyle name="20% - Accent3 4 4 2 3 2" xfId="25847"/>
    <cellStyle name="20% - Accent3 18 9 3 2" xfId="25848"/>
    <cellStyle name="20% - Accent1 8 7 4" xfId="25849"/>
    <cellStyle name="20% - Accent3 18 6 6" xfId="25850"/>
    <cellStyle name="20% - Accent1 8 7 2 3" xfId="25851"/>
    <cellStyle name="20% - Accent3 18 7 4" xfId="25852"/>
    <cellStyle name="20% - Accent1 8 7 3 2" xfId="25853"/>
    <cellStyle name="40% - Accent2 17 9 4" xfId="25854"/>
    <cellStyle name="20% - Accent5 5 10 2 2" xfId="25855"/>
    <cellStyle name="20% - Accent1 8 8 4" xfId="25856"/>
    <cellStyle name="40% - Accent5 6 6 2 2 2 2" xfId="25857"/>
    <cellStyle name="20% - Accent2 14 12" xfId="25858"/>
    <cellStyle name="20% - Accent1 8 8 2 3" xfId="25859"/>
    <cellStyle name="20% - Accent2 14 2 6" xfId="25860"/>
    <cellStyle name="20% - Accent1 8 8 2 2 2" xfId="25861"/>
    <cellStyle name="20% - Accent2 5 6 6" xfId="25862"/>
    <cellStyle name="20% - Accent6 11 6 3 4" xfId="25863"/>
    <cellStyle name="20% - Accent4 12 5 5 2" xfId="25864"/>
    <cellStyle name="40% - Accent2 17 9 2 2 2" xfId="25865"/>
    <cellStyle name="40% - Accent3 8 12" xfId="25866"/>
    <cellStyle name="20% - Accent1 9 10 3" xfId="25867"/>
    <cellStyle name="40% - Accent1 15 3 3 4" xfId="25868"/>
    <cellStyle name="40% - Accent4 15 7 4" xfId="25869"/>
    <cellStyle name="20% - Accent6 5 3 2 4" xfId="25870"/>
    <cellStyle name="20% - Accent2 17 4 4 2 2" xfId="25871"/>
    <cellStyle name="20% - Accent1 9 11 2" xfId="25872"/>
    <cellStyle name="40% - Accent1 15 3 4 3" xfId="25873"/>
    <cellStyle name="40% - Accent4 15 8 4" xfId="25874"/>
    <cellStyle name="40% - Accent5 14 6 2 2 2 2" xfId="25875"/>
    <cellStyle name="20% - Accent4 16 5 2 2 3" xfId="25876"/>
    <cellStyle name="40% - Accent3 14 4 2 4" xfId="25877"/>
    <cellStyle name="20% - Accent2 14 2 2 3 2" xfId="25878"/>
    <cellStyle name="20% - Accent2 5 6 2 3 2" xfId="25879"/>
    <cellStyle name="40% - Accent6 16 3 2 2 3" xfId="25880"/>
    <cellStyle name="20% - Accent1 9 2 2 2 2 2" xfId="25881"/>
    <cellStyle name="40% - Accent4 15 6 4 3" xfId="25882"/>
    <cellStyle name="40% - Accent1 11 5 3 2 2 2" xfId="25883"/>
    <cellStyle name="20% - Accent3 17 2 2 2 3" xfId="25884"/>
    <cellStyle name="40% - Accent6 16 3 3 4" xfId="25885"/>
    <cellStyle name="20% - Accent1 9 2 2 3 2" xfId="25886"/>
    <cellStyle name="40% - Accent6 16 4 2 4" xfId="25887"/>
    <cellStyle name="20% - Accent1 9 2 3 2 3" xfId="25888"/>
    <cellStyle name="20% - Accent3 9 10 3" xfId="25889"/>
    <cellStyle name="40% - Accent2 18 3 3 2 3" xfId="25890"/>
    <cellStyle name="40% - Accent4 17 3 4 3" xfId="25891"/>
    <cellStyle name="40% - Accent5 10 3 4 2 2" xfId="25892"/>
    <cellStyle name="40% - Accent6 15 7 4" xfId="25893"/>
    <cellStyle name="40% - Accent6 16 4 2 2 3" xfId="25894"/>
    <cellStyle name="20% - Accent1 9 2 3 2 2 2" xfId="25895"/>
    <cellStyle name="40% - Accent4 16 6 4 3" xfId="25896"/>
    <cellStyle name="20% - Accent3 9 10 2 2" xfId="25897"/>
    <cellStyle name="40% - Accent2 18 3 3 2 2 2" xfId="25898"/>
    <cellStyle name="40% - Accent4 17 3 4 2 2" xfId="25899"/>
    <cellStyle name="40% - Accent6 15 7 2 3" xfId="25900"/>
    <cellStyle name="20% - Accent2 14 3 2 3 2" xfId="25901"/>
    <cellStyle name="20% - Accent3 9 11 2" xfId="25902"/>
    <cellStyle name="40% - Accent2 18 3 3 3 2" xfId="25903"/>
    <cellStyle name="40% - Accent4 17 3 5 2" xfId="25904"/>
    <cellStyle name="40% - Accent6 15 8 4" xfId="25905"/>
    <cellStyle name="20% - Accent2 10 4 3 2 2 2" xfId="25906"/>
    <cellStyle name="40% - Accent6 16 4 3 4" xfId="25907"/>
    <cellStyle name="20% - Accent1 9 2 3 3 2" xfId="25908"/>
    <cellStyle name="20% - Accent3 17 2 3 2 3" xfId="25909"/>
    <cellStyle name="40% - Accent4 17 4 2 4" xfId="25910"/>
    <cellStyle name="40% - Accent6 16 5 6" xfId="25911"/>
    <cellStyle name="20% - Accent1 9 2 4 3" xfId="25912"/>
    <cellStyle name="40% - Accent4 17 4 2 2 3" xfId="25913"/>
    <cellStyle name="40% - Accent6 16 5 2 4" xfId="25914"/>
    <cellStyle name="20% - Accent1 9 2 4 2 2" xfId="25915"/>
    <cellStyle name="40% - Accent4 17 4 3 4" xfId="25916"/>
    <cellStyle name="40% - Accent6 16 6 6" xfId="25917"/>
    <cellStyle name="20% - Accent1 9 2 5 2" xfId="25918"/>
    <cellStyle name="20% - Accent2 15 2 2 3 2" xfId="25919"/>
    <cellStyle name="20% - Accent2 6 6 2 3 2" xfId="25920"/>
    <cellStyle name="40% - Accent6 17 3 2 2 3" xfId="25921"/>
    <cellStyle name="20% - Accent6 14 2 2 4" xfId="25922"/>
    <cellStyle name="20% - Accent1 9 3 2 2 2 2" xfId="25923"/>
    <cellStyle name="40% - Accent6 17 4 2 4" xfId="25924"/>
    <cellStyle name="20% - Accent6 15 2 6" xfId="25925"/>
    <cellStyle name="20% - Accent1 9 3 3 2 3" xfId="25926"/>
    <cellStyle name="40% - Accent6 17 4 2 2 3" xfId="25927"/>
    <cellStyle name="20% - Accent6 15 2 2 4" xfId="25928"/>
    <cellStyle name="20% - Accent1 9 3 3 2 2 2" xfId="25929"/>
    <cellStyle name="20% - Accent2 15 3 2 3 2" xfId="25930"/>
    <cellStyle name="20% - Accent3 17 3 3 2 3" xfId="25931"/>
    <cellStyle name="40% - Accent6 17 4 3 4" xfId="25932"/>
    <cellStyle name="20% - Accent6 15 3 6" xfId="25933"/>
    <cellStyle name="20% - Accent1 9 3 3 3 2" xfId="25934"/>
    <cellStyle name="40% - Accent4 17 5 2 4" xfId="25935"/>
    <cellStyle name="40% - Accent6 17 5 6" xfId="25936"/>
    <cellStyle name="20% - Accent6 16 12" xfId="25937"/>
    <cellStyle name="20% - Accent1 9 3 4 3" xfId="25938"/>
    <cellStyle name="20% - Accent2 2 2 2 3 2" xfId="25939"/>
    <cellStyle name="40% - Accent4 17 5 2 2 3" xfId="25940"/>
    <cellStyle name="40% - Accent6 17 5 2 4" xfId="25941"/>
    <cellStyle name="20% - Accent6 16 2 6" xfId="25942"/>
    <cellStyle name="20% - Accent1 9 3 4 2 2" xfId="25943"/>
    <cellStyle name="40% - Accent4 17 5 3 4" xfId="25944"/>
    <cellStyle name="40% - Accent6 17 6 6" xfId="25945"/>
    <cellStyle name="20% - Accent6 17 12" xfId="25946"/>
    <cellStyle name="20% - Accent1 9 3 5 2" xfId="25947"/>
    <cellStyle name="40% - Accent6 18 3 2 4" xfId="25948"/>
    <cellStyle name="20% - Accent1 9 4 2 2 3" xfId="25949"/>
    <cellStyle name="40% - Accent6 18 4 6" xfId="25950"/>
    <cellStyle name="20% - Accent1 9 4 3 4" xfId="25951"/>
    <cellStyle name="20% - Accent2 2 3 2 3 2" xfId="25952"/>
    <cellStyle name="40% - Accent1 15 5 2 2 2 2" xfId="25953"/>
    <cellStyle name="40% - Accent4 17 6 2 2 3" xfId="25954"/>
    <cellStyle name="40% - Accent6 18 5 2 4" xfId="25955"/>
    <cellStyle name="20% - Accent1 9 4 4 2 2" xfId="25956"/>
    <cellStyle name="20% - Accent2 14 4 2 2 3" xfId="25957"/>
    <cellStyle name="20% - Accent2 5 8 2 2 2" xfId="25958"/>
    <cellStyle name="40% - Accent1 15 5 2 3 2" xfId="25959"/>
    <cellStyle name="40% - Accent4 17 6 3 4" xfId="25960"/>
    <cellStyle name="40% - Accent6 18 6 6" xfId="25961"/>
    <cellStyle name="20% - Accent1 9 4 5 2" xfId="25962"/>
    <cellStyle name="20% - Accent1 9 5 2 2 3" xfId="25963"/>
    <cellStyle name="20% - Accent2 2 10 2 2" xfId="25964"/>
    <cellStyle name="20% - Accent6 18 5 5 2" xfId="25965"/>
    <cellStyle name="40% - Accent3 12 2 3 4" xfId="25966"/>
    <cellStyle name="40% - Accent6 8 2 3 4" xfId="25967"/>
    <cellStyle name="40% - Accent5 2 6 4 2 2" xfId="25968"/>
    <cellStyle name="20% - Accent2 17 2 2 3 2" xfId="25969"/>
    <cellStyle name="20% - Accent2 8 6 2 3 2" xfId="25970"/>
    <cellStyle name="20% - Accent1 9 5 2 2 2 2" xfId="25971"/>
    <cellStyle name="40% - Accent1 12 6 2 2 2 2" xfId="25972"/>
    <cellStyle name="20% - Accent1 9 5 3 4" xfId="25973"/>
    <cellStyle name="20% - Accent2 2 11 2" xfId="25974"/>
    <cellStyle name="20% - Accent1 9 5 3 2 3" xfId="25975"/>
    <cellStyle name="20% - Accent1 9 5 3 2 2 2" xfId="25976"/>
    <cellStyle name="20% - Accent2 17 3 2 3 2" xfId="25977"/>
    <cellStyle name="40% - Accent1 15 5 3 2 3" xfId="25978"/>
    <cellStyle name="40% - Accent4 17 7 2 3" xfId="25979"/>
    <cellStyle name="20% - Accent1 9 5 4 3" xfId="25980"/>
    <cellStyle name="20% - Accent2 2 12 2" xfId="25981"/>
    <cellStyle name="40% - Accent1 15 5 3 2 2 2" xfId="25982"/>
    <cellStyle name="40% - Accent4 17 7 2 2 2" xfId="25983"/>
    <cellStyle name="20% - Accent1 9 5 4 2 2" xfId="25984"/>
    <cellStyle name="20% - Accent3 4 4 3 2 3" xfId="25985"/>
    <cellStyle name="20% - Accent1 9 6 6" xfId="25986"/>
    <cellStyle name="20% - Accent3 4 4 3 2 2 2" xfId="25987"/>
    <cellStyle name="40% - Accent2 18 7 2 3" xfId="25988"/>
    <cellStyle name="40% - Accent5 10 7 3 2" xfId="25989"/>
    <cellStyle name="20% - Accent6 2 5 5 2" xfId="25990"/>
    <cellStyle name="20% - Accent1 9 6 2 4" xfId="25991"/>
    <cellStyle name="40% - Accent3 11 6 5 2" xfId="25992"/>
    <cellStyle name="40% - Accent6 7 6 5 2" xfId="25993"/>
    <cellStyle name="20% - Accent1 9 6 3 4" xfId="25994"/>
    <cellStyle name="20% - Accent2 11 5 2 2 2 2" xfId="25995"/>
    <cellStyle name="20% - Accent4 4 10 3" xfId="25996"/>
    <cellStyle name="20% - Accent1 9 6 3 2 3" xfId="25997"/>
    <cellStyle name="20% - Accent3 17 6 3 2 3" xfId="25998"/>
    <cellStyle name="20% - Accent4 4 11 2" xfId="25999"/>
    <cellStyle name="20% - Accent3 16 6 2 2 2 2" xfId="26000"/>
    <cellStyle name="20% - Accent1 9 6 3 3 2" xfId="26001"/>
    <cellStyle name="40% - Accent1 10 2 2 2 2 2" xfId="26002"/>
    <cellStyle name="40% - Accent3 14 6 2 2 3" xfId="26003"/>
    <cellStyle name="20% - Accent6 5 5 2 2 3" xfId="26004"/>
    <cellStyle name="40% - Accent1 15 5 4 2 2" xfId="26005"/>
    <cellStyle name="40% - Accent4 17 8 2 3" xfId="26006"/>
    <cellStyle name="20% - Accent6 15 6 2 2 2 2" xfId="26007"/>
    <cellStyle name="20% - Accent1 9 6 4 3" xfId="26008"/>
    <cellStyle name="20% - Accent6 5 5 2 2 2 2" xfId="26009"/>
    <cellStyle name="40% - Accent4 17 8 2 2 2" xfId="26010"/>
    <cellStyle name="20% - Accent1 9 6 4 2 2" xfId="26011"/>
    <cellStyle name="20% - Accent4 13 5 2 2 3" xfId="26012"/>
    <cellStyle name="20% - Accent2 14 4 4 2 2" xfId="26013"/>
    <cellStyle name="20% - Accent3 5 3 2 4" xfId="26014"/>
    <cellStyle name="40% - Accent5 14 3 2 2 2 2" xfId="26015"/>
    <cellStyle name="20% - Accent6 5 5 2 3 2" xfId="26016"/>
    <cellStyle name="40% - Accent4 17 8 3 2" xfId="26017"/>
    <cellStyle name="20% - Accent1 9 6 5 2" xfId="26018"/>
    <cellStyle name="20% - Accent5 14 4 3 4" xfId="26019"/>
    <cellStyle name="20% - Accent4 7 2 2 2 3" xfId="26020"/>
    <cellStyle name="20% - Accent2 15 6 3 2 2 2" xfId="26021"/>
    <cellStyle name="40% - Accent4 14 2 6" xfId="26022"/>
    <cellStyle name="20% - Accent3 15 3 5 2" xfId="26023"/>
    <cellStyle name="20% - Accent3 4 4 3 3 2" xfId="26024"/>
    <cellStyle name="40% - Accent1 5 5 2 2 3" xfId="26025"/>
    <cellStyle name="20% - Accent1 9 7 4" xfId="26026"/>
    <cellStyle name="40% - Accent2 18 8 2 3" xfId="26027"/>
    <cellStyle name="40% - Accent5 10 8 3 2" xfId="26028"/>
    <cellStyle name="20% - Accent6 2 6 5 2" xfId="26029"/>
    <cellStyle name="Comma 8 5 4" xfId="26030"/>
    <cellStyle name="20% - Accent1 9 7 2 3" xfId="26031"/>
    <cellStyle name="20% - Accent1 9 7 2 2 2" xfId="26032"/>
    <cellStyle name="Comma [0] 10 7 4" xfId="26033"/>
    <cellStyle name="40% - Accent6 13 6 2 2 2 2" xfId="26034"/>
    <cellStyle name="Comma 9 5 4" xfId="26035"/>
    <cellStyle name="20% - Accent1 9 7 3 2" xfId="26036"/>
    <cellStyle name="20% - Accent1 9 8 4" xfId="26037"/>
    <cellStyle name="20% - Accent1 9 8 2 3" xfId="26038"/>
    <cellStyle name="20% - Accent1 9 8 2 2 2" xfId="26039"/>
    <cellStyle name="20% - Accent1 9 9 4" xfId="26040"/>
    <cellStyle name="40% - Accent1 11 7 3 2" xfId="26041"/>
    <cellStyle name="20% - Accent2 10 12" xfId="26042"/>
    <cellStyle name="20% - Accent3 13 3 2 3 2" xfId="26043"/>
    <cellStyle name="20% - Accent4 6 3 3 4" xfId="26044"/>
    <cellStyle name="20% - Accent2 10 10 3" xfId="26045"/>
    <cellStyle name="20% - Accent4 14 6 2 3 2" xfId="26046"/>
    <cellStyle name="20% - Accent4 6 3 3 2 3" xfId="26047"/>
    <cellStyle name="20% - Accent2 10 10 2 2" xfId="26048"/>
    <cellStyle name="20% - Accent2 10 2 6" xfId="26049"/>
    <cellStyle name="20% - Accent6 11 2 3 4" xfId="26050"/>
    <cellStyle name="20% - Accent2 10 2 2 4" xfId="26051"/>
    <cellStyle name="20% - Accent6 11 2 3 2 3" xfId="26052"/>
    <cellStyle name="20% - Accent2 10 2 3 4" xfId="26053"/>
    <cellStyle name="20% - Accent6 11 2 3 3 2" xfId="26054"/>
    <cellStyle name="20% - Accent2 10 3 2 4" xfId="26055"/>
    <cellStyle name="20% - Accent6 11 2 4 2 2" xfId="26056"/>
    <cellStyle name="20% - Accent2 10 6 3 2 2 2" xfId="26057"/>
    <cellStyle name="20% - Accent2 10 3 2 2 3" xfId="26058"/>
    <cellStyle name="20% - Accent2 16 2 6" xfId="26059"/>
    <cellStyle name="20% - Accent2 7 6 6" xfId="26060"/>
    <cellStyle name="40% - Accent5 13 6 2 2 2 2" xfId="26061"/>
    <cellStyle name="20% - Accent6 11 8 3 2" xfId="26062"/>
    <cellStyle name="20% - Accent2 10 3 2 3 2" xfId="26063"/>
    <cellStyle name="20% - Accent5 6 6 2 2 3" xfId="26064"/>
    <cellStyle name="40% - Accent2 6 8 3 2" xfId="26065"/>
    <cellStyle name="20% - Accent2 10 3 3 4" xfId="26066"/>
    <cellStyle name="40% - Accent1 11 4 3 3 2" xfId="26067"/>
    <cellStyle name="20% - Accent3 16 2 3 4" xfId="26068"/>
    <cellStyle name="20% - Accent5 6 6 2 2 2 2" xfId="26069"/>
    <cellStyle name="20% - Accent2 10 3 3 2 3" xfId="26070"/>
    <cellStyle name="40% - Accent4 2 2 5 2" xfId="26071"/>
    <cellStyle name="20% - Accent3 4 5 2 2 3" xfId="26072"/>
    <cellStyle name="20% - Accent6 12 5 2 2 2 2" xfId="26073"/>
    <cellStyle name="20% - Accent5 8 5 3 3 2" xfId="26074"/>
    <cellStyle name="40% - Accent3 9 6 2 2 3" xfId="26075"/>
    <cellStyle name="20% - Accent6 11 9 3 2" xfId="26076"/>
    <cellStyle name="40% - Accent4 6 5 3 2 2 2" xfId="26077"/>
    <cellStyle name="20% - Accent2 17 2 6" xfId="26078"/>
    <cellStyle name="20% - Accent2 8 6 6" xfId="26079"/>
    <cellStyle name="40% - Accent6 12 4 3 2 3" xfId="26080"/>
    <cellStyle name="20% - Accent5 15 3 2 4" xfId="26081"/>
    <cellStyle name="20% - Accent3 16 2 4 3" xfId="26082"/>
    <cellStyle name="20% - Accent2 10 3 3 3 2" xfId="26083"/>
    <cellStyle name="20% - Accent5 6 6 2 3 2" xfId="26084"/>
    <cellStyle name="20% - Accent2 10 3 4 3" xfId="26085"/>
    <cellStyle name="20% - Accent2 10 4 6" xfId="26086"/>
    <cellStyle name="20% - Accent6 11 2 5 2" xfId="26087"/>
    <cellStyle name="40% - Accent2 6 9 4" xfId="26088"/>
    <cellStyle name="20% - Accent5 18 3 2 4" xfId="26089"/>
    <cellStyle name="20% - Accent2 10 6 3 3 2" xfId="26090"/>
    <cellStyle name="40% - Accent3 6 2 4 2 2" xfId="26091"/>
    <cellStyle name="40% - Accent2 6 9 2 3" xfId="26092"/>
    <cellStyle name="20% - Accent5 18 3 2 2 3" xfId="26093"/>
    <cellStyle name="20% - Accent2 10 4 2 4" xfId="26094"/>
    <cellStyle name="40% - Accent2 6 9 2 2 2" xfId="26095"/>
    <cellStyle name="20% - Accent5 18 3 2 2 2 2" xfId="26096"/>
    <cellStyle name="20% - Accent2 10 4 2 2 3" xfId="26097"/>
    <cellStyle name="20% - Accent3 4 11 2" xfId="26098"/>
    <cellStyle name="40% - Accent2 18 2 3 3 2" xfId="26099"/>
    <cellStyle name="40% - Accent4 16 3 5 2" xfId="26100"/>
    <cellStyle name="20% - Accent2 10 4 2 2 2 2" xfId="26101"/>
    <cellStyle name="20% - Accent2 10 4 2 3 2" xfId="26102"/>
    <cellStyle name="20% - Accent5 6 6 3 2 3" xfId="26103"/>
    <cellStyle name="40% - Accent2 6 9 3 2" xfId="26104"/>
    <cellStyle name="20% - Accent5 18 3 2 3 2" xfId="26105"/>
    <cellStyle name="20% - Accent2 10 4 3 4" xfId="26106"/>
    <cellStyle name="40% - Accent1 11 5 3 3 2" xfId="26107"/>
    <cellStyle name="20% - Accent3 17 2 3 4" xfId="26108"/>
    <cellStyle name="20% - Accent5 6 6 3 2 2 2" xfId="26109"/>
    <cellStyle name="20% - Accent2 10 4 3 2 3" xfId="26110"/>
    <cellStyle name="40% - Accent4 3 2 5 2" xfId="26111"/>
    <cellStyle name="40% - Accent6 12 5 3 2 3" xfId="26112"/>
    <cellStyle name="20% - Accent5 16 3 2 4" xfId="26113"/>
    <cellStyle name="20% - Accent3 17 2 4 3" xfId="26114"/>
    <cellStyle name="20% - Accent2 10 4 3 3 2" xfId="26115"/>
    <cellStyle name="20% - Accent2 10 4 4 3" xfId="26116"/>
    <cellStyle name="20% - Accent3 2 6 2 2 3" xfId="26117"/>
    <cellStyle name="20% - Accent6 12 3 3 2 2 2" xfId="26118"/>
    <cellStyle name="20% - Accent5 6 6 3 3 2" xfId="26119"/>
    <cellStyle name="40% - Accent3 7 7 2 2 2" xfId="26120"/>
    <cellStyle name="20% - Accent5 18 3 3 4" xfId="26121"/>
    <cellStyle name="20% - Accent2 10 5 6" xfId="26122"/>
    <cellStyle name="20% - Accent5 18 3 3 2 3" xfId="26123"/>
    <cellStyle name="20% - Accent2 10 5 2 4" xfId="26124"/>
    <cellStyle name="20% - Accent5 18 3 3 2 2 2" xfId="26125"/>
    <cellStyle name="20% - Accent2 10 5 2 2 3" xfId="26126"/>
    <cellStyle name="20% - Accent2 10 5 2 3 2" xfId="26127"/>
    <cellStyle name="20% - Accent6 9 2 2 2 2 2" xfId="26128"/>
    <cellStyle name="20% - Accent5 18 3 3 3 2" xfId="26129"/>
    <cellStyle name="20% - Accent5 6 6 4 2 2" xfId="26130"/>
    <cellStyle name="20% - Accent2 10 5 3 4" xfId="26131"/>
    <cellStyle name="40% - Accent3 18 3 2 2 2 2" xfId="26132"/>
    <cellStyle name="40% - Accent6 10 3 3 2 2 2" xfId="26133"/>
    <cellStyle name="40% - Accent1 6 8 4" xfId="26134"/>
    <cellStyle name="40% - Accent2 10 8 4" xfId="26135"/>
    <cellStyle name="40% - Accent1 11 6 3 3 2" xfId="26136"/>
    <cellStyle name="20% - Accent6 10 2 4 3" xfId="26137"/>
    <cellStyle name="20% - Accent3 18 2 3 4" xfId="26138"/>
    <cellStyle name="20% - Accent2 10 5 3 2 3" xfId="26139"/>
    <cellStyle name="40% - Accent4 4 2 5 2" xfId="26140"/>
    <cellStyle name="20% - Accent6 10 2 5 2" xfId="26141"/>
    <cellStyle name="20% - Accent3 18 2 4 3" xfId="26142"/>
    <cellStyle name="40% - Accent1 6 9 4" xfId="26143"/>
    <cellStyle name="40% - Accent2 10 9 4" xfId="26144"/>
    <cellStyle name="40% - Accent6 12 6 3 2 3" xfId="26145"/>
    <cellStyle name="20% - Accent5 17 3 2 4" xfId="26146"/>
    <cellStyle name="20% - Accent2 10 5 3 3 2" xfId="26147"/>
    <cellStyle name="20% - Accent2 10 5 4 3" xfId="26148"/>
    <cellStyle name="20% - Accent3 2 6 3 2 3" xfId="26149"/>
    <cellStyle name="20% - Accent5 18 3 4 2 2" xfId="26150"/>
    <cellStyle name="20% - Accent2 10 6 2 4" xfId="26151"/>
    <cellStyle name="20% - Accent2 10 6 2 2 3" xfId="26152"/>
    <cellStyle name="20% - Accent2 10 6 2 2 2 2" xfId="26153"/>
    <cellStyle name="20% - Accent2 10 6 2 3 2" xfId="26154"/>
    <cellStyle name="40% - Accent3 6 2 3 2 3" xfId="26155"/>
    <cellStyle name="20% - Accent2 11 3 6" xfId="26156"/>
    <cellStyle name="20% - Accent2 2 7 4" xfId="26157"/>
    <cellStyle name="20% - Accent6 11 3 4 3" xfId="26158"/>
    <cellStyle name="20% - Accent2 10 6 4 2 2" xfId="26159"/>
    <cellStyle name="40% - Accent4 5 3 5 2" xfId="26160"/>
    <cellStyle name="20% - Accent4 12 10 2 2" xfId="26161"/>
    <cellStyle name="20% - Accent5 18 3 5 2" xfId="26162"/>
    <cellStyle name="20% - Accent2 10 7 4" xfId="26163"/>
    <cellStyle name="20% - Accent2 10 7 2 3" xfId="26164"/>
    <cellStyle name="20% - Accent5 5 2 4 3" xfId="26165"/>
    <cellStyle name="20% - Accent2 10 7 2 2 2" xfId="26166"/>
    <cellStyle name="20% - Accent5 5 2 4 2 2" xfId="26167"/>
    <cellStyle name="20% - Accent2 11 2 6" xfId="26168"/>
    <cellStyle name="20% - Accent2 2 6 6" xfId="26169"/>
    <cellStyle name="40% - Accent3 10 8 2 2 2" xfId="26170"/>
    <cellStyle name="40% - Accent6 6 8 2 2 2" xfId="26171"/>
    <cellStyle name="20% - Accent6 11 3 3 4" xfId="26172"/>
    <cellStyle name="20% - Accent4 12 2 5 2" xfId="26173"/>
    <cellStyle name="40% - Accent2 7 7 4" xfId="26174"/>
    <cellStyle name="20% - Accent2 11 2 2 4" xfId="26175"/>
    <cellStyle name="20% - Accent2 2 6 2 4" xfId="26176"/>
    <cellStyle name="20% - Accent6 11 3 3 2 3" xfId="26177"/>
    <cellStyle name="20% - Accent2 11 2 2 2 3" xfId="26178"/>
    <cellStyle name="20% - Accent2 2 6 2 2 3" xfId="26179"/>
    <cellStyle name="20% - Accent6 11 3 3 2 2 2" xfId="26180"/>
    <cellStyle name="20% - Accent4 6 6 3 3 2" xfId="26181"/>
    <cellStyle name="40% - Accent2 7 7 2 2 2" xfId="26182"/>
    <cellStyle name="40% - Accent5 3 3 3 4" xfId="26183"/>
    <cellStyle name="20% - Accent2 11 2 2 2 2 2" xfId="26184"/>
    <cellStyle name="20% - Accent2 2 6 2 2 2 2" xfId="26185"/>
    <cellStyle name="20% - Accent2 11 2 2 3 2" xfId="26186"/>
    <cellStyle name="20% - Accent2 2 6 2 3 2" xfId="26187"/>
    <cellStyle name="40% - Accent1 14 10 2 2" xfId="26188"/>
    <cellStyle name="20% - Accent2 11 2 3 4" xfId="26189"/>
    <cellStyle name="20% - Accent2 2 6 3 4" xfId="26190"/>
    <cellStyle name="20% - Accent6 11 3 3 3 2" xfId="26191"/>
    <cellStyle name="40% - Accent5 4 3 3 4" xfId="26192"/>
    <cellStyle name="20% - Accent2 11 2 3 2 2 2" xfId="26193"/>
    <cellStyle name="20% - Accent2 2 6 3 2 2 2" xfId="26194"/>
    <cellStyle name="20% - Accent2 7 2 3 3 2" xfId="26195"/>
    <cellStyle name="20% - Accent2 11 2 3 3 2" xfId="26196"/>
    <cellStyle name="20% - Accent2 2 6 3 3 2" xfId="26197"/>
    <cellStyle name="20% - Accent2 14 9 2 3" xfId="26198"/>
    <cellStyle name="40% - Accent4 11 5 3 2 3" xfId="26199"/>
    <cellStyle name="20% - Accent5 9 4 4 3" xfId="26200"/>
    <cellStyle name="20% - Accent2 11 2 4 3" xfId="26201"/>
    <cellStyle name="20% - Accent2 2 6 4 3" xfId="26202"/>
    <cellStyle name="20% - Accent3 10 4 2 2 2 2" xfId="26203"/>
    <cellStyle name="20% - Accent4 10 3 2 4" xfId="26204"/>
    <cellStyle name="20% - Accent2 14 9 2 2 2" xfId="26205"/>
    <cellStyle name="40% - Accent4 11 5 3 2 2 2" xfId="26206"/>
    <cellStyle name="20% - Accent5 9 4 4 2 2" xfId="26207"/>
    <cellStyle name="20% - Accent2 11 2 4 2 2" xfId="26208"/>
    <cellStyle name="20% - Accent2 2 6 4 2 2" xfId="26209"/>
    <cellStyle name="20% - Accent4 10 3 2 2 3" xfId="26210"/>
    <cellStyle name="20% - Accent2 11 3 2 4" xfId="26211"/>
    <cellStyle name="20% - Accent2 2 7 2 3" xfId="26212"/>
    <cellStyle name="20% - Accent6 11 3 4 2 2" xfId="26213"/>
    <cellStyle name="20% - Accent2 11 3 2 2 3" xfId="26214"/>
    <cellStyle name="20% - Accent2 2 7 2 2 2" xfId="26215"/>
    <cellStyle name="20% - Accent4 5 8 4" xfId="26216"/>
    <cellStyle name="20% - Accent2 11 3 2 2 2 2" xfId="26217"/>
    <cellStyle name="20% - Accent6 13 6 5 2" xfId="26218"/>
    <cellStyle name="40% - Accent6 3 3 3 4" xfId="26219"/>
    <cellStyle name="20% - Accent2 11 3 2 3 2" xfId="26220"/>
    <cellStyle name="40% - Accent6 4 4 2 2 2 2" xfId="26221"/>
    <cellStyle name="20% - Accent5 6 7 2 2 2" xfId="26222"/>
    <cellStyle name="40% - Accent2 7 8 3 2" xfId="26223"/>
    <cellStyle name="20% - Accent2 11 3 3 4" xfId="26224"/>
    <cellStyle name="20% - Accent2 2 7 3 2" xfId="26225"/>
    <cellStyle name="20% - Accent5 5 8 4" xfId="26226"/>
    <cellStyle name="20% - Accent2 11 3 3 2 2 2" xfId="26227"/>
    <cellStyle name="20% - Accent6 14 6 5 2" xfId="26228"/>
    <cellStyle name="40% - Accent6 4 3 3 4" xfId="26229"/>
    <cellStyle name="20% - Accent2 8 2 3 3 2" xfId="26230"/>
    <cellStyle name="20% - Accent2 11 3 3 3 2" xfId="26231"/>
    <cellStyle name="20% - Accent2 11 3 4 3" xfId="26232"/>
    <cellStyle name="20% - Accent4 10 4 2 4" xfId="26233"/>
    <cellStyle name="20% - Accent2 11 3 4 2 2" xfId="26234"/>
    <cellStyle name="40% - Accent5 2 3 5 2" xfId="26235"/>
    <cellStyle name="20% - Accent4 10 4 2 2 3" xfId="26236"/>
    <cellStyle name="20% - Accent2 11 4 6" xfId="26237"/>
    <cellStyle name="20% - Accent2 2 8 4" xfId="26238"/>
    <cellStyle name="20% - Accent6 11 3 5 2" xfId="26239"/>
    <cellStyle name="40% - Accent2 7 9 4" xfId="26240"/>
    <cellStyle name="20% - Accent5 18 4 2 4" xfId="26241"/>
    <cellStyle name="40% - Accent2 7 9 2 3" xfId="26242"/>
    <cellStyle name="20% - Accent5 18 4 2 2 3" xfId="26243"/>
    <cellStyle name="20% - Accent2 11 4 2 4" xfId="26244"/>
    <cellStyle name="20% - Accent2 2 8 2 3" xfId="26245"/>
    <cellStyle name="40% - Accent2 7 9 2 2 2" xfId="26246"/>
    <cellStyle name="20% - Accent5 18 4 2 2 2 2" xfId="26247"/>
    <cellStyle name="20% - Accent2 11 4 2 2 3" xfId="26248"/>
    <cellStyle name="20% - Accent2 2 8 2 2 2" xfId="26249"/>
    <cellStyle name="20% - Accent2 11 4 2 3 2" xfId="26250"/>
    <cellStyle name="40% - Accent2 7 9 3 2" xfId="26251"/>
    <cellStyle name="20% - Accent5 18 4 2 3 2" xfId="26252"/>
    <cellStyle name="20% - Accent2 11 4 3 4" xfId="26253"/>
    <cellStyle name="20% - Accent2 2 8 3 2" xfId="26254"/>
    <cellStyle name="20% - Accent2 11 4 3 2 3" xfId="26255"/>
    <cellStyle name="40% - Accent5 3 2 5 2" xfId="26256"/>
    <cellStyle name="20% - Accent2 11 4 3 3 2" xfId="26257"/>
    <cellStyle name="20% - Accent2 11 4 4 3" xfId="26258"/>
    <cellStyle name="20% - Accent3 2 7 2 2 2" xfId="26259"/>
    <cellStyle name="20% - Accent4 10 5 2 4" xfId="26260"/>
    <cellStyle name="40% - Accent3 7 8 2 2 2" xfId="26261"/>
    <cellStyle name="20% - Accent2 11 4 4 2 2" xfId="26262"/>
    <cellStyle name="40% - Accent5 3 3 5 2" xfId="26263"/>
    <cellStyle name="20% - Accent4 10 5 2 2 3" xfId="26264"/>
    <cellStyle name="20% - Accent5 18 4 3 4" xfId="26265"/>
    <cellStyle name="20% - Accent4 7 6 2 2 3" xfId="26266"/>
    <cellStyle name="20% - Accent2 11 5 6" xfId="26267"/>
    <cellStyle name="20% - Accent2 2 9 4" xfId="26268"/>
    <cellStyle name="20% - Accent5 18 4 3 2 3" xfId="26269"/>
    <cellStyle name="20% - Accent4 7 6 2 2 2 2" xfId="26270"/>
    <cellStyle name="20% - Accent2 11 5 2 4" xfId="26271"/>
    <cellStyle name="20% - Accent2 2 9 2 3" xfId="26272"/>
    <cellStyle name="20% - Accent5 18 4 3 2 2 2" xfId="26273"/>
    <cellStyle name="20% - Accent2 11 5 2 2 3" xfId="26274"/>
    <cellStyle name="20% - Accent2 2 9 2 2 2" xfId="26275"/>
    <cellStyle name="20% - Accent2 11 5 2 3 2" xfId="26276"/>
    <cellStyle name="20% - Accent6 9 2 3 2 2 2" xfId="26277"/>
    <cellStyle name="20% - Accent5 18 4 3 3 2" xfId="26278"/>
    <cellStyle name="20% - Accent2 11 5 3 4" xfId="26279"/>
    <cellStyle name="20% - Accent2 2 9 3 2" xfId="26280"/>
    <cellStyle name="40% - Accent3 18 3 3 2 2 2" xfId="26281"/>
    <cellStyle name="20% - Accent2 11 5 3 2 3" xfId="26282"/>
    <cellStyle name="40% - Accent5 4 2 5 2" xfId="26283"/>
    <cellStyle name="20% - Accent2 11 5 3 2 2 2" xfId="26284"/>
    <cellStyle name="20% - Accent2 11 5 3 3 2" xfId="26285"/>
    <cellStyle name="20% - Accent2 11 5 4 3" xfId="26286"/>
    <cellStyle name="20% - Accent4 10 6 2 4" xfId="26287"/>
    <cellStyle name="40% - Accent1 16 10 2 2" xfId="26288"/>
    <cellStyle name="20% - Accent2 11 5 4 2 2" xfId="26289"/>
    <cellStyle name="40% - Accent5 4 3 5 2" xfId="26290"/>
    <cellStyle name="20% - Accent4 10 6 2 2 3" xfId="26291"/>
    <cellStyle name="20% - Accent5 18 4 4 3" xfId="26292"/>
    <cellStyle name="20% - Accent4 7 6 2 3 2" xfId="26293"/>
    <cellStyle name="20% - Accent2 11 6 6" xfId="26294"/>
    <cellStyle name="20% - Accent5 18 4 4 2 2" xfId="26295"/>
    <cellStyle name="20% - Accent2 11 6 2 4" xfId="26296"/>
    <cellStyle name="20% - Accent2 11 6 2 2 3" xfId="26297"/>
    <cellStyle name="40% - Accent3 7 2 3 2 3" xfId="26298"/>
    <cellStyle name="20% - Accent2 11 6 2 3 2" xfId="26299"/>
    <cellStyle name="20% - Accent2 11 6 3 2 2 2" xfId="26300"/>
    <cellStyle name="40% - Accent3 7 2 4 2 2" xfId="26301"/>
    <cellStyle name="20% - Accent2 11 6 3 3 2" xfId="26302"/>
    <cellStyle name="20% - Accent2 11 6 4 2 2" xfId="26303"/>
    <cellStyle name="40% - Accent5 5 3 5 2" xfId="26304"/>
    <cellStyle name="20% - Accent4 10 7 2 2 2" xfId="26305"/>
    <cellStyle name="20% - Accent5 18 4 5 2" xfId="26306"/>
    <cellStyle name="20% - Accent2 11 7 4" xfId="26307"/>
    <cellStyle name="20% - Accent2 11 7 2 3" xfId="26308"/>
    <cellStyle name="20% - Accent5 6 2 4 3" xfId="26309"/>
    <cellStyle name="20% - Accent2 11 7 2 2 2" xfId="26310"/>
    <cellStyle name="20% - Accent5 6 2 4 2 2" xfId="26311"/>
    <cellStyle name="20% - Accent2 11 8 2 2 2" xfId="26312"/>
    <cellStyle name="40% - Accent4 11 2 2 2 2 2" xfId="26313"/>
    <cellStyle name="20% - Accent5 6 3 4 2 2" xfId="26314"/>
    <cellStyle name="40% - Accent1 15 3 6" xfId="26315"/>
    <cellStyle name="20% - Accent2 11 9 2 3" xfId="26316"/>
    <cellStyle name="40% - Accent4 11 2 3 2 3" xfId="26317"/>
    <cellStyle name="20% - Accent5 6 4 4 3" xfId="26318"/>
    <cellStyle name="20% - Accent2 11 9 2 2 2" xfId="26319"/>
    <cellStyle name="40% - Accent4 11 2 3 2 2 2" xfId="26320"/>
    <cellStyle name="20% - Accent5 6 4 4 2 2" xfId="26321"/>
    <cellStyle name="40% - Accent2 14 2 2 4" xfId="26322"/>
    <cellStyle name="40% - Accent2 8 9 2 2 2" xfId="26323"/>
    <cellStyle name="20% - Accent5 18 5 2 2 2 2" xfId="26324"/>
    <cellStyle name="20% - Accent2 12 4 2 2 3" xfId="26325"/>
    <cellStyle name="20% - Accent2 3 8 2 2 2" xfId="26326"/>
    <cellStyle name="20% - Accent2 12 12" xfId="26327"/>
    <cellStyle name="40% - Accent3 10 8 3 2" xfId="26328"/>
    <cellStyle name="40% - Accent4 11 10 3" xfId="26329"/>
    <cellStyle name="40% - Accent6 6 8 3 2" xfId="26330"/>
    <cellStyle name="20% - Accent2 12 10 3" xfId="26331"/>
    <cellStyle name="40% - Accent4 13 6 3 3 2" xfId="26332"/>
    <cellStyle name="20% - Accent2 12 10 2 2" xfId="26333"/>
    <cellStyle name="20% - Accent3 5 5 2 2 2 2" xfId="26334"/>
    <cellStyle name="20% - Accent5 12 5 3 3 2" xfId="26335"/>
    <cellStyle name="20% - Accent2 12 11 2" xfId="26336"/>
    <cellStyle name="20% - Accent2 12 4 2 2 2 2" xfId="26337"/>
    <cellStyle name="20% - Accent2 12 2 6" xfId="26338"/>
    <cellStyle name="20% - Accent2 3 6 6" xfId="26339"/>
    <cellStyle name="40% - Accent4 11 10 2 2" xfId="26340"/>
    <cellStyle name="20% - Accent6 11 4 3 4" xfId="26341"/>
    <cellStyle name="20% - Accent4 12 3 5 2" xfId="26342"/>
    <cellStyle name="40% - Accent1 8 12" xfId="26343"/>
    <cellStyle name="40% - Accent2 12 12" xfId="26344"/>
    <cellStyle name="40% - Accent2 8 7 4" xfId="26345"/>
    <cellStyle name="20% - Accent2 12 2 2 4" xfId="26346"/>
    <cellStyle name="20% - Accent2 3 6 2 4" xfId="26347"/>
    <cellStyle name="20% - Accent6 11 4 3 2 3" xfId="26348"/>
    <cellStyle name="20% - Accent2 12 2 2 2 3" xfId="26349"/>
    <cellStyle name="20% - Accent2 3 6 2 2 3" xfId="26350"/>
    <cellStyle name="20% - Accent6 11 4 3 2 2 2" xfId="26351"/>
    <cellStyle name="20% - Accent2 12 6 6" xfId="26352"/>
    <cellStyle name="40% - Accent2 16 12" xfId="26353"/>
    <cellStyle name="40% - Accent2 9 11 2" xfId="26354"/>
    <cellStyle name="20% - Accent5 18 5 4 3" xfId="26355"/>
    <cellStyle name="20% - Accent4 7 6 3 3 2" xfId="26356"/>
    <cellStyle name="40% - Accent1 8 2 2 4" xfId="26357"/>
    <cellStyle name="40% - Accent2 12 2 2 4" xfId="26358"/>
    <cellStyle name="40% - Accent2 8 7 2 2 2" xfId="26359"/>
    <cellStyle name="40% - Accent2 16 2 6" xfId="26360"/>
    <cellStyle name="20% - Accent5 18 5 4 2 2" xfId="26361"/>
    <cellStyle name="40% - Accent1 8 2 2 2 3" xfId="26362"/>
    <cellStyle name="40% - Accent2 12 2 2 2 3" xfId="26363"/>
    <cellStyle name="20% - Accent2 12 2 2 2 2 2" xfId="26364"/>
    <cellStyle name="20% - Accent2 3 6 2 2 2 2" xfId="26365"/>
    <cellStyle name="20% - Accent2 12 6 2 4" xfId="26366"/>
    <cellStyle name="40% - Accent2 17 12" xfId="26367"/>
    <cellStyle name="20% - Accent5 18 5 5 2" xfId="26368"/>
    <cellStyle name="40% - Accent1 8 2 3 4" xfId="26369"/>
    <cellStyle name="40% - Accent2 12 2 3 4" xfId="26370"/>
    <cellStyle name="20% - Accent2 12 2 2 3 2" xfId="26371"/>
    <cellStyle name="20% - Accent2 3 6 2 3 2" xfId="26372"/>
    <cellStyle name="20% - Accent2 12 7 4" xfId="26373"/>
    <cellStyle name="20% - Accent6 11 4 4 2 2" xfId="26374"/>
    <cellStyle name="20% - Accent3 14 11 2" xfId="26375"/>
    <cellStyle name="20% - Accent2 12 3 2 4" xfId="26376"/>
    <cellStyle name="20% - Accent2 3 7 2 3" xfId="26377"/>
    <cellStyle name="40% - Accent5 15 3 6" xfId="26378"/>
    <cellStyle name="20% - Accent2 12 3 2 2 3" xfId="26379"/>
    <cellStyle name="20% - Accent2 3 7 2 2 2" xfId="26380"/>
    <cellStyle name="40% - Accent5 15 3 2 4" xfId="26381"/>
    <cellStyle name="20% - Accent2 12 3 2 2 2 2" xfId="26382"/>
    <cellStyle name="40% - Accent5 15 4 6" xfId="26383"/>
    <cellStyle name="20% - Accent2 12 3 2 3 2" xfId="26384"/>
    <cellStyle name="20% - Accent2 12 4 6" xfId="26385"/>
    <cellStyle name="20% - Accent2 3 8 4" xfId="26386"/>
    <cellStyle name="20% - Accent6 11 4 5 2" xfId="26387"/>
    <cellStyle name="40% - Accent2 14 12" xfId="26388"/>
    <cellStyle name="40% - Accent2 8 9 4" xfId="26389"/>
    <cellStyle name="20% - Accent5 18 5 2 4" xfId="26390"/>
    <cellStyle name="40% - Accent2 14 2 6" xfId="26391"/>
    <cellStyle name="40% - Accent2 8 9 2 3" xfId="26392"/>
    <cellStyle name="20% - Accent5 18 5 2 2 3" xfId="26393"/>
    <cellStyle name="20% - Accent2 12 4 2 4" xfId="26394"/>
    <cellStyle name="20% - Accent2 3 8 2 3" xfId="26395"/>
    <cellStyle name="20% - Accent2 13 12" xfId="26396"/>
    <cellStyle name="40% - Accent4 11 11 2" xfId="26397"/>
    <cellStyle name="20% - Accent2 12 4 2 3 2" xfId="26398"/>
    <cellStyle name="40% - Accent2 15 12" xfId="26399"/>
    <cellStyle name="40% - Accent2 9 10 3" xfId="26400"/>
    <cellStyle name="20% - Accent5 18 5 3 4" xfId="26401"/>
    <cellStyle name="20% - Accent4 7 6 3 2 3" xfId="26402"/>
    <cellStyle name="20% - Accent2 12 5 6" xfId="26403"/>
    <cellStyle name="20% - Accent2 3 9 4" xfId="26404"/>
    <cellStyle name="40% - Accent2 15 2 6" xfId="26405"/>
    <cellStyle name="40% - Accent2 9 10 2 2" xfId="26406"/>
    <cellStyle name="20% - Accent5 18 5 3 2 3" xfId="26407"/>
    <cellStyle name="20% - Accent4 7 6 3 2 2 2" xfId="26408"/>
    <cellStyle name="20% - Accent2 12 5 2 4" xfId="26409"/>
    <cellStyle name="20% - Accent2 3 9 2 3" xfId="26410"/>
    <cellStyle name="40% - Accent2 15 2 2 4" xfId="26411"/>
    <cellStyle name="20% - Accent5 18 5 3 2 2 2" xfId="26412"/>
    <cellStyle name="20% - Accent2 12 5 2 2 3" xfId="26413"/>
    <cellStyle name="20% - Accent2 3 9 2 2 2" xfId="26414"/>
    <cellStyle name="20% - Accent2 12 5 2 2 2 2" xfId="26415"/>
    <cellStyle name="20% - Accent2 12 5 2 3 2" xfId="26416"/>
    <cellStyle name="20% - Accent2 12 6 2 2 3" xfId="26417"/>
    <cellStyle name="20% - Accent2 12 6 2 2 2 2" xfId="26418"/>
    <cellStyle name="40% - Accent3 8 2 3 2 3" xfId="26419"/>
    <cellStyle name="20% - Accent2 12 6 2 3 2" xfId="26420"/>
    <cellStyle name="20% - Accent2 12 7 2 3" xfId="26421"/>
    <cellStyle name="20% - Accent5 7 2 4 3" xfId="26422"/>
    <cellStyle name="20% - Accent5 7 2 4 2 2" xfId="26423"/>
    <cellStyle name="20% - Accent3 12 6 6" xfId="26424"/>
    <cellStyle name="20% - Accent2 12 7 2 2 2" xfId="26425"/>
    <cellStyle name="20% - Accent5 7 3 4 2 2" xfId="26426"/>
    <cellStyle name="40% - Accent6 15 3 6" xfId="26427"/>
    <cellStyle name="20% - Accent2 12 8 2 2 2" xfId="26428"/>
    <cellStyle name="40% - Accent4 11 3 2 2 2 2" xfId="26429"/>
    <cellStyle name="20% - Accent2 12 9 2 2 2" xfId="26430"/>
    <cellStyle name="40% - Accent4 11 3 3 2 2 2" xfId="26431"/>
    <cellStyle name="20% - Accent5 7 4 4 2 2" xfId="26432"/>
    <cellStyle name="40% - Accent4 3 13" xfId="26433"/>
    <cellStyle name="20% - Accent5 18 6 3 2 3" xfId="26434"/>
    <cellStyle name="20% - Accent3 7 2 2 3 2" xfId="26435"/>
    <cellStyle name="20% - Accent2 13 5 2 4" xfId="26436"/>
    <cellStyle name="20% - Accent2 13 10 2 2" xfId="26437"/>
    <cellStyle name="20% - Accent2 4 9 2 3" xfId="26438"/>
    <cellStyle name="20% - Accent2 13 2 6" xfId="26439"/>
    <cellStyle name="20% - Accent2 4 6 6" xfId="26440"/>
    <cellStyle name="20% - Accent6 11 5 3 4" xfId="26441"/>
    <cellStyle name="20% - Accent4 12 4 5 2" xfId="26442"/>
    <cellStyle name="40% - Accent2 8 12" xfId="26443"/>
    <cellStyle name="40% - Accent2 9 7 4" xfId="26444"/>
    <cellStyle name="20% - Accent2 13 2 2 4" xfId="26445"/>
    <cellStyle name="20% - Accent2 4 6 2 4" xfId="26446"/>
    <cellStyle name="20% - Accent6 11 5 3 2 3" xfId="26447"/>
    <cellStyle name="20% - Accent2 13 2 2 3 2" xfId="26448"/>
    <cellStyle name="20% - Accent2 4 6 2 3 2" xfId="26449"/>
    <cellStyle name="20% - Accent2 13 2 3 4" xfId="26450"/>
    <cellStyle name="20% - Accent2 3 2 7" xfId="26451"/>
    <cellStyle name="20% - Accent2 4 6 3 4" xfId="26452"/>
    <cellStyle name="20% - Accent6 11 5 3 3 2" xfId="26453"/>
    <cellStyle name="20% - Accent3 13 11 2" xfId="26454"/>
    <cellStyle name="20% - Accent2 13 2 3 2 3" xfId="26455"/>
    <cellStyle name="20% - Accent2 3 2 2 5" xfId="26456"/>
    <cellStyle name="20% - Accent2 4 6 3 2 3" xfId="26457"/>
    <cellStyle name="20% - Accent5 14 5 4 3" xfId="26458"/>
    <cellStyle name="20% - Accent4 7 2 3 3 2" xfId="26459"/>
    <cellStyle name="40% - Accent1 4 2 2 5" xfId="26460"/>
    <cellStyle name="40% - Accent2 8 3 2 2 3" xfId="26461"/>
    <cellStyle name="40% - Accent2 18 11 2" xfId="26462"/>
    <cellStyle name="40% - Accent4 15 3 6" xfId="26463"/>
    <cellStyle name="20% - Accent2 13 2 3 2 2 2" xfId="26464"/>
    <cellStyle name="20% - Accent2 3 2 2 2 4" xfId="26465"/>
    <cellStyle name="20% - Accent2 4 6 3 2 2 2" xfId="26466"/>
    <cellStyle name="20% - Accent2 13 2 3 3 2" xfId="26467"/>
    <cellStyle name="20% - Accent2 3 2 3 5" xfId="26468"/>
    <cellStyle name="20% - Accent2 4 6 3 3 2" xfId="26469"/>
    <cellStyle name="20% - Accent5 3 2 3 3 2" xfId="26470"/>
    <cellStyle name="40% - Accent3 4 3 2 2 3" xfId="26471"/>
    <cellStyle name="40% - Accent5 8 3 3 3 2" xfId="26472"/>
    <cellStyle name="20% - Accent2 5 2 3 2 2 2" xfId="26473"/>
    <cellStyle name="20% - Accent2 16 9 2 3" xfId="26474"/>
    <cellStyle name="20% - Accent4 12 3 2 4" xfId="26475"/>
    <cellStyle name="40% - Accent1 5 13" xfId="26476"/>
    <cellStyle name="40% - Accent2 8 4 6" xfId="26477"/>
    <cellStyle name="20% - Accent2 13 2 4 3" xfId="26478"/>
    <cellStyle name="20% - Accent2 3 3 7" xfId="26479"/>
    <cellStyle name="20% - Accent2 4 6 4 3" xfId="26480"/>
    <cellStyle name="20% - Accent2 16 9 2 2 2" xfId="26481"/>
    <cellStyle name="20% - Accent4 12 3 2 2 3" xfId="26482"/>
    <cellStyle name="40% - Accent1 5 2 7" xfId="26483"/>
    <cellStyle name="40% - Accent2 8 4 2 4" xfId="26484"/>
    <cellStyle name="20% - Accent2 13 2 4 2 2" xfId="26485"/>
    <cellStyle name="20% - Accent2 3 3 2 5" xfId="26486"/>
    <cellStyle name="20% - Accent2 4 6 4 2 2" xfId="26487"/>
    <cellStyle name="20% - Accent2 16 9 3 2" xfId="26488"/>
    <cellStyle name="20% - Accent5 10 6 3 2 3" xfId="26489"/>
    <cellStyle name="20% - Accent2 18 6 2 2 3" xfId="26490"/>
    <cellStyle name="20% - Accent2 6 3 4 2 2" xfId="26491"/>
    <cellStyle name="20% - Accent4 12 3 3 4" xfId="26492"/>
    <cellStyle name="40% - Accent1 6 13" xfId="26493"/>
    <cellStyle name="40% - Accent2 10 12" xfId="26494"/>
    <cellStyle name="40% - Accent2 8 5 6" xfId="26495"/>
    <cellStyle name="20% - Accent2 13 2 5 2" xfId="26496"/>
    <cellStyle name="20% - Accent2 3 4 7" xfId="26497"/>
    <cellStyle name="20% - Accent2 4 6 5 2" xfId="26498"/>
    <cellStyle name="20% - Accent2 13 3 6" xfId="26499"/>
    <cellStyle name="20% - Accent2 4 7 4" xfId="26500"/>
    <cellStyle name="20% - Accent6 11 5 4 3" xfId="26501"/>
    <cellStyle name="40% - Accent2 9 12" xfId="26502"/>
    <cellStyle name="40% - Accent2 9 8 4" xfId="26503"/>
    <cellStyle name="20% - Accent5 8 2 2 2 2 2" xfId="26504"/>
    <cellStyle name="20% - Accent2 13 3 2 4" xfId="26505"/>
    <cellStyle name="20% - Accent2 4 7 2 3" xfId="26506"/>
    <cellStyle name="20% - Accent6 11 5 4 2 2" xfId="26507"/>
    <cellStyle name="20% - Accent2 13 3 2 2 2 2" xfId="26508"/>
    <cellStyle name="20% - Accent6 12 6 6" xfId="26509"/>
    <cellStyle name="20% - Accent3 4 10 2 2" xfId="26510"/>
    <cellStyle name="40% - Accent2 18 2 3 2 2 2" xfId="26511"/>
    <cellStyle name="40% - Accent4 16 3 4 2 2" xfId="26512"/>
    <cellStyle name="20% - Accent2 13 3 2 3 2" xfId="26513"/>
    <cellStyle name="20% - Accent5 6 9 2 2 2" xfId="26514"/>
    <cellStyle name="40% - Accent2 4 13" xfId="26515"/>
    <cellStyle name="40% - Accent2 9 3 6" xfId="26516"/>
    <cellStyle name="40% - Accent2 9 8 3 2" xfId="26517"/>
    <cellStyle name="20% - Accent2 13 3 3 4" xfId="26518"/>
    <cellStyle name="20% - Accent2 4 2 7" xfId="26519"/>
    <cellStyle name="20% - Accent2 4 7 3 2" xfId="26520"/>
    <cellStyle name="40% - Accent3 18 11 2" xfId="26521"/>
    <cellStyle name="20% - Accent4 8 2 3 3 2" xfId="26522"/>
    <cellStyle name="40% - Accent2 4 2 2 5" xfId="26523"/>
    <cellStyle name="40% - Accent2 9 3 2 2 3" xfId="26524"/>
    <cellStyle name="20% - Accent2 13 3 3 2 2 2" xfId="26525"/>
    <cellStyle name="20% - Accent2 4 2 2 2 3" xfId="26526"/>
    <cellStyle name="20% - Accent2 13 3 3 3 2" xfId="26527"/>
    <cellStyle name="20% - Accent2 4 2 3 4" xfId="26528"/>
    <cellStyle name="20% - Accent4 12 4 2 4" xfId="26529"/>
    <cellStyle name="40% - Accent2 5 13" xfId="26530"/>
    <cellStyle name="40% - Accent2 9 4 6" xfId="26531"/>
    <cellStyle name="20% - Accent2 13 3 4 3" xfId="26532"/>
    <cellStyle name="20% - Accent2 4 3 7" xfId="26533"/>
    <cellStyle name="20% - Accent5 10 6 4 2 2" xfId="26534"/>
    <cellStyle name="20% - Accent2 18 6 3 2 3" xfId="26535"/>
    <cellStyle name="20% - Accent4 12 4 3 4" xfId="26536"/>
    <cellStyle name="40% - Accent2 6 13" xfId="26537"/>
    <cellStyle name="40% - Accent2 9 5 6" xfId="26538"/>
    <cellStyle name="20% - Accent2 13 3 5 2" xfId="26539"/>
    <cellStyle name="20% - Accent2 4 4 6" xfId="26540"/>
    <cellStyle name="20% - Accent2 13 4 6" xfId="26541"/>
    <cellStyle name="20% - Accent2 4 8 4" xfId="26542"/>
    <cellStyle name="20% - Accent6 11 5 5 2" xfId="26543"/>
    <cellStyle name="40% - Accent2 9 9 4" xfId="26544"/>
    <cellStyle name="20% - Accent5 18 6 2 4" xfId="26545"/>
    <cellStyle name="40% - Accent2 9 9 2 3" xfId="26546"/>
    <cellStyle name="40% - Accent3 3 13" xfId="26547"/>
    <cellStyle name="20% - Accent5 18 6 2 2 3" xfId="26548"/>
    <cellStyle name="20% - Accent2 13 4 2 4" xfId="26549"/>
    <cellStyle name="20% - Accent2 4 8 2 3" xfId="26550"/>
    <cellStyle name="20% - Accent2 13 4 2 3 2" xfId="26551"/>
    <cellStyle name="20% - Accent2 13 4 3 3 2" xfId="26552"/>
    <cellStyle name="20% - Accent2 5 2 3 4" xfId="26553"/>
    <cellStyle name="20% - Accent5 16 2 2 2 2 2" xfId="26554"/>
    <cellStyle name="20% - Accent4 12 5 2 4" xfId="26555"/>
    <cellStyle name="40% - Accent3 5 13" xfId="26556"/>
    <cellStyle name="20% - Accent2 13 4 4 3" xfId="26557"/>
    <cellStyle name="20% - Accent2 5 3 6" xfId="26558"/>
    <cellStyle name="20% - Accent3 2 9 2 2 2" xfId="26559"/>
    <cellStyle name="40% - Accent5 14 2 2 2 3" xfId="26560"/>
    <cellStyle name="40% - Accent4 9 10 2 2" xfId="26561"/>
    <cellStyle name="20% - Accent4 17 7 2 2 2" xfId="26562"/>
    <cellStyle name="20% - Accent2 18 6 4 2 2" xfId="26563"/>
    <cellStyle name="20% - Accent4 12 5 3 4" xfId="26564"/>
    <cellStyle name="40% - Accent3 6 13" xfId="26565"/>
    <cellStyle name="20% - Accent2 13 4 5 2" xfId="26566"/>
    <cellStyle name="20% - Accent2 5 4 6" xfId="26567"/>
    <cellStyle name="40% - Accent5 14 2 2 3 2" xfId="26568"/>
    <cellStyle name="40% - Accent4 4 13" xfId="26569"/>
    <cellStyle name="40% - Accent5 17 4 3 2 2 2" xfId="26570"/>
    <cellStyle name="20% - Accent5 18 6 3 3 2" xfId="26571"/>
    <cellStyle name="20% - Accent2 13 5 3 4" xfId="26572"/>
    <cellStyle name="20% - Accent2 4 9 3 2" xfId="26573"/>
    <cellStyle name="20% - Accent2 6 2 6" xfId="26574"/>
    <cellStyle name="20% - Accent5 16 2 3 2 2 2" xfId="26575"/>
    <cellStyle name="20% - Accent2 13 5 3 3 2" xfId="26576"/>
    <cellStyle name="20% - Accent2 6 2 3 4" xfId="26577"/>
    <cellStyle name="20% - Accent4 12 6 2 4" xfId="26578"/>
    <cellStyle name="40% - Accent4 5 13" xfId="26579"/>
    <cellStyle name="20% - Accent2 13 5 4 3" xfId="26580"/>
    <cellStyle name="20% - Accent2 6 3 6" xfId="26581"/>
    <cellStyle name="40% - Accent5 14 2 3 2 3" xfId="26582"/>
    <cellStyle name="20% - Accent4 12 6 3 4" xfId="26583"/>
    <cellStyle name="40% - Accent4 6 13" xfId="26584"/>
    <cellStyle name="20% - Accent2 13 5 5 2" xfId="26585"/>
    <cellStyle name="20% - Accent2 6 4 6" xfId="26586"/>
    <cellStyle name="40% - Accent5 14 2 3 3 2" xfId="26587"/>
    <cellStyle name="40% - Accent3 9 2 3 2 3" xfId="26588"/>
    <cellStyle name="20% - Accent2 13 6 2 3 2" xfId="26589"/>
    <cellStyle name="40% - Accent3 9 2 4 2 2" xfId="26590"/>
    <cellStyle name="20% - Accent2 13 6 3 3 2" xfId="26591"/>
    <cellStyle name="20% - Accent2 7 2 3 4" xfId="26592"/>
    <cellStyle name="40% - Accent6 14 10 2 2" xfId="26593"/>
    <cellStyle name="20% - Accent3 11 2 2 3 2" xfId="26594"/>
    <cellStyle name="20% - Accent4 12 7 2 3" xfId="26595"/>
    <cellStyle name="40% - Accent5 5 13" xfId="26596"/>
    <cellStyle name="20% - Accent2 13 6 4 3" xfId="26597"/>
    <cellStyle name="20% - Accent2 7 3 6" xfId="26598"/>
    <cellStyle name="40% - Accent5 14 2 4 2 2" xfId="26599"/>
    <cellStyle name="20% - Accent4 12 7 3 2" xfId="26600"/>
    <cellStyle name="40% - Accent5 6 13" xfId="26601"/>
    <cellStyle name="20% - Accent2 13 6 5 2" xfId="26602"/>
    <cellStyle name="20% - Accent2 7 4 6" xfId="26603"/>
    <cellStyle name="20% - Accent2 18 5 6" xfId="26604"/>
    <cellStyle name="20% - Accent2 14 10 3" xfId="26605"/>
    <cellStyle name="20% - Accent2 9 9 4" xfId="26606"/>
    <cellStyle name="20% - Accent5 10 5 3 4" xfId="26607"/>
    <cellStyle name="20% - Accent2 18 5 2 4" xfId="26608"/>
    <cellStyle name="20% - Accent2 14 10 2 2" xfId="26609"/>
    <cellStyle name="20% - Accent2 9 9 2 3" xfId="26610"/>
    <cellStyle name="20% - Accent3 11 4 5 2" xfId="26611"/>
    <cellStyle name="20% - Accent2 14 2 2 4" xfId="26612"/>
    <cellStyle name="20% - Accent2 5 6 2 4" xfId="26613"/>
    <cellStyle name="20% - Accent6 11 6 3 2 3" xfId="26614"/>
    <cellStyle name="20% - Accent2 14 2 2 2 2 2" xfId="26615"/>
    <cellStyle name="20% - Accent2 5 6 2 2 2 2" xfId="26616"/>
    <cellStyle name="20% - Accent2 14 2 3 4" xfId="26617"/>
    <cellStyle name="20% - Accent2 5 6 3 4" xfId="26618"/>
    <cellStyle name="20% - Accent3 3 2 7" xfId="26619"/>
    <cellStyle name="20% - Accent6 11 6 3 3 2" xfId="26620"/>
    <cellStyle name="20% - Accent5 7 2 3 3 2" xfId="26621"/>
    <cellStyle name="20% - Accent3 11 7 4" xfId="26622"/>
    <cellStyle name="40% - Accent3 8 3 2 2 3" xfId="26623"/>
    <cellStyle name="20% - Accent2 14 2 3 2 2 2" xfId="26624"/>
    <cellStyle name="20% - Accent2 5 6 3 2 2 2" xfId="26625"/>
    <cellStyle name="20% - Accent3 3 2 2 2 4" xfId="26626"/>
    <cellStyle name="20% - Accent2 14 2 3 3 2" xfId="26627"/>
    <cellStyle name="20% - Accent2 5 6 3 3 2" xfId="26628"/>
    <cellStyle name="20% - Accent3 3 2 3 5" xfId="26629"/>
    <cellStyle name="20% - Accent3 17 2 2 2 2 2" xfId="26630"/>
    <cellStyle name="40% - Accent3 8 3 3 4" xfId="26631"/>
    <cellStyle name="20% - Accent2 17 9 2 3" xfId="26632"/>
    <cellStyle name="20% - Accent4 13 3 2 4" xfId="26633"/>
    <cellStyle name="40% - Accent3 8 4 6" xfId="26634"/>
    <cellStyle name="40% - Accent3 15 2 2 2 3" xfId="26635"/>
    <cellStyle name="20% - Accent2 14 2 4 3" xfId="26636"/>
    <cellStyle name="20% - Accent2 5 6 4 3" xfId="26637"/>
    <cellStyle name="20% - Accent3 3 3 7" xfId="26638"/>
    <cellStyle name="20% - Accent2 17 5 2 2 2 2" xfId="26639"/>
    <cellStyle name="20% - Accent2 17 9 3 2" xfId="26640"/>
    <cellStyle name="20% - Accent2 18 7 2 2 2" xfId="26641"/>
    <cellStyle name="20% - Accent4 13 3 3 4" xfId="26642"/>
    <cellStyle name="40% - Accent3 8 5 6" xfId="26643"/>
    <cellStyle name="40% - Accent3 15 2 2 3 2" xfId="26644"/>
    <cellStyle name="20% - Accent2 14 2 5 2" xfId="26645"/>
    <cellStyle name="20% - Accent2 5 6 5 2" xfId="26646"/>
    <cellStyle name="20% - Accent3 3 4 7" xfId="26647"/>
    <cellStyle name="40% - Accent1 16 2 2 2 2 2" xfId="26648"/>
    <cellStyle name="20% - Accent2 6 4 4 2 2" xfId="26649"/>
    <cellStyle name="40% - Accent4 5 6 5 2" xfId="26650"/>
    <cellStyle name="20% - Accent3 16 8 2 2 2" xfId="26651"/>
    <cellStyle name="20% - Accent2 14 3 6" xfId="26652"/>
    <cellStyle name="20% - Accent2 5 7 4" xfId="26653"/>
    <cellStyle name="20% - Accent6 11 6 4 3" xfId="26654"/>
    <cellStyle name="20% - Accent2 14 3 2 4" xfId="26655"/>
    <cellStyle name="20% - Accent2 5 7 2 3" xfId="26656"/>
    <cellStyle name="20% - Accent6 11 6 4 2 2" xfId="26657"/>
    <cellStyle name="20% - Accent3 15 9 2 3" xfId="26658"/>
    <cellStyle name="40% - Accent4 16 6 3 2 3" xfId="26659"/>
    <cellStyle name="20% - Accent2 14 3 2 2 2 2" xfId="26660"/>
    <cellStyle name="40% - Accent5 2 3 6" xfId="26661"/>
    <cellStyle name="20% - Accent5 8 2 3 3 2" xfId="26662"/>
    <cellStyle name="40% - Accent3 9 3 2 2 3" xfId="26663"/>
    <cellStyle name="a1 14 2" xfId="26664"/>
    <cellStyle name="20% - Accent2 14 3 3 2 2 2" xfId="26665"/>
    <cellStyle name="20% - Accent3 4 2 2 2 3" xfId="26666"/>
    <cellStyle name="40% - Accent6 2 3 6" xfId="26667"/>
    <cellStyle name="20% - Accent3 16 9 2 3" xfId="26668"/>
    <cellStyle name="20% - Accent2 14 3 3 3 2" xfId="26669"/>
    <cellStyle name="20% - Accent3 4 2 3 4" xfId="26670"/>
    <cellStyle name="20% - Accent3 17 2 3 2 2 2" xfId="26671"/>
    <cellStyle name="40% - Accent3 9 3 3 4" xfId="26672"/>
    <cellStyle name="20% - Accent4 13 4 2 4" xfId="26673"/>
    <cellStyle name="40% - Accent3 9 4 6" xfId="26674"/>
    <cellStyle name="40% - Accent3 15 2 3 2 3" xfId="26675"/>
    <cellStyle name="20% - Accent2 14 3 4 3" xfId="26676"/>
    <cellStyle name="20% - Accent3 4 3 7" xfId="26677"/>
    <cellStyle name="20% - Accent2 14 4 6" xfId="26678"/>
    <cellStyle name="20% - Accent2 5 8 4" xfId="26679"/>
    <cellStyle name="20% - Accent6 11 6 5 2" xfId="26680"/>
    <cellStyle name="20% - Accent5 18 7 2 3" xfId="26681"/>
    <cellStyle name="20% - Accent5 18 7 2 2 2" xfId="26682"/>
    <cellStyle name="20% - Accent2 14 4 2 4" xfId="26683"/>
    <cellStyle name="20% - Accent2 5 8 2 3" xfId="26684"/>
    <cellStyle name="20% - Accent2 14 4 2 2 2 2" xfId="26685"/>
    <cellStyle name="20% - Accent2 14 4 2 3 2" xfId="26686"/>
    <cellStyle name="20% - Accent5 9 2 3 3 2" xfId="26687"/>
    <cellStyle name="20% - Accent2 14 4 3 2 2 2" xfId="26688"/>
    <cellStyle name="20% - Accent3 5 2 2 2 3" xfId="26689"/>
    <cellStyle name="20% - Accent2 14 4 3 3 2" xfId="26690"/>
    <cellStyle name="20% - Accent3 5 2 3 4" xfId="26691"/>
    <cellStyle name="20% - Accent5 16 3 2 2 2 2" xfId="26692"/>
    <cellStyle name="20% - Accent4 13 5 3 4" xfId="26693"/>
    <cellStyle name="20% - Accent2 14 4 5 2" xfId="26694"/>
    <cellStyle name="20% - Accent3 5 4 6" xfId="26695"/>
    <cellStyle name="40% - Accent5 14 3 2 3 2" xfId="26696"/>
    <cellStyle name="40% - Accent4 7 2 3 2 3" xfId="26697"/>
    <cellStyle name="20% - Accent5 18 7 3 2" xfId="26698"/>
    <cellStyle name="20% - Accent2 14 5 6" xfId="26699"/>
    <cellStyle name="20% - Accent2 5 9 4" xfId="26700"/>
    <cellStyle name="20% - Accent2 2 2 4 3" xfId="26701"/>
    <cellStyle name="20% - Accent2 14 5 2 4" xfId="26702"/>
    <cellStyle name="20% - Accent2 5 9 2 3" xfId="26703"/>
    <cellStyle name="20% - Accent3 7 3 2 3 2" xfId="26704"/>
    <cellStyle name="20% - Accent2 2 2 4 2 2" xfId="26705"/>
    <cellStyle name="20% - Accent2 14 5 2 2 3" xfId="26706"/>
    <cellStyle name="20% - Accent2 5 9 2 2 2" xfId="26707"/>
    <cellStyle name="20% - Accent2 14 5 2 2 2 2" xfId="26708"/>
    <cellStyle name="20% - Accent2 14 5 2 3 2" xfId="26709"/>
    <cellStyle name="20% - Accent2 14 5 3 2 2 2" xfId="26710"/>
    <cellStyle name="20% - Accent3 6 2 2 2 3" xfId="26711"/>
    <cellStyle name="20% - Accent5 16 3 3 2 2 2" xfId="26712"/>
    <cellStyle name="a1 2 13 2" xfId="26713"/>
    <cellStyle name="20% - Accent2 14 5 3 3 2" xfId="26714"/>
    <cellStyle name="20% - Accent3 6 2 3 4" xfId="26715"/>
    <cellStyle name="20% - Accent4 13 6 2 2 3" xfId="26716"/>
    <cellStyle name="20% - Accent2 14 5 4 2 2" xfId="26717"/>
    <cellStyle name="20% - Accent3 6 3 2 4" xfId="26718"/>
    <cellStyle name="40% - Accent5 14 3 3 2 2 2" xfId="26719"/>
    <cellStyle name="20% - Accent4 13 6 3 4" xfId="26720"/>
    <cellStyle name="20% - Accent2 14 5 5 2" xfId="26721"/>
    <cellStyle name="20% - Accent3 6 4 6" xfId="26722"/>
    <cellStyle name="40% - Accent5 14 3 3 3 2" xfId="26723"/>
    <cellStyle name="40% - Accent4 7 2 4 2 2" xfId="26724"/>
    <cellStyle name="20% - Accent2 14 6 2 2 2 2" xfId="26725"/>
    <cellStyle name="20% - Accent2 14 6 2 3 2" xfId="26726"/>
    <cellStyle name="20% - Accent2 14 6 3 2 2 2" xfId="26727"/>
    <cellStyle name="20% - Accent3 7 2 2 2 3" xfId="26728"/>
    <cellStyle name="20% - Accent4 13 7 2 3" xfId="26729"/>
    <cellStyle name="20% - Accent2 14 6 4 3" xfId="26730"/>
    <cellStyle name="20% - Accent3 7 3 6" xfId="26731"/>
    <cellStyle name="40% - Accent5 14 3 4 2 2" xfId="26732"/>
    <cellStyle name="20% - Accent3 11 3 2 3 2" xfId="26733"/>
    <cellStyle name="20% - Accent4 13 7 2 2 2" xfId="26734"/>
    <cellStyle name="20% - Accent2 14 6 4 2 2" xfId="26735"/>
    <cellStyle name="20% - Accent3 7 3 2 4" xfId="26736"/>
    <cellStyle name="20% - Accent2 14 8 2 2 2" xfId="26737"/>
    <cellStyle name="40% - Accent4 11 5 2 2 2 2" xfId="26738"/>
    <cellStyle name="20% - Accent5 9 3 4 2 2" xfId="26739"/>
    <cellStyle name="20% - Accent5 15 5 3 4" xfId="26740"/>
    <cellStyle name="20% - Accent4 7 3 3 2 3" xfId="26741"/>
    <cellStyle name="20% - Accent2 15 10 2 2" xfId="26742"/>
    <cellStyle name="20% - Accent3 16 4 5 2" xfId="26743"/>
    <cellStyle name="20% - Accent2 15 2 2 4" xfId="26744"/>
    <cellStyle name="20% - Accent2 6 6 2 4" xfId="26745"/>
    <cellStyle name="40% - Accent1 16 3 2 3 2" xfId="26746"/>
    <cellStyle name="20% - Accent2 7 4 5 2" xfId="26747"/>
    <cellStyle name="20% - Accent2 15 2 2 2 3" xfId="26748"/>
    <cellStyle name="20% - Accent2 6 6 2 2 3" xfId="26749"/>
    <cellStyle name="40% - Accent3 16 2 3 3 2" xfId="26750"/>
    <cellStyle name="20% - Accent2 15 2 2 2 2 2" xfId="26751"/>
    <cellStyle name="20% - Accent2 6 6 2 2 2 2" xfId="26752"/>
    <cellStyle name="20% - Accent4 3 2 7" xfId="26753"/>
    <cellStyle name="20% - Accent2 15 2 3 4" xfId="26754"/>
    <cellStyle name="20% - Accent2 6 6 3 4" xfId="26755"/>
    <cellStyle name="40% - Accent1 16 3 3 3 2" xfId="26756"/>
    <cellStyle name="20% - Accent5 2 4 6" xfId="26757"/>
    <cellStyle name="20% - Accent2 7 5 5 2" xfId="26758"/>
    <cellStyle name="20% - Accent4 15 2 3 4" xfId="26759"/>
    <cellStyle name="40% - Accent5 7 5 6" xfId="26760"/>
    <cellStyle name="20% - Accent4 3 2 2 5" xfId="26761"/>
    <cellStyle name="20% - Accent2 15 2 3 2 3" xfId="26762"/>
    <cellStyle name="20% - Accent2 6 6 3 2 3" xfId="26763"/>
    <cellStyle name="20% - Accent5 13 11 2" xfId="26764"/>
    <cellStyle name="20% - Accent6 7 2 3 3 2" xfId="26765"/>
    <cellStyle name="40% - Accent4 8 3 2 2 3" xfId="26766"/>
    <cellStyle name="40% - Accent3 16 3 3 3 2" xfId="26767"/>
    <cellStyle name="20% - Accent4 3 2 2 2 4" xfId="26768"/>
    <cellStyle name="20% - Accent2 15 2 3 2 2 2" xfId="26769"/>
    <cellStyle name="20% - Accent2 6 6 3 2 2 2" xfId="26770"/>
    <cellStyle name="20% - Accent4 3 2 3 5" xfId="26771"/>
    <cellStyle name="20% - Accent2 15 2 3 3 2" xfId="26772"/>
    <cellStyle name="20% - Accent2 6 6 3 3 2" xfId="26773"/>
    <cellStyle name="20% - Accent3 17 3 2 2 2 2" xfId="26774"/>
    <cellStyle name="40% - Accent4 8 3 3 4" xfId="26775"/>
    <cellStyle name="20% - Accent5 10 9 3 2" xfId="26776"/>
    <cellStyle name="20% - Accent2 18 9 2 3" xfId="26777"/>
    <cellStyle name="20% - Accent6 6 2 2 2 3" xfId="26778"/>
    <cellStyle name="20% - Accent2 17 5 3 2 2 2" xfId="26779"/>
    <cellStyle name="40% - Accent1 16 2 4 2 2" xfId="26780"/>
    <cellStyle name="20% - Accent4 3 3 7" xfId="26781"/>
    <cellStyle name="20% - Accent2 15 2 4 3" xfId="26782"/>
    <cellStyle name="20% - Accent2 6 6 4 3" xfId="26783"/>
    <cellStyle name="20% - Accent4 14 3 2 4" xfId="26784"/>
    <cellStyle name="40% - Accent4 8 4 6" xfId="26785"/>
    <cellStyle name="40% - Accent3 15 3 2 2 3" xfId="26786"/>
    <cellStyle name="20% - Accent2 18 8 2 2 2" xfId="26787"/>
    <cellStyle name="20% - Accent2 18 9 3 2" xfId="26788"/>
    <cellStyle name="20% - Accent4 3 4 7" xfId="26789"/>
    <cellStyle name="20% - Accent2 15 2 5 2" xfId="26790"/>
    <cellStyle name="20% - Accent2 6 6 5 2" xfId="26791"/>
    <cellStyle name="20% - Accent6 6 2 2 3 2" xfId="26792"/>
    <cellStyle name="20% - Accent4 14 3 3 4" xfId="26793"/>
    <cellStyle name="40% - Accent4 8 5 6" xfId="26794"/>
    <cellStyle name="40% - Accent3 15 3 2 3 2" xfId="26795"/>
    <cellStyle name="40% - Accent1 16 2 3 2 2 2" xfId="26796"/>
    <cellStyle name="20% - Accent4 2 3 2 4" xfId="26797"/>
    <cellStyle name="20% - Accent2 6 5 4 2 2" xfId="26798"/>
    <cellStyle name="20% - Accent4 14 2 2 2 3" xfId="26799"/>
    <cellStyle name="40% - Accent4 7 4 2 4" xfId="26800"/>
    <cellStyle name="20% - Accent2 15 3 6" xfId="26801"/>
    <cellStyle name="20% - Accent2 6 7 4" xfId="26802"/>
    <cellStyle name="20% - Accent5 15 6 2 2 2 2" xfId="26803"/>
    <cellStyle name="20% - Accent2 15 3 2 4" xfId="26804"/>
    <cellStyle name="20% - Accent2 6 7 2 3" xfId="26805"/>
    <cellStyle name="40% - Accent1 16 4 2 3 2" xfId="26806"/>
    <cellStyle name="20% - Accent2 8 4 5 2" xfId="26807"/>
    <cellStyle name="20% - Accent2 15 3 2 2 3" xfId="26808"/>
    <cellStyle name="20% - Accent2 6 7 2 2 2" xfId="26809"/>
    <cellStyle name="40% - Accent1 11 4 4 3" xfId="26810"/>
    <cellStyle name="40% - Accent3 10 5 2 4" xfId="26811"/>
    <cellStyle name="40% - Accent6 6 5 2 4" xfId="26812"/>
    <cellStyle name="20% - Accent3 16 3 6" xfId="26813"/>
    <cellStyle name="40% - Accent3 17 2 3 3 2" xfId="26814"/>
    <cellStyle name="20% - Accent2 15 3 2 2 2 2" xfId="26815"/>
    <cellStyle name="40% - Accent2 2 12 2" xfId="26816"/>
    <cellStyle name="40% - Accent1 16 4 3 3 2" xfId="26817"/>
    <cellStyle name="20% - Accent6 2 4 6" xfId="26818"/>
    <cellStyle name="20% - Accent2 8 5 5 2" xfId="26819"/>
    <cellStyle name="a2 16 2" xfId="26820"/>
    <cellStyle name="20% - Accent4 16 2 3 4" xfId="26821"/>
    <cellStyle name="40% - Accent3 11 5 6" xfId="26822"/>
    <cellStyle name="40% - Accent6 7 5 6" xfId="26823"/>
    <cellStyle name="20% - Accent4 4 2 2 5" xfId="26824"/>
    <cellStyle name="20% - Accent2 15 3 3 2 3" xfId="26825"/>
    <cellStyle name="20% - Accent5 18 11 2" xfId="26826"/>
    <cellStyle name="20% - Accent6 8 2 3 3 2" xfId="26827"/>
    <cellStyle name="40% - Accent4 9 3 2 2 3" xfId="26828"/>
    <cellStyle name="40% - Accent3 17 3 3 3 2" xfId="26829"/>
    <cellStyle name="20% - Accent4 4 2 2 2 3" xfId="26830"/>
    <cellStyle name="20% - Accent2 15 3 3 2 2 2" xfId="26831"/>
    <cellStyle name="20% - Accent4 4 2 3 4" xfId="26832"/>
    <cellStyle name="20% - Accent2 15 3 3 3 2" xfId="26833"/>
    <cellStyle name="20% - Accent3 17 3 3 2 2 2" xfId="26834"/>
    <cellStyle name="40% - Accent4 9 3 3 4" xfId="26835"/>
    <cellStyle name="20% - Accent4 4 3 7" xfId="26836"/>
    <cellStyle name="20% - Accent2 15 3 4 3" xfId="26837"/>
    <cellStyle name="20% - Accent6 6 2 3 2 3" xfId="26838"/>
    <cellStyle name="20% - Accent4 14 4 2 4" xfId="26839"/>
    <cellStyle name="40% - Accent4 9 4 6" xfId="26840"/>
    <cellStyle name="40% - Accent3 15 3 3 2 3" xfId="26841"/>
    <cellStyle name="20% - Accent6 3 4 7" xfId="26842"/>
    <cellStyle name="20% - Accent2 17 2 5 2" xfId="26843"/>
    <cellStyle name="20% - Accent2 8 6 5 2" xfId="26844"/>
    <cellStyle name="20% - Accent6 6 4 2 3 2" xfId="26845"/>
    <cellStyle name="20% - Accent4 16 3 3 4" xfId="26846"/>
    <cellStyle name="40% - Accent3 12 5 6" xfId="26847"/>
    <cellStyle name="40% - Accent6 8 5 6" xfId="26848"/>
    <cellStyle name="40% - Accent3 15 5 2 3 2" xfId="26849"/>
    <cellStyle name="20% - Accent4 4 3 2 4" xfId="26850"/>
    <cellStyle name="20% - Accent2 15 3 4 2 2" xfId="26851"/>
    <cellStyle name="20% - Accent6 6 2 3 2 2 2" xfId="26852"/>
    <cellStyle name="20% - Accent4 14 4 2 2 3" xfId="26853"/>
    <cellStyle name="40% - Accent4 9 4 2 4" xfId="26854"/>
    <cellStyle name="40% - Accent3 15 3 3 2 2 2" xfId="26855"/>
    <cellStyle name="20% - Accent6 6 2 3 3 2" xfId="26856"/>
    <cellStyle name="40% - Accent4 7 3 2 2 3" xfId="26857"/>
    <cellStyle name="20% - Accent4 4 4 6" xfId="26858"/>
    <cellStyle name="20% - Accent2 15 3 5 2" xfId="26859"/>
    <cellStyle name="20% - Accent4 2 2 2 2 3" xfId="26860"/>
    <cellStyle name="20% - Accent4 14 4 3 4" xfId="26861"/>
    <cellStyle name="20% - Accent2 6 5 3 2 2 2" xfId="26862"/>
    <cellStyle name="40% - Accent4 9 5 6" xfId="26863"/>
    <cellStyle name="40% - Accent3 15 3 3 3 2" xfId="26864"/>
    <cellStyle name="20% - Accent5 18 8 2 3" xfId="26865"/>
    <cellStyle name="20% - Accent2 15 4 6" xfId="26866"/>
    <cellStyle name="20% - Accent2 6 8 4" xfId="26867"/>
    <cellStyle name="20% - Accent5 18 8 2 2 2" xfId="26868"/>
    <cellStyle name="20% - Accent2 15 4 2 4" xfId="26869"/>
    <cellStyle name="20% - Accent2 6 8 2 3" xfId="26870"/>
    <cellStyle name="20% - Accent4 5 4 6" xfId="26871"/>
    <cellStyle name="20% - Accent2 15 4 5 2" xfId="26872"/>
    <cellStyle name="40% - Accent5 14 4 2 3 2" xfId="26873"/>
    <cellStyle name="40% - Accent2 15 10 2 2" xfId="26874"/>
    <cellStyle name="40% - Accent4 7 3 3 2 3" xfId="26875"/>
    <cellStyle name="20% - Accent4 2 2 3 2 3" xfId="26876"/>
    <cellStyle name="20% - Accent4 14 5 3 4" xfId="26877"/>
    <cellStyle name="20% - Accent5 18 8 3 2" xfId="26878"/>
    <cellStyle name="20% - Accent2 15 5 6" xfId="26879"/>
    <cellStyle name="20% - Accent2 6 9 4" xfId="26880"/>
    <cellStyle name="20% - Accent2 15 5 2 4" xfId="26881"/>
    <cellStyle name="20% - Accent2 6 9 2 3" xfId="26882"/>
    <cellStyle name="20% - Accent3 7 4 2 3 2" xfId="26883"/>
    <cellStyle name="20% - Accent2 15 5 2 2 3" xfId="26884"/>
    <cellStyle name="20% - Accent2 6 9 2 2 2" xfId="26885"/>
    <cellStyle name="20% - Accent2 15 5 2 2 2 2" xfId="26886"/>
    <cellStyle name="20% - Accent2 15 5 2 3 2" xfId="26887"/>
    <cellStyle name="20% - Accent4 6 2 2 2 3" xfId="26888"/>
    <cellStyle name="20% - Accent2 15 5 3 2 2 2" xfId="26889"/>
    <cellStyle name="20% - Accent4 6 2 3 4" xfId="26890"/>
    <cellStyle name="20% - Accent2 15 5 3 3 2" xfId="26891"/>
    <cellStyle name="20% - Accent5 16 4 3 2 2 2" xfId="26892"/>
    <cellStyle name="20% - Accent4 6 3 2 4" xfId="26893"/>
    <cellStyle name="20% - Accent2 15 5 4 2 2" xfId="26894"/>
    <cellStyle name="40% - Accent5 14 4 3 2 2 2" xfId="26895"/>
    <cellStyle name="20% - Accent4 14 6 2 2 3" xfId="26896"/>
    <cellStyle name="20% - Accent4 6 4 6" xfId="26897"/>
    <cellStyle name="20% - Accent2 15 5 5 2" xfId="26898"/>
    <cellStyle name="40% - Accent5 14 4 3 3 2" xfId="26899"/>
    <cellStyle name="40% - Accent4 7 3 4 2 2" xfId="26900"/>
    <cellStyle name="20% - Accent4 2 2 4 2 2" xfId="26901"/>
    <cellStyle name="20% - Accent4 14 6 3 4" xfId="26902"/>
    <cellStyle name="20% - Accent2 15 6 2 3 2" xfId="26903"/>
    <cellStyle name="20% - Accent3 11 4 2 2 2 2" xfId="26904"/>
    <cellStyle name="20% - Accent4 7 2 2 4" xfId="26905"/>
    <cellStyle name="20% - Accent2 15 6 3 2 3" xfId="26906"/>
    <cellStyle name="20% - Accent4 7 2 3 4" xfId="26907"/>
    <cellStyle name="20% - Accent2 15 6 3 3 2" xfId="26908"/>
    <cellStyle name="20% - Accent3 11 4 2 3 2" xfId="26909"/>
    <cellStyle name="40% - Accent5 4 5 2 2 2 2" xfId="26910"/>
    <cellStyle name="20% - Accent4 7 3 6" xfId="26911"/>
    <cellStyle name="20% - Accent2 15 6 4 3" xfId="26912"/>
    <cellStyle name="40% - Accent5 14 4 4 2 2" xfId="26913"/>
    <cellStyle name="20% - Accent4 14 7 2 3" xfId="26914"/>
    <cellStyle name="20% - Accent4 7 3 2 4" xfId="26915"/>
    <cellStyle name="20% - Accent2 15 6 4 2 2" xfId="26916"/>
    <cellStyle name="20% - Accent4 14 7 2 2 2" xfId="26917"/>
    <cellStyle name="20% - Accent5 11 9 2 2 2" xfId="26918"/>
    <cellStyle name="40% - Accent1 17 3 3 3 2" xfId="26919"/>
    <cellStyle name="20% - Accent3 7 5 5 2" xfId="26920"/>
    <cellStyle name="20% - Accent5 3 2 2 5" xfId="26921"/>
    <cellStyle name="20% - Accent2 16 2 3 2 3" xfId="26922"/>
    <cellStyle name="20% - Accent2 7 6 3 2 3" xfId="26923"/>
    <cellStyle name="20% - Accent6 13 11 2" xfId="26924"/>
    <cellStyle name="20% - Accent2 2 2 6" xfId="26925"/>
    <cellStyle name="20% - Accent2 4 5 3 4" xfId="26926"/>
    <cellStyle name="20% - Accent6 11 5 2 3 2" xfId="26927"/>
    <cellStyle name="20% - Accent5 3 2 2 2 4" xfId="26928"/>
    <cellStyle name="20% - Accent2 16 2 3 2 2 2" xfId="26929"/>
    <cellStyle name="20% - Accent2 7 6 3 2 2 2" xfId="26930"/>
    <cellStyle name="20% - Accent5 3 2 3 5" xfId="26931"/>
    <cellStyle name="20% - Accent2 16 2 3 3 2" xfId="26932"/>
    <cellStyle name="20% - Accent2 7 6 3 3 2" xfId="26933"/>
    <cellStyle name="20% - Accent3 17 4 2 2 2 2" xfId="26934"/>
    <cellStyle name="40% - Accent5 8 3 3 4" xfId="26935"/>
    <cellStyle name="20% - Accent3 7 6 5 2" xfId="26936"/>
    <cellStyle name="20% - Accent6 7 3 2 3 2" xfId="26937"/>
    <cellStyle name="20% - Accent5 3 3 2 5" xfId="26938"/>
    <cellStyle name="20% - Accent2 16 2 4 2 2" xfId="26939"/>
    <cellStyle name="20% - Accent2 7 6 4 2 2" xfId="26940"/>
    <cellStyle name="20% - Accent6 6 3 2 2 2 2" xfId="26941"/>
    <cellStyle name="20% - Accent4 15 3 2 2 3" xfId="26942"/>
    <cellStyle name="40% - Accent5 8 4 2 4" xfId="26943"/>
    <cellStyle name="40% - Accent3 15 4 2 2 2 2" xfId="26944"/>
    <cellStyle name="20% - Accent2 16 3 6" xfId="26945"/>
    <cellStyle name="20% - Accent2 7 7 4" xfId="26946"/>
    <cellStyle name="20% - Accent2 16 3 2 4" xfId="26947"/>
    <cellStyle name="20% - Accent2 7 7 2 3" xfId="26948"/>
    <cellStyle name="40% - Accent1 17 4 2 3 2" xfId="26949"/>
    <cellStyle name="20% - Accent3 8 4 5 2" xfId="26950"/>
    <cellStyle name="20% - Accent2 16 3 2 2 3" xfId="26951"/>
    <cellStyle name="20% - Accent2 7 7 2 2 2" xfId="26952"/>
    <cellStyle name="20% - Accent2 16 3 2 2 2 2" xfId="26953"/>
    <cellStyle name="20% - Accent5 4 2 7" xfId="26954"/>
    <cellStyle name="20% - Accent2 16 3 3 4" xfId="26955"/>
    <cellStyle name="20% - Accent2 7 7 3 2" xfId="26956"/>
    <cellStyle name="40% - Accent1 17 4 3 3 2" xfId="26957"/>
    <cellStyle name="20% - Accent3 8 5 5 2" xfId="26958"/>
    <cellStyle name="20% - Accent5 4 2 2 5" xfId="26959"/>
    <cellStyle name="20% - Accent2 16 3 3 2 3" xfId="26960"/>
    <cellStyle name="20% - Accent6 18 11 2" xfId="26961"/>
    <cellStyle name="20% - Accent3 4 5 3 4" xfId="26962"/>
    <cellStyle name="20% - Accent6 12 5 2 3 2" xfId="26963"/>
    <cellStyle name="40% - Accent4 6 5 3 3 2" xfId="26964"/>
    <cellStyle name="20% - Accent2 18 12" xfId="26965"/>
    <cellStyle name="20% - Accent5 4 2 2 2 3" xfId="26966"/>
    <cellStyle name="20% - Accent2 16 3 3 2 2 2" xfId="26967"/>
    <cellStyle name="20% - Accent5 4 2 3 4" xfId="26968"/>
    <cellStyle name="20% - Accent2 16 3 3 3 2" xfId="26969"/>
    <cellStyle name="20% - Accent3 17 4 3 2 2 2" xfId="26970"/>
    <cellStyle name="40% - Accent5 9 3 3 4" xfId="26971"/>
    <cellStyle name="20% - Accent6 6 3 3 2 3" xfId="26972"/>
    <cellStyle name="20% - Accent4 10 10 2 2" xfId="26973"/>
    <cellStyle name="20% - Accent5 4 3 7" xfId="26974"/>
    <cellStyle name="20% - Accent2 16 3 4 3" xfId="26975"/>
    <cellStyle name="20% - Accent4 15 4 2 4" xfId="26976"/>
    <cellStyle name="40% - Accent5 9 4 6" xfId="26977"/>
    <cellStyle name="40% - Accent3 15 4 3 2 3" xfId="26978"/>
    <cellStyle name="20% - Accent3 8 6 5 2" xfId="26979"/>
    <cellStyle name="20% - Accent6 7 4 2 3 2" xfId="26980"/>
    <cellStyle name="20% - Accent5 4 3 2 4" xfId="26981"/>
    <cellStyle name="20% - Accent2 16 3 4 2 2" xfId="26982"/>
    <cellStyle name="20% - Accent6 6 3 3 2 2 2" xfId="26983"/>
    <cellStyle name="20% - Accent4 15 4 2 2 3" xfId="26984"/>
    <cellStyle name="40% - Accent5 9 4 2 4" xfId="26985"/>
    <cellStyle name="40% - Accent3 15 4 3 2 2 2" xfId="26986"/>
    <cellStyle name="20% - Accent6 6 3 3 3 2" xfId="26987"/>
    <cellStyle name="20% - Accent4 14 2 2 2 2 2" xfId="26988"/>
    <cellStyle name="40% - Accent4 7 4 2 2 3" xfId="26989"/>
    <cellStyle name="20% - Accent5 4 4 6" xfId="26990"/>
    <cellStyle name="20% - Accent2 16 3 5 2" xfId="26991"/>
    <cellStyle name="20% - Accent4 2 3 2 2 3" xfId="26992"/>
    <cellStyle name="20% - Accent4 15 4 3 4" xfId="26993"/>
    <cellStyle name="40% - Accent5 9 5 6" xfId="26994"/>
    <cellStyle name="40% - Accent3 15 4 3 3 2" xfId="26995"/>
    <cellStyle name="20% - Accent5 13 2 2 2 2 2" xfId="26996"/>
    <cellStyle name="20% - Accent5 18 9 2 3" xfId="26997"/>
    <cellStyle name="20% - Accent2 16 4 6" xfId="26998"/>
    <cellStyle name="20% - Accent2 7 8 4" xfId="26999"/>
    <cellStyle name="20% - Accent5 18 9 2 2 2" xfId="27000"/>
    <cellStyle name="20% - Accent2 16 4 2 4" xfId="27001"/>
    <cellStyle name="20% - Accent2 7 8 2 3" xfId="27002"/>
    <cellStyle name="40% - Accent1 17 5 2 3 2" xfId="27003"/>
    <cellStyle name="20% - Accent3 9 4 5 2" xfId="27004"/>
    <cellStyle name="20% - Accent2 16 4 2 2 3" xfId="27005"/>
    <cellStyle name="20% - Accent2 7 8 2 2 2" xfId="27006"/>
    <cellStyle name="20% - Accent2 16 4 2 2 2 2" xfId="27007"/>
    <cellStyle name="20% - Accent2 16 4 2 3 2" xfId="27008"/>
    <cellStyle name="20% - Accent5 5 2 2 2 3" xfId="27009"/>
    <cellStyle name="20% - Accent2 16 4 3 2 2 2" xfId="27010"/>
    <cellStyle name="40% - Accent1 2 8 3 2" xfId="27011"/>
    <cellStyle name="20% - Accent5 5 2 3 4" xfId="27012"/>
    <cellStyle name="20% - Accent2 16 4 3 3 2" xfId="27013"/>
    <cellStyle name="20% - Accent5 16 5 2 2 2 2" xfId="27014"/>
    <cellStyle name="20% - Accent3 9 6 5 2" xfId="27015"/>
    <cellStyle name="20% - Accent6 7 5 2 3 2" xfId="27016"/>
    <cellStyle name="20% - Accent5 5 3 2 4" xfId="27017"/>
    <cellStyle name="20% - Accent2 16 4 4 2 2" xfId="27018"/>
    <cellStyle name="40% - Accent5 14 5 2 2 2 2" xfId="27019"/>
    <cellStyle name="20% - Accent4 15 5 2 2 3" xfId="27020"/>
    <cellStyle name="20% - Accent5 5 4 6" xfId="27021"/>
    <cellStyle name="20% - Accent2 16 4 5 2" xfId="27022"/>
    <cellStyle name="40% - Accent5 14 5 2 3 2" xfId="27023"/>
    <cellStyle name="40% - Accent4 7 4 3 2 3" xfId="27024"/>
    <cellStyle name="20% - Accent4 2 3 3 2 3" xfId="27025"/>
    <cellStyle name="20% - Accent4 15 5 3 4" xfId="27026"/>
    <cellStyle name="20% - Accent2 16 5 2 4" xfId="27027"/>
    <cellStyle name="20% - Accent2 7 9 2 3" xfId="27028"/>
    <cellStyle name="20% - Accent3 7 5 2 3 2" xfId="27029"/>
    <cellStyle name="20% - Accent2 16 5 2 2 3" xfId="27030"/>
    <cellStyle name="20% - Accent2 7 9 2 2 2" xfId="27031"/>
    <cellStyle name="20% - Accent2 16 5 2 2 2 2" xfId="27032"/>
    <cellStyle name="20% - Accent2 16 5 2 3 2" xfId="27033"/>
    <cellStyle name="20% - Accent5 6 2 2 2 3" xfId="27034"/>
    <cellStyle name="20% - Accent2 16 5 3 2 2 2" xfId="27035"/>
    <cellStyle name="40% - Accent2 2 8 3 2" xfId="27036"/>
    <cellStyle name="20% - Accent5 6 2 3 4" xfId="27037"/>
    <cellStyle name="20% - Accent2 16 5 3 3 2" xfId="27038"/>
    <cellStyle name="20% - Accent5 16 5 3 2 2 2" xfId="27039"/>
    <cellStyle name="20% - Accent5 6 3 2 4" xfId="27040"/>
    <cellStyle name="20% - Accent2 16 5 4 2 2" xfId="27041"/>
    <cellStyle name="40% - Accent5 14 5 3 2 2 2" xfId="27042"/>
    <cellStyle name="20% - Accent4 15 6 2 2 3" xfId="27043"/>
    <cellStyle name="20% - Accent2 16 6 2 2 2 2" xfId="27044"/>
    <cellStyle name="20% - Accent2 16 6 2 3 2" xfId="27045"/>
    <cellStyle name="20% - Accent3 11 5 2 2 2 2" xfId="27046"/>
    <cellStyle name="20% - Accent5 7 2 2 4" xfId="27047"/>
    <cellStyle name="20% - Accent2 16 6 3 2 3" xfId="27048"/>
    <cellStyle name="20% - Accent5 7 2 2 2 3" xfId="27049"/>
    <cellStyle name="20% - Accent2 16 6 3 2 2 2" xfId="27050"/>
    <cellStyle name="20% - Accent3 10 6 6" xfId="27051"/>
    <cellStyle name="40% - Accent3 2 8 3 2" xfId="27052"/>
    <cellStyle name="40% - Accent1 6 2 2 2 2 2" xfId="27053"/>
    <cellStyle name="40% - Accent2 10 2 2 2 2 2" xfId="27054"/>
    <cellStyle name="20% - Accent5 7 2 3 4" xfId="27055"/>
    <cellStyle name="20% - Accent2 16 6 3 3 2" xfId="27056"/>
    <cellStyle name="20% - Accent5 14 10 3" xfId="27057"/>
    <cellStyle name="20% - Accent3 11 5 2 3 2" xfId="27058"/>
    <cellStyle name="40% - Accent5 4 5 3 2 2 2" xfId="27059"/>
    <cellStyle name="20% - Accent5 7 3 6" xfId="27060"/>
    <cellStyle name="20% - Accent2 16 6 4 3" xfId="27061"/>
    <cellStyle name="40% - Accent5 14 5 4 2 2" xfId="27062"/>
    <cellStyle name="20% - Accent4 15 7 2 3" xfId="27063"/>
    <cellStyle name="20% - Accent5 7 3 2 4" xfId="27064"/>
    <cellStyle name="20% - Accent2 16 6 4 2 2" xfId="27065"/>
    <cellStyle name="20% - Accent4 15 7 2 2 2" xfId="27066"/>
    <cellStyle name="20% - Accent5 7 4 6" xfId="27067"/>
    <cellStyle name="20% - Accent2 16 6 5 2" xfId="27068"/>
    <cellStyle name="20% - Accent4 15 7 3 2" xfId="27069"/>
    <cellStyle name="20% - Accent2 2 3 2 4" xfId="27070"/>
    <cellStyle name="20% - Accent2 4 5 4 2 2" xfId="27071"/>
    <cellStyle name="20% - Accent4 12 2 2 2 3" xfId="27072"/>
    <cellStyle name="40% - Accent2 7 4 2 4" xfId="27073"/>
    <cellStyle name="40% - Accent2 9 6 4 2 2" xfId="27074"/>
    <cellStyle name="20% - Accent2 16 8 2 2 2" xfId="27075"/>
    <cellStyle name="20% - Accent5 10 6 2 2 3" xfId="27076"/>
    <cellStyle name="20% - Accent3 11 5 4 2 2" xfId="27077"/>
    <cellStyle name="20% - Accent5 9 2 6" xfId="27078"/>
    <cellStyle name="20% - Accent2 16 8 3 2" xfId="27079"/>
    <cellStyle name="20% - Accent3 4 5 2 4" xfId="27080"/>
    <cellStyle name="20% - Accent6 12 5 2 2 3" xfId="27081"/>
    <cellStyle name="20% - Accent4 13 4 4 2 2" xfId="27082"/>
    <cellStyle name="40% - Accent3 9 6 2 4" xfId="27083"/>
    <cellStyle name="20% - Accent2 17 12" xfId="27084"/>
    <cellStyle name="40% - Accent5 13 6 2 3 2" xfId="27085"/>
    <cellStyle name="40% - Accent4 6 5 3 2 3" xfId="27086"/>
    <cellStyle name="20% - Accent2 17 10 3" xfId="27087"/>
    <cellStyle name="40% - Accent5 11 2 6" xfId="27088"/>
    <cellStyle name="20% - Accent2 17 10 2 2" xfId="27089"/>
    <cellStyle name="40% - Accent5 11 2 2 4" xfId="27090"/>
    <cellStyle name="20% - Accent3 5 5 3 2 2 2" xfId="27091"/>
    <cellStyle name="20% - Accent5 12 6 3 3 2" xfId="27092"/>
    <cellStyle name="20% - Accent2 17 11 2" xfId="27093"/>
    <cellStyle name="40% - Accent5 11 3 6" xfId="27094"/>
    <cellStyle name="20% - Accent3 4 5 2 2 2 2" xfId="27095"/>
    <cellStyle name="20% - Accent2 17 2 2 4" xfId="27096"/>
    <cellStyle name="20% - Accent2 8 6 2 4" xfId="27097"/>
    <cellStyle name="20% - Accent6 18 5 4 3" xfId="27098"/>
    <cellStyle name="40% - Accent3 12 2 2 4" xfId="27099"/>
    <cellStyle name="40% - Accent6 8 2 2 4" xfId="27100"/>
    <cellStyle name="20% - Accent2 17 2 2 2 3" xfId="27101"/>
    <cellStyle name="20% - Accent2 8 6 2 2 3" xfId="27102"/>
    <cellStyle name="20% - Accent5 16 7 3 2" xfId="27103"/>
    <cellStyle name="20% - Accent3 17 6 5 2" xfId="27104"/>
    <cellStyle name="20% - Accent6 18 5 4 2 2" xfId="27105"/>
    <cellStyle name="40% - Accent3 12 2 2 2 3" xfId="27106"/>
    <cellStyle name="40% - Accent6 8 2 2 2 3" xfId="27107"/>
    <cellStyle name="20% - Accent2 17 2 2 2 2 2" xfId="27108"/>
    <cellStyle name="20% - Accent2 8 6 2 2 2 2" xfId="27109"/>
    <cellStyle name="20% - Accent6 3 2 7" xfId="27110"/>
    <cellStyle name="20% - Accent2 17 2 3 4" xfId="27111"/>
    <cellStyle name="20% - Accent2 8 6 3 4" xfId="27112"/>
    <cellStyle name="40% - Accent1 13 2 4 3" xfId="27113"/>
    <cellStyle name="20% - Accent6 3 2 2 5" xfId="27114"/>
    <cellStyle name="20% - Accent2 17 2 3 2 3" xfId="27115"/>
    <cellStyle name="20% - Accent2 8 6 3 2 3" xfId="27116"/>
    <cellStyle name="20% - Accent6 18 6 4 3" xfId="27117"/>
    <cellStyle name="40% - Accent3 12 3 2 4" xfId="27118"/>
    <cellStyle name="40% - Accent6 8 3 2 4" xfId="27119"/>
    <cellStyle name="40% - Accent1 13 2 5 2" xfId="27120"/>
    <cellStyle name="20% - Accent6 3 2 3 5" xfId="27121"/>
    <cellStyle name="20% - Accent2 17 2 3 3 2" xfId="27122"/>
    <cellStyle name="20% - Accent2 8 6 3 3 2" xfId="27123"/>
    <cellStyle name="20% - Accent6 18 6 5 2" xfId="27124"/>
    <cellStyle name="20% - Accent3 17 5 2 2 2 2" xfId="27125"/>
    <cellStyle name="40% - Accent3 12 3 3 4" xfId="27126"/>
    <cellStyle name="40% - Accent6 8 3 3 4" xfId="27127"/>
    <cellStyle name="20% - Accent6 6 4 2 2 3" xfId="27128"/>
    <cellStyle name="40% - Accent1 16 4 4 2 2" xfId="27129"/>
    <cellStyle name="20% - Accent6 3 3 7" xfId="27130"/>
    <cellStyle name="20% - Accent2 17 2 4 3" xfId="27131"/>
    <cellStyle name="20% - Accent2 8 6 4 3" xfId="27132"/>
    <cellStyle name="20% - Accent4 16 3 2 4" xfId="27133"/>
    <cellStyle name="40% - Accent3 12 4 6" xfId="27134"/>
    <cellStyle name="40% - Accent6 8 4 6" xfId="27135"/>
    <cellStyle name="20% - Accent4 16 6 3 2 2 2" xfId="27136"/>
    <cellStyle name="40% - Accent3 15 5 2 2 3" xfId="27137"/>
    <cellStyle name="40% - Accent1 13 3 4 3" xfId="27138"/>
    <cellStyle name="20% - Accent6 3 3 2 5" xfId="27139"/>
    <cellStyle name="20% - Accent2 17 2 4 2 2" xfId="27140"/>
    <cellStyle name="20% - Accent2 8 6 4 2 2" xfId="27141"/>
    <cellStyle name="20% - Accent6 6 4 2 2 2 2" xfId="27142"/>
    <cellStyle name="20% - Accent4 16 3 2 2 3" xfId="27143"/>
    <cellStyle name="40% - Accent3 12 4 2 4" xfId="27144"/>
    <cellStyle name="40% - Accent6 8 4 2 4" xfId="27145"/>
    <cellStyle name="40% - Accent3 15 5 2 2 2 2" xfId="27146"/>
    <cellStyle name="20% - Accent3 4 5 2 3 2" xfId="27147"/>
    <cellStyle name="20% - Accent2 17 3 6" xfId="27148"/>
    <cellStyle name="20% - Accent2 8 7 4" xfId="27149"/>
    <cellStyle name="20% - Accent2 17 3 2 4" xfId="27150"/>
    <cellStyle name="20% - Accent2 8 7 2 3" xfId="27151"/>
    <cellStyle name="40% - Accent3 13 2 6" xfId="27152"/>
    <cellStyle name="40% - Accent6 9 2 6" xfId="27153"/>
    <cellStyle name="20% - Accent3 10 2 5 2" xfId="27154"/>
    <cellStyle name="20% - Accent2 17 3 2 2 3" xfId="27155"/>
    <cellStyle name="20% - Accent2 8 7 2 2 2" xfId="27156"/>
    <cellStyle name="20% - Accent2 17 3 2 2 2 2" xfId="27157"/>
    <cellStyle name="20% - Accent6 4 2 7" xfId="27158"/>
    <cellStyle name="20% - Accent2 17 3 3 4" xfId="27159"/>
    <cellStyle name="20% - Accent2 8 7 3 2" xfId="27160"/>
    <cellStyle name="40% - Accent1 14 2 4 3" xfId="27161"/>
    <cellStyle name="20% - Accent6 4 2 2 5" xfId="27162"/>
    <cellStyle name="20% - Accent2 17 3 3 2 3" xfId="27163"/>
    <cellStyle name="40% - Accent1 14 2 4 2 2" xfId="27164"/>
    <cellStyle name="20% - Accent6 4 2 2 2 3" xfId="27165"/>
    <cellStyle name="20% - Accent2 17 3 3 2 2 2" xfId="27166"/>
    <cellStyle name="40% - Accent1 14 2 5 2" xfId="27167"/>
    <cellStyle name="20% - Accent6 4 2 3 4" xfId="27168"/>
    <cellStyle name="20% - Accent2 17 3 3 3 2" xfId="27169"/>
    <cellStyle name="20% - Accent3 17 5 3 2 2 2" xfId="27170"/>
    <cellStyle name="40% - Accent3 13 3 3 4" xfId="27171"/>
    <cellStyle name="40% - Accent6 9 3 3 4" xfId="27172"/>
    <cellStyle name="20% - Accent6 4 3 7" xfId="27173"/>
    <cellStyle name="20% - Accent2 17 3 4 3" xfId="27174"/>
    <cellStyle name="20% - Accent6 6 4 3 2 3" xfId="27175"/>
    <cellStyle name="20% - Accent4 16 4 2 4" xfId="27176"/>
    <cellStyle name="40% - Accent3 13 4 6" xfId="27177"/>
    <cellStyle name="40% - Accent6 9 4 6" xfId="27178"/>
    <cellStyle name="40% - Accent3 15 5 3 2 3" xfId="27179"/>
    <cellStyle name="20% - Accent6 6 4 3 3 2" xfId="27180"/>
    <cellStyle name="20% - Accent4 14 2 3 2 2 2" xfId="27181"/>
    <cellStyle name="40% - Accent4 7 5 2 2 3" xfId="27182"/>
    <cellStyle name="20% - Accent6 4 4 6" xfId="27183"/>
    <cellStyle name="20% - Accent2 17 3 5 2" xfId="27184"/>
    <cellStyle name="20% - Accent4 2 4 2 2 3" xfId="27185"/>
    <cellStyle name="20% - Accent4 16 4 3 4" xfId="27186"/>
    <cellStyle name="40% - Accent3 13 5 6" xfId="27187"/>
    <cellStyle name="40% - Accent6 9 5 6" xfId="27188"/>
    <cellStyle name="40% - Accent3 15 5 3 3 2" xfId="27189"/>
    <cellStyle name="20% - Accent2 17 4 6" xfId="27190"/>
    <cellStyle name="20% - Accent2 8 8 4" xfId="27191"/>
    <cellStyle name="40% - Accent5 6 6 3 2 2 2" xfId="27192"/>
    <cellStyle name="20% - Accent2 17 4 2 4" xfId="27193"/>
    <cellStyle name="20% - Accent2 8 8 2 3" xfId="27194"/>
    <cellStyle name="40% - Accent3 14 2 6" xfId="27195"/>
    <cellStyle name="20% - Accent3 10 3 5 2" xfId="27196"/>
    <cellStyle name="20% - Accent2 17 4 2 3 2" xfId="27197"/>
    <cellStyle name="40% - Accent4 13 9 4" xfId="27198"/>
    <cellStyle name="20% - Accent6 5 2 3 4" xfId="27199"/>
    <cellStyle name="20% - Accent2 17 4 3 3 2" xfId="27200"/>
    <cellStyle name="40% - Accent1 15 2 5 2" xfId="27201"/>
    <cellStyle name="40% - Accent4 14 9 4" xfId="27202"/>
    <cellStyle name="20% - Accent5 16 6 2 2 2 2" xfId="27203"/>
    <cellStyle name="20% - Accent6 5 4 6" xfId="27204"/>
    <cellStyle name="20% - Accent2 17 4 5 2" xfId="27205"/>
    <cellStyle name="40% - Accent5 14 6 2 3 2" xfId="27206"/>
    <cellStyle name="40% - Accent4 7 5 3 2 3" xfId="27207"/>
    <cellStyle name="20% - Accent4 2 4 3 2 3" xfId="27208"/>
    <cellStyle name="20% - Accent4 16 5 3 4" xfId="27209"/>
    <cellStyle name="40% - Accent3 14 5 6" xfId="27210"/>
    <cellStyle name="20% - Accent2 17 5 6" xfId="27211"/>
    <cellStyle name="20% - Accent2 8 9 4" xfId="27212"/>
    <cellStyle name="20% - Accent2 17 5 2 4" xfId="27213"/>
    <cellStyle name="20% - Accent2 8 9 2 3" xfId="27214"/>
    <cellStyle name="40% - Accent3 15 2 6" xfId="27215"/>
    <cellStyle name="20% - Accent3 10 4 5 2" xfId="27216"/>
    <cellStyle name="20% - Accent3 7 6 2 3 2" xfId="27217"/>
    <cellStyle name="40% - Accent3 15 2 3 4" xfId="27218"/>
    <cellStyle name="20% - Accent4 13 4 6" xfId="27219"/>
    <cellStyle name="20% - Accent3 5 2 2 2 2 2" xfId="27220"/>
    <cellStyle name="20% - Accent2 17 5 2 3 2" xfId="27221"/>
    <cellStyle name="20% - Accent6 6 2 3 4" xfId="27222"/>
    <cellStyle name="20% - Accent2 17 5 3 3 2" xfId="27223"/>
    <cellStyle name="40% - Accent1 16 2 5 2" xfId="27224"/>
    <cellStyle name="20% - Accent5 16 6 3 2 2 2" xfId="27225"/>
    <cellStyle name="40% - Accent3 15 3 3 4" xfId="27226"/>
    <cellStyle name="20% - Accent4 14 4 6" xfId="27227"/>
    <cellStyle name="20% - Accent6 6 3 2 4" xfId="27228"/>
    <cellStyle name="20% - Accent2 17 5 4 2 2" xfId="27229"/>
    <cellStyle name="40% - Accent1 16 3 4 3" xfId="27230"/>
    <cellStyle name="40% - Accent5 14 6 3 2 2 2" xfId="27231"/>
    <cellStyle name="20% - Accent4 16 6 2 2 3" xfId="27232"/>
    <cellStyle name="40% - Accent3 15 4 2 4" xfId="27233"/>
    <cellStyle name="20% - Accent4 15 3 6" xfId="27234"/>
    <cellStyle name="20% - Accent3 5 6 4 3" xfId="27235"/>
    <cellStyle name="20% - Accent2 17 6 2 2 2 2" xfId="27236"/>
    <cellStyle name="20% - Accent3 5 2 3 2 2 2" xfId="27237"/>
    <cellStyle name="20% - Accent2 17 6 2 3 2" xfId="27238"/>
    <cellStyle name="20% - Accent3 11 6 2 2 2 2" xfId="27239"/>
    <cellStyle name="20% - Accent6 7 2 2 4" xfId="27240"/>
    <cellStyle name="20% - Accent2 17 6 3 2 3" xfId="27241"/>
    <cellStyle name="40% - Accent1 17 2 4 3" xfId="27242"/>
    <cellStyle name="20% - Accent6 7 2 2 2 3" xfId="27243"/>
    <cellStyle name="20% - Accent2 17 6 3 2 2 2" xfId="27244"/>
    <cellStyle name="40% - Accent1 17 2 4 2 2" xfId="27245"/>
    <cellStyle name="20% - Accent3 6 6 4 3" xfId="27246"/>
    <cellStyle name="40% - Accent1 6 3 2 2 2 2" xfId="27247"/>
    <cellStyle name="40% - Accent2 10 3 2 2 2 2" xfId="27248"/>
    <cellStyle name="20% - Accent6 7 2 3 4" xfId="27249"/>
    <cellStyle name="20% - Accent2 17 6 3 3 2" xfId="27250"/>
    <cellStyle name="40% - Accent1 17 2 5 2" xfId="27251"/>
    <cellStyle name="20% - Accent3 11 6 2 3 2" xfId="27252"/>
    <cellStyle name="20% - Accent6 7 3 6" xfId="27253"/>
    <cellStyle name="20% - Accent2 17 6 4 3" xfId="27254"/>
    <cellStyle name="40% - Accent5 14 6 4 2 2" xfId="27255"/>
    <cellStyle name="20% - Accent4 16 7 2 3" xfId="27256"/>
    <cellStyle name="40% - Accent3 16 4 6" xfId="27257"/>
    <cellStyle name="20% - Accent6 7 3 2 4" xfId="27258"/>
    <cellStyle name="20% - Accent2 17 6 4 2 2" xfId="27259"/>
    <cellStyle name="40% - Accent1 17 3 4 3" xfId="27260"/>
    <cellStyle name="20% - Accent4 16 7 2 2 2" xfId="27261"/>
    <cellStyle name="40% - Accent3 16 4 2 4" xfId="27262"/>
    <cellStyle name="20% - Accent6 7 4 6" xfId="27263"/>
    <cellStyle name="20% - Accent2 17 6 5 2" xfId="27264"/>
    <cellStyle name="20% - Accent4 16 7 3 2" xfId="27265"/>
    <cellStyle name="40% - Accent3 16 5 6" xfId="27266"/>
    <cellStyle name="20% - Accent5 10 7 2 2 2" xfId="27267"/>
    <cellStyle name="20% - Accent3 11 6 4 2 2" xfId="27268"/>
    <cellStyle name="20% - Accent6 9 2 6" xfId="27269"/>
    <cellStyle name="20% - Accent2 17 8 3 2" xfId="27270"/>
    <cellStyle name="20% - Accent6 8 3 3 2 2 2" xfId="27271"/>
    <cellStyle name="40% - Accent3 17 4 3 2 2 2" xfId="27272"/>
    <cellStyle name="40% - Accent6 2 2 4 3" xfId="27273"/>
    <cellStyle name="20% - Accent2 18 10 3" xfId="27274"/>
    <cellStyle name="20% - Accent3 4 9 4" xfId="27275"/>
    <cellStyle name="40% - Accent5 16 2 6" xfId="27276"/>
    <cellStyle name="40% - Accent6 2 2 4 2 2" xfId="27277"/>
    <cellStyle name="20% - Accent2 18 10 2 2" xfId="27278"/>
    <cellStyle name="20% - Accent3 4 9 2 3" xfId="27279"/>
    <cellStyle name="40% - Accent5 16 2 2 4" xfId="27280"/>
    <cellStyle name="20% - Accent3 8 2 2 3 2" xfId="27281"/>
    <cellStyle name="20% - Accent2 18 4 6" xfId="27282"/>
    <cellStyle name="20% - Accent2 9 8 4" xfId="27283"/>
    <cellStyle name="20% - Accent4 2 5 4 2 2" xfId="27284"/>
    <cellStyle name="20% - Accent4 17 6 3 4" xfId="27285"/>
    <cellStyle name="40% - Accent4 7 6 4 2 2" xfId="27286"/>
    <cellStyle name="20% - Accent2 18 5 5 2" xfId="27287"/>
    <cellStyle name="20% - Accent5 10 6 3 2 2 2" xfId="27288"/>
    <cellStyle name="20% - Accent2 18 6 2 2 2 2" xfId="27289"/>
    <cellStyle name="20% - Accent3 5 3 3 2 2 2" xfId="27290"/>
    <cellStyle name="20% - Accent5 10 6 3 3 2" xfId="27291"/>
    <cellStyle name="20% - Accent2 18 6 2 3 2" xfId="27292"/>
    <cellStyle name="40% - Accent1 6 4 2 2 2 2" xfId="27293"/>
    <cellStyle name="40% - Accent2 10 4 2 2 2 2" xfId="27294"/>
    <cellStyle name="20% - Accent2 18 6 3 3 2" xfId="27295"/>
    <cellStyle name="20% - Accent5 10 6 5 2" xfId="27296"/>
    <cellStyle name="20% - Accent2 18 6 4 3" xfId="27297"/>
    <cellStyle name="20% - Accent4 17 7 2 3" xfId="27298"/>
    <cellStyle name="20% - Accent4 17 7 3 2" xfId="27299"/>
    <cellStyle name="20% - Accent2 18 6 5 2" xfId="27300"/>
    <cellStyle name="20% - Accent5 10 7 3 2" xfId="27301"/>
    <cellStyle name="20% - Accent2 18 7 2 3" xfId="27302"/>
    <cellStyle name="20% - Accent3 11 6 5 2" xfId="27303"/>
    <cellStyle name="20% - Accent2 18 7 3 2" xfId="27304"/>
    <cellStyle name="20% - Accent2 18 8 4" xfId="27305"/>
    <cellStyle name="40% - Accent4 11 9 2 3" xfId="27306"/>
    <cellStyle name="20% - Accent5 10 8 3 2" xfId="27307"/>
    <cellStyle name="20% - Accent2 18 8 2 3" xfId="27308"/>
    <cellStyle name="40% - Accent4 11 9 2 2 2" xfId="27309"/>
    <cellStyle name="20% - Accent2 18 8 3 2" xfId="27310"/>
    <cellStyle name="20% - Accent5 3 4 2 2 2 2" xfId="27311"/>
    <cellStyle name="20% - Accent2 2 2 2 4" xfId="27312"/>
    <cellStyle name="20% - Accent2 4 5 3 2 3" xfId="27313"/>
    <cellStyle name="20% - Accent4 6 2 3 3 2" xfId="27314"/>
    <cellStyle name="40% - Accent2 7 3 2 2 3" xfId="27315"/>
    <cellStyle name="40% - Accent2 9 6 3 2 2 2" xfId="27316"/>
    <cellStyle name="40% - Accent1 18 11 2" xfId="27317"/>
    <cellStyle name="20% - Accent2 2 2 2 2 3" xfId="27318"/>
    <cellStyle name="20% - Accent2 4 5 3 2 2 2" xfId="27319"/>
    <cellStyle name="20% - Accent2 2 2 3 4" xfId="27320"/>
    <cellStyle name="20% - Accent2 4 5 3 3 2" xfId="27321"/>
    <cellStyle name="20% - Accent2 2 2 3 2 3" xfId="27322"/>
    <cellStyle name="Normal 3 12 4" xfId="27323"/>
    <cellStyle name="20% - Accent5 14 6 5 2" xfId="27324"/>
    <cellStyle name="40% - Accent1 4 3 3 4" xfId="27325"/>
    <cellStyle name="40% - Accent2 8 3 3 3 2" xfId="27326"/>
    <cellStyle name="20% - Accent2 2 2 3 2 2 2" xfId="27327"/>
    <cellStyle name="40% - Accent4 16 4 6" xfId="27328"/>
    <cellStyle name="20% - Accent2 3 2 3 3 2" xfId="27329"/>
    <cellStyle name="40% - Accent2 7 3 3 2 2 2" xfId="27330"/>
    <cellStyle name="20% - Accent2 2 2 3 3 2" xfId="27331"/>
    <cellStyle name="40% - Accent2 7 2 3 2 2 2" xfId="27332"/>
    <cellStyle name="20% - Accent4 6 3 3 3 2" xfId="27333"/>
    <cellStyle name="20% - Accent4 12 2 2 2 2 2" xfId="27334"/>
    <cellStyle name="40% - Accent2 7 4 2 2 3" xfId="27335"/>
    <cellStyle name="20% - Accent2 2 3 2 2 3" xfId="27336"/>
    <cellStyle name="20% - Accent2 2 3 3 4" xfId="27337"/>
    <cellStyle name="20% - Accent4 12 2 2 3 2" xfId="27338"/>
    <cellStyle name="40% - Accent2 7 4 3 4" xfId="27339"/>
    <cellStyle name="20% - Accent6 17 4 3 3 2" xfId="27340"/>
    <cellStyle name="Comma 10 6 5" xfId="27341"/>
    <cellStyle name="20% - Accent3 3 11 2" xfId="27342"/>
    <cellStyle name="20% - Accent2 2 3 3 2 3" xfId="27343"/>
    <cellStyle name="40% - Accent2 4 3 3 4" xfId="27344"/>
    <cellStyle name="40% - Accent2 9 3 3 3 2" xfId="27345"/>
    <cellStyle name="20% - Accent2 2 3 3 2 2 2" xfId="27346"/>
    <cellStyle name="20% - Accent2 4 2 3 3 2" xfId="27347"/>
    <cellStyle name="40% - Accent2 7 4 3 2 2 2" xfId="27348"/>
    <cellStyle name="20% - Accent2 2 3 3 3 2" xfId="27349"/>
    <cellStyle name="20% - Accent2 2 3 4 3" xfId="27350"/>
    <cellStyle name="20% - Accent2 2 3 4 2 2" xfId="27351"/>
    <cellStyle name="20% - Accent2 2 4 6" xfId="27352"/>
    <cellStyle name="20% - Accent2 4 5 5 2" xfId="27353"/>
    <cellStyle name="20% - Accent4 12 2 3 4" xfId="27354"/>
    <cellStyle name="40% - Accent2 7 5 6" xfId="27355"/>
    <cellStyle name="40% - Accent2 9 6 5 2" xfId="27356"/>
    <cellStyle name="20% - Accent2 6 3 3 2 3" xfId="27357"/>
    <cellStyle name="Comma [0] 10 6 6" xfId="27358"/>
    <cellStyle name="20% - Accent2 2 4 2 4" xfId="27359"/>
    <cellStyle name="20% - Accent4 12 2 3 2 3" xfId="27360"/>
    <cellStyle name="40% - Accent2 7 5 2 4" xfId="27361"/>
    <cellStyle name="20% - Accent6 4 2 3 3 2" xfId="27362"/>
    <cellStyle name="40% - Accent4 5 3 2 2 3" xfId="27363"/>
    <cellStyle name="40% - Accent3 13 3 3 3 2" xfId="27364"/>
    <cellStyle name="40% - Accent6 9 3 3 3 2" xfId="27365"/>
    <cellStyle name="20% - Accent2 6 3 3 2 2 2" xfId="27366"/>
    <cellStyle name="20% - Accent4 6 4 3 3 2" xfId="27367"/>
    <cellStyle name="20% - Accent4 12 2 3 2 2 2" xfId="27368"/>
    <cellStyle name="40% - Accent2 7 5 2 2 3" xfId="27369"/>
    <cellStyle name="Comma [0] 10 6 2 5" xfId="27370"/>
    <cellStyle name="20% - Accent2 2 4 2 2 3" xfId="27371"/>
    <cellStyle name="40% - Accent3 3 3 3 4" xfId="27372"/>
    <cellStyle name="Comma [0] 10 6 2 2 4" xfId="27373"/>
    <cellStyle name="20% - Accent2 2 4 2 2 2 2" xfId="27374"/>
    <cellStyle name="Comma [0] 10 6 3 4" xfId="27375"/>
    <cellStyle name="20% - Accent2 2 4 2 3 2" xfId="27376"/>
    <cellStyle name="20% - Accent2 2 4 3 4" xfId="27377"/>
    <cellStyle name="20% - Accent4 12 2 3 3 2" xfId="27378"/>
    <cellStyle name="40% - Accent2 7 5 3 4" xfId="27379"/>
    <cellStyle name="20% - Accent6 17 5 3 3 2" xfId="27380"/>
    <cellStyle name="20% - Accent3 8 11 2" xfId="27381"/>
    <cellStyle name="40% - Accent6 10 8 4" xfId="27382"/>
    <cellStyle name="20% - Accent2 2 4 3 2 3" xfId="27383"/>
    <cellStyle name="40% - Accent3 4 3 3 4" xfId="27384"/>
    <cellStyle name="20% - Accent2 2 4 3 2 2 2" xfId="27385"/>
    <cellStyle name="20% - Accent2 5 2 3 3 2" xfId="27386"/>
    <cellStyle name="40% - Accent2 7 5 3 2 2 2" xfId="27387"/>
    <cellStyle name="20% - Accent2 2 4 3 3 2" xfId="27388"/>
    <cellStyle name="20% - Accent3 6 4 3 2 2 2" xfId="27389"/>
    <cellStyle name="20% - Accent2 2 4 4 3" xfId="27390"/>
    <cellStyle name="20% - Accent2 2 4 4 2 2" xfId="27391"/>
    <cellStyle name="20% - Accent2 2 5 6" xfId="27392"/>
    <cellStyle name="20% - Accent6 11 3 2 4" xfId="27393"/>
    <cellStyle name="20% - Accent4 12 2 4 3" xfId="27394"/>
    <cellStyle name="40% - Accent2 7 6 6" xfId="27395"/>
    <cellStyle name="20% - Accent2 6 3 3 3 2" xfId="27396"/>
    <cellStyle name="20% - Accent4 10 2 2 2 2 2" xfId="27397"/>
    <cellStyle name="20% - Accent2 2 5 2 4" xfId="27398"/>
    <cellStyle name="20% - Accent6 11 3 2 2 3" xfId="27399"/>
    <cellStyle name="20% - Accent4 12 2 4 2 2" xfId="27400"/>
    <cellStyle name="40% - Accent2 7 6 2 4" xfId="27401"/>
    <cellStyle name="20% - Accent2 2 5 2 2 3" xfId="27402"/>
    <cellStyle name="20% - Accent6 11 3 2 2 2 2" xfId="27403"/>
    <cellStyle name="20% - Accent4 6 5 3 3 2" xfId="27404"/>
    <cellStyle name="40% - Accent2 7 6 2 2 3" xfId="27405"/>
    <cellStyle name="20% - Accent2 2 5 2 3 2" xfId="27406"/>
    <cellStyle name="20% - Accent2 2 5 3 4" xfId="27407"/>
    <cellStyle name="20% - Accent6 11 3 2 3 2" xfId="27408"/>
    <cellStyle name="20% - Accent2 2 5 3 2 3" xfId="27409"/>
    <cellStyle name="20% - Accent2 2 5 3 3 2" xfId="27410"/>
    <cellStyle name="20% - Accent2 2 5 4 2 2" xfId="27411"/>
    <cellStyle name="20% - Accent4 10 2 2 2 3" xfId="27412"/>
    <cellStyle name="40% - Accent2 7 6 4 2 2" xfId="27413"/>
    <cellStyle name="20% - Accent2 3 13" xfId="27414"/>
    <cellStyle name="20% - Accent2 3 10 2 2" xfId="27415"/>
    <cellStyle name="20% - Accent5 2 5 4 3" xfId="27416"/>
    <cellStyle name="20% - Accent5 14 5 4 2 2" xfId="27417"/>
    <cellStyle name="40% - Accent1 4 2 2 2 3" xfId="27418"/>
    <cellStyle name="40% - Accent2 16 2 4 3" xfId="27419"/>
    <cellStyle name="40% - Accent2 8 3 2 2 2 2" xfId="27420"/>
    <cellStyle name="40% - Accent3 8 2 3 3 2" xfId="27421"/>
    <cellStyle name="40% - Accent4 15 3 2 4" xfId="27422"/>
    <cellStyle name="20% - Accent2 3 2 2 2 2 2" xfId="27423"/>
    <cellStyle name="20% - Accent5 14 5 5 2" xfId="27424"/>
    <cellStyle name="40% - Accent1 4 2 3 4" xfId="27425"/>
    <cellStyle name="40% - Accent2 8 3 2 3 2" xfId="27426"/>
    <cellStyle name="40% - Accent4 15 4 6" xfId="27427"/>
    <cellStyle name="20% - Accent2 3 2 2 3 2" xfId="27428"/>
    <cellStyle name="20% - Accent5 14 6 4 3" xfId="27429"/>
    <cellStyle name="40% - Accent1 4 3 2 4" xfId="27430"/>
    <cellStyle name="40% - Accent2 8 3 3 2 3" xfId="27431"/>
    <cellStyle name="40% - Accent4 16 3 6" xfId="27432"/>
    <cellStyle name="20% - Accent2 3 2 3 2 3" xfId="27433"/>
    <cellStyle name="20% - Accent5 14 6 4 2 2" xfId="27434"/>
    <cellStyle name="20% - Accent3 3 2 3 3 2" xfId="27435"/>
    <cellStyle name="40% - Accent1 4 3 2 2 3" xfId="27436"/>
    <cellStyle name="40% - Accent2 17 2 4 3" xfId="27437"/>
    <cellStyle name="40% - Accent2 8 3 3 2 2 2" xfId="27438"/>
    <cellStyle name="20% - Accent3 12 8 4" xfId="27439"/>
    <cellStyle name="40% - Accent3 8 3 3 3 2" xfId="27440"/>
    <cellStyle name="40% - Accent4 16 3 2 4" xfId="27441"/>
    <cellStyle name="20% - Accent2 3 2 3 2 2 2" xfId="27442"/>
    <cellStyle name="20% - Accent2 3 2 4 3" xfId="27443"/>
    <cellStyle name="40% - Accent4 17 3 6" xfId="27444"/>
    <cellStyle name="20% - Accent2 3 2 4 2 2" xfId="27445"/>
    <cellStyle name="20% - Accent2 3 2 5 2" xfId="27446"/>
    <cellStyle name="20% - Accent5 15 5 4 3" xfId="27447"/>
    <cellStyle name="20% - Accent4 7 3 3 3 2" xfId="27448"/>
    <cellStyle name="20% - Accent4 12 3 2 2 2 2" xfId="27449"/>
    <cellStyle name="40% - Accent1 5 2 2 4" xfId="27450"/>
    <cellStyle name="40% - Accent2 8 4 2 2 3" xfId="27451"/>
    <cellStyle name="20% - Accent2 3 3 2 2 3" xfId="27452"/>
    <cellStyle name="20% - Accent5 15 5 4 2 2" xfId="27453"/>
    <cellStyle name="40% - Accent1 5 2 2 2 3" xfId="27454"/>
    <cellStyle name="40% - Accent2 8 4 2 2 2 2" xfId="27455"/>
    <cellStyle name="40% - Accent5 3 4 7" xfId="27456"/>
    <cellStyle name="40% - Accent3 9 2 3 3 2" xfId="27457"/>
    <cellStyle name="20% - Accent2 3 3 2 2 2 2" xfId="27458"/>
    <cellStyle name="20% - Accent5 15 5 5 2" xfId="27459"/>
    <cellStyle name="40% - Accent1 5 2 3 4" xfId="27460"/>
    <cellStyle name="40% - Accent2 8 4 2 3 2" xfId="27461"/>
    <cellStyle name="20% - Accent2 3 3 2 3 2" xfId="27462"/>
    <cellStyle name="20% - Accent4 12 3 2 3 2" xfId="27463"/>
    <cellStyle name="40% - Accent1 5 3 6" xfId="27464"/>
    <cellStyle name="40% - Accent2 8 4 3 4" xfId="27465"/>
    <cellStyle name="20% - Accent2 3 3 3 4" xfId="27466"/>
    <cellStyle name="20% - Accent5 15 6 4 3" xfId="27467"/>
    <cellStyle name="40% - Accent1 5 3 2 4" xfId="27468"/>
    <cellStyle name="40% - Accent2 8 4 3 2 3" xfId="27469"/>
    <cellStyle name="20% - Accent2 3 3 3 2 3" xfId="27470"/>
    <cellStyle name="20% - Accent5 15 6 5 2" xfId="27471"/>
    <cellStyle name="40% - Accent1 5 3 3 4" xfId="27472"/>
    <cellStyle name="40% - Accent2 8 4 3 3 2" xfId="27473"/>
    <cellStyle name="20% - Accent2 3 3 3 3 2" xfId="27474"/>
    <cellStyle name="20% - Accent2 3 3 4 3" xfId="27475"/>
    <cellStyle name="20% - Accent2 3 3 4 2 2" xfId="27476"/>
    <cellStyle name="20% - Accent2 3 3 5 2" xfId="27477"/>
    <cellStyle name="40% - Accent1 14 6 3 2 2 2" xfId="27478"/>
    <cellStyle name="20% - Accent4 12 3 3 2 3" xfId="27479"/>
    <cellStyle name="40% - Accent1 6 2 6" xfId="27480"/>
    <cellStyle name="40% - Accent2 10 2 6" xfId="27481"/>
    <cellStyle name="40% - Accent2 8 5 2 4" xfId="27482"/>
    <cellStyle name="20% - Accent2 3 4 2 4" xfId="27483"/>
    <cellStyle name="20% - Accent5 16 5 4 3" xfId="27484"/>
    <cellStyle name="20% - Accent4 7 4 3 3 2" xfId="27485"/>
    <cellStyle name="20% - Accent4 12 3 3 2 2 2" xfId="27486"/>
    <cellStyle name="40% - Accent1 6 2 2 4" xfId="27487"/>
    <cellStyle name="40% - Accent2 10 2 2 4" xfId="27488"/>
    <cellStyle name="40% - Accent2 8 5 2 2 3" xfId="27489"/>
    <cellStyle name="20% - Accent2 3 4 2 2 3" xfId="27490"/>
    <cellStyle name="20% - Accent5 16 5 4 2 2" xfId="27491"/>
    <cellStyle name="40% - Accent1 6 2 2 2 3" xfId="27492"/>
    <cellStyle name="40% - Accent2 10 2 2 2 3" xfId="27493"/>
    <cellStyle name="40% - Accent2 8 5 2 2 2 2" xfId="27494"/>
    <cellStyle name="20% - Accent2 3 4 2 2 2 2" xfId="27495"/>
    <cellStyle name="20% - Accent5 16 5 5 2" xfId="27496"/>
    <cellStyle name="40% - Accent1 6 2 3 4" xfId="27497"/>
    <cellStyle name="40% - Accent2 10 2 3 4" xfId="27498"/>
    <cellStyle name="40% - Accent2 8 5 2 3 2" xfId="27499"/>
    <cellStyle name="20% - Accent2 3 4 2 3 2" xfId="27500"/>
    <cellStyle name="20% - Accent4 12 3 3 3 2" xfId="27501"/>
    <cellStyle name="40% - Accent1 6 3 6" xfId="27502"/>
    <cellStyle name="40% - Accent2 10 3 6" xfId="27503"/>
    <cellStyle name="40% - Accent2 8 5 3 4" xfId="27504"/>
    <cellStyle name="20% - Accent2 3 4 3 4" xfId="27505"/>
    <cellStyle name="20% - Accent5 16 6 4 3" xfId="27506"/>
    <cellStyle name="40% - Accent1 6 3 2 4" xfId="27507"/>
    <cellStyle name="40% - Accent2 10 3 2 4" xfId="27508"/>
    <cellStyle name="40% - Accent2 8 5 3 2 3" xfId="27509"/>
    <cellStyle name="20% - Accent2 3 4 3 2 3" xfId="27510"/>
    <cellStyle name="20% - Accent5 16 6 4 2 2" xfId="27511"/>
    <cellStyle name="20% - Accent3 5 2 3 3 2" xfId="27512"/>
    <cellStyle name="40% - Accent1 6 3 2 2 3" xfId="27513"/>
    <cellStyle name="40% - Accent2 10 3 2 2 3" xfId="27514"/>
    <cellStyle name="40% - Accent2 8 5 3 2 2 2" xfId="27515"/>
    <cellStyle name="20% - Accent2 3 4 3 2 2 2" xfId="27516"/>
    <cellStyle name="20% - Accent5 16 6 5 2" xfId="27517"/>
    <cellStyle name="40% - Accent1 6 3 3 4" xfId="27518"/>
    <cellStyle name="40% - Accent2 10 3 3 4" xfId="27519"/>
    <cellStyle name="40% - Accent2 8 5 3 3 2" xfId="27520"/>
    <cellStyle name="20% - Accent2 3 4 3 3 2" xfId="27521"/>
    <cellStyle name="20% - Accent2 3 4 4 3" xfId="27522"/>
    <cellStyle name="20% - Accent2 3 4 4 2 2" xfId="27523"/>
    <cellStyle name="20% - Accent2 3 5 6" xfId="27524"/>
    <cellStyle name="20% - Accent6 11 4 2 4" xfId="27525"/>
    <cellStyle name="20% - Accent4 12 3 4 3" xfId="27526"/>
    <cellStyle name="40% - Accent1 7 12" xfId="27527"/>
    <cellStyle name="40% - Accent2 11 12" xfId="27528"/>
    <cellStyle name="40% - Accent2 8 6 6" xfId="27529"/>
    <cellStyle name="20% - Accent2 3 5 2 4" xfId="27530"/>
    <cellStyle name="20% - Accent6 11 4 2 2 3" xfId="27531"/>
    <cellStyle name="20% - Accent4 12 3 4 2 2" xfId="27532"/>
    <cellStyle name="40% - Accent1 7 2 6" xfId="27533"/>
    <cellStyle name="40% - Accent2 11 2 6" xfId="27534"/>
    <cellStyle name="40% - Accent2 8 6 2 4" xfId="27535"/>
    <cellStyle name="20% - Accent2 3 5 2 2 3" xfId="27536"/>
    <cellStyle name="20% - Accent6 11 4 2 2 2 2" xfId="27537"/>
    <cellStyle name="20% - Accent5 17 5 4 3" xfId="27538"/>
    <cellStyle name="20% - Accent4 7 5 3 3 2" xfId="27539"/>
    <cellStyle name="40% - Accent1 7 2 2 4" xfId="27540"/>
    <cellStyle name="40% - Accent2 11 2 2 4" xfId="27541"/>
    <cellStyle name="40% - Accent2 8 6 2 2 3" xfId="27542"/>
    <cellStyle name="40% - Accent2 4 11 2" xfId="27543"/>
    <cellStyle name="20% - Accent5 17 5 4 2 2" xfId="27544"/>
    <cellStyle name="40% - Accent1 7 2 2 2 3" xfId="27545"/>
    <cellStyle name="40% - Accent2 11 2 2 2 3" xfId="27546"/>
    <cellStyle name="40% - Accent2 8 6 2 2 2 2" xfId="27547"/>
    <cellStyle name="20% - Accent2 3 5 2 2 2 2" xfId="27548"/>
    <cellStyle name="20% - Accent5 17 5 5 2" xfId="27549"/>
    <cellStyle name="40% - Accent1 7 2 3 4" xfId="27550"/>
    <cellStyle name="40% - Accent2 11 2 3 4" xfId="27551"/>
    <cellStyle name="40% - Accent2 8 6 2 3 2" xfId="27552"/>
    <cellStyle name="20% - Accent2 3 5 2 3 2" xfId="27553"/>
    <cellStyle name="40% - Accent6 4 4 4 2 2" xfId="27554"/>
    <cellStyle name="20% - Accent5 6 9 2 3" xfId="27555"/>
    <cellStyle name="20% - Accent2 4 13" xfId="27556"/>
    <cellStyle name="20% - Accent2 4 10 3" xfId="27557"/>
    <cellStyle name="40% - Accent4 11 3 4 3" xfId="27558"/>
    <cellStyle name="20% - Accent2 4 10 2 2" xfId="27559"/>
    <cellStyle name="40% - Accent4 11 3 4 2 2" xfId="27560"/>
    <cellStyle name="20% - Accent5 7 5 4 3" xfId="27561"/>
    <cellStyle name="20% - Accent3 9 2 2 2 2 2" xfId="27562"/>
    <cellStyle name="20% - Accent6 9 3 2 4" xfId="27563"/>
    <cellStyle name="20% - Accent2 4 11 2" xfId="27564"/>
    <cellStyle name="40% - Accent4 11 3 5 2" xfId="27565"/>
    <cellStyle name="20% - Accent4 16 9 2 2 2" xfId="27566"/>
    <cellStyle name="40% - Accent3 18 4 2 4" xfId="27567"/>
    <cellStyle name="40% - Accent6 10 4 3 4" xfId="27568"/>
    <cellStyle name="40% - Accent4 8 2 3 3 2" xfId="27569"/>
    <cellStyle name="20% - Accent2 4 2 2 2 2 2" xfId="27570"/>
    <cellStyle name="20% - Accent6 17 4 3 2 2 2" xfId="27571"/>
    <cellStyle name="20% - Accent3 3 10 2 2" xfId="27572"/>
    <cellStyle name="20% - Accent2 4 2 2 3 2" xfId="27573"/>
    <cellStyle name="20% - Accent2 4 2 3 2 3" xfId="27574"/>
    <cellStyle name="20% - Accent4 3 2 3 3 2" xfId="27575"/>
    <cellStyle name="40% - Accent2 4 3 2 2 3" xfId="27576"/>
    <cellStyle name="40% - Accent2 9 3 3 2 2 2" xfId="27577"/>
    <cellStyle name="40% - Accent4 8 3 3 3 2" xfId="27578"/>
    <cellStyle name="20% - Accent2 4 2 3 2 2 2" xfId="27579"/>
    <cellStyle name="20% - Accent2 4 2 4 3" xfId="27580"/>
    <cellStyle name="20% - Accent2 4 2 4 2 2" xfId="27581"/>
    <cellStyle name="20% - Accent2 4 2 5 2" xfId="27582"/>
    <cellStyle name="20% - Accent4 8 3 3 3 2" xfId="27583"/>
    <cellStyle name="20% - Accent4 12 4 2 2 2 2" xfId="27584"/>
    <cellStyle name="40% - Accent2 5 2 2 4" xfId="27585"/>
    <cellStyle name="40% - Accent2 9 4 2 2 3" xfId="27586"/>
    <cellStyle name="20% - Accent2 4 3 2 2 3" xfId="27587"/>
    <cellStyle name="20% - Accent6 15 2 2 3 2" xfId="27588"/>
    <cellStyle name="40% - Accent1 11 5 5 2" xfId="27589"/>
    <cellStyle name="40% - Accent3 10 6 3 4" xfId="27590"/>
    <cellStyle name="40% - Accent6 6 6 3 4" xfId="27591"/>
    <cellStyle name="20% - Accent3 17 4 6" xfId="27592"/>
    <cellStyle name="40% - Accent4 9 2 3 3 2" xfId="27593"/>
    <cellStyle name="20% - Accent2 4 3 2 2 2 2" xfId="27594"/>
    <cellStyle name="20% - Accent2 4 3 2 3 2" xfId="27595"/>
    <cellStyle name="20% - Accent5 4 5 2 2 2 2" xfId="27596"/>
    <cellStyle name="20% - Accent2 4 3 3 4" xfId="27597"/>
    <cellStyle name="20% - Accent4 12 4 2 3 2" xfId="27598"/>
    <cellStyle name="40% - Accent2 5 3 6" xfId="27599"/>
    <cellStyle name="40% - Accent2 9 4 3 4" xfId="27600"/>
    <cellStyle name="40% - Accent5 9 6 2 2 2 2" xfId="27601"/>
    <cellStyle name="20% - Accent2 4 3 3 2 3" xfId="27602"/>
    <cellStyle name="20% - Accent4 4 2 3 3 2" xfId="27603"/>
    <cellStyle name="40% - Accent2 5 3 2 2 3" xfId="27604"/>
    <cellStyle name="40% - Accent2 9 4 3 2 2 2" xfId="27605"/>
    <cellStyle name="40% - Accent4 9 3 3 3 2" xfId="27606"/>
    <cellStyle name="20% - Accent2 4 3 3 2 2 2" xfId="27607"/>
    <cellStyle name="20% - Accent2 4 3 3 3 2" xfId="27608"/>
    <cellStyle name="20% - Accent2 4 3 4 3" xfId="27609"/>
    <cellStyle name="20% - Accent2 4 3 4 2 2" xfId="27610"/>
    <cellStyle name="20% - Accent2 4 3 5 2" xfId="27611"/>
    <cellStyle name="20% - Accent6 4 6 2 2 2 2" xfId="27612"/>
    <cellStyle name="20% - Accent4 12 4 3 2 3" xfId="27613"/>
    <cellStyle name="40% - Accent2 6 2 6" xfId="27614"/>
    <cellStyle name="40% - Accent2 9 5 2 4" xfId="27615"/>
    <cellStyle name="20% - Accent2 4 4 2 4" xfId="27616"/>
    <cellStyle name="20% - Accent2 4 4 2 2 2 2" xfId="27617"/>
    <cellStyle name="20% - Accent2 4 4 2 3 2" xfId="27618"/>
    <cellStyle name="20% - Accent4 12 4 3 3 2" xfId="27619"/>
    <cellStyle name="40% - Accent2 6 3 6" xfId="27620"/>
    <cellStyle name="40% - Accent2 9 5 3 4" xfId="27621"/>
    <cellStyle name="20% - Accent2 4 4 3 4" xfId="27622"/>
    <cellStyle name="20% - Accent2 4 4 3 2 3" xfId="27623"/>
    <cellStyle name="20% - Accent2 4 4 3 3 2" xfId="27624"/>
    <cellStyle name="20% - Accent2 4 4 4 3" xfId="27625"/>
    <cellStyle name="40% - Accent5 7 2 2 2 2 2" xfId="27626"/>
    <cellStyle name="20% - Accent2 4 4 4 2 2" xfId="27627"/>
    <cellStyle name="20% - Accent4 12 6 2 2 2 2" xfId="27628"/>
    <cellStyle name="40% - Accent4 5 2 2 4" xfId="27629"/>
    <cellStyle name="20% - Accent2 6 3 2 2 3" xfId="27630"/>
    <cellStyle name="20% - Accent2 4 4 5 2" xfId="27631"/>
    <cellStyle name="20% - Accent2 4 5 6" xfId="27632"/>
    <cellStyle name="20% - Accent6 11 5 2 4" xfId="27633"/>
    <cellStyle name="20% - Accent4 12 4 4 3" xfId="27634"/>
    <cellStyle name="40% - Accent2 7 12" xfId="27635"/>
    <cellStyle name="40% - Accent2 9 6 6" xfId="27636"/>
    <cellStyle name="20% - Accent2 4 5 2 4" xfId="27637"/>
    <cellStyle name="20% - Accent6 11 5 2 2 3" xfId="27638"/>
    <cellStyle name="20% - Accent4 12 4 4 2 2" xfId="27639"/>
    <cellStyle name="40% - Accent2 7 2 6" xfId="27640"/>
    <cellStyle name="40% - Accent2 9 6 2 4" xfId="27641"/>
    <cellStyle name="40% - Accent2 7 2 2 2 3" xfId="27642"/>
    <cellStyle name="40% - Accent2 9 6 2 2 2 2" xfId="27643"/>
    <cellStyle name="40% - Accent1 13 11 2" xfId="27644"/>
    <cellStyle name="20% - Accent2 4 5 2 2 2 2" xfId="27645"/>
    <cellStyle name="20% - Accent2 4 5 2 3 2" xfId="27646"/>
    <cellStyle name="20% - Accent2 5 10 3" xfId="27647"/>
    <cellStyle name="20% - Accent2 5 10 2 2" xfId="27648"/>
    <cellStyle name="20% - Accent6 9 8 2 3" xfId="27649"/>
    <cellStyle name="20% - Accent2 5 11 2" xfId="27650"/>
    <cellStyle name="20% - Accent6 17 5 3 2 2 2" xfId="27651"/>
    <cellStyle name="40% - Accent4 11 6 4 3" xfId="27652"/>
    <cellStyle name="20% - Accent3 8 10 2 2" xfId="27653"/>
    <cellStyle name="40% - Accent6 10 7 2 3" xfId="27654"/>
    <cellStyle name="20% - Accent2 5 2 2 3 2" xfId="27655"/>
    <cellStyle name="20% - Accent2 5 2 4 3" xfId="27656"/>
    <cellStyle name="20% - Accent2 5 2 5 2" xfId="27657"/>
    <cellStyle name="40% - Accent5 9 2 3 3 2" xfId="27658"/>
    <cellStyle name="20% - Accent2 5 3 2 2 2 2" xfId="27659"/>
    <cellStyle name="20% - Accent2 5 3 2 3 2" xfId="27660"/>
    <cellStyle name="20% - Accent5 4 5 3 2 2 2" xfId="27661"/>
    <cellStyle name="20% - Accent2 5 3 3 4" xfId="27662"/>
    <cellStyle name="20% - Accent4 12 5 2 3 2" xfId="27663"/>
    <cellStyle name="40% - Accent3 5 3 6" xfId="27664"/>
    <cellStyle name="40% - Accent5 9 6 3 2 2 2" xfId="27665"/>
    <cellStyle name="20% - Accent5 4 2 3 3 2" xfId="27666"/>
    <cellStyle name="40% - Accent3 5 3 2 2 3" xfId="27667"/>
    <cellStyle name="40% - Accent5 9 3 3 3 2" xfId="27668"/>
    <cellStyle name="20% - Accent2 5 3 3 2 2 2" xfId="27669"/>
    <cellStyle name="20% - Accent2 5 3 3 3 2" xfId="27670"/>
    <cellStyle name="20% - Accent2 5 3 4 3" xfId="27671"/>
    <cellStyle name="20% - Accent2 5 3 5 2" xfId="27672"/>
    <cellStyle name="20% - Accent6 4 6 3 2 2 2" xfId="27673"/>
    <cellStyle name="a2 17 2" xfId="27674"/>
    <cellStyle name="20% - Accent4 12 5 3 2 3" xfId="27675"/>
    <cellStyle name="40% - Accent3 6 2 6" xfId="27676"/>
    <cellStyle name="20% - Accent2 5 4 2 4" xfId="27677"/>
    <cellStyle name="20% - Accent2 5 4 2 2 2 2" xfId="27678"/>
    <cellStyle name="20% - Accent2 5 4 2 3 2" xfId="27679"/>
    <cellStyle name="20% - Accent4 12 5 3 3 2" xfId="27680"/>
    <cellStyle name="40% - Accent3 6 3 6" xfId="27681"/>
    <cellStyle name="20% - Accent2 5 4 3 4" xfId="27682"/>
    <cellStyle name="40% - Accent3 5 6 2 2 2 2" xfId="27683"/>
    <cellStyle name="20% - Accent5 5 2 3 3 2" xfId="27684"/>
    <cellStyle name="40% - Accent3 6 3 2 2 3" xfId="27685"/>
    <cellStyle name="20% - Accent2 5 4 3 2 2 2" xfId="27686"/>
    <cellStyle name="40% - Accent1 10 10 3" xfId="27687"/>
    <cellStyle name="40% - Accent3 6 3 3 4" xfId="27688"/>
    <cellStyle name="20% - Accent2 5 4 3 3 2" xfId="27689"/>
    <cellStyle name="20% - Accent2 5 4 4 3" xfId="27690"/>
    <cellStyle name="40% - Accent5 7 2 3 2 2 2" xfId="27691"/>
    <cellStyle name="20% - Accent4 12 6 3 2 2 2" xfId="27692"/>
    <cellStyle name="40% - Accent4 6 2 2 4" xfId="27693"/>
    <cellStyle name="20% - Accent2 6 4 2 2 3" xfId="27694"/>
    <cellStyle name="20% - Accent2 5 4 5 2" xfId="27695"/>
    <cellStyle name="20% - Accent2 5 5 6" xfId="27696"/>
    <cellStyle name="20% - Accent6 11 6 2 4" xfId="27697"/>
    <cellStyle name="20% - Accent4 12 5 4 3" xfId="27698"/>
    <cellStyle name="40% - Accent3 7 12" xfId="27699"/>
    <cellStyle name="20% - Accent2 5 5 2 4" xfId="27700"/>
    <cellStyle name="20% - Accent6 11 6 2 2 3" xfId="27701"/>
    <cellStyle name="20% - Accent4 12 5 4 2 2" xfId="27702"/>
    <cellStyle name="40% - Accent3 7 2 6" xfId="27703"/>
    <cellStyle name="20% - Accent2 5 5 2 2 2 2" xfId="27704"/>
    <cellStyle name="20% - Accent2 5 5 2 3 2" xfId="27705"/>
    <cellStyle name="20% - Accent2 5 5 3 4" xfId="27706"/>
    <cellStyle name="20% - Accent3 2 2 6" xfId="27707"/>
    <cellStyle name="20% - Accent6 11 6 2 3 2" xfId="27708"/>
    <cellStyle name="20% - Accent5 6 2 3 3 2" xfId="27709"/>
    <cellStyle name="40% - Accent3 7 3 2 2 3" xfId="27710"/>
    <cellStyle name="20% - Accent2 5 5 3 2 2 2" xfId="27711"/>
    <cellStyle name="20% - Accent3 2 2 2 2 3" xfId="27712"/>
    <cellStyle name="40% - Accent1 15 10 3" xfId="27713"/>
    <cellStyle name="40% - Accent3 7 3 3 4" xfId="27714"/>
    <cellStyle name="20% - Accent2 5 5 3 3 2" xfId="27715"/>
    <cellStyle name="20% - Accent3 2 2 3 4" xfId="27716"/>
    <cellStyle name="20% - Accent4 13 2 2 4" xfId="27717"/>
    <cellStyle name="40% - Accent3 7 4 6" xfId="27718"/>
    <cellStyle name="40% - Accent3 3 2 2 2 2 2" xfId="27719"/>
    <cellStyle name="20% - Accent2 5 5 4 3" xfId="27720"/>
    <cellStyle name="20% - Accent3 2 3 6" xfId="27721"/>
    <cellStyle name="20% - Accent4 13 2 3 4" xfId="27722"/>
    <cellStyle name="40% - Accent3 7 5 6" xfId="27723"/>
    <cellStyle name="20% - Accent2 5 5 5 2" xfId="27724"/>
    <cellStyle name="20% - Accent3 2 4 6" xfId="27725"/>
    <cellStyle name="20% - Accent2 6 4 3 2 3" xfId="27726"/>
    <cellStyle name="20% - Accent2 6 10 3" xfId="27727"/>
    <cellStyle name="20% - Accent2 6 10 2 2" xfId="27728"/>
    <cellStyle name="20% - Accent5 7 4 3 3 2" xfId="27729"/>
    <cellStyle name="20% - Accent4 13 3 3 2 2 2" xfId="27730"/>
    <cellStyle name="40% - Accent3 8 5 2 2 3" xfId="27731"/>
    <cellStyle name="20% - Accent3 3 4 2 2 3" xfId="27732"/>
    <cellStyle name="20% - Accent2 6 11 2" xfId="27733"/>
    <cellStyle name="40% - Accent4 6 4 2 2 2 2" xfId="27734"/>
    <cellStyle name="40% - Accent3 12 2 3 3 2" xfId="27735"/>
    <cellStyle name="40% - Accent6 8 2 3 3 2" xfId="27736"/>
    <cellStyle name="20% - Accent2 6 2 2 2 2 2" xfId="27737"/>
    <cellStyle name="20% - Accent2 6 2 2 3 2" xfId="27738"/>
    <cellStyle name="20% - Accent2 6 2 4 3" xfId="27739"/>
    <cellStyle name="20% - Accent2 6 2 5 2" xfId="27740"/>
    <cellStyle name="40% - Accent3 13 2 3 3 2" xfId="27741"/>
    <cellStyle name="40% - Accent6 9 2 3 3 2" xfId="27742"/>
    <cellStyle name="20% - Accent2 6 3 2 2 2 2" xfId="27743"/>
    <cellStyle name="20% - Accent2 6 3 2 3 2" xfId="27744"/>
    <cellStyle name="20% - Accent4 12 6 2 3 2" xfId="27745"/>
    <cellStyle name="40% - Accent4 5 3 6" xfId="27746"/>
    <cellStyle name="20% - Accent2 6 3 3 4" xfId="27747"/>
    <cellStyle name="20% - Accent2 6 3 4 3" xfId="27748"/>
    <cellStyle name="20% - Accent2 6 3 5 2" xfId="27749"/>
    <cellStyle name="20% - Accent4 12 6 3 2 3" xfId="27750"/>
    <cellStyle name="40% - Accent4 6 2 6" xfId="27751"/>
    <cellStyle name="20% - Accent2 6 4 2 4" xfId="27752"/>
    <cellStyle name="40% - Accent3 14 2 3 3 2" xfId="27753"/>
    <cellStyle name="20% - Accent2 6 4 2 2 2 2" xfId="27754"/>
    <cellStyle name="20% - Accent2 6 4 2 3 2" xfId="27755"/>
    <cellStyle name="20% - Accent4 12 6 3 3 2" xfId="27756"/>
    <cellStyle name="40% - Accent4 6 3 6" xfId="27757"/>
    <cellStyle name="20% - Accent2 6 4 3 4" xfId="27758"/>
    <cellStyle name="40% - Accent3 5 6 3 2 2 2" xfId="27759"/>
    <cellStyle name="20% - Accent4 13 2 3 2 3" xfId="27760"/>
    <cellStyle name="40% - Accent3 7 5 2 4" xfId="27761"/>
    <cellStyle name="40% - Accent4 8 10 3" xfId="27762"/>
    <cellStyle name="20% - Accent3 2 4 2 4" xfId="27763"/>
    <cellStyle name="20% - Accent6 5 2 3 3 2" xfId="27764"/>
    <cellStyle name="40% - Accent4 14 9 3 2" xfId="27765"/>
    <cellStyle name="40% - Accent4 6 3 2 2 3" xfId="27766"/>
    <cellStyle name="40% - Accent3 14 3 3 3 2" xfId="27767"/>
    <cellStyle name="20% - Accent2 6 4 3 2 2 2" xfId="27768"/>
    <cellStyle name="40% - Accent1 16 2 2 2 3" xfId="27769"/>
    <cellStyle name="20% - Accent2 6 4 4 3" xfId="27770"/>
    <cellStyle name="20% - Accent2 6 5 2 2 3" xfId="27771"/>
    <cellStyle name="40% - Accent1 16 2 2 3 2" xfId="27772"/>
    <cellStyle name="20% - Accent2 6 4 5 2" xfId="27773"/>
    <cellStyle name="20% - Accent2 6 5 6" xfId="27774"/>
    <cellStyle name="20% - Accent6 11 7 2 3" xfId="27775"/>
    <cellStyle name="20% - Accent4 12 6 4 3" xfId="27776"/>
    <cellStyle name="40% - Accent4 7 12" xfId="27777"/>
    <cellStyle name="20% - Accent2 6 5 2 4" xfId="27778"/>
    <cellStyle name="20% - Accent6 11 7 2 2 2" xfId="27779"/>
    <cellStyle name="20% - Accent4 12 6 4 2 2" xfId="27780"/>
    <cellStyle name="40% - Accent4 7 2 6" xfId="27781"/>
    <cellStyle name="20% - Accent2 6 5 2 3 2" xfId="27782"/>
    <cellStyle name="20% - Accent4 2 2 6" xfId="27783"/>
    <cellStyle name="20% - Accent2 6 5 3 4" xfId="27784"/>
    <cellStyle name="40% - Accent1 16 2 3 3 2" xfId="27785"/>
    <cellStyle name="20% - Accent4 2 4 6" xfId="27786"/>
    <cellStyle name="20% - Accent2 6 5 5 2" xfId="27787"/>
    <cellStyle name="20% - Accent4 14 2 3 4" xfId="27788"/>
    <cellStyle name="40% - Accent4 7 5 6" xfId="27789"/>
    <cellStyle name="20% - Accent4 2 2 2 4" xfId="27790"/>
    <cellStyle name="20% - Accent2 6 5 3 2 3" xfId="27791"/>
    <cellStyle name="40% - Accent1 16 2 3 2 3" xfId="27792"/>
    <cellStyle name="20% - Accent4 2 3 6" xfId="27793"/>
    <cellStyle name="20% - Accent2 6 5 4 3" xfId="27794"/>
    <cellStyle name="20% - Accent4 14 2 2 4" xfId="27795"/>
    <cellStyle name="40% - Accent4 7 4 6" xfId="27796"/>
    <cellStyle name="40% - Accent3 3 2 3 2 2 2" xfId="27797"/>
    <cellStyle name="20% - Accent3 11 2 2 4" xfId="27798"/>
    <cellStyle name="20% - Accent6 16 3 3 2 3" xfId="27799"/>
    <cellStyle name="20% - Accent2 7 12" xfId="27800"/>
    <cellStyle name="20% - Accent4 5 2 4 2 2" xfId="27801"/>
    <cellStyle name="20% - Accent2 7 10 3" xfId="27802"/>
    <cellStyle name="20% - Accent2 7 10 2 2" xfId="27803"/>
    <cellStyle name="40% - Accent6 2 6 4 3" xfId="27804"/>
    <cellStyle name="20% - Accent3 8 9 4" xfId="27805"/>
    <cellStyle name="20% - Accent2 7 11 2" xfId="27806"/>
    <cellStyle name="40% - Accent5 4 2 4 2 2" xfId="27807"/>
    <cellStyle name="a1 2 10 8" xfId="27808"/>
    <cellStyle name="20% - Accent2 7 2 2 2 2 2" xfId="27809"/>
    <cellStyle name="20% - Accent3 3 5 5 2" xfId="27810"/>
    <cellStyle name="20% - Accent2 7 2 3 2 3" xfId="27811"/>
    <cellStyle name="20% - Accent2 7 2 3 2 2 2" xfId="27812"/>
    <cellStyle name="20% - Accent2 7 2 4 3" xfId="27813"/>
    <cellStyle name="20% - Accent3 3 6 5 2" xfId="27814"/>
    <cellStyle name="20% - Accent2 7 2 4 2 2" xfId="27815"/>
    <cellStyle name="20% - Accent2 7 2 5 2" xfId="27816"/>
    <cellStyle name="20% - Accent3 4 4 5 2" xfId="27817"/>
    <cellStyle name="20% - Accent2 7 3 2 2 3" xfId="27818"/>
    <cellStyle name="20% - Accent2 7 3 2 2 2 2" xfId="27819"/>
    <cellStyle name="20% - Accent2 7 3 2 3 2" xfId="27820"/>
    <cellStyle name="20% - Accent2 7 3 3 4" xfId="27821"/>
    <cellStyle name="20% - Accent3 4 5 5 2" xfId="27822"/>
    <cellStyle name="20% - Accent2 7 3 3 2 3" xfId="27823"/>
    <cellStyle name="20% - Accent2 7 3 3 2 2 2" xfId="27824"/>
    <cellStyle name="20% - Accent2 7 3 3 3 2" xfId="27825"/>
    <cellStyle name="20% - Accent4 10 3 2 2 2 2" xfId="27826"/>
    <cellStyle name="20% - Accent2 7 3 4 3" xfId="27827"/>
    <cellStyle name="20% - Accent3 4 6 5 2" xfId="27828"/>
    <cellStyle name="20% - Accent2 7 3 4 2 2" xfId="27829"/>
    <cellStyle name="20% - Accent2 7 3 5 2" xfId="27830"/>
    <cellStyle name="20% - Accent2 7 4 2 4" xfId="27831"/>
    <cellStyle name="20% - Accent3 5 4 5 2" xfId="27832"/>
    <cellStyle name="20% - Accent2 7 4 2 2 3" xfId="27833"/>
    <cellStyle name="20% - Accent2 7 4 2 2 2 2" xfId="27834"/>
    <cellStyle name="20% - Accent2 7 4 2 3 2" xfId="27835"/>
    <cellStyle name="20% - Accent2 7 4 3 4" xfId="27836"/>
    <cellStyle name="20% - Accent3 5 5 5 2" xfId="27837"/>
    <cellStyle name="20% - Accent2 7 4 3 2 3" xfId="27838"/>
    <cellStyle name="20% - Accent2 7 4 3 2 2 2" xfId="27839"/>
    <cellStyle name="40% - Accent1 16 3 2 2 3" xfId="27840"/>
    <cellStyle name="20% - Accent2 7 4 4 3" xfId="27841"/>
    <cellStyle name="20% - Accent3 5 6 5 2" xfId="27842"/>
    <cellStyle name="40% - Accent1 16 3 2 2 2 2" xfId="27843"/>
    <cellStyle name="20% - Accent2 7 4 4 2 2" xfId="27844"/>
    <cellStyle name="20% - Accent2 7 5 6" xfId="27845"/>
    <cellStyle name="20% - Accent6 11 8 2 3" xfId="27846"/>
    <cellStyle name="20% - Accent2 7 5 2 4" xfId="27847"/>
    <cellStyle name="20% - Accent6 11 8 2 2 2" xfId="27848"/>
    <cellStyle name="40% - Accent1 17 2 2 3 2" xfId="27849"/>
    <cellStyle name="20% - Accent3 6 4 5 2" xfId="27850"/>
    <cellStyle name="20% - Accent2 7 5 2 2 3" xfId="27851"/>
    <cellStyle name="20% - Accent2 7 5 2 2 2 2" xfId="27852"/>
    <cellStyle name="20% - Accent2 7 5 2 3 2" xfId="27853"/>
    <cellStyle name="20% - Accent5 2 2 6" xfId="27854"/>
    <cellStyle name="20% - Accent2 7 5 3 4" xfId="27855"/>
    <cellStyle name="40% - Accent1 17 2 3 3 2" xfId="27856"/>
    <cellStyle name="20% - Accent3 6 5 5 2" xfId="27857"/>
    <cellStyle name="20% - Accent5 2 2 2 4" xfId="27858"/>
    <cellStyle name="20% - Accent2 7 5 3 2 3" xfId="27859"/>
    <cellStyle name="20% - Accent5 2 2 2 2 3" xfId="27860"/>
    <cellStyle name="20% - Accent2 7 5 3 2 2 2" xfId="27861"/>
    <cellStyle name="40% - Accent1 16 3 3 2 3" xfId="27862"/>
    <cellStyle name="20% - Accent5 2 3 6" xfId="27863"/>
    <cellStyle name="20% - Accent2 7 5 4 3" xfId="27864"/>
    <cellStyle name="20% - Accent4 15 2 2 4" xfId="27865"/>
    <cellStyle name="40% - Accent5 7 4 6" xfId="27866"/>
    <cellStyle name="20% - Accent3 6 6 5 2" xfId="27867"/>
    <cellStyle name="20% - Accent6 7 2 2 3 2" xfId="27868"/>
    <cellStyle name="20% - Accent5 13 10 2 2" xfId="27869"/>
    <cellStyle name="40% - Accent3 16 3 2 3 2" xfId="27870"/>
    <cellStyle name="40% - Accent1 16 3 3 2 2 2" xfId="27871"/>
    <cellStyle name="20% - Accent5 2 3 2 4" xfId="27872"/>
    <cellStyle name="20% - Accent2 7 5 4 2 2" xfId="27873"/>
    <cellStyle name="20% - Accent4 15 2 2 2 3" xfId="27874"/>
    <cellStyle name="40% - Accent5 7 4 2 4" xfId="27875"/>
    <cellStyle name="20% - Accent3 11 2 3 4" xfId="27876"/>
    <cellStyle name="20% - Accent6 16 3 3 3 2" xfId="27877"/>
    <cellStyle name="40% - Accent2 6 3 3 2 3" xfId="27878"/>
    <cellStyle name="20% - Accent2 8 12" xfId="27879"/>
    <cellStyle name="20% - Accent2 8 10 2 2" xfId="27880"/>
    <cellStyle name="40% - Accent5 10 7 2 3" xfId="27881"/>
    <cellStyle name="20% - Accent6 2 5 4 3" xfId="27882"/>
    <cellStyle name="20% - Accent2 8 11 2" xfId="27883"/>
    <cellStyle name="40% - Accent5 10 8 4" xfId="27884"/>
    <cellStyle name="20% - Accent3 10 8 2 2 2" xfId="27885"/>
    <cellStyle name="20% - Accent3 11 2 3 2 2 2" xfId="27886"/>
    <cellStyle name="20% - Accent2 8 2 2 4" xfId="27887"/>
    <cellStyle name="20% - Accent5 4 7 4" xfId="27888"/>
    <cellStyle name="20% - Accent6 14 5 4 3" xfId="27889"/>
    <cellStyle name="40% - Accent6 4 2 2 5" xfId="27890"/>
    <cellStyle name="20% - Accent2 8 2 2 2 3" xfId="27891"/>
    <cellStyle name="40% - Accent5 9 8 4" xfId="27892"/>
    <cellStyle name="20% - Accent6 14 5 4 2 2" xfId="27893"/>
    <cellStyle name="40% - Accent6 4 2 2 2 3" xfId="27894"/>
    <cellStyle name="20% - Accent5 4 7 2 3" xfId="27895"/>
    <cellStyle name="20% - Accent2 8 2 2 2 2 2" xfId="27896"/>
    <cellStyle name="40% - Accent5 9 8 2 3" xfId="27897"/>
    <cellStyle name="40% - Accent3 9 3 4 2 2" xfId="27898"/>
    <cellStyle name="20% - Accent2 8 2 3 4" xfId="27899"/>
    <cellStyle name="20% - Accent3 4 2 4 2 2" xfId="27900"/>
    <cellStyle name="40% - Accent6 4 3 7" xfId="27901"/>
    <cellStyle name="20% - Accent5 5 7 4" xfId="27902"/>
    <cellStyle name="20% - Accent6 14 6 4 3" xfId="27903"/>
    <cellStyle name="40% - Accent6 4 3 2 4" xfId="27904"/>
    <cellStyle name="20% - Accent2 8 2 3 2 3" xfId="27905"/>
    <cellStyle name="20% - Accent6 14 6 4 2 2" xfId="27906"/>
    <cellStyle name="40% - Accent6 4 3 2 2 3" xfId="27907"/>
    <cellStyle name="20% - Accent5 5 7 2 3" xfId="27908"/>
    <cellStyle name="20% - Accent2 8 2 3 2 2 2" xfId="27909"/>
    <cellStyle name="20% - Accent2 8 2 4 3" xfId="27910"/>
    <cellStyle name="20% - Accent5 6 7 4" xfId="27911"/>
    <cellStyle name="40% - Accent1 5 3 3 2 2 2" xfId="27912"/>
    <cellStyle name="40% - Accent6 4 4 2 4" xfId="27913"/>
    <cellStyle name="Comma 2 8 2 3 3 3" xfId="27914"/>
    <cellStyle name="20% - Accent2 8 2 4 2 2" xfId="27915"/>
    <cellStyle name="20% - Accent2 8 2 5 2" xfId="27916"/>
    <cellStyle name="20% - Accent3 11 2 3 3 2" xfId="27917"/>
    <cellStyle name="40% - Accent5 3 7 2 2 2" xfId="27918"/>
    <cellStyle name="20% - Accent4 12 8 2 3" xfId="27919"/>
    <cellStyle name="40% - Accent6 5 13" xfId="27920"/>
    <cellStyle name="20% - Accent2 8 3 6" xfId="27921"/>
    <cellStyle name="20% - Accent4 12 8 2 2 2" xfId="27922"/>
    <cellStyle name="40% - Accent6 5 2 7" xfId="27923"/>
    <cellStyle name="20% - Accent2 8 3 2 4" xfId="27924"/>
    <cellStyle name="20% - Accent6 4 7 4" xfId="27925"/>
    <cellStyle name="20% - Accent6 15 5 4 3" xfId="27926"/>
    <cellStyle name="40% - Accent6 5 2 2 4" xfId="27927"/>
    <cellStyle name="20% - Accent2 8 3 2 2 3" xfId="27928"/>
    <cellStyle name="40% - Accent3 13 8 4" xfId="27929"/>
    <cellStyle name="40% - Accent6 9 8 4" xfId="27930"/>
    <cellStyle name="20% - Accent6 15 5 4 2 2" xfId="27931"/>
    <cellStyle name="40% - Accent6 5 2 2 2 3" xfId="27932"/>
    <cellStyle name="20% - Accent6 4 7 2 3" xfId="27933"/>
    <cellStyle name="20% - Accent2 8 3 2 2 2 2" xfId="27934"/>
    <cellStyle name="40% - Accent3 13 8 2 3" xfId="27935"/>
    <cellStyle name="40% - Accent6 9 8 2 3" xfId="27936"/>
    <cellStyle name="20% - Accent6 4 8 4" xfId="27937"/>
    <cellStyle name="40% - Accent5 2 3 4 2 2" xfId="27938"/>
    <cellStyle name="20% - Accent6 15 5 5 2" xfId="27939"/>
    <cellStyle name="40% - Accent6 5 2 3 4" xfId="27940"/>
    <cellStyle name="20% - Accent2 8 3 2 3 2" xfId="27941"/>
    <cellStyle name="40% - Accent3 13 9 4" xfId="27942"/>
    <cellStyle name="40% - Accent6 9 9 4" xfId="27943"/>
    <cellStyle name="20% - Accent2 8 3 3 4" xfId="27944"/>
    <cellStyle name="40% - Accent1 10 2 4 3" xfId="27945"/>
    <cellStyle name="20% - Accent2 8 3 3 2 3" xfId="27946"/>
    <cellStyle name="40% - Accent3 14 8 4" xfId="27947"/>
    <cellStyle name="20% - Accent6 5 7 4" xfId="27948"/>
    <cellStyle name="20% - Accent6 15 6 4 3" xfId="27949"/>
    <cellStyle name="40% - Accent6 5 3 2 4" xfId="27950"/>
    <cellStyle name="40% - Accent1 10 2 4 2 2" xfId="27951"/>
    <cellStyle name="20% - Accent2 8 3 3 2 2 2" xfId="27952"/>
    <cellStyle name="40% - Accent3 14 8 2 3" xfId="27953"/>
    <cellStyle name="20% - Accent6 15 6 4 2 2" xfId="27954"/>
    <cellStyle name="40% - Accent6 5 3 2 2 3" xfId="27955"/>
    <cellStyle name="20% - Accent6 5 7 2 3" xfId="27956"/>
    <cellStyle name="40% - Accent1 10 2 5 2" xfId="27957"/>
    <cellStyle name="20% - Accent2 8 3 3 3 2" xfId="27958"/>
    <cellStyle name="20% - Accent4 10 4 2 2 2 2" xfId="27959"/>
    <cellStyle name="40% - Accent3 14 9 4" xfId="27960"/>
    <cellStyle name="20% - Accent6 5 8 4" xfId="27961"/>
    <cellStyle name="20% - Accent6 15 6 5 2" xfId="27962"/>
    <cellStyle name="40% - Accent6 5 3 3 4" xfId="27963"/>
    <cellStyle name="20% - Accent2 8 3 4 3" xfId="27964"/>
    <cellStyle name="40% - Accent1 10 3 4 3" xfId="27965"/>
    <cellStyle name="20% - Accent2 8 3 4 2 2" xfId="27966"/>
    <cellStyle name="40% - Accent3 15 8 4" xfId="27967"/>
    <cellStyle name="40% - Accent6 5 4 2 4" xfId="27968"/>
    <cellStyle name="20% - Accent6 6 7 4" xfId="27969"/>
    <cellStyle name="20% - Accent2 8 3 5 2" xfId="27970"/>
    <cellStyle name="20% - Accent4 12 8 3 2" xfId="27971"/>
    <cellStyle name="40% - Accent3 10 12" xfId="27972"/>
    <cellStyle name="40% - Accent6 6 13" xfId="27973"/>
    <cellStyle name="20% - Accent2 8 4 6" xfId="27974"/>
    <cellStyle name="40% - Accent3 6 4 3 2 2 2" xfId="27975"/>
    <cellStyle name="20% - Accent2 8 4 2 4" xfId="27976"/>
    <cellStyle name="20% - Accent3 13 3 6" xfId="27977"/>
    <cellStyle name="20% - Accent6 16 5 4 3" xfId="27978"/>
    <cellStyle name="40% - Accent3 10 2 2 4" xfId="27979"/>
    <cellStyle name="40% - Accent6 6 2 2 4" xfId="27980"/>
    <cellStyle name="20% - Accent2 8 4 2 2 3" xfId="27981"/>
    <cellStyle name="20% - Accent3 13 4 6" xfId="27982"/>
    <cellStyle name="40% - Accent5 2 4 4 2 2" xfId="27983"/>
    <cellStyle name="20% - Accent6 16 5 5 2" xfId="27984"/>
    <cellStyle name="40% - Accent3 10 2 3 4" xfId="27985"/>
    <cellStyle name="40% - Accent6 6 2 3 4" xfId="27986"/>
    <cellStyle name="20% - Accent2 8 4 2 3 2" xfId="27987"/>
    <cellStyle name="20% - Accent2 8 4 3 4" xfId="27988"/>
    <cellStyle name="40% - Accent1 16 4 2 2 3" xfId="27989"/>
    <cellStyle name="20% - Accent2 8 4 4 3" xfId="27990"/>
    <cellStyle name="40% - Accent1 16 4 2 2 2 2" xfId="27991"/>
    <cellStyle name="40% - Accent1 11 3 4 3" xfId="27992"/>
    <cellStyle name="20% - Accent2 8 4 4 2 2" xfId="27993"/>
    <cellStyle name="40% - Accent3 10 4 2 4" xfId="27994"/>
    <cellStyle name="40% - Accent6 6 4 2 4" xfId="27995"/>
    <cellStyle name="20% - Accent3 15 3 6" xfId="27996"/>
    <cellStyle name="20% - Accent2 8 5 6" xfId="27997"/>
    <cellStyle name="20% - Accent6 11 9 2 3" xfId="27998"/>
    <cellStyle name="20% - Accent2 8 5 2 4" xfId="27999"/>
    <cellStyle name="20% - Accent6 11 9 2 2 2" xfId="28000"/>
    <cellStyle name="20% - Accent6 17 5 4 3" xfId="28001"/>
    <cellStyle name="40% - Accent3 11 2 2 4" xfId="28002"/>
    <cellStyle name="40% - Accent6 7 2 2 4" xfId="28003"/>
    <cellStyle name="20% - Accent2 8 5 2 2 3" xfId="28004"/>
    <cellStyle name="20% - Accent6 17 5 4 2 2" xfId="28005"/>
    <cellStyle name="40% - Accent3 11 2 2 2 3" xfId="28006"/>
    <cellStyle name="40% - Accent6 7 2 2 2 3" xfId="28007"/>
    <cellStyle name="40% - Accent6 11 7 4" xfId="28008"/>
    <cellStyle name="20% - Accent2 8 5 2 2 2 2" xfId="28009"/>
    <cellStyle name="20% - Accent6 17 5 5 2" xfId="28010"/>
    <cellStyle name="40% - Accent3 11 2 3 4" xfId="28011"/>
    <cellStyle name="40% - Accent6 7 2 3 4" xfId="28012"/>
    <cellStyle name="40% - Accent5 2 5 4 2 2" xfId="28013"/>
    <cellStyle name="20% - Accent2 8 5 2 3 2" xfId="28014"/>
    <cellStyle name="20% - Accent6 2 2 6" xfId="28015"/>
    <cellStyle name="20% - Accent2 8 5 3 4" xfId="28016"/>
    <cellStyle name="40% - Accent1 12 2 4 3" xfId="28017"/>
    <cellStyle name="20% - Accent6 2 2 2 4" xfId="28018"/>
    <cellStyle name="20% - Accent2 8 5 3 2 3" xfId="28019"/>
    <cellStyle name="20% - Accent6 17 6 4 3" xfId="28020"/>
    <cellStyle name="20% - Accent6 11 12" xfId="28021"/>
    <cellStyle name="40% - Accent3 11 3 2 4" xfId="28022"/>
    <cellStyle name="40% - Accent6 7 3 2 4" xfId="28023"/>
    <cellStyle name="40% - Accent1 12 2 4 2 2" xfId="28024"/>
    <cellStyle name="20% - Accent6 2 2 2 2 3" xfId="28025"/>
    <cellStyle name="20% - Accent2 8 5 3 2 2 2" xfId="28026"/>
    <cellStyle name="20% - Accent6 17 6 4 2 2" xfId="28027"/>
    <cellStyle name="20% - Accent6 11 2 6" xfId="28028"/>
    <cellStyle name="40% - Accent3 11 3 2 2 3" xfId="28029"/>
    <cellStyle name="40% - Accent6 7 3 2 2 3" xfId="28030"/>
    <cellStyle name="40% - Accent1 16 4 3 2 3" xfId="28031"/>
    <cellStyle name="20% - Accent6 2 3 6" xfId="28032"/>
    <cellStyle name="20% - Accent2 8 5 4 3" xfId="28033"/>
    <cellStyle name="20% - Accent4 16 2 2 4" xfId="28034"/>
    <cellStyle name="40% - Accent3 11 4 6" xfId="28035"/>
    <cellStyle name="40% - Accent6 7 4 6" xfId="28036"/>
    <cellStyle name="40% - Accent1 16 4 3 2 2 2" xfId="28037"/>
    <cellStyle name="40% - Accent1 12 3 4 3" xfId="28038"/>
    <cellStyle name="20% - Accent6 2 3 2 4" xfId="28039"/>
    <cellStyle name="20% - Accent2 8 5 4 2 2" xfId="28040"/>
    <cellStyle name="20% - Accent4 16 2 2 2 3" xfId="28041"/>
    <cellStyle name="40% - Accent3 11 4 2 4" xfId="28042"/>
    <cellStyle name="40% - Accent6 7 4 2 4" xfId="28043"/>
    <cellStyle name="20% - Accent5 10 3 2 4" xfId="28044"/>
    <cellStyle name="20% - Accent3 11 2 4 3" xfId="28045"/>
    <cellStyle name="40% - Accent2 6 3 3 3 2" xfId="28046"/>
    <cellStyle name="20% - Accent2 9 12" xfId="28047"/>
    <cellStyle name="20% - Accent2 9 10 2 2" xfId="28048"/>
    <cellStyle name="40% - Accent4 12 3 4 2 2" xfId="28049"/>
    <cellStyle name="40% - Accent5 15 7 2 3" xfId="28050"/>
    <cellStyle name="20% - Accent6 7 5 4 3" xfId="28051"/>
    <cellStyle name="20% - Accent3 9 2 3 2 2 2" xfId="28052"/>
    <cellStyle name="20% - Accent2 9 11 2" xfId="28053"/>
    <cellStyle name="40% - Accent4 12 3 5 2" xfId="28054"/>
    <cellStyle name="40% - Accent5 15 8 4" xfId="28055"/>
    <cellStyle name="20% - Accent2 9 2 2 4" xfId="28056"/>
    <cellStyle name="20% - Accent2 9 2 2 2 3" xfId="28057"/>
    <cellStyle name="20% - Accent2 9 2 2 2 2 2" xfId="28058"/>
    <cellStyle name="20% - Accent2 9 2 2 3 2" xfId="28059"/>
    <cellStyle name="40% - Accent3 9 4 4 2 2" xfId="28060"/>
    <cellStyle name="20% - Accent2 9 2 3 4" xfId="28061"/>
    <cellStyle name="20% - Accent3 4 3 4 2 2" xfId="28062"/>
    <cellStyle name="20% - Accent2 9 2 3 2 3" xfId="28063"/>
    <cellStyle name="20% - Accent2 9 2 3 2 2 2" xfId="28064"/>
    <cellStyle name="20% - Accent2 9 2 4 3" xfId="28065"/>
    <cellStyle name="20% - Accent5 4 11 2" xfId="28066"/>
    <cellStyle name="20% - Accent2 9 2 4 2 2" xfId="28067"/>
    <cellStyle name="20% - Accent2 9 2 5 2" xfId="28068"/>
    <cellStyle name="20% - Accent4 12 9 2 3" xfId="28069"/>
    <cellStyle name="20% - Accent2 9 3 6" xfId="28070"/>
    <cellStyle name="20% - Accent4 12 9 2 2 2" xfId="28071"/>
    <cellStyle name="20% - Accent2 9 3 2 4" xfId="28072"/>
    <cellStyle name="20% - Accent2 9 3 2 2 3" xfId="28073"/>
    <cellStyle name="20% - Accent2 9 3 2 2 2 2" xfId="28074"/>
    <cellStyle name="20% - Accent2 9 3 2 3 2" xfId="28075"/>
    <cellStyle name="20% - Accent2 9 3 3 4" xfId="28076"/>
    <cellStyle name="20% - Accent2 9 3 3 2 3" xfId="28077"/>
    <cellStyle name="20% - Accent2 9 3 3 2 2 2" xfId="28078"/>
    <cellStyle name="20% - Accent2 9 3 3 3 2" xfId="28079"/>
    <cellStyle name="20% - Accent4 10 5 2 2 2 2" xfId="28080"/>
    <cellStyle name="20% - Accent2 9 3 4 3" xfId="28081"/>
    <cellStyle name="20% - Accent5 9 11 2" xfId="28082"/>
    <cellStyle name="20% - Accent2 9 3 4 2 2" xfId="28083"/>
    <cellStyle name="20% - Accent2 9 3 5 2" xfId="28084"/>
    <cellStyle name="40% - Accent1 2 4 2 2 2 2" xfId="28085"/>
    <cellStyle name="20% - Accent4 12 9 3 2" xfId="28086"/>
    <cellStyle name="20% - Accent2 9 4 6" xfId="28087"/>
    <cellStyle name="20% - Accent2 9 4 2 2 2 2" xfId="28088"/>
    <cellStyle name="20% - Accent6 14 2 4 3" xfId="28089"/>
    <cellStyle name="20% - Accent2 9 4 2 3 2" xfId="28090"/>
    <cellStyle name="20% - Accent2 9 4 3 4" xfId="28091"/>
    <cellStyle name="20% - Accent2 9 4 3 2 3" xfId="28092"/>
    <cellStyle name="20% - Accent2 9 4 3 2 2 2" xfId="28093"/>
    <cellStyle name="20% - Accent6 15 2 4 3" xfId="28094"/>
    <cellStyle name="Comma [0] 5 3 2 3" xfId="28095"/>
    <cellStyle name="40% - Accent1 16 5 2 2 3" xfId="28096"/>
    <cellStyle name="20% - Accent2 9 4 4 3" xfId="28097"/>
    <cellStyle name="40% - Accent1 16 5 2 2 2 2" xfId="28098"/>
    <cellStyle name="20% - Accent2 9 4 4 2 2" xfId="28099"/>
    <cellStyle name="20% - Accent2 9 5 6" xfId="28100"/>
    <cellStyle name="20% - Accent2 9 5 2 4" xfId="28101"/>
    <cellStyle name="20% - Accent5 3 11 2" xfId="28102"/>
    <cellStyle name="20% - Accent2 9 5 2 2 2 2" xfId="28103"/>
    <cellStyle name="20% - Accent2 9 5 2 3 2" xfId="28104"/>
    <cellStyle name="20% - Accent2 9 5 3 4" xfId="28105"/>
    <cellStyle name="20% - Accent2 9 5 3 2 3" xfId="28106"/>
    <cellStyle name="20% - Accent5 8 11 2" xfId="28107"/>
    <cellStyle name="20% - Accent2 9 5 3 2 2 2" xfId="28108"/>
    <cellStyle name="20% - Accent4 17 2 2 4" xfId="28109"/>
    <cellStyle name="Comma [0] 6 3 2 4" xfId="28110"/>
    <cellStyle name="40% - Accent1 16 5 3 2 3" xfId="28111"/>
    <cellStyle name="20% - Accent2 9 5 4 3" xfId="28112"/>
    <cellStyle name="20% - Accent4 17 2 2 2 3" xfId="28113"/>
    <cellStyle name="40% - Accent1 16 5 3 2 2 2" xfId="28114"/>
    <cellStyle name="20% - Accent2 9 5 4 2 2" xfId="28115"/>
    <cellStyle name="20% - Accent5 6 3 3 4" xfId="28116"/>
    <cellStyle name="20% - Accent3 10 10 3" xfId="28117"/>
    <cellStyle name="20% - Accent4 15 6 2 3 2" xfId="28118"/>
    <cellStyle name="40% - Accent1 14 3 6" xfId="28119"/>
    <cellStyle name="20% - Accent5 6 3 3 2 3" xfId="28120"/>
    <cellStyle name="20% - Accent3 10 10 2 2" xfId="28121"/>
    <cellStyle name="40% - Accent2 3 9 3 2" xfId="28122"/>
    <cellStyle name="20% - Accent3 10 2 6" xfId="28123"/>
    <cellStyle name="40% - Accent6 17 5 2 3 2" xfId="28124"/>
    <cellStyle name="20% - Accent6 16 2 3 4" xfId="28125"/>
    <cellStyle name="20% - Accent3 10 2 2 4" xfId="28126"/>
    <cellStyle name="20% - Accent6 16 2 3 2 3" xfId="28127"/>
    <cellStyle name="20% - Accent3 10 2 2 2 2 2" xfId="28128"/>
    <cellStyle name="20% - Accent3 3 6 3 2 2 2" xfId="28129"/>
    <cellStyle name="40% - Accent5 13 2 4 2 2" xfId="28130"/>
    <cellStyle name="20% - Accent3 10 2 2 3 2" xfId="28131"/>
    <cellStyle name="20% - Accent3 10 2 3 4" xfId="28132"/>
    <cellStyle name="20% - Accent6 16 2 3 3 2" xfId="28133"/>
    <cellStyle name="20% - Accent3 10 2 3 2 2 2" xfId="28134"/>
    <cellStyle name="20% - Accent3 10 2 3 3 2" xfId="28135"/>
    <cellStyle name="40% - Accent5 2 7 2 2 2" xfId="28136"/>
    <cellStyle name="20% - Accent3 10 2 4 3" xfId="28137"/>
    <cellStyle name="20% - Accent3 10 2 4 2 2" xfId="28138"/>
    <cellStyle name="20% - Accent3 10 3 6" xfId="28139"/>
    <cellStyle name="20% - Accent6 16 2 4 3" xfId="28140"/>
    <cellStyle name="20% - Accent3 10 3 2 3 2" xfId="28141"/>
    <cellStyle name="20% - Accent3 10 3 3 3 2" xfId="28142"/>
    <cellStyle name="40% - Accent5 2 8 2 2 2" xfId="28143"/>
    <cellStyle name="20% - Accent3 10 3 4 3" xfId="28144"/>
    <cellStyle name="20% - Accent3 10 3 4 2 2" xfId="28145"/>
    <cellStyle name="20% - Accent3 10 4 6" xfId="28146"/>
    <cellStyle name="20% - Accent6 16 2 5 2" xfId="28147"/>
    <cellStyle name="20% - Accent3 10 4 2 3 2" xfId="28148"/>
    <cellStyle name="20% - Accent4 10 4 6" xfId="28149"/>
    <cellStyle name="40% - Accent5 4 4 2 2 2 2" xfId="28150"/>
    <cellStyle name="20% - Accent3 10 4 3 3 2" xfId="28151"/>
    <cellStyle name="20% - Accent4 11 4 6" xfId="28152"/>
    <cellStyle name="40% - Accent5 2 9 2 2 2" xfId="28153"/>
    <cellStyle name="20% - Accent3 10 4 4 3" xfId="28154"/>
    <cellStyle name="20% - Accent3 7 6 2 2 3" xfId="28155"/>
    <cellStyle name="20% - Accent4 12 3 6" xfId="28156"/>
    <cellStyle name="20% - Accent3 10 4 4 2 2" xfId="28157"/>
    <cellStyle name="20% - Accent3 7 6 2 2 2 2" xfId="28158"/>
    <cellStyle name="20% - Accent3 10 5 6" xfId="28159"/>
    <cellStyle name="40% - Accent3 2 8 2 3" xfId="28160"/>
    <cellStyle name="20% - Accent3 10 5 2 2 2 2" xfId="28161"/>
    <cellStyle name="20% - Accent3 2 6 4 3" xfId="28162"/>
    <cellStyle name="20% - Accent4 14 10 3" xfId="28163"/>
    <cellStyle name="20% - Accent3 10 5 2 3 2" xfId="28164"/>
    <cellStyle name="40% - Accent5 4 4 3 2 2 2" xfId="28165"/>
    <cellStyle name="20% - Accent3 10 5 3 2 2 2" xfId="28166"/>
    <cellStyle name="20% - Accent3 3 6 4 3" xfId="28167"/>
    <cellStyle name="20% - Accent3 10 5 3 3 2" xfId="28168"/>
    <cellStyle name="20% - Accent3 10 5 4 3" xfId="28169"/>
    <cellStyle name="20% - Accent3 7 6 3 2 3" xfId="28170"/>
    <cellStyle name="20% - Accent3 10 5 4 2 2" xfId="28171"/>
    <cellStyle name="20% - Accent3 7 6 3 2 2 2" xfId="28172"/>
    <cellStyle name="20% - Accent4 2 6 4 3" xfId="28173"/>
    <cellStyle name="20% - Accent3 10 6 2 2 2 2" xfId="28174"/>
    <cellStyle name="20% - Accent3 10 6 2 3 2" xfId="28175"/>
    <cellStyle name="20% - Accent4 3 6 4 3" xfId="28176"/>
    <cellStyle name="20% - Accent3 10 6 3 2 2 2" xfId="28177"/>
    <cellStyle name="20% - Accent3 10 6 3 3 2" xfId="28178"/>
    <cellStyle name="20% - Accent3 10 6 4 3" xfId="28179"/>
    <cellStyle name="20% - Accent3 7 6 4 2 2" xfId="28180"/>
    <cellStyle name="20% - Accent6 7 3 2 2 2 2" xfId="28181"/>
    <cellStyle name="20% - Accent3 10 6 4 2 2" xfId="28182"/>
    <cellStyle name="20% - Accent5 14 6 2 2 3" xfId="28183"/>
    <cellStyle name="20% - Accent3 15 5 4 2 2" xfId="28184"/>
    <cellStyle name="20% - Accent3 10 8 4" xfId="28185"/>
    <cellStyle name="20% - Accent5 14 6 2 2 2 2" xfId="28186"/>
    <cellStyle name="20% - Accent3 10 8 2 3" xfId="28187"/>
    <cellStyle name="20% - Accent3 10 8 3 2" xfId="28188"/>
    <cellStyle name="20% - Accent5 14 6 2 3 2" xfId="28189"/>
    <cellStyle name="20% - Accent3 10 9 4" xfId="28190"/>
    <cellStyle name="20% - Accent3 10 9 2 3" xfId="28191"/>
    <cellStyle name="20% - Accent5 10 3 6" xfId="28192"/>
    <cellStyle name="20% - Accent3 10 9 2 2 2" xfId="28193"/>
    <cellStyle name="20% - Accent3 10 9 3 2" xfId="28194"/>
    <cellStyle name="20% - Accent5 12 2 2 2 2 2" xfId="28195"/>
    <cellStyle name="20% - Accent3 11 12" xfId="28196"/>
    <cellStyle name="20% - Accent5 14 5 2 2 2 2" xfId="28197"/>
    <cellStyle name="20% - Accent3 11 2 6" xfId="28198"/>
    <cellStyle name="40% - Accent6 17 5 3 3 2" xfId="28199"/>
    <cellStyle name="20% - Accent6 16 3 3 4" xfId="28200"/>
    <cellStyle name="20% - Accent4 17 2 5 2" xfId="28201"/>
    <cellStyle name="20% - Accent3 11 3 6" xfId="28202"/>
    <cellStyle name="20% - Accent6 16 3 4 3" xfId="28203"/>
    <cellStyle name="20% - Accent3 8 2 2 4" xfId="28204"/>
    <cellStyle name="20% - Accent3 11 3 3 2 2 2" xfId="28205"/>
    <cellStyle name="20% - Accent4 13 8 2 3" xfId="28206"/>
    <cellStyle name="20% - Accent3 8 3 6" xfId="28207"/>
    <cellStyle name="20% - Accent3 11 3 3 3 2" xfId="28208"/>
    <cellStyle name="40% - Accent5 3 8 2 2 2" xfId="28209"/>
    <cellStyle name="20% - Accent3 9 12" xfId="28210"/>
    <cellStyle name="20% - Accent5 10 4 2 4" xfId="28211"/>
    <cellStyle name="40% - Accent5 16 11 2" xfId="28212"/>
    <cellStyle name="20% - Accent3 11 3 4 3" xfId="28213"/>
    <cellStyle name="20% - Accent3 11 4 6" xfId="28214"/>
    <cellStyle name="40% - Accent5 2 4 2 2 3" xfId="28215"/>
    <cellStyle name="20% - Accent6 16 3 5 2" xfId="28216"/>
    <cellStyle name="20% - Accent3 11 4 3 2 2 2" xfId="28217"/>
    <cellStyle name="20% - Accent3 11 4 3 3 2" xfId="28218"/>
    <cellStyle name="40% - Accent5 3 9 2 2 2" xfId="28219"/>
    <cellStyle name="20% - Accent5 10 5 2 4" xfId="28220"/>
    <cellStyle name="40% - Accent6 2 5 2 2 2 2" xfId="28221"/>
    <cellStyle name="20% - Accent3 11 4 4 3" xfId="28222"/>
    <cellStyle name="20% - Accent3 7 7 2 2 2" xfId="28223"/>
    <cellStyle name="20% - Accent3 11 5 3 2 2 2" xfId="28224"/>
    <cellStyle name="20% - Accent3 11 5 3 3 2" xfId="28225"/>
    <cellStyle name="20% - Accent5 10 6 2 4" xfId="28226"/>
    <cellStyle name="20% - Accent3 11 5 4 3" xfId="28227"/>
    <cellStyle name="20% - Accent5 7 2 3 2 3" xfId="28228"/>
    <cellStyle name="20% - Accent3 11 6 6" xfId="28229"/>
    <cellStyle name="40% - Accent3 2 9 3 2" xfId="28230"/>
    <cellStyle name="20% - Accent3 11 6 3 2 2 2" xfId="28231"/>
    <cellStyle name="20% - Accent3 11 6 3 3 2" xfId="28232"/>
    <cellStyle name="20% - Accent3 11 6 4 3" xfId="28233"/>
    <cellStyle name="20% - Accent6 7 3 3 2 2 2" xfId="28234"/>
    <cellStyle name="40% - Accent3 16 4 3 2 2 2" xfId="28235"/>
    <cellStyle name="20% - Accent5 10 7 2 3" xfId="28236"/>
    <cellStyle name="20% - Accent5 14 6 3 2 3" xfId="28237"/>
    <cellStyle name="20% - Accent3 3 2 2 3 2" xfId="28238"/>
    <cellStyle name="20% - Accent3 11 8 4" xfId="28239"/>
    <cellStyle name="40% - Accent3 8 3 2 3 2" xfId="28240"/>
    <cellStyle name="40% - Accent4 16 2 2 4" xfId="28241"/>
    <cellStyle name="20% - Accent5 14 6 3 2 2 2" xfId="28242"/>
    <cellStyle name="20% - Accent3 11 8 2 3" xfId="28243"/>
    <cellStyle name="40% - Accent4 16 2 2 2 3" xfId="28244"/>
    <cellStyle name="20% - Accent3 11 8 2 2 2" xfId="28245"/>
    <cellStyle name="40% - Accent4 16 2 2 2 2 2" xfId="28246"/>
    <cellStyle name="20% - Accent3 11 8 3 2" xfId="28247"/>
    <cellStyle name="40% - Accent4 16 2 2 3 2" xfId="28248"/>
    <cellStyle name="20% - Accent5 14 6 3 3 2" xfId="28249"/>
    <cellStyle name="20% - Accent3 11 9 4" xfId="28250"/>
    <cellStyle name="40% - Accent4 16 2 3 4" xfId="28251"/>
    <cellStyle name="20% - Accent3 11 9 2 3" xfId="28252"/>
    <cellStyle name="40% - Accent4 16 2 3 2 3" xfId="28253"/>
    <cellStyle name="20% - Accent3 11 9 2 2 2" xfId="28254"/>
    <cellStyle name="40% - Accent4 16 2 3 2 2 2" xfId="28255"/>
    <cellStyle name="40% - Accent5 12 12" xfId="28256"/>
    <cellStyle name="20% - Accent3 11 9 3 2" xfId="28257"/>
    <cellStyle name="40% - Accent4 16 2 3 3 2" xfId="28258"/>
    <cellStyle name="20% - Accent5 12 2 3 2 2 2" xfId="28259"/>
    <cellStyle name="20% - Accent3 12 12" xfId="28260"/>
    <cellStyle name="40% - Accent4 12 10 3" xfId="28261"/>
    <cellStyle name="20% - Accent3 12 2 6" xfId="28262"/>
    <cellStyle name="40% - Accent4 12 10 2 2" xfId="28263"/>
    <cellStyle name="20% - Accent6 16 4 3 4" xfId="28264"/>
    <cellStyle name="20% - Accent4 17 3 5 2" xfId="28265"/>
    <cellStyle name="20% - Accent3 12 2 2 4" xfId="28266"/>
    <cellStyle name="20% - Accent6 16 4 3 2 3" xfId="28267"/>
    <cellStyle name="20% - Accent3 12 2 2 3 2" xfId="28268"/>
    <cellStyle name="20% - Accent3 12 2 3 4" xfId="28269"/>
    <cellStyle name="20% - Accent6 16 4 3 3 2" xfId="28270"/>
    <cellStyle name="20% - Accent3 12 2 3 3 2" xfId="28271"/>
    <cellStyle name="40% - Accent5 4 7 2 2 2" xfId="28272"/>
    <cellStyle name="20% - Accent5 11 3 2 4" xfId="28273"/>
    <cellStyle name="20% - Accent3 12 2 4 3" xfId="28274"/>
    <cellStyle name="20% - Accent5 11 3 2 2 3" xfId="28275"/>
    <cellStyle name="20% - Accent3 12 2 4 2 2" xfId="28276"/>
    <cellStyle name="20% - Accent5 11 3 3 4" xfId="28277"/>
    <cellStyle name="20% - Accent3 12 2 5 2" xfId="28278"/>
    <cellStyle name="20% - Accent3 12 3 6" xfId="28279"/>
    <cellStyle name="20% - Accent6 16 4 4 3" xfId="28280"/>
    <cellStyle name="20% - Accent3 12 3 2 3 2" xfId="28281"/>
    <cellStyle name="20% - Accent3 12 3 3 3 2" xfId="28282"/>
    <cellStyle name="40% - Accent5 4 8 2 2 2" xfId="28283"/>
    <cellStyle name="20% - Accent5 11 4 2 4" xfId="28284"/>
    <cellStyle name="20% - Accent3 12 3 4 3" xfId="28285"/>
    <cellStyle name="20% - Accent5 11 4 2 2 3" xfId="28286"/>
    <cellStyle name="20% - Accent3 12 3 4 2 2" xfId="28287"/>
    <cellStyle name="20% - Accent5 11 4 3 4" xfId="28288"/>
    <cellStyle name="20% - Accent3 12 3 5 2" xfId="28289"/>
    <cellStyle name="20% - Accent3 12 4 6" xfId="28290"/>
    <cellStyle name="40% - Accent5 2 4 3 2 3" xfId="28291"/>
    <cellStyle name="20% - Accent6 16 4 5 2" xfId="28292"/>
    <cellStyle name="20% - Accent3 12 4 2 3 2" xfId="28293"/>
    <cellStyle name="40% - Accent5 4 6 2 2 2 2" xfId="28294"/>
    <cellStyle name="20% - Accent3 12 4 3 3 2" xfId="28295"/>
    <cellStyle name="40% - Accent5 4 9 2 2 2" xfId="28296"/>
    <cellStyle name="20% - Accent5 11 5 2 4" xfId="28297"/>
    <cellStyle name="40% - Accent6 2 5 3 2 2 2" xfId="28298"/>
    <cellStyle name="20% - Accent3 12 4 4 3" xfId="28299"/>
    <cellStyle name="20% - Accent3 7 8 2 2 2" xfId="28300"/>
    <cellStyle name="20% - Accent5 11 5 2 2 3" xfId="28301"/>
    <cellStyle name="20% - Accent3 12 4 4 2 2" xfId="28302"/>
    <cellStyle name="20% - Accent5 11 5 3 4" xfId="28303"/>
    <cellStyle name="20% - Accent3 12 4 5 2" xfId="28304"/>
    <cellStyle name="40% - Accent1 13 8 2 2 2" xfId="28305"/>
    <cellStyle name="20% - Accent3 13 5 3 2 2 2" xfId="28306"/>
    <cellStyle name="20% - Accent3 12 5 6" xfId="28307"/>
    <cellStyle name="40% - Accent5 2 4 3 3 2" xfId="28308"/>
    <cellStyle name="20% - Accent6 14 10 3" xfId="28309"/>
    <cellStyle name="20% - Accent3 12 5 2 3 2" xfId="28310"/>
    <cellStyle name="40% - Accent5 4 6 3 2 2 2" xfId="28311"/>
    <cellStyle name="20% - Accent3 12 5 3 3 2" xfId="28312"/>
    <cellStyle name="20% - Accent5 11 6 2 2 3" xfId="28313"/>
    <cellStyle name="20% - Accent3 12 5 4 2 2" xfId="28314"/>
    <cellStyle name="20% - Accent3 12 6 2 3 2" xfId="28315"/>
    <cellStyle name="20% - Accent3 12 6 3 3 2" xfId="28316"/>
    <cellStyle name="20% - Accent5 11 7 2 3" xfId="28317"/>
    <cellStyle name="20% - Accent3 12 6 4 3" xfId="28318"/>
    <cellStyle name="40% - Accent5 15 5 2 2 2 2" xfId="28319"/>
    <cellStyle name="20% - Accent5 11 7 2 2 2" xfId="28320"/>
    <cellStyle name="20% - Accent3 12 6 4 2 2" xfId="28321"/>
    <cellStyle name="20% - Accent5 11 7 3 2" xfId="28322"/>
    <cellStyle name="20% - Accent3 12 6 5 2" xfId="28323"/>
    <cellStyle name="20% - Accent3 12 7 4" xfId="28324"/>
    <cellStyle name="40% - Accent3 8 3 3 2 3" xfId="28325"/>
    <cellStyle name="20% - Accent3 3 2 3 2 3" xfId="28326"/>
    <cellStyle name="40% - Accent2 17 2 3 4" xfId="28327"/>
    <cellStyle name="20% - Accent3 12 8 2 3" xfId="28328"/>
    <cellStyle name="40% - Accent4 16 3 2 2 3" xfId="28329"/>
    <cellStyle name="20% - Accent3 12 8 2 2 2" xfId="28330"/>
    <cellStyle name="40% - Accent4 16 3 2 2 2 2" xfId="28331"/>
    <cellStyle name="20% - Accent3 12 9 4" xfId="28332"/>
    <cellStyle name="40% - Accent4 16 3 3 4" xfId="28333"/>
    <cellStyle name="20% - Accent3 12 9 2 3" xfId="28334"/>
    <cellStyle name="40% - Accent4 16 3 3 2 3" xfId="28335"/>
    <cellStyle name="20% - Accent3 12 9 2 2 2" xfId="28336"/>
    <cellStyle name="40% - Accent4 16 3 3 2 2 2" xfId="28337"/>
    <cellStyle name="20% - Accent3 12 9 3 2" xfId="28338"/>
    <cellStyle name="40% - Accent4 16 3 3 3 2" xfId="28339"/>
    <cellStyle name="20% - Accent3 13 12" xfId="28340"/>
    <cellStyle name="40% - Accent4 12 11 2" xfId="28341"/>
    <cellStyle name="20% - Accent5 14 4 4 3" xfId="28342"/>
    <cellStyle name="20% - Accent4 7 2 2 3 2" xfId="28343"/>
    <cellStyle name="20% - Accent3 13 10 2 2" xfId="28344"/>
    <cellStyle name="40% - Accent4 14 3 6" xfId="28345"/>
    <cellStyle name="20% - Accent3 13 2 6" xfId="28346"/>
    <cellStyle name="20% - Accent6 16 5 3 4" xfId="28347"/>
    <cellStyle name="20% - Accent4 17 4 5 2" xfId="28348"/>
    <cellStyle name="40% - Accent1 10 7 4" xfId="28349"/>
    <cellStyle name="20% - Accent3 13 2 2 4" xfId="28350"/>
    <cellStyle name="20% - Accent6 16 5 3 2 3" xfId="28351"/>
    <cellStyle name="40% - Accent1 10 7 2 2 2" xfId="28352"/>
    <cellStyle name="40% - Accent6 11 6 3 4" xfId="28353"/>
    <cellStyle name="40% - Accent4 12 5 5 2" xfId="28354"/>
    <cellStyle name="40% - Accent5 17 8 4" xfId="28355"/>
    <cellStyle name="20% - Accent3 13 2 2 2 2 2" xfId="28356"/>
    <cellStyle name="40% - Accent1 10 7 3 2" xfId="28357"/>
    <cellStyle name="20% - Accent3 13 2 2 3 2" xfId="28358"/>
    <cellStyle name="40% - Accent1 10 8 4" xfId="28359"/>
    <cellStyle name="20% - Accent3 13 2 3 4" xfId="28360"/>
    <cellStyle name="20% - Accent6 16 5 3 3 2" xfId="28361"/>
    <cellStyle name="40% - Accent1 10 8 2 2 2" xfId="28362"/>
    <cellStyle name="40% - Accent6 12 6 3 4" xfId="28363"/>
    <cellStyle name="20% - Accent5 17 3 6" xfId="28364"/>
    <cellStyle name="40% - Accent4 13 5 5 2" xfId="28365"/>
    <cellStyle name="20% - Accent3 13 2 3 2 2 2" xfId="28366"/>
    <cellStyle name="40% - Accent1 10 8 3 2" xfId="28367"/>
    <cellStyle name="20% - Accent3 13 2 3 3 2" xfId="28368"/>
    <cellStyle name="40% - Accent5 5 7 2 2 2" xfId="28369"/>
    <cellStyle name="20% - Accent5 12 3 2 4" xfId="28370"/>
    <cellStyle name="40% - Accent1 10 9 4" xfId="28371"/>
    <cellStyle name="20% - Accent3 13 2 4 3" xfId="28372"/>
    <cellStyle name="20% - Accent5 12 3 2 2 3" xfId="28373"/>
    <cellStyle name="40% - Accent1 10 9 2 3" xfId="28374"/>
    <cellStyle name="20% - Accent3 13 2 4 2 2" xfId="28375"/>
    <cellStyle name="20% - Accent5 12 3 3 4" xfId="28376"/>
    <cellStyle name="20% - Accent3 13 2 5 2" xfId="28377"/>
    <cellStyle name="40% - Accent2 5 7 4" xfId="28378"/>
    <cellStyle name="40% - Accent1 11 7 2 2 2" xfId="28379"/>
    <cellStyle name="20% - Accent3 13 3 2 2 2 2" xfId="28380"/>
    <cellStyle name="40% - Accent3 5 7 4" xfId="28381"/>
    <cellStyle name="40% - Accent1 11 8 2 2 2" xfId="28382"/>
    <cellStyle name="20% - Accent3 13 3 3 2 2 2" xfId="28383"/>
    <cellStyle name="40% - Accent1 11 8 3 2" xfId="28384"/>
    <cellStyle name="20% - Accent3 13 3 3 3 2" xfId="28385"/>
    <cellStyle name="40% - Accent5 5 8 2 2 2" xfId="28386"/>
    <cellStyle name="40% - Accent1 11 9 4" xfId="28387"/>
    <cellStyle name="20% - Accent3 8 5 2 2 2 2" xfId="28388"/>
    <cellStyle name="20% - Accent5 12 4 2 4" xfId="28389"/>
    <cellStyle name="20% - Accent3 13 3 4 3" xfId="28390"/>
    <cellStyle name="20% - Accent5 12 4 2 2 3" xfId="28391"/>
    <cellStyle name="40% - Accent1 11 9 2 3" xfId="28392"/>
    <cellStyle name="20% - Accent3 13 3 4 2 2" xfId="28393"/>
    <cellStyle name="20% - Accent5 12 4 3 4" xfId="28394"/>
    <cellStyle name="20% - Accent3 13 3 5 2" xfId="28395"/>
    <cellStyle name="40% - Accent1 12 7 2 2 2" xfId="28396"/>
    <cellStyle name="20% - Accent3 13 4 2 2 2 2" xfId="28397"/>
    <cellStyle name="40% - Accent1 12 7 3 2" xfId="28398"/>
    <cellStyle name="20% - Accent3 13 4 2 3 2" xfId="28399"/>
    <cellStyle name="40% - Accent1 12 8 3 2" xfId="28400"/>
    <cellStyle name="20% - Accent3 13 4 3 3 2" xfId="28401"/>
    <cellStyle name="40% - Accent5 5 9 2 2 2" xfId="28402"/>
    <cellStyle name="20% - Accent5 12 5 2 4" xfId="28403"/>
    <cellStyle name="40% - Accent4 2 2 2 3 2" xfId="28404"/>
    <cellStyle name="40% - Accent1 12 9 4" xfId="28405"/>
    <cellStyle name="40% - Accent5 9 10 2 2" xfId="28406"/>
    <cellStyle name="20% - Accent3 13 4 4 3" xfId="28407"/>
    <cellStyle name="20% - Accent3 7 9 2 2 2" xfId="28408"/>
    <cellStyle name="20% - Accent5 12 5 2 2 3" xfId="28409"/>
    <cellStyle name="40% - Accent1 12 9 2 3" xfId="28410"/>
    <cellStyle name="20% - Accent3 13 4 4 2 2" xfId="28411"/>
    <cellStyle name="40% - Accent1 4 10 3" xfId="28412"/>
    <cellStyle name="20% - Accent5 12 5 3 4" xfId="28413"/>
    <cellStyle name="20% - Accent3 13 4 5 2" xfId="28414"/>
    <cellStyle name="20% - Accent3 13 5 6" xfId="28415"/>
    <cellStyle name="40% - Accent3 10 2 4 3" xfId="28416"/>
    <cellStyle name="40% - Accent6 6 2 4 3" xfId="28417"/>
    <cellStyle name="40% - Accent1 13 7 2 2 2" xfId="28418"/>
    <cellStyle name="20% - Accent3 13 5 2 2 2 2" xfId="28419"/>
    <cellStyle name="40% - Accent1 13 7 3 2" xfId="28420"/>
    <cellStyle name="20% - Accent3 13 5 2 3 2" xfId="28421"/>
    <cellStyle name="40% - Accent1 13 8 3 2" xfId="28422"/>
    <cellStyle name="20% - Accent3 13 5 3 3 2" xfId="28423"/>
    <cellStyle name="20% - Accent5 12 6 2 2 3" xfId="28424"/>
    <cellStyle name="40% - Accent1 13 9 2 3" xfId="28425"/>
    <cellStyle name="20% - Accent3 13 5 4 2 2" xfId="28426"/>
    <cellStyle name="40% - Accent1 14 7 3 2" xfId="28427"/>
    <cellStyle name="20% - Accent3 13 6 2 3 2" xfId="28428"/>
    <cellStyle name="20% - Accent3 16 2 2 3 2" xfId="28429"/>
    <cellStyle name="20% - Accent5 12 7 2 3" xfId="28430"/>
    <cellStyle name="40% - Accent1 14 9 4" xfId="28431"/>
    <cellStyle name="20% - Accent3 13 6 4 3" xfId="28432"/>
    <cellStyle name="40% - Accent5 15 5 3 2 2 2" xfId="28433"/>
    <cellStyle name="20% - Accent5 12 7 3 2" xfId="28434"/>
    <cellStyle name="20% - Accent3 13 6 5 2" xfId="28435"/>
    <cellStyle name="20% - Accent3 13 8 2 2 2" xfId="28436"/>
    <cellStyle name="40% - Accent4 16 4 2 2 2 2" xfId="28437"/>
    <cellStyle name="40% - Accent1 5 6 5 2" xfId="28438"/>
    <cellStyle name="40% - Accent6 12 4 3 2 2 2" xfId="28439"/>
    <cellStyle name="20% - Accent5 15 3 2 2 3" xfId="28440"/>
    <cellStyle name="20% - Accent3 16 2 4 2 2" xfId="28441"/>
    <cellStyle name="20% - Accent3 13 8 3 2" xfId="28442"/>
    <cellStyle name="40% - Accent4 16 4 2 3 2" xfId="28443"/>
    <cellStyle name="20% - Accent6 6 11 2" xfId="28444"/>
    <cellStyle name="20% - Accent3 13 9 2 3" xfId="28445"/>
    <cellStyle name="40% - Accent4 16 4 3 2 3" xfId="28446"/>
    <cellStyle name="20% - Accent3 13 9 2 2 2" xfId="28447"/>
    <cellStyle name="40% - Accent4 16 4 3 2 2 2" xfId="28448"/>
    <cellStyle name="40% - Accent1 6 6 5 2" xfId="28449"/>
    <cellStyle name="40% - Accent2 10 6 5 2" xfId="28450"/>
    <cellStyle name="20% - Accent3 13 9 3 2" xfId="28451"/>
    <cellStyle name="40% - Accent4 16 4 3 3 2" xfId="28452"/>
    <cellStyle name="20% - Accent3 14 12" xfId="28453"/>
    <cellStyle name="40% - Accent1 18 8 2 2 2" xfId="28454"/>
    <cellStyle name="20% - Accent3 14 10 3" xfId="28455"/>
    <cellStyle name="20% - Accent3 14 10 2 2" xfId="28456"/>
    <cellStyle name="40% - Accent5 14 3 6" xfId="28457"/>
    <cellStyle name="20% - Accent5 7 3 3 4" xfId="28458"/>
    <cellStyle name="20% - Accent3 15 10 3" xfId="28459"/>
    <cellStyle name="20% - Accent5 7 3 3 2 3" xfId="28460"/>
    <cellStyle name="20% - Accent3 15 10 2 2" xfId="28461"/>
    <cellStyle name="40% - Accent3 3 9 3 2" xfId="28462"/>
    <cellStyle name="40% - Accent6 14 3 6" xfId="28463"/>
    <cellStyle name="40% - Accent1 11 3 3 4" xfId="28464"/>
    <cellStyle name="20% - Accent4 17 6 5 2" xfId="28465"/>
    <cellStyle name="40% - Accent2 3 6 3 3 2" xfId="28466"/>
    <cellStyle name="20% - Accent3 15 2 6" xfId="28467"/>
    <cellStyle name="20% - Accent6 16 7 3 2" xfId="28468"/>
    <cellStyle name="40% - Accent1 11 3 3 2 3" xfId="28469"/>
    <cellStyle name="20% - Accent3 15 2 2 4" xfId="28470"/>
    <cellStyle name="20% - Accent3 15 2 2 2 2 2" xfId="28471"/>
    <cellStyle name="20% - Accent3 15 2 2 3 2" xfId="28472"/>
    <cellStyle name="20% - Accent3 15 2 3 2 2 2" xfId="28473"/>
    <cellStyle name="20% - Accent5 2 6 2 2 3" xfId="28474"/>
    <cellStyle name="20% - Accent6 14 3 3 2 2 2" xfId="28475"/>
    <cellStyle name="20% - Accent3 15 2 3 3 2" xfId="28476"/>
    <cellStyle name="40% - Accent5 7 7 2 2 2" xfId="28477"/>
    <cellStyle name="40% - Accent6 12 3 3 2 2 2" xfId="28478"/>
    <cellStyle name="20% - Accent5 14 3 2 2 3" xfId="28479"/>
    <cellStyle name="20% - Accent3 15 2 4 2 2" xfId="28480"/>
    <cellStyle name="40% - Accent6 12 3 3 3 2" xfId="28481"/>
    <cellStyle name="20% - Accent5 14 3 3 4" xfId="28482"/>
    <cellStyle name="40% - Accent4 13 2 6" xfId="28483"/>
    <cellStyle name="20% - Accent3 15 2 5 2" xfId="28484"/>
    <cellStyle name="20% - Accent3 15 3 2 2 2 2" xfId="28485"/>
    <cellStyle name="20% - Accent3 15 3 2 3 2" xfId="28486"/>
    <cellStyle name="20% - Accent3 15 3 3 2 2 2" xfId="28487"/>
    <cellStyle name="20% - Accent5 2 7 2 2 2" xfId="28488"/>
    <cellStyle name="20% - Accent3 15 3 3 3 2" xfId="28489"/>
    <cellStyle name="40% - Accent5 7 8 2 2 2" xfId="28490"/>
    <cellStyle name="40% - Accent6 12 3 4 2 2" xfId="28491"/>
    <cellStyle name="20% - Accent5 14 4 2 4" xfId="28492"/>
    <cellStyle name="20% - Accent3 15 3 4 3" xfId="28493"/>
    <cellStyle name="20% - Accent5 14 4 2 2 3" xfId="28494"/>
    <cellStyle name="20% - Accent3 15 3 4 2 2" xfId="28495"/>
    <cellStyle name="40% - Accent1 11 3 5 2" xfId="28496"/>
    <cellStyle name="40% - Accent3 10 4 3 4" xfId="28497"/>
    <cellStyle name="40% - Accent6 6 4 3 4" xfId="28498"/>
    <cellStyle name="20% - Accent3 15 4 6" xfId="28499"/>
    <cellStyle name="20% - Accent3 15 4 2 2 2 2" xfId="28500"/>
    <cellStyle name="20% - Accent3 15 4 2 3 2" xfId="28501"/>
    <cellStyle name="20% - Accent3 15 4 3 2 2 2" xfId="28502"/>
    <cellStyle name="20% - Accent5 2 8 2 2 2" xfId="28503"/>
    <cellStyle name="20% - Accent3 15 4 3 3 2" xfId="28504"/>
    <cellStyle name="40% - Accent5 7 9 2 2 2" xfId="28505"/>
    <cellStyle name="20% - Accent5 14 5 2 2 3" xfId="28506"/>
    <cellStyle name="20% - Accent3 15 4 4 2 2" xfId="28507"/>
    <cellStyle name="40% - Accent2 18 10 3" xfId="28508"/>
    <cellStyle name="20% - Accent5 14 5 3 4" xfId="28509"/>
    <cellStyle name="20% - Accent4 7 2 3 2 3" xfId="28510"/>
    <cellStyle name="40% - Accent4 15 2 6" xfId="28511"/>
    <cellStyle name="20% - Accent3 15 4 5 2" xfId="28512"/>
    <cellStyle name="40% - Accent3 10 4 4 3" xfId="28513"/>
    <cellStyle name="40% - Accent6 6 4 4 3" xfId="28514"/>
    <cellStyle name="20% - Accent3 15 5 6" xfId="28515"/>
    <cellStyle name="20% - Accent3 15 5 2 2 2 2" xfId="28516"/>
    <cellStyle name="20% - Accent3 15 5 2 3 2" xfId="28517"/>
    <cellStyle name="20% - Accent3 15 5 3 2 2 2" xfId="28518"/>
    <cellStyle name="20% - Accent5 2 9 2 2 2" xfId="28519"/>
    <cellStyle name="20% - Accent3 15 5 3 3 2" xfId="28520"/>
    <cellStyle name="20% - Accent5 14 6 3 4" xfId="28521"/>
    <cellStyle name="20% - Accent4 7 2 4 2 2" xfId="28522"/>
    <cellStyle name="40% - Accent1 7 2 3 2 2 2" xfId="28523"/>
    <cellStyle name="40% - Accent2 11 2 3 2 2 2" xfId="28524"/>
    <cellStyle name="40% - Accent4 16 2 6" xfId="28525"/>
    <cellStyle name="20% - Accent3 15 5 5 2" xfId="28526"/>
    <cellStyle name="40% - Accent6 11 5 2 4" xfId="28527"/>
    <cellStyle name="20% - Accent3 15 6 2 2 2 2" xfId="28528"/>
    <cellStyle name="40% - Accent6 11 6 6" xfId="28529"/>
    <cellStyle name="20% - Accent3 15 6 2 3 2" xfId="28530"/>
    <cellStyle name="40% - Accent6 12 5 2 4" xfId="28531"/>
    <cellStyle name="20% - Accent5 16 2 6" xfId="28532"/>
    <cellStyle name="20% - Accent3 15 6 3 2 2 2" xfId="28533"/>
    <cellStyle name="40% - Accent6 12 6 6" xfId="28534"/>
    <cellStyle name="20% - Accent5 17 12" xfId="28535"/>
    <cellStyle name="20% - Accent3 15 6 3 3 2" xfId="28536"/>
    <cellStyle name="20% - Accent3 16 4 2 3 2" xfId="28537"/>
    <cellStyle name="20% - Accent5 14 7 2 3" xfId="28538"/>
    <cellStyle name="20% - Accent3 15 6 4 3" xfId="28539"/>
    <cellStyle name="20% - Accent5 14 7 2 2 2" xfId="28540"/>
    <cellStyle name="40% - Accent6 13 5 6" xfId="28541"/>
    <cellStyle name="20% - Accent3 15 6 4 2 2" xfId="28542"/>
    <cellStyle name="20% - Accent5 14 7 3 2" xfId="28543"/>
    <cellStyle name="40% - Accent4 17 2 6" xfId="28544"/>
    <cellStyle name="20% - Accent3 15 6 5 2" xfId="28545"/>
    <cellStyle name="20% - Accent3 15 8 2 2 2" xfId="28546"/>
    <cellStyle name="40% - Accent4 16 6 2 2 2 2" xfId="28547"/>
    <cellStyle name="40% - Accent3 5 6 5 2" xfId="28548"/>
    <cellStyle name="20% - Accent5 15 5 2 2 3" xfId="28549"/>
    <cellStyle name="20% - Accent3 16 4 4 2 2" xfId="28550"/>
    <cellStyle name="20% - Accent3 15 8 3 2" xfId="28551"/>
    <cellStyle name="40% - Accent4 16 6 2 3 2" xfId="28552"/>
    <cellStyle name="20% - Accent3 15 9 2 2 2" xfId="28553"/>
    <cellStyle name="40% - Accent4 16 6 3 2 2 2" xfId="28554"/>
    <cellStyle name="40% - Accent3 6 6 5 2" xfId="28555"/>
    <cellStyle name="20% - Accent6 18 4 2 2 2 2" xfId="28556"/>
    <cellStyle name="20% - Accent5 12 10 3" xfId="28557"/>
    <cellStyle name="20% - Accent3 15 9 3 2" xfId="28558"/>
    <cellStyle name="40% - Accent4 16 6 3 3 2" xfId="28559"/>
    <cellStyle name="20% - Accent3 8 2 3 2 3" xfId="28560"/>
    <cellStyle name="40% - Accent3 17 2 3 4" xfId="28561"/>
    <cellStyle name="20% - Accent3 16 12" xfId="28562"/>
    <cellStyle name="20% - Accent3 8 2 3 2 2 2" xfId="28563"/>
    <cellStyle name="40% - Accent3 17 2 3 2 3" xfId="28564"/>
    <cellStyle name="40% - Accent2 2 11 2" xfId="28565"/>
    <cellStyle name="40% - Accent1 11 4 3 4" xfId="28566"/>
    <cellStyle name="20% - Accent3 16 2 6" xfId="28567"/>
    <cellStyle name="20% - Accent6 16 8 3 2" xfId="28568"/>
    <cellStyle name="40% - Accent1 11 4 3 2 3" xfId="28569"/>
    <cellStyle name="20% - Accent3 16 2 2 4" xfId="28570"/>
    <cellStyle name="20% - Accent3 16 2 3 2 2 2" xfId="28571"/>
    <cellStyle name="20% - Accent5 3 6 2 2 3" xfId="28572"/>
    <cellStyle name="20% - Accent6 14 4 3 2 2 2" xfId="28573"/>
    <cellStyle name="20% - Accent3 16 2 3 3 2" xfId="28574"/>
    <cellStyle name="40% - Accent5 8 7 2 2 2" xfId="28575"/>
    <cellStyle name="40% - Accent6 12 4 3 3 2" xfId="28576"/>
    <cellStyle name="20% - Accent5 15 3 3 4" xfId="28577"/>
    <cellStyle name="20% - Accent3 16 2 5 2" xfId="28578"/>
    <cellStyle name="40% - Accent1 11 4 5 2" xfId="28579"/>
    <cellStyle name="40% - Accent3 10 5 3 4" xfId="28580"/>
    <cellStyle name="40% - Accent6 6 5 3 4" xfId="28581"/>
    <cellStyle name="20% - Accent3 16 4 6" xfId="28582"/>
    <cellStyle name="20% - Accent3 16 4 3 2 2 2" xfId="28583"/>
    <cellStyle name="20% - Accent5 3 8 2 2 2" xfId="28584"/>
    <cellStyle name="20% - Accent3 16 4 3 3 2" xfId="28585"/>
    <cellStyle name="40% - Accent5 8 9 2 2 2" xfId="28586"/>
    <cellStyle name="40% - Accent3 10 5 4 3" xfId="28587"/>
    <cellStyle name="40% - Accent6 6 5 4 3" xfId="28588"/>
    <cellStyle name="20% - Accent3 16 5 6" xfId="28589"/>
    <cellStyle name="20% - Accent5 15 7 2 3" xfId="28590"/>
    <cellStyle name="20% - Accent3 16 6 4 3" xfId="28591"/>
    <cellStyle name="20% - Accent3 16 5 2 3 2" xfId="28592"/>
    <cellStyle name="20% - Accent5 3 9 2 2 2" xfId="28593"/>
    <cellStyle name="20% - Accent3 16 5 3 3 2" xfId="28594"/>
    <cellStyle name="20% - Accent3 16 8 3 2" xfId="28595"/>
    <cellStyle name="20% - Accent5 15 6 2 2 3" xfId="28596"/>
    <cellStyle name="20% - Accent3 16 5 4 2 2" xfId="28597"/>
    <cellStyle name="40% - Accent4 10 3 2 2 2 2" xfId="28598"/>
    <cellStyle name="20% - Accent5 15 6 3 4" xfId="28599"/>
    <cellStyle name="20% - Accent4 7 3 4 2 2" xfId="28600"/>
    <cellStyle name="20% - Accent3 16 5 5 2" xfId="28601"/>
    <cellStyle name="20% - Accent5 16 7 2 3" xfId="28602"/>
    <cellStyle name="20% - Accent3 17 6 4 3" xfId="28603"/>
    <cellStyle name="20% - Accent3 16 6 2 3 2" xfId="28604"/>
    <cellStyle name="20% - Accent4 9 11 2" xfId="28605"/>
    <cellStyle name="20% - Accent3 16 6 3 2 2 2" xfId="28606"/>
    <cellStyle name="40% - Accent2 15 2 2 2 2 2" xfId="28607"/>
    <cellStyle name="20% - Accent3 16 6 3 3 2" xfId="28608"/>
    <cellStyle name="20% - Accent3 17 8 3 2" xfId="28609"/>
    <cellStyle name="20% - Accent5 15 7 2 2 2" xfId="28610"/>
    <cellStyle name="20% - Accent3 16 6 4 2 2" xfId="28611"/>
    <cellStyle name="20% - Accent5 15 7 3 2" xfId="28612"/>
    <cellStyle name="20% - Accent3 16 6 5 2" xfId="28613"/>
    <cellStyle name="20% - Accent6 12 6 4 3" xfId="28614"/>
    <cellStyle name="20% - Accent3 4 2 2 2 2 2" xfId="28615"/>
    <cellStyle name="40% - Accent6 2 3 2 4" xfId="28616"/>
    <cellStyle name="20% - Accent3 5 7 4" xfId="28617"/>
    <cellStyle name="40% - Accent4 6 6 5 2" xfId="28618"/>
    <cellStyle name="20% - Accent3 16 9 2 2 2" xfId="28619"/>
    <cellStyle name="a1 15 2" xfId="28620"/>
    <cellStyle name="20% - Accent5 15 6 3 2 3" xfId="28621"/>
    <cellStyle name="20% - Accent3 4 2 2 3 2" xfId="28622"/>
    <cellStyle name="40% - Accent6 2 4 6" xfId="28623"/>
    <cellStyle name="20% - Accent6 18 4 3 2 2 2" xfId="28624"/>
    <cellStyle name="20% - Accent5 17 10 3" xfId="28625"/>
    <cellStyle name="20% - Accent3 16 9 3 2" xfId="28626"/>
    <cellStyle name="40% - Accent1 11 5 3 2 3" xfId="28627"/>
    <cellStyle name="20% - Accent3 17 2 2 4" xfId="28628"/>
    <cellStyle name="20% - Accent3 17 2 2 3 2" xfId="28629"/>
    <cellStyle name="40% - Accent6 12 5 3 2 2 2" xfId="28630"/>
    <cellStyle name="20% - Accent5 16 3 2 2 3" xfId="28631"/>
    <cellStyle name="20% - Accent3 17 2 4 2 2" xfId="28632"/>
    <cellStyle name="40% - Accent6 12 5 3 3 2" xfId="28633"/>
    <cellStyle name="20% - Accent5 16 3 3 4" xfId="28634"/>
    <cellStyle name="20% - Accent3 17 2 5 2" xfId="28635"/>
    <cellStyle name="40% - Accent1 11 5 4 3" xfId="28636"/>
    <cellStyle name="40% - Accent6 17 4 2 2 2 2" xfId="28637"/>
    <cellStyle name="20% - Accent6 15 2 2 2 3" xfId="28638"/>
    <cellStyle name="40% - Accent3 10 6 2 4" xfId="28639"/>
    <cellStyle name="40% - Accent6 6 6 2 4" xfId="28640"/>
    <cellStyle name="20% - Accent3 17 3 6" xfId="28641"/>
    <cellStyle name="20% - Accent3 17 3 2 3 2" xfId="28642"/>
    <cellStyle name="40% - Accent6 4 2 2 2 2 2" xfId="28643"/>
    <cellStyle name="20% - Accent5 4 7 2 2 2" xfId="28644"/>
    <cellStyle name="20% - Accent3 17 3 3 3 2" xfId="28645"/>
    <cellStyle name="40% - Accent5 9 8 2 2 2" xfId="28646"/>
    <cellStyle name="40% - Accent6 12 5 4 2 2" xfId="28647"/>
    <cellStyle name="20% - Accent5 16 4 2 4" xfId="28648"/>
    <cellStyle name="20% - Accent3 17 3 4 3" xfId="28649"/>
    <cellStyle name="20% - Accent5 16 4 2 2 3" xfId="28650"/>
    <cellStyle name="40% - Accent5 2 12 2" xfId="28651"/>
    <cellStyle name="20% - Accent3 17 3 4 2 2" xfId="28652"/>
    <cellStyle name="20% - Accent5 16 4 3 4" xfId="28653"/>
    <cellStyle name="20% - Accent4 7 4 2 2 3" xfId="28654"/>
    <cellStyle name="20% - Accent3 17 3 5 2" xfId="28655"/>
    <cellStyle name="20% - Accent3 17 4 2 3 2" xfId="28656"/>
    <cellStyle name="40% - Accent6 4 2 3 2 2 2" xfId="28657"/>
    <cellStyle name="20% - Accent5 4 8 2 2 2" xfId="28658"/>
    <cellStyle name="20% - Accent3 17 4 3 3 2" xfId="28659"/>
    <cellStyle name="40% - Accent5 9 9 2 2 2" xfId="28660"/>
    <cellStyle name="20% - Accent5 16 5 2 2 3" xfId="28661"/>
    <cellStyle name="20% - Accent3 17 4 4 2 2" xfId="28662"/>
    <cellStyle name="20% - Accent5 16 5 3 4" xfId="28663"/>
    <cellStyle name="20% - Accent4 7 4 3 2 3" xfId="28664"/>
    <cellStyle name="20% - Accent3 17 4 5 2" xfId="28665"/>
    <cellStyle name="40% - Accent3 10 6 4 3" xfId="28666"/>
    <cellStyle name="40% - Accent6 6 6 4 3" xfId="28667"/>
    <cellStyle name="20% - Accent3 17 5 6" xfId="28668"/>
    <cellStyle name="20% - Accent3 17 5 2 3 2" xfId="28669"/>
    <cellStyle name="20% - Accent5 4 9 2 2 2" xfId="28670"/>
    <cellStyle name="20% - Accent3 17 5 3 3 2" xfId="28671"/>
    <cellStyle name="20% - Accent5 16 6 2 2 3" xfId="28672"/>
    <cellStyle name="20% - Accent3 17 5 4 2 2" xfId="28673"/>
    <cellStyle name="40% - Accent1 18 3 2 2 2 2" xfId="28674"/>
    <cellStyle name="40% - Accent4 10 3 3 2 2 2" xfId="28675"/>
    <cellStyle name="20% - Accent5 16 6 3 4" xfId="28676"/>
    <cellStyle name="20% - Accent4 7 4 4 2 2" xfId="28677"/>
    <cellStyle name="20% - Accent3 17 5 5 2" xfId="28678"/>
    <cellStyle name="20% - Accent3 17 6 2 3 2" xfId="28679"/>
    <cellStyle name="20% - Accent5 16 7 2 2 2" xfId="28680"/>
    <cellStyle name="20% - Accent3 17 6 4 2 2" xfId="28681"/>
    <cellStyle name="40% - Accent5 5 6 5 2" xfId="28682"/>
    <cellStyle name="20% - Accent3 17 8 2 2 2" xfId="28683"/>
    <cellStyle name="20% - Accent5 8 3 3 3 2" xfId="28684"/>
    <cellStyle name="20% - Accent4 13 4 2 2 2 2" xfId="28685"/>
    <cellStyle name="40% - Accent3 9 4 2 2 3" xfId="28686"/>
    <cellStyle name="20% - Accent3 4 3 2 2 3" xfId="28687"/>
    <cellStyle name="20% - Accent3 17 9 2 3" xfId="28688"/>
    <cellStyle name="20% - Accent3 4 3 2 2 2 2" xfId="28689"/>
    <cellStyle name="40% - Accent5 6 6 5 2" xfId="28690"/>
    <cellStyle name="20% - Accent3 17 9 2 2 2" xfId="28691"/>
    <cellStyle name="20% - Accent3 4 3 2 3 2" xfId="28692"/>
    <cellStyle name="20% - Accent3 17 9 3 2" xfId="28693"/>
    <cellStyle name="20% - Accent6 8 4 3 2 2 2" xfId="28694"/>
    <cellStyle name="40% - Accent3 17 5 3 2 2 2" xfId="28695"/>
    <cellStyle name="20% - Accent3 18 10 3" xfId="28696"/>
    <cellStyle name="20% - Accent4 8 2 2 3 2" xfId="28697"/>
    <cellStyle name="20% - Accent3 18 10 2 2" xfId="28698"/>
    <cellStyle name="40% - Accent1 6 7 4" xfId="28699"/>
    <cellStyle name="40% - Accent2 10 7 4" xfId="28700"/>
    <cellStyle name="40% - Accent1 11 6 3 2 3" xfId="28701"/>
    <cellStyle name="20% - Accent6 10 2 3 4" xfId="28702"/>
    <cellStyle name="20% - Accent3 18 2 2 4" xfId="28703"/>
    <cellStyle name="40% - Accent1 6 7 2 3" xfId="28704"/>
    <cellStyle name="40% - Accent2 10 7 2 3" xfId="28705"/>
    <cellStyle name="40% - Accent1 11 6 3 2 2 2" xfId="28706"/>
    <cellStyle name="20% - Accent6 10 2 3 2 3" xfId="28707"/>
    <cellStyle name="20% - Accent3 18 2 2 2 3" xfId="28708"/>
    <cellStyle name="20% - Accent6 10 2 3 2 2 2" xfId="28709"/>
    <cellStyle name="20% - Accent3 18 2 2 2 2 2" xfId="28710"/>
    <cellStyle name="20% - Accent3 5 6 3 3 2" xfId="28711"/>
    <cellStyle name="40% - Accent1 6 7 2 2 2" xfId="28712"/>
    <cellStyle name="40% - Accent2 10 7 2 2 2" xfId="28713"/>
    <cellStyle name="20% - Accent6 10 2 3 3 2" xfId="28714"/>
    <cellStyle name="20% - Accent3 18 2 2 3 2" xfId="28715"/>
    <cellStyle name="20% - Accent3 18 2 3 2 2 2" xfId="28716"/>
    <cellStyle name="20% - Accent5 5 6 2 2 3" xfId="28717"/>
    <cellStyle name="40% - Accent1 6 8 3 2" xfId="28718"/>
    <cellStyle name="40% - Accent2 10 8 3 2" xfId="28719"/>
    <cellStyle name="20% - Accent6 14 6 3 2 2 2" xfId="28720"/>
    <cellStyle name="20% - Accent3 18 2 3 3 2" xfId="28721"/>
    <cellStyle name="40% - Accent1 6 9 2 3" xfId="28722"/>
    <cellStyle name="40% - Accent2 10 9 2 3" xfId="28723"/>
    <cellStyle name="40% - Accent6 12 6 3 2 2 2" xfId="28724"/>
    <cellStyle name="20% - Accent5 17 3 2 2 3" xfId="28725"/>
    <cellStyle name="20% - Accent3 18 2 4 2 2" xfId="28726"/>
    <cellStyle name="40% - Accent6 12 6 3 3 2" xfId="28727"/>
    <cellStyle name="20% - Accent5 17 3 3 4" xfId="28728"/>
    <cellStyle name="20% - Accent3 18 2 5 2" xfId="28729"/>
    <cellStyle name="20% - Accent6 15 2 3 2 3" xfId="28730"/>
    <cellStyle name="40% - Accent1 11 6 4 3" xfId="28731"/>
    <cellStyle name="40% - Accent3 10 7 2 3" xfId="28732"/>
    <cellStyle name="40% - Accent6 6 7 2 3" xfId="28733"/>
    <cellStyle name="20% - Accent3 18 3 6" xfId="28734"/>
    <cellStyle name="20% - Accent6 15 2 3 3 2" xfId="28735"/>
    <cellStyle name="40% - Accent1 11 6 5 2" xfId="28736"/>
    <cellStyle name="40% - Accent3 10 7 3 2" xfId="28737"/>
    <cellStyle name="40% - Accent6 6 7 3 2" xfId="28738"/>
    <cellStyle name="20% - Accent3 18 4 6" xfId="28739"/>
    <cellStyle name="20% - Accent3 18 5 6" xfId="28740"/>
    <cellStyle name="20% - Accent6 5 4 3 2 3" xfId="28741"/>
    <cellStyle name="20% - Accent3 18 8 4" xfId="28742"/>
    <cellStyle name="40% - Accent4 16 9 2 3" xfId="28743"/>
    <cellStyle name="20% - Accent4 13 4 3 2 3" xfId="28744"/>
    <cellStyle name="40% - Accent3 9 5 2 4" xfId="28745"/>
    <cellStyle name="40% - Accent4 7 2 2 2 2 2" xfId="28746"/>
    <cellStyle name="20% - Accent3 4 4 2 4" xfId="28747"/>
    <cellStyle name="20% - Accent6 5 4 3 3 2" xfId="28748"/>
    <cellStyle name="20% - Accent3 18 9 4" xfId="28749"/>
    <cellStyle name="40% - Accent4 16 9 3 2" xfId="28750"/>
    <cellStyle name="40% - Accent4 6 5 2 2 3" xfId="28751"/>
    <cellStyle name="40% - Accent3 5 6 2 3 2" xfId="28752"/>
    <cellStyle name="20% - Accent5 11 2 3 2 3" xfId="28753"/>
    <cellStyle name="20% - Accent3 2 10 3" xfId="28754"/>
    <cellStyle name="20% - Accent5 11 2 3 3 2" xfId="28755"/>
    <cellStyle name="20% - Accent3 2 11 2" xfId="28756"/>
    <cellStyle name="40% - Accent5 4 6 4 2 2" xfId="28757"/>
    <cellStyle name="20% - Accent3 2 12 2" xfId="28758"/>
    <cellStyle name="40% - Accent6 2 6 2 3 2" xfId="28759"/>
    <cellStyle name="20% - Accent3 8 7 3 2" xfId="28760"/>
    <cellStyle name="20% - Accent3 2 2 2 2 2 2" xfId="28761"/>
    <cellStyle name="40% - Accent1 15 10 2 2" xfId="28762"/>
    <cellStyle name="40% - Accent3 7 3 3 2 3" xfId="28763"/>
    <cellStyle name="20% - Accent3 2 2 3 2 3" xfId="28764"/>
    <cellStyle name="20% - Accent3 9 7 3 2" xfId="28765"/>
    <cellStyle name="20% - Accent3 2 2 3 2 2 2" xfId="28766"/>
    <cellStyle name="40% - Accent1 15 11 2" xfId="28767"/>
    <cellStyle name="40% - Accent3 7 3 4 3" xfId="28768"/>
    <cellStyle name="20% - Accent3 2 2 4 3" xfId="28769"/>
    <cellStyle name="20% - Accent3 2 2 4 2 2" xfId="28770"/>
    <cellStyle name="20% - Accent3 2 2 5 2" xfId="28771"/>
    <cellStyle name="40% - Accent1 14 4 6" xfId="28772"/>
    <cellStyle name="20% - Accent5 6 3 3 3 2" xfId="28773"/>
    <cellStyle name="20% - Accent4 13 2 2 2 2 2" xfId="28774"/>
    <cellStyle name="40% - Accent3 7 4 2 2 3" xfId="28775"/>
    <cellStyle name="20% - Accent3 2 3 2 2 3" xfId="28776"/>
    <cellStyle name="20% - Accent4 13 2 2 3 2" xfId="28777"/>
    <cellStyle name="40% - Accent3 7 4 3 4" xfId="28778"/>
    <cellStyle name="20% - Accent3 2 3 3 4" xfId="28779"/>
    <cellStyle name="20% - Accent3 2 3 3 2 3" xfId="28780"/>
    <cellStyle name="20% - Accent3 2 3 3 2 2 2" xfId="28781"/>
    <cellStyle name="40% - Accent1 4 3 5 2" xfId="28782"/>
    <cellStyle name="20% - Accent3 2 3 4 2 2" xfId="28783"/>
    <cellStyle name="20% - Accent5 6 4 3 3 2" xfId="28784"/>
    <cellStyle name="20% - Accent4 13 2 3 2 2 2" xfId="28785"/>
    <cellStyle name="40% - Accent3 7 5 2 2 3" xfId="28786"/>
    <cellStyle name="40% - Accent4 8 10 2 2" xfId="28787"/>
    <cellStyle name="20% - Accent3 2 4 2 2 3" xfId="28788"/>
    <cellStyle name="20% - Accent6 13 9 4" xfId="28789"/>
    <cellStyle name="40% - Accent3 7 5 2 2 2 2" xfId="28790"/>
    <cellStyle name="20% - Accent3 2 4 2 2 2 2" xfId="28791"/>
    <cellStyle name="40% - Accent2 3 3 5 2" xfId="28792"/>
    <cellStyle name="20% - Accent4 13 2 3 3 2" xfId="28793"/>
    <cellStyle name="40% - Accent3 7 5 3 4" xfId="28794"/>
    <cellStyle name="40% - Accent4 8 11 2" xfId="28795"/>
    <cellStyle name="20% - Accent3 2 4 3 4" xfId="28796"/>
    <cellStyle name="20% - Accent3 2 4 3 2 3" xfId="28797"/>
    <cellStyle name="20% - Accent3 2 4 3 2 2 2" xfId="28798"/>
    <cellStyle name="40% - Accent2 4 3 5 2" xfId="28799"/>
    <cellStyle name="20% - Accent3 6 5 3 2 2 2" xfId="28800"/>
    <cellStyle name="20% - Accent3 2 4 4 3" xfId="28801"/>
    <cellStyle name="20% - Accent3 2 4 4 2 2" xfId="28802"/>
    <cellStyle name="20% - Accent3 2 5 2 4" xfId="28803"/>
    <cellStyle name="20% - Accent6 12 3 2 2 3" xfId="28804"/>
    <cellStyle name="20% - Accent4 13 2 4 2 2" xfId="28805"/>
    <cellStyle name="40% - Accent3 7 6 2 4" xfId="28806"/>
    <cellStyle name="20% - Accent3 2 5 2 2 3" xfId="28807"/>
    <cellStyle name="20% - Accent6 12 3 2 2 2 2" xfId="28808"/>
    <cellStyle name="20% - Accent5 6 5 3 3 2" xfId="28809"/>
    <cellStyle name="40% - Accent3 7 6 2 2 3" xfId="28810"/>
    <cellStyle name="20% - Accent3 2 5 2 2 2 2" xfId="28811"/>
    <cellStyle name="40% - Accent3 3 3 5 2" xfId="28812"/>
    <cellStyle name="20% - Accent3 2 5 3 4" xfId="28813"/>
    <cellStyle name="20% - Accent6 12 3 2 3 2" xfId="28814"/>
    <cellStyle name="20% - Accent3 2 5 3 2 3" xfId="28815"/>
    <cellStyle name="20% - Accent3 2 5 3 2 2 2" xfId="28816"/>
    <cellStyle name="40% - Accent3 4 3 5 2" xfId="28817"/>
    <cellStyle name="20% - Accent3 2 5 4 2 2" xfId="28818"/>
    <cellStyle name="20% - Accent3 2 5 5 2" xfId="28819"/>
    <cellStyle name="20% - Accent3 2 6 6" xfId="28820"/>
    <cellStyle name="40% - Accent3 10 9 2 2 2" xfId="28821"/>
    <cellStyle name="40% - Accent6 6 9 2 2 2" xfId="28822"/>
    <cellStyle name="20% - Accent6 12 3 3 4" xfId="28823"/>
    <cellStyle name="MOD1 9" xfId="28824"/>
    <cellStyle name="20% - Accent4 13 2 5 2" xfId="28825"/>
    <cellStyle name="40% - Accent3 7 7 4" xfId="28826"/>
    <cellStyle name="20% - Accent3 2 6 2 4" xfId="28827"/>
    <cellStyle name="20% - Accent6 12 3 3 2 3" xfId="28828"/>
    <cellStyle name="20% - Accent3 2 6 3 4" xfId="28829"/>
    <cellStyle name="20% - Accent6 12 3 3 3 2" xfId="28830"/>
    <cellStyle name="20% - Accent3 2 6 5 2" xfId="28831"/>
    <cellStyle name="20% - Accent3 2 7 4" xfId="28832"/>
    <cellStyle name="20% - Accent6 12 3 4 3" xfId="28833"/>
    <cellStyle name="20% - Accent3 2 7 2 3" xfId="28834"/>
    <cellStyle name="20% - Accent6 12 3 4 2 2" xfId="28835"/>
    <cellStyle name="20% - Accent4 10 5 6" xfId="28836"/>
    <cellStyle name="40% - Accent3 7 8 2 3" xfId="28837"/>
    <cellStyle name="40% - Accent6 4 5 2 2 2 2" xfId="28838"/>
    <cellStyle name="20% - Accent5 7 7 2 2 2" xfId="28839"/>
    <cellStyle name="20% - Accent4 10 6 6" xfId="28840"/>
    <cellStyle name="40% - Accent1 16 10 3" xfId="28841"/>
    <cellStyle name="40% - Accent3 7 8 3 2" xfId="28842"/>
    <cellStyle name="20% - Accent3 2 7 3 2" xfId="28843"/>
    <cellStyle name="20% - Accent3 2 8 4" xfId="28844"/>
    <cellStyle name="20% - Accent6 12 3 5 2" xfId="28845"/>
    <cellStyle name="20% - Accent3 2 8 2 3" xfId="28846"/>
    <cellStyle name="20% - Accent4 11 5 6" xfId="28847"/>
    <cellStyle name="40% - Accent3 7 9 2 3" xfId="28848"/>
    <cellStyle name="20% - Accent3 2 8 3 2" xfId="28849"/>
    <cellStyle name="20% - Accent4 11 6 6" xfId="28850"/>
    <cellStyle name="40% - Accent3 7 9 3 2" xfId="28851"/>
    <cellStyle name="40% - Accent6 3 5 2 2 2 2" xfId="28852"/>
    <cellStyle name="20% - Accent4 7 7 2 2 2" xfId="28853"/>
    <cellStyle name="20% - Accent3 2 9 4" xfId="28854"/>
    <cellStyle name="40% - Accent5 14 2 6" xfId="28855"/>
    <cellStyle name="20% - Accent4 12 5 6" xfId="28856"/>
    <cellStyle name="20% - Accent3 2 9 2 3" xfId="28857"/>
    <cellStyle name="40% - Accent5 14 2 2 4" xfId="28858"/>
    <cellStyle name="40% - Accent4 9 10 3" xfId="28859"/>
    <cellStyle name="20% - Accent4 12 6 6" xfId="28860"/>
    <cellStyle name="20% - Accent6 9 3 3 2 2 2" xfId="28861"/>
    <cellStyle name="20% - Accent3 2 9 3 2" xfId="28862"/>
    <cellStyle name="40% - Accent3 18 4 3 2 2 2" xfId="28863"/>
    <cellStyle name="40% - Accent5 14 2 3 4" xfId="28864"/>
    <cellStyle name="40% - Accent4 9 11 2" xfId="28865"/>
    <cellStyle name="20% - Accent3 3 13" xfId="28866"/>
    <cellStyle name="20% - Accent6 17 4 3 2 3" xfId="28867"/>
    <cellStyle name="20% - Accent3 3 10 3" xfId="28868"/>
    <cellStyle name="20% - Accent3 3 2 4 3" xfId="28869"/>
    <cellStyle name="20% - Accent3 3 2 5 2" xfId="28870"/>
    <cellStyle name="20% - Accent5 7 3 3 3 2" xfId="28871"/>
    <cellStyle name="20% - Accent4 13 3 2 2 2 2" xfId="28872"/>
    <cellStyle name="40% - Accent3 8 4 2 2 3" xfId="28873"/>
    <cellStyle name="40% - Accent6 14 4 6" xfId="28874"/>
    <cellStyle name="20% - Accent3 3 3 2 2 3" xfId="28875"/>
    <cellStyle name="20% - Accent3 3 3 2 2 2 2" xfId="28876"/>
    <cellStyle name="40% - Accent4 15 3 4 3" xfId="28877"/>
    <cellStyle name="20% - Accent3 3 3 2 3 2" xfId="28878"/>
    <cellStyle name="20% - Accent4 13 3 2 3 2" xfId="28879"/>
    <cellStyle name="40% - Accent3 8 4 3 4" xfId="28880"/>
    <cellStyle name="20% - Accent3 3 3 3 4" xfId="28881"/>
    <cellStyle name="20% - Accent3 3 3 3 2 3" xfId="28882"/>
    <cellStyle name="40% - Accent2 18 2 3 4" xfId="28883"/>
    <cellStyle name="40% - Accent5 10 2 4 3" xfId="28884"/>
    <cellStyle name="20% - Accent3 3 3 3 2 2 2" xfId="28885"/>
    <cellStyle name="20% - Accent3 4 10 3" xfId="28886"/>
    <cellStyle name="40% - Accent2 18 2 3 2 3" xfId="28887"/>
    <cellStyle name="40% - Accent4 16 3 4 3" xfId="28888"/>
    <cellStyle name="40% - Accent5 10 2 4 2 2" xfId="28889"/>
    <cellStyle name="20% - Accent3 3 3 3 3 2" xfId="28890"/>
    <cellStyle name="40% - Accent1 4 4 2 2 3" xfId="28891"/>
    <cellStyle name="40% - Accent2 18 2 4 3" xfId="28892"/>
    <cellStyle name="40% - Accent5 10 2 5 2" xfId="28893"/>
    <cellStyle name="20% - Accent3 3 3 4 3" xfId="28894"/>
    <cellStyle name="20% - Accent3 3 3 5 2" xfId="28895"/>
    <cellStyle name="20% - Accent4 13 3 3 2 3" xfId="28896"/>
    <cellStyle name="40% - Accent3 8 5 2 4" xfId="28897"/>
    <cellStyle name="20% - Accent3 3 4 2 4" xfId="28898"/>
    <cellStyle name="20% - Accent3 3 4 2 2 2 2" xfId="28899"/>
    <cellStyle name="20% - Accent3 3 4 2 3 2" xfId="28900"/>
    <cellStyle name="20% - Accent4 13 3 3 3 2" xfId="28901"/>
    <cellStyle name="40% - Accent3 8 5 3 4" xfId="28902"/>
    <cellStyle name="20% - Accent3 3 4 3 4" xfId="28903"/>
    <cellStyle name="20% - Accent3 3 4 3 2 3" xfId="28904"/>
    <cellStyle name="40% - Accent5 11 2 4 3" xfId="28905"/>
    <cellStyle name="20% - Accent3 3 4 3 3 2" xfId="28906"/>
    <cellStyle name="40% - Accent1 4 5 2 2 3" xfId="28907"/>
    <cellStyle name="40% - Accent5 11 2 5 2" xfId="28908"/>
    <cellStyle name="20% - Accent3 3 4 4 3" xfId="28909"/>
    <cellStyle name="20% - Accent3 3 4 4 2 2" xfId="28910"/>
    <cellStyle name="40% - Accent5 11 3 4 3" xfId="28911"/>
    <cellStyle name="20% - Accent3 3 5 6" xfId="28912"/>
    <cellStyle name="20% - Accent6 12 4 2 4" xfId="28913"/>
    <cellStyle name="20% - Accent4 13 3 4 3" xfId="28914"/>
    <cellStyle name="40% - Accent3 8 6 6" xfId="28915"/>
    <cellStyle name="20% - Accent3 3 5 2 4" xfId="28916"/>
    <cellStyle name="20% - Accent6 12 4 2 2 3" xfId="28917"/>
    <cellStyle name="20% - Accent4 13 3 4 2 2" xfId="28918"/>
    <cellStyle name="40% - Accent3 8 6 2 4" xfId="28919"/>
    <cellStyle name="20% - Accent3 3 5 2 2 3" xfId="28920"/>
    <cellStyle name="20% - Accent6 12 4 2 2 2 2" xfId="28921"/>
    <cellStyle name="20% - Accent5 7 5 3 3 2" xfId="28922"/>
    <cellStyle name="40% - Accent3 8 6 2 2 3" xfId="28923"/>
    <cellStyle name="20% - Accent3 3 5 2 2 2 2" xfId="28924"/>
    <cellStyle name="20% - Accent3 3 5 2 3 2" xfId="28925"/>
    <cellStyle name="20% - Accent3 3 5 3 4" xfId="28926"/>
    <cellStyle name="20% - Accent6 12 4 2 3 2" xfId="28927"/>
    <cellStyle name="20% - Accent3 3 5 3 2 3" xfId="28928"/>
    <cellStyle name="40% - Accent5 12 2 4 3" xfId="28929"/>
    <cellStyle name="20% - Accent3 3 5 3 2 2 2" xfId="28930"/>
    <cellStyle name="40% - Accent5 12 2 4 2 2" xfId="28931"/>
    <cellStyle name="20% - Accent3 3 5 3 3 2" xfId="28932"/>
    <cellStyle name="40% - Accent1 4 6 2 2 3" xfId="28933"/>
    <cellStyle name="40% - Accent5 12 2 5 2" xfId="28934"/>
    <cellStyle name="20% - Accent3 3 5 4 2 2" xfId="28935"/>
    <cellStyle name="40% - Accent5 12 3 4 3" xfId="28936"/>
    <cellStyle name="20% - Accent3 3 6 6" xfId="28937"/>
    <cellStyle name="20% - Accent6 12 4 3 4" xfId="28938"/>
    <cellStyle name="20% - Accent4 13 3 5 2" xfId="28939"/>
    <cellStyle name="40% - Accent3 8 7 4" xfId="28940"/>
    <cellStyle name="20% - Accent3 3 6 2 4" xfId="28941"/>
    <cellStyle name="20% - Accent6 12 4 3 2 3" xfId="28942"/>
    <cellStyle name="20% - Accent3 3 6 2 2 3" xfId="28943"/>
    <cellStyle name="20% - Accent6 12 4 3 2 2 2" xfId="28944"/>
    <cellStyle name="20% - Accent5 7 6 3 3 2" xfId="28945"/>
    <cellStyle name="40% - Accent3 8 7 2 2 2" xfId="28946"/>
    <cellStyle name="20% - Accent3 3 6 2 2 2 2" xfId="28947"/>
    <cellStyle name="20% - Accent3 3 6 2 3 2" xfId="28948"/>
    <cellStyle name="20% - Accent3 3 6 3 4" xfId="28949"/>
    <cellStyle name="20% - Accent6 12 4 3 3 2" xfId="28950"/>
    <cellStyle name="20% - Accent3 3 6 3 2 3" xfId="28951"/>
    <cellStyle name="40% - Accent5 13 2 4 3" xfId="28952"/>
    <cellStyle name="20% - Accent3 3 6 3 3 2" xfId="28953"/>
    <cellStyle name="40% - Accent1 4 7 2 2 2" xfId="28954"/>
    <cellStyle name="40% - Accent5 13 2 5 2" xfId="28955"/>
    <cellStyle name="20% - Accent3 3 6 4 2 2" xfId="28956"/>
    <cellStyle name="40% - Accent5 13 3 4 3" xfId="28957"/>
    <cellStyle name="20% - Accent3 3 7 2 3" xfId="28958"/>
    <cellStyle name="20% - Accent6 12 4 4 2 2" xfId="28959"/>
    <cellStyle name="20% - Accent4 14 11 2" xfId="28960"/>
    <cellStyle name="20% - Accent3 3 7 2 2 2" xfId="28961"/>
    <cellStyle name="20% - Accent4 11 7 4" xfId="28962"/>
    <cellStyle name="40% - Accent3 8 8 2 2 2" xfId="28963"/>
    <cellStyle name="40% - Accent6 4 5 3 2 2 2" xfId="28964"/>
    <cellStyle name="20% - Accent5 7 8 2 2 2" xfId="28965"/>
    <cellStyle name="40% - Accent3 8 8 3 2" xfId="28966"/>
    <cellStyle name="20% - Accent3 3 7 3 2" xfId="28967"/>
    <cellStyle name="20% - Accent3 3 8 4" xfId="28968"/>
    <cellStyle name="20% - Accent6 12 4 5 2" xfId="28969"/>
    <cellStyle name="20% - Accent3 3 8 2 3" xfId="28970"/>
    <cellStyle name="20% - Accent3 3 8 2 2 2" xfId="28971"/>
    <cellStyle name="20% - Accent3 3 9 4" xfId="28972"/>
    <cellStyle name="40% - Accent5 15 2 6" xfId="28973"/>
    <cellStyle name="20% - Accent3 3 9 2 3" xfId="28974"/>
    <cellStyle name="40% - Accent5 15 2 2 4" xfId="28975"/>
    <cellStyle name="20% - Accent3 6 11 2" xfId="28976"/>
    <cellStyle name="20% - Accent3 3 9 2 2 2" xfId="28977"/>
    <cellStyle name="40% - Accent5 15 2 2 2 3" xfId="28978"/>
    <cellStyle name="20% - Accent3 3 9 3 2" xfId="28979"/>
    <cellStyle name="40% - Accent5 15 2 3 4" xfId="28980"/>
    <cellStyle name="20% - Accent4 5 7 4" xfId="28981"/>
    <cellStyle name="20% - Accent6 13 6 4 3" xfId="28982"/>
    <cellStyle name="20% - Accent3 4 2 3 2 2 2" xfId="28983"/>
    <cellStyle name="40% - Accent6 3 3 2 5" xfId="28984"/>
    <cellStyle name="20% - Accent3 4 2 4 3" xfId="28985"/>
    <cellStyle name="20% - Accent3 4 2 5 2" xfId="28986"/>
    <cellStyle name="40% - Accent6 16 4 4 2 2" xfId="28987"/>
    <cellStyle name="20% - Accent3 5 10 3" xfId="28988"/>
    <cellStyle name="20% - Accent5 4 6 2 2 2 2" xfId="28989"/>
    <cellStyle name="20% - Accent3 4 3 3 4" xfId="28990"/>
    <cellStyle name="Comma [0] 2 12 3" xfId="28991"/>
    <cellStyle name="20% - Accent4 13 4 2 3 2" xfId="28992"/>
    <cellStyle name="40% - Accent3 9 4 3 4" xfId="28993"/>
    <cellStyle name="20% - Accent3 5 10 2 2" xfId="28994"/>
    <cellStyle name="20% - Accent3 4 3 3 2 3" xfId="28995"/>
    <cellStyle name="20% - Accent3 4 3 3 2 2 2" xfId="28996"/>
    <cellStyle name="20% - Accent3 4 3 3 3 2" xfId="28997"/>
    <cellStyle name="40% - Accent1 5 4 2 2 3" xfId="28998"/>
    <cellStyle name="20% - Accent3 5 11 2" xfId="28999"/>
    <cellStyle name="20% - Accent3 4 3 4 3" xfId="29000"/>
    <cellStyle name="20% - Accent3 4 3 5 2" xfId="29001"/>
    <cellStyle name="20% - Accent4 13 4 3 3 2" xfId="29002"/>
    <cellStyle name="40% - Accent3 9 5 3 4" xfId="29003"/>
    <cellStyle name="20% - Accent3 4 4 3 4" xfId="29004"/>
    <cellStyle name="40% - Accent3 9 5 4 3" xfId="29005"/>
    <cellStyle name="20% - Accent5 2 2 2 2 2 2" xfId="29006"/>
    <cellStyle name="20% - Accent3 4 4 4 3" xfId="29007"/>
    <cellStyle name="40% - Accent5 7 3 2 2 2 2" xfId="29008"/>
    <cellStyle name="20% - Accent3 4 4 4 2 2" xfId="29009"/>
    <cellStyle name="20% - Accent6 12 5 2 4" xfId="29010"/>
    <cellStyle name="40% - Accent4 7 2 2 3 2" xfId="29011"/>
    <cellStyle name="20% - Accent3 4 5 6" xfId="29012"/>
    <cellStyle name="40% - Accent3 13 10 2 2" xfId="29013"/>
    <cellStyle name="40% - Accent6 9 10 2 2" xfId="29014"/>
    <cellStyle name="20% - Accent4 13 4 4 3" xfId="29015"/>
    <cellStyle name="40% - Accent3 9 6 6" xfId="29016"/>
    <cellStyle name="20% - Accent3 4 5 4 3" xfId="29017"/>
    <cellStyle name="20% - Accent3 4 5 4 2 2" xfId="29018"/>
    <cellStyle name="20% - Accent3 4 6 6" xfId="29019"/>
    <cellStyle name="20% - Accent6 12 5 3 4" xfId="29020"/>
    <cellStyle name="20% - Accent4 13 4 5 2" xfId="29021"/>
    <cellStyle name="40% - Accent3 9 7 4" xfId="29022"/>
    <cellStyle name="20% - Accent3 6 6 2 2 2 2" xfId="29023"/>
    <cellStyle name="20% - Accent3 4 6 2 4" xfId="29024"/>
    <cellStyle name="20% - Accent6 12 5 3 2 3" xfId="29025"/>
    <cellStyle name="20% - Accent3 8 6 6" xfId="29026"/>
    <cellStyle name="20% - Accent6 12 9 3 2" xfId="29027"/>
    <cellStyle name="20% - Accent3 4 6 2 2 3" xfId="29028"/>
    <cellStyle name="20% - Accent6 12 5 3 2 2 2" xfId="29029"/>
    <cellStyle name="20% - Accent5 8 6 3 3 2" xfId="29030"/>
    <cellStyle name="40% - Accent3 9 7 2 2 2" xfId="29031"/>
    <cellStyle name="20% - Accent3 8 6 2 4" xfId="29032"/>
    <cellStyle name="20% - Accent3 4 6 2 2 2 2" xfId="29033"/>
    <cellStyle name="40% - Accent6 2 6 2 4" xfId="29034"/>
    <cellStyle name="20% - Accent3 8 7 4" xfId="29035"/>
    <cellStyle name="20% - Accent3 4 6 2 3 2" xfId="29036"/>
    <cellStyle name="20% - Accent3 4 6 3 4" xfId="29037"/>
    <cellStyle name="20% - Accent6 12 5 3 3 2" xfId="29038"/>
    <cellStyle name="20% - Accent3 9 6 6" xfId="29039"/>
    <cellStyle name="20% - Accent3 4 6 3 2 3" xfId="29040"/>
    <cellStyle name="20% - Accent3 9 6 2 4" xfId="29041"/>
    <cellStyle name="20% - Accent3 4 6 3 2 2 2" xfId="29042"/>
    <cellStyle name="40% - Accent6 2 7 2 3" xfId="29043"/>
    <cellStyle name="20% - Accent3 9 7 4" xfId="29044"/>
    <cellStyle name="20% - Accent3 4 6 3 3 2" xfId="29045"/>
    <cellStyle name="40% - Accent1 5 7 2 2 2" xfId="29046"/>
    <cellStyle name="20% - Accent3 4 6 4 3" xfId="29047"/>
    <cellStyle name="20% - Accent3 4 6 4 2 2" xfId="29048"/>
    <cellStyle name="20% - Accent6 12 5 4 3" xfId="29049"/>
    <cellStyle name="40% - Accent6 2 2 2 4" xfId="29050"/>
    <cellStyle name="20% - Accent3 4 7 4" xfId="29051"/>
    <cellStyle name="40% - Accent3 9 8 4" xfId="29052"/>
    <cellStyle name="20% - Accent5 8 2 3 2 2 2" xfId="29053"/>
    <cellStyle name="20% - Accent6 12 5 4 2 2" xfId="29054"/>
    <cellStyle name="40% - Accent6 2 2 2 2 3" xfId="29055"/>
    <cellStyle name="20% - Accent3 4 7 2 3" xfId="29056"/>
    <cellStyle name="40% - Accent6 2 2 2 2 2 2" xfId="29057"/>
    <cellStyle name="20% - Accent3 4 7 2 2 2" xfId="29058"/>
    <cellStyle name="20% - Accent5 7 9 2 2 2" xfId="29059"/>
    <cellStyle name="40% - Accent3 9 8 3 2" xfId="29060"/>
    <cellStyle name="40% - Accent6 2 2 2 3 2" xfId="29061"/>
    <cellStyle name="20% - Accent3 4 7 3 2" xfId="29062"/>
    <cellStyle name="20% - Accent6 12 5 5 2" xfId="29063"/>
    <cellStyle name="40% - Accent6 2 2 3 4" xfId="29064"/>
    <cellStyle name="20% - Accent3 4 8 4" xfId="29065"/>
    <cellStyle name="40% - Accent6 2 2 3 2 3" xfId="29066"/>
    <cellStyle name="20% - Accent3 4 8 2 3" xfId="29067"/>
    <cellStyle name="40% - Accent6 2 2 3 2 2 2" xfId="29068"/>
    <cellStyle name="20% - Accent3 4 8 2 2 2" xfId="29069"/>
    <cellStyle name="20% - Accent3 4 9 2 2 2" xfId="29070"/>
    <cellStyle name="40% - Accent5 16 2 2 2 3" xfId="29071"/>
    <cellStyle name="20% - Accent3 4 9 3 2" xfId="29072"/>
    <cellStyle name="40% - Accent5 16 2 3 4" xfId="29073"/>
    <cellStyle name="20% - Accent5 16 6 3 2 3" xfId="29074"/>
    <cellStyle name="20% - Accent3 5 2 2 3 2" xfId="29075"/>
    <cellStyle name="20% - Accent3 5 2 3 2 3" xfId="29076"/>
    <cellStyle name="20% - Accent3 5 2 4 3" xfId="29077"/>
    <cellStyle name="20% - Accent3 5 2 4 2 2" xfId="29078"/>
    <cellStyle name="20% - Accent3 8 2 3 4" xfId="29079"/>
    <cellStyle name="20% - Accent5 9 3 3 3 2" xfId="29080"/>
    <cellStyle name="20% - Accent4 13 5 2 2 2 2" xfId="29081"/>
    <cellStyle name="20% - Accent3 5 3 2 2 3" xfId="29082"/>
    <cellStyle name="20% - Accent3 5 3 2 3 2" xfId="29083"/>
    <cellStyle name="20% - Accent5 4 6 3 2 2 2" xfId="29084"/>
    <cellStyle name="20% - Accent3 5 3 3 4" xfId="29085"/>
    <cellStyle name="20% - Accent4 13 5 2 3 2" xfId="29086"/>
    <cellStyle name="20% - Accent3 5 3 3 2 3" xfId="29087"/>
    <cellStyle name="20% - Accent3 5 3 3 3 2" xfId="29088"/>
    <cellStyle name="40% - Accent1 6 4 2 2 3" xfId="29089"/>
    <cellStyle name="40% - Accent2 10 4 2 2 3" xfId="29090"/>
    <cellStyle name="20% - Accent3 5 3 4 3" xfId="29091"/>
    <cellStyle name="20% - Accent3 5 3 4 2 2" xfId="29092"/>
    <cellStyle name="20% - Accent3 9 2 3 4" xfId="29093"/>
    <cellStyle name="20% - Accent3 5 3 5 2" xfId="29094"/>
    <cellStyle name="20% - Accent4 13 5 3 2 3" xfId="29095"/>
    <cellStyle name="40% - Accent4 7 2 3 2 2 2" xfId="29096"/>
    <cellStyle name="20% - Accent3 5 4 2 4" xfId="29097"/>
    <cellStyle name="20% - Accent5 9 4 3 3 2" xfId="29098"/>
    <cellStyle name="20% - Accent4 13 5 3 2 2 2" xfId="29099"/>
    <cellStyle name="20% - Accent3 5 4 2 2 3" xfId="29100"/>
    <cellStyle name="20% - Accent3 5 4 2 3 2" xfId="29101"/>
    <cellStyle name="20% - Accent4 13 5 3 3 2" xfId="29102"/>
    <cellStyle name="20% - Accent3 5 4 3 4" xfId="29103"/>
    <cellStyle name="20% - Accent3 5 4 3 2 3" xfId="29104"/>
    <cellStyle name="20% - Accent3 5 4 3 3 2" xfId="29105"/>
    <cellStyle name="40% - Accent1 6 5 2 2 3" xfId="29106"/>
    <cellStyle name="40% - Accent2 10 5 2 2 3" xfId="29107"/>
    <cellStyle name="20% - Accent5 2 2 3 2 2 2" xfId="29108"/>
    <cellStyle name="20% - Accent3 5 4 4 3" xfId="29109"/>
    <cellStyle name="40% - Accent5 7 3 3 2 2 2" xfId="29110"/>
    <cellStyle name="20% - Accent3 5 4 4 2 2" xfId="29111"/>
    <cellStyle name="20% - Accent6 12 6 2 4" xfId="29112"/>
    <cellStyle name="40% - Accent4 7 2 3 3 2" xfId="29113"/>
    <cellStyle name="20% - Accent3 5 5 6" xfId="29114"/>
    <cellStyle name="20% - Accent4 13 5 4 3" xfId="29115"/>
    <cellStyle name="40% - Accent2 3 2 2 2 4" xfId="29116"/>
    <cellStyle name="40% - Accent2 9 2 2 2 2 2" xfId="29117"/>
    <cellStyle name="20% - Accent3 5 5 2 4" xfId="29118"/>
    <cellStyle name="20% - Accent6 12 6 2 2 3" xfId="29119"/>
    <cellStyle name="20% - Accent4 13 5 4 2 2" xfId="29120"/>
    <cellStyle name="40% - Accent2 3 2 2 2 2 2" xfId="29121"/>
    <cellStyle name="20% - Accent3 5 5 2 2 3" xfId="29122"/>
    <cellStyle name="20% - Accent6 12 6 2 2 2 2" xfId="29123"/>
    <cellStyle name="20% - Accent5 9 5 3 3 2" xfId="29124"/>
    <cellStyle name="20% - Accent3 5 5 2 3 2" xfId="29125"/>
    <cellStyle name="20% - Accent3 5 5 3 4" xfId="29126"/>
    <cellStyle name="20% - Accent6 12 6 2 3 2" xfId="29127"/>
    <cellStyle name="20% - Accent3 5 5 3 2 3" xfId="29128"/>
    <cellStyle name="20% - Accent6 10 2 2 2 2 2" xfId="29129"/>
    <cellStyle name="20% - Accent3 5 5 3 3 2" xfId="29130"/>
    <cellStyle name="40% - Accent1 6 6 2 2 3" xfId="29131"/>
    <cellStyle name="40% - Accent2 10 6 2 2 3" xfId="29132"/>
    <cellStyle name="20% - Accent3 5 5 4 3" xfId="29133"/>
    <cellStyle name="20% - Accent3 5 5 4 2 2" xfId="29134"/>
    <cellStyle name="20% - Accent3 5 6 2 4" xfId="29135"/>
    <cellStyle name="20% - Accent6 12 6 3 2 3" xfId="29136"/>
    <cellStyle name="20% - Accent3 5 6 2 2 3" xfId="29137"/>
    <cellStyle name="20% - Accent6 12 6 3 2 2 2" xfId="29138"/>
    <cellStyle name="20% - Accent5 9 6 3 3 2" xfId="29139"/>
    <cellStyle name="20% - Accent3 5 6 2 3 2" xfId="29140"/>
    <cellStyle name="20% - Accent3 5 6 3 4" xfId="29141"/>
    <cellStyle name="20% - Accent6 12 6 3 3 2" xfId="29142"/>
    <cellStyle name="20% - Accent3 5 6 3 2 3" xfId="29143"/>
    <cellStyle name="20% - Accent3 5 6 4 2 2" xfId="29144"/>
    <cellStyle name="20% - Accent6 12 6 4 2 2" xfId="29145"/>
    <cellStyle name="40% - Accent6 2 3 2 2 3" xfId="29146"/>
    <cellStyle name="20% - Accent3 5 7 2 3" xfId="29147"/>
    <cellStyle name="40% - Accent6 2 3 2 2 2 2" xfId="29148"/>
    <cellStyle name="20% - Accent3 5 7 2 2 2" xfId="29149"/>
    <cellStyle name="20% - Accent6 12 6 5 2" xfId="29150"/>
    <cellStyle name="40% - Accent6 2 3 3 4" xfId="29151"/>
    <cellStyle name="20% - Accent3 5 8 4" xfId="29152"/>
    <cellStyle name="40% - Accent6 2 3 3 2 3" xfId="29153"/>
    <cellStyle name="20% - Accent3 5 8 2 3" xfId="29154"/>
    <cellStyle name="40% - Accent6 2 3 3 2 2 2" xfId="29155"/>
    <cellStyle name="20% - Accent3 5 8 2 2 2" xfId="29156"/>
    <cellStyle name="40% - Accent6 2 3 4 3" xfId="29157"/>
    <cellStyle name="20% - Accent4 4 3 2 2 2 2" xfId="29158"/>
    <cellStyle name="20% - Accent3 5 9 4" xfId="29159"/>
    <cellStyle name="40% - Accent5 17 2 6" xfId="29160"/>
    <cellStyle name="40% - Accent6 2 3 4 2 2" xfId="29161"/>
    <cellStyle name="20% - Accent3 5 9 2 3" xfId="29162"/>
    <cellStyle name="40% - Accent5 17 2 2 4" xfId="29163"/>
    <cellStyle name="20% - Accent3 8 3 2 3 2" xfId="29164"/>
    <cellStyle name="20% - Accent3 5 9 2 2 2" xfId="29165"/>
    <cellStyle name="40% - Accent5 17 2 2 2 3" xfId="29166"/>
    <cellStyle name="20% - Accent3 6 10 2 2" xfId="29167"/>
    <cellStyle name="20% - Accent5 9 6 6" xfId="29168"/>
    <cellStyle name="20% - Accent3 6 2 2 2 2 2" xfId="29169"/>
    <cellStyle name="20% - Accent3 6 2 3 2 3" xfId="29170"/>
    <cellStyle name="20% - Accent6 12 5 6" xfId="29171"/>
    <cellStyle name="20% - Accent3 6 2 3 2 2 2" xfId="29172"/>
    <cellStyle name="a1 2 14 2" xfId="29173"/>
    <cellStyle name="20% - Accent3 6 2 4 3" xfId="29174"/>
    <cellStyle name="20% - Accent4 8 2 3 4" xfId="29175"/>
    <cellStyle name="20% - Accent3 6 2 4 2 2" xfId="29176"/>
    <cellStyle name="a1 2 15 2" xfId="29177"/>
    <cellStyle name="20% - Accent3 6 2 5 2" xfId="29178"/>
    <cellStyle name="20% - Accent4 13 6 2 2 2 2" xfId="29179"/>
    <cellStyle name="20% - Accent3 6 3 2 2 3" xfId="29180"/>
    <cellStyle name="20% - Accent3 6 3 2 2 2 2" xfId="29181"/>
    <cellStyle name="20% - Accent4 9 2 3 4" xfId="29182"/>
    <cellStyle name="20% - Accent3 6 3 4 2 2" xfId="29183"/>
    <cellStyle name="20% - Accent3 6 3 5 2" xfId="29184"/>
    <cellStyle name="20% - Accent4 13 6 3 2 3" xfId="29185"/>
    <cellStyle name="40% - Accent5 3 10 3" xfId="29186"/>
    <cellStyle name="20% - Accent3 6 4 2 4" xfId="29187"/>
    <cellStyle name="20% - Accent4 13 6 3 2 2 2" xfId="29188"/>
    <cellStyle name="40% - Accent5 3 10 2 2" xfId="29189"/>
    <cellStyle name="20% - Accent3 6 4 2 2 3" xfId="29190"/>
    <cellStyle name="20% - Accent3 6 4 2 2 2 2" xfId="29191"/>
    <cellStyle name="20% - Accent4 13 6 3 3 2" xfId="29192"/>
    <cellStyle name="40% - Accent5 3 11 2" xfId="29193"/>
    <cellStyle name="20% - Accent3 6 4 3 4" xfId="29194"/>
    <cellStyle name="20% - Accent3 6 4 3 2 3" xfId="29195"/>
    <cellStyle name="40% - Accent1 17 2 2 2 3" xfId="29196"/>
    <cellStyle name="20% - Accent3 6 4 4 3" xfId="29197"/>
    <cellStyle name="40% - Accent1 17 2 2 2 2 2" xfId="29198"/>
    <cellStyle name="20% - Accent3 6 4 4 2 2" xfId="29199"/>
    <cellStyle name="20% - Accent3 6 5 6" xfId="29200"/>
    <cellStyle name="20% - Accent6 12 7 2 3" xfId="29201"/>
    <cellStyle name="20% - Accent4 13 6 4 3" xfId="29202"/>
    <cellStyle name="40% - Accent2 3 2 3 2 3" xfId="29203"/>
    <cellStyle name="20% - Accent3 6 5 2 4" xfId="29204"/>
    <cellStyle name="20% - Accent6 12 7 2 2 2" xfId="29205"/>
    <cellStyle name="20% - Accent4 13 6 4 2 2" xfId="29206"/>
    <cellStyle name="40% - Accent2 3 2 3 2 2 2" xfId="29207"/>
    <cellStyle name="20% - Accent3 6 5 2 2 3" xfId="29208"/>
    <cellStyle name="20% - Accent3 6 5 2 2 2 2" xfId="29209"/>
    <cellStyle name="20% - Accent3 6 5 3 4" xfId="29210"/>
    <cellStyle name="20% - Accent3 6 5 3 2 3" xfId="29211"/>
    <cellStyle name="40% - Accent1 17 2 3 2 3" xfId="29212"/>
    <cellStyle name="20% - Accent3 6 5 4 3" xfId="29213"/>
    <cellStyle name="20% - Accent3 6 5 4 2 2" xfId="29214"/>
    <cellStyle name="40% - Accent3 6 10 3" xfId="29215"/>
    <cellStyle name="40% - Accent1 17 2 3 2 2 2" xfId="29216"/>
    <cellStyle name="20% - Accent3 6 6 2 4" xfId="29217"/>
    <cellStyle name="20% - Accent3 6 6 2 2 3" xfId="29218"/>
    <cellStyle name="20% - Accent3 6 6 3 4" xfId="29219"/>
    <cellStyle name="20% - Accent3 6 6 3 2 3" xfId="29220"/>
    <cellStyle name="20% - Accent4 4 6 6" xfId="29221"/>
    <cellStyle name="20% - Accent6 13 5 3 4" xfId="29222"/>
    <cellStyle name="20% - Accent4 14 4 5 2" xfId="29223"/>
    <cellStyle name="40% - Accent4 9 7 4" xfId="29224"/>
    <cellStyle name="20% - Accent3 6 6 3 2 2 2" xfId="29225"/>
    <cellStyle name="20% - Accent3 6 6 4 2 2" xfId="29226"/>
    <cellStyle name="20% - Accent6 7 2 2 2 2 2" xfId="29227"/>
    <cellStyle name="20% - Accent5 15 6 3 2 2 2" xfId="29228"/>
    <cellStyle name="40% - Accent6 2 4 2 4" xfId="29229"/>
    <cellStyle name="20% - Accent3 6 7 4" xfId="29230"/>
    <cellStyle name="40% - Accent6 2 4 2 2 3" xfId="29231"/>
    <cellStyle name="20% - Accent3 6 7 2 3" xfId="29232"/>
    <cellStyle name="40% - Accent6 2 4 2 2 2 2" xfId="29233"/>
    <cellStyle name="20% - Accent3 6 7 2 2 2" xfId="29234"/>
    <cellStyle name="40% - Accent6 2 4 3 4" xfId="29235"/>
    <cellStyle name="20% - Accent3 6 8 4" xfId="29236"/>
    <cellStyle name="40% - Accent6 2 4 3 2 3" xfId="29237"/>
    <cellStyle name="20% - Accent3 6 8 2 3" xfId="29238"/>
    <cellStyle name="40% - Accent6 2 4 3 2 2 2" xfId="29239"/>
    <cellStyle name="20% - Accent3 6 8 2 2 2" xfId="29240"/>
    <cellStyle name="40% - Accent6 2 4 4 3" xfId="29241"/>
    <cellStyle name="20% - Accent3 6 9 4" xfId="29242"/>
    <cellStyle name="40% - Accent5 18 2 6" xfId="29243"/>
    <cellStyle name="40% - Accent5 4 10 3" xfId="29244"/>
    <cellStyle name="40% - Accent6 2 4 4 2 2" xfId="29245"/>
    <cellStyle name="20% - Accent3 6 9 2 3" xfId="29246"/>
    <cellStyle name="40% - Accent5 18 2 2 4" xfId="29247"/>
    <cellStyle name="20% - Accent3 8 4 2 3 2" xfId="29248"/>
    <cellStyle name="40% - Accent5 4 10 2 2" xfId="29249"/>
    <cellStyle name="20% - Accent3 6 9 2 2 2" xfId="29250"/>
    <cellStyle name="40% - Accent5 18 2 2 2 3" xfId="29251"/>
    <cellStyle name="20% - Accent5 11 3 3 2 3" xfId="29252"/>
    <cellStyle name="20% - Accent3 7 10 3" xfId="29253"/>
    <cellStyle name="20% - Accent5 11 3 3 3 2" xfId="29254"/>
    <cellStyle name="20% - Accent3 7 11 2" xfId="29255"/>
    <cellStyle name="20% - Accent3 7 2 3 2 3" xfId="29256"/>
    <cellStyle name="40% - Accent1 6 2 3 2 2 2" xfId="29257"/>
    <cellStyle name="40% - Accent2 10 2 3 2 2 2" xfId="29258"/>
    <cellStyle name="20% - Accent5 8 2 3 4" xfId="29259"/>
    <cellStyle name="20% - Accent3 7 2 4 2 2" xfId="29260"/>
    <cellStyle name="20% - Accent3 7 2 5 2" xfId="29261"/>
    <cellStyle name="20% - Accent3 7 3 2 2 3" xfId="29262"/>
    <cellStyle name="20% - Accent3 7 3 2 2 2 2" xfId="29263"/>
    <cellStyle name="20% - Accent3 7 3 3 2 2 2" xfId="29264"/>
    <cellStyle name="20% - Accent5 9 2 3 4" xfId="29265"/>
    <cellStyle name="20% - Accent3 7 3 4 2 2" xfId="29266"/>
    <cellStyle name="20% - Accent3 7 3 5 2" xfId="29267"/>
    <cellStyle name="40% - Accent5 8 10 3" xfId="29268"/>
    <cellStyle name="20% - Accent3 7 4 2 4" xfId="29269"/>
    <cellStyle name="40% - Accent5 8 10 2 2" xfId="29270"/>
    <cellStyle name="20% - Accent3 7 4 2 2 3" xfId="29271"/>
    <cellStyle name="20% - Accent3 7 4 2 2 2 2" xfId="29272"/>
    <cellStyle name="40% - Accent5 8 11 2" xfId="29273"/>
    <cellStyle name="20% - Accent3 7 4 3 4" xfId="29274"/>
    <cellStyle name="20% - Accent3 7 4 3 2 3" xfId="29275"/>
    <cellStyle name="20% - Accent3 7 4 3 2 2 2" xfId="29276"/>
    <cellStyle name="40% - Accent1 17 3 2 2 3" xfId="29277"/>
    <cellStyle name="20% - Accent3 7 4 4 3" xfId="29278"/>
    <cellStyle name="40% - Accent1 17 3 2 2 2 2" xfId="29279"/>
    <cellStyle name="20% - Accent3 7 4 4 2 2" xfId="29280"/>
    <cellStyle name="20% - Accent3 7 5 6" xfId="29281"/>
    <cellStyle name="20% - Accent6 12 8 2 3" xfId="29282"/>
    <cellStyle name="20% - Accent3 7 5 2 4" xfId="29283"/>
    <cellStyle name="20% - Accent6 12 8 2 2 2" xfId="29284"/>
    <cellStyle name="20% - Accent3 7 5 2 2 3" xfId="29285"/>
    <cellStyle name="20% - Accent3 7 5 2 2 2 2" xfId="29286"/>
    <cellStyle name="20% - Accent3 7 5 3 4" xfId="29287"/>
    <cellStyle name="20% - Accent3 7 5 3 2 3" xfId="29288"/>
    <cellStyle name="20% - Accent3 7 5 3 2 2 2" xfId="29289"/>
    <cellStyle name="40% - Accent1 17 3 3 2 3" xfId="29290"/>
    <cellStyle name="20% - Accent3 7 5 4 3" xfId="29291"/>
    <cellStyle name="40% - Accent1 17 3 3 2 2 2" xfId="29292"/>
    <cellStyle name="20% - Accent3 7 5 4 2 2" xfId="29293"/>
    <cellStyle name="20% - Accent3 7 6 6" xfId="29294"/>
    <cellStyle name="40% - Accent5 13 6 3 2 2 2" xfId="29295"/>
    <cellStyle name="20% - Accent6 12 8 3 2" xfId="29296"/>
    <cellStyle name="20% - Accent3 7 6 2 4" xfId="29297"/>
    <cellStyle name="20% - Accent3 7 6 3 4" xfId="29298"/>
    <cellStyle name="20% - Accent6 7 3 2 2 3" xfId="29299"/>
    <cellStyle name="40% - Accent1 17 3 4 2 2" xfId="29300"/>
    <cellStyle name="20% - Accent3 7 6 4 3" xfId="29301"/>
    <cellStyle name="40% - Accent6 2 5 2 4" xfId="29302"/>
    <cellStyle name="20% - Accent3 7 7 4" xfId="29303"/>
    <cellStyle name="20% - Accent5 10 5 6" xfId="29304"/>
    <cellStyle name="40% - Accent6 2 5 2 2 3" xfId="29305"/>
    <cellStyle name="20% - Accent3 7 7 2 3" xfId="29306"/>
    <cellStyle name="20% - Accent5 10 6 6" xfId="29307"/>
    <cellStyle name="40% - Accent6 2 5 2 3 2" xfId="29308"/>
    <cellStyle name="20% - Accent3 7 7 3 2" xfId="29309"/>
    <cellStyle name="20% - Accent5 13 2 3 2 2 2" xfId="29310"/>
    <cellStyle name="40% - Accent6 2 5 3 4" xfId="29311"/>
    <cellStyle name="20% - Accent3 7 8 4" xfId="29312"/>
    <cellStyle name="20% - Accent5 11 5 6" xfId="29313"/>
    <cellStyle name="40% - Accent6 2 5 3 2 3" xfId="29314"/>
    <cellStyle name="20% - Accent3 7 8 2 3" xfId="29315"/>
    <cellStyle name="40% - Accent6 2 5 4 3" xfId="29316"/>
    <cellStyle name="20% - Accent3 7 9 4" xfId="29317"/>
    <cellStyle name="20% - Accent3 8 5 2 3 2" xfId="29318"/>
    <cellStyle name="20% - Accent5 12 5 6" xfId="29319"/>
    <cellStyle name="40% - Accent5 9 10 3" xfId="29320"/>
    <cellStyle name="40% - Accent6 2 5 4 2 2" xfId="29321"/>
    <cellStyle name="20% - Accent3 7 9 2 3" xfId="29322"/>
    <cellStyle name="20% - Accent6 17 5 3 2 3" xfId="29323"/>
    <cellStyle name="20% - Accent3 8 10 3" xfId="29324"/>
    <cellStyle name="40% - Accent6 10 7 4" xfId="29325"/>
    <cellStyle name="20% - Accent3 8 2 2 2 3" xfId="29326"/>
    <cellStyle name="20% - Accent3 8 2 2 2 2 2" xfId="29327"/>
    <cellStyle name="20% - Accent3 8 2 4 3" xfId="29328"/>
    <cellStyle name="40% - Accent1 6 3 3 2 2 2" xfId="29329"/>
    <cellStyle name="40% - Accent2 10 3 3 2 2 2" xfId="29330"/>
    <cellStyle name="20% - Accent6 8 2 3 4" xfId="29331"/>
    <cellStyle name="40% - Accent1 18 2 5 2" xfId="29332"/>
    <cellStyle name="20% - Accent3 8 2 4 2 2" xfId="29333"/>
    <cellStyle name="40% - Accent3 17 3 3 4" xfId="29334"/>
    <cellStyle name="20% - Accent3 8 2 5 2" xfId="29335"/>
    <cellStyle name="Normal 104 2 6 4" xfId="29336"/>
    <cellStyle name="20% - Accent4 13 8 2 2 2" xfId="29337"/>
    <cellStyle name="20% - Accent3 8 3 2 4" xfId="29338"/>
    <cellStyle name="20% - Accent3 8 3 2 2 3" xfId="29339"/>
    <cellStyle name="20% - Accent3 8 3 2 2 2 2" xfId="29340"/>
    <cellStyle name="20% - Accent3 8 3 3 4" xfId="29341"/>
    <cellStyle name="20% - Accent3 8 3 3 2 3" xfId="29342"/>
    <cellStyle name="40% - Accent3 18 2 3 4" xfId="29343"/>
    <cellStyle name="40% - Accent6 10 2 4 3" xfId="29344"/>
    <cellStyle name="20% - Accent3 8 3 3 2 2 2" xfId="29345"/>
    <cellStyle name="40% - Accent3 18 2 3 2 3" xfId="29346"/>
    <cellStyle name="40% - Accent6 10 2 4 2 2" xfId="29347"/>
    <cellStyle name="20% - Accent3 8 3 4 3" xfId="29348"/>
    <cellStyle name="20% - Accent6 9 2 3 4" xfId="29349"/>
    <cellStyle name="20% - Accent3 8 3 4 2 2" xfId="29350"/>
    <cellStyle name="40% - Accent3 18 3 3 4" xfId="29351"/>
    <cellStyle name="40% - Accent6 10 3 4 3" xfId="29352"/>
    <cellStyle name="20% - Accent3 8 3 5 2" xfId="29353"/>
    <cellStyle name="20% - Accent4 13 8 3 2" xfId="29354"/>
    <cellStyle name="20% - Accent3 8 4 6" xfId="29355"/>
    <cellStyle name="20% - Accent3 8 4 2 4" xfId="29356"/>
    <cellStyle name="20% - Accent3 8 4 2 2 3" xfId="29357"/>
    <cellStyle name="20% - Accent3 8 4 2 2 2 2" xfId="29358"/>
    <cellStyle name="20% - Accent3 8 4 3 4" xfId="29359"/>
    <cellStyle name="20% - Accent3 8 4 3 2 3" xfId="29360"/>
    <cellStyle name="40% - Accent6 11 2 4 3" xfId="29361"/>
    <cellStyle name="20% - Accent3 8 4 3 2 2 2" xfId="29362"/>
    <cellStyle name="40% - Accent6 11 2 4 2 2" xfId="29363"/>
    <cellStyle name="40% - Accent1 17 4 2 2 3" xfId="29364"/>
    <cellStyle name="20% - Accent3 8 4 4 3" xfId="29365"/>
    <cellStyle name="20% - Accent3 8 4 4 2 2" xfId="29366"/>
    <cellStyle name="40% - Accent6 11 3 4 3" xfId="29367"/>
    <cellStyle name="40% - Accent1 17 4 2 2 2 2" xfId="29368"/>
    <cellStyle name="20% - Accent3 8 5 6" xfId="29369"/>
    <cellStyle name="20% - Accent6 12 9 2 3" xfId="29370"/>
    <cellStyle name="20% - Accent3 8 5 2 4" xfId="29371"/>
    <cellStyle name="20% - Accent6 12 9 2 2 2" xfId="29372"/>
    <cellStyle name="20% - Accent3 8 5 2 2 3" xfId="29373"/>
    <cellStyle name="20% - Accent5 12 4 6" xfId="29374"/>
    <cellStyle name="20% - Accent3 8 5 3 4" xfId="29375"/>
    <cellStyle name="20% - Accent3 8 5 3 2 3" xfId="29376"/>
    <cellStyle name="40% - Accent6 12 2 4 3" xfId="29377"/>
    <cellStyle name="20% - Accent5 13 4 6" xfId="29378"/>
    <cellStyle name="40% - Accent1 17 4 3 2 3" xfId="29379"/>
    <cellStyle name="20% - Accent3 8 5 4 3" xfId="29380"/>
    <cellStyle name="20% - Accent3 8 5 4 2 2" xfId="29381"/>
    <cellStyle name="40% - Accent6 12 3 4 3" xfId="29382"/>
    <cellStyle name="20% - Accent5 14 4 6" xfId="29383"/>
    <cellStyle name="40% - Accent1 17 4 3 2 2 2" xfId="29384"/>
    <cellStyle name="20% - Accent3 8 6 2 2 3" xfId="29385"/>
    <cellStyle name="20% - Accent3 8 6 2 2 2 2" xfId="29386"/>
    <cellStyle name="40% - Accent6 11 9 4" xfId="29387"/>
    <cellStyle name="20% - Accent3 8 6 2 3 2" xfId="29388"/>
    <cellStyle name="40% - Accent6 2 6 4 2 2" xfId="29389"/>
    <cellStyle name="20% - Accent3 8 9 2 3" xfId="29390"/>
    <cellStyle name="20% - Accent3 8 6 3 4" xfId="29391"/>
    <cellStyle name="20% - Accent3 8 6 3 2 3" xfId="29392"/>
    <cellStyle name="40% - Accent6 13 2 4 3" xfId="29393"/>
    <cellStyle name="20% - Accent4 10 2 2 3 2" xfId="29394"/>
    <cellStyle name="20% - Accent6 11 4 6" xfId="29395"/>
    <cellStyle name="20% - Accent3 8 6 3 2 2 2" xfId="29396"/>
    <cellStyle name="40% - Accent6 13 2 4 2 2" xfId="29397"/>
    <cellStyle name="20% - Accent6 7 4 2 2 3" xfId="29398"/>
    <cellStyle name="40% - Accent1 17 4 4 2 2" xfId="29399"/>
    <cellStyle name="20% - Accent3 8 6 4 3" xfId="29400"/>
    <cellStyle name="20% - Accent3 8 6 4 2 2" xfId="29401"/>
    <cellStyle name="40% - Accent6 13 3 4 3" xfId="29402"/>
    <cellStyle name="20% - Accent6 7 4 2 2 2 2" xfId="29403"/>
    <cellStyle name="40% - Accent6 2 6 2 2 3" xfId="29404"/>
    <cellStyle name="20% - Accent3 8 7 2 3" xfId="29405"/>
    <cellStyle name="40% - Accent6 2 6 2 2 2 2" xfId="29406"/>
    <cellStyle name="20% - Accent3 8 7 2 2 2" xfId="29407"/>
    <cellStyle name="40% - Accent6 2 6 3 4" xfId="29408"/>
    <cellStyle name="20% - Accent3 8 8 4" xfId="29409"/>
    <cellStyle name="40% - Accent6 2 6 3 2 3" xfId="29410"/>
    <cellStyle name="20% - Accent3 8 8 2 3" xfId="29411"/>
    <cellStyle name="40% - Accent6 2 6 3 2 2 2" xfId="29412"/>
    <cellStyle name="20% - Accent3 8 8 2 2 2" xfId="29413"/>
    <cellStyle name="20% - Accent3 8 9 2 2 2" xfId="29414"/>
    <cellStyle name="20% - Accent3 9 2 2 4" xfId="29415"/>
    <cellStyle name="20% - Accent3 9 2 2 2 3" xfId="29416"/>
    <cellStyle name="40% - Accent6 3 2 4 2 2" xfId="29417"/>
    <cellStyle name="20% - Accent4 4 9 2 3" xfId="29418"/>
    <cellStyle name="20% - Accent3 9 2 2 3 2" xfId="29419"/>
    <cellStyle name="20% - Accent3 9 2 3 2 3" xfId="29420"/>
    <cellStyle name="20% - Accent3 9 2 4 3" xfId="29421"/>
    <cellStyle name="20% - Accent3 9 2 4 2 2" xfId="29422"/>
    <cellStyle name="20% - Accent3 9 2 5 2" xfId="29423"/>
    <cellStyle name="20% - Accent4 13 9 2 3" xfId="29424"/>
    <cellStyle name="20% - Accent3 9 3 6" xfId="29425"/>
    <cellStyle name="20% - Accent4 13 9 2 2 2" xfId="29426"/>
    <cellStyle name="20% - Accent3 9 3 2 4" xfId="29427"/>
    <cellStyle name="20% - Accent3 9 3 2 2 3" xfId="29428"/>
    <cellStyle name="20% - Accent3 9 3 2 2 2 2" xfId="29429"/>
    <cellStyle name="40% - Accent6 3 3 4 2 2" xfId="29430"/>
    <cellStyle name="20% - Accent4 5 9 2 3" xfId="29431"/>
    <cellStyle name="20% - Accent3 9 3 2 3 2" xfId="29432"/>
    <cellStyle name="20% - Accent3 9 3 3 4" xfId="29433"/>
    <cellStyle name="20% - Accent3 9 3 3 2 3" xfId="29434"/>
    <cellStyle name="20% - Accent3 9 3 3 2 2 2" xfId="29435"/>
    <cellStyle name="20% - Accent3 9 3 4 3" xfId="29436"/>
    <cellStyle name="40% - Accent1 2 8 4" xfId="29437"/>
    <cellStyle name="20% - Accent3 9 3 4 2 2" xfId="29438"/>
    <cellStyle name="20% - Accent3 9 3 5 2" xfId="29439"/>
    <cellStyle name="40% - Accent1 2 4 3 2 2 2" xfId="29440"/>
    <cellStyle name="20% - Accent4 13 9 3 2" xfId="29441"/>
    <cellStyle name="20% - Accent3 9 4 6" xfId="29442"/>
    <cellStyle name="20% - Accent3 9 4 2 4" xfId="29443"/>
    <cellStyle name="20% - Accent3 9 4 2 2 3" xfId="29444"/>
    <cellStyle name="20% - Accent3 9 4 2 2 2 2" xfId="29445"/>
    <cellStyle name="40% - Accent6 3 4 4 2 2" xfId="29446"/>
    <cellStyle name="20% - Accent4 6 9 2 3" xfId="29447"/>
    <cellStyle name="20% - Accent3 9 4 2 3 2" xfId="29448"/>
    <cellStyle name="20% - Accent3 9 4 3 4" xfId="29449"/>
    <cellStyle name="20% - Accent3 9 4 3 2 2 2" xfId="29450"/>
    <cellStyle name="40% - Accent1 17 5 2 2 3" xfId="29451"/>
    <cellStyle name="20% - Accent3 9 4 4 3" xfId="29452"/>
    <cellStyle name="40% - Accent1 17 5 2 2 2 2" xfId="29453"/>
    <cellStyle name="40% - Accent2 2 8 4" xfId="29454"/>
    <cellStyle name="20% - Accent3 9 4 4 2 2" xfId="29455"/>
    <cellStyle name="20% - Accent3 9 5 6" xfId="29456"/>
    <cellStyle name="20% - Accent6 4 10 2 2" xfId="29457"/>
    <cellStyle name="20% - Accent3 9 5 2 4" xfId="29458"/>
    <cellStyle name="20% - Accent3 9 5 2 2 3" xfId="29459"/>
    <cellStyle name="20% - Accent3 9 5 2 2 2 2" xfId="29460"/>
    <cellStyle name="40% - Accent6 3 5 4 2 2" xfId="29461"/>
    <cellStyle name="20% - Accent4 7 9 2 3" xfId="29462"/>
    <cellStyle name="20% - Accent3 9 5 2 3 2" xfId="29463"/>
    <cellStyle name="20% - Accent3 9 5 3 4" xfId="29464"/>
    <cellStyle name="20% - Accent3 9 5 3 2 3" xfId="29465"/>
    <cellStyle name="20% - Accent3 9 5 3 2 2 2" xfId="29466"/>
    <cellStyle name="40% - Accent1 17 5 3 2 3" xfId="29467"/>
    <cellStyle name="20% - Accent3 9 5 4 3" xfId="29468"/>
    <cellStyle name="40% - Accent1 17 5 3 2 2 2" xfId="29469"/>
    <cellStyle name="40% - Accent3 2 8 4" xfId="29470"/>
    <cellStyle name="20% - Accent3 9 5 4 2 2" xfId="29471"/>
    <cellStyle name="20% - Accent3 9 6 3 4" xfId="29472"/>
    <cellStyle name="40% - Accent1 10 4 2 2 2 2" xfId="29473"/>
    <cellStyle name="40% - Accent3 16 6 2 2 3" xfId="29474"/>
    <cellStyle name="20% - Accent6 7 5 2 2 3" xfId="29475"/>
    <cellStyle name="40% - Accent1 17 5 4 2 2" xfId="29476"/>
    <cellStyle name="20% - Accent3 9 6 4 3" xfId="29477"/>
    <cellStyle name="40% - Accent6 2 7 2 2 2" xfId="29478"/>
    <cellStyle name="20% - Accent3 9 7 2 3" xfId="29479"/>
    <cellStyle name="20% - Accent3 9 7 2 2 2" xfId="29480"/>
    <cellStyle name="40% - Accent6 2 7 3 2" xfId="29481"/>
    <cellStyle name="20% - Accent3 9 8 4" xfId="29482"/>
    <cellStyle name="20% - Accent3 9 8 2 3" xfId="29483"/>
    <cellStyle name="20% - Accent3 9 8 2 2 2" xfId="29484"/>
    <cellStyle name="20% - Accent3 9 9 4" xfId="29485"/>
    <cellStyle name="20% - Accent3 9 9 2 3" xfId="29486"/>
    <cellStyle name="20% - Accent3 9 9 2 2 2" xfId="29487"/>
    <cellStyle name="20% - Accent6 6 3 3 4" xfId="29488"/>
    <cellStyle name="20% - Accent4 10 10 3" xfId="29489"/>
    <cellStyle name="40% - Accent1 16 3 5 2" xfId="29490"/>
    <cellStyle name="20% - Accent4 16 6 2 3 2" xfId="29491"/>
    <cellStyle name="40% - Accent3 15 4 3 4" xfId="29492"/>
    <cellStyle name="20% - Accent4 15 4 6" xfId="29493"/>
    <cellStyle name="40% - Accent4 12 2 2 2 3" xfId="29494"/>
    <cellStyle name="40% - Accent5 14 5 2 4" xfId="29495"/>
    <cellStyle name="20% - Accent6 6 3 4 3" xfId="29496"/>
    <cellStyle name="20% - Accent4 10 11 2" xfId="29497"/>
    <cellStyle name="20% - Accent5 14 2 3 2 2 2" xfId="29498"/>
    <cellStyle name="40% - Accent3 15 4 4 3" xfId="29499"/>
    <cellStyle name="20% - Accent4 15 5 6" xfId="29500"/>
    <cellStyle name="20% - Accent4 10 3 2 3 2" xfId="29501"/>
    <cellStyle name="20% - Accent5 4 3 2 2 2 2" xfId="29502"/>
    <cellStyle name="20% - Accent4 10 4 2 3 2" xfId="29503"/>
    <cellStyle name="40% - Accent5 9 4 2 2 2 2" xfId="29504"/>
    <cellStyle name="20% - Accent5 4 3 3 2 2 2" xfId="29505"/>
    <cellStyle name="20% - Accent4 10 5 2 3 2" xfId="29506"/>
    <cellStyle name="40% - Accent5 9 4 3 2 2 2" xfId="29507"/>
    <cellStyle name="20% - Accent4 10 6 2 2 2 2" xfId="29508"/>
    <cellStyle name="20% - Accent4 10 6 2 3 2" xfId="29509"/>
    <cellStyle name="20% - Accent4 14 10 2 2" xfId="29510"/>
    <cellStyle name="20% - Accent4 10 7 4" xfId="29511"/>
    <cellStyle name="40% - Accent1 16 11 2" xfId="29512"/>
    <cellStyle name="20% - Accent4 10 8 4" xfId="29513"/>
    <cellStyle name="20% - Accent4 10 8 2 3" xfId="29514"/>
    <cellStyle name="20% - Accent4 10 8 2 2 2" xfId="29515"/>
    <cellStyle name="20% - Accent4 10 9 4" xfId="29516"/>
    <cellStyle name="20% - Accent4 10 9 2 3" xfId="29517"/>
    <cellStyle name="20% - Accent4 10 9 2 2 2" xfId="29518"/>
    <cellStyle name="20% - Accent5 2 2 5 2" xfId="29519"/>
    <cellStyle name="20% - Accent4 11 8 4" xfId="29520"/>
    <cellStyle name="20% - Accent4 11 9 4" xfId="29521"/>
    <cellStyle name="20% - Accent6 18 3 2 2 2 2" xfId="29522"/>
    <cellStyle name="20% - Accent4 12 10 3" xfId="29523"/>
    <cellStyle name="40% - Accent4 15 6 3 3 2" xfId="29524"/>
    <cellStyle name="20% - Accent4 12 11 2" xfId="29525"/>
    <cellStyle name="20% - Accent5 9 2 3 2 2 2" xfId="29526"/>
    <cellStyle name="20% - Accent4 12 4 6" xfId="29527"/>
    <cellStyle name="20% - Accent4 12 7 4" xfId="29528"/>
    <cellStyle name="20% - Accent4 12 8 4" xfId="29529"/>
    <cellStyle name="20% - Accent4 12 9 4" xfId="29530"/>
    <cellStyle name="20% - Accent4 9 6 4 2 2" xfId="29531"/>
    <cellStyle name="20% - Accent6 8 5 2 2 2 2" xfId="29532"/>
    <cellStyle name="40% - Accent3 17 6 2 2 2 2" xfId="29533"/>
    <cellStyle name="20% - Accent4 13 10 3" xfId="29534"/>
    <cellStyle name="40% - Accent3 3 2 2 2 4" xfId="29535"/>
    <cellStyle name="20% - Accent4 13 2 6" xfId="29536"/>
    <cellStyle name="40% - Accent3 15 2 4 3" xfId="29537"/>
    <cellStyle name="20% - Accent4 13 5 6" xfId="29538"/>
    <cellStyle name="40% - Accent5 14 3 3 4" xfId="29539"/>
    <cellStyle name="20% - Accent4 5 3 2 2 2 2" xfId="29540"/>
    <cellStyle name="40% - Accent3 15 2 5 2" xfId="29541"/>
    <cellStyle name="20% - Accent4 13 6 6" xfId="29542"/>
    <cellStyle name="20% - Accent4 13 7 4" xfId="29543"/>
    <cellStyle name="20% - Accent5 5 4 2 2 2 2" xfId="29544"/>
    <cellStyle name="40% - Accent5 14 3 5 2" xfId="29545"/>
    <cellStyle name="20% - Accent4 13 8 4" xfId="29546"/>
    <cellStyle name="20% - Accent4 13 9 4" xfId="29547"/>
    <cellStyle name="20% - Accent4 6 4 3 2 2 2" xfId="29548"/>
    <cellStyle name="40% - Accent3 3 2 3 5" xfId="29549"/>
    <cellStyle name="20% - Accent4 14 12" xfId="29550"/>
    <cellStyle name="40% - Accent3 3 2 3 2 3" xfId="29551"/>
    <cellStyle name="20% - Accent4 14 2 6" xfId="29552"/>
    <cellStyle name="20% - Accent4 2 3 3 4" xfId="29553"/>
    <cellStyle name="20% - Accent4 14 2 2 3 2" xfId="29554"/>
    <cellStyle name="40% - Accent4 7 4 3 4" xfId="29555"/>
    <cellStyle name="20% - Accent4 2 4 2 4" xfId="29556"/>
    <cellStyle name="20% - Accent4 14 2 3 2 3" xfId="29557"/>
    <cellStyle name="40% - Accent4 7 5 2 4" xfId="29558"/>
    <cellStyle name="20% - Accent4 2 4 3 4" xfId="29559"/>
    <cellStyle name="20% - Accent4 14 2 3 3 2" xfId="29560"/>
    <cellStyle name="40% - Accent4 7 5 3 4" xfId="29561"/>
    <cellStyle name="20% - Accent4 2 5 6" xfId="29562"/>
    <cellStyle name="40% - Accent6 17 2 3 2 3" xfId="29563"/>
    <cellStyle name="20% - Accent6 13 3 2 4" xfId="29564"/>
    <cellStyle name="20% - Accent4 14 2 4 3" xfId="29565"/>
    <cellStyle name="40% - Accent4 3 3 3 2 2 2" xfId="29566"/>
    <cellStyle name="40% - Accent4 7 6 6" xfId="29567"/>
    <cellStyle name="20% - Accent4 2 5 2 4" xfId="29568"/>
    <cellStyle name="40% - Accent6 17 2 3 2 2 2" xfId="29569"/>
    <cellStyle name="20% - Accent6 13 3 2 2 3" xfId="29570"/>
    <cellStyle name="20% - Accent4 14 2 4 2 2" xfId="29571"/>
    <cellStyle name="40% - Accent4 7 6 2 4" xfId="29572"/>
    <cellStyle name="20% - Accent4 2 6 6" xfId="29573"/>
    <cellStyle name="40% - Accent6 17 2 3 3 2" xfId="29574"/>
    <cellStyle name="20% - Accent6 13 3 3 4" xfId="29575"/>
    <cellStyle name="20% - Accent4 14 2 5 2" xfId="29576"/>
    <cellStyle name="40% - Accent4 7 7 4" xfId="29577"/>
    <cellStyle name="20% - Accent6 7 3 3 3 2" xfId="29578"/>
    <cellStyle name="20% - Accent4 14 3 2 2 2 2" xfId="29579"/>
    <cellStyle name="40% - Accent4 8 4 2 2 3" xfId="29580"/>
    <cellStyle name="40% - Accent3 16 4 3 3 2" xfId="29581"/>
    <cellStyle name="20% - Accent5 10 8 4" xfId="29582"/>
    <cellStyle name="20% - Accent4 3 3 2 2 3" xfId="29583"/>
    <cellStyle name="20% - Accent4 3 3 3 4" xfId="29584"/>
    <cellStyle name="20% - Accent4 14 3 2 3 2" xfId="29585"/>
    <cellStyle name="40% - Accent4 8 4 3 4" xfId="29586"/>
    <cellStyle name="20% - Accent4 3 4 2 4" xfId="29587"/>
    <cellStyle name="20% - Accent4 14 3 3 2 3" xfId="29588"/>
    <cellStyle name="40% - Accent4 8 5 2 4" xfId="29589"/>
    <cellStyle name="20% - Accent6 7 4 3 3 2" xfId="29590"/>
    <cellStyle name="20% - Accent4 14 3 3 2 2 2" xfId="29591"/>
    <cellStyle name="40% - Accent4 8 5 2 2 3" xfId="29592"/>
    <cellStyle name="40% - Accent3 16 5 3 3 2" xfId="29593"/>
    <cellStyle name="20% - Accent4 3 4 2 2 3" xfId="29594"/>
    <cellStyle name="20% - Accent4 3 4 3 4" xfId="29595"/>
    <cellStyle name="20% - Accent4 14 3 3 3 2" xfId="29596"/>
    <cellStyle name="40% - Accent4 8 5 3 4" xfId="29597"/>
    <cellStyle name="20% - Accent4 3 5 6" xfId="29598"/>
    <cellStyle name="40% - Accent6 17 2 4 2 2" xfId="29599"/>
    <cellStyle name="20% - Accent6 13 4 2 4" xfId="29600"/>
    <cellStyle name="20% - Accent4 14 3 4 3" xfId="29601"/>
    <cellStyle name="40% - Accent4 8 6 6" xfId="29602"/>
    <cellStyle name="20% - Accent4 3 5 2 4" xfId="29603"/>
    <cellStyle name="20% - Accent6 13 4 2 2 3" xfId="29604"/>
    <cellStyle name="20% - Accent4 14 3 4 2 2" xfId="29605"/>
    <cellStyle name="40% - Accent4 8 6 2 4" xfId="29606"/>
    <cellStyle name="20% - Accent4 3 6 6" xfId="29607"/>
    <cellStyle name="20% - Accent6 13 4 3 4" xfId="29608"/>
    <cellStyle name="20% - Accent4 14 3 5 2" xfId="29609"/>
    <cellStyle name="40% - Accent4 8 7 4" xfId="29610"/>
    <cellStyle name="20% - Accent6 8 3 3 3 2" xfId="29611"/>
    <cellStyle name="20% - Accent4 14 4 2 2 2 2" xfId="29612"/>
    <cellStyle name="40% - Accent4 9 4 2 2 3" xfId="29613"/>
    <cellStyle name="20% - Accent4 4 3 2 2 3" xfId="29614"/>
    <cellStyle name="40% - Accent5 17 12" xfId="29615"/>
    <cellStyle name="40% - Accent3 17 4 3 3 2" xfId="29616"/>
    <cellStyle name="20% - Accent4 4 3 3 4" xfId="29617"/>
    <cellStyle name="20% - Accent4 14 4 2 3 2" xfId="29618"/>
    <cellStyle name="40% - Accent4 9 4 3 4" xfId="29619"/>
    <cellStyle name="40% - Accent4 7 3 2 2 2 2" xfId="29620"/>
    <cellStyle name="20% - Accent4 4 4 2 4" xfId="29621"/>
    <cellStyle name="20% - Accent4 2 2 2 2 2 2" xfId="29622"/>
    <cellStyle name="20% - Accent4 14 4 3 2 3" xfId="29623"/>
    <cellStyle name="40% - Accent4 9 5 2 4" xfId="29624"/>
    <cellStyle name="20% - Accent6 8 4 3 3 2" xfId="29625"/>
    <cellStyle name="20% - Accent4 14 4 3 2 2 2" xfId="29626"/>
    <cellStyle name="40% - Accent4 9 5 2 2 3" xfId="29627"/>
    <cellStyle name="40% - Accent3 17 5 3 3 2" xfId="29628"/>
    <cellStyle name="20% - Accent4 4 4 2 2 3" xfId="29629"/>
    <cellStyle name="20% - Accent4 4 4 3 4" xfId="29630"/>
    <cellStyle name="20% - Accent4 14 4 3 3 2" xfId="29631"/>
    <cellStyle name="40% - Accent4 9 5 3 4" xfId="29632"/>
    <cellStyle name="20% - Accent6 13 5 2 4" xfId="29633"/>
    <cellStyle name="40% - Accent4 7 3 2 3 2" xfId="29634"/>
    <cellStyle name="20% - Accent4 4 5 6" xfId="29635"/>
    <cellStyle name="20% - Accent4 2 2 2 3 2" xfId="29636"/>
    <cellStyle name="20% - Accent4 14 4 4 3" xfId="29637"/>
    <cellStyle name="40% - Accent4 9 6 6" xfId="29638"/>
    <cellStyle name="20% - Accent4 4 5 2 4" xfId="29639"/>
    <cellStyle name="20% - Accent6 13 5 2 2 3" xfId="29640"/>
    <cellStyle name="20% - Accent4 14 4 4 2 2" xfId="29641"/>
    <cellStyle name="40% - Accent4 9 6 2 4" xfId="29642"/>
    <cellStyle name="40% - Accent5 14 4 2 4" xfId="29643"/>
    <cellStyle name="20% - Accent6 6 2 4 3" xfId="29644"/>
    <cellStyle name="40% - Accent3 15 3 4 3" xfId="29645"/>
    <cellStyle name="20% - Accent4 14 5 6" xfId="29646"/>
    <cellStyle name="20% - Accent6 9 3 3 3 2" xfId="29647"/>
    <cellStyle name="20% - Accent4 14 5 2 2 2 2" xfId="29648"/>
    <cellStyle name="40% - Accent3 18 4 3 3 2" xfId="29649"/>
    <cellStyle name="20% - Accent4 5 3 2 2 3" xfId="29650"/>
    <cellStyle name="20% - Accent4 5 3 3 4" xfId="29651"/>
    <cellStyle name="20% - Accent4 14 5 2 3 2" xfId="29652"/>
    <cellStyle name="40% - Accent4 7 3 3 2 2 2" xfId="29653"/>
    <cellStyle name="20% - Accent4 5 4 2 4" xfId="29654"/>
    <cellStyle name="20% - Accent4 2 2 3 2 2 2" xfId="29655"/>
    <cellStyle name="20% - Accent4 14 5 3 2 3" xfId="29656"/>
    <cellStyle name="20% - Accent6 9 4 3 3 2" xfId="29657"/>
    <cellStyle name="20% - Accent4 14 5 3 2 2 2" xfId="29658"/>
    <cellStyle name="40% - Accent3 18 5 3 3 2" xfId="29659"/>
    <cellStyle name="20% - Accent4 5 4 2 2 3" xfId="29660"/>
    <cellStyle name="20% - Accent4 5 4 3 4" xfId="29661"/>
    <cellStyle name="20% - Accent4 14 5 3 3 2" xfId="29662"/>
    <cellStyle name="20% - Accent6 13 6 2 4" xfId="29663"/>
    <cellStyle name="40% - Accent4 7 3 3 3 2" xfId="29664"/>
    <cellStyle name="20% - Accent4 5 5 6" xfId="29665"/>
    <cellStyle name="20% - Accent4 2 2 3 3 2" xfId="29666"/>
    <cellStyle name="20% - Accent4 14 5 4 3" xfId="29667"/>
    <cellStyle name="40% - Accent2 3 3 2 2 3" xfId="29668"/>
    <cellStyle name="40% - Accent2 9 2 3 2 2 2" xfId="29669"/>
    <cellStyle name="20% - Accent4 5 5 2 4" xfId="29670"/>
    <cellStyle name="20% - Accent6 13 6 2 2 3" xfId="29671"/>
    <cellStyle name="20% - Accent4 14 5 4 2 2" xfId="29672"/>
    <cellStyle name="40% - Accent2 3 3 2 2 2 2" xfId="29673"/>
    <cellStyle name="40% - Accent5 14 4 3 4" xfId="29674"/>
    <cellStyle name="20% - Accent6 6 2 5 2" xfId="29675"/>
    <cellStyle name="40% - Accent3 15 3 5 2" xfId="29676"/>
    <cellStyle name="20% - Accent4 14 6 6" xfId="29677"/>
    <cellStyle name="20% - Accent4 6 3 2 2 3" xfId="29678"/>
    <cellStyle name="20% - Accent4 14 6 2 2 2 2" xfId="29679"/>
    <cellStyle name="40% - Accent5 15 9 3 2" xfId="29680"/>
    <cellStyle name="20% - Accent4 6 4 2 4" xfId="29681"/>
    <cellStyle name="20% - Accent4 14 6 3 2 3" xfId="29682"/>
    <cellStyle name="20% - Accent4 6 4 2 2 3" xfId="29683"/>
    <cellStyle name="20% - Accent4 14 6 3 2 2 2" xfId="29684"/>
    <cellStyle name="40% - Accent5 16 9 3 2" xfId="29685"/>
    <cellStyle name="20% - Accent4 6 4 3 4" xfId="29686"/>
    <cellStyle name="20% - Accent4 14 6 3 3 2" xfId="29687"/>
    <cellStyle name="20% - Accent4 6 5 6" xfId="29688"/>
    <cellStyle name="20% - Accent6 13 7 2 3" xfId="29689"/>
    <cellStyle name="20% - Accent4 14 6 4 3" xfId="29690"/>
    <cellStyle name="40% - Accent2 3 3 3 2 3" xfId="29691"/>
    <cellStyle name="20% - Accent4 6 5 2 4" xfId="29692"/>
    <cellStyle name="20% - Accent6 13 7 2 2 2" xfId="29693"/>
    <cellStyle name="20% - Accent4 14 6 4 2 2" xfId="29694"/>
    <cellStyle name="40% - Accent2 3 3 3 2 2 2" xfId="29695"/>
    <cellStyle name="20% - Accent4 6 6 6" xfId="29696"/>
    <cellStyle name="20% - Accent6 13 7 3 2" xfId="29697"/>
    <cellStyle name="20% - Accent4 14 6 5 2" xfId="29698"/>
    <cellStyle name="40% - Accent2 3 3 3 3 2" xfId="29699"/>
    <cellStyle name="20% - Accent4 14 7 4" xfId="29700"/>
    <cellStyle name="20% - Accent4 14 8 4" xfId="29701"/>
    <cellStyle name="20% - Accent4 8 3 6" xfId="29702"/>
    <cellStyle name="20% - Accent4 14 8 2 3" xfId="29703"/>
    <cellStyle name="20% - Accent4 8 3 2 4" xfId="29704"/>
    <cellStyle name="20% - Accent4 14 8 2 2 2" xfId="29705"/>
    <cellStyle name="20% - Accent4 8 4 6" xfId="29706"/>
    <cellStyle name="20% - Accent4 14 8 3 2" xfId="29707"/>
    <cellStyle name="20% - Accent4 14 9 4" xfId="29708"/>
    <cellStyle name="20% - Accent4 9 3 6" xfId="29709"/>
    <cellStyle name="20% - Accent4 14 9 2 3" xfId="29710"/>
    <cellStyle name="20% - Accent4 9 3 2 4" xfId="29711"/>
    <cellStyle name="20% - Accent4 14 9 2 2 2" xfId="29712"/>
    <cellStyle name="20% - Accent4 9 4 6" xfId="29713"/>
    <cellStyle name="20% - Accent4 14 9 3 2" xfId="29714"/>
    <cellStyle name="40% - Accent3 3 2 4 3" xfId="29715"/>
    <cellStyle name="20% - Accent4 15 12" xfId="29716"/>
    <cellStyle name="20% - Accent6 7 3 3 4" xfId="29717"/>
    <cellStyle name="20% - Accent4 15 10 3" xfId="29718"/>
    <cellStyle name="40% - Accent1 17 3 5 2" xfId="29719"/>
    <cellStyle name="20% - Accent6 7 3 3 2 3" xfId="29720"/>
    <cellStyle name="20% - Accent4 15 10 2 2" xfId="29721"/>
    <cellStyle name="40% - Accent3 16 4 3 2 3" xfId="29722"/>
    <cellStyle name="20% - Accent5 10 7 4" xfId="29723"/>
    <cellStyle name="40% - Accent4 12 3 2 2 3" xfId="29724"/>
    <cellStyle name="40% - Accent5 15 5 2 4" xfId="29725"/>
    <cellStyle name="20% - Accent6 7 3 4 3" xfId="29726"/>
    <cellStyle name="20% - Accent4 15 11 2" xfId="29727"/>
    <cellStyle name="40% - Accent3 3 2 4 2 2" xfId="29728"/>
    <cellStyle name="20% - Accent4 15 2 6" xfId="29729"/>
    <cellStyle name="20% - Accent5 2 3 2 2 3" xfId="29730"/>
    <cellStyle name="20% - Accent4 15 2 2 2 2 2" xfId="29731"/>
    <cellStyle name="40% - Accent5 7 4 2 2 3" xfId="29732"/>
    <cellStyle name="20% - Accent5 2 3 3 4" xfId="29733"/>
    <cellStyle name="20% - Accent4 15 2 2 3 2" xfId="29734"/>
    <cellStyle name="40% - Accent5 7 4 3 4" xfId="29735"/>
    <cellStyle name="20% - Accent5 2 4 2 4" xfId="29736"/>
    <cellStyle name="20% - Accent4 15 2 3 2 3" xfId="29737"/>
    <cellStyle name="40% - Accent5 7 5 2 4" xfId="29738"/>
    <cellStyle name="20% - Accent5 2 4 2 2 3" xfId="29739"/>
    <cellStyle name="20% - Accent4 15 2 3 2 2 2" xfId="29740"/>
    <cellStyle name="40% - Accent5 7 5 2 2 3" xfId="29741"/>
    <cellStyle name="20% - Accent5 2 4 3 4" xfId="29742"/>
    <cellStyle name="20% - Accent4 15 2 3 3 2" xfId="29743"/>
    <cellStyle name="40% - Accent5 7 5 3 4" xfId="29744"/>
    <cellStyle name="20% - Accent5 2 5 6" xfId="29745"/>
    <cellStyle name="40% - Accent6 17 3 3 2 3" xfId="29746"/>
    <cellStyle name="20% - Accent6 14 3 2 4" xfId="29747"/>
    <cellStyle name="20% - Accent4 15 2 4 3" xfId="29748"/>
    <cellStyle name="40% - Accent5 7 6 6" xfId="29749"/>
    <cellStyle name="20% - Accent5 2 5 2 4" xfId="29750"/>
    <cellStyle name="40% - Accent6 17 3 3 2 2 2" xfId="29751"/>
    <cellStyle name="20% - Accent6 14 3 2 2 3" xfId="29752"/>
    <cellStyle name="20% - Accent4 15 2 4 2 2" xfId="29753"/>
    <cellStyle name="40% - Accent5 7 6 2 4" xfId="29754"/>
    <cellStyle name="20% - Accent5 2 6 6" xfId="29755"/>
    <cellStyle name="40% - Accent6 17 3 3 3 2" xfId="29756"/>
    <cellStyle name="20% - Accent6 14 3 3 4" xfId="29757"/>
    <cellStyle name="20% - Accent4 15 2 5 2" xfId="29758"/>
    <cellStyle name="40% - Accent5 7 7 4" xfId="29759"/>
    <cellStyle name="20% - Accent5 3 3 2 2 3" xfId="29760"/>
    <cellStyle name="20% - Accent4 15 3 2 2 2 2" xfId="29761"/>
    <cellStyle name="40% - Accent5 8 4 2 2 3" xfId="29762"/>
    <cellStyle name="20% - Accent5 3 3 3 4" xfId="29763"/>
    <cellStyle name="20% - Accent4 15 3 2 3 2" xfId="29764"/>
    <cellStyle name="40% - Accent5 8 4 3 4" xfId="29765"/>
    <cellStyle name="20% - Accent5 3 4 2 4" xfId="29766"/>
    <cellStyle name="20% - Accent4 15 3 3 2 3" xfId="29767"/>
    <cellStyle name="40% - Accent5 8 5 2 4" xfId="29768"/>
    <cellStyle name="20% - Accent5 3 4 2 2 3" xfId="29769"/>
    <cellStyle name="20% - Accent4 15 3 3 2 2 2" xfId="29770"/>
    <cellStyle name="40% - Accent5 8 5 2 2 3" xfId="29771"/>
    <cellStyle name="20% - Accent5 3 4 3 4" xfId="29772"/>
    <cellStyle name="20% - Accent4 15 3 3 3 2" xfId="29773"/>
    <cellStyle name="40% - Accent5 8 5 3 4" xfId="29774"/>
    <cellStyle name="20% - Accent5 3 5 6" xfId="29775"/>
    <cellStyle name="40% - Accent6 17 3 4 2 2" xfId="29776"/>
    <cellStyle name="20% - Accent6 14 4 2 4" xfId="29777"/>
    <cellStyle name="20% - Accent4 15 3 4 3" xfId="29778"/>
    <cellStyle name="40% - Accent5 8 6 6" xfId="29779"/>
    <cellStyle name="20% - Accent5 3 5 2 4" xfId="29780"/>
    <cellStyle name="20% - Accent6 14 4 2 2 3" xfId="29781"/>
    <cellStyle name="20% - Accent4 15 3 4 2 2" xfId="29782"/>
    <cellStyle name="40% - Accent5 8 6 2 4" xfId="29783"/>
    <cellStyle name="20% - Accent5 3 6 6" xfId="29784"/>
    <cellStyle name="20% - Accent6 14 4 3 4" xfId="29785"/>
    <cellStyle name="20% - Accent4 15 3 5 2" xfId="29786"/>
    <cellStyle name="40% - Accent5 8 7 4" xfId="29787"/>
    <cellStyle name="20% - Accent5 4 3 2 2 3" xfId="29788"/>
    <cellStyle name="20% - Accent4 15 4 2 2 2 2" xfId="29789"/>
    <cellStyle name="40% - Accent5 9 4 2 2 3" xfId="29790"/>
    <cellStyle name="20% - Accent5 4 3 3 4" xfId="29791"/>
    <cellStyle name="20% - Accent4 15 4 2 3 2" xfId="29792"/>
    <cellStyle name="40% - Accent5 9 4 3 4" xfId="29793"/>
    <cellStyle name="40% - Accent4 7 4 2 2 2 2" xfId="29794"/>
    <cellStyle name="20% - Accent5 4 4 2 4" xfId="29795"/>
    <cellStyle name="20% - Accent4 2 3 2 2 2 2" xfId="29796"/>
    <cellStyle name="20% - Accent4 15 4 3 2 3" xfId="29797"/>
    <cellStyle name="40% - Accent5 9 5 2 4" xfId="29798"/>
    <cellStyle name="20% - Accent5 4 4 2 2 3" xfId="29799"/>
    <cellStyle name="20% - Accent4 15 4 3 2 2 2" xfId="29800"/>
    <cellStyle name="40% - Accent5 9 5 2 2 3" xfId="29801"/>
    <cellStyle name="20% - Accent5 4 4 3 4" xfId="29802"/>
    <cellStyle name="20% - Accent4 15 4 3 3 2" xfId="29803"/>
    <cellStyle name="40% - Accent5 9 5 3 4" xfId="29804"/>
    <cellStyle name="20% - Accent6 14 5 2 4" xfId="29805"/>
    <cellStyle name="40% - Accent4 7 4 2 3 2" xfId="29806"/>
    <cellStyle name="20% - Accent5 4 5 6" xfId="29807"/>
    <cellStyle name="20% - Accent4 2 3 2 3 2" xfId="29808"/>
    <cellStyle name="20% - Accent4 15 4 4 3" xfId="29809"/>
    <cellStyle name="40% - Accent5 9 6 6" xfId="29810"/>
    <cellStyle name="20% - Accent5 4 5 2 4" xfId="29811"/>
    <cellStyle name="20% - Accent6 14 5 2 2 3" xfId="29812"/>
    <cellStyle name="20% - Accent4 15 4 4 2 2" xfId="29813"/>
    <cellStyle name="40% - Accent5 9 6 2 4" xfId="29814"/>
    <cellStyle name="20% - Accent5 4 6 6" xfId="29815"/>
    <cellStyle name="20% - Accent6 14 5 3 4" xfId="29816"/>
    <cellStyle name="20% - Accent4 15 4 5 2" xfId="29817"/>
    <cellStyle name="40% - Accent5 9 7 4" xfId="29818"/>
    <cellStyle name="20% - Accent5 5 3 3 4" xfId="29819"/>
    <cellStyle name="20% - Accent4 15 5 2 3 2" xfId="29820"/>
    <cellStyle name="40% - Accent4 7 4 3 2 2 2" xfId="29821"/>
    <cellStyle name="20% - Accent5 5 4 2 4" xfId="29822"/>
    <cellStyle name="20% - Accent4 2 3 3 2 2 2" xfId="29823"/>
    <cellStyle name="20% - Accent4 15 5 3 2 3" xfId="29824"/>
    <cellStyle name="20% - Accent5 5 4 2 2 3" xfId="29825"/>
    <cellStyle name="40% - Accent1 4 8 3 2" xfId="29826"/>
    <cellStyle name="20% - Accent4 15 5 3 2 2 2" xfId="29827"/>
    <cellStyle name="20% - Accent5 5 4 3 4" xfId="29828"/>
    <cellStyle name="20% - Accent4 15 5 3 3 2" xfId="29829"/>
    <cellStyle name="20% - Accent6 14 6 2 4" xfId="29830"/>
    <cellStyle name="40% - Accent4 7 4 3 3 2" xfId="29831"/>
    <cellStyle name="20% - Accent5 5 5 6" xfId="29832"/>
    <cellStyle name="20% - Accent4 2 3 3 3 2" xfId="29833"/>
    <cellStyle name="20% - Accent4 15 5 4 3" xfId="29834"/>
    <cellStyle name="40% - Accent2 3 4 2 2 3" xfId="29835"/>
    <cellStyle name="20% - Accent5 5 5 2 4" xfId="29836"/>
    <cellStyle name="20% - Accent6 14 6 2 2 3" xfId="29837"/>
    <cellStyle name="20% - Accent4 15 5 4 2 2" xfId="29838"/>
    <cellStyle name="40% - Accent2 3 4 2 2 2 2" xfId="29839"/>
    <cellStyle name="40% - Accent4 12 2 2 3 2" xfId="29840"/>
    <cellStyle name="40% - Accent5 14 5 3 4" xfId="29841"/>
    <cellStyle name="20% - Accent6 6 3 5 2" xfId="29842"/>
    <cellStyle name="40% - Accent3 15 4 5 2" xfId="29843"/>
    <cellStyle name="20% - Accent4 15 6 6" xfId="29844"/>
    <cellStyle name="40% - Accent1 17 10 3" xfId="29845"/>
    <cellStyle name="40% - Accent1 13 3 6" xfId="29846"/>
    <cellStyle name="20% - Accent5 6 3 2 2 3" xfId="29847"/>
    <cellStyle name="40% - Accent2 3 8 3 2" xfId="29848"/>
    <cellStyle name="20% - Accent6 18 7 4" xfId="29849"/>
    <cellStyle name="20% - Accent4 15 6 2 2 2 2" xfId="29850"/>
    <cellStyle name="20% - Accent5 6 4 2 4" xfId="29851"/>
    <cellStyle name="20% - Accent4 15 6 3 2 3" xfId="29852"/>
    <cellStyle name="20% - Accent5 6 4 2 2 3" xfId="29853"/>
    <cellStyle name="40% - Accent2 4 8 3 2" xfId="29854"/>
    <cellStyle name="20% - Accent4 15 6 3 2 2 2" xfId="29855"/>
    <cellStyle name="20% - Accent5 6 4 3 4" xfId="29856"/>
    <cellStyle name="20% - Accent4 15 6 3 3 2" xfId="29857"/>
    <cellStyle name="20% - Accent5 6 5 6" xfId="29858"/>
    <cellStyle name="20% - Accent6 14 7 2 3" xfId="29859"/>
    <cellStyle name="20% - Accent4 15 6 4 3" xfId="29860"/>
    <cellStyle name="40% - Accent2 3 4 3 2 3" xfId="29861"/>
    <cellStyle name="20% - Accent5 6 5 2 4" xfId="29862"/>
    <cellStyle name="20% - Accent6 14 7 2 2 2" xfId="29863"/>
    <cellStyle name="20% - Accent4 15 6 4 2 2" xfId="29864"/>
    <cellStyle name="40% - Accent2 3 4 3 2 2 2" xfId="29865"/>
    <cellStyle name="20% - Accent5 6 6 6" xfId="29866"/>
    <cellStyle name="20% - Accent6 14 7 3 2" xfId="29867"/>
    <cellStyle name="Comma 2 8 2 2 4 4" xfId="29868"/>
    <cellStyle name="20% - Accent4 15 6 5 2" xfId="29869"/>
    <cellStyle name="40% - Accent2 3 4 3 3 2" xfId="29870"/>
    <cellStyle name="20% - Accent4 15 7 4" xfId="29871"/>
    <cellStyle name="40% - Accent1 17 11 2" xfId="29872"/>
    <cellStyle name="20% - Accent4 15 8 4" xfId="29873"/>
    <cellStyle name="40% - Accent1 15 9 2 2 2" xfId="29874"/>
    <cellStyle name="Normal 4 14 2 2 2" xfId="29875"/>
    <cellStyle name="20% - Accent5 8 3 6" xfId="29876"/>
    <cellStyle name="20% - Accent4 15 8 2 3" xfId="29877"/>
    <cellStyle name="20% - Accent5 8 3 2 4" xfId="29878"/>
    <cellStyle name="20% - Accent4 15 8 2 2 2" xfId="29879"/>
    <cellStyle name="20% - Accent5 8 4 6" xfId="29880"/>
    <cellStyle name="20% - Accent4 15 8 3 2" xfId="29881"/>
    <cellStyle name="20% - Accent4 15 9 4" xfId="29882"/>
    <cellStyle name="20% - Accent5 9 3 6" xfId="29883"/>
    <cellStyle name="20% - Accent4 15 9 2 3" xfId="29884"/>
    <cellStyle name="20% - Accent5 9 3 2 4" xfId="29885"/>
    <cellStyle name="20% - Accent4 15 9 2 2 2" xfId="29886"/>
    <cellStyle name="40% - Accent1 13 5 2 2 2 2" xfId="29887"/>
    <cellStyle name="20% - Accent5 9 4 6" xfId="29888"/>
    <cellStyle name="20% - Accent4 15 9 3 2" xfId="29889"/>
    <cellStyle name="20% - Accent5 6 5 3 2 2 2" xfId="29890"/>
    <cellStyle name="40% - Accent3 3 2 5 2" xfId="29891"/>
    <cellStyle name="20% - Accent4 16 12" xfId="29892"/>
    <cellStyle name="40% - Accent6 5 5 3 3 2" xfId="29893"/>
    <cellStyle name="20% - Accent6 7 8 3 2" xfId="29894"/>
    <cellStyle name="20% - Accent4 16 10 3" xfId="29895"/>
    <cellStyle name="20% - Accent6 10 7 4" xfId="29896"/>
    <cellStyle name="20% - Accent4 16 10 2 2" xfId="29897"/>
    <cellStyle name="20% - Accent4 16 11 2" xfId="29898"/>
    <cellStyle name="40% - Accent4 12 6 2 2 2 2" xfId="29899"/>
    <cellStyle name="40% - Accent5 18 5 2 2 3" xfId="29900"/>
    <cellStyle name="20% - Accent4 16 2 6" xfId="29901"/>
    <cellStyle name="40% - Accent1 12 3 4 2 2" xfId="29902"/>
    <cellStyle name="20% - Accent6 2 3 2 2 3" xfId="29903"/>
    <cellStyle name="20% - Accent4 16 2 2 2 2 2" xfId="29904"/>
    <cellStyle name="40% - Accent3 11 4 2 2 3" xfId="29905"/>
    <cellStyle name="40% - Accent6 7 4 2 2 3" xfId="29906"/>
    <cellStyle name="40% - Accent1 12 3 5 2" xfId="29907"/>
    <cellStyle name="20% - Accent6 2 3 3 4" xfId="29908"/>
    <cellStyle name="20% - Accent4 16 2 2 3 2" xfId="29909"/>
    <cellStyle name="40% - Accent3 11 4 3 4" xfId="29910"/>
    <cellStyle name="40% - Accent6 7 4 3 4" xfId="29911"/>
    <cellStyle name="40% - Accent1 12 4 4 3" xfId="29912"/>
    <cellStyle name="20% - Accent6 2 4 2 4" xfId="29913"/>
    <cellStyle name="20% - Accent4 16 2 3 2 3" xfId="29914"/>
    <cellStyle name="40% - Accent3 11 5 2 4" xfId="29915"/>
    <cellStyle name="40% - Accent6 7 5 2 4" xfId="29916"/>
    <cellStyle name="40% - Accent1 12 4 4 2 2" xfId="29917"/>
    <cellStyle name="20% - Accent6 2 4 2 2 3" xfId="29918"/>
    <cellStyle name="20% - Accent4 16 2 3 2 2 2" xfId="29919"/>
    <cellStyle name="40% - Accent3 11 5 2 2 3" xfId="29920"/>
    <cellStyle name="40% - Accent6 7 5 2 2 3" xfId="29921"/>
    <cellStyle name="40% - Accent1 12 4 5 2" xfId="29922"/>
    <cellStyle name="20% - Accent6 2 4 3 4" xfId="29923"/>
    <cellStyle name="20% - Accent4 16 2 3 3 2" xfId="29924"/>
    <cellStyle name="40% - Accent3 11 5 3 4" xfId="29925"/>
    <cellStyle name="40% - Accent6 7 5 3 4" xfId="29926"/>
    <cellStyle name="20% - Accent6 2 5 6" xfId="29927"/>
    <cellStyle name="40% - Accent6 17 4 3 2 3" xfId="29928"/>
    <cellStyle name="20% - Accent6 15 3 2 4" xfId="29929"/>
    <cellStyle name="20% - Accent4 16 2 4 3" xfId="29930"/>
    <cellStyle name="40% - Accent3 11 6 6" xfId="29931"/>
    <cellStyle name="40% - Accent6 7 6 6" xfId="29932"/>
    <cellStyle name="40% - Accent1 12 5 4 3" xfId="29933"/>
    <cellStyle name="20% - Accent6 2 5 2 4" xfId="29934"/>
    <cellStyle name="40% - Accent6 17 4 3 2 2 2" xfId="29935"/>
    <cellStyle name="20% - Accent6 15 3 2 2 3" xfId="29936"/>
    <cellStyle name="20% - Accent4 16 2 4 2 2" xfId="29937"/>
    <cellStyle name="40% - Accent3 11 6 2 4" xfId="29938"/>
    <cellStyle name="40% - Accent6 7 6 2 4" xfId="29939"/>
    <cellStyle name="20% - Accent6 2 6 6" xfId="29940"/>
    <cellStyle name="40% - Accent6 17 4 3 3 2" xfId="29941"/>
    <cellStyle name="20% - Accent6 15 3 3 4" xfId="29942"/>
    <cellStyle name="20% - Accent4 16 2 5 2" xfId="29943"/>
    <cellStyle name="40% - Accent3 11 7 4" xfId="29944"/>
    <cellStyle name="40% - Accent6 7 7 4" xfId="29945"/>
    <cellStyle name="20% - Accent6 6 4 2 4" xfId="29946"/>
    <cellStyle name="40% - Accent1 16 4 4 3" xfId="29947"/>
    <cellStyle name="20% - Accent4 16 6 3 2 3" xfId="29948"/>
    <cellStyle name="40% - Accent3 15 5 2 4" xfId="29949"/>
    <cellStyle name="20% - Accent4 16 3 6" xfId="29950"/>
    <cellStyle name="40% - Accent1 13 3 4 2 2" xfId="29951"/>
    <cellStyle name="20% - Accent6 3 3 2 2 3" xfId="29952"/>
    <cellStyle name="20% - Accent4 16 3 2 2 2 2" xfId="29953"/>
    <cellStyle name="40% - Accent3 12 4 2 2 3" xfId="29954"/>
    <cellStyle name="40% - Accent6 8 4 2 2 3" xfId="29955"/>
    <cellStyle name="40% - Accent1 13 3 5 2" xfId="29956"/>
    <cellStyle name="20% - Accent6 3 3 3 4" xfId="29957"/>
    <cellStyle name="20% - Accent4 16 3 2 3 2" xfId="29958"/>
    <cellStyle name="40% - Accent3 12 4 3 4" xfId="29959"/>
    <cellStyle name="40% - Accent6 8 4 3 4" xfId="29960"/>
    <cellStyle name="40% - Accent1 13 4 4 3" xfId="29961"/>
    <cellStyle name="20% - Accent6 3 4 2 4" xfId="29962"/>
    <cellStyle name="20% - Accent4 16 3 3 2 3" xfId="29963"/>
    <cellStyle name="40% - Accent3 12 5 2 4" xfId="29964"/>
    <cellStyle name="40% - Accent6 8 5 2 4" xfId="29965"/>
    <cellStyle name="40% - Accent1 13 4 4 2 2" xfId="29966"/>
    <cellStyle name="20% - Accent6 3 4 2 2 3" xfId="29967"/>
    <cellStyle name="20% - Accent4 16 3 3 2 2 2" xfId="29968"/>
    <cellStyle name="40% - Accent3 12 5 2 2 3" xfId="29969"/>
    <cellStyle name="40% - Accent6 8 5 2 2 3" xfId="29970"/>
    <cellStyle name="40% - Accent1 13 4 5 2" xfId="29971"/>
    <cellStyle name="20% - Accent6 3 4 3 4" xfId="29972"/>
    <cellStyle name="20% - Accent4 16 3 3 3 2" xfId="29973"/>
    <cellStyle name="40% - Accent3 12 5 3 4" xfId="29974"/>
    <cellStyle name="40% - Accent6 8 5 3 4" xfId="29975"/>
    <cellStyle name="20% - Accent6 3 5 6" xfId="29976"/>
    <cellStyle name="40% - Accent6 17 4 4 2 2" xfId="29977"/>
    <cellStyle name="20% - Accent6 15 4 2 4" xfId="29978"/>
    <cellStyle name="20% - Accent4 16 3 4 3" xfId="29979"/>
    <cellStyle name="40% - Accent3 12 6 6" xfId="29980"/>
    <cellStyle name="40% - Accent6 8 6 6" xfId="29981"/>
    <cellStyle name="20% - Accent6 15 4 2 2 3" xfId="29982"/>
    <cellStyle name="40% - Accent1 13 5 4 3" xfId="29983"/>
    <cellStyle name="20% - Accent6 3 5 2 4" xfId="29984"/>
    <cellStyle name="20% - Accent4 16 3 4 2 2" xfId="29985"/>
    <cellStyle name="40% - Accent3 12 6 2 4" xfId="29986"/>
    <cellStyle name="40% - Accent6 8 6 2 4" xfId="29987"/>
    <cellStyle name="20% - Accent6 3 6 6" xfId="29988"/>
    <cellStyle name="20% - Accent6 15 4 3 4" xfId="29989"/>
    <cellStyle name="20% - Accent4 16 3 5 2" xfId="29990"/>
    <cellStyle name="40% - Accent3 12 7 4" xfId="29991"/>
    <cellStyle name="40% - Accent6 8 7 4" xfId="29992"/>
    <cellStyle name="20% - Accent6 6 4 3 4" xfId="29993"/>
    <cellStyle name="40% - Accent1 16 4 5 2" xfId="29994"/>
    <cellStyle name="20% - Accent4 16 4 6" xfId="29995"/>
    <cellStyle name="40% - Accent5 12 2 3 2 2 2" xfId="29996"/>
    <cellStyle name="20% - Accent4 16 6 3 3 2" xfId="29997"/>
    <cellStyle name="40% - Accent3 15 5 3 4" xfId="29998"/>
    <cellStyle name="40% - Accent1 14 3 4 2 2" xfId="29999"/>
    <cellStyle name="20% - Accent6 4 3 2 2 3" xfId="30000"/>
    <cellStyle name="20% - Accent4 16 4 2 2 2 2" xfId="30001"/>
    <cellStyle name="40% - Accent3 13 4 2 2 3" xfId="30002"/>
    <cellStyle name="40% - Accent6 9 4 2 2 3" xfId="30003"/>
    <cellStyle name="40% - Accent1 14 3 5 2" xfId="30004"/>
    <cellStyle name="20% - Accent6 4 3 3 4" xfId="30005"/>
    <cellStyle name="20% - Accent4 16 4 2 3 2" xfId="30006"/>
    <cellStyle name="40% - Accent3 13 4 3 4" xfId="30007"/>
    <cellStyle name="40% - Accent6 9 4 3 4" xfId="30008"/>
    <cellStyle name="40% - Accent4 7 5 2 2 2 2" xfId="30009"/>
    <cellStyle name="40% - Accent1 14 4 4 3" xfId="30010"/>
    <cellStyle name="20% - Accent6 4 4 2 4" xfId="30011"/>
    <cellStyle name="20% - Accent4 2 4 2 2 2 2" xfId="30012"/>
    <cellStyle name="20% - Accent4 16 4 3 2 3" xfId="30013"/>
    <cellStyle name="40% - Accent3 13 5 2 4" xfId="30014"/>
    <cellStyle name="40% - Accent6 9 5 2 4" xfId="30015"/>
    <cellStyle name="40% - Accent1 14 4 4 2 2" xfId="30016"/>
    <cellStyle name="20% - Accent6 4 4 2 2 3" xfId="30017"/>
    <cellStyle name="20% - Accent4 16 4 3 2 2 2" xfId="30018"/>
    <cellStyle name="40% - Accent3 13 5 2 2 3" xfId="30019"/>
    <cellStyle name="40% - Accent6 9 5 2 2 3" xfId="30020"/>
    <cellStyle name="40% - Accent1 14 4 5 2" xfId="30021"/>
    <cellStyle name="20% - Accent6 4 4 3 4" xfId="30022"/>
    <cellStyle name="20% - Accent4 16 4 3 3 2" xfId="30023"/>
    <cellStyle name="40% - Accent3 13 5 3 4" xfId="30024"/>
    <cellStyle name="40% - Accent6 9 5 3 4" xfId="30025"/>
    <cellStyle name="20% - Accent6 15 5 2 4" xfId="30026"/>
    <cellStyle name="40% - Accent4 7 5 2 3 2" xfId="30027"/>
    <cellStyle name="20% - Accent6 4 5 6" xfId="30028"/>
    <cellStyle name="20% - Accent4 2 4 2 3 2" xfId="30029"/>
    <cellStyle name="20% - Accent4 16 4 4 3" xfId="30030"/>
    <cellStyle name="40% - Accent3 13 6 6" xfId="30031"/>
    <cellStyle name="40% - Accent6 9 6 6" xfId="30032"/>
    <cellStyle name="20% - Accent6 15 5 2 2 3" xfId="30033"/>
    <cellStyle name="40% - Accent1 14 5 4 3" xfId="30034"/>
    <cellStyle name="20% - Accent6 4 5 2 4" xfId="30035"/>
    <cellStyle name="20% - Accent4 16 4 4 2 2" xfId="30036"/>
    <cellStyle name="40% - Accent3 13 6 2 4" xfId="30037"/>
    <cellStyle name="40% - Accent6 9 6 2 4" xfId="30038"/>
    <cellStyle name="20% - Accent6 4 6 6" xfId="30039"/>
    <cellStyle name="20% - Accent6 15 5 3 4" xfId="30040"/>
    <cellStyle name="20% - Accent4 16 4 5 2" xfId="30041"/>
    <cellStyle name="40% - Accent3 13 7 4" xfId="30042"/>
    <cellStyle name="40% - Accent6 9 7 4" xfId="30043"/>
    <cellStyle name="40% - Accent4 12 2 3 2 3" xfId="30044"/>
    <cellStyle name="40% - Accent5 14 6 2 4" xfId="30045"/>
    <cellStyle name="20% - Accent6 6 4 4 3" xfId="30046"/>
    <cellStyle name="40% - Accent3 15 5 4 3" xfId="30047"/>
    <cellStyle name="20% - Accent4 16 5 6" xfId="30048"/>
    <cellStyle name="20% - Accent6 5 3 3 4" xfId="30049"/>
    <cellStyle name="40% - Accent1 15 3 5 2" xfId="30050"/>
    <cellStyle name="40% - Accent4 15 9 4" xfId="30051"/>
    <cellStyle name="20% - Accent4 16 5 2 3 2" xfId="30052"/>
    <cellStyle name="40% - Accent3 14 4 3 4" xfId="30053"/>
    <cellStyle name="40% - Accent4 7 5 3 2 2 2" xfId="30054"/>
    <cellStyle name="20% - Accent6 5 4 2 4" xfId="30055"/>
    <cellStyle name="40% - Accent1 15 4 4 3" xfId="30056"/>
    <cellStyle name="40% - Accent4 16 8 4" xfId="30057"/>
    <cellStyle name="20% - Accent4 2 4 3 2 2 2" xfId="30058"/>
    <cellStyle name="20% - Accent4 16 5 3 2 3" xfId="30059"/>
    <cellStyle name="40% - Accent3 14 5 2 4" xfId="30060"/>
    <cellStyle name="20% - Accent6 5 4 3 4" xfId="30061"/>
    <cellStyle name="40% - Accent1 15 4 5 2" xfId="30062"/>
    <cellStyle name="40% - Accent4 16 9 4" xfId="30063"/>
    <cellStyle name="40% - Accent5 12 2 2 2 2 2" xfId="30064"/>
    <cellStyle name="20% - Accent4 16 5 3 3 2" xfId="30065"/>
    <cellStyle name="40% - Accent3 14 5 3 4" xfId="30066"/>
    <cellStyle name="40% - Accent1 10 2 2 4" xfId="30067"/>
    <cellStyle name="20% - Accent4 2 4 3 3 2" xfId="30068"/>
    <cellStyle name="20% - Accent4 16 5 4 3" xfId="30069"/>
    <cellStyle name="40% - Accent2 3 5 2 2 3" xfId="30070"/>
    <cellStyle name="40% - Accent3 14 6 6" xfId="30071"/>
    <cellStyle name="20% - Accent6 15 6 2 4" xfId="30072"/>
    <cellStyle name="40% - Accent4 7 5 3 3 2" xfId="30073"/>
    <cellStyle name="20% - Accent6 5 5 6" xfId="30074"/>
    <cellStyle name="40% - Accent1 10 2 2 2 3" xfId="30075"/>
    <cellStyle name="20% - Accent4 16 5 4 2 2" xfId="30076"/>
    <cellStyle name="40% - Accent2 3 5 2 2 2 2" xfId="30077"/>
    <cellStyle name="40% - Accent3 14 6 2 4" xfId="30078"/>
    <cellStyle name="20% - Accent6 5 5 2 4" xfId="30079"/>
    <cellStyle name="40% - Accent1 15 5 4 3" xfId="30080"/>
    <cellStyle name="40% - Accent4 17 8 4" xfId="30081"/>
    <cellStyle name="20% - Accent6 15 6 2 2 3" xfId="30082"/>
    <cellStyle name="40% - Accent1 10 2 3 4" xfId="30083"/>
    <cellStyle name="20% - Accent4 16 5 5 2" xfId="30084"/>
    <cellStyle name="40% - Accent2 3 5 2 3 2" xfId="30085"/>
    <cellStyle name="40% - Accent3 14 7 4" xfId="30086"/>
    <cellStyle name="20% - Accent6 5 6 6" xfId="30087"/>
    <cellStyle name="20% - Accent6 15 6 3 4" xfId="30088"/>
    <cellStyle name="40% - Accent4 12 2 3 3 2" xfId="30089"/>
    <cellStyle name="40% - Accent5 14 6 3 4" xfId="30090"/>
    <cellStyle name="20% - Accent6 6 4 5 2" xfId="30091"/>
    <cellStyle name="40% - Accent3 15 5 5 2" xfId="30092"/>
    <cellStyle name="20% - Accent4 16 6 6" xfId="30093"/>
    <cellStyle name="40% - Accent1 10 3 2 4" xfId="30094"/>
    <cellStyle name="20% - Accent4 16 6 4 3" xfId="30095"/>
    <cellStyle name="40% - Accent2 3 5 3 2 3" xfId="30096"/>
    <cellStyle name="40% - Accent3 15 6 6" xfId="30097"/>
    <cellStyle name="20% - Accent6 15 7 2 3" xfId="30098"/>
    <cellStyle name="20% - Accent6 6 5 6" xfId="30099"/>
    <cellStyle name="40% - Accent1 10 3 2 2 3" xfId="30100"/>
    <cellStyle name="20% - Accent4 16 6 4 2 2" xfId="30101"/>
    <cellStyle name="40% - Accent2 3 5 3 2 2 2" xfId="30102"/>
    <cellStyle name="40% - Accent3 15 6 2 4" xfId="30103"/>
    <cellStyle name="20% - Accent4 17 3 6" xfId="30104"/>
    <cellStyle name="20% - Accent6 6 5 2 4" xfId="30105"/>
    <cellStyle name="40% - Accent1 16 5 4 3" xfId="30106"/>
    <cellStyle name="20% - Accent6 15 7 2 2 2" xfId="30107"/>
    <cellStyle name="40% - Accent1 10 3 3 4" xfId="30108"/>
    <cellStyle name="20% - Accent4 16 6 5 2" xfId="30109"/>
    <cellStyle name="40% - Accent2 3 5 3 3 2" xfId="30110"/>
    <cellStyle name="40% - Accent3 15 7 4" xfId="30111"/>
    <cellStyle name="20% - Accent6 15 7 3 2" xfId="30112"/>
    <cellStyle name="20% - Accent6 6 6 6" xfId="30113"/>
    <cellStyle name="20% - Accent4 16 7 4" xfId="30114"/>
    <cellStyle name="20% - Accent4 16 8 4" xfId="30115"/>
    <cellStyle name="20% - Accent6 8 3 6" xfId="30116"/>
    <cellStyle name="20% - Accent4 16 8 2 3" xfId="30117"/>
    <cellStyle name="40% - Accent3 17 4 6" xfId="30118"/>
    <cellStyle name="20% - Accent6 8 3 2 4" xfId="30119"/>
    <cellStyle name="40% - Accent1 18 3 4 3" xfId="30120"/>
    <cellStyle name="40% - Accent4 10 3 5 2" xfId="30121"/>
    <cellStyle name="20% - Accent4 16 8 2 2 2" xfId="30122"/>
    <cellStyle name="40% - Accent3 17 4 2 4" xfId="30123"/>
    <cellStyle name="20% - Accent6 8 4 6" xfId="30124"/>
    <cellStyle name="20% - Accent4 16 8 3 2" xfId="30125"/>
    <cellStyle name="40% - Accent3 17 5 6" xfId="30126"/>
    <cellStyle name="20% - Accent5 10 4 2 2 2 2" xfId="30127"/>
    <cellStyle name="20% - Accent4 16 9 4" xfId="30128"/>
    <cellStyle name="20% - Accent6 9 3 6" xfId="30129"/>
    <cellStyle name="20% - Accent4 16 9 2 3" xfId="30130"/>
    <cellStyle name="40% - Accent3 18 4 6" xfId="30131"/>
    <cellStyle name="40% - Accent1 13 5 3 2 2 2" xfId="30132"/>
    <cellStyle name="20% - Accent6 9 4 6" xfId="30133"/>
    <cellStyle name="20% - Accent4 16 9 3 2" xfId="30134"/>
    <cellStyle name="40% - Accent3 18 5 6" xfId="30135"/>
    <cellStyle name="20% - Accent4 17 12" xfId="30136"/>
    <cellStyle name="20% - Accent6 18 3 3 2 2 2" xfId="30137"/>
    <cellStyle name="20% - Accent4 17 10 3" xfId="30138"/>
    <cellStyle name="20% - Accent4 17 10 2 2" xfId="30139"/>
    <cellStyle name="20% - Accent4 17 11 2" xfId="30140"/>
    <cellStyle name="20% - Accent4 17 2 6" xfId="30141"/>
    <cellStyle name="20% - Accent4 17 2 2 2 2 2" xfId="30142"/>
    <cellStyle name="20% - Accent4 17 2 2 3 2" xfId="30143"/>
    <cellStyle name="20% - Accent4 17 2 3 2 3" xfId="30144"/>
    <cellStyle name="20% - Accent4 17 2 3 2 2 2" xfId="30145"/>
    <cellStyle name="20% - Accent4 17 2 3 3 2" xfId="30146"/>
    <cellStyle name="40% - Accent6 17 5 3 2 3" xfId="30147"/>
    <cellStyle name="20% - Accent6 16 3 2 4" xfId="30148"/>
    <cellStyle name="20% - Accent4 17 2 4 3" xfId="30149"/>
    <cellStyle name="40% - Accent6 17 5 3 2 2 2" xfId="30150"/>
    <cellStyle name="20% - Accent6 16 3 2 2 3" xfId="30151"/>
    <cellStyle name="20% - Accent4 17 2 4 2 2" xfId="30152"/>
    <cellStyle name="20% - Accent4 17 3 2 2 2 2" xfId="30153"/>
    <cellStyle name="20% - Accent4 17 3 2 3 2" xfId="30154"/>
    <cellStyle name="20% - Accent4 17 3 3 2 3" xfId="30155"/>
    <cellStyle name="20% - Accent4 17 3 3 2 2 2" xfId="30156"/>
    <cellStyle name="20% - Accent4 17 3 3 3 2" xfId="30157"/>
    <cellStyle name="40% - Accent6 17 5 4 2 2" xfId="30158"/>
    <cellStyle name="20% - Accent6 16 4 2 4" xfId="30159"/>
    <cellStyle name="20% - Accent4 17 3 4 3" xfId="30160"/>
    <cellStyle name="20% - Accent6 16 4 2 2 3" xfId="30161"/>
    <cellStyle name="20% - Accent4 17 3 4 2 2" xfId="30162"/>
    <cellStyle name="40% - Accent1 10 3 2 3 2" xfId="30163"/>
    <cellStyle name="40% - Accent3 15 6 3 4" xfId="30164"/>
    <cellStyle name="20% - Accent4 17 4 6" xfId="30165"/>
    <cellStyle name="20% - Accent6 6 5 3 4" xfId="30166"/>
    <cellStyle name="40% - Accent1 16 5 5 2" xfId="30167"/>
    <cellStyle name="20% - Accent4 17 4 2 2 2 2" xfId="30168"/>
    <cellStyle name="20% - Accent4 17 4 2 3 2" xfId="30169"/>
    <cellStyle name="20% - Accent4 2 5 2 2 2 2" xfId="30170"/>
    <cellStyle name="20% - Accent4 17 4 3 2 3" xfId="30171"/>
    <cellStyle name="20% - Accent4 17 4 3 2 2 2" xfId="30172"/>
    <cellStyle name="20% - Accent4 17 4 3 3 2" xfId="30173"/>
    <cellStyle name="20% - Accent6 16 5 2 4" xfId="30174"/>
    <cellStyle name="40% - Accent4 7 6 2 3 2" xfId="30175"/>
    <cellStyle name="20% - Accent4 2 5 2 3 2" xfId="30176"/>
    <cellStyle name="20% - Accent4 17 4 4 3" xfId="30177"/>
    <cellStyle name="20% - Accent6 16 5 2 2 3" xfId="30178"/>
    <cellStyle name="20% - Accent4 17 4 4 2 2" xfId="30179"/>
    <cellStyle name="40% - Accent4 12 2 4 2 2" xfId="30180"/>
    <cellStyle name="40% - Accent5 14 7 2 3" xfId="30181"/>
    <cellStyle name="20% - Accent6 6 5 4 3" xfId="30182"/>
    <cellStyle name="20% - Accent4 17 5 6" xfId="30183"/>
    <cellStyle name="40% - Accent3 3 6 3 2 2 2" xfId="30184"/>
    <cellStyle name="40% - Accent6 11 3 2 2 3" xfId="30185"/>
    <cellStyle name="40% - Accent3 15 6 4 3" xfId="30186"/>
    <cellStyle name="20% - Accent4 17 5 2 2 2 2" xfId="30187"/>
    <cellStyle name="20% - Accent4 17 5 2 3 2" xfId="30188"/>
    <cellStyle name="20% - Accent4 2 5 3 2 2 2" xfId="30189"/>
    <cellStyle name="20% - Accent4 17 5 3 2 3" xfId="30190"/>
    <cellStyle name="20% - Accent4 17 5 3 2 2 2" xfId="30191"/>
    <cellStyle name="40% - Accent5 12 3 2 2 2 2" xfId="30192"/>
    <cellStyle name="20% - Accent4 17 5 3 3 2" xfId="30193"/>
    <cellStyle name="40% - Accent1 11 2 2 4" xfId="30194"/>
    <cellStyle name="20% - Accent4 2 5 3 3 2" xfId="30195"/>
    <cellStyle name="20% - Accent4 17 5 4 3" xfId="30196"/>
    <cellStyle name="40% - Accent2 3 6 2 2 3" xfId="30197"/>
    <cellStyle name="20% - Accent6 16 6 2 4" xfId="30198"/>
    <cellStyle name="40% - Accent4 7 6 3 3 2" xfId="30199"/>
    <cellStyle name="40% - Accent1 11 2 2 2 3" xfId="30200"/>
    <cellStyle name="20% - Accent4 17 5 4 2 2" xfId="30201"/>
    <cellStyle name="40% - Accent2 3 6 2 2 2 2" xfId="30202"/>
    <cellStyle name="20% - Accent6 16 6 2 2 3" xfId="30203"/>
    <cellStyle name="40% - Accent5 14 7 3 2" xfId="30204"/>
    <cellStyle name="20% - Accent6 6 5 5 2" xfId="30205"/>
    <cellStyle name="20% - Accent4 17 6 6" xfId="30206"/>
    <cellStyle name="40% - Accent6 11 3 2 3 2" xfId="30207"/>
    <cellStyle name="40% - Accent3 15 6 5 2" xfId="30208"/>
    <cellStyle name="20% - Accent4 17 6 2 2 2 2" xfId="30209"/>
    <cellStyle name="20% - Accent5 10 10 3" xfId="30210"/>
    <cellStyle name="20% - Accent4 17 6 2 3 2" xfId="30211"/>
    <cellStyle name="20% - Accent4 17 6 3 2 3" xfId="30212"/>
    <cellStyle name="20% - Accent4 17 6 3 2 2 2" xfId="30213"/>
    <cellStyle name="40% - Accent5 12 3 3 2 2 2" xfId="30214"/>
    <cellStyle name="20% - Accent4 17 6 3 3 2" xfId="30215"/>
    <cellStyle name="40% - Accent1 11 3 2 4" xfId="30216"/>
    <cellStyle name="20% - Accent4 17 6 4 3" xfId="30217"/>
    <cellStyle name="40% - Accent2 3 6 3 2 3" xfId="30218"/>
    <cellStyle name="Hyperlink 2 4 2" xfId="30219"/>
    <cellStyle name="20% - Accent6 16 7 2 3" xfId="30220"/>
    <cellStyle name="40% - Accent1 11 3 2 2 3" xfId="30221"/>
    <cellStyle name="20% - Accent4 17 6 4 2 2" xfId="30222"/>
    <cellStyle name="40% - Accent2 3 6 3 2 2 2" xfId="30223"/>
    <cellStyle name="20% - Accent6 16 7 2 2 2" xfId="30224"/>
    <cellStyle name="20% - Accent4 17 7 4" xfId="30225"/>
    <cellStyle name="20% - Accent6 5 9 2 2 2" xfId="30226"/>
    <cellStyle name="20% - Accent4 17 8 4" xfId="30227"/>
    <cellStyle name="20% - Accent4 17 8 2 3" xfId="30228"/>
    <cellStyle name="20% - Accent4 17 8 2 2 2" xfId="30229"/>
    <cellStyle name="20% - Accent4 17 8 3 2" xfId="30230"/>
    <cellStyle name="20% - Accent4 17 9 4" xfId="30231"/>
    <cellStyle name="20% - Accent4 17 9 2 3" xfId="30232"/>
    <cellStyle name="40% - Accent1 3 7 4" xfId="30233"/>
    <cellStyle name="20% - Accent4 17 9 2 2 2" xfId="30234"/>
    <cellStyle name="20% - Accent6 3 5 2 2 2 2" xfId="30235"/>
    <cellStyle name="20% - Accent4 17 9 3 2" xfId="30236"/>
    <cellStyle name="40% - Accent3 12 6 2 2 2 2" xfId="30237"/>
    <cellStyle name="40% - Accent6 8 6 2 2 2 2" xfId="30238"/>
    <cellStyle name="20% - Accent6 6 6 3 2 2 2" xfId="30239"/>
    <cellStyle name="20% - Accent4 18 4 2 2 3" xfId="30240"/>
    <cellStyle name="20% - Accent4 18 12" xfId="30241"/>
    <cellStyle name="20% - Accent6 8 5 3 2 2 2" xfId="30242"/>
    <cellStyle name="40% - Accent3 17 6 3 2 2 2" xfId="30243"/>
    <cellStyle name="20% - Accent4 18 10 3" xfId="30244"/>
    <cellStyle name="20% - Accent5 8 2 2 3 2" xfId="30245"/>
    <cellStyle name="20% - Accent4 18 10 2 2" xfId="30246"/>
    <cellStyle name="20% - Accent4 18 4 2 2 2 2" xfId="30247"/>
    <cellStyle name="20% - Accent4 18 2 6" xfId="30248"/>
    <cellStyle name="20% - Accent4 18 2 2 4" xfId="30249"/>
    <cellStyle name="20% - Accent4 18 2 2 2 3" xfId="30250"/>
    <cellStyle name="20% - Accent4 18 2 2 2 2 2" xfId="30251"/>
    <cellStyle name="20% - Accent4 18 2 2 3 2" xfId="30252"/>
    <cellStyle name="20% - Accent4 18 2 3 2 3" xfId="30253"/>
    <cellStyle name="20% - Accent4 18 2 3 2 2 2" xfId="30254"/>
    <cellStyle name="40% - Accent1 14 2 3 2 2 2" xfId="30255"/>
    <cellStyle name="20% - Accent4 18 2 3 3 2" xfId="30256"/>
    <cellStyle name="40% - Accent6 17 6 3 2 3" xfId="30257"/>
    <cellStyle name="20% - Accent6 17 3 2 4" xfId="30258"/>
    <cellStyle name="20% - Accent4 18 2 4 3" xfId="30259"/>
    <cellStyle name="40% - Accent6 17 6 3 2 2 2" xfId="30260"/>
    <cellStyle name="20% - Accent6 17 3 2 2 3" xfId="30261"/>
    <cellStyle name="20% - Accent4 18 2 4 2 2" xfId="30262"/>
    <cellStyle name="40% - Accent6 17 6 3 3 2" xfId="30263"/>
    <cellStyle name="20% - Accent6 17 3 3 4" xfId="30264"/>
    <cellStyle name="20% - Accent4 18 2 5 2" xfId="30265"/>
    <cellStyle name="40% - Accent1 10 3 3 2 3" xfId="30266"/>
    <cellStyle name="40% - Accent3 15 7 2 3" xfId="30267"/>
    <cellStyle name="20% - Accent4 18 3 6" xfId="30268"/>
    <cellStyle name="20% - Accent6 6 6 2 4" xfId="30269"/>
    <cellStyle name="40% - Accent1 16 6 4 3" xfId="30270"/>
    <cellStyle name="40% - Accent1 10 3 3 2 2 2" xfId="30271"/>
    <cellStyle name="40% - Accent3 15 7 2 2 2" xfId="30272"/>
    <cellStyle name="20% - Accent4 18 3 2 4" xfId="30273"/>
    <cellStyle name="20% - Accent6 6 6 2 2 3" xfId="30274"/>
    <cellStyle name="40% - Accent1 16 6 4 2 2" xfId="30275"/>
    <cellStyle name="20% - Accent5 11 2 5 2" xfId="30276"/>
    <cellStyle name="20% - Accent6 6 6 2 2 2 2" xfId="30277"/>
    <cellStyle name="20% - Accent4 18 3 2 2 3" xfId="30278"/>
    <cellStyle name="20% - Accent4 18 3 2 2 2 2" xfId="30279"/>
    <cellStyle name="20% - Accent4 18 3 2 3 2" xfId="30280"/>
    <cellStyle name="20% - Accent6 6 6 2 3 2" xfId="30281"/>
    <cellStyle name="20% - Accent4 18 3 3 4" xfId="30282"/>
    <cellStyle name="20% - Accent4 18 3 3 2 3" xfId="30283"/>
    <cellStyle name="20% - Accent4 18 3 3 2 2 2" xfId="30284"/>
    <cellStyle name="20% - Accent6 4 2 2 2 2 2" xfId="30285"/>
    <cellStyle name="20% - Accent4 18 3 3 3 2" xfId="30286"/>
    <cellStyle name="40% - Accent6 17 6 4 2 2" xfId="30287"/>
    <cellStyle name="20% - Accent6 17 4 2 4" xfId="30288"/>
    <cellStyle name="20% - Accent4 18 3 4 3" xfId="30289"/>
    <cellStyle name="20% - Accent6 17 4 2 2 3" xfId="30290"/>
    <cellStyle name="20% - Accent4 18 3 4 2 2" xfId="30291"/>
    <cellStyle name="40% - Accent1 10 3 3 3 2" xfId="30292"/>
    <cellStyle name="40% - Accent3 15 7 3 2" xfId="30293"/>
    <cellStyle name="20% - Accent4 18 4 6" xfId="30294"/>
    <cellStyle name="20% - Accent6 6 6 3 4" xfId="30295"/>
    <cellStyle name="40% - Accent1 16 6 5 2" xfId="30296"/>
    <cellStyle name="20% - Accent5 11 3 5 2" xfId="30297"/>
    <cellStyle name="20% - Accent6 6 6 3 2 3" xfId="30298"/>
    <cellStyle name="20% - Accent4 18 4 2 4" xfId="30299"/>
    <cellStyle name="20% - Accent4 18 4 2 3 2" xfId="30300"/>
    <cellStyle name="20% - Accent6 6 6 3 3 2" xfId="30301"/>
    <cellStyle name="40% - Accent4 7 7 2 2 2" xfId="30302"/>
    <cellStyle name="20% - Accent4 2 6 2 2 3" xfId="30303"/>
    <cellStyle name="20% - Accent4 18 4 3 4" xfId="30304"/>
    <cellStyle name="20% - Accent6 13 3 3 2 2 2" xfId="30305"/>
    <cellStyle name="20% - Accent4 2 6 2 2 2 2" xfId="30306"/>
    <cellStyle name="20% - Accent4 18 4 3 2 3" xfId="30307"/>
    <cellStyle name="20% - Accent4 18 4 3 2 2 2" xfId="30308"/>
    <cellStyle name="20% - Accent6 4 2 3 2 2 2" xfId="30309"/>
    <cellStyle name="20% - Accent4 18 4 3 3 2" xfId="30310"/>
    <cellStyle name="20% - Accent6 17 5 2 4" xfId="30311"/>
    <cellStyle name="40% - Accent3 14 10 2 2" xfId="30312"/>
    <cellStyle name="20% - Accent4 2 6 2 3 2" xfId="30313"/>
    <cellStyle name="20% - Accent4 18 4 4 3" xfId="30314"/>
    <cellStyle name="20% - Accent6 17 5 2 2 3" xfId="30315"/>
    <cellStyle name="20% - Accent4 18 4 4 2 2" xfId="30316"/>
    <cellStyle name="20% - Accent6 17 5 3 4" xfId="30317"/>
    <cellStyle name="20% - Accent4 18 4 5 2" xfId="30318"/>
    <cellStyle name="40% - Accent5 14 8 2 3" xfId="30319"/>
    <cellStyle name="20% - Accent6 6 6 4 3" xfId="30320"/>
    <cellStyle name="20% - Accent4 18 5 6" xfId="30321"/>
    <cellStyle name="40% - Accent6 11 3 3 2 3" xfId="30322"/>
    <cellStyle name="20% - Accent5 11 4 5 2" xfId="30323"/>
    <cellStyle name="40% - Accent5 14 8 2 2 2" xfId="30324"/>
    <cellStyle name="20% - Accent6 6 6 4 2 2" xfId="30325"/>
    <cellStyle name="20% - Accent4 18 5 2 4" xfId="30326"/>
    <cellStyle name="40% - Accent6 11 3 3 2 2 2" xfId="30327"/>
    <cellStyle name="20% - Accent4 18 5 2 2 3" xfId="30328"/>
    <cellStyle name="20% - Accent4 18 5 2 2 2 2" xfId="30329"/>
    <cellStyle name="20% - Accent4 2 6 3 2 3" xfId="30330"/>
    <cellStyle name="20% - Accent4 18 5 3 4" xfId="30331"/>
    <cellStyle name="20% - Accent4 2 6 3 2 2 2" xfId="30332"/>
    <cellStyle name="20% - Accent4 18 5 3 2 3" xfId="30333"/>
    <cellStyle name="20% - Accent4 18 5 3 2 2 2" xfId="30334"/>
    <cellStyle name="40% - Accent5 12 4 2 2 2 2" xfId="30335"/>
    <cellStyle name="20% - Accent4 18 5 3 3 2" xfId="30336"/>
    <cellStyle name="40% - Accent1 12 2 2 4" xfId="30337"/>
    <cellStyle name="20% - Accent4 2 6 3 3 2" xfId="30338"/>
    <cellStyle name="20% - Accent4 18 5 4 3" xfId="30339"/>
    <cellStyle name="40% - Accent2 3 7 2 2 2" xfId="30340"/>
    <cellStyle name="20% - Accent6 17 6 2 4" xfId="30341"/>
    <cellStyle name="40% - Accent1 12 2 2 2 3" xfId="30342"/>
    <cellStyle name="20% - Accent4 18 5 4 2 2" xfId="30343"/>
    <cellStyle name="20% - Accent6 17 6 2 2 3" xfId="30344"/>
    <cellStyle name="40% - Accent1 12 2 3 4" xfId="30345"/>
    <cellStyle name="20% - Accent4 18 5 5 2" xfId="30346"/>
    <cellStyle name="20% - Accent6 17 6 3 4" xfId="30347"/>
    <cellStyle name="20% - Accent6 10 12" xfId="30348"/>
    <cellStyle name="40% - Accent5 14 8 3 2" xfId="30349"/>
    <cellStyle name="20% - Accent6 6 6 5 2" xfId="30350"/>
    <cellStyle name="20% - Accent4 18 6 6" xfId="30351"/>
    <cellStyle name="40% - Accent6 11 3 3 3 2" xfId="30352"/>
    <cellStyle name="20% - Accent5 11 5 5 2" xfId="30353"/>
    <cellStyle name="20% - Accent4 18 6 2 4" xfId="30354"/>
    <cellStyle name="20% - Accent4 18 6 2 2 3" xfId="30355"/>
    <cellStyle name="20% - Accent4 18 6 2 2 2 2" xfId="30356"/>
    <cellStyle name="20% - Accent6 10 10 3" xfId="30357"/>
    <cellStyle name="20% - Accent4 18 6 2 3 2" xfId="30358"/>
    <cellStyle name="20% - Accent4 2 6 4 2 2" xfId="30359"/>
    <cellStyle name="20% - Accent4 18 6 3 4" xfId="30360"/>
    <cellStyle name="20% - Accent4 18 6 3 2 3" xfId="30361"/>
    <cellStyle name="20% - Accent4 18 6 3 2 2 2" xfId="30362"/>
    <cellStyle name="40% - Accent5 12 4 3 2 2 2" xfId="30363"/>
    <cellStyle name="20% - Accent4 18 6 3 3 2" xfId="30364"/>
    <cellStyle name="40% - Accent1 12 3 2 4" xfId="30365"/>
    <cellStyle name="20% - Accent4 18 6 4 3" xfId="30366"/>
    <cellStyle name="20% - Accent6 17 7 2 3" xfId="30367"/>
    <cellStyle name="40% - Accent1 12 3 2 2 3" xfId="30368"/>
    <cellStyle name="20% - Accent4 18 6 4 2 2" xfId="30369"/>
    <cellStyle name="20% - Accent6 17 7 2 2 2" xfId="30370"/>
    <cellStyle name="40% - Accent1 12 3 3 4" xfId="30371"/>
    <cellStyle name="20% - Accent4 18 6 5 2" xfId="30372"/>
    <cellStyle name="20% - Accent6 17 7 3 2" xfId="30373"/>
    <cellStyle name="20% - Accent4 18 7 4" xfId="30374"/>
    <cellStyle name="20% - Accent5 11 6 5 2" xfId="30375"/>
    <cellStyle name="20% - Accent4 18 7 2 3" xfId="30376"/>
    <cellStyle name="20% - Accent4 18 7 2 2 2" xfId="30377"/>
    <cellStyle name="20% - Accent4 18 7 3 2" xfId="30378"/>
    <cellStyle name="20% - Accent4 18 8 4" xfId="30379"/>
    <cellStyle name="20% - Accent4 18 8 2 3" xfId="30380"/>
    <cellStyle name="20% - Accent4 18 8 2 2 2" xfId="30381"/>
    <cellStyle name="20% - Accent4 18 8 3 2" xfId="30382"/>
    <cellStyle name="20% - Accent4 18 9 4" xfId="30383"/>
    <cellStyle name="20% - Accent4 18 9 2 3" xfId="30384"/>
    <cellStyle name="20% - Accent4 18 9 2 2 2" xfId="30385"/>
    <cellStyle name="20% - Accent6 3 5 3 2 2 2" xfId="30386"/>
    <cellStyle name="20% - Accent4 18 9 3 2" xfId="30387"/>
    <cellStyle name="40% - Accent3 12 6 3 2 2 2" xfId="30388"/>
    <cellStyle name="40% - Accent6 8 6 3 2 2 2" xfId="30389"/>
    <cellStyle name="40% - Accent3 5 6 3 3 2" xfId="30390"/>
    <cellStyle name="40% - Accent3 5 4 2 3 2" xfId="30391"/>
    <cellStyle name="20% - Accent4 2 10 3" xfId="30392"/>
    <cellStyle name="20% - Accent4 2 11 2" xfId="30393"/>
    <cellStyle name="20% - Accent4 2 2 4 3" xfId="30394"/>
    <cellStyle name="20% - Accent4 2 2 5 2" xfId="30395"/>
    <cellStyle name="20% - Accent4 2 3 4 3" xfId="30396"/>
    <cellStyle name="20% - Accent4 2 4 4 3" xfId="30397"/>
    <cellStyle name="20% - Accent4 2 4 5 2" xfId="30398"/>
    <cellStyle name="20% - Accent4 2 5 3 4" xfId="30399"/>
    <cellStyle name="20% - Accent6 13 3 2 3 2" xfId="30400"/>
    <cellStyle name="20% - Accent4 2 5 4 3" xfId="30401"/>
    <cellStyle name="20% - Accent4 2 5 5 2" xfId="30402"/>
    <cellStyle name="20% - Accent4 2 6 2 4" xfId="30403"/>
    <cellStyle name="20% - Accent6 13 3 3 2 3" xfId="30404"/>
    <cellStyle name="20% - Accent4 2 6 3 4" xfId="30405"/>
    <cellStyle name="20% - Accent6 13 3 3 3 2" xfId="30406"/>
    <cellStyle name="20% - Accent4 2 6 5 2" xfId="30407"/>
    <cellStyle name="20% - Accent4 2 7 4" xfId="30408"/>
    <cellStyle name="20% - Accent6 13 3 4 3" xfId="30409"/>
    <cellStyle name="20% - Accent4 2 7 2 3" xfId="30410"/>
    <cellStyle name="20% - Accent6 13 3 4 2 2" xfId="30411"/>
    <cellStyle name="20% - Accent4 2 7 2 2 2" xfId="30412"/>
    <cellStyle name="40% - Accent6 4 6 2 2 2 2" xfId="30413"/>
    <cellStyle name="20% - Accent5 8 7 2 2 2" xfId="30414"/>
    <cellStyle name="40% - Accent2 16 10 3" xfId="30415"/>
    <cellStyle name="40% - Accent4 7 8 3 2" xfId="30416"/>
    <cellStyle name="20% - Accent4 2 7 3 2" xfId="30417"/>
    <cellStyle name="20% - Accent4 2 8 4" xfId="30418"/>
    <cellStyle name="20% - Accent6 13 3 5 2" xfId="30419"/>
    <cellStyle name="20% - Accent4 2 8 2 3" xfId="30420"/>
    <cellStyle name="20% - Accent4 2 8 3 2" xfId="30421"/>
    <cellStyle name="40% - Accent6 3 5 3 2 2 2" xfId="30422"/>
    <cellStyle name="20% - Accent4 7 8 2 2 2" xfId="30423"/>
    <cellStyle name="20% - Accent4 2 9 4" xfId="30424"/>
    <cellStyle name="20% - Accent4 2 9 2 3" xfId="30425"/>
    <cellStyle name="20% - Accent4 2 9 2 2 2" xfId="30426"/>
    <cellStyle name="40% - Accent4 13 5 6" xfId="30427"/>
    <cellStyle name="20% - Accent6 9 4 3 2 2 2" xfId="30428"/>
    <cellStyle name="20% - Accent4 2 9 3 2" xfId="30429"/>
    <cellStyle name="40% - Accent3 18 5 3 2 2 2" xfId="30430"/>
    <cellStyle name="40% - Accent1 17 6 2 2 2 2" xfId="30431"/>
    <cellStyle name="20% - Accent4 3 13" xfId="30432"/>
    <cellStyle name="20% - Accent4 3 10 3" xfId="30433"/>
    <cellStyle name="40% - Accent1 12 5 3 2 3" xfId="30434"/>
    <cellStyle name="20% - Accent4 3 10 2 2" xfId="30435"/>
    <cellStyle name="40% - Accent1 12 5 3 2 2 2" xfId="30436"/>
    <cellStyle name="20% - Accent4 3 11 2" xfId="30437"/>
    <cellStyle name="40% - Accent1 12 5 3 3 2" xfId="30438"/>
    <cellStyle name="20% - Accent4 3 2 2 2 2 2" xfId="30439"/>
    <cellStyle name="20% - Accent4 3 2 2 3 2" xfId="30440"/>
    <cellStyle name="20% - Accent4 3 2 3 2 3" xfId="30441"/>
    <cellStyle name="20% - Accent4 3 2 3 2 2 2" xfId="30442"/>
    <cellStyle name="20% - Accent4 3 2 4 3" xfId="30443"/>
    <cellStyle name="20% - Accent4 3 2 4 2 2" xfId="30444"/>
    <cellStyle name="20% - Accent4 3 2 5 2" xfId="30445"/>
    <cellStyle name="20% - Accent5 10 8 2 3" xfId="30446"/>
    <cellStyle name="20% - Accent4 3 3 2 2 2 2" xfId="30447"/>
    <cellStyle name="20% - Accent5 10 9 4" xfId="30448"/>
    <cellStyle name="20% - Accent4 3 3 2 3 2" xfId="30449"/>
    <cellStyle name="20% - Accent5 11 8 4" xfId="30450"/>
    <cellStyle name="20% - Accent4 3 3 3 2 3" xfId="30451"/>
    <cellStyle name="20% - Accent5 11 8 2 3" xfId="30452"/>
    <cellStyle name="20% - Accent4 3 3 3 2 2 2" xfId="30453"/>
    <cellStyle name="20% - Accent5 11 9 4" xfId="30454"/>
    <cellStyle name="20% - Accent4 3 3 3 3 2" xfId="30455"/>
    <cellStyle name="40% - Accent2 4 4 2 2 3" xfId="30456"/>
    <cellStyle name="20% - Accent4 3 3 4 3" xfId="30457"/>
    <cellStyle name="20% - Accent5 12 8 4" xfId="30458"/>
    <cellStyle name="20% - Accent4 3 3 4 2 2" xfId="30459"/>
    <cellStyle name="20% - Accent4 3 3 5 2" xfId="30460"/>
    <cellStyle name="20% - Accent4 3 4 2 2 2 2" xfId="30461"/>
    <cellStyle name="20% - Accent4 3 4 2 3 2" xfId="30462"/>
    <cellStyle name="20% - Accent4 3 4 3 2 3" xfId="30463"/>
    <cellStyle name="20% - Accent4 3 4 3 2 2 2" xfId="30464"/>
    <cellStyle name="20% - Accent4 3 4 3 3 2" xfId="30465"/>
    <cellStyle name="40% - Accent2 4 5 2 2 3" xfId="30466"/>
    <cellStyle name="20% - Accent4 3 4 4 3" xfId="30467"/>
    <cellStyle name="20% - Accent4 3 4 4 2 2" xfId="30468"/>
    <cellStyle name="20% - Accent4 3 4 5 2" xfId="30469"/>
    <cellStyle name="20% - Accent6 7 5 3 3 2" xfId="30470"/>
    <cellStyle name="40% - Accent4 8 6 2 2 3" xfId="30471"/>
    <cellStyle name="20% - Accent6 13 4 2 2 2 2" xfId="30472"/>
    <cellStyle name="40% - Accent3 16 6 3 3 2" xfId="30473"/>
    <cellStyle name="20% - Accent4 3 5 2 2 3" xfId="30474"/>
    <cellStyle name="20% - Accent4 3 5 2 2 2 2" xfId="30475"/>
    <cellStyle name="20% - Accent4 3 5 2 3 2" xfId="30476"/>
    <cellStyle name="20% - Accent4 3 5 3 4" xfId="30477"/>
    <cellStyle name="20% - Accent6 13 4 2 3 2" xfId="30478"/>
    <cellStyle name="20% - Accent4 3 5 3 2 3" xfId="30479"/>
    <cellStyle name="20% - Accent4 3 5 3 2 2 2" xfId="30480"/>
    <cellStyle name="20% - Accent4 3 5 3 3 2" xfId="30481"/>
    <cellStyle name="40% - Accent2 4 6 2 2 3" xfId="30482"/>
    <cellStyle name="20% - Accent4 3 5 4 3" xfId="30483"/>
    <cellStyle name="20% - Accent4 3 5 4 2 2" xfId="30484"/>
    <cellStyle name="20% - Accent4 3 5 5 2" xfId="30485"/>
    <cellStyle name="20% - Accent4 3 6 2 4" xfId="30486"/>
    <cellStyle name="20% - Accent6 13 4 3 2 3" xfId="30487"/>
    <cellStyle name="20% - Accent6 7 6 3 3 2" xfId="30488"/>
    <cellStyle name="40% - Accent4 8 7 2 2 2" xfId="30489"/>
    <cellStyle name="20% - Accent4 3 6 2 2 3" xfId="30490"/>
    <cellStyle name="20% - Accent6 13 4 3 2 2 2" xfId="30491"/>
    <cellStyle name="20% - Accent4 3 6 2 2 2 2" xfId="30492"/>
    <cellStyle name="20% - Accent4 3 6 2 3 2" xfId="30493"/>
    <cellStyle name="20% - Accent4 3 6 3 4" xfId="30494"/>
    <cellStyle name="20% - Accent6 13 4 3 3 2" xfId="30495"/>
    <cellStyle name="20% - Accent4 3 6 3 2 3" xfId="30496"/>
    <cellStyle name="20% - Accent4 3 6 3 2 2 2" xfId="30497"/>
    <cellStyle name="20% - Accent4 3 6 3 3 2" xfId="30498"/>
    <cellStyle name="40% - Accent2 4 7 2 2 2" xfId="30499"/>
    <cellStyle name="20% - Accent4 3 6 4 2 2" xfId="30500"/>
    <cellStyle name="20% - Accent4 3 6 5 2" xfId="30501"/>
    <cellStyle name="20% - Accent4 3 7 4" xfId="30502"/>
    <cellStyle name="20% - Accent6 13 4 4 3" xfId="30503"/>
    <cellStyle name="20% - Accent4 3 7 2 3" xfId="30504"/>
    <cellStyle name="20% - Accent6 13 4 4 2 2" xfId="30505"/>
    <cellStyle name="20% - Accent5 14 11 2" xfId="30506"/>
    <cellStyle name="20% - Accent4 3 7 2 2 2" xfId="30507"/>
    <cellStyle name="40% - Accent6 4 6 3 2 2 2" xfId="30508"/>
    <cellStyle name="20% - Accent5 8 8 2 2 2" xfId="30509"/>
    <cellStyle name="40% - Accent4 8 8 3 2" xfId="30510"/>
    <cellStyle name="20% - Accent4 3 7 3 2" xfId="30511"/>
    <cellStyle name="20% - Accent4 3 8 4" xfId="30512"/>
    <cellStyle name="20% - Accent6 13 4 5 2" xfId="30513"/>
    <cellStyle name="20% - Accent4 3 8 2 3" xfId="30514"/>
    <cellStyle name="20% - Accent6 10 8 4" xfId="30515"/>
    <cellStyle name="20% - Accent4 3 8 2 2 2" xfId="30516"/>
    <cellStyle name="20% - Accent4 3 8 3 2" xfId="30517"/>
    <cellStyle name="20% - Accent4 3 9 2 3" xfId="30518"/>
    <cellStyle name="20% - Accent4 3 9 2 2 2" xfId="30519"/>
    <cellStyle name="20% - Accent4 3 9 3 2" xfId="30520"/>
    <cellStyle name="40% - Accent5 2 3 4 3" xfId="30521"/>
    <cellStyle name="20% - Accent4 4 2 2 2 2 2" xfId="30522"/>
    <cellStyle name="20% - Accent4 4 2 2 3 2" xfId="30523"/>
    <cellStyle name="20% - Accent4 4 2 3 2 3" xfId="30524"/>
    <cellStyle name="40% - Accent5 3 3 4 3" xfId="30525"/>
    <cellStyle name="20% - Accent4 4 2 3 2 2 2" xfId="30526"/>
    <cellStyle name="20% - Accent4 4 2 4 3" xfId="30527"/>
    <cellStyle name="20% - Accent4 4 2 4 2 2" xfId="30528"/>
    <cellStyle name="20% - Accent4 4 2 5 2" xfId="30529"/>
    <cellStyle name="20% - Accent4 4 3 2 3 2" xfId="30530"/>
    <cellStyle name="40% - Accent5 18 12" xfId="30531"/>
    <cellStyle name="20% - Accent4 4 3 3 2 3" xfId="30532"/>
    <cellStyle name="20% - Accent4 5 9 4" xfId="30533"/>
    <cellStyle name="20% - Accent4 4 3 3 2 2 2" xfId="30534"/>
    <cellStyle name="40% - Accent6 3 3 4 3" xfId="30535"/>
    <cellStyle name="20% - Accent4 4 3 3 3 2" xfId="30536"/>
    <cellStyle name="40% - Accent2 5 4 2 2 3" xfId="30537"/>
    <cellStyle name="20% - Accent4 4 3 4 3" xfId="30538"/>
    <cellStyle name="20% - Accent4 4 3 4 2 2" xfId="30539"/>
    <cellStyle name="20% - Accent4 4 3 5 2" xfId="30540"/>
    <cellStyle name="20% - Accent4 4 4 2 2 2 2" xfId="30541"/>
    <cellStyle name="20% - Accent4 4 4 2 3 2" xfId="30542"/>
    <cellStyle name="20% - Accent4 4 4 3 2 3" xfId="30543"/>
    <cellStyle name="20% - Accent4 4 4 3 2 2 2" xfId="30544"/>
    <cellStyle name="20% - Accent4 4 4 3 3 2" xfId="30545"/>
    <cellStyle name="40% - Accent2 5 5 2 2 3" xfId="30546"/>
    <cellStyle name="40% - Accent4 9 5 4 3" xfId="30547"/>
    <cellStyle name="20% - Accent5 2 3 2 2 2 2" xfId="30548"/>
    <cellStyle name="20% - Accent4 4 4 4 3" xfId="30549"/>
    <cellStyle name="40% - Accent5 7 4 2 2 2 2" xfId="30550"/>
    <cellStyle name="20% - Accent4 4 4 4 2 2" xfId="30551"/>
    <cellStyle name="20% - Accent4 4 4 5 2" xfId="30552"/>
    <cellStyle name="20% - Accent6 8 5 3 3 2" xfId="30553"/>
    <cellStyle name="40% - Accent4 9 6 2 2 3" xfId="30554"/>
    <cellStyle name="20% - Accent6 13 5 2 2 2 2" xfId="30555"/>
    <cellStyle name="40% - Accent3 17 6 3 3 2" xfId="30556"/>
    <cellStyle name="20% - Accent4 4 5 2 2 3" xfId="30557"/>
    <cellStyle name="20% - Accent4 4 5 2 2 2 2" xfId="30558"/>
    <cellStyle name="20% - Accent4 4 5 2 3 2" xfId="30559"/>
    <cellStyle name="20% - Accent4 4 5 3 4" xfId="30560"/>
    <cellStyle name="20% - Accent6 13 5 2 3 2" xfId="30561"/>
    <cellStyle name="20% - Accent4 4 5 3 2 3" xfId="30562"/>
    <cellStyle name="20% - Accent4 4 5 3 2 2 2" xfId="30563"/>
    <cellStyle name="20% - Accent4 4 5 3 3 2" xfId="30564"/>
    <cellStyle name="40% - Accent2 5 6 2 2 3" xfId="30565"/>
    <cellStyle name="20% - Accent4 4 5 4 3" xfId="30566"/>
    <cellStyle name="20% - Accent4 4 5 4 2 2" xfId="30567"/>
    <cellStyle name="20% - Accent4 4 5 5 2" xfId="30568"/>
    <cellStyle name="20% - Accent4 4 6 2 4" xfId="30569"/>
    <cellStyle name="20% - Accent6 13 5 3 2 3" xfId="30570"/>
    <cellStyle name="20% - Accent6 8 6 3 3 2" xfId="30571"/>
    <cellStyle name="40% - Accent4 9 7 2 2 2" xfId="30572"/>
    <cellStyle name="20% - Accent4 4 6 2 2 3" xfId="30573"/>
    <cellStyle name="40% - Accent3 2 12 2" xfId="30574"/>
    <cellStyle name="20% - Accent6 13 5 3 2 2 2" xfId="30575"/>
    <cellStyle name="20% - Accent4 4 6 2 2 2 2" xfId="30576"/>
    <cellStyle name="20% - Accent4 4 6 2 3 2" xfId="30577"/>
    <cellStyle name="20% - Accent4 4 6 3 4" xfId="30578"/>
    <cellStyle name="20% - Accent6 13 5 3 3 2" xfId="30579"/>
    <cellStyle name="20% - Accent4 4 6 3 2 3" xfId="30580"/>
    <cellStyle name="20% - Accent4 4 6 3 2 2 2" xfId="30581"/>
    <cellStyle name="20% - Accent4 4 6 3 3 2" xfId="30582"/>
    <cellStyle name="40% - Accent2 5 7 2 2 2" xfId="30583"/>
    <cellStyle name="20% - Accent4 4 6 4 3" xfId="30584"/>
    <cellStyle name="20% - Accent4 4 6 4 2 2" xfId="30585"/>
    <cellStyle name="20% - Accent4 4 6 5 2" xfId="30586"/>
    <cellStyle name="20% - Accent4 4 7 4" xfId="30587"/>
    <cellStyle name="20% - Accent6 13 5 4 3" xfId="30588"/>
    <cellStyle name="40% - Accent6 3 2 2 5" xfId="30589"/>
    <cellStyle name="20% - Accent4 4 7 2 3" xfId="30590"/>
    <cellStyle name="20% - Accent6 13 5 4 2 2" xfId="30591"/>
    <cellStyle name="40% - Accent6 3 2 2 2 4" xfId="30592"/>
    <cellStyle name="40% - Accent6 3 2 2 2 2 2" xfId="30593"/>
    <cellStyle name="20% - Accent4 4 7 2 2 2" xfId="30594"/>
    <cellStyle name="20% - Accent5 8 9 2 2 2" xfId="30595"/>
    <cellStyle name="40% - Accent4 9 8 3 2" xfId="30596"/>
    <cellStyle name="40% - Accent6 3 2 2 3 2" xfId="30597"/>
    <cellStyle name="20% - Accent4 4 7 3 2" xfId="30598"/>
    <cellStyle name="20% - Accent4 4 8 4" xfId="30599"/>
    <cellStyle name="20% - Accent6 13 5 5 2" xfId="30600"/>
    <cellStyle name="40% - Accent6 3 2 3 5" xfId="30601"/>
    <cellStyle name="40% - Accent6 3 2 3 2 3" xfId="30602"/>
    <cellStyle name="20% - Accent4 4 8 2 3" xfId="30603"/>
    <cellStyle name="40% - Accent6 3 2 3 2 2 2" xfId="30604"/>
    <cellStyle name="20% - Accent4 4 8 2 2 2" xfId="30605"/>
    <cellStyle name="40% - Accent6 3 2 3 3 2" xfId="30606"/>
    <cellStyle name="20% - Accent4 4 8 3 2" xfId="30607"/>
    <cellStyle name="20% - Accent4 4 9 4" xfId="30608"/>
    <cellStyle name="40% - Accent6 3 2 4 3" xfId="30609"/>
    <cellStyle name="20% - Accent4 4 9 2 2 2" xfId="30610"/>
    <cellStyle name="20% - Accent4 4 9 3 2" xfId="30611"/>
    <cellStyle name="20% - Accent4 5 10 3" xfId="30612"/>
    <cellStyle name="20% - Accent4 5 10 2 2" xfId="30613"/>
    <cellStyle name="20% - Accent4 5 11 2" xfId="30614"/>
    <cellStyle name="20% - Accent4 5 2 2 3 2" xfId="30615"/>
    <cellStyle name="20% - Accent4 5 2 4 3" xfId="30616"/>
    <cellStyle name="20% - Accent4 5 2 5 2" xfId="30617"/>
    <cellStyle name="20% - Accent4 5 3 2 3 2" xfId="30618"/>
    <cellStyle name="20% - Accent4 5 3 3 2 3" xfId="30619"/>
    <cellStyle name="40% - Accent5 15 3 3 4" xfId="30620"/>
    <cellStyle name="20% - Accent4 5 3 3 2 2 2" xfId="30621"/>
    <cellStyle name="20% - Accent4 5 3 3 3 2" xfId="30622"/>
    <cellStyle name="40% - Accent2 6 4 2 2 3" xfId="30623"/>
    <cellStyle name="20% - Accent4 5 3 4 3" xfId="30624"/>
    <cellStyle name="20% - Accent4 5 3 4 2 2" xfId="30625"/>
    <cellStyle name="20% - Accent4 5 3 5 2" xfId="30626"/>
    <cellStyle name="20% - Accent4 5 4 2 2 2 2" xfId="30627"/>
    <cellStyle name="20% - Accent4 5 4 2 3 2" xfId="30628"/>
    <cellStyle name="20% - Accent4 5 4 3 2 3" xfId="30629"/>
    <cellStyle name="20% - Accent4 5 4 3 2 2 2" xfId="30630"/>
    <cellStyle name="20% - Accent4 5 4 3 3 2" xfId="30631"/>
    <cellStyle name="40% - Accent2 6 5 2 2 3" xfId="30632"/>
    <cellStyle name="20% - Accent5 2 3 3 2 2 2" xfId="30633"/>
    <cellStyle name="20% - Accent4 5 4 4 3" xfId="30634"/>
    <cellStyle name="40% - Accent5 7 4 3 2 2 2" xfId="30635"/>
    <cellStyle name="20% - Accent4 5 4 4 2 2" xfId="30636"/>
    <cellStyle name="20% - Accent4 5 4 5 2" xfId="30637"/>
    <cellStyle name="20% - Accent6 9 5 3 3 2" xfId="30638"/>
    <cellStyle name="20% - Accent6 13 6 2 2 2 2" xfId="30639"/>
    <cellStyle name="40% - Accent3 18 6 3 3 2" xfId="30640"/>
    <cellStyle name="20% - Accent4 5 5 2 2 3" xfId="30641"/>
    <cellStyle name="20% - Accent4 5 5 2 2 2 2" xfId="30642"/>
    <cellStyle name="20% - Accent4 5 5 2 3 2" xfId="30643"/>
    <cellStyle name="20% - Accent4 5 5 3 4" xfId="30644"/>
    <cellStyle name="20% - Accent6 13 6 2 3 2" xfId="30645"/>
    <cellStyle name="20% - Accent4 5 5 3 2 3" xfId="30646"/>
    <cellStyle name="20% - Accent4 5 5 3 2 2 2" xfId="30647"/>
    <cellStyle name="20% - Accent6 11 2 2 2 2 2" xfId="30648"/>
    <cellStyle name="20% - Accent4 5 5 3 3 2" xfId="30649"/>
    <cellStyle name="40% - Accent2 6 6 2 2 3" xfId="30650"/>
    <cellStyle name="20% - Accent4 5 5 4 3" xfId="30651"/>
    <cellStyle name="20% - Accent4 5 5 4 2 2" xfId="30652"/>
    <cellStyle name="20% - Accent4 5 5 5 2" xfId="30653"/>
    <cellStyle name="20% - Accent4 5 6 2 4" xfId="30654"/>
    <cellStyle name="20% - Accent6 13 6 3 2 3" xfId="30655"/>
    <cellStyle name="20% - Accent6 9 6 3 3 2" xfId="30656"/>
    <cellStyle name="20% - Accent4 5 6 2 2 3" xfId="30657"/>
    <cellStyle name="20% - Accent6 13 6 3 2 2 2" xfId="30658"/>
    <cellStyle name="20% - Accent4 5 6 2 2 2 2" xfId="30659"/>
    <cellStyle name="20% - Accent4 5 6 2 3 2" xfId="30660"/>
    <cellStyle name="20% - Accent4 5 6 3 4" xfId="30661"/>
    <cellStyle name="20% - Accent6 13 6 3 3 2" xfId="30662"/>
    <cellStyle name="20% - Accent4 5 6 3 2 3" xfId="30663"/>
    <cellStyle name="20% - Accent4 5 6 3 2 2 2" xfId="30664"/>
    <cellStyle name="20% - Accent4 5 6 4 3" xfId="30665"/>
    <cellStyle name="20% - Accent4 5 6 4 2 2" xfId="30666"/>
    <cellStyle name="20% - Accent4 5 6 5 2" xfId="30667"/>
    <cellStyle name="20% - Accent4 5 7 2 3" xfId="30668"/>
    <cellStyle name="20% - Accent6 13 6 4 2 2" xfId="30669"/>
    <cellStyle name="40% - Accent6 3 3 2 2 3" xfId="30670"/>
    <cellStyle name="40% - Accent6 3 3 2 2 2 2" xfId="30671"/>
    <cellStyle name="20% - Accent4 5 7 2 2 2" xfId="30672"/>
    <cellStyle name="40% - Accent6 3 3 3 2 3" xfId="30673"/>
    <cellStyle name="20% - Accent4 5 8 2 3" xfId="30674"/>
    <cellStyle name="40% - Accent6 3 3 3 2 2 2" xfId="30675"/>
    <cellStyle name="20% - Accent4 5 8 2 2 2" xfId="30676"/>
    <cellStyle name="40% - Accent6 3 3 3 3 2" xfId="30677"/>
    <cellStyle name="20% - Accent4 5 8 3 2" xfId="30678"/>
    <cellStyle name="20% - Accent4 5 9 2 2 2" xfId="30679"/>
    <cellStyle name="20% - Accent4 5 9 3 2" xfId="30680"/>
    <cellStyle name="20% - Accent4 6 13" xfId="30681"/>
    <cellStyle name="20% - Accent5 12 5 5 2" xfId="30682"/>
    <cellStyle name="40% - Accent1 2 2 3 4" xfId="30683"/>
    <cellStyle name="20% - Accent4 6 2 2 2 2 2" xfId="30684"/>
    <cellStyle name="20% - Accent4 6 2 2 3 2" xfId="30685"/>
    <cellStyle name="40% - Accent1 18 10 3" xfId="30686"/>
    <cellStyle name="20% - Accent4 6 2 3 2 3" xfId="30687"/>
    <cellStyle name="20% - Accent4 6 2 4 3" xfId="30688"/>
    <cellStyle name="20% - Accent4 6 2 4 2 2" xfId="30689"/>
    <cellStyle name="20% - Accent4 6 2 5 2" xfId="30690"/>
    <cellStyle name="20% - Accent4 6 3 2 2 2 2" xfId="30691"/>
    <cellStyle name="20% - Accent4 6 3 2 3 2" xfId="30692"/>
    <cellStyle name="20% - Accent4 6 3 3 2 2 2" xfId="30693"/>
    <cellStyle name="20% - Accent6 12 7 4" xfId="30694"/>
    <cellStyle name="40% - Accent4 10 2 2 2 2 2" xfId="30695"/>
    <cellStyle name="20% - Accent4 6 3 4 2 2" xfId="30696"/>
    <cellStyle name="40% - Accent4 10 2 2 3 2" xfId="30697"/>
    <cellStyle name="20% - Accent4 6 3 5 2" xfId="30698"/>
    <cellStyle name="20% - Accent4 6 4 2 2 2 2" xfId="30699"/>
    <cellStyle name="20% - Accent4 6 4 2 3 2" xfId="30700"/>
    <cellStyle name="20% - Accent4 6 4 3 2 3" xfId="30701"/>
    <cellStyle name="40% - Accent1 18 2 2 2 3" xfId="30702"/>
    <cellStyle name="40% - Accent4 10 2 3 2 3" xfId="30703"/>
    <cellStyle name="20% - Accent4 6 4 4 3" xfId="30704"/>
    <cellStyle name="40% - Accent1 18 2 2 2 2 2" xfId="30705"/>
    <cellStyle name="40% - Accent4 10 2 3 2 2 2" xfId="30706"/>
    <cellStyle name="20% - Accent4 6 4 4 2 2" xfId="30707"/>
    <cellStyle name="40% - Accent1 18 2 2 3 2" xfId="30708"/>
    <cellStyle name="40% - Accent4 10 2 3 3 2" xfId="30709"/>
    <cellStyle name="20% - Accent4 6 4 5 2" xfId="30710"/>
    <cellStyle name="20% - Accent4 6 5 2 2 3" xfId="30711"/>
    <cellStyle name="20% - Accent4 6 5 2 2 2 2" xfId="30712"/>
    <cellStyle name="20% - Accent4 6 5 2 3 2" xfId="30713"/>
    <cellStyle name="20% - Accent4 6 5 3 4" xfId="30714"/>
    <cellStyle name="20% - Accent4 6 5 3 2 3" xfId="30715"/>
    <cellStyle name="20% - Accent4 6 5 3 2 2 2" xfId="30716"/>
    <cellStyle name="40% - Accent1 18 2 3 2 3" xfId="30717"/>
    <cellStyle name="40% - Accent4 10 2 4 2 2" xfId="30718"/>
    <cellStyle name="20% - Accent4 6 5 4 3" xfId="30719"/>
    <cellStyle name="40% - Accent1 18 2 3 2 2 2" xfId="30720"/>
    <cellStyle name="20% - Accent4 6 5 4 2 2" xfId="30721"/>
    <cellStyle name="40% - Accent1 18 2 3 3 2" xfId="30722"/>
    <cellStyle name="20% - Accent4 6 5 5 2" xfId="30723"/>
    <cellStyle name="20% - Accent4 6 6 2 4" xfId="30724"/>
    <cellStyle name="20% - Accent4 6 6 2 2 3" xfId="30725"/>
    <cellStyle name="20% - Accent4 6 6 2 2 2 2" xfId="30726"/>
    <cellStyle name="20% - Accent4 6 6 2 3 2" xfId="30727"/>
    <cellStyle name="20% - Accent4 6 6 3 4" xfId="30728"/>
    <cellStyle name="20% - Accent4 6 6 3 2 3" xfId="30729"/>
    <cellStyle name="20% - Accent4 6 6 3 2 2 2" xfId="30730"/>
    <cellStyle name="20% - Accent6 8 2 2 2 3" xfId="30731"/>
    <cellStyle name="40% - Accent1 18 2 4 2 2" xfId="30732"/>
    <cellStyle name="20% - Accent4 6 6 4 3" xfId="30733"/>
    <cellStyle name="20% - Accent4 6 6 5 2" xfId="30734"/>
    <cellStyle name="20% - Accent6 8 2 2 3 2" xfId="30735"/>
    <cellStyle name="20% - Accent5 18 10 2 2" xfId="30736"/>
    <cellStyle name="40% - Accent3 17 3 2 3 2" xfId="30737"/>
    <cellStyle name="20% - Accent4 6 7 4" xfId="30738"/>
    <cellStyle name="40% - Accent1 5 3 2 2 2 2" xfId="30739"/>
    <cellStyle name="40% - Accent6 3 4 2 4" xfId="30740"/>
    <cellStyle name="20% - Accent4 6 7 2 3" xfId="30741"/>
    <cellStyle name="40% - Accent6 3 4 2 2 3" xfId="30742"/>
    <cellStyle name="40% - Accent6 3 4 2 2 2 2" xfId="30743"/>
    <cellStyle name="20% - Accent4 6 7 2 2 2" xfId="30744"/>
    <cellStyle name="20% - Accent4 6 8 4" xfId="30745"/>
    <cellStyle name="40% - Accent6 3 4 3 4" xfId="30746"/>
    <cellStyle name="40% - Accent6 3 4 3 2 3" xfId="30747"/>
    <cellStyle name="20% - Accent4 6 8 2 3" xfId="30748"/>
    <cellStyle name="40% - Accent6 3 4 3 2 2 2" xfId="30749"/>
    <cellStyle name="20% - Accent4 6 8 2 2 2" xfId="30750"/>
    <cellStyle name="20% - Accent4 6 9 4" xfId="30751"/>
    <cellStyle name="40% - Accent2 5 4 2 2 2 2" xfId="30752"/>
    <cellStyle name="40% - Accent6 3 4 4 3" xfId="30753"/>
    <cellStyle name="20% - Accent4 6 9 2 2 2" xfId="30754"/>
    <cellStyle name="20% - Accent4 6 9 3 2" xfId="30755"/>
    <cellStyle name="20% - Accent4 7 12" xfId="30756"/>
    <cellStyle name="40% - Accent3 5 5 2 3 2" xfId="30757"/>
    <cellStyle name="20% - Accent4 7 10 3" xfId="30758"/>
    <cellStyle name="20% - Accent4 7 11 2" xfId="30759"/>
    <cellStyle name="20% - Accent5 14 4 3 2 3" xfId="30760"/>
    <cellStyle name="20% - Accent4 7 2 2 2 2 2" xfId="30761"/>
    <cellStyle name="40% - Accent2 18 10 2 2" xfId="30762"/>
    <cellStyle name="20% - Accent5 14 5 3 2 3" xfId="30763"/>
    <cellStyle name="20% - Accent4 7 2 3 2 2 2" xfId="30764"/>
    <cellStyle name="20% - Accent4 7 2 4 3" xfId="30765"/>
    <cellStyle name="20% - Accent4 7 2 5 2" xfId="30766"/>
    <cellStyle name="40% - Accent2 6 2 2 2 2 2" xfId="30767"/>
    <cellStyle name="20% - Accent5 15 4 3 2 3" xfId="30768"/>
    <cellStyle name="20% - Accent4 7 3 2 2 2 2" xfId="30769"/>
    <cellStyle name="40% - Accent4 2 4 6" xfId="30770"/>
    <cellStyle name="20% - Accent5 15 4 4 3" xfId="30771"/>
    <cellStyle name="20% - Accent4 7 3 2 3 2" xfId="30772"/>
    <cellStyle name="20% - Accent5 15 5 3 2 3" xfId="30773"/>
    <cellStyle name="20% - Accent4 7 3 3 2 2 2" xfId="30774"/>
    <cellStyle name="40% - Accent5 2 4 6" xfId="30775"/>
    <cellStyle name="40% - Accent4 10 3 2 3 2" xfId="30776"/>
    <cellStyle name="20% - Accent4 7 3 5 2" xfId="30777"/>
    <cellStyle name="20% - Accent4 7 4 2 4" xfId="30778"/>
    <cellStyle name="20% - Accent5 16 4 3 2 3" xfId="30779"/>
    <cellStyle name="20% - Accent4 7 4 2 2 2 2" xfId="30780"/>
    <cellStyle name="20% - Accent5 16 4 4 3" xfId="30781"/>
    <cellStyle name="20% - Accent4 7 4 2 3 2" xfId="30782"/>
    <cellStyle name="20% - Accent4 7 4 3 4" xfId="30783"/>
    <cellStyle name="20% - Accent5 16 5 3 2 3" xfId="30784"/>
    <cellStyle name="20% - Accent4 7 4 3 2 2 2" xfId="30785"/>
    <cellStyle name="40% - Accent1 18 3 2 2 3" xfId="30786"/>
    <cellStyle name="40% - Accent4 10 3 3 2 3" xfId="30787"/>
    <cellStyle name="20% - Accent4 7 4 4 3" xfId="30788"/>
    <cellStyle name="40% - Accent1 18 3 2 3 2" xfId="30789"/>
    <cellStyle name="40% - Accent4 10 3 3 3 2" xfId="30790"/>
    <cellStyle name="20% - Accent4 7 4 5 2" xfId="30791"/>
    <cellStyle name="20% - Accent4 7 5 6" xfId="30792"/>
    <cellStyle name="20% - Accent6 13 8 2 3" xfId="30793"/>
    <cellStyle name="20% - Accent4 7 5 2 4" xfId="30794"/>
    <cellStyle name="20% - Accent6 13 8 2 2 2" xfId="30795"/>
    <cellStyle name="20% - Accent5 17 4 4 3" xfId="30796"/>
    <cellStyle name="20% - Accent4 7 5 2 3 2" xfId="30797"/>
    <cellStyle name="20% - Accent4 7 5 3 4" xfId="30798"/>
    <cellStyle name="40% - Accent1 18 3 3 2 3" xfId="30799"/>
    <cellStyle name="40% - Accent4 10 3 4 2 2" xfId="30800"/>
    <cellStyle name="20% - Accent4 7 5 4 3" xfId="30801"/>
    <cellStyle name="40% - Accent1 18 3 3 3 2" xfId="30802"/>
    <cellStyle name="20% - Accent4 7 5 5 2" xfId="30803"/>
    <cellStyle name="20% - Accent4 7 6 6" xfId="30804"/>
    <cellStyle name="20% - Accent6 13 8 3 2" xfId="30805"/>
    <cellStyle name="20% - Accent4 7 6 2 4" xfId="30806"/>
    <cellStyle name="20% - Accent4 7 6 3 4" xfId="30807"/>
    <cellStyle name="20% - Accent6 8 3 2 2 3" xfId="30808"/>
    <cellStyle name="40% - Accent1 18 3 4 2 2" xfId="30809"/>
    <cellStyle name="20% - Accent4 7 6 4 3" xfId="30810"/>
    <cellStyle name="20% - Accent4 7 6 5 2" xfId="30811"/>
    <cellStyle name="20% - Accent6 8 3 2 3 2" xfId="30812"/>
    <cellStyle name="20% - Accent4 7 7 4" xfId="30813"/>
    <cellStyle name="40% - Accent6 3 5 2 4" xfId="30814"/>
    <cellStyle name="20% - Accent4 7 7 2 3" xfId="30815"/>
    <cellStyle name="40% - Accent6 3 5 2 2 3" xfId="30816"/>
    <cellStyle name="40% - Accent6 3 5 2 3 2" xfId="30817"/>
    <cellStyle name="20% - Accent4 7 7 3 2" xfId="30818"/>
    <cellStyle name="20% - Accent4 7 8 4" xfId="30819"/>
    <cellStyle name="40% - Accent6 3 5 3 4" xfId="30820"/>
    <cellStyle name="40% - Accent6 3 5 3 2 3" xfId="30821"/>
    <cellStyle name="20% - Accent4 7 8 2 3" xfId="30822"/>
    <cellStyle name="20% - Accent4 7 9 4" xfId="30823"/>
    <cellStyle name="40% - Accent6 3 5 4 3" xfId="30824"/>
    <cellStyle name="20% - Accent5 2 9 4" xfId="30825"/>
    <cellStyle name="40% - Accent5 2 2 2 3 2" xfId="30826"/>
    <cellStyle name="20% - Accent4 7 9 2 2 2" xfId="30827"/>
    <cellStyle name="20% - Accent4 7 9 3 2" xfId="30828"/>
    <cellStyle name="20% - Accent4 8 12" xfId="30829"/>
    <cellStyle name="20% - Accent4 8 10 3" xfId="30830"/>
    <cellStyle name="40% - Accent1 12 6 3 2 3" xfId="30831"/>
    <cellStyle name="20% - Accent4 8 10 2 2" xfId="30832"/>
    <cellStyle name="40% - Accent1 12 6 3 2 2 2" xfId="30833"/>
    <cellStyle name="20% - Accent4 8 11 2" xfId="30834"/>
    <cellStyle name="40% - Accent1 12 6 3 3 2" xfId="30835"/>
    <cellStyle name="20% - Accent4 8 2 2 4" xfId="30836"/>
    <cellStyle name="20% - Accent4 8 2 2 2 3" xfId="30837"/>
    <cellStyle name="20% - Accent4 8 2 2 2 2 2" xfId="30838"/>
    <cellStyle name="40% - Accent3 18 10 3" xfId="30839"/>
    <cellStyle name="20% - Accent4 8 2 3 2 3" xfId="30840"/>
    <cellStyle name="40% - Accent3 18 10 2 2" xfId="30841"/>
    <cellStyle name="20% - Accent4 8 2 3 2 2 2" xfId="30842"/>
    <cellStyle name="20% - Accent4 8 3 2 2 3" xfId="30843"/>
    <cellStyle name="20% - Accent4 8 3 2 2 2 2" xfId="30844"/>
    <cellStyle name="20% - Accent4 8 3 2 3 2" xfId="30845"/>
    <cellStyle name="20% - Accent4 8 3 3 4" xfId="30846"/>
    <cellStyle name="20% - Accent4 8 3 3 2 3" xfId="30847"/>
    <cellStyle name="20% - Accent4 8 3 3 2 2 2" xfId="30848"/>
    <cellStyle name="40% - Accent4 10 4 2 2 2 2" xfId="30849"/>
    <cellStyle name="20% - Accent4 8 3 4 2 2" xfId="30850"/>
    <cellStyle name="40% - Accent4 10 4 2 3 2" xfId="30851"/>
    <cellStyle name="20% - Accent4 8 3 5 2" xfId="30852"/>
    <cellStyle name="20% - Accent4 8 4 2 4" xfId="30853"/>
    <cellStyle name="20% - Accent4 8 4 2 2 3" xfId="30854"/>
    <cellStyle name="20% - Accent4 8 4 2 2 2 2" xfId="30855"/>
    <cellStyle name="20% - Accent4 8 4 2 3 2" xfId="30856"/>
    <cellStyle name="20% - Accent4 8 4 3 4" xfId="30857"/>
    <cellStyle name="20% - Accent4 8 4 3 2 3" xfId="30858"/>
    <cellStyle name="20% - Accent4 8 4 3 2 2 2" xfId="30859"/>
    <cellStyle name="40% - Accent1 18 4 2 2 3" xfId="30860"/>
    <cellStyle name="40% - Accent4 10 4 3 2 3" xfId="30861"/>
    <cellStyle name="20% - Accent4 8 4 4 3" xfId="30862"/>
    <cellStyle name="40% - Accent1 18 4 2 2 2 2" xfId="30863"/>
    <cellStyle name="40% - Accent4 10 4 3 2 2 2" xfId="30864"/>
    <cellStyle name="20% - Accent4 8 4 4 2 2" xfId="30865"/>
    <cellStyle name="40% - Accent1 18 4 2 3 2" xfId="30866"/>
    <cellStyle name="40% - Accent4 10 4 3 3 2" xfId="30867"/>
    <cellStyle name="20% - Accent4 8 4 5 2" xfId="30868"/>
    <cellStyle name="20% - Accent4 8 5 6" xfId="30869"/>
    <cellStyle name="20% - Accent6 13 9 2 3" xfId="30870"/>
    <cellStyle name="20% - Accent4 8 5 2 4" xfId="30871"/>
    <cellStyle name="20% - Accent6 13 9 2 2 2" xfId="30872"/>
    <cellStyle name="20% - Accent4 8 5 2 2 3" xfId="30873"/>
    <cellStyle name="20% - Accent4 8 5 2 2 2 2" xfId="30874"/>
    <cellStyle name="20% - Accent4 8 5 2 3 2" xfId="30875"/>
    <cellStyle name="20% - Accent4 8 5 3 4" xfId="30876"/>
    <cellStyle name="20% - Accent4 8 5 3 2 3" xfId="30877"/>
    <cellStyle name="20% - Accent4 8 5 3 2 2 2" xfId="30878"/>
    <cellStyle name="40% - Accent1 18 4 3 2 3" xfId="30879"/>
    <cellStyle name="40% - Accent4 10 4 4 2 2" xfId="30880"/>
    <cellStyle name="20% - Accent4 8 5 4 3" xfId="30881"/>
    <cellStyle name="40% - Accent1 18 4 3 2 2 2" xfId="30882"/>
    <cellStyle name="20% - Accent4 8 5 4 2 2" xfId="30883"/>
    <cellStyle name="40% - Accent1 18 4 3 3 2" xfId="30884"/>
    <cellStyle name="20% - Accent4 8 5 5 2" xfId="30885"/>
    <cellStyle name="20% - Accent4 8 6 6" xfId="30886"/>
    <cellStyle name="20% - Accent6 13 9 3 2" xfId="30887"/>
    <cellStyle name="20% - Accent4 8 6 2 4" xfId="30888"/>
    <cellStyle name="20% - Accent4 8 6 2 2 3" xfId="30889"/>
    <cellStyle name="20% - Accent5 12 4 4 3" xfId="30890"/>
    <cellStyle name="20% - Accent4 8 6 2 2 2 2" xfId="30891"/>
    <cellStyle name="20% - Accent4 8 6 2 3 2" xfId="30892"/>
    <cellStyle name="40% - Accent1 2 2 6" xfId="30893"/>
    <cellStyle name="20% - Accent4 8 6 3 4" xfId="30894"/>
    <cellStyle name="20% - Accent4 8 6 3 2 3" xfId="30895"/>
    <cellStyle name="20% - Accent6 8 4 2 2 3" xfId="30896"/>
    <cellStyle name="40% - Accent1 18 4 4 2 2" xfId="30897"/>
    <cellStyle name="20% - Accent4 8 6 4 3" xfId="30898"/>
    <cellStyle name="20% - Accent4 8 6 5 2" xfId="30899"/>
    <cellStyle name="20% - Accent6 8 4 2 3 2" xfId="30900"/>
    <cellStyle name="20% - Accent4 8 7 4" xfId="30901"/>
    <cellStyle name="40% - Accent6 3 6 2 4" xfId="30902"/>
    <cellStyle name="20% - Accent4 8 7 2 3" xfId="30903"/>
    <cellStyle name="40% - Accent6 3 6 2 2 3" xfId="30904"/>
    <cellStyle name="40% - Accent6 3 6 2 2 2 2" xfId="30905"/>
    <cellStyle name="20% - Accent4 8 7 2 2 2" xfId="30906"/>
    <cellStyle name="40% - Accent6 3 6 2 3 2" xfId="30907"/>
    <cellStyle name="20% - Accent4 8 7 3 2" xfId="30908"/>
    <cellStyle name="20% - Accent4 8 8 4" xfId="30909"/>
    <cellStyle name="40% - Accent6 3 6 3 4" xfId="30910"/>
    <cellStyle name="40% - Accent6 3 6 3 2 3" xfId="30911"/>
    <cellStyle name="20% - Accent4 8 8 2 3" xfId="30912"/>
    <cellStyle name="40% - Accent6 3 6 3 2 2 2" xfId="30913"/>
    <cellStyle name="20% - Accent4 8 8 2 2 2" xfId="30914"/>
    <cellStyle name="40% - Accent6 3 6 3 3 2" xfId="30915"/>
    <cellStyle name="20% - Accent4 8 8 3 2" xfId="30916"/>
    <cellStyle name="20% - Accent4 8 9 4" xfId="30917"/>
    <cellStyle name="40% - Accent6 3 6 4 3" xfId="30918"/>
    <cellStyle name="20% - Accent4 8 9 2 2 2" xfId="30919"/>
    <cellStyle name="20% - Accent4 8 9 3 2" xfId="30920"/>
    <cellStyle name="20% - Accent4 9 12" xfId="30921"/>
    <cellStyle name="20% - Accent4 9 10 3" xfId="30922"/>
    <cellStyle name="20% - Accent4 9 10 2 2" xfId="30923"/>
    <cellStyle name="20% - Accent4 9 2 2 4" xfId="30924"/>
    <cellStyle name="20% - Accent4 9 2 2 2 3" xfId="30925"/>
    <cellStyle name="20% - Accent4 9 2 2 2 2 2" xfId="30926"/>
    <cellStyle name="20% - Accent4 9 2 2 3 2" xfId="30927"/>
    <cellStyle name="40% - Accent4 18 10 3" xfId="30928"/>
    <cellStyle name="20% - Accent4 9 2 3 2 3" xfId="30929"/>
    <cellStyle name="40% - Accent4 18 10 2 2" xfId="30930"/>
    <cellStyle name="20% - Accent4 9 2 3 2 2 2" xfId="30931"/>
    <cellStyle name="20% - Accent4 9 3 2 2 3" xfId="30932"/>
    <cellStyle name="20% - Accent4 9 3 2 2 2 2" xfId="30933"/>
    <cellStyle name="20% - Accent4 9 3 2 3 2" xfId="30934"/>
    <cellStyle name="20% - Accent4 9 3 3 4" xfId="30935"/>
    <cellStyle name="20% - Accent4 9 3 3 2 3" xfId="30936"/>
    <cellStyle name="20% - Accent4 9 3 3 2 2 2" xfId="30937"/>
    <cellStyle name="40% - Accent4 10 5 2 3 2" xfId="30938"/>
    <cellStyle name="20% - Accent4 9 3 5 2" xfId="30939"/>
    <cellStyle name="20% - Accent4 9 4 2 4" xfId="30940"/>
    <cellStyle name="20% - Accent4 9 4 2 2 3" xfId="30941"/>
    <cellStyle name="20% - Accent4 9 4 2 2 2 2" xfId="30942"/>
    <cellStyle name="a1 2 18" xfId="30943"/>
    <cellStyle name="20% - Accent4 9 4 2 3 2" xfId="30944"/>
    <cellStyle name="20% - Accent4 9 4 3 4" xfId="30945"/>
    <cellStyle name="20% - Accent4 9 4 3 2 3" xfId="30946"/>
    <cellStyle name="20% - Accent4 9 4 3 2 2 2" xfId="30947"/>
    <cellStyle name="40% - Accent1 18 5 2 2 3" xfId="30948"/>
    <cellStyle name="40% - Accent4 10 5 3 2 3" xfId="30949"/>
    <cellStyle name="20% - Accent4 9 4 4 3" xfId="30950"/>
    <cellStyle name="40% - Accent1 18 5 2 2 2 2" xfId="30951"/>
    <cellStyle name="40% - Accent4 10 5 3 2 2 2" xfId="30952"/>
    <cellStyle name="20% - Accent4 9 4 4 2 2" xfId="30953"/>
    <cellStyle name="40% - Accent1 18 5 2 3 2" xfId="30954"/>
    <cellStyle name="40% - Accent4 10 5 3 3 2" xfId="30955"/>
    <cellStyle name="20% - Accent4 9 4 5 2" xfId="30956"/>
    <cellStyle name="20% - Accent4 9 5 6" xfId="30957"/>
    <cellStyle name="20% - Accent4 9 5 2 4" xfId="30958"/>
    <cellStyle name="20% - Accent4 9 5 2 2 3" xfId="30959"/>
    <cellStyle name="20% - Accent4 9 5 2 2 2 2" xfId="30960"/>
    <cellStyle name="20% - Accent4 9 5 2 3 2" xfId="30961"/>
    <cellStyle name="20% - Accent4 9 5 3 4" xfId="30962"/>
    <cellStyle name="20% - Accent4 9 5 3 2 3" xfId="30963"/>
    <cellStyle name="20% - Accent4 9 5 3 2 2 2" xfId="30964"/>
    <cellStyle name="40% - Accent1 18 5 3 2 3" xfId="30965"/>
    <cellStyle name="40% - Accent4 10 5 4 2 2" xfId="30966"/>
    <cellStyle name="20% - Accent4 9 5 4 3" xfId="30967"/>
    <cellStyle name="40% - Accent1 18 5 3 2 2 2" xfId="30968"/>
    <cellStyle name="20% - Accent4 9 5 4 2 2" xfId="30969"/>
    <cellStyle name="20% - Accent4 9 6 6" xfId="30970"/>
    <cellStyle name="20% - Accent4 9 6 2 4" xfId="30971"/>
    <cellStyle name="20% - Accent4 9 6 2 2 3" xfId="30972"/>
    <cellStyle name="20% - Accent4 9 6 2 2 2 2" xfId="30973"/>
    <cellStyle name="20% - Accent4 9 6 2 3 2" xfId="30974"/>
    <cellStyle name="20% - Accent4 9 6 3 4" xfId="30975"/>
    <cellStyle name="20% - Accent4 9 6 3 2 3" xfId="30976"/>
    <cellStyle name="20% - Accent4 9 6 3 2 2 2" xfId="30977"/>
    <cellStyle name="40% - Accent1 10 5 2 2 2 2" xfId="30978"/>
    <cellStyle name="40% - Accent3 17 6 2 2 3" xfId="30979"/>
    <cellStyle name="20% - Accent6 8 5 2 2 3" xfId="30980"/>
    <cellStyle name="40% - Accent1 18 5 4 2 2" xfId="30981"/>
    <cellStyle name="20% - Accent4 9 6 4 3" xfId="30982"/>
    <cellStyle name="20% - Accent4 9 6 5 2" xfId="30983"/>
    <cellStyle name="20% - Accent6 8 5 2 3 2" xfId="30984"/>
    <cellStyle name="20% - Accent4 9 7 4" xfId="30985"/>
    <cellStyle name="40% - Accent6 3 7 2 3" xfId="30986"/>
    <cellStyle name="20% - Accent4 9 7 2 3" xfId="30987"/>
    <cellStyle name="40% - Accent6 3 7 2 2 2" xfId="30988"/>
    <cellStyle name="20% - Accent4 9 7 2 2 2" xfId="30989"/>
    <cellStyle name="20% - Accent4 9 7 3 2" xfId="30990"/>
    <cellStyle name="20% - Accent4 9 8 4" xfId="30991"/>
    <cellStyle name="40% - Accent6 3 7 3 2" xfId="30992"/>
    <cellStyle name="20% - Accent4 9 8 2 3" xfId="30993"/>
    <cellStyle name="20% - Accent4 9 8 2 2 2" xfId="30994"/>
    <cellStyle name="20% - Accent4 9 8 3 2" xfId="30995"/>
    <cellStyle name="20% - Accent4 9 9 4" xfId="30996"/>
    <cellStyle name="20% - Accent4 9 9 2 3" xfId="30997"/>
    <cellStyle name="20% - Accent4 9 9 2 2 2" xfId="30998"/>
    <cellStyle name="20% - Accent4 9 9 3 2" xfId="30999"/>
    <cellStyle name="20% - Accent5 10 12" xfId="31000"/>
    <cellStyle name="20% - Accent5 10 10 2 2" xfId="31001"/>
    <cellStyle name="20% - Accent5 14 3 3 2 2 2" xfId="31002"/>
    <cellStyle name="40% - Accent4 13 2 2 2 3" xfId="31003"/>
    <cellStyle name="20% - Accent5 10 11 2" xfId="31004"/>
    <cellStyle name="20% - Accent5 10 2 6" xfId="31005"/>
    <cellStyle name="20% - Accent5 10 2 2 4" xfId="31006"/>
    <cellStyle name="20% - Accent5 10 2 2 2 3" xfId="31007"/>
    <cellStyle name="20% - Accent5 10 2 2 2 2 2" xfId="31008"/>
    <cellStyle name="20% - Accent5 10 2 2 3 2" xfId="31009"/>
    <cellStyle name="20% - Accent5 10 3 2 2 2 2" xfId="31010"/>
    <cellStyle name="20% - Accent5 10 3 2 3 2" xfId="31011"/>
    <cellStyle name="20% - Accent5 10 4 6" xfId="31012"/>
    <cellStyle name="20% - Accent5 9 3 2 2 2 2" xfId="31013"/>
    <cellStyle name="20% - Accent5 10 4 2 3 2" xfId="31014"/>
    <cellStyle name="40% - Accent4 11 5 6" xfId="31015"/>
    <cellStyle name="20% - Accent5 10 5 2 2 2 2" xfId="31016"/>
    <cellStyle name="20% - Accent5 9 3 3 2 2 2" xfId="31017"/>
    <cellStyle name="20% - Accent5 10 5 2 3 2" xfId="31018"/>
    <cellStyle name="20% - Accent5 10 6 2 2 2 2" xfId="31019"/>
    <cellStyle name="20% - Accent5 10 6 2 3 2" xfId="31020"/>
    <cellStyle name="20% - Accent5 10 8 2 2 2" xfId="31021"/>
    <cellStyle name="20% - Accent5 10 9 2 3" xfId="31022"/>
    <cellStyle name="40% - Accent5 17 11 2" xfId="31023"/>
    <cellStyle name="20% - Accent5 10 9 2 2 2" xfId="31024"/>
    <cellStyle name="20% - Accent5 11 12" xfId="31025"/>
    <cellStyle name="20% - Accent5 11 2 6" xfId="31026"/>
    <cellStyle name="20% - Accent5 11 2 2 4" xfId="31027"/>
    <cellStyle name="20% - Accent5 11 2 2 2 3" xfId="31028"/>
    <cellStyle name="20% - Accent5 11 2 2 3 2" xfId="31029"/>
    <cellStyle name="20% - Accent5 11 2 3 4" xfId="31030"/>
    <cellStyle name="20% - Accent5 11 2 4 3" xfId="31031"/>
    <cellStyle name="20% - Accent5 11 2 4 2 2" xfId="31032"/>
    <cellStyle name="20% - Accent5 11 3 6" xfId="31033"/>
    <cellStyle name="20% - Accent5 11 3 2 3 2" xfId="31034"/>
    <cellStyle name="20% - Accent5 11 3 4 3" xfId="31035"/>
    <cellStyle name="20% - Accent5 11 3 4 2 2" xfId="31036"/>
    <cellStyle name="20% - Accent5 11 4 6" xfId="31037"/>
    <cellStyle name="20% - Accent5 9 4 2 2 2 2" xfId="31038"/>
    <cellStyle name="20% - Accent5 11 4 2 3 2" xfId="31039"/>
    <cellStyle name="20% - Accent5 11 4 3 2 3" xfId="31040"/>
    <cellStyle name="20% - Accent5 11 4 3 3 2" xfId="31041"/>
    <cellStyle name="20% - Accent5 11 4 4 3" xfId="31042"/>
    <cellStyle name="20% - Accent5 11 4 4 2 2" xfId="31043"/>
    <cellStyle name="20% - Accent5 9 4 3 2 2 2" xfId="31044"/>
    <cellStyle name="20% - Accent5 11 5 2 3 2" xfId="31045"/>
    <cellStyle name="20% - Accent5 11 5 3 2 3" xfId="31046"/>
    <cellStyle name="20% - Accent5 11 5 4 3" xfId="31047"/>
    <cellStyle name="20% - Accent5 11 5 4 2 2" xfId="31048"/>
    <cellStyle name="20% - Accent5 11 6 2 3 2" xfId="31049"/>
    <cellStyle name="20% - Accent5 11 6 3 2 3" xfId="31050"/>
    <cellStyle name="20% - Accent5 11 6 4 3" xfId="31051"/>
    <cellStyle name="20% - Accent5 11 6 4 2 2" xfId="31052"/>
    <cellStyle name="20% - Accent5 11 8 2 2 2" xfId="31053"/>
    <cellStyle name="20% - Accent5 11 8 3 2" xfId="31054"/>
    <cellStyle name="20% - Accent5 12 12" xfId="31055"/>
    <cellStyle name="40% - Accent4 14 10 3" xfId="31056"/>
    <cellStyle name="20% - Accent5 12 10 2 2" xfId="31057"/>
    <cellStyle name="20% - Accent5 12 11 2" xfId="31058"/>
    <cellStyle name="20% - Accent5 12 2 6" xfId="31059"/>
    <cellStyle name="40% - Accent4 14 10 2 2" xfId="31060"/>
    <cellStyle name="20% - Accent5 2 6 2 3 2" xfId="31061"/>
    <cellStyle name="20% - Accent5 12 2 2 4" xfId="31062"/>
    <cellStyle name="20% - Accent5 12 2 2 2 3" xfId="31063"/>
    <cellStyle name="20% - Accent5 12 2 2 3 2" xfId="31064"/>
    <cellStyle name="40% - Accent5 5 3 2 2 2 2" xfId="31065"/>
    <cellStyle name="20% - Accent5 12 2 3 4" xfId="31066"/>
    <cellStyle name="20% - Accent5 12 2 3 2 3" xfId="31067"/>
    <cellStyle name="20% - Accent5 12 2 3 3 2" xfId="31068"/>
    <cellStyle name="20% - Accent5 12 2 4 3" xfId="31069"/>
    <cellStyle name="20% - Accent5 12 2 4 2 2" xfId="31070"/>
    <cellStyle name="20% - Accent5 12 2 5 2" xfId="31071"/>
    <cellStyle name="40% - Accent6 5 4 2 2 2 2" xfId="31072"/>
    <cellStyle name="20% - Accent6 6 7 2 2 2" xfId="31073"/>
    <cellStyle name="20% - Accent5 12 3 6" xfId="31074"/>
    <cellStyle name="40% - Accent1 10 9 2 2 2" xfId="31075"/>
    <cellStyle name="40% - Accent6 13 6 3 4" xfId="31076"/>
    <cellStyle name="20% - Accent5 12 3 2 2 2 2" xfId="31077"/>
    <cellStyle name="20% - Accent5 12 3 2 3 2" xfId="31078"/>
    <cellStyle name="40% - Accent1 10 9 3 2" xfId="31079"/>
    <cellStyle name="20% - Accent5 12 3 3 2 3" xfId="31080"/>
    <cellStyle name="40% - Accent4 17 2 3 3 2" xfId="31081"/>
    <cellStyle name="40% - Accent6 14 6 3 4" xfId="31082"/>
    <cellStyle name="20% - Accent5 12 3 3 2 2 2" xfId="31083"/>
    <cellStyle name="20% - Accent5 12 3 3 3 2" xfId="31084"/>
    <cellStyle name="20% - Accent5 12 3 4 3" xfId="31085"/>
    <cellStyle name="20% - Accent5 12 3 4 2 2" xfId="31086"/>
    <cellStyle name="20% - Accent5 12 3 5 2" xfId="31087"/>
    <cellStyle name="20% - Accent5 12 4 2 2 2 2" xfId="31088"/>
    <cellStyle name="40% - Accent4 5 7 4" xfId="31089"/>
    <cellStyle name="40% - Accent1 11 9 2 2 2" xfId="31090"/>
    <cellStyle name="20% - Accent5 12 4 2 3 2" xfId="31091"/>
    <cellStyle name="40% - Accent1 11 9 3 2" xfId="31092"/>
    <cellStyle name="20% - Accent5 9 5 2 2 2 2" xfId="31093"/>
    <cellStyle name="40% - Accent6 2 10 2 2" xfId="31094"/>
    <cellStyle name="20% - Accent5 12 4 3 2 3" xfId="31095"/>
    <cellStyle name="20% - Accent5 12 4 3 2 2 2" xfId="31096"/>
    <cellStyle name="40% - Accent5 5 7 4" xfId="31097"/>
    <cellStyle name="40% - Accent4 18 2 3 3 2" xfId="31098"/>
    <cellStyle name="20% - Accent5 12 4 3 3 2" xfId="31099"/>
    <cellStyle name="20% - Accent5 12 4 4 2 2" xfId="31100"/>
    <cellStyle name="20% - Accent5 12 4 5 2" xfId="31101"/>
    <cellStyle name="40% - Accent5 14 9 2 2 2" xfId="31102"/>
    <cellStyle name="20% - Accent5 12 5 2 2 2 2" xfId="31103"/>
    <cellStyle name="40% - Accent1 12 9 2 2 2" xfId="31104"/>
    <cellStyle name="20% - Accent5 12 5 2 3 2" xfId="31105"/>
    <cellStyle name="40% - Accent1 12 9 3 2" xfId="31106"/>
    <cellStyle name="20% - Accent5 9 5 3 2 2 2" xfId="31107"/>
    <cellStyle name="40% - Accent1 4 10 2 2" xfId="31108"/>
    <cellStyle name="20% - Accent5 12 5 3 2 3" xfId="31109"/>
    <cellStyle name="20% - Accent5 12 5 3 2 2 2" xfId="31110"/>
    <cellStyle name="40% - Accent1 4 11 2" xfId="31111"/>
    <cellStyle name="20% - Accent5 12 5 4 3" xfId="31112"/>
    <cellStyle name="40% - Accent1 2 2 2 4" xfId="31113"/>
    <cellStyle name="20% - Accent5 12 5 4 2 2" xfId="31114"/>
    <cellStyle name="40% - Accent1 2 2 2 2 3" xfId="31115"/>
    <cellStyle name="20% - Accent5 12 6 2 2 2 2" xfId="31116"/>
    <cellStyle name="40% - Accent1 13 9 2 2 2" xfId="31117"/>
    <cellStyle name="20% - Accent5 12 6 2 3 2" xfId="31118"/>
    <cellStyle name="40% - Accent1 13 9 3 2" xfId="31119"/>
    <cellStyle name="20% - Accent5 12 6 3 2 3" xfId="31120"/>
    <cellStyle name="20% - Accent5 12 6 3 2 2 2" xfId="31121"/>
    <cellStyle name="20% - Accent5 12 6 4 3" xfId="31122"/>
    <cellStyle name="40% - Accent1 2 3 2 4" xfId="31123"/>
    <cellStyle name="20% - Accent5 12 6 4 2 2" xfId="31124"/>
    <cellStyle name="40% - Accent1 2 3 2 2 3" xfId="31125"/>
    <cellStyle name="20% - Accent5 12 6 5 2" xfId="31126"/>
    <cellStyle name="40% - Accent1 2 3 3 4" xfId="31127"/>
    <cellStyle name="20% - Accent5 12 7 4" xfId="31128"/>
    <cellStyle name="40% - Accent1 15 9 4" xfId="31129"/>
    <cellStyle name="20% - Accent5 12 8 2 3" xfId="31130"/>
    <cellStyle name="40% - Accent1 15 9 2 3" xfId="31131"/>
    <cellStyle name="20% - Accent5 12 8 2 2 2" xfId="31132"/>
    <cellStyle name="20% - Accent5 12 8 3 2" xfId="31133"/>
    <cellStyle name="20% - Accent5 12 9 4" xfId="31134"/>
    <cellStyle name="40% - Accent2 4 4 3 2 3" xfId="31135"/>
    <cellStyle name="20% - Accent5 12 9 2 3" xfId="31136"/>
    <cellStyle name="40% - Accent2 4 4 3 2 2 2" xfId="31137"/>
    <cellStyle name="40% - Accent1 16 9 4" xfId="31138"/>
    <cellStyle name="40% - Accent1 16 9 2 3" xfId="31139"/>
    <cellStyle name="20% - Accent5 12 9 2 2 2" xfId="31140"/>
    <cellStyle name="20% - Accent5 12 9 3 2" xfId="31141"/>
    <cellStyle name="40% - Accent3 3 7 2 3" xfId="31142"/>
    <cellStyle name="40% - Accent6 12 2 6" xfId="31143"/>
    <cellStyle name="20% - Accent5 13 12" xfId="31144"/>
    <cellStyle name="40% - Accent4 14 11 2" xfId="31145"/>
    <cellStyle name="20% - Accent6 8 6 2 2 2 2" xfId="31146"/>
    <cellStyle name="20% - Accent5 13 10 3" xfId="31147"/>
    <cellStyle name="20% - Accent5 2 6 3 3 2" xfId="31148"/>
    <cellStyle name="40% - Accent3 3 7 2 2 2" xfId="31149"/>
    <cellStyle name="40% - Accent6 12 2 2 4" xfId="31150"/>
    <cellStyle name="20% - Accent5 13 2 6" xfId="31151"/>
    <cellStyle name="40% - Accent6 12 2 2 2 3" xfId="31152"/>
    <cellStyle name="20% - Accent5 13 2 2 4" xfId="31153"/>
    <cellStyle name="20% - Accent5 18 9 4" xfId="31154"/>
    <cellStyle name="40% - Accent6 12 2 2 2 2 2" xfId="31155"/>
    <cellStyle name="20% - Accent5 13 2 2 2 3" xfId="31156"/>
    <cellStyle name="20% - Accent5 13 2 2 3 2" xfId="31157"/>
    <cellStyle name="40% - Accent5 5 3 3 2 2 2" xfId="31158"/>
    <cellStyle name="40% - Accent6 12 2 2 3 2" xfId="31159"/>
    <cellStyle name="20% - Accent5 13 2 3 4" xfId="31160"/>
    <cellStyle name="20% - Accent5 13 2 3 2 3" xfId="31161"/>
    <cellStyle name="20% - Accent5 13 2 3 3 2" xfId="31162"/>
    <cellStyle name="20% - Accent5 13 2 4 3" xfId="31163"/>
    <cellStyle name="20% - Accent5 13 2 4 2 2" xfId="31164"/>
    <cellStyle name="20% - Accent5 13 2 5 2" xfId="31165"/>
    <cellStyle name="40% - Accent6 5 4 3 2 2 2" xfId="31166"/>
    <cellStyle name="20% - Accent6 6 8 2 2 2" xfId="31167"/>
    <cellStyle name="40% - Accent6 12 2 3 4" xfId="31168"/>
    <cellStyle name="20% - Accent5 13 3 6" xfId="31169"/>
    <cellStyle name="20% - Accent5 13 7 4" xfId="31170"/>
    <cellStyle name="20% - Accent5 13 8 4" xfId="31171"/>
    <cellStyle name="20% - Accent5 13 9 4" xfId="31172"/>
    <cellStyle name="40% - Accent2 4 4 4 2 2" xfId="31173"/>
    <cellStyle name="40% - Accent3 3 7 3 2" xfId="31174"/>
    <cellStyle name="40% - Accent6 12 3 6" xfId="31175"/>
    <cellStyle name="20% - Accent5 14 12" xfId="31176"/>
    <cellStyle name="20% - Accent5 14 10 2 2" xfId="31177"/>
    <cellStyle name="40% - Accent6 12 3 2 4" xfId="31178"/>
    <cellStyle name="20% - Accent5 14 2 6" xfId="31179"/>
    <cellStyle name="40% - Accent6 12 3 2 2 3" xfId="31180"/>
    <cellStyle name="20% - Accent5 14 2 2 4" xfId="31181"/>
    <cellStyle name="40% - Accent6 12 3 2 2 2 2" xfId="31182"/>
    <cellStyle name="20% - Accent5 14 2 2 2 3" xfId="31183"/>
    <cellStyle name="40% - Accent5 13 5 2 4" xfId="31184"/>
    <cellStyle name="20% - Accent6 5 3 4 3" xfId="31185"/>
    <cellStyle name="20% - Accent5 14 2 2 2 2 2" xfId="31186"/>
    <cellStyle name="40% - Accent3 14 4 4 3" xfId="31187"/>
    <cellStyle name="20% - Accent5 14 2 2 3 2" xfId="31188"/>
    <cellStyle name="20% - Accent5 2 5 3 2 3" xfId="31189"/>
    <cellStyle name="40% - Accent6 12 3 2 3 2" xfId="31190"/>
    <cellStyle name="20% - Accent5 14 2 3 4" xfId="31191"/>
    <cellStyle name="20% - Accent5 14 2 3 2 3" xfId="31192"/>
    <cellStyle name="20% - Accent5 14 2 3 3 2" xfId="31193"/>
    <cellStyle name="20% - Accent5 2 5 4 2 2" xfId="31194"/>
    <cellStyle name="20% - Accent5 14 2 4 3" xfId="31195"/>
    <cellStyle name="20% - Accent5 14 2 4 2 2" xfId="31196"/>
    <cellStyle name="40% - Accent1 9 2 4 3" xfId="31197"/>
    <cellStyle name="40% - Accent2 13 2 4 3" xfId="31198"/>
    <cellStyle name="20% - Accent5 14 2 5 2" xfId="31199"/>
    <cellStyle name="20% - Accent6 6 9 2 2 2" xfId="31200"/>
    <cellStyle name="40% - Accent6 12 3 3 4" xfId="31201"/>
    <cellStyle name="20% - Accent5 14 3 6" xfId="31202"/>
    <cellStyle name="20% - Accent5 14 3 2 2 2 2" xfId="31203"/>
    <cellStyle name="Comma 10 2 2 2 5" xfId="31204"/>
    <cellStyle name="20% - Accent5 14 3 2 3 2" xfId="31205"/>
    <cellStyle name="20% - Accent5 2 6 3 2 3" xfId="31206"/>
    <cellStyle name="20% - Accent5 14 3 3 2 3" xfId="31207"/>
    <cellStyle name="20% - Accent5 14 3 3 3 2" xfId="31208"/>
    <cellStyle name="20% - Accent5 2 6 4 2 2" xfId="31209"/>
    <cellStyle name="20% - Accent5 14 3 4 3" xfId="31210"/>
    <cellStyle name="20% - Accent5 14 3 4 2 2" xfId="31211"/>
    <cellStyle name="40% - Accent2 14 2 4 3" xfId="31212"/>
    <cellStyle name="20% - Accent5 14 3 5 2" xfId="31213"/>
    <cellStyle name="20% - Accent5 14 4 2 3 2" xfId="31214"/>
    <cellStyle name="40% - Accent4 14 2 2 2 3" xfId="31215"/>
    <cellStyle name="20% - Accent6 10 11 2" xfId="31216"/>
    <cellStyle name="20% - Accent5 14 4 3 2 2 2" xfId="31217"/>
    <cellStyle name="20% - Accent5 14 4 3 3 2" xfId="31218"/>
    <cellStyle name="20% - Accent5 14 4 4 2 2" xfId="31219"/>
    <cellStyle name="40% - Accent2 15 2 4 3" xfId="31220"/>
    <cellStyle name="40% - Accent5 18 4 3 2 2 2" xfId="31221"/>
    <cellStyle name="20% - Accent5 14 4 5 2" xfId="31222"/>
    <cellStyle name="20% - Accent5 14 5 2 3 2" xfId="31223"/>
    <cellStyle name="20% - Accent5 14 5 3 2 2 2" xfId="31224"/>
    <cellStyle name="20% - Accent5 14 5 3 3 2" xfId="31225"/>
    <cellStyle name="20% - Accent5 14 7 4" xfId="31226"/>
    <cellStyle name="20% - Accent5 14 8 4" xfId="31227"/>
    <cellStyle name="20% - Accent5 14 8 2 3" xfId="31228"/>
    <cellStyle name="20% - Accent5 14 8 2 2 2" xfId="31229"/>
    <cellStyle name="20% - Accent5 14 8 3 2" xfId="31230"/>
    <cellStyle name="20% - Accent5 14 9 2 3" xfId="31231"/>
    <cellStyle name="20% - Accent5 14 9 2 2 2" xfId="31232"/>
    <cellStyle name="20% - Accent5 14 9 3 2" xfId="31233"/>
    <cellStyle name="40% - Accent6 12 4 6" xfId="31234"/>
    <cellStyle name="20% - Accent5 15 12" xfId="31235"/>
    <cellStyle name="20% - Accent5 15 10 3" xfId="31236"/>
    <cellStyle name="20% - Accent5 15 10 2 2" xfId="31237"/>
    <cellStyle name="40% - Accent4 13 3 2 2 3" xfId="31238"/>
    <cellStyle name="20% - Accent5 15 11 2" xfId="31239"/>
    <cellStyle name="40% - Accent6 12 4 2 4" xfId="31240"/>
    <cellStyle name="20% - Accent5 15 2 6" xfId="31241"/>
    <cellStyle name="40% - Accent6 12 4 2 2 3" xfId="31242"/>
    <cellStyle name="20% - Accent5 15 2 2 4" xfId="31243"/>
    <cellStyle name="40% - Accent6 12 4 2 2 2 2" xfId="31244"/>
    <cellStyle name="20% - Accent5 15 2 2 2 3" xfId="31245"/>
    <cellStyle name="20% - Accent5 15 2 2 2 2 2" xfId="31246"/>
    <cellStyle name="20% - Accent5 15 2 2 3 2" xfId="31247"/>
    <cellStyle name="20% - Accent5 3 5 3 2 3" xfId="31248"/>
    <cellStyle name="40% - Accent6 12 4 2 3 2" xfId="31249"/>
    <cellStyle name="20% - Accent5 15 2 3 4" xfId="31250"/>
    <cellStyle name="20% - Accent5 15 2 3 2 3" xfId="31251"/>
    <cellStyle name="40% - Accent2 2 4 6" xfId="31252"/>
    <cellStyle name="20% - Accent5 15 2 3 2 2 2" xfId="31253"/>
    <cellStyle name="40% - Accent2 2 4 2 4" xfId="31254"/>
    <cellStyle name="20% - Accent5 15 2 3 3 2" xfId="31255"/>
    <cellStyle name="40% - Accent2 2 5 6" xfId="31256"/>
    <cellStyle name="20% - Accent5 3 5 4 2 2" xfId="31257"/>
    <cellStyle name="20% - Accent5 15 2 4 3" xfId="31258"/>
    <cellStyle name="20% - Accent5 15 2 4 2 2" xfId="31259"/>
    <cellStyle name="40% - Accent2 3 4 7" xfId="31260"/>
    <cellStyle name="40% - Accent2 9 2 4 3" xfId="31261"/>
    <cellStyle name="40% - Accent6 12 4 3 4" xfId="31262"/>
    <cellStyle name="20% - Accent5 15 3 6" xfId="31263"/>
    <cellStyle name="20% - Accent5 15 3 2 2 2 2" xfId="31264"/>
    <cellStyle name="20% - Accent5 15 3 2 3 2" xfId="31265"/>
    <cellStyle name="20% - Accent5 3 6 3 2 3" xfId="31266"/>
    <cellStyle name="20% - Accent5 15 3 3 2 3" xfId="31267"/>
    <cellStyle name="40% - Accent3 2 4 6" xfId="31268"/>
    <cellStyle name="20% - Accent5 15 3 3 2 2 2" xfId="31269"/>
    <cellStyle name="40% - Accent3 2 4 2 4" xfId="31270"/>
    <cellStyle name="20% - Accent5 15 3 3 3 2" xfId="31271"/>
    <cellStyle name="40% - Accent3 2 5 6" xfId="31272"/>
    <cellStyle name="20% - Accent5 3 6 4 2 2" xfId="31273"/>
    <cellStyle name="20% - Accent5 15 3 4 3" xfId="31274"/>
    <cellStyle name="20% - Accent5 15 3 4 2 2" xfId="31275"/>
    <cellStyle name="40% - Accent3 3 4 7" xfId="31276"/>
    <cellStyle name="20% - Accent5 15 3 5 2" xfId="31277"/>
    <cellStyle name="40% - Accent6 12 4 4 3" xfId="31278"/>
    <cellStyle name="20% - Accent5 15 4 6" xfId="31279"/>
    <cellStyle name="20% - Accent5 15 4 2 2 2 2" xfId="31280"/>
    <cellStyle name="20% - Accent5 15 4 2 3 2" xfId="31281"/>
    <cellStyle name="20% - Accent5 15 4 3 2 2 2" xfId="31282"/>
    <cellStyle name="40% - Accent4 2 4 2 4" xfId="31283"/>
    <cellStyle name="20% - Accent5 15 4 3 3 2" xfId="31284"/>
    <cellStyle name="40% - Accent4 2 5 6" xfId="31285"/>
    <cellStyle name="20% - Accent5 15 4 4 2 2" xfId="31286"/>
    <cellStyle name="40% - Accent4 3 4 7" xfId="31287"/>
    <cellStyle name="20% - Accent5 15 4 5 2" xfId="31288"/>
    <cellStyle name="20% - Accent5 15 5 2 2 2 2" xfId="31289"/>
    <cellStyle name="20% - Accent5 15 5 2 3 2" xfId="31290"/>
    <cellStyle name="20% - Accent5 15 5 3 2 2 2" xfId="31291"/>
    <cellStyle name="40% - Accent5 2 4 2 4" xfId="31292"/>
    <cellStyle name="20% - Accent5 15 5 3 3 2" xfId="31293"/>
    <cellStyle name="40% - Accent5 2 5 6" xfId="31294"/>
    <cellStyle name="20% - Accent5 15 6 6" xfId="31295"/>
    <cellStyle name="20% - Accent5 15 6 2 3 2" xfId="31296"/>
    <cellStyle name="20% - Accent5 15 6 3 3 2" xfId="31297"/>
    <cellStyle name="40% - Accent6 2 5 6" xfId="31298"/>
    <cellStyle name="20% - Accent5 15 7 4" xfId="31299"/>
    <cellStyle name="40% - Accent1 13 6 2 2 2 2" xfId="31300"/>
    <cellStyle name="20% - Accent5 15 8 4" xfId="31301"/>
    <cellStyle name="20% - Accent5 15 8 2 3" xfId="31302"/>
    <cellStyle name="20% - Accent5 15 8 2 2 2" xfId="31303"/>
    <cellStyle name="20% - Accent5 15 8 3 2" xfId="31304"/>
    <cellStyle name="20% - Accent5 15 9 4" xfId="31305"/>
    <cellStyle name="20% - Accent5 15 9 2 3" xfId="31306"/>
    <cellStyle name="20% - Accent5 15 9 2 2 2" xfId="31307"/>
    <cellStyle name="20% - Accent5 15 9 3 2" xfId="31308"/>
    <cellStyle name="40% - Accent6 12 5 2 2 3" xfId="31309"/>
    <cellStyle name="20% - Accent5 16 2 2 4" xfId="31310"/>
    <cellStyle name="40% - Accent6 12 5 2 2 2 2" xfId="31311"/>
    <cellStyle name="20% - Accent5 16 2 2 2 3" xfId="31312"/>
    <cellStyle name="20% - Accent5 16 2 2 3 2" xfId="31313"/>
    <cellStyle name="20% - Accent5 4 5 3 2 3" xfId="31314"/>
    <cellStyle name="40% - Accent6 12 5 2 3 2" xfId="31315"/>
    <cellStyle name="20% - Accent5 16 2 3 4" xfId="31316"/>
    <cellStyle name="20% - Accent5 16 2 3 2 3" xfId="31317"/>
    <cellStyle name="20% - Accent5 16 2 4 3" xfId="31318"/>
    <cellStyle name="20% - Accent5 16 2 4 2 2" xfId="31319"/>
    <cellStyle name="40% - Accent3 9 2 4 3" xfId="31320"/>
    <cellStyle name="40% - Accent6 12 5 3 4" xfId="31321"/>
    <cellStyle name="20% - Accent5 16 3 6" xfId="31322"/>
    <cellStyle name="20% - Accent5 16 3 2 3 2" xfId="31323"/>
    <cellStyle name="20% - Accent5 4 6 3 2 3" xfId="31324"/>
    <cellStyle name="20% - Accent5 16 3 3 2 3" xfId="31325"/>
    <cellStyle name="20% - Accent5 16 3 3 3 2" xfId="31326"/>
    <cellStyle name="20% - Accent5 4 6 4 2 2" xfId="31327"/>
    <cellStyle name="20% - Accent5 16 3 4 3" xfId="31328"/>
    <cellStyle name="20% - Accent5 16 3 4 2 2" xfId="31329"/>
    <cellStyle name="20% - Accent5 16 3 5 2" xfId="31330"/>
    <cellStyle name="40% - Accent6 12 5 4 3" xfId="31331"/>
    <cellStyle name="40% - Accent6 18 4 3 2 2 2" xfId="31332"/>
    <cellStyle name="20% - Accent5 16 4 6" xfId="31333"/>
    <cellStyle name="20% - Accent5 16 4 2 3 2" xfId="31334"/>
    <cellStyle name="20% - Accent5 16 4 3 3 2" xfId="31335"/>
    <cellStyle name="20% - Accent5 16 4 4 2 2" xfId="31336"/>
    <cellStyle name="20% - Accent5 16 4 5 2" xfId="31337"/>
    <cellStyle name="40% - Accent6 12 5 5 2" xfId="31338"/>
    <cellStyle name="20% - Accent5 16 5 6" xfId="31339"/>
    <cellStyle name="20% - Accent5 16 5 2 3 2" xfId="31340"/>
    <cellStyle name="40% - Accent5 17 2 2 2 2 2" xfId="31341"/>
    <cellStyle name="20% - Accent5 16 5 3 3 2" xfId="31342"/>
    <cellStyle name="20% - Accent5 16 6 2 3 2" xfId="31343"/>
    <cellStyle name="40% - Accent5 17 2 3 2 2 2" xfId="31344"/>
    <cellStyle name="20% - Accent5 16 6 3 3 2" xfId="31345"/>
    <cellStyle name="20% - Accent5 16 8 4" xfId="31346"/>
    <cellStyle name="20% - Accent5 16 8 2 3" xfId="31347"/>
    <cellStyle name="20% - Accent5 16 8 2 2 2" xfId="31348"/>
    <cellStyle name="20% - Accent5 16 8 3 2" xfId="31349"/>
    <cellStyle name="20% - Accent5 16 9 4" xfId="31350"/>
    <cellStyle name="40% - Accent1 11 2 2 2 2 2" xfId="31351"/>
    <cellStyle name="20% - Accent6 16 6 2 2 2 2" xfId="31352"/>
    <cellStyle name="20% - Accent5 16 9 2 3" xfId="31353"/>
    <cellStyle name="20% - Accent5 16 9 2 2 2" xfId="31354"/>
    <cellStyle name="20% - Accent5 16 9 3 2" xfId="31355"/>
    <cellStyle name="20% - Accent5 17 10 2 2" xfId="31356"/>
    <cellStyle name="20% - Accent5 17 11 2" xfId="31357"/>
    <cellStyle name="40% - Accent6 12 6 2 4" xfId="31358"/>
    <cellStyle name="20% - Accent5 17 2 6" xfId="31359"/>
    <cellStyle name="40% - Accent1 5 9 4" xfId="31360"/>
    <cellStyle name="40% - Accent6 12 6 2 2 3" xfId="31361"/>
    <cellStyle name="20% - Accent5 17 2 2 4" xfId="31362"/>
    <cellStyle name="40% - Accent1 5 9 2 3" xfId="31363"/>
    <cellStyle name="40% - Accent6 12 6 2 2 2 2" xfId="31364"/>
    <cellStyle name="20% - Accent5 17 2 2 2 3" xfId="31365"/>
    <cellStyle name="40% - Accent1 5 9 2 2 2" xfId="31366"/>
    <cellStyle name="20% - Accent5 17 2 2 2 2 2" xfId="31367"/>
    <cellStyle name="20% - Accent5 5 5 3 2 3" xfId="31368"/>
    <cellStyle name="40% - Accent1 5 9 3 2" xfId="31369"/>
    <cellStyle name="20% - Accent5 17 2 2 3 2" xfId="31370"/>
    <cellStyle name="40% - Accent6 12 6 2 3 2" xfId="31371"/>
    <cellStyle name="20% - Accent5 17 2 3 4" xfId="31372"/>
    <cellStyle name="20% - Accent5 17 2 3 2 3" xfId="31373"/>
    <cellStyle name="40% - Accent5 16 2 3 3 2" xfId="31374"/>
    <cellStyle name="20% - Accent5 17 2 3 2 2 2" xfId="31375"/>
    <cellStyle name="20% - Accent5 17 2 3 3 2" xfId="31376"/>
    <cellStyle name="20% - Accent5 5 5 4 2 2" xfId="31377"/>
    <cellStyle name="20% - Accent5 17 2 4 3" xfId="31378"/>
    <cellStyle name="20% - Accent5 17 2 4 2 2" xfId="31379"/>
    <cellStyle name="40% - Accent4 9 2 4 3" xfId="31380"/>
    <cellStyle name="40% - Accent4 15 6 2 2 2 2" xfId="31381"/>
    <cellStyle name="20% - Accent5 17 2 5 2" xfId="31382"/>
    <cellStyle name="40% - Accent1 6 9 2 2 2" xfId="31383"/>
    <cellStyle name="40% - Accent2 10 9 2 2 2" xfId="31384"/>
    <cellStyle name="20% - Accent5 17 3 2 2 2 2" xfId="31385"/>
    <cellStyle name="20% - Accent5 5 6 3 2 3" xfId="31386"/>
    <cellStyle name="40% - Accent1 6 9 3 2" xfId="31387"/>
    <cellStyle name="40% - Accent2 10 9 3 2" xfId="31388"/>
    <cellStyle name="20% - Accent5 17 3 2 3 2" xfId="31389"/>
    <cellStyle name="20% - Accent5 17 3 3 2 3" xfId="31390"/>
    <cellStyle name="40% - Accent5 17 2 3 3 2" xfId="31391"/>
    <cellStyle name="20% - Accent5 17 3 3 2 2 2" xfId="31392"/>
    <cellStyle name="20% - Accent5 17 3 3 3 2" xfId="31393"/>
    <cellStyle name="20% - Accent5 5 6 4 2 2" xfId="31394"/>
    <cellStyle name="20% - Accent5 17 3 4 2 2" xfId="31395"/>
    <cellStyle name="20% - Accent5 17 3 5 2" xfId="31396"/>
    <cellStyle name="40% - Accent6 12 6 4 3" xfId="31397"/>
    <cellStyle name="20% - Accent5 17 4 6" xfId="31398"/>
    <cellStyle name="20% - Accent5 17 4 4 2 2" xfId="31399"/>
    <cellStyle name="20% - Accent5 17 4 5 2" xfId="31400"/>
    <cellStyle name="40% - Accent6 12 6 5 2" xfId="31401"/>
    <cellStyle name="20% - Accent5 17 5 6" xfId="31402"/>
    <cellStyle name="40% - Accent6 11 8 2 2 2" xfId="31403"/>
    <cellStyle name="20% - Accent5 17 6 6" xfId="31404"/>
    <cellStyle name="20% - Accent5 17 7 4" xfId="31405"/>
    <cellStyle name="20% - Accent5 17 8 4" xfId="31406"/>
    <cellStyle name="20% - Accent5 17 9 4" xfId="31407"/>
    <cellStyle name="40% - Accent6 12 7 4" xfId="31408"/>
    <cellStyle name="20% - Accent5 18 12" xfId="31409"/>
    <cellStyle name="20% - Accent6 8 6 3 2 2 2" xfId="31410"/>
    <cellStyle name="20% - Accent5 18 10 3" xfId="31411"/>
    <cellStyle name="40% - Accent6 12 7 2 3" xfId="31412"/>
    <cellStyle name="20% - Accent5 18 2 6" xfId="31413"/>
    <cellStyle name="40% - Accent2 5 9 4" xfId="31414"/>
    <cellStyle name="40% - Accent6 12 7 2 2 2" xfId="31415"/>
    <cellStyle name="20% - Accent5 18 2 2 4" xfId="31416"/>
    <cellStyle name="40% - Accent2 5 9 2 3" xfId="31417"/>
    <cellStyle name="20% - Accent5 18 2 2 2 3" xfId="31418"/>
    <cellStyle name="40% - Accent2 5 9 2 2 2" xfId="31419"/>
    <cellStyle name="20% - Accent5 18 2 2 2 2 2" xfId="31420"/>
    <cellStyle name="20% - Accent5 6 5 3 2 3" xfId="31421"/>
    <cellStyle name="40% - Accent2 5 9 3 2" xfId="31422"/>
    <cellStyle name="20% - Accent5 18 2 2 3 2" xfId="31423"/>
    <cellStyle name="20% - Accent5 18 2 3 4" xfId="31424"/>
    <cellStyle name="20% - Accent5 18 2 3 2 3" xfId="31425"/>
    <cellStyle name="20% - Accent5 18 2 3 2 2 2" xfId="31426"/>
    <cellStyle name="20% - Accent5 18 2 3 3 2" xfId="31427"/>
    <cellStyle name="20% - Accent5 6 5 4 2 2" xfId="31428"/>
    <cellStyle name="20% - Accent5 18 2 4 3" xfId="31429"/>
    <cellStyle name="20% - Accent5 18 2 4 2 2" xfId="31430"/>
    <cellStyle name="40% - Accent5 9 2 4 3" xfId="31431"/>
    <cellStyle name="40% - Accent4 15 6 3 2 2 2" xfId="31432"/>
    <cellStyle name="20% - Accent5 18 2 5 2" xfId="31433"/>
    <cellStyle name="40% - Accent6 12 7 3 2" xfId="31434"/>
    <cellStyle name="20% - Accent5 18 3 6" xfId="31435"/>
    <cellStyle name="20% - Accent5 18 4 6" xfId="31436"/>
    <cellStyle name="20% - Accent5 18 5 6" xfId="31437"/>
    <cellStyle name="20% - Accent5 18 6 6" xfId="31438"/>
    <cellStyle name="20% - Accent5 18 7 4" xfId="31439"/>
    <cellStyle name="20% - Accent5 18 8 4" xfId="31440"/>
    <cellStyle name="20% - Accent5 2 10 3" xfId="31441"/>
    <cellStyle name="20% - Accent6 14 6 2 3 2" xfId="31442"/>
    <cellStyle name="20% - Accent5 2 10 2 2" xfId="31443"/>
    <cellStyle name="20% - Accent5 5 5 3 4" xfId="31444"/>
    <cellStyle name="20% - Accent5 2 11 2" xfId="31445"/>
    <cellStyle name="20% - Accent5 2 2 2 3 2" xfId="31446"/>
    <cellStyle name="20% - Accent5 2 2 3 2 3" xfId="31447"/>
    <cellStyle name="20% - Accent5 2 2 3 3 2" xfId="31448"/>
    <cellStyle name="40% - Accent3 3 3 2 2 3" xfId="31449"/>
    <cellStyle name="20% - Accent5 2 2 4 3" xfId="31450"/>
    <cellStyle name="20% - Accent5 2 2 4 2 2" xfId="31451"/>
    <cellStyle name="20% - Accent5 2 3 2 3 2" xfId="31452"/>
    <cellStyle name="20% - Accent5 2 3 3 2 3" xfId="31453"/>
    <cellStyle name="20% - Accent5 2 3 3 3 2" xfId="31454"/>
    <cellStyle name="40% - Accent3 3 4 2 2 3" xfId="31455"/>
    <cellStyle name="20% - Accent5 2 3 4 3" xfId="31456"/>
    <cellStyle name="20% - Accent5 2 3 4 2 2" xfId="31457"/>
    <cellStyle name="20% - Accent5 4 4 4 3" xfId="31458"/>
    <cellStyle name="40% - Accent5 7 5 2 2 2 2" xfId="31459"/>
    <cellStyle name="40% - Accent5 9 5 4 3" xfId="31460"/>
    <cellStyle name="20% - Accent5 2 4 2 2 2 2" xfId="31461"/>
    <cellStyle name="20% - Accent5 2 4 2 3 2" xfId="31462"/>
    <cellStyle name="20% - Accent5 2 4 3 3 2" xfId="31463"/>
    <cellStyle name="40% - Accent3 3 5 2 2 3" xfId="31464"/>
    <cellStyle name="40% - Accent6 10 2 2 4" xfId="31465"/>
    <cellStyle name="20% - Accent5 2 4 4 3" xfId="31466"/>
    <cellStyle name="20% - Accent5 2 4 5 2" xfId="31467"/>
    <cellStyle name="20% - Accent5 2 5 2 2 3" xfId="31468"/>
    <cellStyle name="20% - Accent6 14 3 2 2 2 2" xfId="31469"/>
    <cellStyle name="20% - Accent6 4 4 4 3" xfId="31470"/>
    <cellStyle name="40% - Accent5 7 6 2 2 2 2" xfId="31471"/>
    <cellStyle name="40% - Accent5 12 6 2 4" xfId="31472"/>
    <cellStyle name="40% - Accent3 13 5 4 3" xfId="31473"/>
    <cellStyle name="40% - Accent6 9 5 4 3" xfId="31474"/>
    <cellStyle name="20% - Accent5 2 5 2 2 2 2" xfId="31475"/>
    <cellStyle name="20% - Accent5 2 5 2 3 2" xfId="31476"/>
    <cellStyle name="20% - Accent5 2 5 3 4" xfId="31477"/>
    <cellStyle name="20% - Accent6 14 3 2 3 2" xfId="31478"/>
    <cellStyle name="20% - Accent6 5 4 4 3" xfId="31479"/>
    <cellStyle name="40% - Accent5 7 6 3 2 2 2" xfId="31480"/>
    <cellStyle name="40% - Accent5 13 6 2 4" xfId="31481"/>
    <cellStyle name="40% - Accent3 14 5 4 3" xfId="31482"/>
    <cellStyle name="20% - Accent5 2 5 3 2 2 2" xfId="31483"/>
    <cellStyle name="20% - Accent5 2 5 3 3 2" xfId="31484"/>
    <cellStyle name="40% - Accent3 3 6 2 2 3" xfId="31485"/>
    <cellStyle name="40% - Accent6 11 2 2 4" xfId="31486"/>
    <cellStyle name="20% - Accent5 2 5 5 2" xfId="31487"/>
    <cellStyle name="20% - Accent5 2 6 2 4" xfId="31488"/>
    <cellStyle name="20% - Accent6 14 3 3 2 3" xfId="31489"/>
    <cellStyle name="20% - Accent5 2 6 2 2 2 2" xfId="31490"/>
    <cellStyle name="20% - Accent5 2 6 3 4" xfId="31491"/>
    <cellStyle name="Comma 10 2 2 3 5" xfId="31492"/>
    <cellStyle name="20% - Accent6 14 3 3 3 2" xfId="31493"/>
    <cellStyle name="20% - Accent5 2 6 3 2 2 2" xfId="31494"/>
    <cellStyle name="20% - Accent5 2 6 4 3" xfId="31495"/>
    <cellStyle name="20% - Accent5 2 6 5 2" xfId="31496"/>
    <cellStyle name="20% - Accent5 2 7 4" xfId="31497"/>
    <cellStyle name="20% - Accent6 14 3 4 3" xfId="31498"/>
    <cellStyle name="20% - Accent5 2 7 2 3" xfId="31499"/>
    <cellStyle name="20% - Accent6 14 3 4 2 2" xfId="31500"/>
    <cellStyle name="20% - Accent5 9 7 2 2 2" xfId="31501"/>
    <cellStyle name="40% - Accent3 16 10 3" xfId="31502"/>
    <cellStyle name="40% - Accent5 7 8 3 2" xfId="31503"/>
    <cellStyle name="20% - Accent5 2 7 3 2" xfId="31504"/>
    <cellStyle name="20% - Accent5 2 8 4" xfId="31505"/>
    <cellStyle name="40% - Accent5 2 2 2 2 3" xfId="31506"/>
    <cellStyle name="20% - Accent6 14 3 5 2" xfId="31507"/>
    <cellStyle name="20% - Accent5 2 8 2 3" xfId="31508"/>
    <cellStyle name="40% - Accent5 2 2 2 2 2 2" xfId="31509"/>
    <cellStyle name="20% - Accent5 2 8 3 2" xfId="31510"/>
    <cellStyle name="20% - Accent5 2 9 2 3" xfId="31511"/>
    <cellStyle name="20% - Accent6 9 5 3 2 2 2" xfId="31512"/>
    <cellStyle name="20% - Accent5 2 9 3 2" xfId="31513"/>
    <cellStyle name="40% - Accent3 18 6 3 2 2 2" xfId="31514"/>
    <cellStyle name="20% - Accent5 3 13" xfId="31515"/>
    <cellStyle name="20% - Accent5 3 10 3" xfId="31516"/>
    <cellStyle name="20% - Accent5 3 10 2 2" xfId="31517"/>
    <cellStyle name="20% - Accent5 3 2 2 2 2 2" xfId="31518"/>
    <cellStyle name="20% - Accent5 3 2 2 3 2" xfId="31519"/>
    <cellStyle name="20% - Accent5 3 2 3 2 3" xfId="31520"/>
    <cellStyle name="20% - Accent5 3 2 3 2 2 2" xfId="31521"/>
    <cellStyle name="20% - Accent5 3 2 4 3" xfId="31522"/>
    <cellStyle name="20% - Accent5 3 2 4 2 2" xfId="31523"/>
    <cellStyle name="20% - Accent5 3 2 5 2" xfId="31524"/>
    <cellStyle name="20% - Accent5 3 3 2 2 2 2" xfId="31525"/>
    <cellStyle name="20% - Accent5 3 3 2 3 2" xfId="31526"/>
    <cellStyle name="20% - Accent5 3 3 3 2 3" xfId="31527"/>
    <cellStyle name="20% - Accent5 3 3 3 2 2 2" xfId="31528"/>
    <cellStyle name="20% - Accent5 3 3 3 3 2" xfId="31529"/>
    <cellStyle name="40% - Accent3 4 4 2 2 3" xfId="31530"/>
    <cellStyle name="20% - Accent5 3 3 4 3" xfId="31531"/>
    <cellStyle name="20% - Accent5 3 3 4 2 2" xfId="31532"/>
    <cellStyle name="20% - Accent5 3 3 5 2" xfId="31533"/>
    <cellStyle name="20% - Accent5 3 4 2 3 2" xfId="31534"/>
    <cellStyle name="20% - Accent5 3 4 3 2 3" xfId="31535"/>
    <cellStyle name="20% - Accent5 3 4 3 2 2 2" xfId="31536"/>
    <cellStyle name="20% - Accent5 3 4 3 3 2" xfId="31537"/>
    <cellStyle name="40% - Accent3 4 5 2 2 3" xfId="31538"/>
    <cellStyle name="20% - Accent5 3 4 4 3" xfId="31539"/>
    <cellStyle name="40% - Accent1 2 5 6" xfId="31540"/>
    <cellStyle name="20% - Accent5 3 4 4 2 2" xfId="31541"/>
    <cellStyle name="20% - Accent5 3 4 5 2" xfId="31542"/>
    <cellStyle name="20% - Accent5 3 5 2 2 3" xfId="31543"/>
    <cellStyle name="20% - Accent6 14 4 2 2 2 2" xfId="31544"/>
    <cellStyle name="20% - Accent5 3 5 2 2 2 2" xfId="31545"/>
    <cellStyle name="20% - Accent5 3 5 2 3 2" xfId="31546"/>
    <cellStyle name="20% - Accent5 3 5 3 4" xfId="31547"/>
    <cellStyle name="20% - Accent6 14 4 2 3 2" xfId="31548"/>
    <cellStyle name="20% - Accent5 3 5 3 2 2 2" xfId="31549"/>
    <cellStyle name="20% - Accent5 3 5 3 3 2" xfId="31550"/>
    <cellStyle name="40% - Accent3 4 6 2 2 3" xfId="31551"/>
    <cellStyle name="20% - Accent5 3 5 4 3" xfId="31552"/>
    <cellStyle name="20% - Accent5 3 5 5 2" xfId="31553"/>
    <cellStyle name="20% - Accent5 3 6 2 4" xfId="31554"/>
    <cellStyle name="20% - Accent6 14 4 3 2 3" xfId="31555"/>
    <cellStyle name="20% - Accent5 3 6 2 2 2 2" xfId="31556"/>
    <cellStyle name="20% - Accent5 3 6 2 3 2" xfId="31557"/>
    <cellStyle name="20% - Accent5 3 6 3 4" xfId="31558"/>
    <cellStyle name="Comma 11 2 2 3" xfId="31559"/>
    <cellStyle name="20% - Accent6 14 4 3 3 2" xfId="31560"/>
    <cellStyle name="20% - Accent5 3 6 3 2 2 2" xfId="31561"/>
    <cellStyle name="20% - Accent5 3 6 3 3 2" xfId="31562"/>
    <cellStyle name="40% - Accent3 4 7 2 2 2" xfId="31563"/>
    <cellStyle name="20% - Accent5 3 6 4 3" xfId="31564"/>
    <cellStyle name="20% - Accent5 3 6 5 2" xfId="31565"/>
    <cellStyle name="20% - Accent5 3 7 4" xfId="31566"/>
    <cellStyle name="20% - Accent6 14 4 4 3" xfId="31567"/>
    <cellStyle name="20% - Accent5 3 7 2 3" xfId="31568"/>
    <cellStyle name="20% - Accent6 14 4 4 2 2" xfId="31569"/>
    <cellStyle name="20% - Accent6 14 11 2" xfId="31570"/>
    <cellStyle name="20% - Accent5 9 8 2 2 2" xfId="31571"/>
    <cellStyle name="40% - Accent5 8 8 3 2" xfId="31572"/>
    <cellStyle name="20% - Accent5 3 7 3 2" xfId="31573"/>
    <cellStyle name="20% - Accent5 3 8 4" xfId="31574"/>
    <cellStyle name="40% - Accent5 2 2 3 2 3" xfId="31575"/>
    <cellStyle name="20% - Accent6 14 4 5 2" xfId="31576"/>
    <cellStyle name="20% - Accent5 3 8 2 3" xfId="31577"/>
    <cellStyle name="40% - Accent5 2 2 3 2 2 2" xfId="31578"/>
    <cellStyle name="20% - Accent5 3 8 3 2" xfId="31579"/>
    <cellStyle name="20% - Accent5 3 9 4" xfId="31580"/>
    <cellStyle name="40% - Accent5 2 2 3 3 2" xfId="31581"/>
    <cellStyle name="20% - Accent5 3 9 2 3" xfId="31582"/>
    <cellStyle name="20% - Accent5 3 9 3 2" xfId="31583"/>
    <cellStyle name="20% - Accent5 4 10 3" xfId="31584"/>
    <cellStyle name="40% - Accent2 4 4 3 3 2" xfId="31585"/>
    <cellStyle name="40% - Accent1 17 9 4" xfId="31586"/>
    <cellStyle name="20% - Accent5 4 10 2 2" xfId="31587"/>
    <cellStyle name="20% - Accent5 4 2 2 2 2 2" xfId="31588"/>
    <cellStyle name="20% - Accent5 4 2 2 3 2" xfId="31589"/>
    <cellStyle name="20% - Accent5 4 2 3 2 3" xfId="31590"/>
    <cellStyle name="20% - Accent5 4 2 3 2 2 2" xfId="31591"/>
    <cellStyle name="20% - Accent5 4 2 4 3" xfId="31592"/>
    <cellStyle name="20% - Accent5 4 2 4 2 2" xfId="31593"/>
    <cellStyle name="20% - Accent5 4 2 5 2" xfId="31594"/>
    <cellStyle name="20% - Accent5 4 3 2 3 2" xfId="31595"/>
    <cellStyle name="20% - Accent5 4 3 3 2 3" xfId="31596"/>
    <cellStyle name="20% - Accent5 4 3 3 3 2" xfId="31597"/>
    <cellStyle name="40% - Accent3 5 4 2 2 3" xfId="31598"/>
    <cellStyle name="20% - Accent5 4 3 4 3" xfId="31599"/>
    <cellStyle name="20% - Accent5 4 3 4 2 2" xfId="31600"/>
    <cellStyle name="20% - Accent5 4 4 2 3 2" xfId="31601"/>
    <cellStyle name="20% - Accent5 4 4 3 2 3" xfId="31602"/>
    <cellStyle name="20% - Accent5 4 4 3 3 2" xfId="31603"/>
    <cellStyle name="40% - Accent3 5 5 2 2 3" xfId="31604"/>
    <cellStyle name="20% - Accent5 4 4 4 2 2" xfId="31605"/>
    <cellStyle name="20% - Accent5 4 4 5 2" xfId="31606"/>
    <cellStyle name="20% - Accent5 4 5 2 2 3" xfId="31607"/>
    <cellStyle name="20% - Accent6 14 5 2 2 2 2" xfId="31608"/>
    <cellStyle name="20% - Accent5 4 5 2 3 2" xfId="31609"/>
    <cellStyle name="20% - Accent5 4 5 3 4" xfId="31610"/>
    <cellStyle name="20% - Accent6 14 5 2 3 2" xfId="31611"/>
    <cellStyle name="20% - Accent5 4 5 3 3 2" xfId="31612"/>
    <cellStyle name="40% - Accent3 5 6 2 2 3" xfId="31613"/>
    <cellStyle name="20% - Accent5 4 5 4 3" xfId="31614"/>
    <cellStyle name="20% - Accent5 4 5 5 2" xfId="31615"/>
    <cellStyle name="20% - Accent5 4 6 2 4" xfId="31616"/>
    <cellStyle name="20% - Accent6 14 5 3 2 3" xfId="31617"/>
    <cellStyle name="20% - Accent5 4 6 2 3 2" xfId="31618"/>
    <cellStyle name="20% - Accent5 4 6 3 4" xfId="31619"/>
    <cellStyle name="20% - Accent6 14 5 3 3 2" xfId="31620"/>
    <cellStyle name="20% - Accent5 4 6 3 3 2" xfId="31621"/>
    <cellStyle name="40% - Accent3 5 7 2 2 2" xfId="31622"/>
    <cellStyle name="20% - Accent5 4 6 4 3" xfId="31623"/>
    <cellStyle name="20% - Accent5 4 6 5 2" xfId="31624"/>
    <cellStyle name="20% - Accent5 9 9 2 2 2" xfId="31625"/>
    <cellStyle name="40% - Accent5 9 8 3 2" xfId="31626"/>
    <cellStyle name="40% - Accent6 4 2 2 3 2" xfId="31627"/>
    <cellStyle name="20% - Accent5 4 7 3 2" xfId="31628"/>
    <cellStyle name="40% - Accent6 4 2 3 2 3" xfId="31629"/>
    <cellStyle name="20% - Accent5 4 8 2 3" xfId="31630"/>
    <cellStyle name="40% - Accent6 4 2 3 3 2" xfId="31631"/>
    <cellStyle name="20% - Accent5 4 8 3 2" xfId="31632"/>
    <cellStyle name="20% - Accent5 4 9 4" xfId="31633"/>
    <cellStyle name="40% - Accent6 4 2 4 3" xfId="31634"/>
    <cellStyle name="40% - Accent6 4 2 4 2 2" xfId="31635"/>
    <cellStyle name="20% - Accent5 4 9 2 3" xfId="31636"/>
    <cellStyle name="20% - Accent5 4 9 3 2" xfId="31637"/>
    <cellStyle name="20% - Accent5 5 13" xfId="31638"/>
    <cellStyle name="20% - Accent5 5 10 3" xfId="31639"/>
    <cellStyle name="20% - Accent6 14 2 2 2 2 2" xfId="31640"/>
    <cellStyle name="20% - Accent5 5 11 2" xfId="31641"/>
    <cellStyle name="20% - Accent5 5 2 2 2 2 2" xfId="31642"/>
    <cellStyle name="20% - Accent5 5 2 2 3 2" xfId="31643"/>
    <cellStyle name="20% - Accent5 5 2 3 2 3" xfId="31644"/>
    <cellStyle name="40% - Accent1 2 9 3 2" xfId="31645"/>
    <cellStyle name="20% - Accent5 5 2 3 2 2 2" xfId="31646"/>
    <cellStyle name="20% - Accent5 5 3 3 2 3" xfId="31647"/>
    <cellStyle name="40% - Accent1 3 9 3 2" xfId="31648"/>
    <cellStyle name="20% - Accent5 5 3 3 3 2" xfId="31649"/>
    <cellStyle name="40% - Accent3 6 4 2 2 3" xfId="31650"/>
    <cellStyle name="20% - Accent5 5 4 2 3 2" xfId="31651"/>
    <cellStyle name="20% - Accent5 5 4 3 2 3" xfId="31652"/>
    <cellStyle name="40% - Accent1 4 9 3 2" xfId="31653"/>
    <cellStyle name="20% - Accent5 5 4 3 2 2 2" xfId="31654"/>
    <cellStyle name="40% - Accent5 15 3 5 2" xfId="31655"/>
    <cellStyle name="20% - Accent5 5 4 3 3 2" xfId="31656"/>
    <cellStyle name="40% - Accent3 6 5 2 2 3" xfId="31657"/>
    <cellStyle name="20% - Accent5 5 5 2 2 3" xfId="31658"/>
    <cellStyle name="40% - Accent1 5 8 3 2" xfId="31659"/>
    <cellStyle name="20% - Accent6 14 6 2 2 2 2" xfId="31660"/>
    <cellStyle name="20% - Accent5 5 5 2 2 2 2" xfId="31661"/>
    <cellStyle name="20% - Accent5 5 5 2 3 2" xfId="31662"/>
    <cellStyle name="20% - Accent5 5 5 3 2 2 2" xfId="31663"/>
    <cellStyle name="20% - Accent6 12 2 2 2 2 2" xfId="31664"/>
    <cellStyle name="20% - Accent5 5 5 3 3 2" xfId="31665"/>
    <cellStyle name="40% - Accent3 6 6 2 2 3" xfId="31666"/>
    <cellStyle name="20% - Accent5 5 5 4 3" xfId="31667"/>
    <cellStyle name="20% - Accent5 5 5 5 2" xfId="31668"/>
    <cellStyle name="20% - Accent5 5 6 2 4" xfId="31669"/>
    <cellStyle name="20% - Accent6 14 6 3 2 3" xfId="31670"/>
    <cellStyle name="20% - Accent5 5 6 2 2 2 2" xfId="31671"/>
    <cellStyle name="20% - Accent5 5 6 2 3 2" xfId="31672"/>
    <cellStyle name="20% - Accent5 5 6 3 4" xfId="31673"/>
    <cellStyle name="20% - Accent6 14 6 3 3 2" xfId="31674"/>
    <cellStyle name="20% - Accent5 5 6 3 2 2 2" xfId="31675"/>
    <cellStyle name="20% - Accent6 12 2 3 2 2 2" xfId="31676"/>
    <cellStyle name="20% - Accent5 5 6 3 3 2" xfId="31677"/>
    <cellStyle name="40% - Accent3 6 7 2 2 2" xfId="31678"/>
    <cellStyle name="20% - Accent5 5 6 4 3" xfId="31679"/>
    <cellStyle name="20% - Accent5 5 6 5 2" xfId="31680"/>
    <cellStyle name="40% - Accent6 4 3 2 3 2" xfId="31681"/>
    <cellStyle name="20% - Accent5 5 7 3 2" xfId="31682"/>
    <cellStyle name="40% - Accent6 4 3 3 2 3" xfId="31683"/>
    <cellStyle name="20% - Accent5 5 8 2 3" xfId="31684"/>
    <cellStyle name="40% - Accent6 4 3 3 3 2" xfId="31685"/>
    <cellStyle name="20% - Accent5 5 8 3 2" xfId="31686"/>
    <cellStyle name="20% - Accent5 5 9 4" xfId="31687"/>
    <cellStyle name="40% - Accent6 4 3 4 3" xfId="31688"/>
    <cellStyle name="40% - Accent6 4 3 4 2 2" xfId="31689"/>
    <cellStyle name="20% - Accent5 5 9 2 3" xfId="31690"/>
    <cellStyle name="20% - Accent5 5 9 3 2" xfId="31691"/>
    <cellStyle name="20% - Accent5 6 13" xfId="31692"/>
    <cellStyle name="20% - Accent6 4 4 2 2 2 2" xfId="31693"/>
    <cellStyle name="20% - Accent5 6 10 3" xfId="31694"/>
    <cellStyle name="40% - Accent3 13 5 2 2 2 2" xfId="31695"/>
    <cellStyle name="40% - Accent6 9 5 2 2 2 2" xfId="31696"/>
    <cellStyle name="40% - Accent1 10 5 5 2" xfId="31697"/>
    <cellStyle name="40% - Accent3 17 9 4" xfId="31698"/>
    <cellStyle name="20% - Accent5 6 10 2 2" xfId="31699"/>
    <cellStyle name="40% - Accent6 5 6 3 4" xfId="31700"/>
    <cellStyle name="20% - Accent6 8 8 4" xfId="31701"/>
    <cellStyle name="20% - Accent5 6 11 2" xfId="31702"/>
    <cellStyle name="20% - Accent5 6 2 2 2 2 2" xfId="31703"/>
    <cellStyle name="20% - Accent5 6 2 2 3 2" xfId="31704"/>
    <cellStyle name="20% - Accent5 6 2 3 2 3" xfId="31705"/>
    <cellStyle name="40% - Accent2 2 9 3 2" xfId="31706"/>
    <cellStyle name="20% - Accent5 6 2 3 2 2 2" xfId="31707"/>
    <cellStyle name="40% - Accent1 13 3 2 4" xfId="31708"/>
    <cellStyle name="20% - Accent5 6 3 2 2 2 2" xfId="31709"/>
    <cellStyle name="40% - Accent1 2 2 5 2" xfId="31710"/>
    <cellStyle name="20% - Accent6 18 7 2 3" xfId="31711"/>
    <cellStyle name="40% - Accent1 13 4 6" xfId="31712"/>
    <cellStyle name="20% - Accent5 6 3 2 3 2" xfId="31713"/>
    <cellStyle name="20% - Accent6 18 8 4" xfId="31714"/>
    <cellStyle name="20% - Accent5 6 4 2 2 2 2" xfId="31715"/>
    <cellStyle name="20% - Accent5 6 4 2 3 2" xfId="31716"/>
    <cellStyle name="20% - Accent5 6 4 3 2 3" xfId="31717"/>
    <cellStyle name="40% - Accent2 4 9 3 2" xfId="31718"/>
    <cellStyle name="20% - Accent6 12 9 4" xfId="31719"/>
    <cellStyle name="20% - Accent5 6 4 3 2 2 2" xfId="31720"/>
    <cellStyle name="20% - Accent5 6 5 2 2 3" xfId="31721"/>
    <cellStyle name="40% - Accent2 5 8 3 2" xfId="31722"/>
    <cellStyle name="20% - Accent5 6 5 2 2 2 2" xfId="31723"/>
    <cellStyle name="20% - Accent5 6 5 2 3 2" xfId="31724"/>
    <cellStyle name="20% - Accent5 6 5 3 4" xfId="31725"/>
    <cellStyle name="40% - Accent4 11 2 4 2 2" xfId="31726"/>
    <cellStyle name="20% - Accent5 6 5 4 3" xfId="31727"/>
    <cellStyle name="20% - Accent5 6 5 5 2" xfId="31728"/>
    <cellStyle name="20% - Accent5 6 6 2 4" xfId="31729"/>
    <cellStyle name="20% - Accent5 6 6 3 4" xfId="31730"/>
    <cellStyle name="20% - Accent5 6 6 4 3" xfId="31731"/>
    <cellStyle name="20% - Accent6 9 2 2 2 3" xfId="31732"/>
    <cellStyle name="20% - Accent5 6 6 5 2" xfId="31733"/>
    <cellStyle name="20% - Accent6 9 2 2 3 2" xfId="31734"/>
    <cellStyle name="40% - Accent6 4 4 2 2 3" xfId="31735"/>
    <cellStyle name="20% - Accent5 6 7 2 3" xfId="31736"/>
    <cellStyle name="40% - Accent6 4 4 2 3 2" xfId="31737"/>
    <cellStyle name="20% - Accent5 6 7 3 2" xfId="31738"/>
    <cellStyle name="20% - Accent5 6 8 4" xfId="31739"/>
    <cellStyle name="40% - Accent6 4 4 3 4" xfId="31740"/>
    <cellStyle name="20% - Accent5 6 9 4" xfId="31741"/>
    <cellStyle name="40% - Accent2 5 4 3 2 2 2" xfId="31742"/>
    <cellStyle name="40% - Accent6 4 4 4 3" xfId="31743"/>
    <cellStyle name="20% - Accent5 7 12" xfId="31744"/>
    <cellStyle name="20% - Accent5 7 10 3" xfId="31745"/>
    <cellStyle name="40% - Accent1 10 2 2 3 2" xfId="31746"/>
    <cellStyle name="40% - Accent3 14 6 3 4" xfId="31747"/>
    <cellStyle name="20% - Accent6 5 5 3 4" xfId="31748"/>
    <cellStyle name="40% - Accent1 15 5 5 2" xfId="31749"/>
    <cellStyle name="40% - Accent4 17 9 4" xfId="31750"/>
    <cellStyle name="20% - Accent6 15 6 2 3 2" xfId="31751"/>
    <cellStyle name="20% - Accent5 7 10 2 2" xfId="31752"/>
    <cellStyle name="20% - Accent5 7 11 2" xfId="31753"/>
    <cellStyle name="20% - Accent5 7 3 2 2 3" xfId="31754"/>
    <cellStyle name="40% - Accent3 3 8 3 2" xfId="31755"/>
    <cellStyle name="40% - Accent6 13 3 6" xfId="31756"/>
    <cellStyle name="20% - Accent5 7 3 2 2 2 2" xfId="31757"/>
    <cellStyle name="40% - Accent6 13 3 2 4" xfId="31758"/>
    <cellStyle name="20% - Accent5 7 3 2 3 2" xfId="31759"/>
    <cellStyle name="40% - Accent6 13 4 6" xfId="31760"/>
    <cellStyle name="20% - Accent5 7 3 3 2 2 2" xfId="31761"/>
    <cellStyle name="40% - Accent6 14 3 2 4" xfId="31762"/>
    <cellStyle name="20% - Accent5 7 4 2 4" xfId="31763"/>
    <cellStyle name="20% - Accent5 7 4 2 2 3" xfId="31764"/>
    <cellStyle name="40% - Accent3 4 8 3 2" xfId="31765"/>
    <cellStyle name="40% - Accent4 2 6 6" xfId="31766"/>
    <cellStyle name="20% - Accent5 7 4 2 2 2 2" xfId="31767"/>
    <cellStyle name="20% - Accent5 7 4 2 3 2" xfId="31768"/>
    <cellStyle name="20% - Accent5 7 4 3 4" xfId="31769"/>
    <cellStyle name="20% - Accent5 7 4 3 2 3" xfId="31770"/>
    <cellStyle name="40% - Accent3 4 9 3 2" xfId="31771"/>
    <cellStyle name="40% - Accent5 2 6 6" xfId="31772"/>
    <cellStyle name="20% - Accent5 7 4 3 2 2 2" xfId="31773"/>
    <cellStyle name="20% - Accent5 7 5 6" xfId="31774"/>
    <cellStyle name="20% - Accent6 14 8 2 3" xfId="31775"/>
    <cellStyle name="20% - Accent5 7 5 2 4" xfId="31776"/>
    <cellStyle name="20% - Accent6 14 8 2 2 2" xfId="31777"/>
    <cellStyle name="20% - Accent5 7 5 2 2 3" xfId="31778"/>
    <cellStyle name="40% - Accent3 5 8 3 2" xfId="31779"/>
    <cellStyle name="20% - Accent5 7 5 2 2 2 2" xfId="31780"/>
    <cellStyle name="20% - Accent5 7 5 2 3 2" xfId="31781"/>
    <cellStyle name="20% - Accent5 7 5 3 4" xfId="31782"/>
    <cellStyle name="20% - Accent5 7 5 3 2 3" xfId="31783"/>
    <cellStyle name="40% - Accent3 5 9 3 2" xfId="31784"/>
    <cellStyle name="20% - Accent5 7 5 3 2 2 2" xfId="31785"/>
    <cellStyle name="20% - Accent5 7 5 4 2 2" xfId="31786"/>
    <cellStyle name="20% - Accent5 7 5 5 2" xfId="31787"/>
    <cellStyle name="20% - Accent5 7 6 6" xfId="31788"/>
    <cellStyle name="20% - Accent6 14 8 3 2" xfId="31789"/>
    <cellStyle name="20% - Accent5 7 6 2 4" xfId="31790"/>
    <cellStyle name="40% - Accent1 11 10 3" xfId="31791"/>
    <cellStyle name="20% - Accent5 7 6 2 2 3" xfId="31792"/>
    <cellStyle name="40% - Accent3 6 8 3 2" xfId="31793"/>
    <cellStyle name="40% - Accent1 11 10 2 2" xfId="31794"/>
    <cellStyle name="20% - Accent5 7 6 2 2 2 2" xfId="31795"/>
    <cellStyle name="40% - Accent1 11 11 2" xfId="31796"/>
    <cellStyle name="20% - Accent5 7 6 2 3 2" xfId="31797"/>
    <cellStyle name="20% - Accent5 7 6 3 4" xfId="31798"/>
    <cellStyle name="20% - Accent5 7 6 3 2 3" xfId="31799"/>
    <cellStyle name="40% - Accent3 6 9 3 2" xfId="31800"/>
    <cellStyle name="20% - Accent5 7 6 3 2 2 2" xfId="31801"/>
    <cellStyle name="20% - Accent5 7 6 4 3" xfId="31802"/>
    <cellStyle name="20% - Accent6 9 3 2 2 3" xfId="31803"/>
    <cellStyle name="20% - Accent5 7 6 4 2 2" xfId="31804"/>
    <cellStyle name="20% - Accent6 9 3 2 2 2 2" xfId="31805"/>
    <cellStyle name="20% - Accent5 7 6 5 2" xfId="31806"/>
    <cellStyle name="20% - Accent6 9 3 2 3 2" xfId="31807"/>
    <cellStyle name="40% - Accent6 4 5 2 4" xfId="31808"/>
    <cellStyle name="20% - Accent5 7 7 4" xfId="31809"/>
    <cellStyle name="40% - Accent6 4 5 2 2 3" xfId="31810"/>
    <cellStyle name="20% - Accent5 7 7 2 3" xfId="31811"/>
    <cellStyle name="40% - Accent6 4 5 2 3 2" xfId="31812"/>
    <cellStyle name="20% - Accent5 7 7 3 2" xfId="31813"/>
    <cellStyle name="40% - Accent6 4 5 3 4" xfId="31814"/>
    <cellStyle name="20% - Accent5 7 8 4" xfId="31815"/>
    <cellStyle name="40% - Accent6 4 5 3 2 3" xfId="31816"/>
    <cellStyle name="20% - Accent5 7 8 2 3" xfId="31817"/>
    <cellStyle name="40% - Accent6 4 5 4 3" xfId="31818"/>
    <cellStyle name="20% - Accent5 7 9 4" xfId="31819"/>
    <cellStyle name="40% - Accent6 4 5 4 2 2" xfId="31820"/>
    <cellStyle name="20% - Accent5 7 9 2 3" xfId="31821"/>
    <cellStyle name="20% - Accent5 7 9 3 2" xfId="31822"/>
    <cellStyle name="20% - Accent5 8 12" xfId="31823"/>
    <cellStyle name="20% - Accent5 8 10 3" xfId="31824"/>
    <cellStyle name="40% - Accent5 17 9 4" xfId="31825"/>
    <cellStyle name="20% - Accent5 8 10 2 2" xfId="31826"/>
    <cellStyle name="20% - Accent5 8 2 2 4" xfId="31827"/>
    <cellStyle name="20% - Accent5 8 2 2 2 3" xfId="31828"/>
    <cellStyle name="40% - Accent4 2 8 3 2" xfId="31829"/>
    <cellStyle name="20% - Accent5 8 2 3 2 3" xfId="31830"/>
    <cellStyle name="40% - Accent4 2 9 3 2" xfId="31831"/>
    <cellStyle name="20% - Accent5 8 3 2 2 3" xfId="31832"/>
    <cellStyle name="40% - Accent4 3 8 3 2" xfId="31833"/>
    <cellStyle name="20% - Accent5 8 3 2 2 2 2" xfId="31834"/>
    <cellStyle name="20% - Accent5 8 3 2 3 2" xfId="31835"/>
    <cellStyle name="20% - Accent5 8 3 3 4" xfId="31836"/>
    <cellStyle name="20% - Accent5 8 3 3 2 3" xfId="31837"/>
    <cellStyle name="40% - Accent4 3 9 3 2" xfId="31838"/>
    <cellStyle name="20% - Accent5 8 3 3 2 2 2" xfId="31839"/>
    <cellStyle name="20% - Accent5 8 4 2 4" xfId="31840"/>
    <cellStyle name="20% - Accent5 8 4 2 2 3" xfId="31841"/>
    <cellStyle name="40% - Accent4 4 8 3 2" xfId="31842"/>
    <cellStyle name="20% - Accent5 8 4 2 2 2 2" xfId="31843"/>
    <cellStyle name="20% - Accent5 8 4 2 3 2" xfId="31844"/>
    <cellStyle name="20% - Accent5 8 4 3 4" xfId="31845"/>
    <cellStyle name="20% - Accent5 8 4 3 2 3" xfId="31846"/>
    <cellStyle name="40% - Accent4 4 9 3 2" xfId="31847"/>
    <cellStyle name="20% - Accent5 8 4 3 2 2 2" xfId="31848"/>
    <cellStyle name="20% - Accent5 8 5 2 4" xfId="31849"/>
    <cellStyle name="20% - Accent6 14 9 2 2 2" xfId="31850"/>
    <cellStyle name="20% - Accent5 8 5 2 2 3" xfId="31851"/>
    <cellStyle name="40% - Accent1 2 10 3" xfId="31852"/>
    <cellStyle name="40% - Accent4 5 8 3 2" xfId="31853"/>
    <cellStyle name="20% - Accent5 8 5 2 2 2 2" xfId="31854"/>
    <cellStyle name="40% - Accent1 2 10 2 2" xfId="31855"/>
    <cellStyle name="20% - Accent5 8 5 2 3 2" xfId="31856"/>
    <cellStyle name="40% - Accent1 2 11 2" xfId="31857"/>
    <cellStyle name="20% - Accent5 8 5 3 4" xfId="31858"/>
    <cellStyle name="20% - Accent5 8 5 3 2 3" xfId="31859"/>
    <cellStyle name="40% - Accent4 5 9 3 2" xfId="31860"/>
    <cellStyle name="20% - Accent5 8 5 3 2 2 2" xfId="31861"/>
    <cellStyle name="40% - Accent4 11 4 4 2 2" xfId="31862"/>
    <cellStyle name="20% - Accent5 8 5 4 3" xfId="31863"/>
    <cellStyle name="20% - Accent5 8 5 4 2 2" xfId="31864"/>
    <cellStyle name="20% - Accent5 8 5 5 2" xfId="31865"/>
    <cellStyle name="20% - Accent5 8 6 6" xfId="31866"/>
    <cellStyle name="20% - Accent6 14 9 3 2" xfId="31867"/>
    <cellStyle name="20% - Accent5 8 6 2 4" xfId="31868"/>
    <cellStyle name="20% - Accent5 8 6 2 2 3" xfId="31869"/>
    <cellStyle name="40% - Accent1 7 10 3" xfId="31870"/>
    <cellStyle name="40% - Accent2 11 10 3" xfId="31871"/>
    <cellStyle name="40% - Accent4 6 8 3 2" xfId="31872"/>
    <cellStyle name="20% - Accent5 8 6 2 2 2 2" xfId="31873"/>
    <cellStyle name="40% - Accent1 7 10 2 2" xfId="31874"/>
    <cellStyle name="40% - Accent2 11 10 2 2" xfId="31875"/>
    <cellStyle name="20% - Accent5 8 6 2 3 2" xfId="31876"/>
    <cellStyle name="40% - Accent1 7 11 2" xfId="31877"/>
    <cellStyle name="40% - Accent2 11 11 2" xfId="31878"/>
    <cellStyle name="20% - Accent5 8 6 3 4" xfId="31879"/>
    <cellStyle name="20% - Accent5 8 6 3 2 3" xfId="31880"/>
    <cellStyle name="40% - Accent4 6 9 3 2" xfId="31881"/>
    <cellStyle name="20% - Accent5 8 6 3 2 2 2" xfId="31882"/>
    <cellStyle name="20% - Accent5 8 6 4 3" xfId="31883"/>
    <cellStyle name="20% - Accent6 9 4 2 2 3" xfId="31884"/>
    <cellStyle name="20% - Accent5 8 6 4 2 2" xfId="31885"/>
    <cellStyle name="20% - Accent6 9 4 2 2 2 2" xfId="31886"/>
    <cellStyle name="20% - Accent5 8 6 5 2" xfId="31887"/>
    <cellStyle name="20% - Accent6 9 4 2 3 2" xfId="31888"/>
    <cellStyle name="40% - Accent6 4 6 2 4" xfId="31889"/>
    <cellStyle name="20% - Accent5 8 7 4" xfId="31890"/>
    <cellStyle name="40% - Accent4 18 3 2 2 2 2" xfId="31891"/>
    <cellStyle name="40% - Accent6 4 6 2 2 3" xfId="31892"/>
    <cellStyle name="20% - Accent5 8 7 2 3" xfId="31893"/>
    <cellStyle name="40% - Accent6 4 6 2 3 2" xfId="31894"/>
    <cellStyle name="20% - Accent5 8 7 3 2" xfId="31895"/>
    <cellStyle name="40% - Accent6 4 6 3 4" xfId="31896"/>
    <cellStyle name="20% - Accent5 8 8 4" xfId="31897"/>
    <cellStyle name="40% - Accent6 4 6 3 2 3" xfId="31898"/>
    <cellStyle name="20% - Accent5 8 8 2 3" xfId="31899"/>
    <cellStyle name="40% - Accent6 4 6 3 3 2" xfId="31900"/>
    <cellStyle name="20% - Accent5 8 8 3 2" xfId="31901"/>
    <cellStyle name="40% - Accent6 4 6 4 3" xfId="31902"/>
    <cellStyle name="20% - Accent5 8 9 4" xfId="31903"/>
    <cellStyle name="40% - Accent6 4 6 4 2 2" xfId="31904"/>
    <cellStyle name="20% - Accent5 8 9 2 3" xfId="31905"/>
    <cellStyle name="20% - Accent5 8 9 3 2" xfId="31906"/>
    <cellStyle name="20% - Accent5 9 12" xfId="31907"/>
    <cellStyle name="20% - Accent5 9 10 3" xfId="31908"/>
    <cellStyle name="40% - Accent2 4 5 3 3 2" xfId="31909"/>
    <cellStyle name="40% - Accent6 17 9 4" xfId="31910"/>
    <cellStyle name="20% - Accent5 9 10 2 2" xfId="31911"/>
    <cellStyle name="20% - Accent5 9 2 2 4" xfId="31912"/>
    <cellStyle name="20% - Accent5 9 2 2 2 3" xfId="31913"/>
    <cellStyle name="40% - Accent5 2 8 3 2" xfId="31914"/>
    <cellStyle name="20% - Accent5 9 2 2 2 2 2" xfId="31915"/>
    <cellStyle name="20% - Accent5 9 2 2 3 2" xfId="31916"/>
    <cellStyle name="20% - Accent5 9 2 3 2 3" xfId="31917"/>
    <cellStyle name="40% - Accent5 2 9 3 2" xfId="31918"/>
    <cellStyle name="20% - Accent5 9 3 2 2 3" xfId="31919"/>
    <cellStyle name="40% - Accent5 3 8 3 2" xfId="31920"/>
    <cellStyle name="20% - Accent5 9 3 2 3 2" xfId="31921"/>
    <cellStyle name="20% - Accent5 9 3 3 4" xfId="31922"/>
    <cellStyle name="20% - Accent5 9 3 3 2 3" xfId="31923"/>
    <cellStyle name="40% - Accent5 3 9 3 2" xfId="31924"/>
    <cellStyle name="20% - Accent5 9 4 2 4" xfId="31925"/>
    <cellStyle name="20% - Accent5 9 4 2 2 3" xfId="31926"/>
    <cellStyle name="40% - Accent5 4 8 3 2" xfId="31927"/>
    <cellStyle name="20% - Accent5 9 4 2 3 2" xfId="31928"/>
    <cellStyle name="20% - Accent5 9 4 3 4" xfId="31929"/>
    <cellStyle name="20% - Accent5 9 4 3 2 3" xfId="31930"/>
    <cellStyle name="40% - Accent5 4 9 3 2" xfId="31931"/>
    <cellStyle name="20% - Accent5 9 5 6" xfId="31932"/>
    <cellStyle name="20% - Accent5 9 5 2 4" xfId="31933"/>
    <cellStyle name="20% - Accent5 9 5 2 2 3" xfId="31934"/>
    <cellStyle name="40% - Accent5 5 8 3 2" xfId="31935"/>
    <cellStyle name="40% - Accent6 2 10 3" xfId="31936"/>
    <cellStyle name="20% - Accent5 9 5 2 3 2" xfId="31937"/>
    <cellStyle name="40% - Accent6 2 11 2" xfId="31938"/>
    <cellStyle name="20% - Accent5 9 5 3 4" xfId="31939"/>
    <cellStyle name="20% - Accent5 9 5 3 2 3" xfId="31940"/>
    <cellStyle name="40% - Accent5 5 9 3 2" xfId="31941"/>
    <cellStyle name="40% - Accent4 11 5 4 2 2" xfId="31942"/>
    <cellStyle name="20% - Accent5 9 5 4 3" xfId="31943"/>
    <cellStyle name="20% - Accent5 9 5 4 2 2" xfId="31944"/>
    <cellStyle name="20% - Accent5 9 6 2 4" xfId="31945"/>
    <cellStyle name="20% - Accent5 9 6 2 2 3" xfId="31946"/>
    <cellStyle name="40% - Accent3 11 10 3" xfId="31947"/>
    <cellStyle name="40% - Accent5 6 8 3 2" xfId="31948"/>
    <cellStyle name="40% - Accent6 7 10 3" xfId="31949"/>
    <cellStyle name="20% - Accent5 9 6 2 3 2" xfId="31950"/>
    <cellStyle name="40% - Accent3 11 11 2" xfId="31951"/>
    <cellStyle name="40% - Accent6 7 11 2" xfId="31952"/>
    <cellStyle name="20% - Accent5 9 6 3 4" xfId="31953"/>
    <cellStyle name="20% - Accent5 9 6 3 2 3" xfId="31954"/>
    <cellStyle name="40% - Accent5 6 9 3 2" xfId="31955"/>
    <cellStyle name="40% - Accent1 10 6 2 2 2 2" xfId="31956"/>
    <cellStyle name="40% - Accent3 18 6 2 2 3" xfId="31957"/>
    <cellStyle name="40% - Accent6 10 6 3 2 3" xfId="31958"/>
    <cellStyle name="20% - Accent5 9 6 4 3" xfId="31959"/>
    <cellStyle name="20% - Accent6 9 5 2 2 3" xfId="31960"/>
    <cellStyle name="20% - Accent5 9 6 4 2 2" xfId="31961"/>
    <cellStyle name="20% - Accent6 9 5 2 2 2 2" xfId="31962"/>
    <cellStyle name="20% - Accent5 9 6 5 2" xfId="31963"/>
    <cellStyle name="20% - Accent6 9 5 2 3 2" xfId="31964"/>
    <cellStyle name="40% - Accent6 4 7 2 3" xfId="31965"/>
    <cellStyle name="20% - Accent5 9 7 4" xfId="31966"/>
    <cellStyle name="40% - Accent6 4 7 2 2 2" xfId="31967"/>
    <cellStyle name="20% - Accent5 9 7 2 3" xfId="31968"/>
    <cellStyle name="20% - Accent5 9 7 3 2" xfId="31969"/>
    <cellStyle name="40% - Accent6 4 7 3 2" xfId="31970"/>
    <cellStyle name="20% - Accent5 9 8 4" xfId="31971"/>
    <cellStyle name="20% - Accent5 9 8 2 3" xfId="31972"/>
    <cellStyle name="20% - Accent5 9 8 3 2" xfId="31973"/>
    <cellStyle name="20% - Accent5 9 9 4" xfId="31974"/>
    <cellStyle name="20% - Accent5 9 9 2 3" xfId="31975"/>
    <cellStyle name="20% - Accent5 9 9 3 2" xfId="31976"/>
    <cellStyle name="20% - Accent6 10 10 2 2" xfId="31977"/>
    <cellStyle name="40% - Accent1 12 2 3 2 3" xfId="31978"/>
    <cellStyle name="20% - Accent6 17 6 3 2 3" xfId="31979"/>
    <cellStyle name="20% - Accent6 10 2 6" xfId="31980"/>
    <cellStyle name="40% - Accent1 12 2 3 2 2 2" xfId="31981"/>
    <cellStyle name="40% - Accent1 6 6 6" xfId="31982"/>
    <cellStyle name="40% - Accent2 10 6 6" xfId="31983"/>
    <cellStyle name="20% - Accent6 17 6 3 2 2 2" xfId="31984"/>
    <cellStyle name="20% - Accent6 10 2 2 4" xfId="31985"/>
    <cellStyle name="20% - Accent6 10 2 2 2 3" xfId="31986"/>
    <cellStyle name="40% - Accent1 12 2 3 3 2" xfId="31987"/>
    <cellStyle name="20% - Accent6 17 6 3 3 2" xfId="31988"/>
    <cellStyle name="20% - Accent6 10 3 6" xfId="31989"/>
    <cellStyle name="20% - Accent6 10 4 6" xfId="31990"/>
    <cellStyle name="20% - Accent6 10 5 6" xfId="31991"/>
    <cellStyle name="20% - Accent6 10 6 6" xfId="31992"/>
    <cellStyle name="20% - Accent6 10 9 4" xfId="31993"/>
    <cellStyle name="20% - Accent6 2 3 3 3 2" xfId="31994"/>
    <cellStyle name="40% - Accent4 3 4 2 2 3" xfId="31995"/>
    <cellStyle name="40% - Accent3 11 4 3 3 2" xfId="31996"/>
    <cellStyle name="40% - Accent6 7 4 3 3 2" xfId="31997"/>
    <cellStyle name="20% - Accent6 11 10 3" xfId="31998"/>
    <cellStyle name="20% - Accent6 11 10 2 2" xfId="31999"/>
    <cellStyle name="20% - Accent6 2 2 2 2 2 2" xfId="32000"/>
    <cellStyle name="40% - Accent2 6 6 6" xfId="32001"/>
    <cellStyle name="20% - Accent6 11 2 2 4" xfId="32002"/>
    <cellStyle name="40% - Accent3 11 3 2 2 2 2" xfId="32003"/>
    <cellStyle name="40% - Accent6 7 3 2 2 2 2" xfId="32004"/>
    <cellStyle name="20% - Accent6 11 2 2 2 3" xfId="32005"/>
    <cellStyle name="20% - Accent6 11 2 2 3 2" xfId="32006"/>
    <cellStyle name="20% - Accent6 2 2 2 3 2" xfId="32007"/>
    <cellStyle name="20% - Accent6 11 3 6" xfId="32008"/>
    <cellStyle name="40% - Accent3 11 3 2 3 2" xfId="32009"/>
    <cellStyle name="40% - Accent6 7 3 2 3 2" xfId="32010"/>
    <cellStyle name="20% - Accent6 11 5 6" xfId="32011"/>
    <cellStyle name="20% - Accent6 11 6 6" xfId="32012"/>
    <cellStyle name="20% - Accent6 11 7 4" xfId="32013"/>
    <cellStyle name="20% - Accent6 11 8 4" xfId="32014"/>
    <cellStyle name="20% - Accent6 11 9 4" xfId="32015"/>
    <cellStyle name="40% - Accent2 4 9 2 2 2" xfId="32016"/>
    <cellStyle name="20% - Accent6 18 5 2 2 2 2" xfId="32017"/>
    <cellStyle name="20% - Accent6 12 10 3" xfId="32018"/>
    <cellStyle name="40% - Accent4 17 6 3 3 2" xfId="32019"/>
    <cellStyle name="40% - Accent6 18 6 3 4" xfId="32020"/>
    <cellStyle name="20% - Accent6 12 10 2 2" xfId="32021"/>
    <cellStyle name="40% - Accent6 18 6 3 2 3" xfId="32022"/>
    <cellStyle name="20% - Accent6 12 11 2" xfId="32023"/>
    <cellStyle name="40% - Accent6 18 6 4 3" xfId="32024"/>
    <cellStyle name="20% - Accent6 2 2 3 2 3" xfId="32025"/>
    <cellStyle name="20% - Accent6 12 2 6" xfId="32026"/>
    <cellStyle name="40% - Accent3 11 3 3 2 3" xfId="32027"/>
    <cellStyle name="40% - Accent4 15 10 2 2" xfId="32028"/>
    <cellStyle name="40% - Accent6 7 3 3 2 3" xfId="32029"/>
    <cellStyle name="20% - Accent6 2 2 3 2 2 2" xfId="32030"/>
    <cellStyle name="40% - Accent3 6 6 6" xfId="32031"/>
    <cellStyle name="20% - Accent6 12 2 2 4" xfId="32032"/>
    <cellStyle name="40% - Accent3 11 3 3 2 2 2" xfId="32033"/>
    <cellStyle name="40% - Accent6 7 3 3 2 2 2" xfId="32034"/>
    <cellStyle name="20% - Accent6 12 2 2 2 3" xfId="32035"/>
    <cellStyle name="20% - Accent6 12 2 2 3 2" xfId="32036"/>
    <cellStyle name="20% - Accent6 12 2 3 4" xfId="32037"/>
    <cellStyle name="20% - Accent6 12 2 3 2 3" xfId="32038"/>
    <cellStyle name="20% - Accent6 12 2 3 3 2" xfId="32039"/>
    <cellStyle name="20% - Accent6 12 2 4 3" xfId="32040"/>
    <cellStyle name="20% - Accent6 12 2 4 2 2" xfId="32041"/>
    <cellStyle name="20% - Accent6 12 2 5 2" xfId="32042"/>
    <cellStyle name="20% - Accent6 2 2 3 3 2" xfId="32043"/>
    <cellStyle name="40% - Accent4 3 3 2 2 3" xfId="32044"/>
    <cellStyle name="20% - Accent6 12 3 6" xfId="32045"/>
    <cellStyle name="40% - Accent3 11 3 3 3 2" xfId="32046"/>
    <cellStyle name="40% - Accent6 7 3 3 3 2" xfId="32047"/>
    <cellStyle name="20% - Accent6 12 8 4" xfId="32048"/>
    <cellStyle name="40% - Accent5 10 4 2 4" xfId="32049"/>
    <cellStyle name="20% - Accent6 2 2 4 3" xfId="32050"/>
    <cellStyle name="20% - Accent6 13 12" xfId="32051"/>
    <cellStyle name="40% - Accent3 11 3 4 3" xfId="32052"/>
    <cellStyle name="40% - Accent4 15 11 2" xfId="32053"/>
    <cellStyle name="40% - Accent6 7 3 4 3" xfId="32054"/>
    <cellStyle name="40% - Accent6 17 2 6" xfId="32055"/>
    <cellStyle name="20% - Accent6 13 10 3" xfId="32056"/>
    <cellStyle name="20% - Accent6 13 10 2 2" xfId="32057"/>
    <cellStyle name="40% - Accent5 10 4 2 2 3" xfId="32058"/>
    <cellStyle name="20% - Accent6 2 2 4 2 2" xfId="32059"/>
    <cellStyle name="20% - Accent6 13 2 6" xfId="32060"/>
    <cellStyle name="40% - Accent3 11 3 4 2 2" xfId="32061"/>
    <cellStyle name="40% - Accent6 7 3 4 2 2" xfId="32062"/>
    <cellStyle name="40% - Accent6 17 2 2 4" xfId="32063"/>
    <cellStyle name="40% - Accent6 17 2 2 2 3" xfId="32064"/>
    <cellStyle name="20% - Accent6 13 2 2 4" xfId="32065"/>
    <cellStyle name="40% - Accent6 17 2 2 2 2 2" xfId="32066"/>
    <cellStyle name="20% - Accent6 13 2 2 2 3" xfId="32067"/>
    <cellStyle name="Comma [0] 12 2 3" xfId="32068"/>
    <cellStyle name="20% - Accent6 5 5 3 3 2" xfId="32069"/>
    <cellStyle name="40% - Accent4 17 9 3 2" xfId="32070"/>
    <cellStyle name="40% - Accent4 6 6 2 2 3" xfId="32071"/>
    <cellStyle name="20% - Accent6 13 2 2 2 2 2" xfId="32072"/>
    <cellStyle name="40% - Accent3 14 6 3 3 2" xfId="32073"/>
    <cellStyle name="20% - Accent6 13 2 2 3 2" xfId="32074"/>
    <cellStyle name="40% - Accent6 17 2 2 3 2" xfId="32075"/>
    <cellStyle name="20% - Accent6 13 2 3 4" xfId="32076"/>
    <cellStyle name="20% - Accent6 13 2 3 2 3" xfId="32077"/>
    <cellStyle name="20% - Accent6 5 6 3 3 2" xfId="32078"/>
    <cellStyle name="40% - Accent4 18 9 3 2" xfId="32079"/>
    <cellStyle name="40% - Accent4 6 7 2 2 2" xfId="32080"/>
    <cellStyle name="20% - Accent6 13 2 3 2 2 2" xfId="32081"/>
    <cellStyle name="20% - Accent6 13 2 3 3 2" xfId="32082"/>
    <cellStyle name="20% - Accent6 13 2 4 3" xfId="32083"/>
    <cellStyle name="20% - Accent6 13 2 4 2 2" xfId="32084"/>
    <cellStyle name="20% - Accent6 13 2 5 2" xfId="32085"/>
    <cellStyle name="40% - Accent6 17 2 3 4" xfId="32086"/>
    <cellStyle name="20% - Accent6 13 3 6" xfId="32087"/>
    <cellStyle name="40% - Accent6 17 2 4 3" xfId="32088"/>
    <cellStyle name="20% - Accent6 13 4 6" xfId="32089"/>
    <cellStyle name="20% - Accent6 13 6 6" xfId="32090"/>
    <cellStyle name="20% - Accent6 13 8 4" xfId="32091"/>
    <cellStyle name="40% - Accent6 17 3 2 2 2 2" xfId="32092"/>
    <cellStyle name="20% - Accent6 14 2 2 2 3" xfId="32093"/>
    <cellStyle name="20% - Accent6 14 2 2 3 2" xfId="32094"/>
    <cellStyle name="40% - Accent6 17 3 2 3 2" xfId="32095"/>
    <cellStyle name="20% - Accent6 14 2 3 4" xfId="32096"/>
    <cellStyle name="20% - Accent6 14 2 3 2 3" xfId="32097"/>
    <cellStyle name="20% - Accent6 14 2 3 3 2" xfId="32098"/>
    <cellStyle name="20% - Accent6 14 2 4 2 2" xfId="32099"/>
    <cellStyle name="20% - Accent6 14 2 5 2" xfId="32100"/>
    <cellStyle name="40% - Accent6 17 3 4 3" xfId="32101"/>
    <cellStyle name="20% - Accent6 14 4 6" xfId="32102"/>
    <cellStyle name="40% - Accent6 17 3 5 2" xfId="32103"/>
    <cellStyle name="20% - Accent6 14 5 6" xfId="32104"/>
    <cellStyle name="20% - Accent6 14 6 6" xfId="32105"/>
    <cellStyle name="20% - Accent6 14 7 4" xfId="32106"/>
    <cellStyle name="20% - Accent6 14 8 4" xfId="32107"/>
    <cellStyle name="20% - Accent6 15 10 3" xfId="32108"/>
    <cellStyle name="20% - Accent6 15 10 2 2" xfId="32109"/>
    <cellStyle name="40% - Accent4 14 3 2 2 3" xfId="32110"/>
    <cellStyle name="20% - Accent6 15 11 2" xfId="32111"/>
    <cellStyle name="40% - Accent6 17 4 2 3 2" xfId="32112"/>
    <cellStyle name="20% - Accent6 15 2 3 4" xfId="32113"/>
    <cellStyle name="20% - Accent6 15 2 5 2" xfId="32114"/>
    <cellStyle name="20% - Accent6 15 3 2 2 2 2" xfId="32115"/>
    <cellStyle name="40% - Accent1 12 5 4 2 2" xfId="32116"/>
    <cellStyle name="20% - Accent6 2 5 2 2 3" xfId="32117"/>
    <cellStyle name="20% - Accent6 15 3 2 3 2" xfId="32118"/>
    <cellStyle name="40% - Accent1 12 5 5 2" xfId="32119"/>
    <cellStyle name="20% - Accent6 2 5 3 4" xfId="32120"/>
    <cellStyle name="20% - Accent6 15 3 3 2 3" xfId="32121"/>
    <cellStyle name="40% - Accent1 12 6 4 3" xfId="32122"/>
    <cellStyle name="20% - Accent6 2 6 2 4" xfId="32123"/>
    <cellStyle name="20% - Accent6 15 3 3 2 2 2" xfId="32124"/>
    <cellStyle name="40% - Accent1 12 6 4 2 2" xfId="32125"/>
    <cellStyle name="20% - Accent6 2 6 2 2 3" xfId="32126"/>
    <cellStyle name="20% - Accent6 15 3 3 3 2" xfId="32127"/>
    <cellStyle name="40% - Accent1 12 6 5 2" xfId="32128"/>
    <cellStyle name="20% - Accent6 2 6 3 4" xfId="32129"/>
    <cellStyle name="20% - Accent6 2 7 4" xfId="32130"/>
    <cellStyle name="20% - Accent6 15 3 4 3" xfId="32131"/>
    <cellStyle name="20% - Accent6 15 3 4 2 2" xfId="32132"/>
    <cellStyle name="20% - Accent6 2 7 2 3" xfId="32133"/>
    <cellStyle name="20% - Accent6 2 8 4" xfId="32134"/>
    <cellStyle name="40% - Accent5 2 3 2 2 3" xfId="32135"/>
    <cellStyle name="20% - Accent6 15 3 5 2" xfId="32136"/>
    <cellStyle name="40% - Accent6 17 4 4 3" xfId="32137"/>
    <cellStyle name="20% - Accent6 15 4 6" xfId="32138"/>
    <cellStyle name="20% - Accent6 15 4 2 2 2 2" xfId="32139"/>
    <cellStyle name="40% - Accent1 13 5 4 2 2" xfId="32140"/>
    <cellStyle name="20% - Accent6 3 5 2 2 3" xfId="32141"/>
    <cellStyle name="20% - Accent6 15 4 2 3 2" xfId="32142"/>
    <cellStyle name="40% - Accent1 13 5 5 2" xfId="32143"/>
    <cellStyle name="20% - Accent6 3 5 3 4" xfId="32144"/>
    <cellStyle name="20% - Accent6 15 4 3 2 3" xfId="32145"/>
    <cellStyle name="40% - Accent1 13 6 4 3" xfId="32146"/>
    <cellStyle name="20% - Accent6 3 6 2 4" xfId="32147"/>
    <cellStyle name="20% - Accent6 15 4 3 2 2 2" xfId="32148"/>
    <cellStyle name="40% - Accent1 13 6 4 2 2" xfId="32149"/>
    <cellStyle name="20% - Accent6 3 6 2 2 3" xfId="32150"/>
    <cellStyle name="20% - Accent6 15 4 3 3 2" xfId="32151"/>
    <cellStyle name="40% - Accent1 13 6 5 2" xfId="32152"/>
    <cellStyle name="20% - Accent6 3 6 3 4" xfId="32153"/>
    <cellStyle name="20% - Accent6 3 7 4" xfId="32154"/>
    <cellStyle name="20% - Accent6 15 4 4 3" xfId="32155"/>
    <cellStyle name="20% - Accent6 15 4 4 2 2" xfId="32156"/>
    <cellStyle name="20% - Accent6 3 7 2 3" xfId="32157"/>
    <cellStyle name="20% - Accent6 3 8 4" xfId="32158"/>
    <cellStyle name="40% - Accent5 2 3 3 2 3" xfId="32159"/>
    <cellStyle name="20% - Accent6 15 4 5 2" xfId="32160"/>
    <cellStyle name="40% - Accent6 17 4 5 2" xfId="32161"/>
    <cellStyle name="20% - Accent6 15 5 6" xfId="32162"/>
    <cellStyle name="20% - Accent6 15 5 2 2 2 2" xfId="32163"/>
    <cellStyle name="40% - Accent1 14 5 4 2 2" xfId="32164"/>
    <cellStyle name="20% - Accent6 4 5 2 2 3" xfId="32165"/>
    <cellStyle name="20% - Accent6 15 5 2 3 2" xfId="32166"/>
    <cellStyle name="40% - Accent1 14 5 5 2" xfId="32167"/>
    <cellStyle name="20% - Accent6 4 5 3 4" xfId="32168"/>
    <cellStyle name="20% - Accent6 15 5 3 2 3" xfId="32169"/>
    <cellStyle name="40% - Accent1 14 6 4 3" xfId="32170"/>
    <cellStyle name="20% - Accent6 4 6 2 4" xfId="32171"/>
    <cellStyle name="20% - Accent6 15 5 3 2 2 2" xfId="32172"/>
    <cellStyle name="40% - Accent1 14 6 4 2 2" xfId="32173"/>
    <cellStyle name="20% - Accent6 4 6 2 2 3" xfId="32174"/>
    <cellStyle name="20% - Accent6 15 5 3 3 2" xfId="32175"/>
    <cellStyle name="40% - Accent1 14 6 5 2" xfId="32176"/>
    <cellStyle name="20% - Accent6 4 6 3 4" xfId="32177"/>
    <cellStyle name="40% - Accent1 10 2 6" xfId="32178"/>
    <cellStyle name="40% - Accent2 3 5 2 4" xfId="32179"/>
    <cellStyle name="20% - Accent6 15 6 6" xfId="32180"/>
    <cellStyle name="40% - Accent1 10 2 3 2 3" xfId="32181"/>
    <cellStyle name="40% - Accent3 14 7 2 3" xfId="32182"/>
    <cellStyle name="20% - Accent6 5 6 2 4" xfId="32183"/>
    <cellStyle name="40% - Accent1 15 6 4 3" xfId="32184"/>
    <cellStyle name="40% - Accent4 18 8 4" xfId="32185"/>
    <cellStyle name="20% - Accent6 15 6 3 2 3" xfId="32186"/>
    <cellStyle name="Normal 4 2 4 2" xfId="32187"/>
    <cellStyle name="40% - Accent1 10 2 3 2 2 2" xfId="32188"/>
    <cellStyle name="40% - Accent3 14 7 2 2 2" xfId="32189"/>
    <cellStyle name="20% - Accent6 5 6 2 2 3" xfId="32190"/>
    <cellStyle name="40% - Accent1 15 6 4 2 2" xfId="32191"/>
    <cellStyle name="40% - Accent4 18 8 2 3" xfId="32192"/>
    <cellStyle name="20% - Accent6 15 6 3 2 2 2" xfId="32193"/>
    <cellStyle name="40% - Accent1 10 2 3 3 2" xfId="32194"/>
    <cellStyle name="40% - Accent3 14 7 3 2" xfId="32195"/>
    <cellStyle name="20% - Accent6 5 6 3 4" xfId="32196"/>
    <cellStyle name="40% - Accent1 15 6 5 2" xfId="32197"/>
    <cellStyle name="40% - Accent4 18 9 4" xfId="32198"/>
    <cellStyle name="20% - Accent6 15 6 3 3 2" xfId="32199"/>
    <cellStyle name="40% - Accent1 10 3 6" xfId="32200"/>
    <cellStyle name="40% - Accent2 3 5 3 4" xfId="32201"/>
    <cellStyle name="20% - Accent6 15 7 4" xfId="32202"/>
    <cellStyle name="40% - Accent1 10 4 6" xfId="32203"/>
    <cellStyle name="40% - Accent2 3 5 4 3" xfId="32204"/>
    <cellStyle name="20% - Accent6 15 8 4" xfId="32205"/>
    <cellStyle name="40% - Accent1 10 4 2 4" xfId="32206"/>
    <cellStyle name="40% - Accent2 3 5 4 2 2" xfId="32207"/>
    <cellStyle name="40% - Accent3 16 6 6" xfId="32208"/>
    <cellStyle name="20% - Accent6 15 8 2 3" xfId="32209"/>
    <cellStyle name="20% - Accent6 7 5 6" xfId="32210"/>
    <cellStyle name="40% - Accent1 10 4 2 2 3" xfId="32211"/>
    <cellStyle name="40% - Accent3 16 6 2 4" xfId="32212"/>
    <cellStyle name="20% - Accent6 7 5 2 4" xfId="32213"/>
    <cellStyle name="40% - Accent1 17 5 4 3" xfId="32214"/>
    <cellStyle name="20% - Accent6 15 8 2 2 2" xfId="32215"/>
    <cellStyle name="40% - Accent1 10 4 3 4" xfId="32216"/>
    <cellStyle name="40% - Accent3 16 7 4" xfId="32217"/>
    <cellStyle name="20% - Accent6 15 8 3 2" xfId="32218"/>
    <cellStyle name="20% - Accent6 7 6 6" xfId="32219"/>
    <cellStyle name="40% - Accent1 10 5 2 2 3" xfId="32220"/>
    <cellStyle name="40% - Accent3 17 6 2 4" xfId="32221"/>
    <cellStyle name="20% - Accent6 8 5 2 4" xfId="32222"/>
    <cellStyle name="40% - Accent1 18 5 4 3" xfId="32223"/>
    <cellStyle name="40% - Accent4 10 5 5 2" xfId="32224"/>
    <cellStyle name="20% - Accent6 15 9 2 2 2" xfId="32225"/>
    <cellStyle name="40% - Accent1 10 5 3 4" xfId="32226"/>
    <cellStyle name="40% - Accent3 17 7 4" xfId="32227"/>
    <cellStyle name="20% - Accent6 15 9 3 2" xfId="32228"/>
    <cellStyle name="20% - Accent6 8 6 6" xfId="32229"/>
    <cellStyle name="20% - Accent6 2 4 3 3 2" xfId="32230"/>
    <cellStyle name="40% - Accent4 3 5 2 2 3" xfId="32231"/>
    <cellStyle name="40% - Accent3 11 5 3 3 2" xfId="32232"/>
    <cellStyle name="40% - Accent6 7 5 3 3 2" xfId="32233"/>
    <cellStyle name="20% - Accent6 16 10 3" xfId="32234"/>
    <cellStyle name="20% - Accent6 16 10 2 2" xfId="32235"/>
    <cellStyle name="20% - Accent6 16 11 2" xfId="32236"/>
    <cellStyle name="40% - Accent4 17 5 2 2 2 2" xfId="32237"/>
    <cellStyle name="40% - Accent6 17 5 2 2 3" xfId="32238"/>
    <cellStyle name="20% - Accent6 16 2 2 4" xfId="32239"/>
    <cellStyle name="40% - Accent6 17 5 2 2 2 2" xfId="32240"/>
    <cellStyle name="20% - Accent6 16 2 2 2 3" xfId="32241"/>
    <cellStyle name="20% - Accent6 18 2 4 3" xfId="32242"/>
    <cellStyle name="20% - Accent6 16 2 2 2 2 2" xfId="32243"/>
    <cellStyle name="20% - Accent6 16 2 2 3 2" xfId="32244"/>
    <cellStyle name="40% - Accent4 17 5 2 3 2" xfId="32245"/>
    <cellStyle name="40% - Accent6 17 5 3 4" xfId="32246"/>
    <cellStyle name="20% - Accent6 16 3 6" xfId="32247"/>
    <cellStyle name="20% - Accent6 16 3 2 2 2 2" xfId="32248"/>
    <cellStyle name="20% - Accent6 16 3 2 3 2" xfId="32249"/>
    <cellStyle name="40% - Accent6 17 5 4 3" xfId="32250"/>
    <cellStyle name="20% - Accent6 16 4 6" xfId="32251"/>
    <cellStyle name="20% - Accent6 16 4 2 2 2 2" xfId="32252"/>
    <cellStyle name="20% - Accent6 16 4 2 3 2" xfId="32253"/>
    <cellStyle name="40% - Accent6 17 5 5 2" xfId="32254"/>
    <cellStyle name="20% - Accent6 16 5 6" xfId="32255"/>
    <cellStyle name="20% - Accent6 16 5 2 2 2 2" xfId="32256"/>
    <cellStyle name="20% - Accent6 16 5 2 3 2" xfId="32257"/>
    <cellStyle name="40% - Accent1 11 2 6" xfId="32258"/>
    <cellStyle name="40% - Accent2 3 6 2 4" xfId="32259"/>
    <cellStyle name="20% - Accent6 16 6 6" xfId="32260"/>
    <cellStyle name="40% - Accent1 11 2 2 3 2" xfId="32261"/>
    <cellStyle name="40% - Accent4 5 2 3 2 2 2" xfId="32262"/>
    <cellStyle name="20% - Accent6 16 6 2 3 2" xfId="32263"/>
    <cellStyle name="40% - Accent1 11 3 6" xfId="32264"/>
    <cellStyle name="40% - Accent2 3 6 3 4" xfId="32265"/>
    <cellStyle name="20% - Accent6 16 7 4" xfId="32266"/>
    <cellStyle name="40% - Accent1 11 4 6" xfId="32267"/>
    <cellStyle name="40% - Accent2 3 6 4 3" xfId="32268"/>
    <cellStyle name="20% - Accent6 16 8 4" xfId="32269"/>
    <cellStyle name="40% - Accent1 11 4 2 4" xfId="32270"/>
    <cellStyle name="40% - Accent2 3 6 4 2 2" xfId="32271"/>
    <cellStyle name="20% - Accent6 16 8 2 3" xfId="32272"/>
    <cellStyle name="40% - Accent1 11 4 2 2 3" xfId="32273"/>
    <cellStyle name="20% - Accent6 16 8 2 2 2" xfId="32274"/>
    <cellStyle name="20% - Accent6 18 5 3 2 2 2" xfId="32275"/>
    <cellStyle name="20% - Accent6 17 10 3" xfId="32276"/>
    <cellStyle name="20% - Accent6 17 10 2 2" xfId="32277"/>
    <cellStyle name="20% - Accent6 17 11 2" xfId="32278"/>
    <cellStyle name="40% - Accent4 17 5 3 2 3" xfId="32279"/>
    <cellStyle name="40% - Accent6 17 6 2 4" xfId="32280"/>
    <cellStyle name="20% - Accent6 17 2 6" xfId="32281"/>
    <cellStyle name="40% - Accent4 17 5 3 2 2 2" xfId="32282"/>
    <cellStyle name="40% - Accent6 17 6 2 2 3" xfId="32283"/>
    <cellStyle name="20% - Accent6 17 2 2 4" xfId="32284"/>
    <cellStyle name="40% - Accent6 17 6 2 2 2 2" xfId="32285"/>
    <cellStyle name="20% - Accent6 17 2 2 2 3" xfId="32286"/>
    <cellStyle name="20% - Accent6 17 2 2 2 2 2" xfId="32287"/>
    <cellStyle name="20% - Accent6 17 2 2 3 2" xfId="32288"/>
    <cellStyle name="40% - Accent6 17 6 2 3 2" xfId="32289"/>
    <cellStyle name="20% - Accent6 17 2 3 4" xfId="32290"/>
    <cellStyle name="20% - Accent6 17 2 3 2 3" xfId="32291"/>
    <cellStyle name="20% - Accent6 17 2 3 2 2 2" xfId="32292"/>
    <cellStyle name="20% - Accent6 17 2 3 3 2" xfId="32293"/>
    <cellStyle name="20% - Accent6 17 2 4 3" xfId="32294"/>
    <cellStyle name="20% - Accent6 17 2 4 2 2" xfId="32295"/>
    <cellStyle name="20% - Accent6 17 2 5 2" xfId="32296"/>
    <cellStyle name="40% - Accent4 17 5 3 3 2" xfId="32297"/>
    <cellStyle name="40% - Accent6 17 6 3 4" xfId="32298"/>
    <cellStyle name="20% - Accent6 17 3 6" xfId="32299"/>
    <cellStyle name="20% - Accent6 17 3 2 2 2 2" xfId="32300"/>
    <cellStyle name="20% - Accent6 17 3 2 3 2" xfId="32301"/>
    <cellStyle name="20% - Accent6 17 3 3 2 3" xfId="32302"/>
    <cellStyle name="20% - Accent6 17 3 3 2 2 2" xfId="32303"/>
    <cellStyle name="20% - Accent6 17 3 3 3 2" xfId="32304"/>
    <cellStyle name="20% - Accent6 17 3 4 3" xfId="32305"/>
    <cellStyle name="20% - Accent6 17 3 4 2 2" xfId="32306"/>
    <cellStyle name="40% - Accent5 2 5 2 2 3" xfId="32307"/>
    <cellStyle name="20% - Accent6 17 3 5 2" xfId="32308"/>
    <cellStyle name="40% - Accent6 17 6 4 3" xfId="32309"/>
    <cellStyle name="20% - Accent6 17 4 6" xfId="32310"/>
    <cellStyle name="20% - Accent6 17 4 2 2 2 2" xfId="32311"/>
    <cellStyle name="20% - Accent6 17 4 2 3 2" xfId="32312"/>
    <cellStyle name="20% - Accent6 17 4 4 3" xfId="32313"/>
    <cellStyle name="20% - Accent6 17 4 4 2 2" xfId="32314"/>
    <cellStyle name="40% - Accent5 2 5 3 2 3" xfId="32315"/>
    <cellStyle name="20% - Accent6 17 4 5 2" xfId="32316"/>
    <cellStyle name="40% - Accent6 17 6 5 2" xfId="32317"/>
    <cellStyle name="20% - Accent6 17 5 6" xfId="32318"/>
    <cellStyle name="20% - Accent6 17 5 2 2 2 2" xfId="32319"/>
    <cellStyle name="40% - Accent1 18 6 3 4" xfId="32320"/>
    <cellStyle name="40% - Accent4 10 6 4 3" xfId="32321"/>
    <cellStyle name="20% - Accent6 17 5 2 3 2" xfId="32322"/>
    <cellStyle name="40% - Accent3 14 11 2" xfId="32323"/>
    <cellStyle name="40% - Accent1 12 2 6" xfId="32324"/>
    <cellStyle name="40% - Accent2 3 7 2 3" xfId="32325"/>
    <cellStyle name="20% - Accent6 17 6 6" xfId="32326"/>
    <cellStyle name="40% - Accent1 12 2 2 2 2 2" xfId="32327"/>
    <cellStyle name="20% - Accent6 17 6 2 2 2 2" xfId="32328"/>
    <cellStyle name="40% - Accent1 12 2 2 3 2" xfId="32329"/>
    <cellStyle name="40% - Accent4 5 3 3 2 2 2" xfId="32330"/>
    <cellStyle name="20% - Accent6 17 6 2 3 2" xfId="32331"/>
    <cellStyle name="40% - Accent1 12 3 6" xfId="32332"/>
    <cellStyle name="40% - Accent2 3 7 3 2" xfId="32333"/>
    <cellStyle name="20% - Accent6 17 7 4" xfId="32334"/>
    <cellStyle name="40% - Accent1 12 4 6" xfId="32335"/>
    <cellStyle name="20% - Accent6 17 8 4" xfId="32336"/>
    <cellStyle name="40% - Accent1 12 4 2 4" xfId="32337"/>
    <cellStyle name="20% - Accent6 17 8 2 3" xfId="32338"/>
    <cellStyle name="40% - Accent1 12 4 2 2 3" xfId="32339"/>
    <cellStyle name="20% - Accent6 17 8 2 2 2" xfId="32340"/>
    <cellStyle name="40% - Accent1 12 4 3 4" xfId="32341"/>
    <cellStyle name="20% - Accent6 17 8 3 2" xfId="32342"/>
    <cellStyle name="40% - Accent4 17 5 4 3" xfId="32343"/>
    <cellStyle name="40% - Accent6 17 7 4" xfId="32344"/>
    <cellStyle name="20% - Accent6 18 12" xfId="32345"/>
    <cellStyle name="20% - Accent6 18 10 3" xfId="32346"/>
    <cellStyle name="20% - Accent6 18 10 2 2" xfId="32347"/>
    <cellStyle name="40% - Accent4 17 5 4 2 2" xfId="32348"/>
    <cellStyle name="40% - Accent6 17 7 2 3" xfId="32349"/>
    <cellStyle name="20% - Accent6 18 2 6" xfId="32350"/>
    <cellStyle name="40% - Accent6 17 7 2 2 2" xfId="32351"/>
    <cellStyle name="20% - Accent6 18 2 2 4" xfId="32352"/>
    <cellStyle name="20% - Accent6 18 2 2 2 3" xfId="32353"/>
    <cellStyle name="20% - Accent6 18 2 2 3 2" xfId="32354"/>
    <cellStyle name="20% - Accent6 18 2 3 4" xfId="32355"/>
    <cellStyle name="20% - Accent6 18 2 3 2 3" xfId="32356"/>
    <cellStyle name="20% - Accent6 18 2 3 3 2" xfId="32357"/>
    <cellStyle name="20% - Accent6 18 2 4 2 2" xfId="32358"/>
    <cellStyle name="20% - Accent6 18 2 5 2" xfId="32359"/>
    <cellStyle name="40% - Accent6 17 7 3 2" xfId="32360"/>
    <cellStyle name="20% - Accent6 18 3 6" xfId="32361"/>
    <cellStyle name="20% - Accent6 18 3 2 4" xfId="32362"/>
    <cellStyle name="20% - Accent6 18 3 2 2 3" xfId="32363"/>
    <cellStyle name="20% - Accent6 18 3 2 3 2" xfId="32364"/>
    <cellStyle name="40% - Accent6 14 2 2 2 2 2" xfId="32365"/>
    <cellStyle name="20% - Accent6 18 3 3 4" xfId="32366"/>
    <cellStyle name="20% - Accent6 18 3 3 2 3" xfId="32367"/>
    <cellStyle name="20% - Accent6 18 3 3 3 2" xfId="32368"/>
    <cellStyle name="20% - Accent6 18 3 4 3" xfId="32369"/>
    <cellStyle name="20% - Accent6 18 3 4 2 2" xfId="32370"/>
    <cellStyle name="40% - Accent5 2 6 2 2 3" xfId="32371"/>
    <cellStyle name="20% - Accent6 18 3 5 2" xfId="32372"/>
    <cellStyle name="20% - Accent6 18 4 6" xfId="32373"/>
    <cellStyle name="20% - Accent6 18 4 2 4" xfId="32374"/>
    <cellStyle name="20% - Accent6 18 4 2 2 3" xfId="32375"/>
    <cellStyle name="20% - Accent6 18 4 2 3 2" xfId="32376"/>
    <cellStyle name="20% - Accent6 18 4 3 4" xfId="32377"/>
    <cellStyle name="20% - Accent6 18 4 3 2 3" xfId="32378"/>
    <cellStyle name="20% - Accent6 18 4 3 3 2" xfId="32379"/>
    <cellStyle name="20% - Accent6 18 4 4 3" xfId="32380"/>
    <cellStyle name="20% - Accent6 18 4 4 2 2" xfId="32381"/>
    <cellStyle name="40% - Accent5 2 6 3 2 3" xfId="32382"/>
    <cellStyle name="20% - Accent6 18 4 5 2" xfId="32383"/>
    <cellStyle name="20% - Accent6 18 5 6" xfId="32384"/>
    <cellStyle name="20% - Accent6 18 5 2 4" xfId="32385"/>
    <cellStyle name="20% - Accent6 18 5 2 2 3" xfId="32386"/>
    <cellStyle name="20% - Accent6 18 5 2 3 2" xfId="32387"/>
    <cellStyle name="20% - Accent6 18 5 3 4" xfId="32388"/>
    <cellStyle name="20% - Accent6 18 5 3 2 3" xfId="32389"/>
    <cellStyle name="20% - Accent6 18 5 3 3 2" xfId="32390"/>
    <cellStyle name="40% - Accent1 13 2 6" xfId="32391"/>
    <cellStyle name="40% - Accent2 3 8 2 3" xfId="32392"/>
    <cellStyle name="20% - Accent6 18 6 6" xfId="32393"/>
    <cellStyle name="40% - Accent1 13 2 2 4" xfId="32394"/>
    <cellStyle name="40% - Accent2 3 8 2 2 2" xfId="32395"/>
    <cellStyle name="20% - Accent6 18 6 2 4" xfId="32396"/>
    <cellStyle name="40% - Accent1 13 2 2 2 3" xfId="32397"/>
    <cellStyle name="20% - Accent6 18 6 2 2 3" xfId="32398"/>
    <cellStyle name="40% - Accent1 13 2 2 2 2 2" xfId="32399"/>
    <cellStyle name="20% - Accent6 18 6 2 2 2 2" xfId="32400"/>
    <cellStyle name="40% - Accent4 18 6 3 3 2" xfId="32401"/>
    <cellStyle name="40% - Accent1 13 2 2 3 2" xfId="32402"/>
    <cellStyle name="40% - Accent4 5 4 3 2 2 2" xfId="32403"/>
    <cellStyle name="20% - Accent6 18 6 2 3 2" xfId="32404"/>
    <cellStyle name="40% - Accent1 13 2 3 4" xfId="32405"/>
    <cellStyle name="20% - Accent6 18 6 3 4" xfId="32406"/>
    <cellStyle name="40% - Accent1 13 2 3 2 3" xfId="32407"/>
    <cellStyle name="20% - Accent6 18 6 3 2 3" xfId="32408"/>
    <cellStyle name="40% - Accent1 13 2 3 2 2 2" xfId="32409"/>
    <cellStyle name="20% - Accent6 18 6 3 2 2 2" xfId="32410"/>
    <cellStyle name="40% - Accent1 13 2 3 3 2" xfId="32411"/>
    <cellStyle name="20% - Accent6 18 6 3 3 2" xfId="32412"/>
    <cellStyle name="40% - Accent1 13 3 2 2 3" xfId="32413"/>
    <cellStyle name="20% - Accent6 18 7 2 2 2" xfId="32414"/>
    <cellStyle name="40% - Accent1 13 3 3 4" xfId="32415"/>
    <cellStyle name="20% - Accent6 18 7 3 2" xfId="32416"/>
    <cellStyle name="40% - Accent1 13 4 2 4" xfId="32417"/>
    <cellStyle name="40% - Accent1 2 3 5 2" xfId="32418"/>
    <cellStyle name="20% - Accent6 18 8 2 3" xfId="32419"/>
    <cellStyle name="40% - Accent1 13 4 2 2 3" xfId="32420"/>
    <cellStyle name="20% - Accent6 18 8 2 2 2" xfId="32421"/>
    <cellStyle name="40% - Accent1 13 4 3 4" xfId="32422"/>
    <cellStyle name="20% - Accent6 18 8 3 2" xfId="32423"/>
    <cellStyle name="20% - Accent6 2 10 3" xfId="32424"/>
    <cellStyle name="20% - Accent6 2 11 2" xfId="32425"/>
    <cellStyle name="20% - Accent6 2 12 2" xfId="32426"/>
    <cellStyle name="20% - Accent6 2 3 2 2 2 2" xfId="32427"/>
    <cellStyle name="20% - Accent6 2 3 2 3 2" xfId="32428"/>
    <cellStyle name="20% - Accent6 2 3 3 2 3" xfId="32429"/>
    <cellStyle name="20% - Accent6 2 3 3 2 2 2" xfId="32430"/>
    <cellStyle name="40% - Accent5 10 5 2 4" xfId="32431"/>
    <cellStyle name="20% - Accent6 2 3 4 3" xfId="32432"/>
    <cellStyle name="40% - Accent5 10 5 2 2 3" xfId="32433"/>
    <cellStyle name="20% - Accent6 2 3 4 2 2" xfId="32434"/>
    <cellStyle name="20% - Accent6 2 4 2 2 2 2" xfId="32435"/>
    <cellStyle name="20% - Accent6 2 4 2 3 2" xfId="32436"/>
    <cellStyle name="20% - Accent6 2 4 3 2 3" xfId="32437"/>
    <cellStyle name="20% - Accent6 2 4 3 2 2 2" xfId="32438"/>
    <cellStyle name="40% - Accent5 10 6 2 4" xfId="32439"/>
    <cellStyle name="20% - Accent6 2 4 4 3" xfId="32440"/>
    <cellStyle name="40% - Accent5 10 6 2 2 3" xfId="32441"/>
    <cellStyle name="20% - Accent6 2 4 4 2 2" xfId="32442"/>
    <cellStyle name="20% - Accent6 2 5 2 2 2 2" xfId="32443"/>
    <cellStyle name="20% - Accent6 2 5 2 3 2" xfId="32444"/>
    <cellStyle name="20% - Accent6 2 5 3 2 3" xfId="32445"/>
    <cellStyle name="20% - Accent6 2 5 3 2 2 2" xfId="32446"/>
    <cellStyle name="20% - Accent6 2 5 3 3 2" xfId="32447"/>
    <cellStyle name="40% - Accent4 3 6 2 2 3" xfId="32448"/>
    <cellStyle name="40% - Accent5 10 7 2 2 2" xfId="32449"/>
    <cellStyle name="20% - Accent6 2 5 4 2 2" xfId="32450"/>
    <cellStyle name="20% - Accent6 2 6 2 2 2 2" xfId="32451"/>
    <cellStyle name="40% - Accent5 14 10 2 2" xfId="32452"/>
    <cellStyle name="20% - Accent6 2 6 2 3 2" xfId="32453"/>
    <cellStyle name="20% - Accent6 2 6 3 2 3" xfId="32454"/>
    <cellStyle name="20% - Accent6 2 6 3 2 2 2" xfId="32455"/>
    <cellStyle name="20% - Accent6 2 6 3 3 2" xfId="32456"/>
    <cellStyle name="40% - Accent4 3 7 2 2 2" xfId="32457"/>
    <cellStyle name="40% - Accent5 10 8 2 3" xfId="32458"/>
    <cellStyle name="20% - Accent6 2 6 4 3" xfId="32459"/>
    <cellStyle name="40% - Accent5 10 8 2 2 2" xfId="32460"/>
    <cellStyle name="20% - Accent6 2 6 4 2 2" xfId="32461"/>
    <cellStyle name="20% - Accent6 2 7 2 2 2" xfId="32462"/>
    <cellStyle name="20% - Accent6 2 7 3 2" xfId="32463"/>
    <cellStyle name="20% - Accent6 2 8 2 3" xfId="32464"/>
    <cellStyle name="40% - Accent5 2 3 2 2 2 2" xfId="32465"/>
    <cellStyle name="20% - Accent6 2 8 2 2 2" xfId="32466"/>
    <cellStyle name="20% - Accent6 2 8 3 2" xfId="32467"/>
    <cellStyle name="20% - Accent6 2 9 2 3" xfId="32468"/>
    <cellStyle name="20% - Accent6 2 9 2 2 2" xfId="32469"/>
    <cellStyle name="20% - Accent6 9 6 3 2 2 2" xfId="32470"/>
    <cellStyle name="20% - Accent6 2 9 3 2" xfId="32471"/>
    <cellStyle name="20% - Accent6 3 13" xfId="32472"/>
    <cellStyle name="40% - Accent6 18 6 2 2 2 2" xfId="32473"/>
    <cellStyle name="20% - Accent6 3 10 3" xfId="32474"/>
    <cellStyle name="20% - Accent6 3 2 2 2 2 2" xfId="32475"/>
    <cellStyle name="20% - Accent6 3 2 2 3 2" xfId="32476"/>
    <cellStyle name="20% - Accent6 3 2 3 2 3" xfId="32477"/>
    <cellStyle name="20% - Accent6 3 2 3 2 2 2" xfId="32478"/>
    <cellStyle name="40% - Accent5 11 4 2 4" xfId="32479"/>
    <cellStyle name="20% - Accent6 3 2 4 3" xfId="32480"/>
    <cellStyle name="40% - Accent5 11 4 2 2 3" xfId="32481"/>
    <cellStyle name="20% - Accent6 3 2 4 2 2" xfId="32482"/>
    <cellStyle name="40% - Accent5 11 4 3 4" xfId="32483"/>
    <cellStyle name="20% - Accent6 3 2 5 2" xfId="32484"/>
    <cellStyle name="20% - Accent6 3 3 2 2 2 2" xfId="32485"/>
    <cellStyle name="20% - Accent6 3 3 2 3 2" xfId="32486"/>
    <cellStyle name="20% - Accent6 3 3 3 2 3" xfId="32487"/>
    <cellStyle name="20% - Accent6 3 3 3 2 2 2" xfId="32488"/>
    <cellStyle name="20% - Accent6 3 3 3 3 2" xfId="32489"/>
    <cellStyle name="40% - Accent4 4 4 2 2 3" xfId="32490"/>
    <cellStyle name="40% - Accent5 11 5 2 4" xfId="32491"/>
    <cellStyle name="20% - Accent6 3 3 4 3" xfId="32492"/>
    <cellStyle name="40% - Accent5 11 5 2 2 3" xfId="32493"/>
    <cellStyle name="20% - Accent6 3 3 4 2 2" xfId="32494"/>
    <cellStyle name="40% - Accent5 11 5 3 4" xfId="32495"/>
    <cellStyle name="20% - Accent6 3 3 5 2" xfId="32496"/>
    <cellStyle name="20% - Accent6 3 4 2 2 2 2" xfId="32497"/>
    <cellStyle name="20% - Accent6 3 4 2 3 2" xfId="32498"/>
    <cellStyle name="20% - Accent6 3 4 3 2 3" xfId="32499"/>
    <cellStyle name="20% - Accent6 3 4 3 2 2 2" xfId="32500"/>
    <cellStyle name="20% - Accent6 3 4 3 3 2" xfId="32501"/>
    <cellStyle name="40% - Accent4 4 5 2 2 3" xfId="32502"/>
    <cellStyle name="40% - Accent5 11 6 2 4" xfId="32503"/>
    <cellStyle name="20% - Accent6 3 4 4 3" xfId="32504"/>
    <cellStyle name="40% - Accent5 11 6 2 2 3" xfId="32505"/>
    <cellStyle name="20% - Accent6 3 4 4 2 2" xfId="32506"/>
    <cellStyle name="40% - Accent5 11 6 3 4" xfId="32507"/>
    <cellStyle name="20% - Accent6 3 4 5 2" xfId="32508"/>
    <cellStyle name="20% - Accent6 3 5 2 3 2" xfId="32509"/>
    <cellStyle name="20% - Accent6 3 5 3 3 2" xfId="32510"/>
    <cellStyle name="40% - Accent4 4 6 2 2 3" xfId="32511"/>
    <cellStyle name="40% - Accent5 11 7 2 3" xfId="32512"/>
    <cellStyle name="20% - Accent6 3 5 4 3" xfId="32513"/>
    <cellStyle name="40% - Accent5 11 7 2 2 2" xfId="32514"/>
    <cellStyle name="20% - Accent6 3 5 4 2 2" xfId="32515"/>
    <cellStyle name="40% - Accent5 11 7 3 2" xfId="32516"/>
    <cellStyle name="20% - Accent6 3 5 5 2" xfId="32517"/>
    <cellStyle name="20% - Accent6 3 6 2 2 2 2" xfId="32518"/>
    <cellStyle name="20% - Accent6 3 6 2 3 2" xfId="32519"/>
    <cellStyle name="20% - Accent6 3 6 3 2 3" xfId="32520"/>
    <cellStyle name="20% - Accent6 3 6 3 2 2 2" xfId="32521"/>
    <cellStyle name="20% - Accent6 3 6 3 3 2" xfId="32522"/>
    <cellStyle name="40% - Accent4 4 7 2 2 2" xfId="32523"/>
    <cellStyle name="40% - Accent5 11 8 2 3" xfId="32524"/>
    <cellStyle name="20% - Accent6 3 6 4 3" xfId="32525"/>
    <cellStyle name="40% - Accent5 11 8 2 2 2" xfId="32526"/>
    <cellStyle name="20% - Accent6 3 6 4 2 2" xfId="32527"/>
    <cellStyle name="40% - Accent5 11 8 3 2" xfId="32528"/>
    <cellStyle name="20% - Accent6 3 6 5 2" xfId="32529"/>
    <cellStyle name="20% - Accent6 3 7 2 2 2" xfId="32530"/>
    <cellStyle name="20% - Accent6 3 7 3 2" xfId="32531"/>
    <cellStyle name="20% - Accent6 3 8 2 3" xfId="32532"/>
    <cellStyle name="40% - Accent5 2 3 3 2 2 2" xfId="32533"/>
    <cellStyle name="20% - Accent6 3 8 2 2 2" xfId="32534"/>
    <cellStyle name="20% - Accent6 3 8 3 2" xfId="32535"/>
    <cellStyle name="20% - Accent6 3 9 4" xfId="32536"/>
    <cellStyle name="40% - Accent5 2 3 3 3 2" xfId="32537"/>
    <cellStyle name="20% - Accent6 3 9 2 3" xfId="32538"/>
    <cellStyle name="20% - Accent6 3 9 2 2 2" xfId="32539"/>
    <cellStyle name="20% - Accent6 3 9 3 2" xfId="32540"/>
    <cellStyle name="20% - Accent6 4 13" xfId="32541"/>
    <cellStyle name="20% - Accent6 4 10 3" xfId="32542"/>
    <cellStyle name="20% - Accent6 4 2 2 3 2" xfId="32543"/>
    <cellStyle name="20% - Accent6 4 2 3 2 3" xfId="32544"/>
    <cellStyle name="40% - Accent5 12 4 2 4" xfId="32545"/>
    <cellStyle name="20% - Accent6 4 2 4 3" xfId="32546"/>
    <cellStyle name="40% - Accent5 12 4 2 2 3" xfId="32547"/>
    <cellStyle name="20% - Accent6 4 2 4 2 2" xfId="32548"/>
    <cellStyle name="40% - Accent5 12 4 3 4" xfId="32549"/>
    <cellStyle name="20% - Accent6 4 2 5 2" xfId="32550"/>
    <cellStyle name="20% - Accent6 4 3 2 2 2 2" xfId="32551"/>
    <cellStyle name="20% - Accent6 4 3 2 3 2" xfId="32552"/>
    <cellStyle name="20% - Accent6 4 3 3 2 3" xfId="32553"/>
    <cellStyle name="20% - Accent6 4 3 3 2 2 2" xfId="32554"/>
    <cellStyle name="20% - Accent6 4 3 3 3 2" xfId="32555"/>
    <cellStyle name="40% - Accent4 5 4 2 2 3" xfId="32556"/>
    <cellStyle name="40% - Accent5 12 5 2 4" xfId="32557"/>
    <cellStyle name="20% - Accent6 4 3 4 3" xfId="32558"/>
    <cellStyle name="40% - Accent5 12 5 2 2 3" xfId="32559"/>
    <cellStyle name="20% - Accent6 4 3 4 2 2" xfId="32560"/>
    <cellStyle name="40% - Accent5 12 5 3 4" xfId="32561"/>
    <cellStyle name="20% - Accent6 4 3 5 2" xfId="32562"/>
    <cellStyle name="20% - Accent6 4 4 2 3 2" xfId="32563"/>
    <cellStyle name="20% - Accent6 4 4 3 2 3" xfId="32564"/>
    <cellStyle name="20% - Accent6 4 4 3 3 2" xfId="32565"/>
    <cellStyle name="40% - Accent4 5 5 2 2 3" xfId="32566"/>
    <cellStyle name="40% - Accent5 12 6 2 2 3" xfId="32567"/>
    <cellStyle name="20% - Accent6 4 4 4 2 2" xfId="32568"/>
    <cellStyle name="40% - Accent5 12 6 3 4" xfId="32569"/>
    <cellStyle name="20% - Accent6 4 4 5 2" xfId="32570"/>
    <cellStyle name="20% - Accent6 4 5 2 3 2" xfId="32571"/>
    <cellStyle name="20% - Accent6 4 5 3 2 3" xfId="32572"/>
    <cellStyle name="20% - Accent6 4 5 3 3 2" xfId="32573"/>
    <cellStyle name="40% - Accent4 5 6 2 2 3" xfId="32574"/>
    <cellStyle name="40% - Accent5 12 7 2 3" xfId="32575"/>
    <cellStyle name="20% - Accent6 4 5 4 3" xfId="32576"/>
    <cellStyle name="40% - Accent5 12 7 2 2 2" xfId="32577"/>
    <cellStyle name="20% - Accent6 4 5 4 2 2" xfId="32578"/>
    <cellStyle name="40% - Accent5 12 7 3 2" xfId="32579"/>
    <cellStyle name="20% - Accent6 4 5 5 2" xfId="32580"/>
    <cellStyle name="20% - Accent6 4 6 2 3 2" xfId="32581"/>
    <cellStyle name="20% - Accent6 4 6 3 2 3" xfId="32582"/>
    <cellStyle name="20% - Accent6 4 6 3 3 2" xfId="32583"/>
    <cellStyle name="40% - Accent4 5 7 2 2 2" xfId="32584"/>
    <cellStyle name="40% - Accent5 12 8 2 3" xfId="32585"/>
    <cellStyle name="20% - Accent6 4 6 4 3" xfId="32586"/>
    <cellStyle name="40% - Accent5 12 8 2 2 2" xfId="32587"/>
    <cellStyle name="20% - Accent6 4 6 4 2 2" xfId="32588"/>
    <cellStyle name="40% - Accent5 12 8 3 2" xfId="32589"/>
    <cellStyle name="20% - Accent6 4 6 5 2" xfId="32590"/>
    <cellStyle name="40% - Accent6 5 2 2 2 2 2" xfId="32591"/>
    <cellStyle name="20% - Accent6 4 7 2 2 2" xfId="32592"/>
    <cellStyle name="40% - Accent6 5 2 2 3 2" xfId="32593"/>
    <cellStyle name="20% - Accent6 4 7 3 2" xfId="32594"/>
    <cellStyle name="40% - Accent6 5 2 3 2 2 2" xfId="32595"/>
    <cellStyle name="20% - Accent6 4 8 2 2 2" xfId="32596"/>
    <cellStyle name="40% - Accent6 5 2 3 3 2" xfId="32597"/>
    <cellStyle name="20% - Accent6 4 8 3 2" xfId="32598"/>
    <cellStyle name="20% - Accent6 4 9 4" xfId="32599"/>
    <cellStyle name="40% - Accent6 5 2 4 3" xfId="32600"/>
    <cellStyle name="40% - Accent6 5 2 4 2 2" xfId="32601"/>
    <cellStyle name="20% - Accent6 4 9 2 3" xfId="32602"/>
    <cellStyle name="20% - Accent6 4 9 2 2 2" xfId="32603"/>
    <cellStyle name="20% - Accent6 4 9 3 2" xfId="32604"/>
    <cellStyle name="20% - Accent6 5 2 3 2 3" xfId="32605"/>
    <cellStyle name="40% - Accent4 14 9 2 3" xfId="32606"/>
    <cellStyle name="20% - Accent6 5 2 3 2 2 2" xfId="32607"/>
    <cellStyle name="40% - Accent4 14 9 2 2 2" xfId="32608"/>
    <cellStyle name="40% - Accent5 13 4 2 4" xfId="32609"/>
    <cellStyle name="20% - Accent6 5 2 4 3" xfId="32610"/>
    <cellStyle name="40% - Accent5 13 4 2 2 3" xfId="32611"/>
    <cellStyle name="20% - Accent6 5 2 4 2 2" xfId="32612"/>
    <cellStyle name="40% - Accent5 13 4 3 4" xfId="32613"/>
    <cellStyle name="20% - Accent6 5 2 5 2" xfId="32614"/>
    <cellStyle name="20% - Accent6 5 3 3 2 3" xfId="32615"/>
    <cellStyle name="40% - Accent4 15 9 2 3" xfId="32616"/>
    <cellStyle name="20% - Accent6 5 3 3 2 2 2" xfId="32617"/>
    <cellStyle name="40% - Accent4 15 9 2 2 2" xfId="32618"/>
    <cellStyle name="20% - Accent6 5 3 3 3 2" xfId="32619"/>
    <cellStyle name="40% - Accent4 15 9 3 2" xfId="32620"/>
    <cellStyle name="40% - Accent4 6 4 2 2 3" xfId="32621"/>
    <cellStyle name="40% - Accent5 13 5 2 2 3" xfId="32622"/>
    <cellStyle name="20% - Accent6 5 3 4 2 2" xfId="32623"/>
    <cellStyle name="40% - Accent3 14 4 5 2" xfId="32624"/>
    <cellStyle name="40% - Accent1 12 10 3" xfId="32625"/>
    <cellStyle name="40% - Accent5 13 5 3 4" xfId="32626"/>
    <cellStyle name="20% - Accent6 5 3 5 2" xfId="32627"/>
    <cellStyle name="40% - Accent5 13 6 3 4" xfId="32628"/>
    <cellStyle name="20% - Accent6 5 4 5 2" xfId="32629"/>
    <cellStyle name="20% - Accent6 5 5 3 2 3" xfId="32630"/>
    <cellStyle name="40% - Accent4 17 9 2 3" xfId="32631"/>
    <cellStyle name="20% - Accent6 5 5 3 2 2 2" xfId="32632"/>
    <cellStyle name="40% - Accent4 17 9 2 2 2" xfId="32633"/>
    <cellStyle name="40% - Accent5 13 7 2 3" xfId="32634"/>
    <cellStyle name="20% - Accent6 5 5 4 3" xfId="32635"/>
    <cellStyle name="40% - Accent4 5 10 3" xfId="32636"/>
    <cellStyle name="40% - Accent5 13 7 2 2 2" xfId="32637"/>
    <cellStyle name="20% - Accent6 5 5 4 2 2" xfId="32638"/>
    <cellStyle name="40% - Accent4 5 10 2 2" xfId="32639"/>
    <cellStyle name="40% - Accent5 13 7 3 2" xfId="32640"/>
    <cellStyle name="Normal 192 2 3" xfId="32641"/>
    <cellStyle name="20% - Accent6 5 5 5 2" xfId="32642"/>
    <cellStyle name="40% - Accent4 5 11 2" xfId="32643"/>
    <cellStyle name="20% - Accent6 5 6 2 2 2 2" xfId="32644"/>
    <cellStyle name="40% - Accent4 18 8 2 2 2" xfId="32645"/>
    <cellStyle name="20% - Accent6 5 6 2 3 2" xfId="32646"/>
    <cellStyle name="40% - Accent4 18 8 3 2" xfId="32647"/>
    <cellStyle name="20% - Accent6 5 6 3 2 3" xfId="32648"/>
    <cellStyle name="40% - Accent4 18 9 2 3" xfId="32649"/>
    <cellStyle name="20% - Accent6 5 6 3 2 2 2" xfId="32650"/>
    <cellStyle name="40% - Accent4 18 9 2 2 2" xfId="32651"/>
    <cellStyle name="40% - Accent5 13 8 2 3" xfId="32652"/>
    <cellStyle name="20% - Accent6 5 6 4 3" xfId="32653"/>
    <cellStyle name="40% - Accent5 13 8 2 2 2" xfId="32654"/>
    <cellStyle name="20% - Accent6 5 6 4 2 2" xfId="32655"/>
    <cellStyle name="40% - Accent5 13 8 3 2" xfId="32656"/>
    <cellStyle name="20% - Accent6 5 6 5 2" xfId="32657"/>
    <cellStyle name="40% - Accent6 5 3 2 2 2 2" xfId="32658"/>
    <cellStyle name="20% - Accent6 5 7 2 2 2" xfId="32659"/>
    <cellStyle name="40% - Accent6 5 3 2 3 2" xfId="32660"/>
    <cellStyle name="20% - Accent6 5 7 3 2" xfId="32661"/>
    <cellStyle name="40% - Accent6 5 3 3 2 3" xfId="32662"/>
    <cellStyle name="20% - Accent6 5 8 2 3" xfId="32663"/>
    <cellStyle name="40% - Accent6 5 3 3 2 2 2" xfId="32664"/>
    <cellStyle name="20% - Accent6 5 8 2 2 2" xfId="32665"/>
    <cellStyle name="40% - Accent6 5 3 3 3 2" xfId="32666"/>
    <cellStyle name="20% - Accent6 5 8 3 2" xfId="32667"/>
    <cellStyle name="20% - Accent6 5 9 4" xfId="32668"/>
    <cellStyle name="40% - Accent6 5 3 4 3" xfId="32669"/>
    <cellStyle name="40% - Accent6 5 3 4 2 2" xfId="32670"/>
    <cellStyle name="20% - Accent6 5 9 2 3" xfId="32671"/>
    <cellStyle name="20% - Accent6 5 9 3 2" xfId="32672"/>
    <cellStyle name="40% - Accent1 6 5 5 2" xfId="32673"/>
    <cellStyle name="40% - Accent2 10 5 5 2" xfId="32674"/>
    <cellStyle name="20% - Accent6 6 10 2 2" xfId="32675"/>
    <cellStyle name="40% - Accent1 10 3 4 2 2" xfId="32676"/>
    <cellStyle name="40% - Accent3 15 8 2 3" xfId="32677"/>
    <cellStyle name="40% - Accent6 5 4 2 2 3" xfId="32678"/>
    <cellStyle name="20% - Accent6 6 7 2 3" xfId="32679"/>
    <cellStyle name="40% - Accent6 5 4 2 3 2" xfId="32680"/>
    <cellStyle name="20% - Accent6 6 7 3 2" xfId="32681"/>
    <cellStyle name="40% - Accent1 10 3 5 2" xfId="32682"/>
    <cellStyle name="40% - Accent3 15 9 4" xfId="32683"/>
    <cellStyle name="40% - Accent6 5 4 3 4" xfId="32684"/>
    <cellStyle name="20% - Accent6 6 8 4" xfId="32685"/>
    <cellStyle name="40% - Accent6 5 4 3 2 3" xfId="32686"/>
    <cellStyle name="20% - Accent6 6 8 2 3" xfId="32687"/>
    <cellStyle name="40% - Accent6 5 4 4 3" xfId="32688"/>
    <cellStyle name="20% - Accent6 6 9 4" xfId="32689"/>
    <cellStyle name="40% - Accent6 5 4 4 2 2" xfId="32690"/>
    <cellStyle name="20% - Accent6 6 9 2 3" xfId="32691"/>
    <cellStyle name="20% - Accent6 6 9 3 2" xfId="32692"/>
    <cellStyle name="20% - Accent6 7 12" xfId="32693"/>
    <cellStyle name="20% - Accent6 7 10 3" xfId="32694"/>
    <cellStyle name="20% - Accent6 7 11 2" xfId="32695"/>
    <cellStyle name="20% - Accent6 7 2 3 2 3" xfId="32696"/>
    <cellStyle name="20% - Accent6 7 2 3 2 2 2" xfId="32697"/>
    <cellStyle name="40% - Accent5 15 4 2 4" xfId="32698"/>
    <cellStyle name="20% - Accent6 7 2 4 3" xfId="32699"/>
    <cellStyle name="40% - Accent5 15 4 3 4" xfId="32700"/>
    <cellStyle name="20% - Accent6 7 2 5 2" xfId="32701"/>
    <cellStyle name="40% - Accent2 6 4 2 2 2 2" xfId="32702"/>
    <cellStyle name="40% - Accent4 12 3 2 3 2" xfId="32703"/>
    <cellStyle name="40% - Accent5 15 5 3 4" xfId="32704"/>
    <cellStyle name="20% - Accent6 7 3 5 2" xfId="32705"/>
    <cellStyle name="20% - Accent6 7 4 2 4" xfId="32706"/>
    <cellStyle name="40% - Accent1 17 4 4 3" xfId="32707"/>
    <cellStyle name="20% - Accent6 7 4 3 4" xfId="32708"/>
    <cellStyle name="40% - Accent1 17 4 5 2" xfId="32709"/>
    <cellStyle name="20% - Accent6 7 4 3 2 3" xfId="32710"/>
    <cellStyle name="40% - Accent6 14 3 4 3" xfId="32711"/>
    <cellStyle name="20% - Accent6 7 4 3 2 2 2" xfId="32712"/>
    <cellStyle name="40% - Accent4 12 3 3 2 3" xfId="32713"/>
    <cellStyle name="40% - Accent5 15 6 2 4" xfId="32714"/>
    <cellStyle name="20% - Accent6 7 4 4 3" xfId="32715"/>
    <cellStyle name="40% - Accent4 12 3 3 2 2 2" xfId="32716"/>
    <cellStyle name="40% - Accent5 15 6 2 2 3" xfId="32717"/>
    <cellStyle name="20% - Accent6 7 4 4 2 2" xfId="32718"/>
    <cellStyle name="40% - Accent4 12 3 3 3 2" xfId="32719"/>
    <cellStyle name="40% - Accent5 15 6 3 4" xfId="32720"/>
    <cellStyle name="20% - Accent6 7 4 5 2" xfId="32721"/>
    <cellStyle name="40% - Accent1 10 4 2 3 2" xfId="32722"/>
    <cellStyle name="40% - Accent3 16 6 3 4" xfId="32723"/>
    <cellStyle name="20% - Accent6 7 5 3 4" xfId="32724"/>
    <cellStyle name="40% - Accent1 17 5 5 2" xfId="32725"/>
    <cellStyle name="20% - Accent6 7 5 3 2 3" xfId="32726"/>
    <cellStyle name="20% - Accent6 7 5 3 2 2 2" xfId="32727"/>
    <cellStyle name="40% - Accent5 2 8 4" xfId="32728"/>
    <cellStyle name="40% - Accent5 15 7 2 2 2" xfId="32729"/>
    <cellStyle name="20% - Accent6 7 5 4 2 2" xfId="32730"/>
    <cellStyle name="40% - Accent5 15 7 3 2" xfId="32731"/>
    <cellStyle name="20% - Accent6 7 5 5 2" xfId="32732"/>
    <cellStyle name="40% - Accent1 10 4 3 2 3" xfId="32733"/>
    <cellStyle name="40% - Accent3 16 7 2 3" xfId="32734"/>
    <cellStyle name="20% - Accent6 7 6 2 4" xfId="32735"/>
    <cellStyle name="40% - Accent1 17 6 4 3" xfId="32736"/>
    <cellStyle name="40% - Accent1 10 4 3 2 2 2" xfId="32737"/>
    <cellStyle name="40% - Accent3 16 7 2 2 2" xfId="32738"/>
    <cellStyle name="20% - Accent6 7 6 2 2 3" xfId="32739"/>
    <cellStyle name="40% - Accent1 17 6 4 2 2" xfId="32740"/>
    <cellStyle name="20% - Accent6 7 6 2 2 2 2" xfId="32741"/>
    <cellStyle name="20% - Accent6 7 6 2 3 2" xfId="32742"/>
    <cellStyle name="40% - Accent1 10 4 3 3 2" xfId="32743"/>
    <cellStyle name="40% - Accent3 16 7 3 2" xfId="32744"/>
    <cellStyle name="20% - Accent6 7 6 3 4" xfId="32745"/>
    <cellStyle name="40% - Accent1 17 6 5 2" xfId="32746"/>
    <cellStyle name="20% - Accent6 7 6 3 2 3" xfId="32747"/>
    <cellStyle name="20% - Accent6 7 6 3 2 2 2" xfId="32748"/>
    <cellStyle name="40% - Accent5 15 8 2 3" xfId="32749"/>
    <cellStyle name="20% - Accent6 7 6 4 3" xfId="32750"/>
    <cellStyle name="40% - Accent5 15 8 2 2 2" xfId="32751"/>
    <cellStyle name="20% - Accent6 7 6 4 2 2" xfId="32752"/>
    <cellStyle name="40% - Accent5 15 8 3 2" xfId="32753"/>
    <cellStyle name="20% - Accent6 7 6 5 2" xfId="32754"/>
    <cellStyle name="40% - Accent1 10 4 4 3" xfId="32755"/>
    <cellStyle name="40% - Accent3 16 8 4" xfId="32756"/>
    <cellStyle name="40% - Accent6 5 5 2 4" xfId="32757"/>
    <cellStyle name="20% - Accent6 7 7 4" xfId="32758"/>
    <cellStyle name="40% - Accent1 10 4 4 2 2" xfId="32759"/>
    <cellStyle name="40% - Accent3 16 8 2 3" xfId="32760"/>
    <cellStyle name="40% - Accent6 5 5 2 2 3" xfId="32761"/>
    <cellStyle name="20% - Accent6 7 7 2 3" xfId="32762"/>
    <cellStyle name="40% - Accent6 5 5 2 2 2 2" xfId="32763"/>
    <cellStyle name="20% - Accent6 7 7 2 2 2" xfId="32764"/>
    <cellStyle name="40% - Accent6 5 5 2 3 2" xfId="32765"/>
    <cellStyle name="20% - Accent6 7 7 3 2" xfId="32766"/>
    <cellStyle name="40% - Accent1 10 4 5 2" xfId="32767"/>
    <cellStyle name="40% - Accent3 16 9 4" xfId="32768"/>
    <cellStyle name="40% - Accent6 5 5 3 4" xfId="32769"/>
    <cellStyle name="20% - Accent6 7 8 4" xfId="32770"/>
    <cellStyle name="40% - Accent6 5 5 3 2 3" xfId="32771"/>
    <cellStyle name="20% - Accent6 7 8 2 3" xfId="32772"/>
    <cellStyle name="40% - Accent6 5 5 3 2 2 2" xfId="32773"/>
    <cellStyle name="20% - Accent6 7 8 2 2 2" xfId="32774"/>
    <cellStyle name="40% - Accent6 5 5 4 3" xfId="32775"/>
    <cellStyle name="20% - Accent6 7 9 4" xfId="32776"/>
    <cellStyle name="40% - Accent6 5 5 4 2 2" xfId="32777"/>
    <cellStyle name="20% - Accent6 7 9 2 3" xfId="32778"/>
    <cellStyle name="20% - Accent6 7 9 2 2 2" xfId="32779"/>
    <cellStyle name="20% - Accent6 7 9 3 2" xfId="32780"/>
    <cellStyle name="20% - Accent6 8 12" xfId="32781"/>
    <cellStyle name="20% - Accent6 8 10 3" xfId="32782"/>
    <cellStyle name="20% - Accent6 8 10 2 2" xfId="32783"/>
    <cellStyle name="20% - Accent6 8 2 2 4" xfId="32784"/>
    <cellStyle name="40% - Accent1 18 2 4 3" xfId="32785"/>
    <cellStyle name="40% - Accent4 10 2 5 2" xfId="32786"/>
    <cellStyle name="20% - Accent6 8 2 3 2 3" xfId="32787"/>
    <cellStyle name="20% - Accent6 8 3 3 4" xfId="32788"/>
    <cellStyle name="40% - Accent1 18 3 5 2" xfId="32789"/>
    <cellStyle name="20% - Accent6 8 3 3 2 3" xfId="32790"/>
    <cellStyle name="40% - Accent4 12 4 2 3 2" xfId="32791"/>
    <cellStyle name="40% - Accent5 16 5 3 4" xfId="32792"/>
    <cellStyle name="20% - Accent6 8 3 5 2" xfId="32793"/>
    <cellStyle name="20% - Accent6 8 4 2 4" xfId="32794"/>
    <cellStyle name="40% - Accent1 18 4 4 3" xfId="32795"/>
    <cellStyle name="40% - Accent4 10 4 5 2" xfId="32796"/>
    <cellStyle name="20% - Accent6 8 4 3 4" xfId="32797"/>
    <cellStyle name="40% - Accent1 18 4 5 2" xfId="32798"/>
    <cellStyle name="20% - Accent6 8 4 3 2 3" xfId="32799"/>
    <cellStyle name="40% - Accent4 12 4 3 2 3" xfId="32800"/>
    <cellStyle name="40% - Accent5 16 6 2 4" xfId="32801"/>
    <cellStyle name="20% - Accent6 8 4 4 3" xfId="32802"/>
    <cellStyle name="40% - Accent4 12 4 3 2 2 2" xfId="32803"/>
    <cellStyle name="40% - Accent5 16 6 2 2 3" xfId="32804"/>
    <cellStyle name="20% - Accent6 8 4 4 2 2" xfId="32805"/>
    <cellStyle name="40% - Accent4 12 4 3 3 2" xfId="32806"/>
    <cellStyle name="40% - Accent5 16 6 3 4" xfId="32807"/>
    <cellStyle name="20% - Accent6 8 4 5 2" xfId="32808"/>
    <cellStyle name="40% - Accent1 10 5 2 3 2" xfId="32809"/>
    <cellStyle name="40% - Accent3 17 6 3 4" xfId="32810"/>
    <cellStyle name="20% - Accent6 8 5 3 4" xfId="32811"/>
    <cellStyle name="40% - Accent1 18 5 5 2" xfId="32812"/>
    <cellStyle name="20% - Accent6 8 5 3 2 3" xfId="32813"/>
    <cellStyle name="40% - Accent4 12 4 4 2 2" xfId="32814"/>
    <cellStyle name="40% - Accent5 16 7 2 3" xfId="32815"/>
    <cellStyle name="20% - Accent6 8 5 4 3" xfId="32816"/>
    <cellStyle name="40% - Accent5 16 7 2 2 2" xfId="32817"/>
    <cellStyle name="20% - Accent6 8 5 4 2 2" xfId="32818"/>
    <cellStyle name="40% - Accent5 16 7 3 2" xfId="32819"/>
    <cellStyle name="20% - Accent6 8 5 5 2" xfId="32820"/>
    <cellStyle name="40% - Accent1 10 5 3 2 3" xfId="32821"/>
    <cellStyle name="40% - Accent3 17 7 2 3" xfId="32822"/>
    <cellStyle name="20% - Accent6 8 6 2 4" xfId="32823"/>
    <cellStyle name="40% - Accent1 18 6 4 3" xfId="32824"/>
    <cellStyle name="40% - Accent4 10 6 5 2" xfId="32825"/>
    <cellStyle name="40% - Accent1 10 5 3 2 2 2" xfId="32826"/>
    <cellStyle name="40% - Accent3 17 7 2 2 2" xfId="32827"/>
    <cellStyle name="20% - Accent6 8 6 2 2 3" xfId="32828"/>
    <cellStyle name="40% - Accent1 18 6 4 2 2" xfId="32829"/>
    <cellStyle name="20% - Accent6 8 6 2 3 2" xfId="32830"/>
    <cellStyle name="40% - Accent1 10 5 3 3 2" xfId="32831"/>
    <cellStyle name="40% - Accent3 17 7 3 2" xfId="32832"/>
    <cellStyle name="20% - Accent6 8 6 3 4" xfId="32833"/>
    <cellStyle name="40% - Accent1 18 6 5 2" xfId="32834"/>
    <cellStyle name="20% - Accent6 8 6 3 2 3" xfId="32835"/>
    <cellStyle name="40% - Accent5 16 8 2 3" xfId="32836"/>
    <cellStyle name="20% - Accent6 8 6 4 3" xfId="32837"/>
    <cellStyle name="40% - Accent5 16 8 2 2 2" xfId="32838"/>
    <cellStyle name="20% - Accent6 8 6 4 2 2" xfId="32839"/>
    <cellStyle name="40% - Accent5 16 8 3 2" xfId="32840"/>
    <cellStyle name="20% - Accent6 8 6 5 2" xfId="32841"/>
    <cellStyle name="40% - Accent1 10 5 4 3" xfId="32842"/>
    <cellStyle name="40% - Accent3 17 8 4" xfId="32843"/>
    <cellStyle name="40% - Accent6 5 6 2 4" xfId="32844"/>
    <cellStyle name="20% - Accent6 8 7 4" xfId="32845"/>
    <cellStyle name="40% - Accent4 18 3 3 2 2 2" xfId="32846"/>
    <cellStyle name="40% - Accent1 10 5 4 2 2" xfId="32847"/>
    <cellStyle name="40% - Accent3 17 8 2 3" xfId="32848"/>
    <cellStyle name="40% - Accent6 5 6 2 2 3" xfId="32849"/>
    <cellStyle name="20% - Accent6 8 7 2 3" xfId="32850"/>
    <cellStyle name="40% - Accent6 5 6 2 2 2 2" xfId="32851"/>
    <cellStyle name="20% - Accent6 8 7 2 2 2" xfId="32852"/>
    <cellStyle name="40% - Accent6 5 6 2 3 2" xfId="32853"/>
    <cellStyle name="20% - Accent6 8 7 3 2" xfId="32854"/>
    <cellStyle name="40% - Accent6 5 6 3 2 3" xfId="32855"/>
    <cellStyle name="20% - Accent6 8 8 2 3" xfId="32856"/>
    <cellStyle name="20% - Accent6 8 8 2 2 2" xfId="32857"/>
    <cellStyle name="40% - Accent6 5 6 3 2 2 2" xfId="32858"/>
    <cellStyle name="40% - Accent6 5 6 3 3 2" xfId="32859"/>
    <cellStyle name="20% - Accent6 8 8 3 2" xfId="32860"/>
    <cellStyle name="40% - Accent6 5 6 4 3" xfId="32861"/>
    <cellStyle name="20% - Accent6 8 9 4" xfId="32862"/>
    <cellStyle name="40% - Accent6 5 6 4 2 2" xfId="32863"/>
    <cellStyle name="20% - Accent6 8 9 2 3" xfId="32864"/>
    <cellStyle name="20% - Accent6 8 9 2 2 2" xfId="32865"/>
    <cellStyle name="20% - Accent6 8 9 3 2" xfId="32866"/>
    <cellStyle name="20% - Accent6 9 12" xfId="32867"/>
    <cellStyle name="20% - Accent6 9 10 3" xfId="32868"/>
    <cellStyle name="20% - Accent6 9 10 2 2" xfId="32869"/>
    <cellStyle name="20% - Accent6 9 2 2 4" xfId="32870"/>
    <cellStyle name="40% - Accent4 11 2 5 2" xfId="32871"/>
    <cellStyle name="20% - Accent6 9 2 3 2 3" xfId="32872"/>
    <cellStyle name="20% - Accent6 9 3 3 4" xfId="32873"/>
    <cellStyle name="20% - Accent6 9 3 3 2 3" xfId="32874"/>
    <cellStyle name="40% - Accent4 12 5 2 3 2" xfId="32875"/>
    <cellStyle name="40% - Accent5 17 5 3 4" xfId="32876"/>
    <cellStyle name="20% - Accent6 9 3 5 2" xfId="32877"/>
    <cellStyle name="20% - Accent6 9 4 2 4" xfId="32878"/>
    <cellStyle name="40% - Accent4 11 4 5 2" xfId="32879"/>
    <cellStyle name="20% - Accent6 9 4 3 4" xfId="32880"/>
    <cellStyle name="20% - Accent6 9 4 3 2 3" xfId="32881"/>
    <cellStyle name="40% - Accent4 12 5 3 2 3" xfId="32882"/>
    <cellStyle name="40% - Accent5 17 6 2 4" xfId="32883"/>
    <cellStyle name="20% - Accent6 9 4 4 3" xfId="32884"/>
    <cellStyle name="40% - Accent4 12 5 3 2 2 2" xfId="32885"/>
    <cellStyle name="40% - Accent5 17 6 2 2 3" xfId="32886"/>
    <cellStyle name="20% - Accent6 9 4 4 2 2" xfId="32887"/>
    <cellStyle name="40% - Accent4 12 5 3 3 2" xfId="32888"/>
    <cellStyle name="40% - Accent5 17 6 3 4" xfId="32889"/>
    <cellStyle name="20% - Accent6 9 4 5 2" xfId="32890"/>
    <cellStyle name="40% - Accent1 10 6 2 4" xfId="32891"/>
    <cellStyle name="40% - Accent3 18 6 6" xfId="32892"/>
    <cellStyle name="20% - Accent6 9 5 6" xfId="32893"/>
    <cellStyle name="40% - Accent1 10 6 2 2 3" xfId="32894"/>
    <cellStyle name="40% - Accent3 18 6 2 4" xfId="32895"/>
    <cellStyle name="40% - Accent6 10 6 3 4" xfId="32896"/>
    <cellStyle name="20% - Accent6 9 5 2 4" xfId="32897"/>
    <cellStyle name="40% - Accent4 11 5 5 2" xfId="32898"/>
    <cellStyle name="40% - Accent1 10 6 2 3 2" xfId="32899"/>
    <cellStyle name="40% - Accent3 18 6 3 4" xfId="32900"/>
    <cellStyle name="40% - Accent6 10 6 4 3" xfId="32901"/>
    <cellStyle name="20% - Accent6 9 5 3 4" xfId="32902"/>
    <cellStyle name="20% - Accent6 9 5 3 2 3" xfId="32903"/>
    <cellStyle name="40% - Accent4 12 5 4 2 2" xfId="32904"/>
    <cellStyle name="40% - Accent5 17 7 2 3" xfId="32905"/>
    <cellStyle name="20% - Accent6 9 5 4 3" xfId="32906"/>
    <cellStyle name="40% - Accent5 17 7 2 2 2" xfId="32907"/>
    <cellStyle name="20% - Accent6 9 5 4 2 2" xfId="32908"/>
    <cellStyle name="40% - Accent5 17 7 3 2" xfId="32909"/>
    <cellStyle name="20% - Accent6 9 5 5 2" xfId="32910"/>
    <cellStyle name="40% - Accent1 10 6 3 4" xfId="32911"/>
    <cellStyle name="40% - Accent3 18 7 4" xfId="32912"/>
    <cellStyle name="20% - Accent6 9 6 6" xfId="32913"/>
    <cellStyle name="40% - Accent1 10 6 3 2 3" xfId="32914"/>
    <cellStyle name="40% - Accent3 18 7 2 3" xfId="32915"/>
    <cellStyle name="40% - Accent6 10 7 3 2" xfId="32916"/>
    <cellStyle name="20% - Accent6 9 6 2 4" xfId="32917"/>
    <cellStyle name="40% - Accent4 11 6 5 2" xfId="32918"/>
    <cellStyle name="40% - Accent1 10 6 3 2 2 2" xfId="32919"/>
    <cellStyle name="40% - Accent3 18 7 2 2 2" xfId="32920"/>
    <cellStyle name="20% - Accent6 9 6 2 2 3" xfId="32921"/>
    <cellStyle name="20% - Accent6 9 6 2 2 2 2" xfId="32922"/>
    <cellStyle name="20% - Accent6 9 6 2 3 2" xfId="32923"/>
    <cellStyle name="40% - Accent1 10 6 3 3 2" xfId="32924"/>
    <cellStyle name="40% - Accent3 18 7 3 2" xfId="32925"/>
    <cellStyle name="20% - Accent6 9 6 3 4" xfId="32926"/>
    <cellStyle name="20% - Accent6 9 6 3 2 3" xfId="32927"/>
    <cellStyle name="40% - Accent5 17 8 2 3" xfId="32928"/>
    <cellStyle name="20% - Accent6 9 6 4 3" xfId="32929"/>
    <cellStyle name="40% - Accent5 17 8 2 2 2" xfId="32930"/>
    <cellStyle name="20% - Accent6 9 6 4 2 2" xfId="32931"/>
    <cellStyle name="40% - Accent5 17 8 3 2" xfId="32932"/>
    <cellStyle name="20% - Accent6 9 6 5 2" xfId="32933"/>
    <cellStyle name="40% - Accent1 10 6 4 3" xfId="32934"/>
    <cellStyle name="40% - Accent3 18 8 4" xfId="32935"/>
    <cellStyle name="40% - Accent6 5 7 2 3" xfId="32936"/>
    <cellStyle name="20% - Accent6 9 7 4" xfId="32937"/>
    <cellStyle name="40% - Accent1 10 6 4 2 2" xfId="32938"/>
    <cellStyle name="40% - Accent3 18 8 2 3" xfId="32939"/>
    <cellStyle name="40% - Accent6 10 8 3 2" xfId="32940"/>
    <cellStyle name="40% - Accent6 5 7 2 2 2" xfId="32941"/>
    <cellStyle name="20% - Accent6 9 7 2 3" xfId="32942"/>
    <cellStyle name="20% - Accent6 9 7 2 2 2" xfId="32943"/>
    <cellStyle name="20% - Accent6 9 7 3 2" xfId="32944"/>
    <cellStyle name="40% - Accent1 10 6 5 2" xfId="32945"/>
    <cellStyle name="40% - Accent3 18 9 4" xfId="32946"/>
    <cellStyle name="40% - Accent6 5 7 3 2" xfId="32947"/>
    <cellStyle name="20% - Accent6 9 8 4" xfId="32948"/>
    <cellStyle name="20% - Accent6 9 8 2 2 2" xfId="32949"/>
    <cellStyle name="20% - Accent6 9 8 3 2" xfId="32950"/>
    <cellStyle name="20% - Accent6 9 9 4" xfId="32951"/>
    <cellStyle name="20% - Accent6 9 9 2 3" xfId="32952"/>
    <cellStyle name="20% - Accent6 9 9 2 2 2" xfId="32953"/>
    <cellStyle name="20% - Accent6 9 9 3 2" xfId="32954"/>
    <cellStyle name="40% - Accent1 10 12" xfId="32955"/>
    <cellStyle name="40% - Accent2 3 5 6" xfId="32956"/>
    <cellStyle name="40% - Accent2 9 2 5 2" xfId="32957"/>
    <cellStyle name="40% - Accent1 10 10 2 2" xfId="32958"/>
    <cellStyle name="40% - Accent3 6 3 3 2 3" xfId="32959"/>
    <cellStyle name="40% - Accent1 10 11 2" xfId="32960"/>
    <cellStyle name="40% - Accent3 6 3 4 3" xfId="32961"/>
    <cellStyle name="40% - Accent3 4 6 4 2 2" xfId="32962"/>
    <cellStyle name="40% - Accent1 11 12" xfId="32963"/>
    <cellStyle name="40% - Accent2 3 6 6" xfId="32964"/>
    <cellStyle name="40% - Accent1 11 3 2 2 2 2" xfId="32965"/>
    <cellStyle name="40% - Accent1 11 3 2 3 2" xfId="32966"/>
    <cellStyle name="40% - Accent1 11 4 2 2 2 2" xfId="32967"/>
    <cellStyle name="40% - Accent1 11 4 2 3 2" xfId="32968"/>
    <cellStyle name="40% - Accent1 11 5 2 2 2 2" xfId="32969"/>
    <cellStyle name="40% - Accent1 11 5 2 3 2" xfId="32970"/>
    <cellStyle name="40% - Accent1 5 7 2 3" xfId="32971"/>
    <cellStyle name="40% - Accent1 11 6 2 2 2 2" xfId="32972"/>
    <cellStyle name="40% - Accent1 5 8 4" xfId="32973"/>
    <cellStyle name="40% - Accent1 11 6 2 3 2" xfId="32974"/>
    <cellStyle name="40% - Accent1 12 12" xfId="32975"/>
    <cellStyle name="40% - Accent2 3 7 4" xfId="32976"/>
    <cellStyle name="40% - Accent1 12 10 2 2" xfId="32977"/>
    <cellStyle name="40% - Accent1 12 11 2" xfId="32978"/>
    <cellStyle name="40% - Accent1 12 3 2 2 2 2" xfId="32979"/>
    <cellStyle name="40% - Accent1 12 3 2 3 2" xfId="32980"/>
    <cellStyle name="40% - Accent1 12 3 3 2 3" xfId="32981"/>
    <cellStyle name="40% - Accent1 12 3 3 2 2 2" xfId="32982"/>
    <cellStyle name="40% - Accent1 12 3 3 3 2" xfId="32983"/>
    <cellStyle name="40% - Accent1 12 4 2 2 2 2" xfId="32984"/>
    <cellStyle name="40% - Accent1 12 4 2 3 2" xfId="32985"/>
    <cellStyle name="40% - Accent1 12 4 3 2 3" xfId="32986"/>
    <cellStyle name="40% - Accent1 12 4 3 2 2 2" xfId="32987"/>
    <cellStyle name="40% - Accent1 12 4 3 3 2" xfId="32988"/>
    <cellStyle name="40% - Accent1 12 5 2 2 2 2" xfId="32989"/>
    <cellStyle name="40% - Accent1 12 5 2 3 2" xfId="32990"/>
    <cellStyle name="40% - Accent1 12 6 2 3 2" xfId="32991"/>
    <cellStyle name="40% - Accent1 13 12" xfId="32992"/>
    <cellStyle name="40% - Accent2 3 8 4" xfId="32993"/>
    <cellStyle name="40% - Accent1 13 10 3" xfId="32994"/>
    <cellStyle name="40% - Accent1 13 10 2 2" xfId="32995"/>
    <cellStyle name="40% - Accent1 13 3 2 2 2 2" xfId="32996"/>
    <cellStyle name="40% - Accent1 13 3 2 3 2" xfId="32997"/>
    <cellStyle name="40% - Accent1 13 3 3 2 3" xfId="32998"/>
    <cellStyle name="40% - Accent1 13 3 3 2 2 2" xfId="32999"/>
    <cellStyle name="40% - Accent1 13 3 3 3 2" xfId="33000"/>
    <cellStyle name="40% - Accent1 13 4 2 2 2 2" xfId="33001"/>
    <cellStyle name="40% - Accent1 13 4 2 3 2" xfId="33002"/>
    <cellStyle name="40% - Accent1 13 4 3 2 3" xfId="33003"/>
    <cellStyle name="40% - Accent1 13 4 3 2 2 2" xfId="33004"/>
    <cellStyle name="40% - Accent1 13 4 3 3 2" xfId="33005"/>
    <cellStyle name="40% - Accent1 13 5 2 3 2" xfId="33006"/>
    <cellStyle name="40% - Accent1 13 5 3 2 3" xfId="33007"/>
    <cellStyle name="40% - Accent1 13 5 3 3 2" xfId="33008"/>
    <cellStyle name="40% - Accent1 13 6 2 3 2" xfId="33009"/>
    <cellStyle name="40% - Accent1 13 6 3 2 3" xfId="33010"/>
    <cellStyle name="40% - Accent1 13 6 3 2 2 2" xfId="33011"/>
    <cellStyle name="40% - Accent1 13 6 3 3 2" xfId="33012"/>
    <cellStyle name="40% - Accent1 14 10 3" xfId="33013"/>
    <cellStyle name="40% - Accent1 14 11 2" xfId="33014"/>
    <cellStyle name="40% - Accent1 14 2 6" xfId="33015"/>
    <cellStyle name="40% - Accent2 3 9 2 3" xfId="33016"/>
    <cellStyle name="40% - Accent1 14 2 3 4" xfId="33017"/>
    <cellStyle name="40% - Accent1 14 2 3 2 3" xfId="33018"/>
    <cellStyle name="40% - Accent1 14 2 3 3 2" xfId="33019"/>
    <cellStyle name="40% - Accent1 14 3 3 2 2 2" xfId="33020"/>
    <cellStyle name="40% - Accent1 14 3 3 3 2" xfId="33021"/>
    <cellStyle name="40% - Accent1 14 4 3 4" xfId="33022"/>
    <cellStyle name="40% - Accent1 14 4 3 2 3" xfId="33023"/>
    <cellStyle name="40% - Accent1 14 4 3 2 2 2" xfId="33024"/>
    <cellStyle name="40% - Accent1 14 4 3 3 2" xfId="33025"/>
    <cellStyle name="40% - Accent1 14 5 3 2 3" xfId="33026"/>
    <cellStyle name="40% - Accent1 14 5 3 3 2" xfId="33027"/>
    <cellStyle name="40% - Accent1 14 6 3 2 3" xfId="33028"/>
    <cellStyle name="40% - Accent1 14 6 3 3 2" xfId="33029"/>
    <cellStyle name="40% - Accent1 14 9 3 2" xfId="33030"/>
    <cellStyle name="40% - Accent1 15 12" xfId="33031"/>
    <cellStyle name="40% - Accent2 8 10 3" xfId="33032"/>
    <cellStyle name="40% - Accent1 15 2 6" xfId="33033"/>
    <cellStyle name="40% - Accent2 8 10 2 2" xfId="33034"/>
    <cellStyle name="40% - Accent1 15 2 2 4" xfId="33035"/>
    <cellStyle name="40% - Accent4 14 6 6" xfId="33036"/>
    <cellStyle name="40% - Accent1 15 2 3 4" xfId="33037"/>
    <cellStyle name="40% - Accent4 14 7 4" xfId="33038"/>
    <cellStyle name="40% - Accent1 15 3 2 4" xfId="33039"/>
    <cellStyle name="40% - Accent4 15 6 6" xfId="33040"/>
    <cellStyle name="40% - Accent1 15 4 6" xfId="33041"/>
    <cellStyle name="40% - Accent3 7 4 3 2 3" xfId="33042"/>
    <cellStyle name="40% - Accent1 15 4 2 4" xfId="33043"/>
    <cellStyle name="40% - Accent3 7 4 3 2 2 2" xfId="33044"/>
    <cellStyle name="40% - Accent4 16 6 6" xfId="33045"/>
    <cellStyle name="40% - Accent1 15 4 3 4" xfId="33046"/>
    <cellStyle name="40% - Accent4 16 7 4" xfId="33047"/>
    <cellStyle name="40% - Accent1 15 6 2 2 2 2" xfId="33048"/>
    <cellStyle name="40% - Accent4 18 6 2 2 3" xfId="33049"/>
    <cellStyle name="40% - Accent1 15 6 2 3 2" xfId="33050"/>
    <cellStyle name="40% - Accent4 18 6 3 4" xfId="33051"/>
    <cellStyle name="40% - Accent1 15 6 3 2 3" xfId="33052"/>
    <cellStyle name="40% - Accent4 18 7 2 3" xfId="33053"/>
    <cellStyle name="40% - Accent1 15 6 3 2 2 2" xfId="33054"/>
    <cellStyle name="40% - Accent4 18 7 2 2 2" xfId="33055"/>
    <cellStyle name="40% - Accent1 15 6 3 3 2" xfId="33056"/>
    <cellStyle name="40% - Accent4 18 7 3 2" xfId="33057"/>
    <cellStyle name="40% - Accent1 15 7 2 2 2" xfId="33058"/>
    <cellStyle name="40% - Accent1 15 7 3 2" xfId="33059"/>
    <cellStyle name="40% - Accent1 15 8 2 3" xfId="33060"/>
    <cellStyle name="40% - Accent1 15 8 2 2 2" xfId="33061"/>
    <cellStyle name="40% - Accent1 15 8 3 2" xfId="33062"/>
    <cellStyle name="40% - Accent1 15 9 3 2" xfId="33063"/>
    <cellStyle name="40% - Accent1 16 12" xfId="33064"/>
    <cellStyle name="40% - Accent2 8 11 2" xfId="33065"/>
    <cellStyle name="40% - Accent5 7 2 4 3" xfId="33066"/>
    <cellStyle name="40% - Accent1 16 2 6" xfId="33067"/>
    <cellStyle name="40% - Accent5 7 2 4 2 2" xfId="33068"/>
    <cellStyle name="40% - Accent1 16 2 2 4" xfId="33069"/>
    <cellStyle name="40% - Accent1 16 2 3 4" xfId="33070"/>
    <cellStyle name="40% - Accent5 7 2 5 2" xfId="33071"/>
    <cellStyle name="40% - Accent1 16 3 6" xfId="33072"/>
    <cellStyle name="40% - Accent1 16 3 2 4" xfId="33073"/>
    <cellStyle name="40% - Accent1 16 3 3 4" xfId="33074"/>
    <cellStyle name="40% - Accent1 16 4 6" xfId="33075"/>
    <cellStyle name="40% - Accent3 7 4 4 2 2" xfId="33076"/>
    <cellStyle name="40% - Accent1 16 4 2 4" xfId="33077"/>
    <cellStyle name="40% - Accent1 16 4 3 4" xfId="33078"/>
    <cellStyle name="40% - Accent1 16 5 3 4" xfId="33079"/>
    <cellStyle name="40% - Accent1 16 6 2 4" xfId="33080"/>
    <cellStyle name="40% - Accent1 16 6 2 2 3" xfId="33081"/>
    <cellStyle name="40% - Accent1 16 6 2 2 2 2" xfId="33082"/>
    <cellStyle name="40% - Accent1 16 6 2 3 2" xfId="33083"/>
    <cellStyle name="40% - Accent1 16 6 3 4" xfId="33084"/>
    <cellStyle name="40% - Accent1 16 6 3 2 3" xfId="33085"/>
    <cellStyle name="40% - Accent1 16 6 3 2 2 2" xfId="33086"/>
    <cellStyle name="40% - Accent1 16 6 3 3 2" xfId="33087"/>
    <cellStyle name="40% - Accent1 16 7 4" xfId="33088"/>
    <cellStyle name="40% - Accent1 4 3 3 2 2 2" xfId="33089"/>
    <cellStyle name="40% - Accent2 17 3 4 2 2" xfId="33090"/>
    <cellStyle name="40% - Accent1 16 7 2 3" xfId="33091"/>
    <cellStyle name="40% - Accent1 16 7 2 2 2" xfId="33092"/>
    <cellStyle name="40% - Accent1 16 7 3 2" xfId="33093"/>
    <cellStyle name="40% - Accent1 16 8 4" xfId="33094"/>
    <cellStyle name="40% - Accent1 16 8 2 3" xfId="33095"/>
    <cellStyle name="40% - Accent1 16 8 2 2 2" xfId="33096"/>
    <cellStyle name="40% - Accent1 16 8 3 2" xfId="33097"/>
    <cellStyle name="40% - Accent1 16 9 2 2 2" xfId="33098"/>
    <cellStyle name="40% - Accent1 16 9 3 2" xfId="33099"/>
    <cellStyle name="40% - Accent1 17 12" xfId="33100"/>
    <cellStyle name="40% - Accent3 15 11 2" xfId="33101"/>
    <cellStyle name="40% - Accent5 7 3 4 3" xfId="33102"/>
    <cellStyle name="40% - Accent1 17 2 6" xfId="33103"/>
    <cellStyle name="40% - Accent5 7 3 4 2 2" xfId="33104"/>
    <cellStyle name="40% - Accent1 17 2 2 4" xfId="33105"/>
    <cellStyle name="40% - Accent1 17 2 3 4" xfId="33106"/>
    <cellStyle name="40% - Accent5 7 3 5 2" xfId="33107"/>
    <cellStyle name="40% - Accent1 17 3 6" xfId="33108"/>
    <cellStyle name="40% - Accent1 17 3 2 4" xfId="33109"/>
    <cellStyle name="40% - Accent1 17 3 3 4" xfId="33110"/>
    <cellStyle name="40% - Accent1 17 4 6" xfId="33111"/>
    <cellStyle name="40% - Accent1 17 4 2 4" xfId="33112"/>
    <cellStyle name="40% - Accent1 17 4 3 4" xfId="33113"/>
    <cellStyle name="40% - Accent1 17 5 3 4" xfId="33114"/>
    <cellStyle name="40% - Accent1 17 6 2 4" xfId="33115"/>
    <cellStyle name="40% - Accent1 17 6 2 2 3" xfId="33116"/>
    <cellStyle name="40% - Accent1 17 6 2 3 2" xfId="33117"/>
    <cellStyle name="40% - Accent1 17 6 3 4" xfId="33118"/>
    <cellStyle name="40% - Accent1 17 6 3 2 3" xfId="33119"/>
    <cellStyle name="40% - Accent1 17 6 3 2 2 2" xfId="33120"/>
    <cellStyle name="40% - Accent1 17 6 3 3 2" xfId="33121"/>
    <cellStyle name="40% - Accent1 17 7 4" xfId="33122"/>
    <cellStyle name="40% - Accent1 17 7 2 3" xfId="33123"/>
    <cellStyle name="40% - Accent1 17 7 2 2 2" xfId="33124"/>
    <cellStyle name="40% - Accent1 17 7 3 2" xfId="33125"/>
    <cellStyle name="40% - Accent1 17 8 4" xfId="33126"/>
    <cellStyle name="40% - Accent1 17 8 2 3" xfId="33127"/>
    <cellStyle name="40% - Accent1 17 8 2 2 2" xfId="33128"/>
    <cellStyle name="40% - Accent1 17 8 3 2" xfId="33129"/>
    <cellStyle name="40% - Accent1 17 9 2 3" xfId="33130"/>
    <cellStyle name="40% - Accent1 17 9 2 2 2" xfId="33131"/>
    <cellStyle name="40% - Accent1 17 9 3 2" xfId="33132"/>
    <cellStyle name="40% - Accent1 18 12" xfId="33133"/>
    <cellStyle name="40% - Accent5 7 4 4 3" xfId="33134"/>
    <cellStyle name="40% - Accent1 18 2 6" xfId="33135"/>
    <cellStyle name="40% - Accent5 7 4 4 2 2" xfId="33136"/>
    <cellStyle name="40% - Accent1 18 2 2 4" xfId="33137"/>
    <cellStyle name="40% - Accent4 10 2 3 4" xfId="33138"/>
    <cellStyle name="40% - Accent1 18 2 3 4" xfId="33139"/>
    <cellStyle name="40% - Accent4 10 2 4 3" xfId="33140"/>
    <cellStyle name="40% - Accent5 7 4 5 2" xfId="33141"/>
    <cellStyle name="40% - Accent1 18 3 6" xfId="33142"/>
    <cellStyle name="40% - Accent1 18 3 2 4" xfId="33143"/>
    <cellStyle name="40% - Accent4 10 3 3 4" xfId="33144"/>
    <cellStyle name="40% - Accent1 18 3 3 4" xfId="33145"/>
    <cellStyle name="40% - Accent4 10 3 4 3" xfId="33146"/>
    <cellStyle name="40% - Accent1 18 4 6" xfId="33147"/>
    <cellStyle name="40% - Accent1 18 5 3 4" xfId="33148"/>
    <cellStyle name="40% - Accent4 10 5 4 3" xfId="33149"/>
    <cellStyle name="40% - Accent1 18 6 2 2 3" xfId="33150"/>
    <cellStyle name="40% - Accent4 10 6 3 2 3" xfId="33151"/>
    <cellStyle name="40% - Accent1 18 6 2 2 2 2" xfId="33152"/>
    <cellStyle name="40% - Accent4 10 6 3 2 2 2" xfId="33153"/>
    <cellStyle name="40% - Accent1 18 6 2 3 2" xfId="33154"/>
    <cellStyle name="40% - Accent4 10 6 3 3 2" xfId="33155"/>
    <cellStyle name="40% - Accent1 18 6 3 2 3" xfId="33156"/>
    <cellStyle name="40% - Accent4 10 6 4 2 2" xfId="33157"/>
    <cellStyle name="40% - Accent1 18 6 3 2 2 2" xfId="33158"/>
    <cellStyle name="40% - Accent1 18 6 3 3 2" xfId="33159"/>
    <cellStyle name="40% - Accent4 17 3 2 2 2 2" xfId="33160"/>
    <cellStyle name="40% - Accent6 15 5 2 2 3" xfId="33161"/>
    <cellStyle name="40% - Accent1 18 7 4" xfId="33162"/>
    <cellStyle name="40% - Accent1 18 7 2 2 2" xfId="33163"/>
    <cellStyle name="40% - Accent1 18 7 3 2" xfId="33164"/>
    <cellStyle name="40% - Accent6 15 5 2 3 2" xfId="33165"/>
    <cellStyle name="40% - Accent1 18 8 4" xfId="33166"/>
    <cellStyle name="40% - Accent1 18 8 3 2" xfId="33167"/>
    <cellStyle name="40% - Accent1 18 9 4" xfId="33168"/>
    <cellStyle name="40% - Accent1 18 9 2 3" xfId="33169"/>
    <cellStyle name="40% - Accent4 10 9 3 2" xfId="33170"/>
    <cellStyle name="40% - Accent1 18 9 2 2 2" xfId="33171"/>
    <cellStyle name="40% - Accent1 18 9 3 2" xfId="33172"/>
    <cellStyle name="40% - Accent1 2 12 2" xfId="33173"/>
    <cellStyle name="40% - Accent1 2 2 2 2 2 2" xfId="33174"/>
    <cellStyle name="40% - Accent1 2 2 2 3 2" xfId="33175"/>
    <cellStyle name="40% - Accent1 2 2 3 2 3" xfId="33176"/>
    <cellStyle name="40% - Accent1 2 2 3 2 2 2" xfId="33177"/>
    <cellStyle name="40% - Accent1 2 2 3 3 2" xfId="33178"/>
    <cellStyle name="40% - Accent1 2 2 4 3" xfId="33179"/>
    <cellStyle name="40% - Accent1 2 2 4 2 2" xfId="33180"/>
    <cellStyle name="40% - Accent1 2 3 6" xfId="33181"/>
    <cellStyle name="40% - Accent1 2 3 2 2 2 2" xfId="33182"/>
    <cellStyle name="40% - Accent1 6 6 2 2 2 2" xfId="33183"/>
    <cellStyle name="40% - Accent2 10 6 2 2 2 2" xfId="33184"/>
    <cellStyle name="40% - Accent1 2 3 2 3 2" xfId="33185"/>
    <cellStyle name="40% - Accent1 2 3 3 2 3" xfId="33186"/>
    <cellStyle name="40% - Accent1 2 3 3 2 2 2" xfId="33187"/>
    <cellStyle name="40% - Accent1 2 3 3 3 2" xfId="33188"/>
    <cellStyle name="40% - Accent1 2 3 4 3" xfId="33189"/>
    <cellStyle name="40% - Accent1 2 3 4 2 2" xfId="33190"/>
    <cellStyle name="40% - Accent1 2 4 6" xfId="33191"/>
    <cellStyle name="40% - Accent1 2 4 2 4" xfId="33192"/>
    <cellStyle name="40% - Accent1 2 4 2 2 3" xfId="33193"/>
    <cellStyle name="40% - Accent1 6 6 3 2 2 2" xfId="33194"/>
    <cellStyle name="40% - Accent2 10 6 3 2 2 2" xfId="33195"/>
    <cellStyle name="40% - Accent1 2 4 2 3 2" xfId="33196"/>
    <cellStyle name="40% - Accent1 2 4 3 4" xfId="33197"/>
    <cellStyle name="40% - Accent1 2 4 3 2 3" xfId="33198"/>
    <cellStyle name="40% - Accent1 2 4 3 3 2" xfId="33199"/>
    <cellStyle name="40% - Accent1 2 4 4 3" xfId="33200"/>
    <cellStyle name="40% - Accent1 2 4 4 2 2" xfId="33201"/>
    <cellStyle name="40% - Accent1 2 5 2 4" xfId="33202"/>
    <cellStyle name="40% - Accent1 2 5 2 2 3" xfId="33203"/>
    <cellStyle name="40% - Accent1 2 5 2 2 2 2" xfId="33204"/>
    <cellStyle name="40% - Accent1 2 5 2 3 2" xfId="33205"/>
    <cellStyle name="40% - Accent1 2 5 3 4" xfId="33206"/>
    <cellStyle name="40% - Accent1 2 5 3 2 3" xfId="33207"/>
    <cellStyle name="40% - Accent1 2 5 3 2 2 2" xfId="33208"/>
    <cellStyle name="40% - Accent1 2 5 3 3 2" xfId="33209"/>
    <cellStyle name="40% - Accent1 2 5 4 3" xfId="33210"/>
    <cellStyle name="40% - Accent1 2 5 4 2 2" xfId="33211"/>
    <cellStyle name="40% - Accent1 2 5 5 2" xfId="33212"/>
    <cellStyle name="40% - Accent3 4 5 3 2 3" xfId="33213"/>
    <cellStyle name="40% - Accent1 2 6 6" xfId="33214"/>
    <cellStyle name="40% - Accent3 4 5 3 2 2 2" xfId="33215"/>
    <cellStyle name="40% - Accent1 2 6 2 4" xfId="33216"/>
    <cellStyle name="40% - Accent1 2 6 2 2 3" xfId="33217"/>
    <cellStyle name="40% - Accent1 2 6 2 2 2 2" xfId="33218"/>
    <cellStyle name="40% - Accent1 2 6 2 3 2" xfId="33219"/>
    <cellStyle name="40% - Accent1 2 6 3 4" xfId="33220"/>
    <cellStyle name="40% - Accent1 2 6 3 2 3" xfId="33221"/>
    <cellStyle name="40% - Accent1 2 6 3 2 2 2" xfId="33222"/>
    <cellStyle name="40% - Accent1 2 6 3 3 2" xfId="33223"/>
    <cellStyle name="40% - Accent1 2 6 4 3" xfId="33224"/>
    <cellStyle name="40% - Accent4 4 6 3 2 2 2" xfId="33225"/>
    <cellStyle name="40% - Accent1 2 6 4 2 2" xfId="33226"/>
    <cellStyle name="40% - Accent3 4 5 3 3 2" xfId="33227"/>
    <cellStyle name="40% - Accent1 2 7 4" xfId="33228"/>
    <cellStyle name="40% - Accent1 5 11 2" xfId="33229"/>
    <cellStyle name="40% - Accent1 2 7 2 3" xfId="33230"/>
    <cellStyle name="40% - Accent1 2 7 2 2 2" xfId="33231"/>
    <cellStyle name="40% - Accent1 2 7 3 2" xfId="33232"/>
    <cellStyle name="40% - Accent1 2 8 2 3" xfId="33233"/>
    <cellStyle name="40% - Accent1 2 8 2 2 2" xfId="33234"/>
    <cellStyle name="40% - Accent2 14 4 3 2 3" xfId="33235"/>
    <cellStyle name="40% - Accent1 2 9 4" xfId="33236"/>
    <cellStyle name="40% - Accent2 14 4 3 2 2 2" xfId="33237"/>
    <cellStyle name="40% - Accent1 2 9 2 3" xfId="33238"/>
    <cellStyle name="40% - Accent1 2 9 2 2 2" xfId="33239"/>
    <cellStyle name="40% - Accent1 3 13" xfId="33240"/>
    <cellStyle name="40% - Accent2 8 2 6" xfId="33241"/>
    <cellStyle name="40% - Accent2 9 7 2 3" xfId="33242"/>
    <cellStyle name="40% - Accent1 3 10 3" xfId="33243"/>
    <cellStyle name="40% - Accent1 3 10 2 2" xfId="33244"/>
    <cellStyle name="40% - Accent1 3 11 2" xfId="33245"/>
    <cellStyle name="40% - Accent1 3 2 2 2 2 2" xfId="33246"/>
    <cellStyle name="40% - Accent1 3 2 2 3 2" xfId="33247"/>
    <cellStyle name="40% - Accent1 3 2 3 2 3" xfId="33248"/>
    <cellStyle name="40% - Accent1 3 2 3 2 2 2" xfId="33249"/>
    <cellStyle name="40% - Accent1 3 2 3 3 2" xfId="33250"/>
    <cellStyle name="40% - Accent1 3 2 4 3" xfId="33251"/>
    <cellStyle name="40% - Accent1 3 2 4 2 2" xfId="33252"/>
    <cellStyle name="40% - Accent1 3 2 5 2" xfId="33253"/>
    <cellStyle name="40% - Accent1 3 3 7" xfId="33254"/>
    <cellStyle name="40% - Accent2 8 2 3 4" xfId="33255"/>
    <cellStyle name="40% - Accent1 3 3 2 3 2" xfId="33256"/>
    <cellStyle name="40% - Accent1 3 3 3 2 3" xfId="33257"/>
    <cellStyle name="40% - Accent1 3 3 3 2 2 2" xfId="33258"/>
    <cellStyle name="40% - Accent1 3 3 3 3 2" xfId="33259"/>
    <cellStyle name="40% - Accent1 3 3 4 3" xfId="33260"/>
    <cellStyle name="40% - Accent1 3 3 4 2 2" xfId="33261"/>
    <cellStyle name="40% - Accent1 3 4 7" xfId="33262"/>
    <cellStyle name="40% - Accent2 8 2 4 3" xfId="33263"/>
    <cellStyle name="40% - Accent1 3 4 2 4" xfId="33264"/>
    <cellStyle name="40% - Accent2 8 2 4 2 2" xfId="33265"/>
    <cellStyle name="40% - Accent1 3 4 2 2 2 2" xfId="33266"/>
    <cellStyle name="40% - Accent1 4 4 5 2" xfId="33267"/>
    <cellStyle name="40% - Accent1 3 4 2 3 2" xfId="33268"/>
    <cellStyle name="40% - Accent1 3 4 3 4" xfId="33269"/>
    <cellStyle name="40% - Accent1 3 4 3 2 3" xfId="33270"/>
    <cellStyle name="40% - Accent1 3 4 3 2 2 2" xfId="33271"/>
    <cellStyle name="40% - Accent1 5 4 5 2" xfId="33272"/>
    <cellStyle name="40% - Accent1 3 4 3 3 2" xfId="33273"/>
    <cellStyle name="40% - Accent1 3 4 4 3" xfId="33274"/>
    <cellStyle name="40% - Accent1 3 4 4 2 2" xfId="33275"/>
    <cellStyle name="40% - Accent1 3 4 5 2" xfId="33276"/>
    <cellStyle name="40% - Accent1 3 5 6" xfId="33277"/>
    <cellStyle name="40% - Accent2 8 2 5 2" xfId="33278"/>
    <cellStyle name="40% - Accent1 3 5 2 4" xfId="33279"/>
    <cellStyle name="40% - Accent1 3 5 2 2 2 2" xfId="33280"/>
    <cellStyle name="40% - Accent2 4 4 5 2" xfId="33281"/>
    <cellStyle name="40% - Accent1 3 5 2 3 2" xfId="33282"/>
    <cellStyle name="40% - Accent1 3 5 3 4" xfId="33283"/>
    <cellStyle name="40% - Accent1 3 5 3 2 3" xfId="33284"/>
    <cellStyle name="40% - Accent1 3 5 3 2 2 2" xfId="33285"/>
    <cellStyle name="40% - Accent2 5 4 5 2" xfId="33286"/>
    <cellStyle name="40% - Accent1 3 5 3 3 2" xfId="33287"/>
    <cellStyle name="40% - Accent1 3 5 4 3" xfId="33288"/>
    <cellStyle name="40% - Accent1 3 5 4 2 2" xfId="33289"/>
    <cellStyle name="40% - Accent1 3 5 5 2" xfId="33290"/>
    <cellStyle name="40% - Accent3 4 5 4 2 2" xfId="33291"/>
    <cellStyle name="40% - Accent1 3 6 6" xfId="33292"/>
    <cellStyle name="40% - Accent1 3 6 2 4" xfId="33293"/>
    <cellStyle name="40% - Accent1 3 6 2 2 2 2" xfId="33294"/>
    <cellStyle name="40% - Accent3 4 4 5 2" xfId="33295"/>
    <cellStyle name="40% - Accent1 3 6 2 3 2" xfId="33296"/>
    <cellStyle name="40% - Accent1 3 6 3 4" xfId="33297"/>
    <cellStyle name="40% - Accent1 3 6 3 2 3" xfId="33298"/>
    <cellStyle name="40% - Accent1 3 6 3 2 2 2" xfId="33299"/>
    <cellStyle name="40% - Accent3 5 4 5 2" xfId="33300"/>
    <cellStyle name="40% - Accent1 3 6 3 3 2" xfId="33301"/>
    <cellStyle name="40% - Accent1 3 6 4 3" xfId="33302"/>
    <cellStyle name="40% - Accent1 3 6 4 2 2" xfId="33303"/>
    <cellStyle name="40% - Accent2 14 11 2" xfId="33304"/>
    <cellStyle name="40% - Accent1 3 7 2 3" xfId="33305"/>
    <cellStyle name="40% - Accent1 3 7 3 2" xfId="33306"/>
    <cellStyle name="40% - Accent1 3 8 4" xfId="33307"/>
    <cellStyle name="40% - Accent1 3 8 2 3" xfId="33308"/>
    <cellStyle name="40% - Accent2 14 4 4 2 2" xfId="33309"/>
    <cellStyle name="40% - Accent1 3 9 4" xfId="33310"/>
    <cellStyle name="40% - Accent1 3 9 2 3" xfId="33311"/>
    <cellStyle name="40% - Accent1 4 13" xfId="33312"/>
    <cellStyle name="40% - Accent2 8 3 6" xfId="33313"/>
    <cellStyle name="40% - Accent2 9 7 3 2" xfId="33314"/>
    <cellStyle name="40% - Accent1 4 2 7" xfId="33315"/>
    <cellStyle name="40% - Accent2 8 3 2 4" xfId="33316"/>
    <cellStyle name="40% - Accent1 4 2 2 2 2 2" xfId="33317"/>
    <cellStyle name="40% - Accent2 16 2 4 2 2" xfId="33318"/>
    <cellStyle name="40% - Accent1 4 2 2 3 2" xfId="33319"/>
    <cellStyle name="40% - Accent2 16 2 5 2" xfId="33320"/>
    <cellStyle name="40% - Accent1 4 2 3 2 3" xfId="33321"/>
    <cellStyle name="40% - Accent2 16 3 4 3" xfId="33322"/>
    <cellStyle name="40% - Accent1 4 2 3 2 2 2" xfId="33323"/>
    <cellStyle name="40% - Accent2 16 3 4 2 2" xfId="33324"/>
    <cellStyle name="40% - Accent1 4 2 3 3 2" xfId="33325"/>
    <cellStyle name="40% - Accent2 16 3 5 2" xfId="33326"/>
    <cellStyle name="40% - Accent1 4 2 4 3" xfId="33327"/>
    <cellStyle name="40% - Accent1 4 2 4 2 2" xfId="33328"/>
    <cellStyle name="40% - Accent2 16 4 4 3" xfId="33329"/>
    <cellStyle name="40% - Accent1 4 2 5 2" xfId="33330"/>
    <cellStyle name="40% - Accent1 4 3 7" xfId="33331"/>
    <cellStyle name="40% - Accent2 8 3 3 4" xfId="33332"/>
    <cellStyle name="40% - Accent1 4 3 2 2 2 2" xfId="33333"/>
    <cellStyle name="40% - Accent2 17 2 4 2 2" xfId="33334"/>
    <cellStyle name="40% - Accent1 4 3 2 3 2" xfId="33335"/>
    <cellStyle name="40% - Accent2 17 2 5 2" xfId="33336"/>
    <cellStyle name="40% - Accent1 4 3 3 2 3" xfId="33337"/>
    <cellStyle name="40% - Accent2 17 3 4 3" xfId="33338"/>
    <cellStyle name="40% - Accent1 4 3 3 3 2" xfId="33339"/>
    <cellStyle name="40% - Accent2 17 3 5 2" xfId="33340"/>
    <cellStyle name="40% - Accent1 4 3 4 3" xfId="33341"/>
    <cellStyle name="40% - Accent1 4 3 4 2 2" xfId="33342"/>
    <cellStyle name="40% - Accent2 17 4 4 3" xfId="33343"/>
    <cellStyle name="40% - Accent1 4 4 6" xfId="33344"/>
    <cellStyle name="40% - Accent2 8 3 4 3" xfId="33345"/>
    <cellStyle name="40% - Accent1 4 4 2 4" xfId="33346"/>
    <cellStyle name="40% - Accent2 8 3 4 2 2" xfId="33347"/>
    <cellStyle name="40% - Accent1 4 4 2 2 2 2" xfId="33348"/>
    <cellStyle name="40% - Accent2 18 2 4 2 2" xfId="33349"/>
    <cellStyle name="40% - Accent4 16 4 4 3" xfId="33350"/>
    <cellStyle name="40% - Accent1 4 4 2 3 2" xfId="33351"/>
    <cellStyle name="40% - Accent2 18 2 5 2" xfId="33352"/>
    <cellStyle name="40% - Accent1 4 4 3 4" xfId="33353"/>
    <cellStyle name="40% - Accent1 4 4 3 2 3" xfId="33354"/>
    <cellStyle name="40% - Accent2 18 3 4 3" xfId="33355"/>
    <cellStyle name="40% - Accent5 10 3 5 2" xfId="33356"/>
    <cellStyle name="40% - Accent1 4 4 3 2 2 2" xfId="33357"/>
    <cellStyle name="40% - Accent2 18 3 4 2 2" xfId="33358"/>
    <cellStyle name="40% - Accent4 17 4 4 3" xfId="33359"/>
    <cellStyle name="40% - Accent6 16 7 4" xfId="33360"/>
    <cellStyle name="40% - Accent1 4 4 3 3 2" xfId="33361"/>
    <cellStyle name="40% - Accent2 18 3 5 2" xfId="33362"/>
    <cellStyle name="40% - Accent1 4 4 4 3" xfId="33363"/>
    <cellStyle name="40% - Accent1 4 4 4 2 2" xfId="33364"/>
    <cellStyle name="40% - Accent2 18 4 4 3" xfId="33365"/>
    <cellStyle name="40% - Accent5 10 4 5 2" xfId="33366"/>
    <cellStyle name="40% - Accent1 4 5 6" xfId="33367"/>
    <cellStyle name="40% - Accent2 8 3 5 2" xfId="33368"/>
    <cellStyle name="40% - Accent1 4 5 2 4" xfId="33369"/>
    <cellStyle name="40% - Accent1 4 5 2 2 2 2" xfId="33370"/>
    <cellStyle name="40% - Accent1 4 5 2 3 2" xfId="33371"/>
    <cellStyle name="40% - Accent1 4 5 3 4" xfId="33372"/>
    <cellStyle name="40% - Accent1 4 5 3 2 3" xfId="33373"/>
    <cellStyle name="40% - Accent5 11 3 5 2" xfId="33374"/>
    <cellStyle name="40% - Accent1 4 5 3 2 2 2" xfId="33375"/>
    <cellStyle name="40% - Accent1 4 5 3 3 2" xfId="33376"/>
    <cellStyle name="40% - Accent1 4 5 4 3" xfId="33377"/>
    <cellStyle name="40% - Accent1 4 5 4 2 2" xfId="33378"/>
    <cellStyle name="40% - Accent5 11 4 5 2" xfId="33379"/>
    <cellStyle name="40% - Accent1 4 5 5 2" xfId="33380"/>
    <cellStyle name="40% - Accent1 4 6 6" xfId="33381"/>
    <cellStyle name="40% - Accent1 4 6 2 4" xfId="33382"/>
    <cellStyle name="40% - Accent1 4 6 2 2 2 2" xfId="33383"/>
    <cellStyle name="40% - Accent1 4 6 2 3 2" xfId="33384"/>
    <cellStyle name="40% - Accent1 4 6 3 4" xfId="33385"/>
    <cellStyle name="40% - Accent1 4 6 3 2 3" xfId="33386"/>
    <cellStyle name="40% - Accent5 12 3 5 2" xfId="33387"/>
    <cellStyle name="40% - Accent1 4 6 3 2 2 2" xfId="33388"/>
    <cellStyle name="40% - Accent1 4 6 3 3 2" xfId="33389"/>
    <cellStyle name="40% - Accent1 4 6 4 3" xfId="33390"/>
    <cellStyle name="40% - Accent1 4 6 4 2 2" xfId="33391"/>
    <cellStyle name="40% - Accent5 12 4 5 2" xfId="33392"/>
    <cellStyle name="40% - Accent1 4 7 4" xfId="33393"/>
    <cellStyle name="40% - Accent1 4 7 2 3" xfId="33394"/>
    <cellStyle name="40% - Accent1 4 7 3 2" xfId="33395"/>
    <cellStyle name="40% - Accent1 4 8 4" xfId="33396"/>
    <cellStyle name="40% - Accent1 4 8 2 3" xfId="33397"/>
    <cellStyle name="40% - Accent1 4 8 2 2 2" xfId="33398"/>
    <cellStyle name="40% - Accent5 14 2 5 2" xfId="33399"/>
    <cellStyle name="40% - Accent1 4 9 4" xfId="33400"/>
    <cellStyle name="40% - Accent1 4 9 2 3" xfId="33401"/>
    <cellStyle name="40% - Accent1 4 9 2 2 2" xfId="33402"/>
    <cellStyle name="40% - Accent5 15 2 5 2" xfId="33403"/>
    <cellStyle name="40% - Accent1 5 10 3" xfId="33404"/>
    <cellStyle name="40% - Accent1 5 10 2 2" xfId="33405"/>
    <cellStyle name="40% - Accent1 5 2 2 2 2 2" xfId="33406"/>
    <cellStyle name="40% - Accent5 3 4 2 4" xfId="33407"/>
    <cellStyle name="40% - Accent1 5 2 2 3 2" xfId="33408"/>
    <cellStyle name="40% - Accent5 3 5 6" xfId="33409"/>
    <cellStyle name="40% - Accent1 5 2 3 2 3" xfId="33410"/>
    <cellStyle name="40% - Accent5 4 4 6" xfId="33411"/>
    <cellStyle name="40% - Accent1 5 2 3 2 2 2" xfId="33412"/>
    <cellStyle name="40% - Accent5 4 4 2 4" xfId="33413"/>
    <cellStyle name="40% - Accent1 5 2 3 3 2" xfId="33414"/>
    <cellStyle name="40% - Accent5 4 5 6" xfId="33415"/>
    <cellStyle name="40% - Accent1 5 2 4 3" xfId="33416"/>
    <cellStyle name="40% - Accent1 5 2 4 2 2" xfId="33417"/>
    <cellStyle name="40% - Accent5 5 4 6" xfId="33418"/>
    <cellStyle name="40% - Accent1 5 2 5 2" xfId="33419"/>
    <cellStyle name="40% - Accent1 5 3 3 2 3" xfId="33420"/>
    <cellStyle name="40% - Accent6 4 4 6" xfId="33421"/>
    <cellStyle name="40% - Accent1 5 3 3 3 2" xfId="33422"/>
    <cellStyle name="40% - Accent6 4 5 6" xfId="33423"/>
    <cellStyle name="40% - Accent1 5 3 4 3" xfId="33424"/>
    <cellStyle name="40% - Accent1 5 3 4 2 2" xfId="33425"/>
    <cellStyle name="40% - Accent6 5 4 6" xfId="33426"/>
    <cellStyle name="40% - Accent1 5 3 5 2" xfId="33427"/>
    <cellStyle name="40% - Accent1 5 4 6" xfId="33428"/>
    <cellStyle name="40% - Accent2 8 4 4 3" xfId="33429"/>
    <cellStyle name="40% - Accent1 5 4 2 4" xfId="33430"/>
    <cellStyle name="40% - Accent2 8 4 4 2 2" xfId="33431"/>
    <cellStyle name="40% - Accent1 5 4 2 2 2 2" xfId="33432"/>
    <cellStyle name="40% - Accent1 5 4 2 3 2" xfId="33433"/>
    <cellStyle name="40% - Accent1 5 4 3 4" xfId="33434"/>
    <cellStyle name="40% - Accent1 5 4 3 2 3" xfId="33435"/>
    <cellStyle name="40% - Accent1 5 4 3 2 2 2" xfId="33436"/>
    <cellStyle name="40% - Accent1 5 4 3 3 2" xfId="33437"/>
    <cellStyle name="40% - Accent1 5 4 4 3" xfId="33438"/>
    <cellStyle name="40% - Accent1 5 4 4 2 2" xfId="33439"/>
    <cellStyle name="40% - Accent1 5 5 6" xfId="33440"/>
    <cellStyle name="40% - Accent2 8 4 5 2" xfId="33441"/>
    <cellStyle name="40% - Accent1 5 5 2 4" xfId="33442"/>
    <cellStyle name="40% - Accent1 5 5 2 2 2 2" xfId="33443"/>
    <cellStyle name="40% - Accent1 5 5 2 3 2" xfId="33444"/>
    <cellStyle name="40% - Accent1 5 5 3 4" xfId="33445"/>
    <cellStyle name="40% - Accent1 5 5 3 2 3" xfId="33446"/>
    <cellStyle name="40% - Accent1 5 5 3 2 2 2" xfId="33447"/>
    <cellStyle name="40% - Accent1 5 5 3 3 2" xfId="33448"/>
    <cellStyle name="Percent 11 2" xfId="33449"/>
    <cellStyle name="40% - Accent1 5 5 4 3" xfId="33450"/>
    <cellStyle name="40% - Accent1 5 5 4 2 2" xfId="33451"/>
    <cellStyle name="Percent 12 2" xfId="33452"/>
    <cellStyle name="40% - Accent1 5 5 5 2" xfId="33453"/>
    <cellStyle name="40% - Accent1 5 6 6" xfId="33454"/>
    <cellStyle name="40% - Accent1 5 6 2 4" xfId="33455"/>
    <cellStyle name="40% - Accent1 5 6 2 2 2 2" xfId="33456"/>
    <cellStyle name="40% - Accent1 5 6 2 3 2" xfId="33457"/>
    <cellStyle name="40% - Accent1 5 6 3 2 3" xfId="33458"/>
    <cellStyle name="40% - Accent1 5 6 3 2 2 2" xfId="33459"/>
    <cellStyle name="40% - Accent1 5 6 3 3 2" xfId="33460"/>
    <cellStyle name="40% - Accent1 5 6 4 3" xfId="33461"/>
    <cellStyle name="40% - Accent1 5 6 4 2 2" xfId="33462"/>
    <cellStyle name="40% - Accent1 5 7 3 2" xfId="33463"/>
    <cellStyle name="40% - Accent1 5 8 2 3" xfId="33464"/>
    <cellStyle name="40% - Accent1 5 8 2 2 2" xfId="33465"/>
    <cellStyle name="40% - Accent1 6 10 3" xfId="33466"/>
    <cellStyle name="40% - Accent2 10 10 3" xfId="33467"/>
    <cellStyle name="40% - Accent4 6 3 3 4" xfId="33468"/>
    <cellStyle name="40% - Accent5 13 4 2 3 2" xfId="33469"/>
    <cellStyle name="40% - Accent1 6 10 2 2" xfId="33470"/>
    <cellStyle name="40% - Accent2 10 10 2 2" xfId="33471"/>
    <cellStyle name="40% - Accent4 6 3 3 2 3" xfId="33472"/>
    <cellStyle name="40% - Accent1 6 11 2" xfId="33473"/>
    <cellStyle name="40% - Accent2 10 11 2" xfId="33474"/>
    <cellStyle name="40% - Accent4 6 3 4 3" xfId="33475"/>
    <cellStyle name="40% - Accent1 6 2 2 3 2" xfId="33476"/>
    <cellStyle name="40% - Accent2 10 2 2 3 2" xfId="33477"/>
    <cellStyle name="40% - Accent1 6 2 3 2 3" xfId="33478"/>
    <cellStyle name="40% - Accent2 10 2 3 2 3" xfId="33479"/>
    <cellStyle name="40% - Accent1 6 2 3 3 2" xfId="33480"/>
    <cellStyle name="40% - Accent2 10 2 3 3 2" xfId="33481"/>
    <cellStyle name="40% - Accent1 6 2 4 3" xfId="33482"/>
    <cellStyle name="40% - Accent2 10 2 4 3" xfId="33483"/>
    <cellStyle name="40% - Accent1 6 2 4 2 2" xfId="33484"/>
    <cellStyle name="40% - Accent2 10 2 4 2 2" xfId="33485"/>
    <cellStyle name="40% - Accent1 6 2 5 2" xfId="33486"/>
    <cellStyle name="40% - Accent2 10 2 5 2" xfId="33487"/>
    <cellStyle name="40% - Accent1 6 3 2 3 2" xfId="33488"/>
    <cellStyle name="40% - Accent2 10 3 2 3 2" xfId="33489"/>
    <cellStyle name="40% - Accent1 6 3 3 2 3" xfId="33490"/>
    <cellStyle name="40% - Accent2 10 3 3 2 3" xfId="33491"/>
    <cellStyle name="40% - Accent1 6 3 3 3 2" xfId="33492"/>
    <cellStyle name="40% - Accent2 10 3 3 3 2" xfId="33493"/>
    <cellStyle name="40% - Accent1 6 3 4 3" xfId="33494"/>
    <cellStyle name="40% - Accent2 10 3 4 3" xfId="33495"/>
    <cellStyle name="40% - Accent1 6 3 4 2 2" xfId="33496"/>
    <cellStyle name="40% - Accent2 10 3 4 2 2" xfId="33497"/>
    <cellStyle name="40% - Accent1 6 3 5 2" xfId="33498"/>
    <cellStyle name="40% - Accent2 10 3 5 2" xfId="33499"/>
    <cellStyle name="40% - Accent1 6 4 6" xfId="33500"/>
    <cellStyle name="40% - Accent2 10 4 6" xfId="33501"/>
    <cellStyle name="40% - Accent2 8 5 4 3" xfId="33502"/>
    <cellStyle name="40% - Accent1 6 4 2 4" xfId="33503"/>
    <cellStyle name="40% - Accent2 10 4 2 4" xfId="33504"/>
    <cellStyle name="40% - Accent2 8 5 4 2 2" xfId="33505"/>
    <cellStyle name="40% - Accent1 6 4 2 3 2" xfId="33506"/>
    <cellStyle name="40% - Accent2 10 4 2 3 2" xfId="33507"/>
    <cellStyle name="40% - Accent1 6 4 3 4" xfId="33508"/>
    <cellStyle name="40% - Accent2 10 4 3 4" xfId="33509"/>
    <cellStyle name="40% - Accent1 6 4 3 2 3" xfId="33510"/>
    <cellStyle name="40% - Accent2 10 4 3 2 3" xfId="33511"/>
    <cellStyle name="40% - Accent1 6 4 3 2 2 2" xfId="33512"/>
    <cellStyle name="40% - Accent2 10 4 3 2 2 2" xfId="33513"/>
    <cellStyle name="40% - Accent1 6 4 3 3 2" xfId="33514"/>
    <cellStyle name="40% - Accent2 10 4 3 3 2" xfId="33515"/>
    <cellStyle name="40% - Accent1 6 4 4 3" xfId="33516"/>
    <cellStyle name="40% - Accent2 10 4 4 3" xfId="33517"/>
    <cellStyle name="40% - Accent1 6 4 4 2 2" xfId="33518"/>
    <cellStyle name="40% - Accent2 10 4 4 2 2" xfId="33519"/>
    <cellStyle name="40% - Accent1 6 4 5 2" xfId="33520"/>
    <cellStyle name="40% - Accent2 10 4 5 2" xfId="33521"/>
    <cellStyle name="40% - Accent1 6 5 6" xfId="33522"/>
    <cellStyle name="40% - Accent2 10 5 6" xfId="33523"/>
    <cellStyle name="40% - Accent2 8 5 5 2" xfId="33524"/>
    <cellStyle name="40% - Accent1 6 5 2 4" xfId="33525"/>
    <cellStyle name="40% - Accent2 10 5 2 4" xfId="33526"/>
    <cellStyle name="40% - Accent1 6 5 2 2 2 2" xfId="33527"/>
    <cellStyle name="40% - Accent2 10 5 2 2 2 2" xfId="33528"/>
    <cellStyle name="40% - Accent1 6 5 2 3 2" xfId="33529"/>
    <cellStyle name="40% - Accent2 10 5 2 3 2" xfId="33530"/>
    <cellStyle name="40% - Accent1 6 5 3 4" xfId="33531"/>
    <cellStyle name="40% - Accent2 10 5 3 4" xfId="33532"/>
    <cellStyle name="40% - Accent1 6 5 3 2 3" xfId="33533"/>
    <cellStyle name="40% - Accent2 10 5 3 2 3" xfId="33534"/>
    <cellStyle name="40% - Accent1 6 5 3 2 2 2" xfId="33535"/>
    <cellStyle name="40% - Accent2 10 5 3 2 2 2" xfId="33536"/>
    <cellStyle name="40% - Accent1 6 5 3 3 2" xfId="33537"/>
    <cellStyle name="40% - Accent2 10 5 3 3 2" xfId="33538"/>
    <cellStyle name="40% - Accent1 6 5 4 3" xfId="33539"/>
    <cellStyle name="40% - Accent2 10 5 4 3" xfId="33540"/>
    <cellStyle name="40% - Accent1 6 5 4 2 2" xfId="33541"/>
    <cellStyle name="40% - Accent2 10 5 4 2 2" xfId="33542"/>
    <cellStyle name="40% - Accent1 6 6 2 4" xfId="33543"/>
    <cellStyle name="40% - Accent2 10 6 2 4" xfId="33544"/>
    <cellStyle name="40% - Accent1 6 6 2 3 2" xfId="33545"/>
    <cellStyle name="40% - Accent2 10 6 2 3 2" xfId="33546"/>
    <cellStyle name="40% - Accent1 6 6 3 2 3" xfId="33547"/>
    <cellStyle name="40% - Accent2 10 6 3 2 3" xfId="33548"/>
    <cellStyle name="40% - Accent1 6 6 3 3 2" xfId="33549"/>
    <cellStyle name="40% - Accent2 10 6 3 3 2" xfId="33550"/>
    <cellStyle name="40% - Accent1 6 6 4 3" xfId="33551"/>
    <cellStyle name="40% - Accent2 10 6 4 3" xfId="33552"/>
    <cellStyle name="40% - Accent1 6 6 4 2 2" xfId="33553"/>
    <cellStyle name="40% - Accent2 10 6 4 2 2" xfId="33554"/>
    <cellStyle name="40% - Accent1 6 7 3 2" xfId="33555"/>
    <cellStyle name="40% - Accent2 10 7 3 2" xfId="33556"/>
    <cellStyle name="40% - Accent1 6 8 2 3" xfId="33557"/>
    <cellStyle name="40% - Accent2 10 8 2 3" xfId="33558"/>
    <cellStyle name="40% - Accent1 6 8 2 2 2" xfId="33559"/>
    <cellStyle name="40% - Accent2 10 8 2 2 2" xfId="33560"/>
    <cellStyle name="40% - Accent1 7 2 2 3 2" xfId="33561"/>
    <cellStyle name="40% - Accent2 11 2 2 3 2" xfId="33562"/>
    <cellStyle name="40% - Accent1 7 2 3 2 3" xfId="33563"/>
    <cellStyle name="40% - Accent2 11 2 3 2 3" xfId="33564"/>
    <cellStyle name="40% - Accent4 16 12" xfId="33565"/>
    <cellStyle name="40% - Accent1 7 2 3 3 2" xfId="33566"/>
    <cellStyle name="40% - Accent2 11 2 3 3 2" xfId="33567"/>
    <cellStyle name="40% - Accent4 17 12" xfId="33568"/>
    <cellStyle name="40% - Accent1 7 2 4 3" xfId="33569"/>
    <cellStyle name="40% - Accent2 11 2 4 3" xfId="33570"/>
    <cellStyle name="40% - Accent1 7 2 4 2 2" xfId="33571"/>
    <cellStyle name="40% - Accent2 11 2 4 2 2" xfId="33572"/>
    <cellStyle name="40% - Accent1 7 2 5 2" xfId="33573"/>
    <cellStyle name="40% - Accent2 11 2 5 2" xfId="33574"/>
    <cellStyle name="40% - Accent1 7 3 6" xfId="33575"/>
    <cellStyle name="40% - Accent2 11 3 6" xfId="33576"/>
    <cellStyle name="40% - Accent2 8 6 3 4" xfId="33577"/>
    <cellStyle name="40% - Accent1 7 3 2 3 2" xfId="33578"/>
    <cellStyle name="40% - Accent2 11 3 2 3 2" xfId="33579"/>
    <cellStyle name="40% - Accent1 7 3 3 2 3" xfId="33580"/>
    <cellStyle name="40% - Accent2 11 3 3 2 3" xfId="33581"/>
    <cellStyle name="40% - Accent6 18 2 5 2" xfId="33582"/>
    <cellStyle name="40% - Accent1 7 3 3 2 2 2" xfId="33583"/>
    <cellStyle name="40% - Accent2 11 3 3 2 2 2" xfId="33584"/>
    <cellStyle name="40% - Accent1 7 3 3 3 2" xfId="33585"/>
    <cellStyle name="40% - Accent2 11 3 3 3 2" xfId="33586"/>
    <cellStyle name="40% - Accent1 7 3 4 3" xfId="33587"/>
    <cellStyle name="40% - Accent2 11 3 4 3" xfId="33588"/>
    <cellStyle name="40% - Accent1 7 3 4 2 2" xfId="33589"/>
    <cellStyle name="40% - Accent2 11 3 4 2 2" xfId="33590"/>
    <cellStyle name="40% - Accent1 7 3 5 2" xfId="33591"/>
    <cellStyle name="40% - Accent2 11 3 5 2" xfId="33592"/>
    <cellStyle name="40% - Accent1 7 4 2 2 2 2" xfId="33593"/>
    <cellStyle name="40% - Accent2 11 4 2 2 2 2" xfId="33594"/>
    <cellStyle name="40% - Accent1 7 4 2 3 2" xfId="33595"/>
    <cellStyle name="40% - Accent2 11 4 2 3 2" xfId="33596"/>
    <cellStyle name="40% - Accent1 7 4 3 2 3" xfId="33597"/>
    <cellStyle name="40% - Accent2 11 4 3 2 3" xfId="33598"/>
    <cellStyle name="40% - Accent1 7 4 3 2 2 2" xfId="33599"/>
    <cellStyle name="40% - Accent2 11 4 3 2 2 2" xfId="33600"/>
    <cellStyle name="40% - Accent1 7 4 3 3 2" xfId="33601"/>
    <cellStyle name="40% - Accent2 11 4 3 3 2" xfId="33602"/>
    <cellStyle name="40% - Accent1 7 4 4 3" xfId="33603"/>
    <cellStyle name="40% - Accent2 11 4 4 3" xfId="33604"/>
    <cellStyle name="40% - Accent1 7 4 4 2 2" xfId="33605"/>
    <cellStyle name="40% - Accent2 11 4 4 2 2" xfId="33606"/>
    <cellStyle name="40% - Accent1 7 4 5 2" xfId="33607"/>
    <cellStyle name="40% - Accent2 11 4 5 2" xfId="33608"/>
    <cellStyle name="40% - Accent1 7 5 2 2 2 2" xfId="33609"/>
    <cellStyle name="40% - Accent2 11 5 2 2 2 2" xfId="33610"/>
    <cellStyle name="40% - Accent1 7 5 2 3 2" xfId="33611"/>
    <cellStyle name="40% - Accent2 11 5 2 3 2" xfId="33612"/>
    <cellStyle name="40% - Accent1 7 5 3 2 3" xfId="33613"/>
    <cellStyle name="40% - Accent2 11 5 3 2 3" xfId="33614"/>
    <cellStyle name="40% - Accent1 7 5 3 2 2 2" xfId="33615"/>
    <cellStyle name="40% - Accent2 11 5 3 2 2 2" xfId="33616"/>
    <cellStyle name="40% - Accent1 7 5 3 3 2" xfId="33617"/>
    <cellStyle name="40% - Accent2 11 5 3 3 2" xfId="33618"/>
    <cellStyle name="40% - Accent1 7 5 4 3" xfId="33619"/>
    <cellStyle name="40% - Accent2 11 5 4 3" xfId="33620"/>
    <cellStyle name="40% - Accent1 7 5 4 2 2" xfId="33621"/>
    <cellStyle name="40% - Accent2 11 5 4 2 2" xfId="33622"/>
    <cellStyle name="40% - Accent1 7 5 5 2" xfId="33623"/>
    <cellStyle name="40% - Accent2 11 5 5 2" xfId="33624"/>
    <cellStyle name="40% - Accent2 2 3 2 3 2" xfId="33625"/>
    <cellStyle name="40% - Accent1 7 6 2 2 2 2" xfId="33626"/>
    <cellStyle name="40% - Accent2 11 6 2 2 2 2" xfId="33627"/>
    <cellStyle name="40% - Accent1 7 6 2 3 2" xfId="33628"/>
    <cellStyle name="40% - Accent2 11 6 2 3 2" xfId="33629"/>
    <cellStyle name="40% - Accent1 7 6 3 4" xfId="33630"/>
    <cellStyle name="40% - Accent2 11 6 3 4" xfId="33631"/>
    <cellStyle name="40% - Accent1 7 6 3 2 3" xfId="33632"/>
    <cellStyle name="40% - Accent2 11 6 3 2 3" xfId="33633"/>
    <cellStyle name="40% - Accent3 6 11 2" xfId="33634"/>
    <cellStyle name="40% - Accent2 2 4 2 3 2" xfId="33635"/>
    <cellStyle name="40% - Accent1 7 6 3 2 2 2" xfId="33636"/>
    <cellStyle name="40% - Accent2 11 6 3 2 2 2" xfId="33637"/>
    <cellStyle name="40% - Accent1 7 6 3 3 2" xfId="33638"/>
    <cellStyle name="40% - Accent2 11 6 3 3 2" xfId="33639"/>
    <cellStyle name="40% - Accent1 7 6 4 3" xfId="33640"/>
    <cellStyle name="40% - Accent2 11 6 4 3" xfId="33641"/>
    <cellStyle name="40% - Accent1 7 6 4 2 2" xfId="33642"/>
    <cellStyle name="40% - Accent2 11 6 4 2 2" xfId="33643"/>
    <cellStyle name="40% - Accent1 7 6 5 2" xfId="33644"/>
    <cellStyle name="40% - Accent2 11 6 5 2" xfId="33645"/>
    <cellStyle name="40% - Accent2 5 11 2" xfId="33646"/>
    <cellStyle name="40% - Accent1 7 7 2 3" xfId="33647"/>
    <cellStyle name="40% - Accent2 11 7 2 3" xfId="33648"/>
    <cellStyle name="40% - Accent1 7 7 3 2" xfId="33649"/>
    <cellStyle name="40% - Accent2 11 7 3 2" xfId="33650"/>
    <cellStyle name="40% - Accent1 7 8 4" xfId="33651"/>
    <cellStyle name="40% - Accent2 11 8 4" xfId="33652"/>
    <cellStyle name="Normal 3 6 2 2" xfId="33653"/>
    <cellStyle name="40% - Accent1 7 8 2 3" xfId="33654"/>
    <cellStyle name="40% - Accent2 11 8 2 3" xfId="33655"/>
    <cellStyle name="40% - Accent1 7 8 2 2 2" xfId="33656"/>
    <cellStyle name="40% - Accent2 11 8 2 2 2" xfId="33657"/>
    <cellStyle name="40% - Accent1 8 10 3" xfId="33658"/>
    <cellStyle name="40% - Accent2 12 10 3" xfId="33659"/>
    <cellStyle name="40% - Accent1 8 10 2 2" xfId="33660"/>
    <cellStyle name="40% - Accent2 12 10 2 2" xfId="33661"/>
    <cellStyle name="40% - Accent1 8 11 2" xfId="33662"/>
    <cellStyle name="40% - Accent2 12 11 2" xfId="33663"/>
    <cellStyle name="40% - Accent1 8 2 6" xfId="33664"/>
    <cellStyle name="40% - Accent2 12 2 6" xfId="33665"/>
    <cellStyle name="40% - Accent2 8 7 2 3" xfId="33666"/>
    <cellStyle name="40% - Accent1 8 2 2 2 2 2" xfId="33667"/>
    <cellStyle name="40% - Accent2 12 2 2 2 2 2" xfId="33668"/>
    <cellStyle name="40% - Accent3 4 11 2" xfId="33669"/>
    <cellStyle name="40% - Accent2 16 2 2 4" xfId="33670"/>
    <cellStyle name="40% - Accent2 16 3 6" xfId="33671"/>
    <cellStyle name="40% - Accent1 8 2 2 3 2" xfId="33672"/>
    <cellStyle name="40% - Accent2 12 2 2 3 2" xfId="33673"/>
    <cellStyle name="40% - Accent2 17 2 6" xfId="33674"/>
    <cellStyle name="40% - Accent1 8 2 3 2 3" xfId="33675"/>
    <cellStyle name="40% - Accent2 12 2 3 2 3" xfId="33676"/>
    <cellStyle name="40% - Accent1 8 2 3 2 2 2" xfId="33677"/>
    <cellStyle name="40% - Accent2 12 2 3 2 2 2" xfId="33678"/>
    <cellStyle name="40% - Accent3 9 11 2" xfId="33679"/>
    <cellStyle name="40% - Accent2 17 2 2 4" xfId="33680"/>
    <cellStyle name="40% - Accent2 17 3 6" xfId="33681"/>
    <cellStyle name="40% - Accent1 8 2 3 3 2" xfId="33682"/>
    <cellStyle name="40% - Accent2 12 2 3 3 2" xfId="33683"/>
    <cellStyle name="40% - Accent2 18 12" xfId="33684"/>
    <cellStyle name="40% - Accent1 8 2 4 3" xfId="33685"/>
    <cellStyle name="40% - Accent2 12 2 4 3" xfId="33686"/>
    <cellStyle name="40% - Accent2 18 2 6" xfId="33687"/>
    <cellStyle name="40% - Accent1 8 2 4 2 2" xfId="33688"/>
    <cellStyle name="40% - Accent2 12 2 4 2 2" xfId="33689"/>
    <cellStyle name="40% - Accent1 8 2 5 2" xfId="33690"/>
    <cellStyle name="40% - Accent2 12 2 5 2" xfId="33691"/>
    <cellStyle name="40% - Accent1 8 3 6" xfId="33692"/>
    <cellStyle name="40% - Accent2 12 3 6" xfId="33693"/>
    <cellStyle name="40% - Accent2 8 7 3 2" xfId="33694"/>
    <cellStyle name="40% - Accent5 3 2 7" xfId="33695"/>
    <cellStyle name="40% - Accent1 8 3 2 2 2 2" xfId="33696"/>
    <cellStyle name="40% - Accent2 12 3 2 2 2 2" xfId="33697"/>
    <cellStyle name="40% - Accent5 4 13" xfId="33698"/>
    <cellStyle name="40% - Accent1 8 3 2 3 2" xfId="33699"/>
    <cellStyle name="40% - Accent2 12 3 2 3 2" xfId="33700"/>
    <cellStyle name="40% - Accent6 3 13" xfId="33701"/>
    <cellStyle name="40% - Accent1 8 3 3 2 3" xfId="33702"/>
    <cellStyle name="40% - Accent2 12 3 3 2 3" xfId="33703"/>
    <cellStyle name="40% - Accent6 4 13" xfId="33704"/>
    <cellStyle name="40% - Accent1 8 3 3 3 2" xfId="33705"/>
    <cellStyle name="40% - Accent2 12 3 3 3 2" xfId="33706"/>
    <cellStyle name="40% - Accent1 8 3 4 3" xfId="33707"/>
    <cellStyle name="40% - Accent2 12 3 4 3" xfId="33708"/>
    <cellStyle name="40% - Accent1 8 3 4 2 2" xfId="33709"/>
    <cellStyle name="40% - Accent2 12 3 4 2 2" xfId="33710"/>
    <cellStyle name="40% - Accent1 8 3 5 2" xfId="33711"/>
    <cellStyle name="40% - Accent2 12 3 5 2" xfId="33712"/>
    <cellStyle name="40% - Accent1 8 4 2 2 2 2" xfId="33713"/>
    <cellStyle name="40% - Accent2 12 4 2 2 2 2" xfId="33714"/>
    <cellStyle name="40% - Accent1 8 4 2 3 2" xfId="33715"/>
    <cellStyle name="40% - Accent2 12 4 2 3 2" xfId="33716"/>
    <cellStyle name="40% - Accent1 8 4 3 2 3" xfId="33717"/>
    <cellStyle name="40% - Accent2 12 4 3 2 3" xfId="33718"/>
    <cellStyle name="40% - Accent1 8 4 3 2 2 2" xfId="33719"/>
    <cellStyle name="40% - Accent2 12 4 3 2 2 2" xfId="33720"/>
    <cellStyle name="40% - Accent1 8 4 3 3 2" xfId="33721"/>
    <cellStyle name="40% - Accent2 12 4 3 3 2" xfId="33722"/>
    <cellStyle name="40% - Accent1 8 4 4 3" xfId="33723"/>
    <cellStyle name="40% - Accent2 12 4 4 3" xfId="33724"/>
    <cellStyle name="40% - Accent1 8 4 4 2 2" xfId="33725"/>
    <cellStyle name="40% - Accent2 12 4 4 2 2" xfId="33726"/>
    <cellStyle name="40% - Accent1 8 4 5 2" xfId="33727"/>
    <cellStyle name="40% - Accent2 12 4 5 2" xfId="33728"/>
    <cellStyle name="40% - Accent1 8 5 2 2 2 2" xfId="33729"/>
    <cellStyle name="40% - Accent2 12 5 2 2 2 2" xfId="33730"/>
    <cellStyle name="40% - Accent1 8 5 2 3 2" xfId="33731"/>
    <cellStyle name="40% - Accent2 12 5 2 3 2" xfId="33732"/>
    <cellStyle name="40% - Accent1 8 5 3 2 3" xfId="33733"/>
    <cellStyle name="40% - Accent2 12 5 3 2 3" xfId="33734"/>
    <cellStyle name="40% - Accent1 8 5 3 2 2 2" xfId="33735"/>
    <cellStyle name="40% - Accent2 12 5 3 2 2 2" xfId="33736"/>
    <cellStyle name="40% - Accent1 8 5 3 3 2" xfId="33737"/>
    <cellStyle name="40% - Accent2 12 5 3 3 2" xfId="33738"/>
    <cellStyle name="40% - Accent1 8 5 4 3" xfId="33739"/>
    <cellStyle name="40% - Accent2 12 5 4 3" xfId="33740"/>
    <cellStyle name="40% - Accent1 8 5 4 2 2" xfId="33741"/>
    <cellStyle name="40% - Accent2 12 5 4 2 2" xfId="33742"/>
    <cellStyle name="40% - Accent1 8 5 5 2" xfId="33743"/>
    <cellStyle name="40% - Accent2 12 5 5 2" xfId="33744"/>
    <cellStyle name="40% - Accent3 2 3 2 3 2" xfId="33745"/>
    <cellStyle name="40% - Accent1 8 6 2 2 2 2" xfId="33746"/>
    <cellStyle name="40% - Accent2 12 6 2 2 2 2" xfId="33747"/>
    <cellStyle name="40% - Accent1 8 6 2 3 2" xfId="33748"/>
    <cellStyle name="40% - Accent2 12 6 2 3 2" xfId="33749"/>
    <cellStyle name="40% - Accent1 8 6 3 4" xfId="33750"/>
    <cellStyle name="40% - Accent2 12 6 3 4" xfId="33751"/>
    <cellStyle name="40% - Accent1 8 6 3 2 3" xfId="33752"/>
    <cellStyle name="40% - Accent2 12 6 3 2 3" xfId="33753"/>
    <cellStyle name="40% - Accent3 2 4 2 3 2" xfId="33754"/>
    <cellStyle name="40% - Accent1 8 6 3 2 2 2" xfId="33755"/>
    <cellStyle name="40% - Accent2 12 6 3 2 2 2" xfId="33756"/>
    <cellStyle name="40% - Accent1 8 6 3 3 2" xfId="33757"/>
    <cellStyle name="40% - Accent2 12 6 3 3 2" xfId="33758"/>
    <cellStyle name="40% - Accent1 8 6 4 3" xfId="33759"/>
    <cellStyle name="40% - Accent2 12 6 4 3" xfId="33760"/>
    <cellStyle name="40% - Accent1 8 6 4 2 2" xfId="33761"/>
    <cellStyle name="40% - Accent2 12 6 4 2 2" xfId="33762"/>
    <cellStyle name="40% - Accent1 8 6 5 2" xfId="33763"/>
    <cellStyle name="40% - Accent2 12 6 5 2" xfId="33764"/>
    <cellStyle name="40% - Accent3 16 12" xfId="33765"/>
    <cellStyle name="40% - Accent1 8 7 2 3" xfId="33766"/>
    <cellStyle name="40% - Accent2 12 7 2 3" xfId="33767"/>
    <cellStyle name="40% - Accent3 17 12" xfId="33768"/>
    <cellStyle name="40% - Accent1 8 7 3 2" xfId="33769"/>
    <cellStyle name="40% - Accent2 12 7 3 2" xfId="33770"/>
    <cellStyle name="40% - Accent4 2 7 2 2 2" xfId="33771"/>
    <cellStyle name="40% - Accent1 8 8 4" xfId="33772"/>
    <cellStyle name="40% - Accent2 12 8 4" xfId="33773"/>
    <cellStyle name="40% - Accent1 8 8 2 3" xfId="33774"/>
    <cellStyle name="40% - Accent2 12 8 2 3" xfId="33775"/>
    <cellStyle name="40% - Accent4 2 8 2 2 2" xfId="33776"/>
    <cellStyle name="40% - Accent1 9 12" xfId="33777"/>
    <cellStyle name="40% - Accent2 13 12" xfId="33778"/>
    <cellStyle name="40% - Accent2 8 8 4" xfId="33779"/>
    <cellStyle name="40% - Accent1 9 2 6" xfId="33780"/>
    <cellStyle name="40% - Accent2 13 2 6" xfId="33781"/>
    <cellStyle name="40% - Accent2 8 8 2 3" xfId="33782"/>
    <cellStyle name="40% - Accent1 9 2 2 4" xfId="33783"/>
    <cellStyle name="40% - Accent2 13 2 2 4" xfId="33784"/>
    <cellStyle name="40% - Accent2 8 8 2 2 2" xfId="33785"/>
    <cellStyle name="40% - Accent1 9 2 2 2 3" xfId="33786"/>
    <cellStyle name="40% - Accent2 13 2 2 2 3" xfId="33787"/>
    <cellStyle name="40% - Accent3 16 2 4 3" xfId="33788"/>
    <cellStyle name="40% - Accent1 9 2 2 2 2 2" xfId="33789"/>
    <cellStyle name="40% - Accent2 13 2 2 2 2 2" xfId="33790"/>
    <cellStyle name="40% - Accent3 16 2 4 2 2" xfId="33791"/>
    <cellStyle name="40% - Accent1 9 2 2 3 2" xfId="33792"/>
    <cellStyle name="40% - Accent2 13 2 2 3 2" xfId="33793"/>
    <cellStyle name="40% - Accent3 16 2 5 2" xfId="33794"/>
    <cellStyle name="40% - Accent1 9 2 3 4" xfId="33795"/>
    <cellStyle name="40% - Accent2 13 2 3 4" xfId="33796"/>
    <cellStyle name="40% - Accent1 9 2 3 2 3" xfId="33797"/>
    <cellStyle name="40% - Accent2 13 2 3 2 3" xfId="33798"/>
    <cellStyle name="40% - Accent3 16 3 4 3" xfId="33799"/>
    <cellStyle name="40% - Accent1 9 2 3 2 2 2" xfId="33800"/>
    <cellStyle name="40% - Accent2 13 2 3 2 2 2" xfId="33801"/>
    <cellStyle name="40% - Accent3 16 3 4 2 2" xfId="33802"/>
    <cellStyle name="40% - Accent1 9 2 3 3 2" xfId="33803"/>
    <cellStyle name="40% - Accent2 13 2 3 3 2" xfId="33804"/>
    <cellStyle name="40% - Accent3 16 3 5 2" xfId="33805"/>
    <cellStyle name="40% - Accent1 9 2 4 2 2" xfId="33806"/>
    <cellStyle name="40% - Accent2 13 2 4 2 2" xfId="33807"/>
    <cellStyle name="40% - Accent3 16 4 4 3" xfId="33808"/>
    <cellStyle name="40% - Accent1 9 2 5 2" xfId="33809"/>
    <cellStyle name="40% - Accent2 13 2 5 2" xfId="33810"/>
    <cellStyle name="40% - Accent1 9 3 2 4" xfId="33811"/>
    <cellStyle name="40% - Accent2 13 3 2 4" xfId="33812"/>
    <cellStyle name="40% - Accent1 9 3 2 2 2 2" xfId="33813"/>
    <cellStyle name="40% - Accent2 13 3 2 2 2 2" xfId="33814"/>
    <cellStyle name="40% - Accent3 17 2 4 2 2" xfId="33815"/>
    <cellStyle name="40% - Accent1 9 3 2 3 2" xfId="33816"/>
    <cellStyle name="40% - Accent2 13 3 2 3 2" xfId="33817"/>
    <cellStyle name="40% - Accent3 17 2 5 2" xfId="33818"/>
    <cellStyle name="40% - Accent1 9 3 3 4" xfId="33819"/>
    <cellStyle name="40% - Accent2 13 3 3 4" xfId="33820"/>
    <cellStyle name="40% - Accent1 9 3 3 2 3" xfId="33821"/>
    <cellStyle name="40% - Accent2 13 3 3 2 3" xfId="33822"/>
    <cellStyle name="40% - Accent3 17 3 4 3" xfId="33823"/>
    <cellStyle name="40% - Accent1 9 3 3 2 2 2" xfId="33824"/>
    <cellStyle name="40% - Accent2 13 3 3 2 2 2" xfId="33825"/>
    <cellStyle name="40% - Accent3 17 3 4 2 2" xfId="33826"/>
    <cellStyle name="40% - Accent1 9 3 3 3 2" xfId="33827"/>
    <cellStyle name="40% - Accent2 13 3 3 3 2" xfId="33828"/>
    <cellStyle name="40% - Accent3 17 3 5 2" xfId="33829"/>
    <cellStyle name="40% - Accent1 9 3 4 3" xfId="33830"/>
    <cellStyle name="40% - Accent2 13 3 4 3" xfId="33831"/>
    <cellStyle name="40% - Accent1 9 3 4 2 2" xfId="33832"/>
    <cellStyle name="40% - Accent2 13 3 4 2 2" xfId="33833"/>
    <cellStyle name="40% - Accent3 17 4 4 3" xfId="33834"/>
    <cellStyle name="40% - Accent1 9 3 5 2" xfId="33835"/>
    <cellStyle name="40% - Accent2 13 3 5 2" xfId="33836"/>
    <cellStyle name="40% - Accent1 9 4 2 2 2 2" xfId="33837"/>
    <cellStyle name="40% - Accent2 13 4 2 2 2 2" xfId="33838"/>
    <cellStyle name="40% - Accent3 18 2 4 2 2" xfId="33839"/>
    <cellStyle name="40% - Accent1 9 4 2 3 2" xfId="33840"/>
    <cellStyle name="40% - Accent2 13 4 2 3 2" xfId="33841"/>
    <cellStyle name="40% - Accent3 18 2 5 2" xfId="33842"/>
    <cellStyle name="40% - Accent1 9 4 3 2 3" xfId="33843"/>
    <cellStyle name="40% - Accent2 13 4 3 2 3" xfId="33844"/>
    <cellStyle name="40% - Accent3 18 3 4 3" xfId="33845"/>
    <cellStyle name="40% - Accent6 10 3 5 2" xfId="33846"/>
    <cellStyle name="40% - Accent1 9 4 3 3 2" xfId="33847"/>
    <cellStyle name="40% - Accent2 13 4 3 3 2" xfId="33848"/>
    <cellStyle name="40% - Accent3 18 3 5 2" xfId="33849"/>
    <cellStyle name="40% - Accent1 9 4 4 3" xfId="33850"/>
    <cellStyle name="40% - Accent2 13 4 4 3" xfId="33851"/>
    <cellStyle name="40% - Accent1 9 4 4 2 2" xfId="33852"/>
    <cellStyle name="40% - Accent2 13 4 4 2 2" xfId="33853"/>
    <cellStyle name="40% - Accent3 18 4 4 3" xfId="33854"/>
    <cellStyle name="40% - Accent6 10 4 5 2" xfId="33855"/>
    <cellStyle name="40% - Accent3 13 6 2 2 2 2" xfId="33856"/>
    <cellStyle name="40% - Accent6 9 6 2 2 2 2" xfId="33857"/>
    <cellStyle name="40% - Accent1 9 4 5 2" xfId="33858"/>
    <cellStyle name="40% - Accent2 13 4 5 2" xfId="33859"/>
    <cellStyle name="40% - Accent1 9 5 2 2 2 2" xfId="33860"/>
    <cellStyle name="40% - Accent2 13 5 2 2 2 2" xfId="33861"/>
    <cellStyle name="40% - Accent1 9 5 2 3 2" xfId="33862"/>
    <cellStyle name="40% - Accent2 13 5 2 3 2" xfId="33863"/>
    <cellStyle name="40% - Accent1 9 5 3 2 3" xfId="33864"/>
    <cellStyle name="40% - Accent2 13 5 3 2 3" xfId="33865"/>
    <cellStyle name="40% - Accent6 11 3 5 2" xfId="33866"/>
    <cellStyle name="40% - Accent1 9 5 3 2 2 2" xfId="33867"/>
    <cellStyle name="40% - Accent2 13 5 3 2 2 2" xfId="33868"/>
    <cellStyle name="40% - Accent1 9 5 3 3 2" xfId="33869"/>
    <cellStyle name="40% - Accent2 13 5 3 3 2" xfId="33870"/>
    <cellStyle name="40% - Accent1 9 5 4 3" xfId="33871"/>
    <cellStyle name="40% - Accent2 13 5 4 3" xfId="33872"/>
    <cellStyle name="40% - Accent1 9 5 4 2 2" xfId="33873"/>
    <cellStyle name="40% - Accent2 13 5 4 2 2" xfId="33874"/>
    <cellStyle name="40% - Accent6 11 4 5 2" xfId="33875"/>
    <cellStyle name="40% - Accent1 9 5 5 2" xfId="33876"/>
    <cellStyle name="40% - Accent2 13 5 5 2" xfId="33877"/>
    <cellStyle name="40% - Accent1 9 6 3 4" xfId="33878"/>
    <cellStyle name="40% - Accent2 13 6 3 4" xfId="33879"/>
    <cellStyle name="40% - Accent1 9 6 4 3" xfId="33880"/>
    <cellStyle name="40% - Accent2 13 6 4 3" xfId="33881"/>
    <cellStyle name="40% - Accent1 9 6 5 2" xfId="33882"/>
    <cellStyle name="40% - Accent2 13 6 5 2" xfId="33883"/>
    <cellStyle name="40% - Accent1 9 7 2 3" xfId="33884"/>
    <cellStyle name="40% - Accent2 13 7 2 3" xfId="33885"/>
    <cellStyle name="40% - Accent1 9 7 3 2" xfId="33886"/>
    <cellStyle name="40% - Accent2 13 7 3 2" xfId="33887"/>
    <cellStyle name="40% - Accent1 9 8 4" xfId="33888"/>
    <cellStyle name="40% - Accent2 13 8 4" xfId="33889"/>
    <cellStyle name="40% - Accent1 9 8 2 3" xfId="33890"/>
    <cellStyle name="40% - Accent2 13 8 2 3" xfId="33891"/>
    <cellStyle name="a1 2 10 3 2" xfId="33892"/>
    <cellStyle name="40% - Accent1 9 8 2 2 2" xfId="33893"/>
    <cellStyle name="40% - Accent2 13 8 2 2 2" xfId="33894"/>
    <cellStyle name="40% - Accent6 14 2 5 2" xfId="33895"/>
    <cellStyle name="40% - Accent2 14 10 3" xfId="33896"/>
    <cellStyle name="40% - Accent2 14 2 2 2 3" xfId="33897"/>
    <cellStyle name="40% - Accent2 14 2 2 2 2 2" xfId="33898"/>
    <cellStyle name="40% - Accent2 14 2 2 3 2" xfId="33899"/>
    <cellStyle name="40% - Accent2 14 2 3 4" xfId="33900"/>
    <cellStyle name="40% - Accent2 14 2 3 2 3" xfId="33901"/>
    <cellStyle name="40% - Accent2 14 2 3 2 2 2" xfId="33902"/>
    <cellStyle name="40% - Accent2 14 2 3 3 2" xfId="33903"/>
    <cellStyle name="40% - Accent2 14 2 4 2 2" xfId="33904"/>
    <cellStyle name="40% - Accent2 14 2 5 2" xfId="33905"/>
    <cellStyle name="40% - Accent2 14 3 2 4" xfId="33906"/>
    <cellStyle name="40% - Accent2 14 3 2 2 2 2" xfId="33907"/>
    <cellStyle name="40% - Accent2 14 3 2 3 2" xfId="33908"/>
    <cellStyle name="40% - Accent2 14 3 3 4" xfId="33909"/>
    <cellStyle name="40% - Accent2 14 3 3 2 3" xfId="33910"/>
    <cellStyle name="40% - Accent2 14 3 3 2 2 2" xfId="33911"/>
    <cellStyle name="40% - Accent2 14 3 3 3 2" xfId="33912"/>
    <cellStyle name="40% - Accent2 14 3 4 3" xfId="33913"/>
    <cellStyle name="40% - Accent2 14 3 4 2 2" xfId="33914"/>
    <cellStyle name="40% - Accent2 14 3 5 2" xfId="33915"/>
    <cellStyle name="40% - Accent2 14 4 2 2 2 2" xfId="33916"/>
    <cellStyle name="40% - Accent2 14 4 2 3 2" xfId="33917"/>
    <cellStyle name="40% - Accent2 14 4 3 3 2" xfId="33918"/>
    <cellStyle name="40% - Accent2 14 4 4 3" xfId="33919"/>
    <cellStyle name="40% - Accent3 13 6 3 2 2 2" xfId="33920"/>
    <cellStyle name="40% - Accent6 9 6 3 2 2 2" xfId="33921"/>
    <cellStyle name="40% - Accent2 14 4 5 2" xfId="33922"/>
    <cellStyle name="40% - Accent2 14 5 2 2 2 2" xfId="33923"/>
    <cellStyle name="40% - Accent2 14 5 2 3 2" xfId="33924"/>
    <cellStyle name="40% - Accent2 2 9 4" xfId="33925"/>
    <cellStyle name="40% - Accent2 14 5 3 2 3" xfId="33926"/>
    <cellStyle name="40% - Accent2 2 9 2 3" xfId="33927"/>
    <cellStyle name="40% - Accent2 14 5 3 2 2 2" xfId="33928"/>
    <cellStyle name="40% - Accent2 14 5 3 3 2" xfId="33929"/>
    <cellStyle name="40% - Accent2 14 5 4 3" xfId="33930"/>
    <cellStyle name="40% - Accent2 14 5 5 2" xfId="33931"/>
    <cellStyle name="40% - Accent2 14 6 2 3 2" xfId="33932"/>
    <cellStyle name="40% - Accent2 14 6 3 4" xfId="33933"/>
    <cellStyle name="40% - Accent3 2 9 4" xfId="33934"/>
    <cellStyle name="40% - Accent2 14 6 3 2 3" xfId="33935"/>
    <cellStyle name="40% - Accent2 14 6 3 3 2" xfId="33936"/>
    <cellStyle name="40% - Accent2 14 6 4 3" xfId="33937"/>
    <cellStyle name="40% - Accent3 3 9 4" xfId="33938"/>
    <cellStyle name="40% - Accent6 14 12" xfId="33939"/>
    <cellStyle name="40% - Accent2 14 6 4 2 2" xfId="33940"/>
    <cellStyle name="40% - Accent2 14 6 5 2" xfId="33941"/>
    <cellStyle name="40% - Accent2 14 7 2 3" xfId="33942"/>
    <cellStyle name="40% - Accent2 14 7 3 2" xfId="33943"/>
    <cellStyle name="40% - Accent2 14 8 4" xfId="33944"/>
    <cellStyle name="40% - Accent2 14 8 2 3" xfId="33945"/>
    <cellStyle name="40% - Accent2 14 8 2 2 2" xfId="33946"/>
    <cellStyle name="40% - Accent2 14 9 2 2 2" xfId="33947"/>
    <cellStyle name="40% - Accent2 14 9 3 2" xfId="33948"/>
    <cellStyle name="40% - Accent2 15 10 3" xfId="33949"/>
    <cellStyle name="40% - Accent4 7 3 3 4" xfId="33950"/>
    <cellStyle name="40% - Accent2 15 11 2" xfId="33951"/>
    <cellStyle name="40% - Accent4 7 3 4 3" xfId="33952"/>
    <cellStyle name="40% - Accent2 15 2 2 2 3" xfId="33953"/>
    <cellStyle name="40% - Accent2 15 2 2 3 2" xfId="33954"/>
    <cellStyle name="40% - Accent2 15 2 3 4" xfId="33955"/>
    <cellStyle name="40% - Accent2 15 2 3 2 3" xfId="33956"/>
    <cellStyle name="40% - Accent2 15 2 3 2 2 2" xfId="33957"/>
    <cellStyle name="40% - Accent2 15 2 3 3 2" xfId="33958"/>
    <cellStyle name="40% - Accent2 15 2 4 2 2" xfId="33959"/>
    <cellStyle name="40% - Accent2 15 2 5 2" xfId="33960"/>
    <cellStyle name="40% - Accent2 15 3 2 4" xfId="33961"/>
    <cellStyle name="40% - Accent2 15 3 2 3 2" xfId="33962"/>
    <cellStyle name="40% - Accent2 15 3 3 4" xfId="33963"/>
    <cellStyle name="40% - Accent2 15 3 3 2 3" xfId="33964"/>
    <cellStyle name="40% - Accent2 15 3 3 2 2 2" xfId="33965"/>
    <cellStyle name="40% - Accent2 15 3 3 3 2" xfId="33966"/>
    <cellStyle name="40% - Accent2 15 3 4 3" xfId="33967"/>
    <cellStyle name="40% - Accent2 15 3 4 2 2" xfId="33968"/>
    <cellStyle name="40% - Accent2 15 3 5 2" xfId="33969"/>
    <cellStyle name="40% - Accent2 15 4 2 3 2" xfId="33970"/>
    <cellStyle name="40% - Accent2 15 4 3 2 3" xfId="33971"/>
    <cellStyle name="40% - Accent2 15 4 3 3 2" xfId="33972"/>
    <cellStyle name="40% - Accent2 15 4 4 3" xfId="33973"/>
    <cellStyle name="40% - Accent2 15 4 4 2 2" xfId="33974"/>
    <cellStyle name="40% - Accent2 15 4 5 2" xfId="33975"/>
    <cellStyle name="40% - Accent2 15 5 4 3" xfId="33976"/>
    <cellStyle name="40% - Accent2 15 6 2 2 3" xfId="33977"/>
    <cellStyle name="40% - Accent2 15 6 2 3 2" xfId="33978"/>
    <cellStyle name="40% - Accent2 15 6 3 4" xfId="33979"/>
    <cellStyle name="40% - Accent2 15 6 3 2 3" xfId="33980"/>
    <cellStyle name="40% - Accent2 15 6 3 3 2" xfId="33981"/>
    <cellStyle name="40% - Accent2 15 6 4 3" xfId="33982"/>
    <cellStyle name="40% - Accent2 15 6 4 2 2" xfId="33983"/>
    <cellStyle name="40% - Accent2 15 6 5 2" xfId="33984"/>
    <cellStyle name="40% - Accent2 15 7 2 3" xfId="33985"/>
    <cellStyle name="40% - Accent2 15 7 2 2 2" xfId="33986"/>
    <cellStyle name="40% - Accent2 15 8 2 3" xfId="33987"/>
    <cellStyle name="40% - Accent2 15 9 2 2 2" xfId="33988"/>
    <cellStyle name="40% - Accent2 15 9 3 2" xfId="33989"/>
    <cellStyle name="40% - Accent2 16 10 2 2" xfId="33990"/>
    <cellStyle name="40% - Accent2 16 11 2" xfId="33991"/>
    <cellStyle name="40% - Accent2 16 2 2 2 3" xfId="33992"/>
    <cellStyle name="40% - Accent2 16 2 2 2 2 2" xfId="33993"/>
    <cellStyle name="40% - Accent2 16 2 2 3 2" xfId="33994"/>
    <cellStyle name="40% - Accent2 16 2 3 4" xfId="33995"/>
    <cellStyle name="40% - Accent2 16 2 3 2 3" xfId="33996"/>
    <cellStyle name="40% - Accent2 16 2 3 2 2 2" xfId="33997"/>
    <cellStyle name="40% - Accent2 16 3 2 4" xfId="33998"/>
    <cellStyle name="40% - Accent2 16 3 2 2 3" xfId="33999"/>
    <cellStyle name="40% - Accent2 16 3 2 2 2 2" xfId="34000"/>
    <cellStyle name="40% - Accent2 16 3 2 3 2" xfId="34001"/>
    <cellStyle name="40% - Accent2 16 3 3 4" xfId="34002"/>
    <cellStyle name="40% - Accent2 16 3 3 2 3" xfId="34003"/>
    <cellStyle name="40% - Accent2 16 3 3 2 2 2" xfId="34004"/>
    <cellStyle name="40% - Accent2 16 4 2 2 3" xfId="34005"/>
    <cellStyle name="40% - Accent2 16 4 2 2 2 2" xfId="34006"/>
    <cellStyle name="40% - Accent2 16 4 2 3 2" xfId="34007"/>
    <cellStyle name="40% - Accent2 16 4 3 4" xfId="34008"/>
    <cellStyle name="40% - Accent2 16 4 3 2 3" xfId="34009"/>
    <cellStyle name="40% - Accent2 16 4 3 2 2 2" xfId="34010"/>
    <cellStyle name="40% - Accent2 16 4 3 3 2" xfId="34011"/>
    <cellStyle name="40% - Accent2 16 4 4 2 2" xfId="34012"/>
    <cellStyle name="40% - Accent2 16 4 5 2" xfId="34013"/>
    <cellStyle name="40% - Accent2 16 5 2 4" xfId="34014"/>
    <cellStyle name="40% - Accent2 16 5 2 2 3" xfId="34015"/>
    <cellStyle name="40% - Accent2 16 5 2 2 2 2" xfId="34016"/>
    <cellStyle name="40% - Accent2 16 5 2 3 2" xfId="34017"/>
    <cellStyle name="40% - Accent2 16 5 3 4" xfId="34018"/>
    <cellStyle name="40% - Accent2 16 5 3 2 3" xfId="34019"/>
    <cellStyle name="40% - Accent2 16 5 3 2 2 2" xfId="34020"/>
    <cellStyle name="40% - Accent2 16 5 3 3 2" xfId="34021"/>
    <cellStyle name="40% - Accent2 16 5 4 3" xfId="34022"/>
    <cellStyle name="40% - Accent2 16 5 4 2 2" xfId="34023"/>
    <cellStyle name="40% - Accent2 16 5 5 2" xfId="34024"/>
    <cellStyle name="40% - Accent2 16 6 6" xfId="34025"/>
    <cellStyle name="40% - Accent2 16 6 2 4" xfId="34026"/>
    <cellStyle name="40% - Accent2 16 6 2 2 3" xfId="34027"/>
    <cellStyle name="40% - Accent2 16 6 2 2 2 2" xfId="34028"/>
    <cellStyle name="40% - Accent2 16 6 2 3 2" xfId="34029"/>
    <cellStyle name="40% - Accent2 16 6 3 4" xfId="34030"/>
    <cellStyle name="40% - Accent2 16 6 3 2 3" xfId="34031"/>
    <cellStyle name="40% - Accent2 16 6 3 2 2 2" xfId="34032"/>
    <cellStyle name="40% - Accent2 16 6 3 3 2" xfId="34033"/>
    <cellStyle name="40% - Accent2 16 6 4 3" xfId="34034"/>
    <cellStyle name="40% - Accent2 16 6 4 2 2" xfId="34035"/>
    <cellStyle name="40% - Accent2 16 6 5 2" xfId="34036"/>
    <cellStyle name="40% - Accent3 14 5 3 2 2 2" xfId="34037"/>
    <cellStyle name="40% - Accent2 16 7 4" xfId="34038"/>
    <cellStyle name="40% - Accent3 5 11 2" xfId="34039"/>
    <cellStyle name="40% - Accent2 16 7 2 3" xfId="34040"/>
    <cellStyle name="40% - Accent2 16 7 2 2 2" xfId="34041"/>
    <cellStyle name="40% - Accent2 16 7 3 2" xfId="34042"/>
    <cellStyle name="40% - Accent2 16 8 4" xfId="34043"/>
    <cellStyle name="40% - Accent2 16 8 2 3" xfId="34044"/>
    <cellStyle name="40% - Accent2 16 8 2 2 2" xfId="34045"/>
    <cellStyle name="40% - Accent2 16 8 3 2" xfId="34046"/>
    <cellStyle name="40% - Accent4 14 5 2 2 2 2" xfId="34047"/>
    <cellStyle name="40% - Accent2 16 9 2 2 2" xfId="34048"/>
    <cellStyle name="40% - Accent2 16 9 3 2" xfId="34049"/>
    <cellStyle name="40% - Accent2 17 10 3" xfId="34050"/>
    <cellStyle name="40% - Accent2 17 10 2 2" xfId="34051"/>
    <cellStyle name="40% - Accent2 17 11 2" xfId="34052"/>
    <cellStyle name="40% - Accent2 17 3 2 4" xfId="34053"/>
    <cellStyle name="40% - Accent2 17 4 3 4" xfId="34054"/>
    <cellStyle name="40% - Accent2 17 4 4 2 2" xfId="34055"/>
    <cellStyle name="40% - Accent2 17 4 5 2" xfId="34056"/>
    <cellStyle name="40% - Accent2 17 5 2 4" xfId="34057"/>
    <cellStyle name="40% - Accent2 17 5 3 4" xfId="34058"/>
    <cellStyle name="40% - Accent2 17 5 4 3" xfId="34059"/>
    <cellStyle name="40% - Accent2 17 5 4 2 2" xfId="34060"/>
    <cellStyle name="40% - Accent2 17 5 5 2" xfId="34061"/>
    <cellStyle name="40% - Accent2 17 6 6" xfId="34062"/>
    <cellStyle name="40% - Accent2 17 6 2 4" xfId="34063"/>
    <cellStyle name="40% - Accent2 17 6 3 4" xfId="34064"/>
    <cellStyle name="Comma 2 2 3 3 3" xfId="34065"/>
    <cellStyle name="40% - Accent2 17 6 4 3" xfId="34066"/>
    <cellStyle name="40% - Accent2 17 6 4 2 2" xfId="34067"/>
    <cellStyle name="40% - Accent2 17 6 5 2" xfId="34068"/>
    <cellStyle name="40% - Accent2 17 7 4" xfId="34069"/>
    <cellStyle name="40% - Accent2 17 7 2 3" xfId="34070"/>
    <cellStyle name="Comma 2 3 2 3 3" xfId="34071"/>
    <cellStyle name="40% - Accent2 17 7 3 2" xfId="34072"/>
    <cellStyle name="40% - Accent2 17 8 4" xfId="34073"/>
    <cellStyle name="40% - Accent2 17 8 2 3" xfId="34074"/>
    <cellStyle name="40% - Accent2 17 8 3 2" xfId="34075"/>
    <cellStyle name="40% - Accent4 14 5 3 2 2 2" xfId="34076"/>
    <cellStyle name="40% - Accent2 17 9 2 3" xfId="34077"/>
    <cellStyle name="40% - Accent2 17 9 3 2" xfId="34078"/>
    <cellStyle name="40% - Accent2 18 2 2 4" xfId="34079"/>
    <cellStyle name="40% - Accent5 10 2 3 4" xfId="34080"/>
    <cellStyle name="40% - Accent2 18 2 2 2 3" xfId="34081"/>
    <cellStyle name="40% - Accent4 16 2 4 3" xfId="34082"/>
    <cellStyle name="40% - Accent5 10 2 3 2 3" xfId="34083"/>
    <cellStyle name="40% - Accent2 18 2 2 2 2 2" xfId="34084"/>
    <cellStyle name="40% - Accent4 16 2 4 2 2" xfId="34085"/>
    <cellStyle name="40% - Accent5 10 2 3 2 2 2" xfId="34086"/>
    <cellStyle name="40% - Accent2 18 2 2 3 2" xfId="34087"/>
    <cellStyle name="40% - Accent4 16 2 5 2" xfId="34088"/>
    <cellStyle name="40% - Accent5 10 2 3 3 2" xfId="34089"/>
    <cellStyle name="40% - Accent2 18 3 6" xfId="34090"/>
    <cellStyle name="40% - Accent2 18 3 2 4" xfId="34091"/>
    <cellStyle name="40% - Accent5 10 3 3 4" xfId="34092"/>
    <cellStyle name="40% - Accent2 18 3 2 2 3" xfId="34093"/>
    <cellStyle name="40% - Accent4 17 2 4 3" xfId="34094"/>
    <cellStyle name="40% - Accent5 10 3 3 2 3" xfId="34095"/>
    <cellStyle name="40% - Accent6 14 7 4" xfId="34096"/>
    <cellStyle name="40% - Accent2 18 3 2 2 2 2" xfId="34097"/>
    <cellStyle name="40% - Accent4 17 2 4 2 2" xfId="34098"/>
    <cellStyle name="40% - Accent5 10 3 3 2 2 2" xfId="34099"/>
    <cellStyle name="40% - Accent6 14 7 2 3" xfId="34100"/>
    <cellStyle name="40% - Accent2 18 3 2 3 2" xfId="34101"/>
    <cellStyle name="40% - Accent4 17 2 5 2" xfId="34102"/>
    <cellStyle name="40% - Accent5 10 3 3 3 2" xfId="34103"/>
    <cellStyle name="40% - Accent6 14 8 4" xfId="34104"/>
    <cellStyle name="40% - Accent4 3 2 4 2 2" xfId="34105"/>
    <cellStyle name="40% - Accent2 18 4 2 2 3" xfId="34106"/>
    <cellStyle name="40% - Accent4 18 2 4 3" xfId="34107"/>
    <cellStyle name="40% - Accent5 10 4 3 2 3" xfId="34108"/>
    <cellStyle name="40% - Accent5 6 6 6" xfId="34109"/>
    <cellStyle name="40% - Accent2 18 4 2 2 2 2" xfId="34110"/>
    <cellStyle name="40% - Accent4 18 2 4 2 2" xfId="34111"/>
    <cellStyle name="40% - Accent5 10 4 3 2 2 2" xfId="34112"/>
    <cellStyle name="40% - Accent2 18 4 2 3 2" xfId="34113"/>
    <cellStyle name="40% - Accent4 18 2 5 2" xfId="34114"/>
    <cellStyle name="40% - Accent5 10 4 3 3 2" xfId="34115"/>
    <cellStyle name="40% - Accent4 3 3 4 2 2" xfId="34116"/>
    <cellStyle name="40% - Accent2 18 4 3 4" xfId="34117"/>
    <cellStyle name="40% - Accent5 10 4 4 3" xfId="34118"/>
    <cellStyle name="40% - Accent2 18 4 3 2 3" xfId="34119"/>
    <cellStyle name="40% - Accent4 18 3 4 3" xfId="34120"/>
    <cellStyle name="40% - Accent5 10 4 4 2 2" xfId="34121"/>
    <cellStyle name="40% - Accent3 10 6 6" xfId="34122"/>
    <cellStyle name="40% - Accent6 6 6 6" xfId="34123"/>
    <cellStyle name="40% - Accent2 18 4 3 2 2 2" xfId="34124"/>
    <cellStyle name="40% - Accent4 18 3 4 2 2" xfId="34125"/>
    <cellStyle name="40% - Accent2 18 4 3 3 2" xfId="34126"/>
    <cellStyle name="40% - Accent4 18 3 5 2" xfId="34127"/>
    <cellStyle name="40% - Accent2 18 4 4 2 2" xfId="34128"/>
    <cellStyle name="40% - Accent4 18 4 4 3" xfId="34129"/>
    <cellStyle name="40% - Accent2 18 4 5 2" xfId="34130"/>
    <cellStyle name="40% - Accent2 18 5 2 2 3" xfId="34131"/>
    <cellStyle name="40% - Accent5 10 5 3 2 3" xfId="34132"/>
    <cellStyle name="40% - Accent2 18 5 2 2 2 2" xfId="34133"/>
    <cellStyle name="40% - Accent5 10 5 3 2 2 2" xfId="34134"/>
    <cellStyle name="40% - Accent2 18 5 2 3 2" xfId="34135"/>
    <cellStyle name="40% - Accent5 10 5 3 3 2" xfId="34136"/>
    <cellStyle name="40% - Accent4 3 4 4 2 2" xfId="34137"/>
    <cellStyle name="40% - Accent2 18 5 3 4" xfId="34138"/>
    <cellStyle name="40% - Accent5 10 5 4 3" xfId="34139"/>
    <cellStyle name="40% - Accent2 18 5 3 2 3" xfId="34140"/>
    <cellStyle name="40% - Accent5 10 5 4 2 2" xfId="34141"/>
    <cellStyle name="40% - Accent2 18 5 3 2 2 2" xfId="34142"/>
    <cellStyle name="40% - Accent2 18 5 3 3 2" xfId="34143"/>
    <cellStyle name="40% - Accent2 18 5 4 3" xfId="34144"/>
    <cellStyle name="40% - Accent5 10 5 5 2" xfId="34145"/>
    <cellStyle name="40% - Accent2 18 5 4 2 2" xfId="34146"/>
    <cellStyle name="40% - Accent2 18 5 5 2" xfId="34147"/>
    <cellStyle name="40% - Accent2 18 6 6" xfId="34148"/>
    <cellStyle name="40% - Accent2 18 6 2 2 3" xfId="34149"/>
    <cellStyle name="40% - Accent5 10 6 3 2 3" xfId="34150"/>
    <cellStyle name="40% - Accent2 18 6 2 2 2 2" xfId="34151"/>
    <cellStyle name="40% - Accent5 10 6 3 2 2 2" xfId="34152"/>
    <cellStyle name="40% - Accent2 18 6 2 3 2" xfId="34153"/>
    <cellStyle name="40% - Accent5 10 6 3 3 2" xfId="34154"/>
    <cellStyle name="40% - Accent4 3 5 4 2 2" xfId="34155"/>
    <cellStyle name="40% - Accent2 18 6 3 4" xfId="34156"/>
    <cellStyle name="40% - Accent5 10 6 4 3" xfId="34157"/>
    <cellStyle name="40% - Accent2 18 6 3 2 3" xfId="34158"/>
    <cellStyle name="40% - Accent5 10 6 4 2 2" xfId="34159"/>
    <cellStyle name="40% - Accent2 18 6 3 2 2 2" xfId="34160"/>
    <cellStyle name="40% - Accent2 18 6 3 3 2" xfId="34161"/>
    <cellStyle name="40% - Accent2 18 6 4 3" xfId="34162"/>
    <cellStyle name="40% - Accent5 10 6 5 2" xfId="34163"/>
    <cellStyle name="40% - Accent2 18 6 4 2 2" xfId="34164"/>
    <cellStyle name="40% - Accent2 18 7 4" xfId="34165"/>
    <cellStyle name="40% - Accent2 18 7 2 2 2" xfId="34166"/>
    <cellStyle name="40% - Accent2 18 7 3 2" xfId="34167"/>
    <cellStyle name="40% - Accent2 18 8 4" xfId="34168"/>
    <cellStyle name="40% - Accent2 18 8 2 2 2" xfId="34169"/>
    <cellStyle name="Comma 3 4 2 3" xfId="34170"/>
    <cellStyle name="40% - Accent2 18 8 3 2" xfId="34171"/>
    <cellStyle name="40% - Accent2 18 9 4" xfId="34172"/>
    <cellStyle name="40% - Accent2 18 9 2 3" xfId="34173"/>
    <cellStyle name="40% - Accent5 10 9 3 2" xfId="34174"/>
    <cellStyle name="40% - Accent2 18 9 2 2 2" xfId="34175"/>
    <cellStyle name="40% - Accent2 18 9 3 2" xfId="34176"/>
    <cellStyle name="40% - Accent2 2 10 2 2" xfId="34177"/>
    <cellStyle name="40% - Accent2 2 2 6" xfId="34178"/>
    <cellStyle name="40% - Accent6 4 11 2" xfId="34179"/>
    <cellStyle name="40% - Accent2 2 2 2 4" xfId="34180"/>
    <cellStyle name="40% - Accent2 2 2 2 2 3" xfId="34181"/>
    <cellStyle name="40% - Accent6 5 9 4" xfId="34182"/>
    <cellStyle name="40% - Accent2 2 2 2 2 2 2" xfId="34183"/>
    <cellStyle name="40% - Accent2 2 2 2 3 2" xfId="34184"/>
    <cellStyle name="40% - Accent2 2 2 3 4" xfId="34185"/>
    <cellStyle name="40% - Accent2 2 2 3 2 3" xfId="34186"/>
    <cellStyle name="40% - Accent2 2 2 3 2 2 2" xfId="34187"/>
    <cellStyle name="40% - Accent2 2 2 3 3 2" xfId="34188"/>
    <cellStyle name="40% - Accent2 2 2 4 3" xfId="34189"/>
    <cellStyle name="40% - Accent2 2 2 4 2 2" xfId="34190"/>
    <cellStyle name="40% - Accent2 2 2 5 2" xfId="34191"/>
    <cellStyle name="40% - Accent2 2 3 6" xfId="34192"/>
    <cellStyle name="40% - Accent2 2 3 2 4" xfId="34193"/>
    <cellStyle name="40% - Accent2 2 3 2 2 3" xfId="34194"/>
    <cellStyle name="40% - Accent2 2 3 2 2 2 2" xfId="34195"/>
    <cellStyle name="40% - Accent2 2 3 3 4" xfId="34196"/>
    <cellStyle name="40% - Accent2 2 3 3 2 3" xfId="34197"/>
    <cellStyle name="40% - Accent2 2 3 3 2 2 2" xfId="34198"/>
    <cellStyle name="40% - Accent2 2 3 3 3 2" xfId="34199"/>
    <cellStyle name="40% - Accent2 2 3 4 3" xfId="34200"/>
    <cellStyle name="40% - Accent2 2 3 4 2 2" xfId="34201"/>
    <cellStyle name="40% - Accent2 2 3 5 2" xfId="34202"/>
    <cellStyle name="40% - Accent2 2 4 2 2 3" xfId="34203"/>
    <cellStyle name="40% - Accent2 2 4 2 2 2 2" xfId="34204"/>
    <cellStyle name="40% - Accent2 2 4 3 4" xfId="34205"/>
    <cellStyle name="40% - Accent2 2 4 3 2 3" xfId="34206"/>
    <cellStyle name="40% - Accent2 2 4 3 2 2 2" xfId="34207"/>
    <cellStyle name="40% - Accent2 2 4 3 3 2" xfId="34208"/>
    <cellStyle name="40% - Accent2 2 4 4 3" xfId="34209"/>
    <cellStyle name="40% - Accent2 2 4 4 2 2" xfId="34210"/>
    <cellStyle name="40% - Accent2 2 4 5 2" xfId="34211"/>
    <cellStyle name="40% - Accent2 2 5 2 4" xfId="34212"/>
    <cellStyle name="40% - Accent2 2 5 2 2 3" xfId="34213"/>
    <cellStyle name="40% - Accent2 2 5 2 2 2 2" xfId="34214"/>
    <cellStyle name="40% - Accent2 2 5 2 3 2" xfId="34215"/>
    <cellStyle name="40% - Accent2 2 5 3 4" xfId="34216"/>
    <cellStyle name="40% - Accent2 2 5 3 2 3" xfId="34217"/>
    <cellStyle name="40% - Accent2 2 5 3 2 2 2" xfId="34218"/>
    <cellStyle name="40% - Accent2 2 5 3 3 2" xfId="34219"/>
    <cellStyle name="40% - Accent2 2 5 4 3" xfId="34220"/>
    <cellStyle name="40% - Accent2 2 5 4 2 2" xfId="34221"/>
    <cellStyle name="40% - Accent2 2 5 5 2" xfId="34222"/>
    <cellStyle name="40% - Accent3 4 6 3 2 3" xfId="34223"/>
    <cellStyle name="40% - Accent2 2 6 6" xfId="34224"/>
    <cellStyle name="40% - Accent3 4 6 3 2 2 2" xfId="34225"/>
    <cellStyle name="40% - Accent2 2 6 2 4" xfId="34226"/>
    <cellStyle name="40% - Accent2 2 6 2 2 3" xfId="34227"/>
    <cellStyle name="40% - Accent2 2 6 2 2 2 2" xfId="34228"/>
    <cellStyle name="40% - Accent2 2 6 2 3 2" xfId="34229"/>
    <cellStyle name="40% - Accent2 2 6 3 4" xfId="34230"/>
    <cellStyle name="40% - Accent2 2 6 3 2 3" xfId="34231"/>
    <cellStyle name="40% - Accent2 2 6 3 2 2 2" xfId="34232"/>
    <cellStyle name="40% - Accent2 2 6 3 3 2" xfId="34233"/>
    <cellStyle name="40% - Accent2 2 6 4 3" xfId="34234"/>
    <cellStyle name="40% - Accent2 2 6 4 2 2" xfId="34235"/>
    <cellStyle name="40% - Accent3 4 6 3 3 2" xfId="34236"/>
    <cellStyle name="40% - Accent2 2 7 4" xfId="34237"/>
    <cellStyle name="40% - Accent6 5 11 2" xfId="34238"/>
    <cellStyle name="40% - Accent2 2 7 2 3" xfId="34239"/>
    <cellStyle name="40% - Accent2 2 7 2 2 2" xfId="34240"/>
    <cellStyle name="40% - Accent2 2 7 3 2" xfId="34241"/>
    <cellStyle name="40% - Accent2 2 8 2 3" xfId="34242"/>
    <cellStyle name="40% - Accent2 2 8 2 2 2" xfId="34243"/>
    <cellStyle name="40% - Accent2 2 9 2 2 2" xfId="34244"/>
    <cellStyle name="40% - Accent2 3 13" xfId="34245"/>
    <cellStyle name="40% - Accent2 9 2 6" xfId="34246"/>
    <cellStyle name="40% - Accent2 9 8 2 3" xfId="34247"/>
    <cellStyle name="40% - Accent2 3 10 3" xfId="34248"/>
    <cellStyle name="40% - Accent2 3 10 2 2" xfId="34249"/>
    <cellStyle name="40% - Accent2 3 11 2" xfId="34250"/>
    <cellStyle name="40% - Accent2 3 2 7" xfId="34251"/>
    <cellStyle name="40% - Accent2 9 2 2 4" xfId="34252"/>
    <cellStyle name="40% - Accent2 9 8 2 2 2" xfId="34253"/>
    <cellStyle name="40% - Accent3 13 11 2" xfId="34254"/>
    <cellStyle name="40% - Accent6 9 11 2" xfId="34255"/>
    <cellStyle name="40% - Accent2 3 2 2 5" xfId="34256"/>
    <cellStyle name="40% - Accent2 9 2 2 2 3" xfId="34257"/>
    <cellStyle name="40% - Accent2 3 2 3 5" xfId="34258"/>
    <cellStyle name="40% - Accent2 9 2 2 3 2" xfId="34259"/>
    <cellStyle name="40% - Accent2 3 2 4 3" xfId="34260"/>
    <cellStyle name="40% - Accent2 3 2 4 2 2" xfId="34261"/>
    <cellStyle name="40% - Accent2 3 2 5 2" xfId="34262"/>
    <cellStyle name="40% - Accent2 3 3 7" xfId="34263"/>
    <cellStyle name="40% - Accent2 9 2 3 4" xfId="34264"/>
    <cellStyle name="40% - Accent2 3 3 2 5" xfId="34265"/>
    <cellStyle name="40% - Accent2 9 2 3 2 3" xfId="34266"/>
    <cellStyle name="40% - Accent2 3 3 4 3" xfId="34267"/>
    <cellStyle name="40% - Accent2 3 3 4 2 2" xfId="34268"/>
    <cellStyle name="40% - Accent2 3 4 2 4" xfId="34269"/>
    <cellStyle name="40% - Accent2 9 2 4 2 2" xfId="34270"/>
    <cellStyle name="40% - Accent2 3 4 3 4" xfId="34271"/>
    <cellStyle name="40% - Accent2 3 4 4 3" xfId="34272"/>
    <cellStyle name="40% - Accent2 3 4 4 2 2" xfId="34273"/>
    <cellStyle name="40% - Accent2 3 4 5 2" xfId="34274"/>
    <cellStyle name="40% - Accent2 4 2 7" xfId="34275"/>
    <cellStyle name="40% - Accent2 9 3 2 4" xfId="34276"/>
    <cellStyle name="40% - Accent2 4 2 2 2 3" xfId="34277"/>
    <cellStyle name="40% - Accent2 9 3 2 2 2 2" xfId="34278"/>
    <cellStyle name="40% - Accent2 4 2 2 2 2 2" xfId="34279"/>
    <cellStyle name="40% - Accent2 4 2 2 3 2" xfId="34280"/>
    <cellStyle name="40% - Accent2 4 2 3 4" xfId="34281"/>
    <cellStyle name="40% - Accent2 9 3 2 3 2" xfId="34282"/>
    <cellStyle name="Normal 26 2 2" xfId="34283"/>
    <cellStyle name="40% - Accent2 4 2 3 2 3" xfId="34284"/>
    <cellStyle name="40% - Accent2 4 2 3 2 2 2" xfId="34285"/>
    <cellStyle name="Normal 27 2 2" xfId="34286"/>
    <cellStyle name="40% - Accent2 4 2 3 3 2" xfId="34287"/>
    <cellStyle name="40% - Accent2 4 2 4 3" xfId="34288"/>
    <cellStyle name="40% - Accent2 4 2 4 2 2" xfId="34289"/>
    <cellStyle name="40% - Accent2 4 2 5 2" xfId="34290"/>
    <cellStyle name="40% - Accent2 4 3 7" xfId="34291"/>
    <cellStyle name="40% - Accent2 9 3 3 4" xfId="34292"/>
    <cellStyle name="40% - Accent2 4 3 2 4" xfId="34293"/>
    <cellStyle name="40% - Accent2 9 3 3 2 3" xfId="34294"/>
    <cellStyle name="40% - Accent2 4 3 2 2 2 2" xfId="34295"/>
    <cellStyle name="40% - Accent2 4 3 2 3 2" xfId="34296"/>
    <cellStyle name="40% - Accent2 4 3 3 2 3" xfId="34297"/>
    <cellStyle name="40% - Accent2 4 3 3 2 2 2" xfId="34298"/>
    <cellStyle name="40% - Accent2 4 3 3 3 2" xfId="34299"/>
    <cellStyle name="40% - Accent2 4 3 4 3" xfId="34300"/>
    <cellStyle name="40% - Accent2 4 3 4 2 2" xfId="34301"/>
    <cellStyle name="40% - Accent2 4 4 6" xfId="34302"/>
    <cellStyle name="40% - Accent2 9 3 4 3" xfId="34303"/>
    <cellStyle name="40% - Accent2 4 4 2 4" xfId="34304"/>
    <cellStyle name="40% - Accent2 9 3 4 2 2" xfId="34305"/>
    <cellStyle name="40% - Accent2 4 4 2 3 2" xfId="34306"/>
    <cellStyle name="40% - Accent2 4 4 3 4" xfId="34307"/>
    <cellStyle name="40% - Accent2 4 4 4 3" xfId="34308"/>
    <cellStyle name="40% - Accent2 4 5 6" xfId="34309"/>
    <cellStyle name="40% - Accent2 9 3 5 2" xfId="34310"/>
    <cellStyle name="40% - Accent2 4 5 2 4" xfId="34311"/>
    <cellStyle name="40% - Accent2 4 5 2 2 2 2" xfId="34312"/>
    <cellStyle name="40% - Accent2 4 5 2 3 2" xfId="34313"/>
    <cellStyle name="40% - Accent2 4 5 3 4" xfId="34314"/>
    <cellStyle name="40% - Accent2 4 5 3 2 3" xfId="34315"/>
    <cellStyle name="40% - Accent6 16 9 4" xfId="34316"/>
    <cellStyle name="40% - Accent2 4 5 3 2 2 2" xfId="34317"/>
    <cellStyle name="40% - Accent2 4 5 4 3" xfId="34318"/>
    <cellStyle name="40% - Accent2 4 5 4 2 2" xfId="34319"/>
    <cellStyle name="40% - Accent2 4 5 5 2" xfId="34320"/>
    <cellStyle name="40% - Accent2 4 6 6" xfId="34321"/>
    <cellStyle name="40% - Accent2 4 6 2 4" xfId="34322"/>
    <cellStyle name="40% - Accent2 4 6 2 2 2 2" xfId="34323"/>
    <cellStyle name="40% - Accent2 4 6 2 3 2" xfId="34324"/>
    <cellStyle name="40% - Accent2 4 6 3 4" xfId="34325"/>
    <cellStyle name="40% - Accent2 4 6 3 2 3" xfId="34326"/>
    <cellStyle name="40% - Accent2 4 6 3 2 2 2" xfId="34327"/>
    <cellStyle name="40% - Accent2 4 6 3 3 2" xfId="34328"/>
    <cellStyle name="40% - Accent2 4 6 4 3" xfId="34329"/>
    <cellStyle name="40% - Accent2 4 6 4 2 2" xfId="34330"/>
    <cellStyle name="40% - Accent2 4 7 4" xfId="34331"/>
    <cellStyle name="40% - Accent2 4 7 2 3" xfId="34332"/>
    <cellStyle name="40% - Accent2 4 7 3 2" xfId="34333"/>
    <cellStyle name="40% - Accent6 18 5 2 2 2 2" xfId="34334"/>
    <cellStyle name="40% - Accent2 4 8 4" xfId="34335"/>
    <cellStyle name="40% - Accent2 4 8 2 3" xfId="34336"/>
    <cellStyle name="40% - Accent2 4 8 2 2 2" xfId="34337"/>
    <cellStyle name="40% - Accent2 4 9 4" xfId="34338"/>
    <cellStyle name="40% - Accent2 4 9 2 3" xfId="34339"/>
    <cellStyle name="40% - Accent2 5 10 3" xfId="34340"/>
    <cellStyle name="40% - Accent2 5 2 2 2 3" xfId="34341"/>
    <cellStyle name="40% - Accent2 9 4 2 2 2 2" xfId="34342"/>
    <cellStyle name="40% - Accent4 3 4 4 3" xfId="34343"/>
    <cellStyle name="40% - Accent2 5 2 2 2 2 2" xfId="34344"/>
    <cellStyle name="40% - Accent2 5 2 2 3 2" xfId="34345"/>
    <cellStyle name="40% - Accent2 5 2 3 4" xfId="34346"/>
    <cellStyle name="40% - Accent2 9 4 2 3 2" xfId="34347"/>
    <cellStyle name="40% - Accent2 5 2 3 2 3" xfId="34348"/>
    <cellStyle name="40% - Accent4 4 4 4 3" xfId="34349"/>
    <cellStyle name="40% - Accent2 5 2 3 2 2 2" xfId="34350"/>
    <cellStyle name="40% - Accent2 5 2 3 3 2" xfId="34351"/>
    <cellStyle name="40% - Accent2 5 2 4 3" xfId="34352"/>
    <cellStyle name="40% - Accent2 5 2 4 2 2" xfId="34353"/>
    <cellStyle name="40% - Accent2 5 2 5 2" xfId="34354"/>
    <cellStyle name="40% - Accent2 5 3 2 4" xfId="34355"/>
    <cellStyle name="40% - Accent2 9 4 3 2 3" xfId="34356"/>
    <cellStyle name="40% - Accent5 3 4 4 3" xfId="34357"/>
    <cellStyle name="40% - Accent2 5 3 2 2 2 2" xfId="34358"/>
    <cellStyle name="40% - Accent2 5 3 2 3 2" xfId="34359"/>
    <cellStyle name="40% - Accent2 5 3 3 4" xfId="34360"/>
    <cellStyle name="40% - Accent2 9 4 3 3 2" xfId="34361"/>
    <cellStyle name="40% - Accent2 5 3 3 2 3" xfId="34362"/>
    <cellStyle name="40% - Accent5 4 4 4 3" xfId="34363"/>
    <cellStyle name="40% - Accent2 5 3 3 2 2 2" xfId="34364"/>
    <cellStyle name="40% - Accent2 5 3 3 3 2" xfId="34365"/>
    <cellStyle name="40% - Accent2 5 3 4 3" xfId="34366"/>
    <cellStyle name="40% - Accent2 5 3 4 2 2" xfId="34367"/>
    <cellStyle name="40% - Accent2 5 3 5 2" xfId="34368"/>
    <cellStyle name="40% - Accent2 5 4 6" xfId="34369"/>
    <cellStyle name="40% - Accent2 9 4 4 3" xfId="34370"/>
    <cellStyle name="40% - Accent2 5 4 2 4" xfId="34371"/>
    <cellStyle name="40% - Accent2 9 4 4 2 2" xfId="34372"/>
    <cellStyle name="40% - Accent2 5 4 2 3 2" xfId="34373"/>
    <cellStyle name="40% - Accent2 5 4 3 4" xfId="34374"/>
    <cellStyle name="40% - Accent2 5 4 3 2 3" xfId="34375"/>
    <cellStyle name="40% - Accent2 5 4 3 3 2" xfId="34376"/>
    <cellStyle name="40% - Accent2 5 4 4 3" xfId="34377"/>
    <cellStyle name="40% - Accent2 5 4 4 2 2" xfId="34378"/>
    <cellStyle name="40% - Accent2 5 5 6" xfId="34379"/>
    <cellStyle name="40% - Accent2 9 4 5 2" xfId="34380"/>
    <cellStyle name="40% - Accent2 5 5 2 4" xfId="34381"/>
    <cellStyle name="40% - Accent2 5 5 2 2 2 2" xfId="34382"/>
    <cellStyle name="40% - Accent2 5 5 2 3 2" xfId="34383"/>
    <cellStyle name="40% - Accent2 5 5 3 4" xfId="34384"/>
    <cellStyle name="40% - Accent2 5 5 3 2 3" xfId="34385"/>
    <cellStyle name="40% - Accent2 5 5 3 2 2 2" xfId="34386"/>
    <cellStyle name="40% - Accent2 5 5 3 3 2" xfId="34387"/>
    <cellStyle name="40% - Accent2 5 5 4 3" xfId="34388"/>
    <cellStyle name="40% - Accent2 5 5 4 2 2" xfId="34389"/>
    <cellStyle name="40% - Accent2 5 5 5 2" xfId="34390"/>
    <cellStyle name="40% - Accent2 5 6 6" xfId="34391"/>
    <cellStyle name="40% - Accent2 5 6 2 4" xfId="34392"/>
    <cellStyle name="40% - Accent2 5 6 2 2 2 2" xfId="34393"/>
    <cellStyle name="40% - Accent2 5 6 2 3 2" xfId="34394"/>
    <cellStyle name="40% - Accent2 5 6 3 4" xfId="34395"/>
    <cellStyle name="40% - Accent2 5 6 3 2 3" xfId="34396"/>
    <cellStyle name="40% - Accent2 5 6 3 2 2 2" xfId="34397"/>
    <cellStyle name="40% - Accent2 5 6 3 3 2" xfId="34398"/>
    <cellStyle name="40% - Accent2 5 6 4 3" xfId="34399"/>
    <cellStyle name="40% - Accent2 5 6 4 2 2" xfId="34400"/>
    <cellStyle name="40% - Accent2 5 7 2 3" xfId="34401"/>
    <cellStyle name="40% - Accent2 5 7 3 2" xfId="34402"/>
    <cellStyle name="40% - Accent2 5 8 4" xfId="34403"/>
    <cellStyle name="40% - Accent2 5 8 2 3" xfId="34404"/>
    <cellStyle name="40% - Accent2 5 8 2 2 2" xfId="34405"/>
    <cellStyle name="40% - Accent2 6 10 3" xfId="34406"/>
    <cellStyle name="40% - Accent5 18 4 2 3 2" xfId="34407"/>
    <cellStyle name="40% - Accent2 6 10 2 2" xfId="34408"/>
    <cellStyle name="40% - Accent2 6 11 2" xfId="34409"/>
    <cellStyle name="40% - Accent2 6 2 2 2 3" xfId="34410"/>
    <cellStyle name="40% - Accent2 9 5 2 2 2 2" xfId="34411"/>
    <cellStyle name="40% - Accent2 6 2 2 3 2" xfId="34412"/>
    <cellStyle name="40% - Accent2 6 2 3 4" xfId="34413"/>
    <cellStyle name="40% - Accent2 9 5 2 3 2" xfId="34414"/>
    <cellStyle name="40% - Accent2 6 2 3 2 3" xfId="34415"/>
    <cellStyle name="40% - Accent2 6 2 3 3 2" xfId="34416"/>
    <cellStyle name="40% - Accent2 6 2 4 3" xfId="34417"/>
    <cellStyle name="40% - Accent2 6 2 4 2 2" xfId="34418"/>
    <cellStyle name="40% - Accent2 6 2 5 2" xfId="34419"/>
    <cellStyle name="40% - Accent2 6 3 2 4" xfId="34420"/>
    <cellStyle name="40% - Accent2 9 5 3 2 3" xfId="34421"/>
    <cellStyle name="40% - Accent2 6 3 3 4" xfId="34422"/>
    <cellStyle name="40% - Accent2 9 5 3 3 2" xfId="34423"/>
    <cellStyle name="40% - Accent2 6 3 4 3" xfId="34424"/>
    <cellStyle name="40% - Accent2 6 3 5 2" xfId="34425"/>
    <cellStyle name="40% - Accent2 6 4 6" xfId="34426"/>
    <cellStyle name="40% - Accent2 9 5 4 3" xfId="34427"/>
    <cellStyle name="40% - Accent2 6 4 2 4" xfId="34428"/>
    <cellStyle name="40% - Accent2 9 5 4 2 2" xfId="34429"/>
    <cellStyle name="40% - Accent2 6 4 2 3 2" xfId="34430"/>
    <cellStyle name="40% - Accent2 6 4 3 4" xfId="34431"/>
    <cellStyle name="40% - Accent2 6 4 3 2 3" xfId="34432"/>
    <cellStyle name="40% - Accent2 6 4 3 3 2" xfId="34433"/>
    <cellStyle name="40% - Accent2 6 4 4 3" xfId="34434"/>
    <cellStyle name="40% - Accent2 6 4 4 2 2" xfId="34435"/>
    <cellStyle name="40% - Accent2 6 4 5 2" xfId="34436"/>
    <cellStyle name="40% - Accent2 6 5 6" xfId="34437"/>
    <cellStyle name="40% - Accent2 9 5 5 2" xfId="34438"/>
    <cellStyle name="40% - Accent2 6 5 2 4" xfId="34439"/>
    <cellStyle name="40% - Accent2 6 5 2 2 2 2" xfId="34440"/>
    <cellStyle name="40% - Accent2 6 5 2 3 2" xfId="34441"/>
    <cellStyle name="40% - Accent2 6 5 3 4" xfId="34442"/>
    <cellStyle name="40% - Accent2 6 5 3 2 3" xfId="34443"/>
    <cellStyle name="40% - Accent2 6 5 3 3 2" xfId="34444"/>
    <cellStyle name="40% - Accent2 6 5 4 3" xfId="34445"/>
    <cellStyle name="40% - Accent2 6 5 4 2 2" xfId="34446"/>
    <cellStyle name="40% - Accent2 6 5 5 2" xfId="34447"/>
    <cellStyle name="40% - Accent2 6 6 2 4" xfId="34448"/>
    <cellStyle name="40% - Accent2 6 6 2 2 2 2" xfId="34449"/>
    <cellStyle name="40% - Accent2 6 6 2 3 2" xfId="34450"/>
    <cellStyle name="40% - Accent2 6 6 3 4" xfId="34451"/>
    <cellStyle name="40% - Accent2 6 6 3 2 3" xfId="34452"/>
    <cellStyle name="40% - Accent2 6 6 3 3 2" xfId="34453"/>
    <cellStyle name="40% - Accent2 6 6 4 3" xfId="34454"/>
    <cellStyle name="40% - Accent2 6 6 4 2 2" xfId="34455"/>
    <cellStyle name="40% - Accent2 6 7 4" xfId="34456"/>
    <cellStyle name="40% - Accent2 6 7 2 3" xfId="34457"/>
    <cellStyle name="40% - Accent2 6 7 3 2" xfId="34458"/>
    <cellStyle name="40% - Accent2 6 8 4" xfId="34459"/>
    <cellStyle name="40% - Accent2 6 8 2 3" xfId="34460"/>
    <cellStyle name="40% - Accent2 6 8 2 2 2" xfId="34461"/>
    <cellStyle name="40% - Accent2 7 10 2 2" xfId="34462"/>
    <cellStyle name="40% - Accent3 17 3 3 2 3" xfId="34463"/>
    <cellStyle name="40% - Accent2 7 11 2" xfId="34464"/>
    <cellStyle name="40% - Accent2 7 2 2 2 2 2" xfId="34465"/>
    <cellStyle name="40% - Accent2 7 2 2 3 2" xfId="34466"/>
    <cellStyle name="40% - Accent2 7 2 3 4" xfId="34467"/>
    <cellStyle name="40% - Accent2 9 6 2 3 2" xfId="34468"/>
    <cellStyle name="40% - Accent2 7 2 3 2 3" xfId="34469"/>
    <cellStyle name="40% - Accent2 7 2 3 3 2" xfId="34470"/>
    <cellStyle name="40% - Accent2 7 2 4 3" xfId="34471"/>
    <cellStyle name="40% - Accent2 7 2 4 2 2" xfId="34472"/>
    <cellStyle name="40% - Accent2 7 2 5 2" xfId="34473"/>
    <cellStyle name="40% - Accent2 7 3 6" xfId="34474"/>
    <cellStyle name="40% - Accent2 9 6 3 4" xfId="34475"/>
    <cellStyle name="40% - Accent2 7 3 2 4" xfId="34476"/>
    <cellStyle name="40% - Accent2 9 6 3 2 3" xfId="34477"/>
    <cellStyle name="40% - Accent2 7 3 2 3 2" xfId="34478"/>
    <cellStyle name="40% - Accent2 7 3 3 4" xfId="34479"/>
    <cellStyle name="40% - Accent2 9 6 3 3 2" xfId="34480"/>
    <cellStyle name="40% - Accent2 7 3 3 2 3" xfId="34481"/>
    <cellStyle name="40% - Accent2 7 3 3 3 2" xfId="34482"/>
    <cellStyle name="40% - Accent2 7 3 4 3" xfId="34483"/>
    <cellStyle name="40% - Accent2 7 3 4 2 2" xfId="34484"/>
    <cellStyle name="40% - Accent2 7 3 5 2" xfId="34485"/>
    <cellStyle name="40% - Accent2 7 4 2 3 2" xfId="34486"/>
    <cellStyle name="40% - Accent2 7 4 3 2 3" xfId="34487"/>
    <cellStyle name="40% - Accent2 7 4 3 3 2" xfId="34488"/>
    <cellStyle name="40% - Accent2 7 4 4 3" xfId="34489"/>
    <cellStyle name="40% - Accent2 7 4 4 2 2" xfId="34490"/>
    <cellStyle name="40% - Accent2 7 4 5 2" xfId="34491"/>
    <cellStyle name="40% - Accent2 7 5 2 2 2 2" xfId="34492"/>
    <cellStyle name="40% - Accent2 7 5 2 3 2" xfId="34493"/>
    <cellStyle name="40% - Accent2 7 5 3 2 3" xfId="34494"/>
    <cellStyle name="40% - Accent2 7 5 3 3 2" xfId="34495"/>
    <cellStyle name="40% - Accent2 7 5 4 3" xfId="34496"/>
    <cellStyle name="40% - Accent2 7 5 4 2 2" xfId="34497"/>
    <cellStyle name="40% - Accent2 7 5 5 2" xfId="34498"/>
    <cellStyle name="40% - Accent2 7 6 2 2 2 2" xfId="34499"/>
    <cellStyle name="40% - Accent2 7 6 2 3 2" xfId="34500"/>
    <cellStyle name="40% - Accent2 7 6 3 4" xfId="34501"/>
    <cellStyle name="40% - Accent2 7 6 3 2 3" xfId="34502"/>
    <cellStyle name="40% - Accent2 7 6 3 3 2" xfId="34503"/>
    <cellStyle name="40% - Accent2 7 7 2 3" xfId="34504"/>
    <cellStyle name="40% - Accent2 7 7 3 2" xfId="34505"/>
    <cellStyle name="40% - Accent2 7 8 4" xfId="34506"/>
    <cellStyle name="40% - Accent2 7 8 2 3" xfId="34507"/>
    <cellStyle name="40% - Accent2 7 8 2 2 2" xfId="34508"/>
    <cellStyle name="40% - Accent3 10 10 3" xfId="34509"/>
    <cellStyle name="40% - Accent5 6 3 3 4" xfId="34510"/>
    <cellStyle name="40% - Accent6 6 10 3" xfId="34511"/>
    <cellStyle name="40% - Accent3 10 10 2 2" xfId="34512"/>
    <cellStyle name="40% - Accent5 6 3 3 2 3" xfId="34513"/>
    <cellStyle name="40% - Accent6 6 10 2 2" xfId="34514"/>
    <cellStyle name="40% - Accent3 10 11 2" xfId="34515"/>
    <cellStyle name="40% - Accent5 6 3 4 3" xfId="34516"/>
    <cellStyle name="40% - Accent6 6 11 2" xfId="34517"/>
    <cellStyle name="40% - Accent3 10 2 6" xfId="34518"/>
    <cellStyle name="40% - Accent6 6 2 6" xfId="34519"/>
    <cellStyle name="40% - Accent3 10 3 6" xfId="34520"/>
    <cellStyle name="40% - Accent6 6 3 6" xfId="34521"/>
    <cellStyle name="40% - Accent3 10 4 6" xfId="34522"/>
    <cellStyle name="40% - Accent6 6 4 6" xfId="34523"/>
    <cellStyle name="40% - Accent3 10 5 6" xfId="34524"/>
    <cellStyle name="40% - Accent6 6 5 6" xfId="34525"/>
    <cellStyle name="40% - Accent3 10 7 4" xfId="34526"/>
    <cellStyle name="40% - Accent6 6 7 4" xfId="34527"/>
    <cellStyle name="40% - Accent3 10 8 4" xfId="34528"/>
    <cellStyle name="40% - Accent6 6 8 4" xfId="34529"/>
    <cellStyle name="40% - Accent3 10 9 4" xfId="34530"/>
    <cellStyle name="40% - Accent6 6 9 4" xfId="34531"/>
    <cellStyle name="40% - Accent3 10 9 2 3" xfId="34532"/>
    <cellStyle name="40% - Accent6 6 9 2 3" xfId="34533"/>
    <cellStyle name="40% - Accent3 10 9 3 2" xfId="34534"/>
    <cellStyle name="40% - Accent6 6 9 3 2" xfId="34535"/>
    <cellStyle name="40% - Accent3 11 12" xfId="34536"/>
    <cellStyle name="40% - Accent6 7 12" xfId="34537"/>
    <cellStyle name="40% - Accent3 11 2 6" xfId="34538"/>
    <cellStyle name="40% - Accent6 7 2 6" xfId="34539"/>
    <cellStyle name="40% - Accent3 11 2 2 2 2 2" xfId="34540"/>
    <cellStyle name="40% - Accent4 12 6 4 3" xfId="34541"/>
    <cellStyle name="40% - Accent5 18 7 4" xfId="34542"/>
    <cellStyle name="40% - Accent6 7 2 2 2 2 2" xfId="34543"/>
    <cellStyle name="40% - Accent3 11 2 2 3 2" xfId="34544"/>
    <cellStyle name="40% - Accent6 7 2 2 3 2" xfId="34545"/>
    <cellStyle name="40% - Accent3 11 2 3 2 3" xfId="34546"/>
    <cellStyle name="40% - Accent6 7 2 3 2 3" xfId="34547"/>
    <cellStyle name="40% - Accent3 11 2 3 2 2 2" xfId="34548"/>
    <cellStyle name="40% - Accent4 13 6 4 3" xfId="34549"/>
    <cellStyle name="40% - Accent6 7 2 3 2 2 2" xfId="34550"/>
    <cellStyle name="40% - Accent3 11 2 3 3 2" xfId="34551"/>
    <cellStyle name="40% - Accent6 7 2 3 3 2" xfId="34552"/>
    <cellStyle name="40% - Accent3 11 2 4 3" xfId="34553"/>
    <cellStyle name="40% - Accent6 7 2 4 3" xfId="34554"/>
    <cellStyle name="40% - Accent6 16 2 6" xfId="34555"/>
    <cellStyle name="40% - Accent3 11 2 4 2 2" xfId="34556"/>
    <cellStyle name="40% - Accent6 7 2 4 2 2" xfId="34557"/>
    <cellStyle name="40% - Accent6 16 2 2 4" xfId="34558"/>
    <cellStyle name="40% - Accent3 11 3 6" xfId="34559"/>
    <cellStyle name="40% - Accent6 7 3 6" xfId="34560"/>
    <cellStyle name="40% - Accent3 11 4 2 2 2 2" xfId="34561"/>
    <cellStyle name="40% - Accent6 7 4 2 2 2 2" xfId="34562"/>
    <cellStyle name="40% - Accent3 11 4 2 3 2" xfId="34563"/>
    <cellStyle name="40% - Accent6 7 4 2 3 2" xfId="34564"/>
    <cellStyle name="40% - Accent3 11 4 3 2 3" xfId="34565"/>
    <cellStyle name="40% - Accent6 7 4 3 2 3" xfId="34566"/>
    <cellStyle name="40% - Accent3 11 4 3 2 2 2" xfId="34567"/>
    <cellStyle name="40% - Accent6 7 4 3 2 2 2" xfId="34568"/>
    <cellStyle name="40% - Accent3 11 4 4 3" xfId="34569"/>
    <cellStyle name="40% - Accent6 7 4 4 3" xfId="34570"/>
    <cellStyle name="40% - Accent6 18 2 6" xfId="34571"/>
    <cellStyle name="40% - Accent3 11 4 4 2 2" xfId="34572"/>
    <cellStyle name="40% - Accent6 7 4 4 2 2" xfId="34573"/>
    <cellStyle name="40% - Accent6 18 2 2 4" xfId="34574"/>
    <cellStyle name="40% - Accent3 11 5 2 2 2 2" xfId="34575"/>
    <cellStyle name="40% - Accent6 7 5 2 2 2 2" xfId="34576"/>
    <cellStyle name="40% - Accent3 11 5 2 3 2" xfId="34577"/>
    <cellStyle name="40% - Accent6 7 5 2 3 2" xfId="34578"/>
    <cellStyle name="40% - Accent3 11 5 3 2 3" xfId="34579"/>
    <cellStyle name="40% - Accent6 7 5 3 2 3" xfId="34580"/>
    <cellStyle name="40% - Accent3 11 5 3 2 2 2" xfId="34581"/>
    <cellStyle name="40% - Accent6 7 5 3 2 2 2" xfId="34582"/>
    <cellStyle name="40% - Accent3 11 5 4 3" xfId="34583"/>
    <cellStyle name="40% - Accent6 7 5 4 3" xfId="34584"/>
    <cellStyle name="40% - Accent3 11 5 4 2 2" xfId="34585"/>
    <cellStyle name="40% - Accent6 7 5 4 2 2" xfId="34586"/>
    <cellStyle name="40% - Accent3 11 6 2 2 3" xfId="34587"/>
    <cellStyle name="40% - Accent6 7 6 2 2 3" xfId="34588"/>
    <cellStyle name="40% - Accent3 11 6 2 2 2 2" xfId="34589"/>
    <cellStyle name="40% - Accent6 7 6 2 2 2 2" xfId="34590"/>
    <cellStyle name="40% - Accent3 11 6 2 3 2" xfId="34591"/>
    <cellStyle name="40% - Accent6 7 6 2 3 2" xfId="34592"/>
    <cellStyle name="40% - Accent3 11 6 3 4" xfId="34593"/>
    <cellStyle name="40% - Accent6 7 6 3 4" xfId="34594"/>
    <cellStyle name="40% - Accent3 11 6 3 2 3" xfId="34595"/>
    <cellStyle name="40% - Accent6 7 6 3 2 3" xfId="34596"/>
    <cellStyle name="40% - Accent3 11 6 3 2 2 2" xfId="34597"/>
    <cellStyle name="40% - Accent6 7 6 3 2 2 2" xfId="34598"/>
    <cellStyle name="40% - Accent3 11 6 3 3 2" xfId="34599"/>
    <cellStyle name="40% - Accent6 7 6 3 3 2" xfId="34600"/>
    <cellStyle name="40% - Accent3 11 6 4 3" xfId="34601"/>
    <cellStyle name="40% - Accent6 7 6 4 3" xfId="34602"/>
    <cellStyle name="40% - Accent3 11 6 4 2 2" xfId="34603"/>
    <cellStyle name="40% - Accent6 7 6 4 2 2" xfId="34604"/>
    <cellStyle name="Comma 5 6 4" xfId="34605"/>
    <cellStyle name="40% - Accent3 11 7 2 3" xfId="34606"/>
    <cellStyle name="40% - Accent6 7 7 2 3" xfId="34607"/>
    <cellStyle name="40% - Accent3 11 7 2 2 2" xfId="34608"/>
    <cellStyle name="40% - Accent6 7 7 2 2 2" xfId="34609"/>
    <cellStyle name="40% - Accent3 11 7 3 2" xfId="34610"/>
    <cellStyle name="40% - Accent6 7 7 3 2" xfId="34611"/>
    <cellStyle name="40% - Accent3 11 8 4" xfId="34612"/>
    <cellStyle name="40% - Accent5 10 10 2 2" xfId="34613"/>
    <cellStyle name="40% - Accent6 7 8 4" xfId="34614"/>
    <cellStyle name="40% - Accent3 11 8 2 3" xfId="34615"/>
    <cellStyle name="40% - Accent6 7 8 2 3" xfId="34616"/>
    <cellStyle name="40% - Accent3 11 8 2 2 2" xfId="34617"/>
    <cellStyle name="40% - Accent6 7 8 2 2 2" xfId="34618"/>
    <cellStyle name="40% - Accent3 11 8 3 2" xfId="34619"/>
    <cellStyle name="40% - Accent4 16 10 3" xfId="34620"/>
    <cellStyle name="40% - Accent6 7 8 3 2" xfId="34621"/>
    <cellStyle name="40% - Accent3 11 9 4" xfId="34622"/>
    <cellStyle name="40% - Accent6 7 9 4" xfId="34623"/>
    <cellStyle name="40% - Accent3 11 9 2 3" xfId="34624"/>
    <cellStyle name="40% - Accent6 7 9 2 3" xfId="34625"/>
    <cellStyle name="40% - Accent3 11 9 2 2 2" xfId="34626"/>
    <cellStyle name="40% - Accent6 7 9 2 2 2" xfId="34627"/>
    <cellStyle name="40% - Accent3 11 9 3 2" xfId="34628"/>
    <cellStyle name="40% - Accent6 7 9 3 2" xfId="34629"/>
    <cellStyle name="40% - Accent3 12 12" xfId="34630"/>
    <cellStyle name="40% - Accent6 8 12" xfId="34631"/>
    <cellStyle name="40% - Accent3 12 2 6" xfId="34632"/>
    <cellStyle name="40% - Accent6 8 2 6" xfId="34633"/>
    <cellStyle name="40% - Accent3 12 2 2 2 2 2" xfId="34634"/>
    <cellStyle name="40% - Accent6 8 2 2 2 2 2" xfId="34635"/>
    <cellStyle name="40% - Accent3 12 2 2 3 2" xfId="34636"/>
    <cellStyle name="40% - Accent6 8 2 2 3 2" xfId="34637"/>
    <cellStyle name="40% - Accent3 12 2 3 2 3" xfId="34638"/>
    <cellStyle name="40% - Accent6 8 2 3 2 3" xfId="34639"/>
    <cellStyle name="40% - Accent3 12 2 3 2 2 2" xfId="34640"/>
    <cellStyle name="40% - Accent6 8 2 3 2 2 2" xfId="34641"/>
    <cellStyle name="40% - Accent3 12 2 4 3" xfId="34642"/>
    <cellStyle name="40% - Accent6 8 2 4 3" xfId="34643"/>
    <cellStyle name="40% - Accent3 12 2 4 2 2" xfId="34644"/>
    <cellStyle name="40% - Accent6 8 2 4 2 2" xfId="34645"/>
    <cellStyle name="40% - Accent3 12 2 5 2" xfId="34646"/>
    <cellStyle name="40% - Accent6 8 2 5 2" xfId="34647"/>
    <cellStyle name="40% - Accent3 12 3 6" xfId="34648"/>
    <cellStyle name="40% - Accent6 8 3 6" xfId="34649"/>
    <cellStyle name="40% - Accent3 12 3 2 2 2 2" xfId="34650"/>
    <cellStyle name="40% - Accent6 8 3 2 2 2 2" xfId="34651"/>
    <cellStyle name="40% - Accent3 12 3 2 3 2" xfId="34652"/>
    <cellStyle name="40% - Accent6 8 3 2 3 2" xfId="34653"/>
    <cellStyle name="40% - Accent3 12 3 3 2 3" xfId="34654"/>
    <cellStyle name="40% - Accent6 8 3 3 2 3" xfId="34655"/>
    <cellStyle name="40% - Accent3 12 3 3 2 2 2" xfId="34656"/>
    <cellStyle name="40% - Accent6 8 3 3 2 2 2" xfId="34657"/>
    <cellStyle name="40% - Accent3 12 3 4 3" xfId="34658"/>
    <cellStyle name="40% - Accent6 8 3 4 3" xfId="34659"/>
    <cellStyle name="40% - Accent3 12 3 4 2 2" xfId="34660"/>
    <cellStyle name="40% - Accent6 8 3 4 2 2" xfId="34661"/>
    <cellStyle name="40% - Accent3 12 3 5 2" xfId="34662"/>
    <cellStyle name="40% - Accent6 8 3 5 2" xfId="34663"/>
    <cellStyle name="40% - Accent3 12 4 2 2 2 2" xfId="34664"/>
    <cellStyle name="40% - Accent6 8 4 2 2 2 2" xfId="34665"/>
    <cellStyle name="40% - Accent3 12 4 2 3 2" xfId="34666"/>
    <cellStyle name="40% - Accent6 8 4 2 3 2" xfId="34667"/>
    <cellStyle name="40% - Accent3 12 4 3 2 3" xfId="34668"/>
    <cellStyle name="40% - Accent6 8 4 3 2 3" xfId="34669"/>
    <cellStyle name="40% - Accent3 12 4 3 2 2 2" xfId="34670"/>
    <cellStyle name="40% - Accent6 8 4 3 2 2 2" xfId="34671"/>
    <cellStyle name="40% - Accent3 12 4 3 3 2" xfId="34672"/>
    <cellStyle name="40% - Accent6 8 4 3 3 2" xfId="34673"/>
    <cellStyle name="40% - Accent3 12 4 4 3" xfId="34674"/>
    <cellStyle name="40% - Accent6 8 4 4 3" xfId="34675"/>
    <cellStyle name="40% - Accent3 12 4 4 2 2" xfId="34676"/>
    <cellStyle name="40% - Accent6 8 4 4 2 2" xfId="34677"/>
    <cellStyle name="40% - Accent3 12 4 5 2" xfId="34678"/>
    <cellStyle name="40% - Accent6 8 4 5 2" xfId="34679"/>
    <cellStyle name="40% - Accent3 12 5 2 2 2 2" xfId="34680"/>
    <cellStyle name="40% - Accent6 8 5 2 2 2 2" xfId="34681"/>
    <cellStyle name="40% - Accent3 12 5 2 3 2" xfId="34682"/>
    <cellStyle name="40% - Accent6 8 5 2 3 2" xfId="34683"/>
    <cellStyle name="40% - Accent3 12 5 3 2 3" xfId="34684"/>
    <cellStyle name="40% - Accent6 8 5 3 2 3" xfId="34685"/>
    <cellStyle name="40% - Accent3 12 5 3 2 2 2" xfId="34686"/>
    <cellStyle name="40% - Accent6 8 5 3 2 2 2" xfId="34687"/>
    <cellStyle name="40% - Accent3 12 5 3 3 2" xfId="34688"/>
    <cellStyle name="40% - Accent6 8 5 3 3 2" xfId="34689"/>
    <cellStyle name="40% - Accent3 12 5 4 3" xfId="34690"/>
    <cellStyle name="40% - Accent6 8 5 4 3" xfId="34691"/>
    <cellStyle name="40% - Accent3 12 5 4 2 2" xfId="34692"/>
    <cellStyle name="40% - Accent6 8 5 4 2 2" xfId="34693"/>
    <cellStyle name="40% - Accent3 12 5 5 2" xfId="34694"/>
    <cellStyle name="40% - Accent6 8 5 5 2" xfId="34695"/>
    <cellStyle name="40% - Accent3 12 6 2 2 3" xfId="34696"/>
    <cellStyle name="40% - Accent6 8 6 2 2 3" xfId="34697"/>
    <cellStyle name="40% - Accent3 12 6 2 3 2" xfId="34698"/>
    <cellStyle name="40% - Accent6 8 6 2 3 2" xfId="34699"/>
    <cellStyle name="40% - Accent3 12 6 3 4" xfId="34700"/>
    <cellStyle name="40% - Accent6 8 6 3 4" xfId="34701"/>
    <cellStyle name="40% - Accent3 12 6 3 2 3" xfId="34702"/>
    <cellStyle name="40% - Accent6 8 6 3 2 3" xfId="34703"/>
    <cellStyle name="40% - Accent3 12 6 3 3 2" xfId="34704"/>
    <cellStyle name="40% - Accent6 8 6 3 3 2" xfId="34705"/>
    <cellStyle name="40% - Accent3 12 6 4 3" xfId="34706"/>
    <cellStyle name="40% - Accent6 8 6 4 3" xfId="34707"/>
    <cellStyle name="40% - Accent3 12 6 4 2 2" xfId="34708"/>
    <cellStyle name="40% - Accent6 8 6 4 2 2" xfId="34709"/>
    <cellStyle name="40% - Accent3 12 6 5 2" xfId="34710"/>
    <cellStyle name="40% - Accent6 8 6 5 2" xfId="34711"/>
    <cellStyle name="40% - Accent3 12 7 2 3" xfId="34712"/>
    <cellStyle name="40% - Accent6 8 7 2 3" xfId="34713"/>
    <cellStyle name="40% - Accent3 12 7 2 2 2" xfId="34714"/>
    <cellStyle name="40% - Accent6 8 7 2 2 2" xfId="34715"/>
    <cellStyle name="40% - Accent3 12 7 3 2" xfId="34716"/>
    <cellStyle name="40% - Accent6 8 7 3 2" xfId="34717"/>
    <cellStyle name="40% - Accent3 12 8 4" xfId="34718"/>
    <cellStyle name="40% - Accent6 8 8 4" xfId="34719"/>
    <cellStyle name="40% - Accent3 12 8 2 3" xfId="34720"/>
    <cellStyle name="40% - Accent6 8 8 2 3" xfId="34721"/>
    <cellStyle name="40% - Accent3 12 8 2 2 2" xfId="34722"/>
    <cellStyle name="40% - Accent6 8 8 2 2 2" xfId="34723"/>
    <cellStyle name="40% - Accent3 12 8 3 2" xfId="34724"/>
    <cellStyle name="40% - Accent6 8 8 3 2" xfId="34725"/>
    <cellStyle name="40% - Accent3 12 9 4" xfId="34726"/>
    <cellStyle name="40% - Accent6 8 9 4" xfId="34727"/>
    <cellStyle name="40% - Accent3 12 9 2 3" xfId="34728"/>
    <cellStyle name="40% - Accent6 8 9 2 3" xfId="34729"/>
    <cellStyle name="40% - Accent3 12 9 2 2 2" xfId="34730"/>
    <cellStyle name="40% - Accent6 8 9 2 2 2" xfId="34731"/>
    <cellStyle name="40% - Accent3 12 9 3 2" xfId="34732"/>
    <cellStyle name="40% - Accent6 8 9 3 2" xfId="34733"/>
    <cellStyle name="40% - Accent3 13 12" xfId="34734"/>
    <cellStyle name="40% - Accent6 9 12" xfId="34735"/>
    <cellStyle name="40% - Accent5 11 2 2 2 2 2" xfId="34736"/>
    <cellStyle name="40% - Accent3 13 10 3" xfId="34737"/>
    <cellStyle name="40% - Accent6 9 10 3" xfId="34738"/>
    <cellStyle name="40% - Accent3 13 2 2 4" xfId="34739"/>
    <cellStyle name="40% - Accent6 9 2 2 4" xfId="34740"/>
    <cellStyle name="40% - Accent3 13 2 2 2 3" xfId="34741"/>
    <cellStyle name="40% - Accent6 9 2 2 2 3" xfId="34742"/>
    <cellStyle name="40% - Accent3 13 2 2 2 2 2" xfId="34743"/>
    <cellStyle name="40% - Accent6 9 2 2 2 2 2" xfId="34744"/>
    <cellStyle name="40% - Accent3 13 2 2 3 2" xfId="34745"/>
    <cellStyle name="40% - Accent6 9 2 2 3 2" xfId="34746"/>
    <cellStyle name="40% - Accent3 13 2 3 4" xfId="34747"/>
    <cellStyle name="40% - Accent6 9 2 3 4" xfId="34748"/>
    <cellStyle name="40% - Accent3 13 2 3 2 3" xfId="34749"/>
    <cellStyle name="40% - Accent6 9 2 3 2 3" xfId="34750"/>
    <cellStyle name="40% - Accent3 13 2 3 2 2 2" xfId="34751"/>
    <cellStyle name="40% - Accent6 9 2 3 2 2 2" xfId="34752"/>
    <cellStyle name="40% - Accent3 13 2 4 3" xfId="34753"/>
    <cellStyle name="40% - Accent6 9 2 4 3" xfId="34754"/>
    <cellStyle name="40% - Accent3 13 2 4 2 2" xfId="34755"/>
    <cellStyle name="40% - Accent6 9 2 4 2 2" xfId="34756"/>
    <cellStyle name="40% - Accent3 13 2 5 2" xfId="34757"/>
    <cellStyle name="40% - Accent6 9 2 5 2" xfId="34758"/>
    <cellStyle name="40% - Accent3 13 3 6" xfId="34759"/>
    <cellStyle name="40% - Accent4 14 6 3 2 2 2" xfId="34760"/>
    <cellStyle name="40% - Accent6 9 3 6" xfId="34761"/>
    <cellStyle name="40% - Accent3 13 3 2 4" xfId="34762"/>
    <cellStyle name="40% - Accent6 9 3 2 4" xfId="34763"/>
    <cellStyle name="40% - Accent3 13 3 2 2 3" xfId="34764"/>
    <cellStyle name="40% - Accent6 9 3 2 2 3" xfId="34765"/>
    <cellStyle name="40% - Accent3 13 3 2 2 2 2" xfId="34766"/>
    <cellStyle name="40% - Accent6 9 3 2 2 2 2" xfId="34767"/>
    <cellStyle name="40% - Accent3 13 3 2 3 2" xfId="34768"/>
    <cellStyle name="40% - Accent6 9 3 2 3 2" xfId="34769"/>
    <cellStyle name="40% - Accent3 13 3 3 2 3" xfId="34770"/>
    <cellStyle name="40% - Accent6 9 3 3 2 3" xfId="34771"/>
    <cellStyle name="40% - Accent3 13 3 3 2 2 2" xfId="34772"/>
    <cellStyle name="40% - Accent6 9 3 3 2 2 2" xfId="34773"/>
    <cellStyle name="40% - Accent3 13 3 4 3" xfId="34774"/>
    <cellStyle name="40% - Accent6 9 3 4 3" xfId="34775"/>
    <cellStyle name="40% - Accent3 13 3 4 2 2" xfId="34776"/>
    <cellStyle name="40% - Accent6 9 3 4 2 2" xfId="34777"/>
    <cellStyle name="40% - Accent3 13 3 5 2" xfId="34778"/>
    <cellStyle name="40% - Accent6 9 3 5 2" xfId="34779"/>
    <cellStyle name="40% - Accent3 13 4 2 2 2 2" xfId="34780"/>
    <cellStyle name="40% - Accent6 9 4 2 2 2 2" xfId="34781"/>
    <cellStyle name="40% - Accent3 13 4 2 3 2" xfId="34782"/>
    <cellStyle name="40% - Accent6 9 4 2 3 2" xfId="34783"/>
    <cellStyle name="40% - Accent3 13 4 3 2 3" xfId="34784"/>
    <cellStyle name="40% - Accent6 9 4 3 2 3" xfId="34785"/>
    <cellStyle name="40% - Accent3 13 4 3 2 2 2" xfId="34786"/>
    <cellStyle name="40% - Accent6 9 4 3 2 2 2" xfId="34787"/>
    <cellStyle name="40% - Accent3 13 4 3 3 2" xfId="34788"/>
    <cellStyle name="40% - Accent6 9 4 3 3 2" xfId="34789"/>
    <cellStyle name="40% - Accent3 13 4 4 3" xfId="34790"/>
    <cellStyle name="40% - Accent6 9 4 4 3" xfId="34791"/>
    <cellStyle name="40% - Accent3 13 4 4 2 2" xfId="34792"/>
    <cellStyle name="40% - Accent6 9 4 4 2 2" xfId="34793"/>
    <cellStyle name="40% - Accent3 13 4 5 2" xfId="34794"/>
    <cellStyle name="40% - Accent6 9 4 5 2" xfId="34795"/>
    <cellStyle name="40% - Accent3 13 5 2 3 2" xfId="34796"/>
    <cellStyle name="40% - Accent6 9 5 2 3 2" xfId="34797"/>
    <cellStyle name="40% - Accent3 13 5 3 2 3" xfId="34798"/>
    <cellStyle name="40% - Accent6 9 5 3 2 3" xfId="34799"/>
    <cellStyle name="40% - Accent3 13 5 3 2 2 2" xfId="34800"/>
    <cellStyle name="40% - Accent6 9 5 3 2 2 2" xfId="34801"/>
    <cellStyle name="40% - Accent3 13 5 3 3 2" xfId="34802"/>
    <cellStyle name="40% - Accent6 9 5 3 3 2" xfId="34803"/>
    <cellStyle name="40% - Accent3 13 5 4 2 2" xfId="34804"/>
    <cellStyle name="40% - Accent6 9 5 4 2 2" xfId="34805"/>
    <cellStyle name="40% - Accent3 13 5 5 2" xfId="34806"/>
    <cellStyle name="40% - Accent6 9 5 5 2" xfId="34807"/>
    <cellStyle name="40% - Accent3 13 6 2 2 3" xfId="34808"/>
    <cellStyle name="40% - Accent6 9 6 2 2 3" xfId="34809"/>
    <cellStyle name="40% - Accent3 13 6 2 3 2" xfId="34810"/>
    <cellStyle name="40% - Accent6 9 6 2 3 2" xfId="34811"/>
    <cellStyle name="40% - Accent3 13 6 3 4" xfId="34812"/>
    <cellStyle name="40% - Accent6 9 6 3 4" xfId="34813"/>
    <cellStyle name="40% - Accent3 13 6 3 2 3" xfId="34814"/>
    <cellStyle name="40% - Accent6 9 6 3 2 3" xfId="34815"/>
    <cellStyle name="40% - Accent3 13 6 3 3 2" xfId="34816"/>
    <cellStyle name="40% - Accent6 9 6 3 3 2" xfId="34817"/>
    <cellStyle name="40% - Accent3 13 6 4 3" xfId="34818"/>
    <cellStyle name="40% - Accent6 9 6 4 3" xfId="34819"/>
    <cellStyle name="40% - Accent3 13 6 4 2 2" xfId="34820"/>
    <cellStyle name="40% - Accent6 9 6 4 2 2" xfId="34821"/>
    <cellStyle name="40% - Accent3 13 6 5 2" xfId="34822"/>
    <cellStyle name="40% - Accent6 9 6 5 2" xfId="34823"/>
    <cellStyle name="40% - Accent5 5 2 2 2 2 2" xfId="34824"/>
    <cellStyle name="40% - Accent3 13 7 2 3" xfId="34825"/>
    <cellStyle name="40% - Accent6 9 7 2 3" xfId="34826"/>
    <cellStyle name="40% - Accent3 13 7 2 2 2" xfId="34827"/>
    <cellStyle name="40% - Accent6 9 7 2 2 2" xfId="34828"/>
    <cellStyle name="40% - Accent3 13 7 3 2" xfId="34829"/>
    <cellStyle name="40% - Accent6 9 7 3 2" xfId="34830"/>
    <cellStyle name="40% - Accent3 13 8 2 2 2" xfId="34831"/>
    <cellStyle name="40% - Accent6 9 8 2 2 2" xfId="34832"/>
    <cellStyle name="40% - Accent3 13 8 3 2" xfId="34833"/>
    <cellStyle name="40% - Accent6 9 8 3 2" xfId="34834"/>
    <cellStyle name="40% - Accent3 13 9 2 3" xfId="34835"/>
    <cellStyle name="40% - Accent6 9 9 2 3" xfId="34836"/>
    <cellStyle name="40% - Accent3 13 9 2 2 2" xfId="34837"/>
    <cellStyle name="40% - Accent6 9 9 2 2 2" xfId="34838"/>
    <cellStyle name="40% - Accent3 13 9 3 2" xfId="34839"/>
    <cellStyle name="40% - Accent6 9 9 3 2" xfId="34840"/>
    <cellStyle name="40% - Accent3 14 12" xfId="34841"/>
    <cellStyle name="40% - Accent3 14 10 3" xfId="34842"/>
    <cellStyle name="40% - Accent3 14 2 2 4" xfId="34843"/>
    <cellStyle name="40% - Accent3 14 2 2 2 3" xfId="34844"/>
    <cellStyle name="40% - Accent3 14 2 2 2 2 2" xfId="34845"/>
    <cellStyle name="40% - Accent4 3 9 4" xfId="34846"/>
    <cellStyle name="40% - Accent3 14 2 2 3 2" xfId="34847"/>
    <cellStyle name="40% - Accent3 14 2 3 4" xfId="34848"/>
    <cellStyle name="40% - Accent3 14 2 3 2 3" xfId="34849"/>
    <cellStyle name="40% - Accent3 14 2 3 2 2 2" xfId="34850"/>
    <cellStyle name="40% - Accent5 3 9 4" xfId="34851"/>
    <cellStyle name="40% - Accent3 14 2 4 3" xfId="34852"/>
    <cellStyle name="40% - Accent3 14 2 4 2 2" xfId="34853"/>
    <cellStyle name="40% - Accent3 14 2 5 2" xfId="34854"/>
    <cellStyle name="40% - Accent3 14 3 2 4" xfId="34855"/>
    <cellStyle name="40% - Accent3 14 3 2 2 3" xfId="34856"/>
    <cellStyle name="40% - Accent3 14 3 2 2 2 2" xfId="34857"/>
    <cellStyle name="40% - Accent3 14 3 2 3 2" xfId="34858"/>
    <cellStyle name="40% - Accent3 14 3 3 4" xfId="34859"/>
    <cellStyle name="40% - Accent3 14 3 3 2 3" xfId="34860"/>
    <cellStyle name="40% - Accent3 14 3 3 2 2 2" xfId="34861"/>
    <cellStyle name="40% - Accent3 14 3 4 3" xfId="34862"/>
    <cellStyle name="40% - Accent3 14 3 4 2 2" xfId="34863"/>
    <cellStyle name="40% - Accent3 14 3 5 2" xfId="34864"/>
    <cellStyle name="40% - Accent3 14 4 2 2 2 2" xfId="34865"/>
    <cellStyle name="40% - Accent3 14 4 2 3 2" xfId="34866"/>
    <cellStyle name="40% - Accent3 14 4 3 2 3" xfId="34867"/>
    <cellStyle name="40% - Accent3 14 4 3 2 2 2" xfId="34868"/>
    <cellStyle name="40% - Accent3 14 4 3 3 2" xfId="34869"/>
    <cellStyle name="40% - Accent3 14 4 4 2 2" xfId="34870"/>
    <cellStyle name="40% - Accent3 14 5 2 2 2 2" xfId="34871"/>
    <cellStyle name="40% - Accent3 14 5 2 3 2" xfId="34872"/>
    <cellStyle name="40% - Accent3 14 5 3 2 3" xfId="34873"/>
    <cellStyle name="40% - Accent3 14 5 3 3 2" xfId="34874"/>
    <cellStyle name="Normal 2 4 4 2" xfId="34875"/>
    <cellStyle name="40% - Accent3 14 5 4 2 2" xfId="34876"/>
    <cellStyle name="40% - Accent3 14 5 5 2" xfId="34877"/>
    <cellStyle name="40% - Accent3 14 6 2 2 2 2" xfId="34878"/>
    <cellStyle name="Normal 3 2 5 2" xfId="34879"/>
    <cellStyle name="40% - Accent3 14 6 2 3 2" xfId="34880"/>
    <cellStyle name="40% - Accent3 14 6 3 2 3" xfId="34881"/>
    <cellStyle name="40% - Accent3 14 6 3 2 2 2" xfId="34882"/>
    <cellStyle name="40% - Accent3 3 6 2 2 2 2" xfId="34883"/>
    <cellStyle name="40% - Accent6 11 2 2 2 3" xfId="34884"/>
    <cellStyle name="40% - Accent3 14 6 4 3" xfId="34885"/>
    <cellStyle name="40% - Accent6 11 2 2 2 2 2" xfId="34886"/>
    <cellStyle name="40% - Accent3 14 6 4 2 2" xfId="34887"/>
    <cellStyle name="40% - Accent5 5 2 3 2 2 2" xfId="34888"/>
    <cellStyle name="40% - Accent6 11 2 2 3 2" xfId="34889"/>
    <cellStyle name="40% - Accent3 14 6 5 2" xfId="34890"/>
    <cellStyle name="40% - Accent3 14 8 2 2 2" xfId="34891"/>
    <cellStyle name="40% - Accent3 14 8 3 2" xfId="34892"/>
    <cellStyle name="40% - Accent3 14 9 2 3" xfId="34893"/>
    <cellStyle name="40% - Accent3 14 9 2 2 2" xfId="34894"/>
    <cellStyle name="40% - Accent3 14 9 3 2" xfId="34895"/>
    <cellStyle name="40% - Accent3 15 12" xfId="34896"/>
    <cellStyle name="40% - Accent3 15 10 3" xfId="34897"/>
    <cellStyle name="40% - Accent5 7 3 3 4" xfId="34898"/>
    <cellStyle name="40% - Accent3 15 10 2 2" xfId="34899"/>
    <cellStyle name="40% - Accent5 7 3 3 2 3" xfId="34900"/>
    <cellStyle name="40% - Accent3 15 3 6" xfId="34901"/>
    <cellStyle name="40% - Accent3 15 8 2 2 2" xfId="34902"/>
    <cellStyle name="40% - Accent3 15 8 3 2" xfId="34903"/>
    <cellStyle name="40% - Accent3 15 9 2 3" xfId="34904"/>
    <cellStyle name="40% - Accent3 15 9 2 2 2" xfId="34905"/>
    <cellStyle name="40% - Accent3 15 9 3 2" xfId="34906"/>
    <cellStyle name="40% - Accent3 16 10 2 2" xfId="34907"/>
    <cellStyle name="40% - Accent3 16 11 2" xfId="34908"/>
    <cellStyle name="40% - Accent3 16 2 2 4" xfId="34909"/>
    <cellStyle name="40% - Accent3 3 3 2 3 2" xfId="34910"/>
    <cellStyle name="40% - Accent3 16 2 2 2 3" xfId="34911"/>
    <cellStyle name="40% - Accent3 16 2 2 2 2 2" xfId="34912"/>
    <cellStyle name="40% - Accent3 16 2 2 3 2" xfId="34913"/>
    <cellStyle name="40% - Accent3 16 2 3 4" xfId="34914"/>
    <cellStyle name="40% - Accent3 16 2 3 2 3" xfId="34915"/>
    <cellStyle name="40% - Accent3 16 2 3 2 2 2" xfId="34916"/>
    <cellStyle name="40% - Accent3 16 3 6" xfId="34917"/>
    <cellStyle name="40% - Accent3 16 3 2 4" xfId="34918"/>
    <cellStyle name="40% - Accent3 3 3 3 3 2" xfId="34919"/>
    <cellStyle name="40% - Accent3 16 3 2 2 3" xfId="34920"/>
    <cellStyle name="40% - Accent3 16 3 2 2 2 2" xfId="34921"/>
    <cellStyle name="40% - Accent3 16 3 3 4" xfId="34922"/>
    <cellStyle name="40% - Accent3 16 3 3 2 3" xfId="34923"/>
    <cellStyle name="40% - Accent3 16 3 3 2 2 2" xfId="34924"/>
    <cellStyle name="40% - Accent3 16 4 2 2 3" xfId="34925"/>
    <cellStyle name="40% - Accent3 16 4 2 2 2 2" xfId="34926"/>
    <cellStyle name="40% - Accent3 16 4 2 3 2" xfId="34927"/>
    <cellStyle name="40% - Accent3 16 4 3 4" xfId="34928"/>
    <cellStyle name="40% - Accent3 16 4 5 2" xfId="34929"/>
    <cellStyle name="40% - Accent3 16 5 2 4" xfId="34930"/>
    <cellStyle name="40% - Accent3 16 5 2 2 3" xfId="34931"/>
    <cellStyle name="40% - Accent3 16 5 2 2 2 2" xfId="34932"/>
    <cellStyle name="40% - Accent3 16 5 2 3 2" xfId="34933"/>
    <cellStyle name="40% - Accent3 16 5 3 4" xfId="34934"/>
    <cellStyle name="40% - Accent3 16 5 3 2 3" xfId="34935"/>
    <cellStyle name="40% - Accent3 16 5 3 2 2 2" xfId="34936"/>
    <cellStyle name="40% - Accent3 16 5 4 3" xfId="34937"/>
    <cellStyle name="40% - Accent3 16 5 4 2 2" xfId="34938"/>
    <cellStyle name="40% - Accent3 16 5 5 2" xfId="34939"/>
    <cellStyle name="40% - Accent3 16 6 2 2 2 2" xfId="34940"/>
    <cellStyle name="40% - Accent3 16 6 2 3 2" xfId="34941"/>
    <cellStyle name="40% - Accent3 16 6 3 2 3" xfId="34942"/>
    <cellStyle name="40% - Accent3 16 6 3 2 2 2" xfId="34943"/>
    <cellStyle name="40% - Accent6 11 4 2 2 3" xfId="34944"/>
    <cellStyle name="40% - Accent3 16 6 4 3" xfId="34945"/>
    <cellStyle name="40% - Accent6 11 4 2 2 2 2" xfId="34946"/>
    <cellStyle name="40% - Accent3 16 6 4 2 2" xfId="34947"/>
    <cellStyle name="40% - Accent6 11 4 2 3 2" xfId="34948"/>
    <cellStyle name="40% - Accent3 16 6 5 2" xfId="34949"/>
    <cellStyle name="40% - Accent3 16 8 2 2 2" xfId="34950"/>
    <cellStyle name="40% - Accent3 16 8 3 2" xfId="34951"/>
    <cellStyle name="40% - Accent3 16 9 2 3" xfId="34952"/>
    <cellStyle name="40% - Accent3 16 9 2 2 2" xfId="34953"/>
    <cellStyle name="40% - Accent3 16 9 3 2" xfId="34954"/>
    <cellStyle name="40% - Accent3 17 10 3" xfId="34955"/>
    <cellStyle name="40% - Accent3 17 10 2 2" xfId="34956"/>
    <cellStyle name="40% - Accent3 17 11 2" xfId="34957"/>
    <cellStyle name="40% - Accent3 17 2 2 4" xfId="34958"/>
    <cellStyle name="40% - Accent3 3 4 2 3 2" xfId="34959"/>
    <cellStyle name="40% - Accent3 17 2 2 2 3" xfId="34960"/>
    <cellStyle name="40% - Accent3 17 2 2 2 2 2" xfId="34961"/>
    <cellStyle name="40% - Accent3 17 2 2 3 2" xfId="34962"/>
    <cellStyle name="40% - Accent3 17 2 3 2 2 2" xfId="34963"/>
    <cellStyle name="40% - Accent4 2 2 4 3" xfId="34964"/>
    <cellStyle name="40% - Accent3 17 3 6" xfId="34965"/>
    <cellStyle name="40% - Accent3 17 3 2 4" xfId="34966"/>
    <cellStyle name="40% - Accent3 3 4 3 3 2" xfId="34967"/>
    <cellStyle name="40% - Accent3 17 3 2 2 3" xfId="34968"/>
    <cellStyle name="40% - Accent3 17 4 2 2 3" xfId="34969"/>
    <cellStyle name="40% - Accent3 17 4 2 3 2" xfId="34970"/>
    <cellStyle name="40% - Accent3 17 4 3 4" xfId="34971"/>
    <cellStyle name="40% - Accent5 16 12" xfId="34972"/>
    <cellStyle name="40% - Accent3 17 4 3 2 3" xfId="34973"/>
    <cellStyle name="40% - Accent3 17 4 4 2 2" xfId="34974"/>
    <cellStyle name="40% - Accent3 17 4 5 2" xfId="34975"/>
    <cellStyle name="40% - Accent3 17 5 2 4" xfId="34976"/>
    <cellStyle name="40% - Accent3 17 5 2 2 3" xfId="34977"/>
    <cellStyle name="40% - Accent3 17 5 2 3 2" xfId="34978"/>
    <cellStyle name="40% - Accent3 17 5 3 4" xfId="34979"/>
    <cellStyle name="40% - Accent3 17 5 3 2 3" xfId="34980"/>
    <cellStyle name="40% - Accent3 17 5 4 3" xfId="34981"/>
    <cellStyle name="40% - Accent3 17 5 4 2 2" xfId="34982"/>
    <cellStyle name="40% - Accent3 17 5 5 2" xfId="34983"/>
    <cellStyle name="40% - Accent3 17 6 2 3 2" xfId="34984"/>
    <cellStyle name="40% - Accent3 17 6 3 2 3" xfId="34985"/>
    <cellStyle name="40% - Accent6 11 5 2 2 3" xfId="34986"/>
    <cellStyle name="40% - Accent3 17 6 4 3" xfId="34987"/>
    <cellStyle name="40% - Accent6 11 5 2 2 2 2" xfId="34988"/>
    <cellStyle name="40% - Accent3 17 6 4 2 2" xfId="34989"/>
    <cellStyle name="40% - Accent6 11 5 2 3 2" xfId="34990"/>
    <cellStyle name="40% - Accent3 17 6 5 2" xfId="34991"/>
    <cellStyle name="40% - Accent3 17 8 2 2 2" xfId="34992"/>
    <cellStyle name="40% - Accent3 17 8 3 2" xfId="34993"/>
    <cellStyle name="40% - Accent3 17 9 2 3" xfId="34994"/>
    <cellStyle name="40% - Accent3 17 9 2 2 2" xfId="34995"/>
    <cellStyle name="40% - Accent3 17 9 3 2" xfId="34996"/>
    <cellStyle name="40% - Accent3 18 2 6" xfId="34997"/>
    <cellStyle name="40% - Accent3 18 2 2 4" xfId="34998"/>
    <cellStyle name="40% - Accent3 3 5 2 3 2" xfId="34999"/>
    <cellStyle name="40% - Accent6 10 2 3 4" xfId="35000"/>
    <cellStyle name="40% - Accent3 18 2 2 2 3" xfId="35001"/>
    <cellStyle name="40% - Accent6 10 2 3 2 3" xfId="35002"/>
    <cellStyle name="40% - Accent3 18 2 2 2 2 2" xfId="35003"/>
    <cellStyle name="40% - Accent6 10 2 3 2 2 2" xfId="35004"/>
    <cellStyle name="40% - Accent3 18 2 2 3 2" xfId="35005"/>
    <cellStyle name="40% - Accent6 10 2 3 3 2" xfId="35006"/>
    <cellStyle name="40% - Accent3 18 3 6" xfId="35007"/>
    <cellStyle name="40% - Accent3 18 3 2 4" xfId="35008"/>
    <cellStyle name="40% - Accent3 3 5 3 3 2" xfId="35009"/>
    <cellStyle name="40% - Accent6 10 3 3 4" xfId="35010"/>
    <cellStyle name="40% - Accent3 18 3 2 2 3" xfId="35011"/>
    <cellStyle name="40% - Accent6 10 3 3 2 3" xfId="35012"/>
    <cellStyle name="40% - Accent3 18 3 2 3 2" xfId="35013"/>
    <cellStyle name="40% - Accent6 10 3 3 3 2" xfId="35014"/>
    <cellStyle name="40% - Accent3 18 3 3 2 3" xfId="35015"/>
    <cellStyle name="40% - Accent6 10 3 4 2 2" xfId="35016"/>
    <cellStyle name="40% - Accent3 18 4 2 2 3" xfId="35017"/>
    <cellStyle name="40% - Accent6 10 4 3 2 3" xfId="35018"/>
    <cellStyle name="40% - Accent3 18 4 2 2 2 2" xfId="35019"/>
    <cellStyle name="40% - Accent5 13 2 3 4" xfId="35020"/>
    <cellStyle name="40% - Accent6 10 4 3 2 2 2" xfId="35021"/>
    <cellStyle name="40% - Accent4 4 11 2" xfId="35022"/>
    <cellStyle name="40% - Accent3 18 4 2 3 2" xfId="35023"/>
    <cellStyle name="40% - Accent6 10 4 3 3 2" xfId="35024"/>
    <cellStyle name="40% - Accent3 18 4 3 4" xfId="35025"/>
    <cellStyle name="40% - Accent6 10 4 4 3" xfId="35026"/>
    <cellStyle name="40% - Accent3 18 4 3 2 3" xfId="35027"/>
    <cellStyle name="40% - Accent6 10 4 4 2 2" xfId="35028"/>
    <cellStyle name="40% - Accent3 18 4 4 2 2" xfId="35029"/>
    <cellStyle name="40% - Accent3 18 4 5 2" xfId="35030"/>
    <cellStyle name="40% - Accent3 18 5 2 4" xfId="35031"/>
    <cellStyle name="40% - Accent6 10 5 3 4" xfId="35032"/>
    <cellStyle name="40% - Accent3 18 5 2 2 3" xfId="35033"/>
    <cellStyle name="40% - Accent6 10 5 3 2 3" xfId="35034"/>
    <cellStyle name="40% - Accent3 18 5 2 2 2 2" xfId="35035"/>
    <cellStyle name="40% - Accent6 10 5 3 2 2 2" xfId="35036"/>
    <cellStyle name="40% - Accent3 18 5 2 3 2" xfId="35037"/>
    <cellStyle name="40% - Accent6 10 5 3 3 2" xfId="35038"/>
    <cellStyle name="40% - Accent3 18 5 3 4" xfId="35039"/>
    <cellStyle name="40% - Accent6 10 5 4 3" xfId="35040"/>
    <cellStyle name="40% - Accent3 18 5 3 2 3" xfId="35041"/>
    <cellStyle name="40% - Accent6 10 5 4 2 2" xfId="35042"/>
    <cellStyle name="40% - Accent3 18 5 4 3" xfId="35043"/>
    <cellStyle name="40% - Accent6 10 5 5 2" xfId="35044"/>
    <cellStyle name="40% - Accent3 18 5 4 2 2" xfId="35045"/>
    <cellStyle name="40% - Accent3 18 5 5 2" xfId="35046"/>
    <cellStyle name="40% - Accent3 18 6 2 2 2 2" xfId="35047"/>
    <cellStyle name="40% - Accent6 10 6 3 2 2 2" xfId="35048"/>
    <cellStyle name="40% - Accent3 18 6 2 3 2" xfId="35049"/>
    <cellStyle name="40% - Accent6 10 6 3 3 2" xfId="35050"/>
    <cellStyle name="40% - Accent3 18 6 3 2 3" xfId="35051"/>
    <cellStyle name="40% - Accent6 10 6 4 2 2" xfId="35052"/>
    <cellStyle name="40% - Accent6 11 6 2 2 3" xfId="35053"/>
    <cellStyle name="40% - Accent3 18 6 4 3" xfId="35054"/>
    <cellStyle name="40% - Accent6 10 6 5 2" xfId="35055"/>
    <cellStyle name="Comma 11 5 2 3" xfId="35056"/>
    <cellStyle name="40% - Accent6 11 6 2 2 2 2" xfId="35057"/>
    <cellStyle name="40% - Accent3 18 6 4 2 2" xfId="35058"/>
    <cellStyle name="40% - Accent6 11 6 2 3 2" xfId="35059"/>
    <cellStyle name="40% - Accent3 18 6 5 2" xfId="35060"/>
    <cellStyle name="40% - Accent3 18 8 2 2 2" xfId="35061"/>
    <cellStyle name="40% - Accent3 18 8 3 2" xfId="35062"/>
    <cellStyle name="40% - Accent3 18 9 2 3" xfId="35063"/>
    <cellStyle name="40% - Accent6 10 9 3 2" xfId="35064"/>
    <cellStyle name="40% - Accent3 18 9 2 2 2" xfId="35065"/>
    <cellStyle name="40% - Accent3 18 9 3 2" xfId="35066"/>
    <cellStyle name="40% - Accent3 2 10 3" xfId="35067"/>
    <cellStyle name="40% - Accent3 2 10 2 2" xfId="35068"/>
    <cellStyle name="40% - Accent3 2 11 2" xfId="35069"/>
    <cellStyle name="40% - Accent3 2 2 6" xfId="35070"/>
    <cellStyle name="40% - Accent3 2 2 2 4" xfId="35071"/>
    <cellStyle name="40% - Accent3 2 2 2 2 3" xfId="35072"/>
    <cellStyle name="40% - Accent3 2 2 2 2 2 2" xfId="35073"/>
    <cellStyle name="40% - Accent3 2 2 2 3 2" xfId="35074"/>
    <cellStyle name="40% - Accent3 2 2 3 4" xfId="35075"/>
    <cellStyle name="40% - Accent3 2 2 3 2 3" xfId="35076"/>
    <cellStyle name="40% - Accent3 2 2 3 2 2 2" xfId="35077"/>
    <cellStyle name="40% - Accent3 2 2 3 3 2" xfId="35078"/>
    <cellStyle name="40% - Accent3 2 2 4 3" xfId="35079"/>
    <cellStyle name="40% - Accent3 2 2 4 2 2" xfId="35080"/>
    <cellStyle name="40% - Accent3 2 2 5 2" xfId="35081"/>
    <cellStyle name="40% - Accent3 2 3 6" xfId="35082"/>
    <cellStyle name="40% - Accent3 2 3 2 4" xfId="35083"/>
    <cellStyle name="40% - Accent3 2 3 2 2 3" xfId="35084"/>
    <cellStyle name="40% - Accent3 2 3 2 2 2 2" xfId="35085"/>
    <cellStyle name="40% - Accent3 2 3 3 4" xfId="35086"/>
    <cellStyle name="40% - Accent3 2 3 3 2 3" xfId="35087"/>
    <cellStyle name="40% - Accent3 2 3 3 3 2" xfId="35088"/>
    <cellStyle name="40% - Accent3 2 3 4 3" xfId="35089"/>
    <cellStyle name="40% - Accent3 2 3 4 2 2" xfId="35090"/>
    <cellStyle name="40% - Accent3 2 3 5 2" xfId="35091"/>
    <cellStyle name="40% - Accent3 2 4 2 2 3" xfId="35092"/>
    <cellStyle name="40% - Accent3 2 4 2 2 2 2" xfId="35093"/>
    <cellStyle name="40% - Accent3 2 4 3 4" xfId="35094"/>
    <cellStyle name="40% - Accent3 2 4 3 2 3" xfId="35095"/>
    <cellStyle name="40% - Accent3 2 4 3 2 2 2" xfId="35096"/>
    <cellStyle name="40% - Accent3 2 4 3 3 2" xfId="35097"/>
    <cellStyle name="40% - Accent3 2 4 4 3" xfId="35098"/>
    <cellStyle name="40% - Accent3 2 4 4 2 2" xfId="35099"/>
    <cellStyle name="40% - Accent3 2 4 5 2" xfId="35100"/>
    <cellStyle name="40% - Accent3 2 5 2 4" xfId="35101"/>
    <cellStyle name="40% - Accent3 2 5 2 2 3" xfId="35102"/>
    <cellStyle name="40% - Accent3 2 5 2 2 2 2" xfId="35103"/>
    <cellStyle name="40% - Accent3 2 5 2 3 2" xfId="35104"/>
    <cellStyle name="40% - Accent3 2 5 3 4" xfId="35105"/>
    <cellStyle name="40% - Accent3 2 5 3 2 3" xfId="35106"/>
    <cellStyle name="40% - Accent3 2 5 3 2 2 2" xfId="35107"/>
    <cellStyle name="40% - Accent3 2 5 3 3 2" xfId="35108"/>
    <cellStyle name="40% - Accent3 2 5 4 3" xfId="35109"/>
    <cellStyle name="40% - Accent3 2 5 4 2 2" xfId="35110"/>
    <cellStyle name="40% - Accent3 2 5 5 2" xfId="35111"/>
    <cellStyle name="40% - Accent3 2 6 6" xfId="35112"/>
    <cellStyle name="40% - Accent3 2 6 2 4" xfId="35113"/>
    <cellStyle name="40% - Accent3 2 6 2 2 3" xfId="35114"/>
    <cellStyle name="40% - Accent3 2 6 2 2 2 2" xfId="35115"/>
    <cellStyle name="40% - Accent3 2 6 2 3 2" xfId="35116"/>
    <cellStyle name="40% - Accent3 2 6 3 4" xfId="35117"/>
    <cellStyle name="40% - Accent3 2 6 3 2 3" xfId="35118"/>
    <cellStyle name="40% - Accent3 2 6 3 2 2 2" xfId="35119"/>
    <cellStyle name="40% - Accent3 2 6 3 3 2" xfId="35120"/>
    <cellStyle name="40% - Accent3 2 6 4 3" xfId="35121"/>
    <cellStyle name="40% - Accent3 2 6 4 2 2" xfId="35122"/>
    <cellStyle name="40% - Accent3 2 7 4" xfId="35123"/>
    <cellStyle name="40% - Accent3 2 7 2 3" xfId="35124"/>
    <cellStyle name="40% - Accent3 2 7 2 2 2" xfId="35125"/>
    <cellStyle name="40% - Accent3 2 7 3 2" xfId="35126"/>
    <cellStyle name="40% - Accent3 3 10 3" xfId="35127"/>
    <cellStyle name="40% - Accent3 3 10 2 2" xfId="35128"/>
    <cellStyle name="40% - Accent5 5 5 3 3 2" xfId="35129"/>
    <cellStyle name="40% - Accent3 3 11 2" xfId="35130"/>
    <cellStyle name="40% - Accent3 3 3 7" xfId="35131"/>
    <cellStyle name="40% - Accent3 3 3 2 5" xfId="35132"/>
    <cellStyle name="40% - Accent3 3 3 2 2 2 2" xfId="35133"/>
    <cellStyle name="40% - Accent3 3 3 3 2 3" xfId="35134"/>
    <cellStyle name="40% - Accent3 3 3 3 2 2 2" xfId="35135"/>
    <cellStyle name="40% - Accent3 3 3 4 3" xfId="35136"/>
    <cellStyle name="40% - Accent3 3 3 4 2 2" xfId="35137"/>
    <cellStyle name="40% - Accent3 3 4 2 4" xfId="35138"/>
    <cellStyle name="40% - Accent3 3 4 2 2 2 2" xfId="35139"/>
    <cellStyle name="40% - Accent3 3 4 3 4" xfId="35140"/>
    <cellStyle name="40% - Accent3 3 4 3 2 3" xfId="35141"/>
    <cellStyle name="40% - Accent3 3 4 3 2 2 2" xfId="35142"/>
    <cellStyle name="40% - Accent3 3 4 4 3" xfId="35143"/>
    <cellStyle name="40% - Accent3 3 4 4 2 2" xfId="35144"/>
    <cellStyle name="40% - Accent3 3 4 5 2" xfId="35145"/>
    <cellStyle name="40% - Accent3 3 5 6" xfId="35146"/>
    <cellStyle name="40% - Accent6 10 12" xfId="35147"/>
    <cellStyle name="40% - Accent3 3 5 2 4" xfId="35148"/>
    <cellStyle name="40% - Accent6 10 2 6" xfId="35149"/>
    <cellStyle name="40% - Accent3 3 5 2 2 2 2" xfId="35150"/>
    <cellStyle name="40% - Accent6 10 2 2 2 3" xfId="35151"/>
    <cellStyle name="40% - Accent3 3 5 3 4" xfId="35152"/>
    <cellStyle name="40% - Accent6 10 3 6" xfId="35153"/>
    <cellStyle name="40% - Accent3 3 5 3 2 3" xfId="35154"/>
    <cellStyle name="40% - Accent6 10 3 2 4" xfId="35155"/>
    <cellStyle name="40% - Accent3 3 5 3 2 2 2" xfId="35156"/>
    <cellStyle name="40% - Accent6 10 3 2 2 3" xfId="35157"/>
    <cellStyle name="40% - Accent3 3 5 4 3" xfId="35158"/>
    <cellStyle name="40% - Accent6 10 4 6" xfId="35159"/>
    <cellStyle name="40% - Accent3 3 5 4 2 2" xfId="35160"/>
    <cellStyle name="40% - Accent6 10 4 2 4" xfId="35161"/>
    <cellStyle name="40% - Accent3 3 5 5 2" xfId="35162"/>
    <cellStyle name="40% - Accent6 10 5 6" xfId="35163"/>
    <cellStyle name="40% - Accent3 3 6 6" xfId="35164"/>
    <cellStyle name="40% - Accent6 11 12" xfId="35165"/>
    <cellStyle name="40% - Accent3 3 6 2 4" xfId="35166"/>
    <cellStyle name="40% - Accent6 11 2 6" xfId="35167"/>
    <cellStyle name="40% - Accent3 3 6 2 3 2" xfId="35168"/>
    <cellStyle name="40% - Accent6 11 2 3 4" xfId="35169"/>
    <cellStyle name="40% - Accent3 3 6 3 4" xfId="35170"/>
    <cellStyle name="40% - Accent6 11 3 6" xfId="35171"/>
    <cellStyle name="40% - Accent3 3 6 3 2 3" xfId="35172"/>
    <cellStyle name="40% - Accent6 11 3 2 4" xfId="35173"/>
    <cellStyle name="40% - Accent3 3 6 3 3 2" xfId="35174"/>
    <cellStyle name="40% - Accent6 11 3 3 4" xfId="35175"/>
    <cellStyle name="40% - Accent3 3 6 4 3" xfId="35176"/>
    <cellStyle name="40% - Accent6 11 4 6" xfId="35177"/>
    <cellStyle name="40% - Accent3 3 6 4 2 2" xfId="35178"/>
    <cellStyle name="40% - Accent6 11 4 2 4" xfId="35179"/>
    <cellStyle name="40% - Accent3 3 7 4" xfId="35180"/>
    <cellStyle name="40% - Accent6 12 12" xfId="35181"/>
    <cellStyle name="40% - Accent3 3 8 4" xfId="35182"/>
    <cellStyle name="40% - Accent6 13 12" xfId="35183"/>
    <cellStyle name="40% - Accent3 3 8 2 3" xfId="35184"/>
    <cellStyle name="40% - Accent6 13 2 6" xfId="35185"/>
    <cellStyle name="40% - Accent3 3 8 2 2 2" xfId="35186"/>
    <cellStyle name="40% - Accent6 13 2 2 4" xfId="35187"/>
    <cellStyle name="40% - Accent3 3 9 2 3" xfId="35188"/>
    <cellStyle name="40% - Accent5 2 5 2 3 2" xfId="35189"/>
    <cellStyle name="40% - Accent6 14 2 6" xfId="35190"/>
    <cellStyle name="40% - Accent3 3 9 2 2 2" xfId="35191"/>
    <cellStyle name="40% - Accent6 14 2 2 4" xfId="35192"/>
    <cellStyle name="40% - Accent3 4 10 3" xfId="35193"/>
    <cellStyle name="40% - Accent3 4 10 2 2" xfId="35194"/>
    <cellStyle name="40% - Accent3 4 2 7" xfId="35195"/>
    <cellStyle name="40% - Accent3 4 2 2 2 3" xfId="35196"/>
    <cellStyle name="40% - Accent3 4 2 2 2 2 2" xfId="35197"/>
    <cellStyle name="40% - Accent3 4 2 2 3 2" xfId="35198"/>
    <cellStyle name="40% - Accent3 4 2 3 4" xfId="35199"/>
    <cellStyle name="40% - Accent3 4 2 3 2 3" xfId="35200"/>
    <cellStyle name="40% - Accent3 4 2 3 2 2 2" xfId="35201"/>
    <cellStyle name="40% - Accent3 4 2 3 3 2" xfId="35202"/>
    <cellStyle name="40% - Accent3 4 2 4 3" xfId="35203"/>
    <cellStyle name="40% - Accent3 4 2 4 2 2" xfId="35204"/>
    <cellStyle name="40% - Accent3 4 2 5 2" xfId="35205"/>
    <cellStyle name="40% - Accent3 4 3 7" xfId="35206"/>
    <cellStyle name="40% - Accent3 4 3 2 4" xfId="35207"/>
    <cellStyle name="40% - Accent3 4 3 2 2 2 2" xfId="35208"/>
    <cellStyle name="40% - Accent3 4 3 2 3 2" xfId="35209"/>
    <cellStyle name="40% - Accent3 4 3 3 2 3" xfId="35210"/>
    <cellStyle name="40% - Accent3 4 3 3 2 2 2" xfId="35211"/>
    <cellStyle name="40% - Accent3 4 3 3 3 2" xfId="35212"/>
    <cellStyle name="40% - Accent3 4 3 4 3" xfId="35213"/>
    <cellStyle name="40% - Accent3 4 3 4 2 2" xfId="35214"/>
    <cellStyle name="40% - Accent3 4 4 6" xfId="35215"/>
    <cellStyle name="40% - Accent3 4 4 2 4" xfId="35216"/>
    <cellStyle name="40% - Accent3 4 4 2 2 2 2" xfId="35217"/>
    <cellStyle name="40% - Accent3 4 4 2 3 2" xfId="35218"/>
    <cellStyle name="40% - Accent3 4 4 3 4" xfId="35219"/>
    <cellStyle name="40% - Accent3 4 4 3 2 3" xfId="35220"/>
    <cellStyle name="40% - Accent3 4 4 3 2 2 2" xfId="35221"/>
    <cellStyle name="40% - Accent3 4 4 3 3 2" xfId="35222"/>
    <cellStyle name="40% - Accent3 4 4 4 3" xfId="35223"/>
    <cellStyle name="40% - Accent3 4 4 4 2 2" xfId="35224"/>
    <cellStyle name="40% - Accent3 4 5 6" xfId="35225"/>
    <cellStyle name="40% - Accent3 4 5 2 4" xfId="35226"/>
    <cellStyle name="40% - Accent3 4 5 2 2 2 2" xfId="35227"/>
    <cellStyle name="40% - Accent3 4 5 2 3 2" xfId="35228"/>
    <cellStyle name="40% - Accent3 4 5 3 4" xfId="35229"/>
    <cellStyle name="40% - Accent3 4 5 4 3" xfId="35230"/>
    <cellStyle name="40% - Accent3 4 5 5 2" xfId="35231"/>
    <cellStyle name="40% - Accent3 4 6 6" xfId="35232"/>
    <cellStyle name="40% - Accent3 4 6 2 4" xfId="35233"/>
    <cellStyle name="40% - Accent3 4 6 2 2 2 2" xfId="35234"/>
    <cellStyle name="40% - Accent3 4 6 2 3 2" xfId="35235"/>
    <cellStyle name="40% - Accent3 4 6 3 4" xfId="35236"/>
    <cellStyle name="40% - Accent3 4 6 4 3" xfId="35237"/>
    <cellStyle name="40% - Accent3 4 7 4" xfId="35238"/>
    <cellStyle name="40% - Accent3 4 7 2 3" xfId="35239"/>
    <cellStyle name="40% - Accent3 4 7 3 2" xfId="35240"/>
    <cellStyle name="40% - Accent6 18 5 3 2 2 2" xfId="35241"/>
    <cellStyle name="40% - Accent3 4 8 4" xfId="35242"/>
    <cellStyle name="40% - Accent3 4 8 2 3" xfId="35243"/>
    <cellStyle name="40% - Accent3 4 8 2 2 2" xfId="35244"/>
    <cellStyle name="40% - Accent3 4 9 4" xfId="35245"/>
    <cellStyle name="40% - Accent3 4 9 2 3" xfId="35246"/>
    <cellStyle name="40% - Accent5 2 6 2 3 2" xfId="35247"/>
    <cellStyle name="40% - Accent3 4 9 2 2 2" xfId="35248"/>
    <cellStyle name="40% - Accent3 5 10 3" xfId="35249"/>
    <cellStyle name="40% - Accent3 5 10 2 2" xfId="35250"/>
    <cellStyle name="40% - Accent3 5 2 2 2 3" xfId="35251"/>
    <cellStyle name="40% - Accent3 5 2 2 2 2 2" xfId="35252"/>
    <cellStyle name="40% - Accent3 5 2 2 3 2" xfId="35253"/>
    <cellStyle name="40% - Accent3 5 2 3 4" xfId="35254"/>
    <cellStyle name="40% - Accent3 5 2 3 2 3" xfId="35255"/>
    <cellStyle name="40% - Accent3 5 2 3 2 2 2" xfId="35256"/>
    <cellStyle name="40% - Accent3 5 2 3 3 2" xfId="35257"/>
    <cellStyle name="40% - Accent3 5 2 4 3" xfId="35258"/>
    <cellStyle name="40% - Accent3 5 2 4 2 2" xfId="35259"/>
    <cellStyle name="40% - Accent3 5 2 5 2" xfId="35260"/>
    <cellStyle name="40% - Accent3 5 3 2 4" xfId="35261"/>
    <cellStyle name="40% - Accent3 5 3 2 2 2 2" xfId="35262"/>
    <cellStyle name="40% - Accent3 5 3 2 3 2" xfId="35263"/>
    <cellStyle name="40% - Accent3 5 3 3 4" xfId="35264"/>
    <cellStyle name="40% - Accent3 5 3 3 2 3" xfId="35265"/>
    <cellStyle name="40% - Accent3 5 3 3 2 2 2" xfId="35266"/>
    <cellStyle name="40% - Accent3 5 3 3 3 2" xfId="35267"/>
    <cellStyle name="40% - Accent3 5 3 4 3" xfId="35268"/>
    <cellStyle name="40% - Accent3 5 3 4 2 2" xfId="35269"/>
    <cellStyle name="40% - Accent3 5 3 5 2" xfId="35270"/>
    <cellStyle name="40% - Accent3 5 4 6" xfId="35271"/>
    <cellStyle name="40% - Accent3 5 4 2 4" xfId="35272"/>
    <cellStyle name="40% - Accent3 5 4 2 2 2 2" xfId="35273"/>
    <cellStyle name="40% - Accent3 5 4 3 4" xfId="35274"/>
    <cellStyle name="40% - Accent3 5 4 3 2 3" xfId="35275"/>
    <cellStyle name="40% - Accent3 5 4 3 2 2 2" xfId="35276"/>
    <cellStyle name="40% - Accent3 5 4 3 3 2" xfId="35277"/>
    <cellStyle name="40% - Accent3 5 4 4 3" xfId="35278"/>
    <cellStyle name="40% - Accent3 5 4 4 2 2" xfId="35279"/>
    <cellStyle name="40% - Accent3 5 5 6" xfId="35280"/>
    <cellStyle name="40% - Accent3 5 5 2 4" xfId="35281"/>
    <cellStyle name="40% - Accent3 5 5 3 4" xfId="35282"/>
    <cellStyle name="40% - Accent3 5 5 3 2 3" xfId="35283"/>
    <cellStyle name="40% - Accent3 5 5 3 3 2" xfId="35284"/>
    <cellStyle name="40% - Accent3 5 5 4 3" xfId="35285"/>
    <cellStyle name="40% - Accent3 5 5 4 2 2" xfId="35286"/>
    <cellStyle name="40% - Accent3 5 5 5 2" xfId="35287"/>
    <cellStyle name="40% - Accent3 5 6 6" xfId="35288"/>
    <cellStyle name="40% - Accent3 5 6 2 4" xfId="35289"/>
    <cellStyle name="40% - Accent3 5 6 3 4" xfId="35290"/>
    <cellStyle name="40% - Accent3 5 6 3 2 3" xfId="35291"/>
    <cellStyle name="40% - Accent3 5 6 4 3" xfId="35292"/>
    <cellStyle name="40% - Accent3 5 6 4 2 2" xfId="35293"/>
    <cellStyle name="40% - Accent3 5 7 2 3" xfId="35294"/>
    <cellStyle name="40% - Accent3 5 7 3 2" xfId="35295"/>
    <cellStyle name="40% - Accent3 5 8 4" xfId="35296"/>
    <cellStyle name="40% - Accent3 5 8 2 3" xfId="35297"/>
    <cellStyle name="40% - Accent3 5 8 2 2 2" xfId="35298"/>
    <cellStyle name="40% - Accent3 5 9 4" xfId="35299"/>
    <cellStyle name="40% - Accent6 12 8 2 2 2" xfId="35300"/>
    <cellStyle name="40% - Accent3 5 9 2 3" xfId="35301"/>
    <cellStyle name="40% - Accent3 5 9 2 2 2" xfId="35302"/>
    <cellStyle name="40% - Accent3 6 10 2 2" xfId="35303"/>
    <cellStyle name="40% - Accent3 6 2 2 2 3" xfId="35304"/>
    <cellStyle name="40% - Accent3 6 2 2 2 2 2" xfId="35305"/>
    <cellStyle name="40% - Accent3 6 2 2 3 2" xfId="35306"/>
    <cellStyle name="40% - Accent3 6 2 3 4" xfId="35307"/>
    <cellStyle name="40% - Accent3 6 2 3 2 2 2" xfId="35308"/>
    <cellStyle name="40% - Accent3 6 2 3 3 2" xfId="35309"/>
    <cellStyle name="40% - Accent3 6 2 4 3" xfId="35310"/>
    <cellStyle name="40% - Accent3 6 2 5 2" xfId="35311"/>
    <cellStyle name="40% - Accent3 6 3 2 4" xfId="35312"/>
    <cellStyle name="40% - Accent3 6 3 2 2 2 2" xfId="35313"/>
    <cellStyle name="40% - Accent3 6 3 2 3 2" xfId="35314"/>
    <cellStyle name="40% - Accent3 6 3 3 2 2 2" xfId="35315"/>
    <cellStyle name="40% - Accent3 6 3 3 3 2" xfId="35316"/>
    <cellStyle name="40% - Accent3 6 3 4 2 2" xfId="35317"/>
    <cellStyle name="40% - Accent3 6 3 5 2" xfId="35318"/>
    <cellStyle name="40% - Accent3 6 4 6" xfId="35319"/>
    <cellStyle name="40% - Accent3 6 4 2 4" xfId="35320"/>
    <cellStyle name="40% - Accent3 6 4 2 3 2" xfId="35321"/>
    <cellStyle name="40% - Accent3 6 4 3 4" xfId="35322"/>
    <cellStyle name="40% - Accent3 6 4 3 2 3" xfId="35323"/>
    <cellStyle name="40% - Accent3 6 4 3 3 2" xfId="35324"/>
    <cellStyle name="40% - Accent3 6 4 4 3" xfId="35325"/>
    <cellStyle name="40% - Accent3 6 4 4 2 2" xfId="35326"/>
    <cellStyle name="40% - Accent3 6 4 5 2" xfId="35327"/>
    <cellStyle name="40% - Accent3 6 5 6" xfId="35328"/>
    <cellStyle name="40% - Accent3 6 5 2 4" xfId="35329"/>
    <cellStyle name="40% - Accent3 6 5 2 2 2 2" xfId="35330"/>
    <cellStyle name="40% - Accent5 15 4 5 2" xfId="35331"/>
    <cellStyle name="40% - Accent3 6 5 2 3 2" xfId="35332"/>
    <cellStyle name="40% - Accent3 6 5 3 4" xfId="35333"/>
    <cellStyle name="40% - Accent3 6 5 3 2 3" xfId="35334"/>
    <cellStyle name="40% - Accent3 6 5 3 2 2 2" xfId="35335"/>
    <cellStyle name="40% - Accent5 16 4 5 2" xfId="35336"/>
    <cellStyle name="40% - Accent3 6 5 3 3 2" xfId="35337"/>
    <cellStyle name="40% - Accent3 6 5 4 3" xfId="35338"/>
    <cellStyle name="40% - Accent3 6 5 4 2 2" xfId="35339"/>
    <cellStyle name="40% - Accent3 6 5 5 2" xfId="35340"/>
    <cellStyle name="40% - Accent3 6 6 2 4" xfId="35341"/>
    <cellStyle name="40% - Accent3 6 6 2 3 2" xfId="35342"/>
    <cellStyle name="40% - Accent3 6 6 3 4" xfId="35343"/>
    <cellStyle name="40% - Accent3 6 6 3 2 3" xfId="35344"/>
    <cellStyle name="40% - Accent3 6 6 3 2 2 2" xfId="35345"/>
    <cellStyle name="40% - Accent3 6 6 3 3 2" xfId="35346"/>
    <cellStyle name="40% - Accent3 6 6 4 3" xfId="35347"/>
    <cellStyle name="40% - Accent3 6 6 4 2 2" xfId="35348"/>
    <cellStyle name="40% - Accent3 6 7 4" xfId="35349"/>
    <cellStyle name="40% - Accent3 6 7 2 3" xfId="35350"/>
    <cellStyle name="40% - Accent3 6 7 3 2" xfId="35351"/>
    <cellStyle name="40% - Accent3 6 8 4" xfId="35352"/>
    <cellStyle name="40% - Accent3 6 8 2 3" xfId="35353"/>
    <cellStyle name="Normal 103 2" xfId="35354"/>
    <cellStyle name="40% - Accent3 6 8 2 2 2" xfId="35355"/>
    <cellStyle name="40% - Accent3 6 9 4" xfId="35356"/>
    <cellStyle name="40% - Accent3 6 9 2 3" xfId="35357"/>
    <cellStyle name="Normal 2 18 2 2" xfId="35358"/>
    <cellStyle name="40% - Accent3 6 9 2 2 2" xfId="35359"/>
    <cellStyle name="40% - Accent3 7 10 3" xfId="35360"/>
    <cellStyle name="40% - Accent3 7 10 2 2" xfId="35361"/>
    <cellStyle name="40% - Accent3 7 11 2" xfId="35362"/>
    <cellStyle name="40% - Accent3 7 2 2 2 3" xfId="35363"/>
    <cellStyle name="40% - Accent3 7 2 2 2 2 2" xfId="35364"/>
    <cellStyle name="40% - Accent3 7 2 3 4" xfId="35365"/>
    <cellStyle name="40% - Accent3 7 2 3 2 2 2" xfId="35366"/>
    <cellStyle name="40% - Accent3 7 2 4 3" xfId="35367"/>
    <cellStyle name="40% - Accent3 7 2 5 2" xfId="35368"/>
    <cellStyle name="40% - Accent3 7 3 6" xfId="35369"/>
    <cellStyle name="40% - Accent3 7 3 2 4" xfId="35370"/>
    <cellStyle name="40% - Accent3 7 3 2 2 2 2" xfId="35371"/>
    <cellStyle name="40% - Accent3 7 3 3 2 2 2" xfId="35372"/>
    <cellStyle name="40% - Accent3 7 3 4 2 2" xfId="35373"/>
    <cellStyle name="40% - Accent3 7 3 5 2" xfId="35374"/>
    <cellStyle name="40% - Accent3 7 4 5 2" xfId="35375"/>
    <cellStyle name="40% - Accent3 7 5 3 2 3" xfId="35376"/>
    <cellStyle name="40% - Accent3 7 5 3 2 2 2" xfId="35377"/>
    <cellStyle name="40% - Accent3 7 5 4 3" xfId="35378"/>
    <cellStyle name="40% - Accent3 7 5 4 2 2" xfId="35379"/>
    <cellStyle name="40% - Accent3 7 5 5 2" xfId="35380"/>
    <cellStyle name="40% - Accent3 7 6 2 2 2 2" xfId="35381"/>
    <cellStyle name="40% - Accent3 7 6 3 4" xfId="35382"/>
    <cellStyle name="40% - Accent3 7 6 3 2 3" xfId="35383"/>
    <cellStyle name="40% - Accent3 7 6 3 2 2 2" xfId="35384"/>
    <cellStyle name="40% - Accent3 7 6 4 3" xfId="35385"/>
    <cellStyle name="40% - Accent3 7 6 4 2 2" xfId="35386"/>
    <cellStyle name="40% - Accent3 7 6 5 2" xfId="35387"/>
    <cellStyle name="40% - Accent3 7 7 2 3" xfId="35388"/>
    <cellStyle name="40% - Accent3 7 7 3 2" xfId="35389"/>
    <cellStyle name="40% - Accent5 3 4 2 2 2 2" xfId="35390"/>
    <cellStyle name="40% - Accent3 7 8 4" xfId="35391"/>
    <cellStyle name="40% - Accent3 7 9 4" xfId="35392"/>
    <cellStyle name="40% - Accent3 8 10 3" xfId="35393"/>
    <cellStyle name="40% - Accent3 8 10 2 2" xfId="35394"/>
    <cellStyle name="40% - Accent5 6 5 3 3 2" xfId="35395"/>
    <cellStyle name="40% - Accent3 8 11 2" xfId="35396"/>
    <cellStyle name="40% - Accent3 8 2 6" xfId="35397"/>
    <cellStyle name="40% - Accent3 8 2 2 2 3" xfId="35398"/>
    <cellStyle name="40% - Accent3 8 2 2 2 2 2" xfId="35399"/>
    <cellStyle name="40% - Accent3 8 2 2 3 2" xfId="35400"/>
    <cellStyle name="40% - Accent4 15 2 2 4" xfId="35401"/>
    <cellStyle name="40% - Accent3 8 2 3 4" xfId="35402"/>
    <cellStyle name="40% - Accent3 8 2 3 2 2 2" xfId="35403"/>
    <cellStyle name="40% - Accent3 8 2 4 3" xfId="35404"/>
    <cellStyle name="40% - Accent3 8 2 5 2" xfId="35405"/>
    <cellStyle name="40% - Accent3 8 3 6" xfId="35406"/>
    <cellStyle name="40% - Accent3 8 3 2 4" xfId="35407"/>
    <cellStyle name="40% - Accent3 8 3 4 3" xfId="35408"/>
    <cellStyle name="40% - Accent3 8 3 5 2" xfId="35409"/>
    <cellStyle name="40% - Accent3 8 4 2 2 2 2" xfId="35410"/>
    <cellStyle name="40% - Accent6 14 4 2 4" xfId="35411"/>
    <cellStyle name="40% - Accent3 8 4 2 3 2" xfId="35412"/>
    <cellStyle name="40% - Accent4 17 2 2 4" xfId="35413"/>
    <cellStyle name="40% - Accent6 14 5 6" xfId="35414"/>
    <cellStyle name="40% - Accent3 8 4 3 2 3" xfId="35415"/>
    <cellStyle name="40% - Accent6 15 4 6" xfId="35416"/>
    <cellStyle name="40% - Accent3 8 4 3 2 2 2" xfId="35417"/>
    <cellStyle name="40% - Accent6 15 4 2 4" xfId="35418"/>
    <cellStyle name="40% - Accent3 8 4 3 3 2" xfId="35419"/>
    <cellStyle name="40% - Accent4 17 3 2 4" xfId="35420"/>
    <cellStyle name="40% - Accent6 15 5 6" xfId="35421"/>
    <cellStyle name="40% - Accent3 8 4 4 3" xfId="35422"/>
    <cellStyle name="40% - Accent3 8 4 5 2" xfId="35423"/>
    <cellStyle name="40% - Accent5 3 6 6" xfId="35424"/>
    <cellStyle name="40% - Accent3 8 5 2 2 2 2" xfId="35425"/>
    <cellStyle name="40% - Accent3 8 5 2 3 2" xfId="35426"/>
    <cellStyle name="40% - Accent4 18 2 2 4" xfId="35427"/>
    <cellStyle name="40% - Accent3 8 5 3 2 3" xfId="35428"/>
    <cellStyle name="40% - Accent3 8 5 3 3 2" xfId="35429"/>
    <cellStyle name="40% - Accent4 18 3 2 4" xfId="35430"/>
    <cellStyle name="40% - Accent3 8 5 4 3" xfId="35431"/>
    <cellStyle name="40% - Accent3 8 5 4 2 2" xfId="35432"/>
    <cellStyle name="40% - Accent3 8 5 5 2" xfId="35433"/>
    <cellStyle name="40% - Accent3 8 6 2 2 2 2" xfId="35434"/>
    <cellStyle name="40% - Accent3 8 6 2 3 2" xfId="35435"/>
    <cellStyle name="40% - Accent3 8 6 3 4" xfId="35436"/>
    <cellStyle name="40% - Accent3 8 6 3 2 3" xfId="35437"/>
    <cellStyle name="40% - Accent3 8 6 3 2 2 2" xfId="35438"/>
    <cellStyle name="40% - Accent3 8 6 3 3 2" xfId="35439"/>
    <cellStyle name="40% - Accent3 8 6 4 3" xfId="35440"/>
    <cellStyle name="40% - Accent3 8 6 4 2 2" xfId="35441"/>
    <cellStyle name="40% - Accent3 8 6 5 2" xfId="35442"/>
    <cellStyle name="40% - Accent3 8 7 2 3" xfId="35443"/>
    <cellStyle name="40% - Accent3 8 7 3 2" xfId="35444"/>
    <cellStyle name="40% - Accent4 2 9 2 2 2" xfId="35445"/>
    <cellStyle name="40% - Accent3 8 8 4" xfId="35446"/>
    <cellStyle name="40% - Accent3 8 8 2 3" xfId="35447"/>
    <cellStyle name="40% - Accent3 8 9 4" xfId="35448"/>
    <cellStyle name="40% - Accent3 8 9 2 3" xfId="35449"/>
    <cellStyle name="40% - Accent3 8 9 2 2 2" xfId="35450"/>
    <cellStyle name="40% - Accent3 9 12" xfId="35451"/>
    <cellStyle name="40% - Accent3 9 10 3" xfId="35452"/>
    <cellStyle name="40% - Accent3 9 2 6" xfId="35453"/>
    <cellStyle name="40% - Accent3 9 2 2 4" xfId="35454"/>
    <cellStyle name="40% - Accent3 9 2 2 2 3" xfId="35455"/>
    <cellStyle name="40% - Accent3 9 2 2 2 2 2" xfId="35456"/>
    <cellStyle name="40% - Accent3 9 2 2 3 2" xfId="35457"/>
    <cellStyle name="40% - Accent3 9 2 3 4" xfId="35458"/>
    <cellStyle name="40% - Accent3 9 2 3 2 2 2" xfId="35459"/>
    <cellStyle name="40% - Accent3 9 2 5 2" xfId="35460"/>
    <cellStyle name="40% - Accent3 9 3 2 4" xfId="35461"/>
    <cellStyle name="40% - Accent3 9 3 2 2 2 2" xfId="35462"/>
    <cellStyle name="40% - Accent3 9 3 2 3 2" xfId="35463"/>
    <cellStyle name="40% - Accent3 9 3 3 2 3" xfId="35464"/>
    <cellStyle name="40% - Accent3 9 3 3 2 2 2" xfId="35465"/>
    <cellStyle name="40% - Accent3 9 3 4 3" xfId="35466"/>
    <cellStyle name="40% - Accent3 9 3 5 2" xfId="35467"/>
    <cellStyle name="40% - Accent3 9 4 2 2 2 2" xfId="35468"/>
    <cellStyle name="40% - Accent3 9 4 2 3 2" xfId="35469"/>
    <cellStyle name="Comma [0] 2 2 6 4" xfId="35470"/>
    <cellStyle name="40% - Accent3 9 4 3 2 3" xfId="35471"/>
    <cellStyle name="Comma [0] 2 2 2 3 3" xfId="35472"/>
    <cellStyle name="40% - Accent3 9 4 3 2 2 2" xfId="35473"/>
    <cellStyle name="Comma [0] 2 3 4 4" xfId="35474"/>
    <cellStyle name="40% - Accent3 9 4 3 3 2" xfId="35475"/>
    <cellStyle name="40% - Accent3 9 4 4 3" xfId="35476"/>
    <cellStyle name="Comma [0] 4 7 3" xfId="35477"/>
    <cellStyle name="40% - Accent3 9 4 5 2" xfId="35478"/>
    <cellStyle name="40% - Accent3 9 5 2 2 2 2" xfId="35479"/>
    <cellStyle name="40% - Accent3 9 5 2 3 2" xfId="35480"/>
    <cellStyle name="40% - Accent3 9 5 3 2 3" xfId="35481"/>
    <cellStyle name="40% - Accent3 9 5 3 2 2 2" xfId="35482"/>
    <cellStyle name="40% - Accent3 9 5 3 3 2" xfId="35483"/>
    <cellStyle name="40% - Accent3 9 5 4 2 2" xfId="35484"/>
    <cellStyle name="40% - Accent3 9 5 5 2" xfId="35485"/>
    <cellStyle name="40% - Accent3 9 6 2 2 2 2" xfId="35486"/>
    <cellStyle name="40% - Accent3 9 6 2 3 2" xfId="35487"/>
    <cellStyle name="40% - Accent3 9 6 3 4" xfId="35488"/>
    <cellStyle name="40% - Accent3 9 6 3 2 3" xfId="35489"/>
    <cellStyle name="40% - Accent3 9 6 3 2 2 2" xfId="35490"/>
    <cellStyle name="40% - Accent3 9 6 3 3 2" xfId="35491"/>
    <cellStyle name="40% - Accent3 9 6 4 3" xfId="35492"/>
    <cellStyle name="40% - Accent3 9 6 4 2 2" xfId="35493"/>
    <cellStyle name="40% - Accent3 9 6 5 2" xfId="35494"/>
    <cellStyle name="40% - Accent3 9 7 2 3" xfId="35495"/>
    <cellStyle name="40% - Accent3 9 7 3 2" xfId="35496"/>
    <cellStyle name="40% - Accent3 9 8 2 3" xfId="35497"/>
    <cellStyle name="40% - Accent3 9 8 2 2 2" xfId="35498"/>
    <cellStyle name="40% - Accent3 9 9 4" xfId="35499"/>
    <cellStyle name="40% - Accent3 9 9 2 3" xfId="35500"/>
    <cellStyle name="40% - Accent3 9 9 2 2 2" xfId="35501"/>
    <cellStyle name="40% - Accent3 9 9 3 2" xfId="35502"/>
    <cellStyle name="40% - Accent4 10 12" xfId="35503"/>
    <cellStyle name="40% - Accent4 10 2 6" xfId="35504"/>
    <cellStyle name="40% - Accent4 13 2 2 3 2" xfId="35505"/>
    <cellStyle name="40% - Accent4 10 2 2 4" xfId="35506"/>
    <cellStyle name="40% - Accent4 10 3 6" xfId="35507"/>
    <cellStyle name="40% - Accent4 10 3 2 4" xfId="35508"/>
    <cellStyle name="40% - Accent4 10 4 6" xfId="35509"/>
    <cellStyle name="40% - Accent4 10 5 6" xfId="35510"/>
    <cellStyle name="40% - Accent4 10 6 6" xfId="35511"/>
    <cellStyle name="40% - Accent4 10 6 2 2 2 2" xfId="35512"/>
    <cellStyle name="40% - Accent4 10 6 2 3 2" xfId="35513"/>
    <cellStyle name="40% - Accent4 10 9 4" xfId="35514"/>
    <cellStyle name="40% - Accent4 10 9 2 3" xfId="35515"/>
    <cellStyle name="40% - Accent4 10 9 2 2 2" xfId="35516"/>
    <cellStyle name="40% - Accent4 11 12" xfId="35517"/>
    <cellStyle name="40% - Accent4 11 2 6" xfId="35518"/>
    <cellStyle name="40% - Accent4 13 2 3 3 2" xfId="35519"/>
    <cellStyle name="40% - Accent4 11 2 4 3" xfId="35520"/>
    <cellStyle name="40% - Accent4 11 3 6" xfId="35521"/>
    <cellStyle name="40% - Accent4 11 4 6" xfId="35522"/>
    <cellStyle name="40% - Accent4 11 5 4 3" xfId="35523"/>
    <cellStyle name="40% - Accent4 11 6 6" xfId="35524"/>
    <cellStyle name="40% - Accent4 11 6 4 2 2" xfId="35525"/>
    <cellStyle name="40% - Accent4 11 7 4" xfId="35526"/>
    <cellStyle name="40% - Accent4 11 8 4" xfId="35527"/>
    <cellStyle name="40% - Accent5 11 10 2 2" xfId="35528"/>
    <cellStyle name="40% - Accent4 11 9 4" xfId="35529"/>
    <cellStyle name="40% - Accent4 12 12" xfId="35530"/>
    <cellStyle name="40% - Accent4 12 2 6" xfId="35531"/>
    <cellStyle name="40% - Accent4 12 2 2 4" xfId="35532"/>
    <cellStyle name="40% - Accent5 14 5 6" xfId="35533"/>
    <cellStyle name="40% - Accent5 7 6 4 2 2" xfId="35534"/>
    <cellStyle name="40% - Accent4 12 2 3 4" xfId="35535"/>
    <cellStyle name="40% - Accent5 14 6 6" xfId="35536"/>
    <cellStyle name="40% - Accent4 12 2 4 3" xfId="35537"/>
    <cellStyle name="40% - Accent5 14 7 4" xfId="35538"/>
    <cellStyle name="40% - Accent4 12 2 5 2" xfId="35539"/>
    <cellStyle name="40% - Accent5 14 8 4" xfId="35540"/>
    <cellStyle name="40% - Accent4 12 3 6" xfId="35541"/>
    <cellStyle name="40% - Accent4 12 3 2 4" xfId="35542"/>
    <cellStyle name="40% - Accent5 15 5 6" xfId="35543"/>
    <cellStyle name="40% - Accent4 12 3 3 4" xfId="35544"/>
    <cellStyle name="40% - Accent5 15 6 6" xfId="35545"/>
    <cellStyle name="40% - Accent4 12 4 6" xfId="35546"/>
    <cellStyle name="40% - Accent4 12 4 4 3" xfId="35547"/>
    <cellStyle name="40% - Accent5 16 7 4" xfId="35548"/>
    <cellStyle name="40% - Accent4 12 4 5 2" xfId="35549"/>
    <cellStyle name="40% - Accent5 16 8 4" xfId="35550"/>
    <cellStyle name="40% - Accent4 12 5 6" xfId="35551"/>
    <cellStyle name="40% - Accent4 12 5 4 3" xfId="35552"/>
    <cellStyle name="40% - Accent5 17 7 4" xfId="35553"/>
    <cellStyle name="40% - Accent4 12 6 6" xfId="35554"/>
    <cellStyle name="40% - Accent4 12 6 2 3 2" xfId="35555"/>
    <cellStyle name="40% - Accent5 18 5 3 4" xfId="35556"/>
    <cellStyle name="40% - Accent4 12 6 3 2 3" xfId="35557"/>
    <cellStyle name="40% - Accent5 18 6 2 4" xfId="35558"/>
    <cellStyle name="40% - Accent4 12 6 3 2 2 2" xfId="35559"/>
    <cellStyle name="40% - Accent5 18 6 2 2 3" xfId="35560"/>
    <cellStyle name="40% - Accent5 5 10 3" xfId="35561"/>
    <cellStyle name="40% - Accent4 12 6 4 2 2" xfId="35562"/>
    <cellStyle name="40% - Accent5 18 7 2 3" xfId="35563"/>
    <cellStyle name="40% - Accent4 12 6 5 2" xfId="35564"/>
    <cellStyle name="40% - Accent5 18 8 4" xfId="35565"/>
    <cellStyle name="40% - Accent4 12 7 4" xfId="35566"/>
    <cellStyle name="40% - Accent4 12 8 4" xfId="35567"/>
    <cellStyle name="40% - Accent4 12 9 4" xfId="35568"/>
    <cellStyle name="40% - Accent4 12 9 2 3" xfId="35569"/>
    <cellStyle name="40% - Accent4 12 9 2 2 2" xfId="35570"/>
    <cellStyle name="40% - Accent4 12 9 3 2" xfId="35571"/>
    <cellStyle name="40% - Accent4 13 12" xfId="35572"/>
    <cellStyle name="40% - Accent4 13 2 2 4" xfId="35573"/>
    <cellStyle name="40% - Accent4 13 2 2 2 2 2" xfId="35574"/>
    <cellStyle name="40% - Accent4 13 2 3 4" xfId="35575"/>
    <cellStyle name="40% - Accent4 13 2 3 2 3" xfId="35576"/>
    <cellStyle name="40% - Accent4 13 2 4 3" xfId="35577"/>
    <cellStyle name="40% - Accent4 13 2 4 2 2" xfId="35578"/>
    <cellStyle name="40% - Accent4 13 2 5 2" xfId="35579"/>
    <cellStyle name="40% - Accent4 13 3 6" xfId="35580"/>
    <cellStyle name="40% - Accent4 13 3 2 4" xfId="35581"/>
    <cellStyle name="40% - Accent4 13 3 2 2 2 2" xfId="35582"/>
    <cellStyle name="40% - Accent4 13 3 2 3 2" xfId="35583"/>
    <cellStyle name="40% - Accent4 13 3 3 4" xfId="35584"/>
    <cellStyle name="40% - Accent4 13 3 3 2 3" xfId="35585"/>
    <cellStyle name="40% - Accent4 13 3 3 2 2 2" xfId="35586"/>
    <cellStyle name="40% - Accent4 13 3 3 3 2" xfId="35587"/>
    <cellStyle name="40% - Accent4 13 3 4 3" xfId="35588"/>
    <cellStyle name="40% - Accent4 13 3 4 2 2" xfId="35589"/>
    <cellStyle name="40% - Accent4 13 3 5 2" xfId="35590"/>
    <cellStyle name="40% - Accent4 13 4 6" xfId="35591"/>
    <cellStyle name="40% - Accent4 13 4 2 2 2 2" xfId="35592"/>
    <cellStyle name="40% - Accent4 13 4 2 3 2" xfId="35593"/>
    <cellStyle name="40% - Accent4 13 4 3 2 3" xfId="35594"/>
    <cellStyle name="40% - Accent4 13 4 3 2 2 2" xfId="35595"/>
    <cellStyle name="40% - Accent4 13 4 3 3 2" xfId="35596"/>
    <cellStyle name="40% - Accent4 13 4 4 3" xfId="35597"/>
    <cellStyle name="40% - Accent4 13 4 4 2 2" xfId="35598"/>
    <cellStyle name="40% - Accent4 13 4 5 2" xfId="35599"/>
    <cellStyle name="40% - Accent4 13 5 2 2 2 2" xfId="35600"/>
    <cellStyle name="40% - Accent4 13 5 2 3 2" xfId="35601"/>
    <cellStyle name="40% - Accent4 13 5 3 2 3" xfId="35602"/>
    <cellStyle name="40% - Accent4 13 5 3 2 2 2" xfId="35603"/>
    <cellStyle name="40% - Accent4 13 5 3 3 2" xfId="35604"/>
    <cellStyle name="40% - Accent4 13 5 4 3" xfId="35605"/>
    <cellStyle name="40% - Accent4 13 5 4 2 2" xfId="35606"/>
    <cellStyle name="40% - Accent4 13 6 6" xfId="35607"/>
    <cellStyle name="40% - Accent4 13 6 2 2 2 2" xfId="35608"/>
    <cellStyle name="40% - Accent4 13 6 2 3 2" xfId="35609"/>
    <cellStyle name="40% - Accent4 13 6 3 2 3" xfId="35610"/>
    <cellStyle name="40% - Accent4 13 6 3 2 2 2" xfId="35611"/>
    <cellStyle name="40% - Accent4 13 6 4 2 2" xfId="35612"/>
    <cellStyle name="40% - Accent4 13 6 5 2" xfId="35613"/>
    <cellStyle name="40% - Accent4 13 7 4" xfId="35614"/>
    <cellStyle name="40% - Accent4 13 9 2 3" xfId="35615"/>
    <cellStyle name="40% - Accent4 13 9 2 2 2" xfId="35616"/>
    <cellStyle name="40% - Accent4 13 9 3 2" xfId="35617"/>
    <cellStyle name="40% - Accent4 6 2 2 2 3" xfId="35618"/>
    <cellStyle name="40% - Accent4 14 12" xfId="35619"/>
    <cellStyle name="40% - Accent4 14 2 2 4" xfId="35620"/>
    <cellStyle name="40% - Accent4 14 2 2 2 2 2" xfId="35621"/>
    <cellStyle name="40% - Accent4 14 2 2 3 2" xfId="35622"/>
    <cellStyle name="40% - Accent4 14 2 3 4" xfId="35623"/>
    <cellStyle name="40% - Accent4 14 2 3 2 3" xfId="35624"/>
    <cellStyle name="40% - Accent4 14 2 3 2 2 2" xfId="35625"/>
    <cellStyle name="40% - Accent4 14 2 3 3 2" xfId="35626"/>
    <cellStyle name="40% - Accent4 14 2 4 3" xfId="35627"/>
    <cellStyle name="40% - Accent4 14 2 4 2 2" xfId="35628"/>
    <cellStyle name="40% - Accent4 14 2 5 2" xfId="35629"/>
    <cellStyle name="40% - Accent4 14 3 2 4" xfId="35630"/>
    <cellStyle name="40% - Accent4 14 3 2 2 2 2" xfId="35631"/>
    <cellStyle name="40% - Accent4 14 3 2 3 2" xfId="35632"/>
    <cellStyle name="40% - Accent4 14 3 3 4" xfId="35633"/>
    <cellStyle name="40% - Accent4 14 3 3 2 3" xfId="35634"/>
    <cellStyle name="40% - Accent4 14 3 3 2 2 2" xfId="35635"/>
    <cellStyle name="40% - Accent4 14 3 3 3 2" xfId="35636"/>
    <cellStyle name="40% - Accent4 14 3 4 3" xfId="35637"/>
    <cellStyle name="40% - Accent4 14 3 4 2 2" xfId="35638"/>
    <cellStyle name="40% - Accent4 14 3 5 2" xfId="35639"/>
    <cellStyle name="40% - Accent4 14 4 6" xfId="35640"/>
    <cellStyle name="40% - Accent4 14 4 2 2 2 2" xfId="35641"/>
    <cellStyle name="40% - Accent4 14 4 2 3 2" xfId="35642"/>
    <cellStyle name="40% - Accent4 14 4 3 2 3" xfId="35643"/>
    <cellStyle name="40% - Accent4 14 4 3 2 2 2" xfId="35644"/>
    <cellStyle name="40% - Accent4 14 4 3 3 2" xfId="35645"/>
    <cellStyle name="40% - Accent4 14 4 4 3" xfId="35646"/>
    <cellStyle name="40% - Accent4 14 4 4 2 2" xfId="35647"/>
    <cellStyle name="40% - Accent6 12 10 3" xfId="35648"/>
    <cellStyle name="40% - Accent4 14 4 5 2" xfId="35649"/>
    <cellStyle name="40% - Accent4 14 5 6" xfId="35650"/>
    <cellStyle name="40% - Accent4 14 5 2 3 2" xfId="35651"/>
    <cellStyle name="Comma 2 4 2 6" xfId="35652"/>
    <cellStyle name="40% - Accent4 14 5 3 2 3" xfId="35653"/>
    <cellStyle name="Comma 2 5 2 3" xfId="35654"/>
    <cellStyle name="40% - Accent4 14 5 3 3 2" xfId="35655"/>
    <cellStyle name="40% - Accent4 14 5 4 3" xfId="35656"/>
    <cellStyle name="40% - Accent4 14 5 4 2 2" xfId="35657"/>
    <cellStyle name="40% - Accent4 14 5 5 2" xfId="35658"/>
    <cellStyle name="40% - Accent4 14 6 2 2 2 2" xfId="35659"/>
    <cellStyle name="40% - Accent5 9 3 6" xfId="35660"/>
    <cellStyle name="40% - Accent4 14 6 2 3 2" xfId="35661"/>
    <cellStyle name="40% - Accent4 14 6 3 2 3" xfId="35662"/>
    <cellStyle name="40% - Accent6 16 2 2 2 3" xfId="35663"/>
    <cellStyle name="40% - Accent4 14 6 4 3" xfId="35664"/>
    <cellStyle name="40% - Accent6 16 2 2 2 2 2" xfId="35665"/>
    <cellStyle name="40% - Accent4 14 6 4 2 2" xfId="35666"/>
    <cellStyle name="40% - Accent6 16 2 2 3 2" xfId="35667"/>
    <cellStyle name="40% - Accent4 14 6 5 2" xfId="35668"/>
    <cellStyle name="40% - Accent4 15 12" xfId="35669"/>
    <cellStyle name="40% - Accent4 15 2 2 2 3" xfId="35670"/>
    <cellStyle name="40% - Accent4 15 2 2 2 2 2" xfId="35671"/>
    <cellStyle name="40% - Accent4 15 2 2 3 2" xfId="35672"/>
    <cellStyle name="40% - Accent4 15 2 3 4" xfId="35673"/>
    <cellStyle name="40% - Accent4 15 2 3 2 3" xfId="35674"/>
    <cellStyle name="40% - Accent4 15 2 3 2 2 2" xfId="35675"/>
    <cellStyle name="40% - Accent4 15 2 3 3 2" xfId="35676"/>
    <cellStyle name="40% - Accent4 15 2 4 3" xfId="35677"/>
    <cellStyle name="40% - Accent4 15 2 4 2 2" xfId="35678"/>
    <cellStyle name="40% - Accent4 15 2 5 2" xfId="35679"/>
    <cellStyle name="40% - Accent4 15 3 2 2 3" xfId="35680"/>
    <cellStyle name="40% - Accent4 15 3 2 2 2 2" xfId="35681"/>
    <cellStyle name="40% - Accent4 15 3 2 3 2" xfId="35682"/>
    <cellStyle name="40% - Accent4 15 3 3 4" xfId="35683"/>
    <cellStyle name="40% - Accent4 15 3 3 2 3" xfId="35684"/>
    <cellStyle name="40% - Accent4 15 3 3 2 2 2" xfId="35685"/>
    <cellStyle name="40% - Accent4 15 3 3 3 2" xfId="35686"/>
    <cellStyle name="40% - Accent4 15 3 4 2 2" xfId="35687"/>
    <cellStyle name="40% - Accent4 15 3 5 2" xfId="35688"/>
    <cellStyle name="40% - Accent4 15 4 2 2 2 2" xfId="35689"/>
    <cellStyle name="40% - Accent4 15 4 2 3 2" xfId="35690"/>
    <cellStyle name="40% - Accent4 15 4 3 2 2 2" xfId="35691"/>
    <cellStyle name="40% - Accent4 15 4 3 3 2" xfId="35692"/>
    <cellStyle name="40% - Accent4 15 4 4 3" xfId="35693"/>
    <cellStyle name="40% - Accent4 15 4 4 2 2" xfId="35694"/>
    <cellStyle name="40% - Accent6 17 10 3" xfId="35695"/>
    <cellStyle name="40% - Accent4 15 4 5 2" xfId="35696"/>
    <cellStyle name="40% - Accent4 15 5 6" xfId="35697"/>
    <cellStyle name="40% - Accent4 15 5 2 2 2 2" xfId="35698"/>
    <cellStyle name="40% - Accent4 15 5 2 3 2" xfId="35699"/>
    <cellStyle name="40% - Accent4 15 5 3 2 3" xfId="35700"/>
    <cellStyle name="40% - Accent4 15 5 3 2 2 2" xfId="35701"/>
    <cellStyle name="40% - Accent4 15 5 3 3 2" xfId="35702"/>
    <cellStyle name="40% - Accent4 15 5 4 3" xfId="35703"/>
    <cellStyle name="40% - Accent4 15 5 4 2 2" xfId="35704"/>
    <cellStyle name="40% - Accent4 15 5 5 2" xfId="35705"/>
    <cellStyle name="40% - Accent4 15 6 2 3 2" xfId="35706"/>
    <cellStyle name="40% - Accent4 15 6 3 2 3" xfId="35707"/>
    <cellStyle name="40% - Accent6 16 3 2 2 2 2" xfId="35708"/>
    <cellStyle name="40% - Accent4 15 6 4 2 2" xfId="35709"/>
    <cellStyle name="40% - Accent6 16 3 2 3 2" xfId="35710"/>
    <cellStyle name="40% - Accent4 15 6 5 2" xfId="35711"/>
    <cellStyle name="40% - Accent4 16 10 2 2" xfId="35712"/>
    <cellStyle name="40% - Accent4 16 11 2" xfId="35713"/>
    <cellStyle name="40% - Accent4 16 4 4 2 2" xfId="35714"/>
    <cellStyle name="40% - Accent4 16 4 5 2" xfId="35715"/>
    <cellStyle name="40% - Accent4 16 5 6" xfId="35716"/>
    <cellStyle name="40% - Accent4 16 5 5 2" xfId="35717"/>
    <cellStyle name="40% - Accent6 16 4 2 2 2 2" xfId="35718"/>
    <cellStyle name="40% - Accent4 16 6 4 2 2" xfId="35719"/>
    <cellStyle name="40% - Accent6 16 4 2 3 2" xfId="35720"/>
    <cellStyle name="40% - Accent4 16 6 5 2" xfId="35721"/>
    <cellStyle name="40% - Accent4 17 10 3" xfId="35722"/>
    <cellStyle name="40% - Accent4 17 10 2 2" xfId="35723"/>
    <cellStyle name="40% - Accent4 17 11 2" xfId="35724"/>
    <cellStyle name="40% - Accent4 17 2 2 2 3" xfId="35725"/>
    <cellStyle name="40% - Accent6 14 5 2 4" xfId="35726"/>
    <cellStyle name="40% - Accent4 17 2 2 2 2 2" xfId="35727"/>
    <cellStyle name="40% - Accent6 14 5 2 2 3" xfId="35728"/>
    <cellStyle name="40% - Accent4 17 2 2 3 2" xfId="35729"/>
    <cellStyle name="40% - Accent6 14 5 3 4" xfId="35730"/>
    <cellStyle name="40% - Accent4 17 2 3 4" xfId="35731"/>
    <cellStyle name="40% - Accent6 14 6 6" xfId="35732"/>
    <cellStyle name="40% - Accent4 17 2 3 2 3" xfId="35733"/>
    <cellStyle name="40% - Accent6 14 6 2 4" xfId="35734"/>
    <cellStyle name="40% - Accent4 17 2 3 2 2 2" xfId="35735"/>
    <cellStyle name="40% - Accent6 14 6 2 2 3" xfId="35736"/>
    <cellStyle name="40% - Accent4 17 3 2 2 3" xfId="35737"/>
    <cellStyle name="40% - Accent6 15 5 2 4" xfId="35738"/>
    <cellStyle name="40% - Accent4 17 3 2 3 2" xfId="35739"/>
    <cellStyle name="40% - Accent6 15 5 3 4" xfId="35740"/>
    <cellStyle name="40% - Accent4 17 3 3 4" xfId="35741"/>
    <cellStyle name="40% - Accent6 15 6 6" xfId="35742"/>
    <cellStyle name="40% - Accent4 17 3 3 2 3" xfId="35743"/>
    <cellStyle name="40% - Accent6 15 6 2 4" xfId="35744"/>
    <cellStyle name="40% - Accent4 17 3 3 2 2 2" xfId="35745"/>
    <cellStyle name="40% - Accent6 15 6 2 2 3" xfId="35746"/>
    <cellStyle name="40% - Accent4 17 3 3 3 2" xfId="35747"/>
    <cellStyle name="40% - Accent6 15 6 3 4" xfId="35748"/>
    <cellStyle name="40% - Accent4 17 4 6" xfId="35749"/>
    <cellStyle name="40% - Accent4 17 6 4 3" xfId="35750"/>
    <cellStyle name="40% - Accent6 18 7 4" xfId="35751"/>
    <cellStyle name="40% - Accent4 17 4 2 2 2 2" xfId="35752"/>
    <cellStyle name="40% - Accent6 16 5 2 2 3" xfId="35753"/>
    <cellStyle name="40% - Accent4 17 4 2 3 2" xfId="35754"/>
    <cellStyle name="40% - Accent6 16 5 3 4" xfId="35755"/>
    <cellStyle name="40% - Accent4 17 4 3 2 3" xfId="35756"/>
    <cellStyle name="40% - Accent6 16 6 2 4" xfId="35757"/>
    <cellStyle name="40% - Accent4 17 4 3 2 2 2" xfId="35758"/>
    <cellStyle name="40% - Accent6 16 6 2 2 3" xfId="35759"/>
    <cellStyle name="40% - Accent4 18 6 4 3" xfId="35760"/>
    <cellStyle name="40% - Accent4 17 4 3 3 2" xfId="35761"/>
    <cellStyle name="40% - Accent6 16 6 3 4" xfId="35762"/>
    <cellStyle name="40% - Accent4 17 4 4 2 2" xfId="35763"/>
    <cellStyle name="40% - Accent6 16 7 2 3" xfId="35764"/>
    <cellStyle name="40% - Accent4 17 4 5 2" xfId="35765"/>
    <cellStyle name="40% - Accent6 16 8 4" xfId="35766"/>
    <cellStyle name="40% - Accent4 17 5 6" xfId="35767"/>
    <cellStyle name="40% - Accent4 17 5 5 2" xfId="35768"/>
    <cellStyle name="40% - Accent6 17 8 4" xfId="35769"/>
    <cellStyle name="40% - Accent4 17 6 2 2 2 2" xfId="35770"/>
    <cellStyle name="40% - Accent6 18 5 2 2 3" xfId="35771"/>
    <cellStyle name="40% - Accent4 17 6 2 3 2" xfId="35772"/>
    <cellStyle name="40% - Accent6 18 5 3 4" xfId="35773"/>
    <cellStyle name="40% - Accent4 17 6 3 2 3" xfId="35774"/>
    <cellStyle name="40% - Accent6 18 6 2 4" xfId="35775"/>
    <cellStyle name="40% - Accent4 17 6 3 2 2 2" xfId="35776"/>
    <cellStyle name="40% - Accent6 18 6 2 2 3" xfId="35777"/>
    <cellStyle name="40% - Accent4 17 6 4 2 2" xfId="35778"/>
    <cellStyle name="40% - Accent6 18 7 2 3" xfId="35779"/>
    <cellStyle name="40% - Accent6 16 5 2 2 2 2" xfId="35780"/>
    <cellStyle name="40% - Accent4 17 6 5 2" xfId="35781"/>
    <cellStyle name="40% - Accent6 18 8 4" xfId="35782"/>
    <cellStyle name="40% - Accent6 16 5 2 3 2" xfId="35783"/>
    <cellStyle name="40% - Accent4 18 12" xfId="35784"/>
    <cellStyle name="40% - Accent4 18 2 6" xfId="35785"/>
    <cellStyle name="40% - Accent5 4 6 6" xfId="35786"/>
    <cellStyle name="40% - Accent4 18 2 2 2 3" xfId="35787"/>
    <cellStyle name="40% - Accent5 4 6 2 4" xfId="35788"/>
    <cellStyle name="40% - Accent4 18 2 2 2 2 2" xfId="35789"/>
    <cellStyle name="40% - Accent5 4 7 4" xfId="35790"/>
    <cellStyle name="40% - Accent4 18 2 2 3 2" xfId="35791"/>
    <cellStyle name="40% - Accent4 18 2 3 4" xfId="35792"/>
    <cellStyle name="40% - Accent5 5 6 6" xfId="35793"/>
    <cellStyle name="40% - Accent4 18 2 3 2 3" xfId="35794"/>
    <cellStyle name="40% - Accent5 5 6 2 4" xfId="35795"/>
    <cellStyle name="40% - Accent4 18 2 3 2 2 2" xfId="35796"/>
    <cellStyle name="40% - Accent4 18 3 6" xfId="35797"/>
    <cellStyle name="40% - Accent6 4 6 6" xfId="35798"/>
    <cellStyle name="40% - Accent4 18 3 2 2 3" xfId="35799"/>
    <cellStyle name="40% - Accent6 4 7 4" xfId="35800"/>
    <cellStyle name="40% - Accent4 18 3 2 3 2" xfId="35801"/>
    <cellStyle name="40% - Accent4 18 3 3 4" xfId="35802"/>
    <cellStyle name="40% - Accent6 5 6 6" xfId="35803"/>
    <cellStyle name="40% - Accent4 18 3 3 2 3" xfId="35804"/>
    <cellStyle name="40% - Accent6 5 7 4" xfId="35805"/>
    <cellStyle name="40% - Accent4 18 3 3 3 2" xfId="35806"/>
    <cellStyle name="40% - Accent4 18 4 6" xfId="35807"/>
    <cellStyle name="40% - Accent4 18 4 2 4" xfId="35808"/>
    <cellStyle name="40% - Accent4 18 4 2 2 3" xfId="35809"/>
    <cellStyle name="40% - Accent4 18 4 2 2 2 2" xfId="35810"/>
    <cellStyle name="40% - Accent4 18 4 2 3 2" xfId="35811"/>
    <cellStyle name="40% - Accent4 18 4 3 4" xfId="35812"/>
    <cellStyle name="40% - Accent4 18 4 3 2 3" xfId="35813"/>
    <cellStyle name="40% - Accent4 18 4 3 2 2 2" xfId="35814"/>
    <cellStyle name="40% - Accent4 18 4 3 3 2" xfId="35815"/>
    <cellStyle name="40% - Accent4 18 4 4 2 2" xfId="35816"/>
    <cellStyle name="40% - Accent4 18 4 5 2" xfId="35817"/>
    <cellStyle name="40% - Accent4 18 5 6" xfId="35818"/>
    <cellStyle name="40% - Accent4 18 5 2 4" xfId="35819"/>
    <cellStyle name="40% - Accent4 18 5 2 2 3" xfId="35820"/>
    <cellStyle name="40% - Accent4 18 5 2 2 2 2" xfId="35821"/>
    <cellStyle name="40% - Accent4 18 5 2 3 2" xfId="35822"/>
    <cellStyle name="40% - Accent4 18 5 3 4" xfId="35823"/>
    <cellStyle name="40% - Accent4 18 5 3 2 3" xfId="35824"/>
    <cellStyle name="40% - Accent4 18 5 3 2 2 2" xfId="35825"/>
    <cellStyle name="40% - Accent4 18 5 3 3 2" xfId="35826"/>
    <cellStyle name="40% - Accent4 18 5 4 3" xfId="35827"/>
    <cellStyle name="40% - Accent4 18 5 4 2 2" xfId="35828"/>
    <cellStyle name="40% - Accent4 18 5 5 2" xfId="35829"/>
    <cellStyle name="40% - Accent4 18 6 2 2 2 2" xfId="35830"/>
    <cellStyle name="40% - Accent4 18 6 2 3 2" xfId="35831"/>
    <cellStyle name="40% - Accent4 18 6 3 2 3" xfId="35832"/>
    <cellStyle name="40% - Accent4 18 6 3 2 2 2" xfId="35833"/>
    <cellStyle name="40% - Accent6 16 6 2 2 2 2" xfId="35834"/>
    <cellStyle name="40% - Accent4 18 6 4 2 2" xfId="35835"/>
    <cellStyle name="40% - Accent6 16 6 2 3 2" xfId="35836"/>
    <cellStyle name="40% - Accent4 18 6 5 2" xfId="35837"/>
    <cellStyle name="40% - Accent4 2 10 3" xfId="35838"/>
    <cellStyle name="40% - Accent4 2 10 2 2" xfId="35839"/>
    <cellStyle name="40% - Accent4 2 11 2" xfId="35840"/>
    <cellStyle name="40% - Accent4 2 2 2 4" xfId="35841"/>
    <cellStyle name="40% - Accent4 2 2 3 4" xfId="35842"/>
    <cellStyle name="40% - Accent4 2 3 6" xfId="35843"/>
    <cellStyle name="40% - Accent4 2 3 2 4" xfId="35844"/>
    <cellStyle name="40% - Accent4 2 3 2 2 2 2" xfId="35845"/>
    <cellStyle name="40% - Accent4 2 3 3 4" xfId="35846"/>
    <cellStyle name="40% - Accent4 2 3 3 2 2 2" xfId="35847"/>
    <cellStyle name="40% - Accent4 2 3 4 3" xfId="35848"/>
    <cellStyle name="40% - Accent4 2 4 2 2 2 2" xfId="35849"/>
    <cellStyle name="40% - Accent4 2 4 3 4" xfId="35850"/>
    <cellStyle name="40% - Accent4 2 4 3 2 2 2" xfId="35851"/>
    <cellStyle name="40% - Accent4 2 4 4 3" xfId="35852"/>
    <cellStyle name="40% - Accent4 2 4 5 2" xfId="35853"/>
    <cellStyle name="40% - Accent4 2 5 2 4" xfId="35854"/>
    <cellStyle name="40% - Accent4 2 5 2 2 2 2" xfId="35855"/>
    <cellStyle name="40% - Accent4 2 5 3 4" xfId="35856"/>
    <cellStyle name="40% - Accent4 2 5 3 2 2 2" xfId="35857"/>
    <cellStyle name="40% - Accent4 2 5 4 3" xfId="35858"/>
    <cellStyle name="40% - Accent4 2 5 5 2" xfId="35859"/>
    <cellStyle name="40% - Accent4 2 6 2 4" xfId="35860"/>
    <cellStyle name="40% - Accent4 2 6 2 2 2 2" xfId="35861"/>
    <cellStyle name="40% - Accent4 2 6 3 4" xfId="35862"/>
    <cellStyle name="40% - Accent4 2 6 3 2 2 2" xfId="35863"/>
    <cellStyle name="40% - Accent4 2 6 4 3" xfId="35864"/>
    <cellStyle name="40% - Accent4 2 7 4" xfId="35865"/>
    <cellStyle name="40% - Accent4 2 7 2 3" xfId="35866"/>
    <cellStyle name="40% - Accent4 2 7 3 2" xfId="35867"/>
    <cellStyle name="40% - Accent4 2 8 2 3" xfId="35868"/>
    <cellStyle name="40% - Accent4 2 9 4" xfId="35869"/>
    <cellStyle name="40% - Accent4 2 9 2 3" xfId="35870"/>
    <cellStyle name="40% - Accent5 3 4 2 3 2" xfId="35871"/>
    <cellStyle name="40% - Accent4 3 10 3" xfId="35872"/>
    <cellStyle name="40% - Accent4 3 10 2 2" xfId="35873"/>
    <cellStyle name="40% - Accent4 3 11 2" xfId="35874"/>
    <cellStyle name="40% - Accent6 12 8 4" xfId="35875"/>
    <cellStyle name="40% - Accent4 3 2 2 2 4" xfId="35876"/>
    <cellStyle name="40% - Accent6 12 8 2 3" xfId="35877"/>
    <cellStyle name="40% - Accent4 3 2 2 2 2 2" xfId="35878"/>
    <cellStyle name="40% - Accent6 12 9 4" xfId="35879"/>
    <cellStyle name="40% - Accent4 3 2 2 3 2" xfId="35880"/>
    <cellStyle name="40% - Accent4 3 2 3 5" xfId="35881"/>
    <cellStyle name="40% - Accent5 10 3 2 3 2" xfId="35882"/>
    <cellStyle name="40% - Accent6 13 8 4" xfId="35883"/>
    <cellStyle name="40% - Accent4 3 2 3 2 3" xfId="35884"/>
    <cellStyle name="40% - Accent6 13 8 2 3" xfId="35885"/>
    <cellStyle name="40% - Accent4 3 2 3 2 2 2" xfId="35886"/>
    <cellStyle name="40% - Accent6 13 9 4" xfId="35887"/>
    <cellStyle name="40% - Accent4 3 2 3 3 2" xfId="35888"/>
    <cellStyle name="40% - Accent4 3 2 4 3" xfId="35889"/>
    <cellStyle name="40% - Accent4 3 3 7" xfId="35890"/>
    <cellStyle name="40% - Accent4 3 3 2 5" xfId="35891"/>
    <cellStyle name="40% - Accent4 3 3 2 3 2" xfId="35892"/>
    <cellStyle name="40% - Accent5 10 4 2 3 2" xfId="35893"/>
    <cellStyle name="40% - Accent4 3 3 3 2 3" xfId="35894"/>
    <cellStyle name="40% - Accent4 3 3 3 3 2" xfId="35895"/>
    <cellStyle name="40% - Accent4 3 3 4 3" xfId="35896"/>
    <cellStyle name="40% - Accent4 3 4 2 4" xfId="35897"/>
    <cellStyle name="40% - Accent4 3 4 2 2 2 2" xfId="35898"/>
    <cellStyle name="40% - Accent4 3 4 2 3 2" xfId="35899"/>
    <cellStyle name="40% - Accent4 3 4 3 4" xfId="35900"/>
    <cellStyle name="40% - Accent5 10 5 2 3 2" xfId="35901"/>
    <cellStyle name="40% - Accent4 3 4 3 2 3" xfId="35902"/>
    <cellStyle name="40% - Accent4 3 4 3 2 2 2" xfId="35903"/>
    <cellStyle name="40% - Accent4 3 4 3 3 2" xfId="35904"/>
    <cellStyle name="40% - Accent4 3 4 5 2" xfId="35905"/>
    <cellStyle name="40% - Accent4 3 5 6" xfId="35906"/>
    <cellStyle name="40% - Accent4 3 5 2 4" xfId="35907"/>
    <cellStyle name="40% - Accent4 3 5 2 2 2 2" xfId="35908"/>
    <cellStyle name="40% - Accent4 3 5 2 3 2" xfId="35909"/>
    <cellStyle name="40% - Accent4 3 5 3 4" xfId="35910"/>
    <cellStyle name="40% - Accent5 10 6 2 3 2" xfId="35911"/>
    <cellStyle name="40% - Accent4 3 5 3 2 3" xfId="35912"/>
    <cellStyle name="40% - Accent4 3 5 3 2 2 2" xfId="35913"/>
    <cellStyle name="40% - Accent4 3 5 3 3 2" xfId="35914"/>
    <cellStyle name="40% - Accent4 3 5 4 3" xfId="35915"/>
    <cellStyle name="40% - Accent4 3 5 5 2" xfId="35916"/>
    <cellStyle name="40% - Accent4 3 6 6" xfId="35917"/>
    <cellStyle name="40% - Accent4 3 6 2 4" xfId="35918"/>
    <cellStyle name="40% - Accent4 3 6 2 2 2 2" xfId="35919"/>
    <cellStyle name="40% - Accent4 3 6 2 3 2" xfId="35920"/>
    <cellStyle name="40% - Accent4 3 6 3 4" xfId="35921"/>
    <cellStyle name="40% - Accent4 3 6 3 2 3" xfId="35922"/>
    <cellStyle name="40% - Accent4 3 6 3 2 2 2" xfId="35923"/>
    <cellStyle name="40% - Accent4 3 6 3 3 2" xfId="35924"/>
    <cellStyle name="40% - Accent4 3 6 4 3" xfId="35925"/>
    <cellStyle name="40% - Accent4 3 6 4 2 2" xfId="35926"/>
    <cellStyle name="40% - Accent4 3 7 4" xfId="35927"/>
    <cellStyle name="40% - Accent4 3 7 2 3" xfId="35928"/>
    <cellStyle name="40% - Accent5 14 11 2" xfId="35929"/>
    <cellStyle name="40% - Accent4 3 7 3 2" xfId="35930"/>
    <cellStyle name="40% - Accent4 3 8 4" xfId="35931"/>
    <cellStyle name="40% - Accent4 3 8 2 3" xfId="35932"/>
    <cellStyle name="40% - Accent4 3 8 2 2 2" xfId="35933"/>
    <cellStyle name="40% - Accent4 3 9 2 3" xfId="35934"/>
    <cellStyle name="40% - Accent5 3 5 2 3 2" xfId="35935"/>
    <cellStyle name="40% - Accent4 3 9 2 2 2" xfId="35936"/>
    <cellStyle name="40% - Accent5 13 2 2 4" xfId="35937"/>
    <cellStyle name="40% - Accent4 4 10 3" xfId="35938"/>
    <cellStyle name="40% - Accent5 13 2 2 2 3" xfId="35939"/>
    <cellStyle name="40% - Accent4 4 10 2 2" xfId="35940"/>
    <cellStyle name="40% - Accent4 4 2 7" xfId="35941"/>
    <cellStyle name="40% - Accent5 18 11 2" xfId="35942"/>
    <cellStyle name="40% - Accent4 4 2 2 5" xfId="35943"/>
    <cellStyle name="40% - Accent4 4 2 2 2 3" xfId="35944"/>
    <cellStyle name="40% - Accent4 4 2 2 2 2 2" xfId="35945"/>
    <cellStyle name="40% - Accent4 4 2 2 3 2" xfId="35946"/>
    <cellStyle name="40% - Accent4 4 2 3 4" xfId="35947"/>
    <cellStyle name="40% - Accent5 11 3 2 3 2" xfId="35948"/>
    <cellStyle name="40% - Accent4 4 2 3 2 3" xfId="35949"/>
    <cellStyle name="40% - Accent4 4 2 3 2 2 2" xfId="35950"/>
    <cellStyle name="40% - Accent4 4 2 3 3 2" xfId="35951"/>
    <cellStyle name="40% - Accent4 4 2 4 3" xfId="35952"/>
    <cellStyle name="40% - Accent5 11 3 3 3 2" xfId="35953"/>
    <cellStyle name="40% - Accent4 4 2 4 2 2" xfId="35954"/>
    <cellStyle name="40% - Accent4 4 3 7" xfId="35955"/>
    <cellStyle name="40% - Accent4 4 3 2 4" xfId="35956"/>
    <cellStyle name="40% - Accent5 11 4 2 3 2" xfId="35957"/>
    <cellStyle name="40% - Accent4 4 3 3 2 3" xfId="35958"/>
    <cellStyle name="40% - Accent4 4 3 3 2 2 2" xfId="35959"/>
    <cellStyle name="40% - Accent4 4 3 3 3 2" xfId="35960"/>
    <cellStyle name="40% - Accent4 4 3 4 3" xfId="35961"/>
    <cellStyle name="40% - Accent5 11 4 3 3 2" xfId="35962"/>
    <cellStyle name="40% - Accent4 4 3 4 2 2" xfId="35963"/>
    <cellStyle name="40% - Accent4 4 4 6" xfId="35964"/>
    <cellStyle name="40% - Accent4 4 4 2 4" xfId="35965"/>
    <cellStyle name="40% - Accent4 4 4 2 2 2 2" xfId="35966"/>
    <cellStyle name="40% - Accent4 4 4 2 3 2" xfId="35967"/>
    <cellStyle name="40% - Accent4 4 4 3 4" xfId="35968"/>
    <cellStyle name="40% - Accent5 11 5 2 3 2" xfId="35969"/>
    <cellStyle name="40% - Accent4 4 4 3 2 3" xfId="35970"/>
    <cellStyle name="40% - Accent4 4 4 3 2 2 2" xfId="35971"/>
    <cellStyle name="40% - Accent4 4 4 3 3 2" xfId="35972"/>
    <cellStyle name="40% - Accent5 11 5 3 3 2" xfId="35973"/>
    <cellStyle name="40% - Accent4 4 4 4 2 2" xfId="35974"/>
    <cellStyle name="40% - Accent4 4 4 5 2" xfId="35975"/>
    <cellStyle name="40% - Accent4 4 5 6" xfId="35976"/>
    <cellStyle name="40% - Accent4 4 5 2 4" xfId="35977"/>
    <cellStyle name="40% - Accent4 4 5 2 2 2 2" xfId="35978"/>
    <cellStyle name="40% - Accent4 4 5 2 3 2" xfId="35979"/>
    <cellStyle name="40% - Accent4 4 5 3 4" xfId="35980"/>
    <cellStyle name="40% - Accent5 11 6 2 3 2" xfId="35981"/>
    <cellStyle name="40% - Accent4 4 5 3 2 3" xfId="35982"/>
    <cellStyle name="40% - Accent4 4 5 3 2 2 2" xfId="35983"/>
    <cellStyle name="40% - Accent4 4 5 3 3 2" xfId="35984"/>
    <cellStyle name="40% - Accent4 4 5 4 3" xfId="35985"/>
    <cellStyle name="40% - Accent5 11 6 3 3 2" xfId="35986"/>
    <cellStyle name="40% - Accent4 4 5 4 2 2" xfId="35987"/>
    <cellStyle name="40% - Accent4 4 5 5 2" xfId="35988"/>
    <cellStyle name="40% - Accent4 4 6 6" xfId="35989"/>
    <cellStyle name="40% - Accent4 4 6 2 4" xfId="35990"/>
    <cellStyle name="40% - Accent4 4 6 2 2 2 2" xfId="35991"/>
    <cellStyle name="40% - Accent4 4 6 2 3 2" xfId="35992"/>
    <cellStyle name="40% - Accent4 4 6 3 4" xfId="35993"/>
    <cellStyle name="40% - Accent4 4 6 3 2 3" xfId="35994"/>
    <cellStyle name="40% - Accent4 4 6 3 3 2" xfId="35995"/>
    <cellStyle name="40% - Accent4 4 6 4 3" xfId="35996"/>
    <cellStyle name="Normal 4 2 2 3 2" xfId="35997"/>
    <cellStyle name="40% - Accent4 4 6 4 2 2" xfId="35998"/>
    <cellStyle name="40% - Accent4 4 7 4" xfId="35999"/>
    <cellStyle name="40% - Accent4 4 7 2 3" xfId="36000"/>
    <cellStyle name="40% - Accent4 4 7 3 2" xfId="36001"/>
    <cellStyle name="40% - Accent4 4 8 4" xfId="36002"/>
    <cellStyle name="40% - Accent4 4 8 2 3" xfId="36003"/>
    <cellStyle name="40% - Accent4 4 8 2 2 2" xfId="36004"/>
    <cellStyle name="40% - Accent4 4 9 4" xfId="36005"/>
    <cellStyle name="40% - Accent4 4 9 2 2 2" xfId="36006"/>
    <cellStyle name="40% - Accent4 5 2 2 2 3" xfId="36007"/>
    <cellStyle name="40% - Accent4 5 2 2 2 2 2" xfId="36008"/>
    <cellStyle name="40% - Accent4 5 2 2 3 2" xfId="36009"/>
    <cellStyle name="40% - Accent4 5 2 3 4" xfId="36010"/>
    <cellStyle name="40% - Accent5 12 3 2 3 2" xfId="36011"/>
    <cellStyle name="40% - Accent4 5 2 3 2 3" xfId="36012"/>
    <cellStyle name="40% - Accent4 5 2 3 3 2" xfId="36013"/>
    <cellStyle name="40% - Accent4 5 2 4 3" xfId="36014"/>
    <cellStyle name="40% - Accent5 12 3 3 3 2" xfId="36015"/>
    <cellStyle name="40% - Accent4 5 2 4 2 2" xfId="36016"/>
    <cellStyle name="40% - Accent4 5 3 2 4" xfId="36017"/>
    <cellStyle name="40% - Accent4 5 3 2 2 2 2" xfId="36018"/>
    <cellStyle name="40% - Accent4 5 3 2 3 2" xfId="36019"/>
    <cellStyle name="40% - Accent4 5 3 3 4" xfId="36020"/>
    <cellStyle name="40% - Accent5 12 4 2 3 2" xfId="36021"/>
    <cellStyle name="40% - Accent4 5 3 3 2 3" xfId="36022"/>
    <cellStyle name="40% - Accent4 5 3 3 3 2" xfId="36023"/>
    <cellStyle name="40% - Accent4 5 3 4 3" xfId="36024"/>
    <cellStyle name="40% - Accent5 12 4 3 3 2" xfId="36025"/>
    <cellStyle name="40% - Accent4 5 3 4 2 2" xfId="36026"/>
    <cellStyle name="40% - Accent4 5 4 6" xfId="36027"/>
    <cellStyle name="40% - Accent4 5 4 2 4" xfId="36028"/>
    <cellStyle name="40% - Accent4 5 4 2 2 2 2" xfId="36029"/>
    <cellStyle name="40% - Accent4 5 4 2 3 2" xfId="36030"/>
    <cellStyle name="40% - Accent4 5 4 3 4" xfId="36031"/>
    <cellStyle name="40% - Accent5 12 5 2 3 2" xfId="36032"/>
    <cellStyle name="40% - Accent4 5 4 3 2 3" xfId="36033"/>
    <cellStyle name="40% - Accent4 5 4 3 3 2" xfId="36034"/>
    <cellStyle name="40% - Accent4 5 4 4 3" xfId="36035"/>
    <cellStyle name="40% - Accent5 12 5 3 3 2" xfId="36036"/>
    <cellStyle name="40% - Accent4 5 4 4 2 2" xfId="36037"/>
    <cellStyle name="40% - Accent4 5 4 5 2" xfId="36038"/>
    <cellStyle name="40% - Accent4 5 5 6" xfId="36039"/>
    <cellStyle name="40% - Accent4 5 5 2 4" xfId="36040"/>
    <cellStyle name="40% - Accent4 5 5 2 3 2" xfId="36041"/>
    <cellStyle name="40% - Accent4 5 5 3 4" xfId="36042"/>
    <cellStyle name="40% - Accent5 12 6 2 3 2" xfId="36043"/>
    <cellStyle name="40% - Accent4 5 5 3 2 3" xfId="36044"/>
    <cellStyle name="40% - Accent4 5 5 3 3 2" xfId="36045"/>
    <cellStyle name="40% - Accent4 5 5 4 3" xfId="36046"/>
    <cellStyle name="40% - Accent5 12 6 3 3 2" xfId="36047"/>
    <cellStyle name="40% - Accent4 5 5 4 2 2" xfId="36048"/>
    <cellStyle name="40% - Accent4 5 5 5 2" xfId="36049"/>
    <cellStyle name="40% - Accent4 5 6 6" xfId="36050"/>
    <cellStyle name="40% - Accent4 5 6 2 4" xfId="36051"/>
    <cellStyle name="40% - Accent4 5 6 2 3 2" xfId="36052"/>
    <cellStyle name="40% - Accent4 5 6 3 4" xfId="36053"/>
    <cellStyle name="40% - Accent4 5 6 3 2 3" xfId="36054"/>
    <cellStyle name="40% - Accent4 5 6 3 3 2" xfId="36055"/>
    <cellStyle name="40% - Accent4 5 6 4 3" xfId="36056"/>
    <cellStyle name="40% - Accent4 5 6 4 2 2" xfId="36057"/>
    <cellStyle name="40% - Accent4 5 7 2 3" xfId="36058"/>
    <cellStyle name="40% - Accent4 5 7 3 2" xfId="36059"/>
    <cellStyle name="40% - Accent4 5 8 4" xfId="36060"/>
    <cellStyle name="40% - Accent4 5 8 2 3" xfId="36061"/>
    <cellStyle name="40% - Accent4 5 8 2 2 2" xfId="36062"/>
    <cellStyle name="40% - Accent4 5 9 4" xfId="36063"/>
    <cellStyle name="40% - Accent6 12 9 2 2 2" xfId="36064"/>
    <cellStyle name="40% - Accent4 5 9 2 3" xfId="36065"/>
    <cellStyle name="40% - Accent4 5 9 2 2 2" xfId="36066"/>
    <cellStyle name="40% - Accent4 6 10 3" xfId="36067"/>
    <cellStyle name="40% - Accent5 18 3 4 2 2" xfId="36068"/>
    <cellStyle name="40% - Accent4 6 10 2 2" xfId="36069"/>
    <cellStyle name="40% - Accent4 6 11 2" xfId="36070"/>
    <cellStyle name="40% - Accent4 6 2 2 2 2 2" xfId="36071"/>
    <cellStyle name="a1 2 2 4 2" xfId="36072"/>
    <cellStyle name="40% - Accent4 6 2 2 3 2" xfId="36073"/>
    <cellStyle name="40% - Accent4 6 2 3 4" xfId="36074"/>
    <cellStyle name="40% - Accent5 13 3 2 3 2" xfId="36075"/>
    <cellStyle name="40% - Accent4 6 2 3 2 3" xfId="36076"/>
    <cellStyle name="40% - Accent4 6 2 3 2 2 2" xfId="36077"/>
    <cellStyle name="40% - Accent4 6 2 3 3 2" xfId="36078"/>
    <cellStyle name="40% - Accent4 6 2 4 3" xfId="36079"/>
    <cellStyle name="40% - Accent5 13 3 3 3 2" xfId="36080"/>
    <cellStyle name="40% - Accent4 6 2 4 2 2" xfId="36081"/>
    <cellStyle name="40% - Accent4 6 2 5 2" xfId="36082"/>
    <cellStyle name="40% - Accent4 6 3 2 4" xfId="36083"/>
    <cellStyle name="40% - Accent4 6 3 2 2 2 2" xfId="36084"/>
    <cellStyle name="40% - Accent4 6 3 2 3 2" xfId="36085"/>
    <cellStyle name="40% - Accent4 6 3 3 2 2 2" xfId="36086"/>
    <cellStyle name="40% - Accent4 6 3 3 3 2" xfId="36087"/>
    <cellStyle name="40% - Accent5 13 4 3 3 2" xfId="36088"/>
    <cellStyle name="40% - Accent4 6 3 4 2 2" xfId="36089"/>
    <cellStyle name="40% - Accent4 6 3 5 2" xfId="36090"/>
    <cellStyle name="40% - Accent4 6 4 6" xfId="36091"/>
    <cellStyle name="40% - Accent4 6 4 2 4" xfId="36092"/>
    <cellStyle name="40% - Accent4 6 4 2 3 2" xfId="36093"/>
    <cellStyle name="40% - Accent4 6 4 3 4" xfId="36094"/>
    <cellStyle name="40% - Accent5 13 5 2 3 2" xfId="36095"/>
    <cellStyle name="40% - Accent4 6 4 3 2 3" xfId="36096"/>
    <cellStyle name="40% - Accent4 6 4 3 2 2 2" xfId="36097"/>
    <cellStyle name="40% - Accent4 6 4 3 3 2" xfId="36098"/>
    <cellStyle name="40% - Accent4 6 4 4 3" xfId="36099"/>
    <cellStyle name="40% - Accent5 13 5 3 3 2" xfId="36100"/>
    <cellStyle name="40% - Accent4 6 4 4 2 2" xfId="36101"/>
    <cellStyle name="40% - Accent4 6 4 5 2" xfId="36102"/>
    <cellStyle name="40% - Accent4 6 5 6" xfId="36103"/>
    <cellStyle name="40% - Accent4 6 5 2 4" xfId="36104"/>
    <cellStyle name="40% - Accent4 6 5 2 3 2" xfId="36105"/>
    <cellStyle name="40% - Accent4 6 5 3 4" xfId="36106"/>
    <cellStyle name="40% - Accent4 6 5 4 3" xfId="36107"/>
    <cellStyle name="40% - Accent5 13 6 3 3 2" xfId="36108"/>
    <cellStyle name="40% - Accent4 6 5 4 2 2" xfId="36109"/>
    <cellStyle name="40% - Accent4 6 5 5 2" xfId="36110"/>
    <cellStyle name="40% - Accent5 10 4 2 2 2 2" xfId="36111"/>
    <cellStyle name="40% - Accent4 6 6 6" xfId="36112"/>
    <cellStyle name="40% - Accent4 6 6 2 4" xfId="36113"/>
    <cellStyle name="40% - Accent4 6 6 2 2 2 2" xfId="36114"/>
    <cellStyle name="40% - Accent4 6 6 2 3 2" xfId="36115"/>
    <cellStyle name="40% - Accent4 6 6 3 4" xfId="36116"/>
    <cellStyle name="40% - Accent4 6 6 3 2 3" xfId="36117"/>
    <cellStyle name="40% - Accent4 6 6 3 2 2 2" xfId="36118"/>
    <cellStyle name="40% - Accent4 6 6 3 3 2" xfId="36119"/>
    <cellStyle name="40% - Accent4 6 6 4 3" xfId="36120"/>
    <cellStyle name="40% - Accent4 6 6 4 2 2" xfId="36121"/>
    <cellStyle name="40% - Accent4 6 7 4" xfId="36122"/>
    <cellStyle name="40% - Accent4 6 7 2 3" xfId="36123"/>
    <cellStyle name="40% - Accent4 6 7 3 2" xfId="36124"/>
    <cellStyle name="40% - Accent4 6 8 4" xfId="36125"/>
    <cellStyle name="40% - Accent4 6 8 2 3" xfId="36126"/>
    <cellStyle name="40% - Accent4 6 8 2 2 2" xfId="36127"/>
    <cellStyle name="40% - Accent4 6 9 4" xfId="36128"/>
    <cellStyle name="40% - Accent4 6 9 2 3" xfId="36129"/>
    <cellStyle name="40% - Accent4 6 9 2 2 2" xfId="36130"/>
    <cellStyle name="40% - Accent4 7 10 2 2" xfId="36131"/>
    <cellStyle name="40% - Accent4 7 11 2" xfId="36132"/>
    <cellStyle name="40% - Accent4 7 2 2 4" xfId="36133"/>
    <cellStyle name="40% - Accent4 7 2 3 4" xfId="36134"/>
    <cellStyle name="40% - Accent4 7 2 4 3" xfId="36135"/>
    <cellStyle name="40% - Accent4 7 2 5 2" xfId="36136"/>
    <cellStyle name="40% - Accent4 7 3 6" xfId="36137"/>
    <cellStyle name="40% - Accent4 7 3 2 4" xfId="36138"/>
    <cellStyle name="40% - Accent4 7 3 5 2" xfId="36139"/>
    <cellStyle name="40% - Accent4 7 4 4 3" xfId="36140"/>
    <cellStyle name="40% - Accent4 7 4 5 2" xfId="36141"/>
    <cellStyle name="40% - Accent4 7 5 4 3" xfId="36142"/>
    <cellStyle name="40% - Accent4 7 5 5 2" xfId="36143"/>
    <cellStyle name="40% - Accent4 7 6 2 2 2 2" xfId="36144"/>
    <cellStyle name="40% - Accent4 7 6 3 4" xfId="36145"/>
    <cellStyle name="40% - Accent4 7 6 3 2 2 2" xfId="36146"/>
    <cellStyle name="40% - Accent4 7 6 4 3" xfId="36147"/>
    <cellStyle name="40% - Accent4 7 6 5 2" xfId="36148"/>
    <cellStyle name="40% - Accent4 7 7 2 3" xfId="36149"/>
    <cellStyle name="40% - Accent4 7 7 3 2" xfId="36150"/>
    <cellStyle name="40% - Accent5 3 4 3 2 2 2" xfId="36151"/>
    <cellStyle name="40% - Accent4 7 8 4" xfId="36152"/>
    <cellStyle name="40% - Accent4 7 8 2 3" xfId="36153"/>
    <cellStyle name="40% - Accent4 7 8 2 2 2" xfId="36154"/>
    <cellStyle name="40% - Accent4 7 9 4" xfId="36155"/>
    <cellStyle name="40% - Accent4 7 9 2 3" xfId="36156"/>
    <cellStyle name="40% - Accent4 7 9 2 2 2" xfId="36157"/>
    <cellStyle name="40% - Accent4 7 9 3 2" xfId="36158"/>
    <cellStyle name="40% - Accent4 8 2 6" xfId="36159"/>
    <cellStyle name="40% - Accent4 8 2 2 4" xfId="36160"/>
    <cellStyle name="40% - Accent4 8 2 2 2 3" xfId="36161"/>
    <cellStyle name="40% - Accent4 8 2 2 2 2 2" xfId="36162"/>
    <cellStyle name="40% - Accent4 8 2 2 3 2" xfId="36163"/>
    <cellStyle name="40% - Accent4 8 2 3 4" xfId="36164"/>
    <cellStyle name="40% - Accent5 15 3 2 3 2" xfId="36165"/>
    <cellStyle name="40% - Accent4 8 2 3 2 3" xfId="36166"/>
    <cellStyle name="40% - Accent4 8 2 3 2 2 2" xfId="36167"/>
    <cellStyle name="40% - Accent4 8 2 4 3" xfId="36168"/>
    <cellStyle name="40% - Accent5 15 3 3 3 2" xfId="36169"/>
    <cellStyle name="40% - Accent5 17 2 5 2" xfId="36170"/>
    <cellStyle name="40% - Accent4 8 2 4 2 2" xfId="36171"/>
    <cellStyle name="40% - Accent4 8 2 5 2" xfId="36172"/>
    <cellStyle name="40% - Accent4 8 3 6" xfId="36173"/>
    <cellStyle name="40% - Accent4 8 3 2 4" xfId="36174"/>
    <cellStyle name="40% - Accent4 8 3 2 2 2 2" xfId="36175"/>
    <cellStyle name="40% - Accent4 8 3 2 3 2" xfId="36176"/>
    <cellStyle name="40% - Accent5 15 4 2 3 2" xfId="36177"/>
    <cellStyle name="40% - Accent4 8 3 3 2 3" xfId="36178"/>
    <cellStyle name="40% - Accent4 8 3 3 2 2 2" xfId="36179"/>
    <cellStyle name="40% - Accent4 8 3 4 3" xfId="36180"/>
    <cellStyle name="40% - Accent5 15 4 3 3 2" xfId="36181"/>
    <cellStyle name="40% - Accent5 18 2 5 2" xfId="36182"/>
    <cellStyle name="40% - Accent4 8 3 4 2 2" xfId="36183"/>
    <cellStyle name="40% - Accent4 8 3 5 2" xfId="36184"/>
    <cellStyle name="40% - Accent4 8 4 2 2 2 2" xfId="36185"/>
    <cellStyle name="40% - Accent4 8 4 2 3 2" xfId="36186"/>
    <cellStyle name="40% - Accent5 15 5 2 3 2" xfId="36187"/>
    <cellStyle name="40% - Accent4 8 4 3 2 3" xfId="36188"/>
    <cellStyle name="40% - Accent4 8 4 3 2 2 2" xfId="36189"/>
    <cellStyle name="40% - Accent4 8 4 3 3 2" xfId="36190"/>
    <cellStyle name="40% - Accent4 8 4 4 3" xfId="36191"/>
    <cellStyle name="40% - Accent5 15 5 3 3 2" xfId="36192"/>
    <cellStyle name="40% - Accent4 8 4 4 2 2" xfId="36193"/>
    <cellStyle name="40% - Accent4 8 4 5 2" xfId="36194"/>
    <cellStyle name="40% - Accent6 14 4 4 3" xfId="36195"/>
    <cellStyle name="40% - Accent4 8 5 2 2 2 2" xfId="36196"/>
    <cellStyle name="40% - Accent4 8 5 2 3 2" xfId="36197"/>
    <cellStyle name="40% - Accent5 15 6 2 3 2" xfId="36198"/>
    <cellStyle name="40% - Accent4 8 5 3 2 3" xfId="36199"/>
    <cellStyle name="40% - Accent6 15 4 4 3" xfId="36200"/>
    <cellStyle name="40% - Accent4 8 5 3 2 2 2" xfId="36201"/>
    <cellStyle name="40% - Accent4 8 5 3 3 2" xfId="36202"/>
    <cellStyle name="40% - Accent4 8 5 4 3" xfId="36203"/>
    <cellStyle name="40% - Accent5 15 6 3 3 2" xfId="36204"/>
    <cellStyle name="40% - Accent4 8 5 4 2 2" xfId="36205"/>
    <cellStyle name="40% - Accent4 8 5 5 2" xfId="36206"/>
    <cellStyle name="40% - Accent4 8 6 2 2 2 2" xfId="36207"/>
    <cellStyle name="40% - Accent5 3 8 4" xfId="36208"/>
    <cellStyle name="40% - Accent4 8 6 2 3 2" xfId="36209"/>
    <cellStyle name="40% - Accent4 8 6 3 4" xfId="36210"/>
    <cellStyle name="40% - Accent4 8 6 3 2 3" xfId="36211"/>
    <cellStyle name="40% - Accent4 8 6 3 2 2 2" xfId="36212"/>
    <cellStyle name="40% - Accent6 3 8 4" xfId="36213"/>
    <cellStyle name="40% - Accent4 8 6 3 3 2" xfId="36214"/>
    <cellStyle name="40% - Accent4 8 6 4 3" xfId="36215"/>
    <cellStyle name="40% - Accent4 8 6 4 2 2" xfId="36216"/>
    <cellStyle name="40% - Accent4 8 6 5 2" xfId="36217"/>
    <cellStyle name="40% - Accent4 8 7 2 3" xfId="36218"/>
    <cellStyle name="40% - Accent4 8 7 3 2" xfId="36219"/>
    <cellStyle name="40% - Accent4 8 8 4" xfId="36220"/>
    <cellStyle name="40% - Accent4 8 8 2 3" xfId="36221"/>
    <cellStyle name="40% - Accent4 8 8 2 2 2" xfId="36222"/>
    <cellStyle name="40% - Accent4 8 9 4" xfId="36223"/>
    <cellStyle name="40% - Accent4 8 9 2 3" xfId="36224"/>
    <cellStyle name="40% - Accent4 8 9 2 2 2" xfId="36225"/>
    <cellStyle name="40% - Accent4 8 9 3 2" xfId="36226"/>
    <cellStyle name="40% - Accent4 9 12" xfId="36227"/>
    <cellStyle name="40% - Accent4 9 2 6" xfId="36228"/>
    <cellStyle name="40% - Accent4 9 2 2 4" xfId="36229"/>
    <cellStyle name="40% - Accent4 9 2 2 2 3" xfId="36230"/>
    <cellStyle name="40% - Accent4 9 2 2 2 2 2" xfId="36231"/>
    <cellStyle name="40% - Accent4 9 2 2 3 2" xfId="36232"/>
    <cellStyle name="40% - Accent4 9 2 3 4" xfId="36233"/>
    <cellStyle name="40% - Accent5 16 3 2 3 2" xfId="36234"/>
    <cellStyle name="40% - Accent4 9 2 3 2 3" xfId="36235"/>
    <cellStyle name="40% - Accent4 9 2 3 2 2 2" xfId="36236"/>
    <cellStyle name="40% - Accent5 16 3 3 3 2" xfId="36237"/>
    <cellStyle name="40% - Accent4 9 2 4 2 2" xfId="36238"/>
    <cellStyle name="40% - Accent4 9 2 5 2" xfId="36239"/>
    <cellStyle name="40% - Accent4 9 3 2 4" xfId="36240"/>
    <cellStyle name="40% - Accent4 9 3 2 2 2 2" xfId="36241"/>
    <cellStyle name="40% - Accent4 9 3 2 3 2" xfId="36242"/>
    <cellStyle name="40% - Accent5 16 4 2 3 2" xfId="36243"/>
    <cellStyle name="40% - Accent4 9 3 3 2 3" xfId="36244"/>
    <cellStyle name="40% - Accent4 9 3 3 2 2 2" xfId="36245"/>
    <cellStyle name="40% - Accent4 9 3 4 3" xfId="36246"/>
    <cellStyle name="40% - Accent5 16 4 3 3 2" xfId="36247"/>
    <cellStyle name="40% - Accent4 9 3 4 2 2" xfId="36248"/>
    <cellStyle name="40% - Accent4 9 3 5 2" xfId="36249"/>
    <cellStyle name="40% - Accent4 9 4 2 2 2 2" xfId="36250"/>
    <cellStyle name="40% - Accent4 9 4 2 3 2" xfId="36251"/>
    <cellStyle name="40% - Accent5 16 5 2 3 2" xfId="36252"/>
    <cellStyle name="40% - Accent4 9 4 3 2 3" xfId="36253"/>
    <cellStyle name="40% - Accent4 9 4 3 2 2 2" xfId="36254"/>
    <cellStyle name="40% - Accent4 9 4 3 3 2" xfId="36255"/>
    <cellStyle name="40% - Accent4 9 4 4 3" xfId="36256"/>
    <cellStyle name="40% - Accent5 16 5 3 3 2" xfId="36257"/>
    <cellStyle name="40% - Accent4 9 4 4 2 2" xfId="36258"/>
    <cellStyle name="40% - Accent4 9 4 5 2" xfId="36259"/>
    <cellStyle name="40% - Accent4 9 5 2 2 2 2" xfId="36260"/>
    <cellStyle name="40% - Accent4 9 5 2 3 2" xfId="36261"/>
    <cellStyle name="40% - Accent5 16 6 2 3 2" xfId="36262"/>
    <cellStyle name="40% - Accent4 9 5 3 2 3" xfId="36263"/>
    <cellStyle name="40% - Accent4 9 5 3 2 2 2" xfId="36264"/>
    <cellStyle name="40% - Accent4 9 5 3 3 2" xfId="36265"/>
    <cellStyle name="40% - Accent5 16 6 3 3 2" xfId="36266"/>
    <cellStyle name="40% - Accent4 9 5 4 2 2" xfId="36267"/>
    <cellStyle name="40% - Accent4 9 5 5 2" xfId="36268"/>
    <cellStyle name="40% - Accent4 9 6 2 2 2 2" xfId="36269"/>
    <cellStyle name="40% - Accent4 9 6 2 3 2" xfId="36270"/>
    <cellStyle name="40% - Accent4 9 6 3 4" xfId="36271"/>
    <cellStyle name="40% - Accent4 9 6 3 2 3" xfId="36272"/>
    <cellStyle name="40% - Accent4 9 6 3 2 2 2" xfId="36273"/>
    <cellStyle name="40% - Accent4 9 6 3 3 2" xfId="36274"/>
    <cellStyle name="40% - Accent4 9 6 4 3" xfId="36275"/>
    <cellStyle name="40% - Accent4 9 6 4 2 2" xfId="36276"/>
    <cellStyle name="40% - Accent4 9 6 5 2" xfId="36277"/>
    <cellStyle name="40% - Accent4 9 7 2 3" xfId="36278"/>
    <cellStyle name="40% - Accent4 9 7 3 2" xfId="36279"/>
    <cellStyle name="40% - Accent4 9 8 4" xfId="36280"/>
    <cellStyle name="40% - Accent4 9 8 2 3" xfId="36281"/>
    <cellStyle name="40% - Accent4 9 8 2 2 2" xfId="36282"/>
    <cellStyle name="40% - Accent4 9 9 4" xfId="36283"/>
    <cellStyle name="40% - Accent4 9 9 2 3" xfId="36284"/>
    <cellStyle name="40% - Accent4 9 9 2 2 2" xfId="36285"/>
    <cellStyle name="40% - Accent4 9 9 3 2" xfId="36286"/>
    <cellStyle name="40% - Accent5 10 10 3" xfId="36287"/>
    <cellStyle name="40% - Accent5 10 11 2" xfId="36288"/>
    <cellStyle name="40% - Accent5 10 2 6" xfId="36289"/>
    <cellStyle name="40% - Accent5 10 2 2 4" xfId="36290"/>
    <cellStyle name="40% - Accent5 10 2 2 2 3" xfId="36291"/>
    <cellStyle name="40% - Accent5 10 2 2 2 2 2" xfId="36292"/>
    <cellStyle name="40% - Accent5 10 2 2 3 2" xfId="36293"/>
    <cellStyle name="40% - Accent5 10 3 6" xfId="36294"/>
    <cellStyle name="40% - Accent5 10 3 2 4" xfId="36295"/>
    <cellStyle name="40% - Accent5 10 3 2 2 3" xfId="36296"/>
    <cellStyle name="40% - Accent6 13 7 4" xfId="36297"/>
    <cellStyle name="40% - Accent5 10 3 2 2 2 2" xfId="36298"/>
    <cellStyle name="40% - Accent6 13 7 2 3" xfId="36299"/>
    <cellStyle name="40% - Accent5 10 4 6" xfId="36300"/>
    <cellStyle name="40% - Accent5 10 5 6" xfId="36301"/>
    <cellStyle name="40% - Accent5 10 5 2 2 2 2" xfId="36302"/>
    <cellStyle name="40% - Accent5 10 6 6" xfId="36303"/>
    <cellStyle name="40% - Accent5 10 6 2 2 2 2" xfId="36304"/>
    <cellStyle name="40% - Accent5 10 9 4" xfId="36305"/>
    <cellStyle name="40% - Accent5 10 9 2 3" xfId="36306"/>
    <cellStyle name="40% - Accent5 10 9 2 2 2" xfId="36307"/>
    <cellStyle name="40% - Accent5 11 12" xfId="36308"/>
    <cellStyle name="40% - Accent5 11 11 2" xfId="36309"/>
    <cellStyle name="40% - Accent5 11 2 2 2 3" xfId="36310"/>
    <cellStyle name="40% - Accent5 11 2 2 3 2" xfId="36311"/>
    <cellStyle name="40% - Accent5 11 2 3 4" xfId="36312"/>
    <cellStyle name="40% - Accent5 11 2 3 2 3" xfId="36313"/>
    <cellStyle name="40% - Accent5 11 2 3 2 2 2" xfId="36314"/>
    <cellStyle name="40% - Accent5 11 2 3 3 2" xfId="36315"/>
    <cellStyle name="40% - Accent5 11 3 2 4" xfId="36316"/>
    <cellStyle name="40% - Accent5 11 3 2 2 3" xfId="36317"/>
    <cellStyle name="40% - Accent5 11 3 2 2 2 2" xfId="36318"/>
    <cellStyle name="40% - Accent5 11 3 3 4" xfId="36319"/>
    <cellStyle name="40% - Accent5 11 3 3 2 3" xfId="36320"/>
    <cellStyle name="40% - Accent5 11 3 3 2 2 2" xfId="36321"/>
    <cellStyle name="40% - Accent5 11 3 4 2 2" xfId="36322"/>
    <cellStyle name="40% - Accent5 11 4 6" xfId="36323"/>
    <cellStyle name="40% - Accent5 11 4 2 2 2 2" xfId="36324"/>
    <cellStyle name="40% - Accent5 11 4 3 2 3" xfId="36325"/>
    <cellStyle name="40% - Accent5 11 4 3 2 2 2" xfId="36326"/>
    <cellStyle name="40% - Accent5 11 4 4 3" xfId="36327"/>
    <cellStyle name="40% - Accent5 11 4 4 2 2" xfId="36328"/>
    <cellStyle name="40% - Accent5 11 5 6" xfId="36329"/>
    <cellStyle name="40% - Accent5 11 5 2 2 2 2" xfId="36330"/>
    <cellStyle name="40% - Accent5 11 5 3 2 3" xfId="36331"/>
    <cellStyle name="40% - Accent5 11 5 3 2 2 2" xfId="36332"/>
    <cellStyle name="40% - Accent5 11 5 4 3" xfId="36333"/>
    <cellStyle name="40% - Accent5 11 5 4 2 2" xfId="36334"/>
    <cellStyle name="40% - Accent5 11 5 5 2" xfId="36335"/>
    <cellStyle name="40% - Accent5 11 6 6" xfId="36336"/>
    <cellStyle name="40% - Accent5 11 6 2 2 2 2" xfId="36337"/>
    <cellStyle name="40% - Accent5 11 6 3 2 3" xfId="36338"/>
    <cellStyle name="40% - Accent5 11 6 3 2 2 2" xfId="36339"/>
    <cellStyle name="40% - Accent5 11 6 4 3" xfId="36340"/>
    <cellStyle name="40% - Accent5 11 6 4 2 2" xfId="36341"/>
    <cellStyle name="40% - Accent5 11 6 5 2" xfId="36342"/>
    <cellStyle name="40% - Accent5 11 7 4" xfId="36343"/>
    <cellStyle name="40% - Accent5 11 8 4" xfId="36344"/>
    <cellStyle name="40% - Accent5 12 10 2 2" xfId="36345"/>
    <cellStyle name="40% - Accent5 11 9 4" xfId="36346"/>
    <cellStyle name="40% - Accent5 11 9 2 3" xfId="36347"/>
    <cellStyle name="40% - Accent5 11 9 2 2 2" xfId="36348"/>
    <cellStyle name="40% - Accent5 11 9 3 2" xfId="36349"/>
    <cellStyle name="40% - Accent5 12 10 3" xfId="36350"/>
    <cellStyle name="40% - Accent5 12 11 2" xfId="36351"/>
    <cellStyle name="40% - Accent5 12 2 6" xfId="36352"/>
    <cellStyle name="40% - Accent5 12 2 2 4" xfId="36353"/>
    <cellStyle name="40% - Accent5 12 2 2 2 3" xfId="36354"/>
    <cellStyle name="40% - Accent5 12 2 2 3 2" xfId="36355"/>
    <cellStyle name="40% - Accent5 12 2 3 4" xfId="36356"/>
    <cellStyle name="40% - Accent6 10 4 2 2 2 2" xfId="36357"/>
    <cellStyle name="40% - Accent5 12 2 3 2 3" xfId="36358"/>
    <cellStyle name="40% - Accent5 12 2 3 3 2" xfId="36359"/>
    <cellStyle name="40% - Accent5 12 3 6" xfId="36360"/>
    <cellStyle name="40% - Accent5 12 3 2 4" xfId="36361"/>
    <cellStyle name="40% - Accent5 12 3 2 2 3" xfId="36362"/>
    <cellStyle name="40% - Accent5 12 3 3 4" xfId="36363"/>
    <cellStyle name="40% - Accent5 12 3 3 2 3" xfId="36364"/>
    <cellStyle name="40% - Accent5 12 3 4 2 2" xfId="36365"/>
    <cellStyle name="40% - Accent5 12 4 6" xfId="36366"/>
    <cellStyle name="40% - Accent5 12 4 3 2 3" xfId="36367"/>
    <cellStyle name="40% - Accent5 12 4 4 3" xfId="36368"/>
    <cellStyle name="40% - Accent5 12 4 4 2 2" xfId="36369"/>
    <cellStyle name="40% - Accent5 12 5 6" xfId="36370"/>
    <cellStyle name="40% - Accent5 12 5 2 2 2 2" xfId="36371"/>
    <cellStyle name="40% - Accent5 12 5 3 2 3" xfId="36372"/>
    <cellStyle name="40% - Accent5 12 5 3 2 2 2" xfId="36373"/>
    <cellStyle name="40% - Accent5 12 5 4 3" xfId="36374"/>
    <cellStyle name="40% - Accent5 12 5 4 2 2" xfId="36375"/>
    <cellStyle name="40% - Accent5 12 5 5 2" xfId="36376"/>
    <cellStyle name="Comma [0] 10 2 2 2 11 3" xfId="36377"/>
    <cellStyle name="40% - Accent5 7 6 2 2 3" xfId="36378"/>
    <cellStyle name="40% - Accent5 12 6 6" xfId="36379"/>
    <cellStyle name="40% - Accent5 12 6 3 2 3" xfId="36380"/>
    <cellStyle name="40% - Accent5 12 6 4 3" xfId="36381"/>
    <cellStyle name="40% - Accent5 12 6 4 2 2" xfId="36382"/>
    <cellStyle name="40% - Accent5 12 6 5 2" xfId="36383"/>
    <cellStyle name="40% - Accent5 7 6 2 3 2" xfId="36384"/>
    <cellStyle name="40% - Accent5 12 7 4" xfId="36385"/>
    <cellStyle name="40% - Accent5 12 8 4" xfId="36386"/>
    <cellStyle name="40% - Accent5 12 9 4" xfId="36387"/>
    <cellStyle name="40% - Accent5 12 9 2 3" xfId="36388"/>
    <cellStyle name="40% - Accent5 12 9 2 2 2" xfId="36389"/>
    <cellStyle name="40% - Accent5 12 9 3 2" xfId="36390"/>
    <cellStyle name="40% - Accent5 13 12" xfId="36391"/>
    <cellStyle name="40% - Accent5 13 10 3" xfId="36392"/>
    <cellStyle name="40% - Accent5 13 10 2 2" xfId="36393"/>
    <cellStyle name="40% - Accent6 11 8 4" xfId="36394"/>
    <cellStyle name="40% - Accent5 13 2 6" xfId="36395"/>
    <cellStyle name="40% - Accent5 13 2 2 2 2 2" xfId="36396"/>
    <cellStyle name="40% - Accent5 13 2 2 3 2" xfId="36397"/>
    <cellStyle name="40% - Accent5 13 2 3 2 3" xfId="36398"/>
    <cellStyle name="40% - Accent5 13 2 3 2 2 2" xfId="36399"/>
    <cellStyle name="40% - Accent5 13 2 3 3 2" xfId="36400"/>
    <cellStyle name="40% - Accent5 13 3 6" xfId="36401"/>
    <cellStyle name="40% - Accent5 13 3 2 4" xfId="36402"/>
    <cellStyle name="40% - Accent5 13 3 2 2 3" xfId="36403"/>
    <cellStyle name="40% - Accent5 13 3 2 2 2 2" xfId="36404"/>
    <cellStyle name="40% - Accent5 13 3 3 4" xfId="36405"/>
    <cellStyle name="40% - Accent5 13 3 3 2 3" xfId="36406"/>
    <cellStyle name="40% - Accent5 13 3 3 2 2 2" xfId="36407"/>
    <cellStyle name="40% - Accent5 13 3 4 2 2" xfId="36408"/>
    <cellStyle name="40% - Accent5 13 3 5 2" xfId="36409"/>
    <cellStyle name="40% - Accent5 13 4 6" xfId="36410"/>
    <cellStyle name="40% - Accent5 13 4 2 2 2 2" xfId="36411"/>
    <cellStyle name="40% - Accent5 13 4 3 2 3" xfId="36412"/>
    <cellStyle name="40% - Accent5 13 4 3 2 2 2" xfId="36413"/>
    <cellStyle name="40% - Accent5 13 4 4 3" xfId="36414"/>
    <cellStyle name="40% - Accent5 13 4 4 2 2" xfId="36415"/>
    <cellStyle name="40% - Accent5 13 4 5 2" xfId="36416"/>
    <cellStyle name="40% - Accent5 13 5 6" xfId="36417"/>
    <cellStyle name="40% - Accent5 13 5 2 2 2 2" xfId="36418"/>
    <cellStyle name="40% - Accent5 13 5 3 2 3" xfId="36419"/>
    <cellStyle name="40% - Accent5 13 5 3 2 2 2" xfId="36420"/>
    <cellStyle name="40% - Accent5 13 5 4 3" xfId="36421"/>
    <cellStyle name="40% - Accent5 13 5 4 2 2" xfId="36422"/>
    <cellStyle name="40% - Accent5 13 5 5 2" xfId="36423"/>
    <cellStyle name="40% - Accent5 7 6 3 2 3" xfId="36424"/>
    <cellStyle name="40% - Accent5 13 6 6" xfId="36425"/>
    <cellStyle name="40% - Accent5 13 6 3 2 3" xfId="36426"/>
    <cellStyle name="40% - Accent5 13 6 4 3" xfId="36427"/>
    <cellStyle name="40% - Accent5 13 6 4 2 2" xfId="36428"/>
    <cellStyle name="40% - Accent5 13 6 5 2" xfId="36429"/>
    <cellStyle name="40% - Accent5 7 6 3 3 2" xfId="36430"/>
    <cellStyle name="40% - Accent5 13 7 4" xfId="36431"/>
    <cellStyle name="40% - Accent5 13 9 4" xfId="36432"/>
    <cellStyle name="40% - Accent5 13 9 2 3" xfId="36433"/>
    <cellStyle name="40% - Accent5 13 9 2 2 2" xfId="36434"/>
    <cellStyle name="40% - Accent5 13 9 3 2" xfId="36435"/>
    <cellStyle name="40% - Accent5 14 12" xfId="36436"/>
    <cellStyle name="40% - Accent5 14 10 3" xfId="36437"/>
    <cellStyle name="40% - Accent5 14 2 4 3" xfId="36438"/>
    <cellStyle name="40% - Accent5 14 3 2 4" xfId="36439"/>
    <cellStyle name="40% - Accent5 14 3 4 3" xfId="36440"/>
    <cellStyle name="40% - Accent5 14 4 6" xfId="36441"/>
    <cellStyle name="40% - Accent5 14 4 4 3" xfId="36442"/>
    <cellStyle name="40% - Accent5 14 4 5 2" xfId="36443"/>
    <cellStyle name="40% - Accent5 14 5 4 3" xfId="36444"/>
    <cellStyle name="Normal 4 14 2 3" xfId="36445"/>
    <cellStyle name="40% - Accent5 14 5 5 2" xfId="36446"/>
    <cellStyle name="40% - Accent5 14 6 4 3" xfId="36447"/>
    <cellStyle name="40% - Accent5 14 6 5 2" xfId="36448"/>
    <cellStyle name="40% - Accent5 14 9 4" xfId="36449"/>
    <cellStyle name="40% - Accent5 14 9 2 3" xfId="36450"/>
    <cellStyle name="40% - Accent5 14 9 3 2" xfId="36451"/>
    <cellStyle name="40% - Accent5 15 12" xfId="36452"/>
    <cellStyle name="40% - Accent5 15 10 3" xfId="36453"/>
    <cellStyle name="40% - Accent5 15 10 2 2" xfId="36454"/>
    <cellStyle name="40% - Accent5 15 11 2" xfId="36455"/>
    <cellStyle name="40% - Accent5 15 2 2 2 2 2" xfId="36456"/>
    <cellStyle name="40% - Accent5 15 2 2 3 2" xfId="36457"/>
    <cellStyle name="40% - Accent5 15 2 3 2 3" xfId="36458"/>
    <cellStyle name="40% - Accent5 16 2 4 3" xfId="36459"/>
    <cellStyle name="40% - Accent5 15 2 3 2 2 2" xfId="36460"/>
    <cellStyle name="40% - Accent5 16 2 4 2 2" xfId="36461"/>
    <cellStyle name="40% - Accent5 15 2 3 3 2" xfId="36462"/>
    <cellStyle name="40% - Accent5 16 2 5 2" xfId="36463"/>
    <cellStyle name="40% - Accent5 15 2 4 3" xfId="36464"/>
    <cellStyle name="40% - Accent5 15 2 4 2 2" xfId="36465"/>
    <cellStyle name="40% - Accent5 16 3 4 3" xfId="36466"/>
    <cellStyle name="40% - Accent5 15 3 2 2 3" xfId="36467"/>
    <cellStyle name="40% - Accent5 15 3 2 2 2 2" xfId="36468"/>
    <cellStyle name="40% - Accent5 15 3 3 2 3" xfId="36469"/>
    <cellStyle name="40% - Accent5 17 2 4 3" xfId="36470"/>
    <cellStyle name="40% - Accent5 15 3 3 2 2 2" xfId="36471"/>
    <cellStyle name="40% - Accent5 17 2 4 2 2" xfId="36472"/>
    <cellStyle name="40% - Accent5 15 3 4 3" xfId="36473"/>
    <cellStyle name="40% - Accent5 15 3 4 2 2" xfId="36474"/>
    <cellStyle name="40% - Accent5 17 3 4 3" xfId="36475"/>
    <cellStyle name="40% - Accent5 15 4 2 2 2 2" xfId="36476"/>
    <cellStyle name="40% - Accent5 15 4 3 2 3" xfId="36477"/>
    <cellStyle name="40% - Accent5 18 2 4 3" xfId="36478"/>
    <cellStyle name="40% - Accent5 15 4 3 2 2 2" xfId="36479"/>
    <cellStyle name="40% - Accent5 18 2 4 2 2" xfId="36480"/>
    <cellStyle name="40% - Accent5 15 4 4 3" xfId="36481"/>
    <cellStyle name="40% - Accent5 15 4 4 2 2" xfId="36482"/>
    <cellStyle name="40% - Accent5 18 3 4 3" xfId="36483"/>
    <cellStyle name="40% - Accent5 15 5 3 2 3" xfId="36484"/>
    <cellStyle name="40% - Accent5 15 5 4 3" xfId="36485"/>
    <cellStyle name="40% - Accent5 15 5 4 2 2" xfId="36486"/>
    <cellStyle name="40% - Accent5 15 5 5 2" xfId="36487"/>
    <cellStyle name="40% - Accent5 15 6 2 2 2 2" xfId="36488"/>
    <cellStyle name="40% - Accent6 15 3 4 3" xfId="36489"/>
    <cellStyle name="40% - Accent5 15 6 3 2 3" xfId="36490"/>
    <cellStyle name="40% - Accent5 15 6 3 2 2 2" xfId="36491"/>
    <cellStyle name="40% - Accent6 16 3 4 3" xfId="36492"/>
    <cellStyle name="40% - Accent5 15 6 4 3" xfId="36493"/>
    <cellStyle name="40% - Accent5 15 6 4 2 2" xfId="36494"/>
    <cellStyle name="40% - Accent5 15 6 5 2" xfId="36495"/>
    <cellStyle name="40% - Accent5 15 9 4" xfId="36496"/>
    <cellStyle name="40% - Accent5 15 9 2 3" xfId="36497"/>
    <cellStyle name="40% - Accent5 15 9 2 2 2" xfId="36498"/>
    <cellStyle name="40% - Accent5 16 10 2 2" xfId="36499"/>
    <cellStyle name="40% - Accent5 16 2 2 2 2 2" xfId="36500"/>
    <cellStyle name="40% - Accent5 16 2 2 3 2" xfId="36501"/>
    <cellStyle name="40% - Accent5 16 2 3 2 3" xfId="36502"/>
    <cellStyle name="40% - Accent5 16 2 3 2 2 2" xfId="36503"/>
    <cellStyle name="40% - Accent5 16 3 2 2 2 2" xfId="36504"/>
    <cellStyle name="40% - Accent5 16 3 3 2 3" xfId="36505"/>
    <cellStyle name="40% - Accent5 16 3 3 2 2 2" xfId="36506"/>
    <cellStyle name="40% - Accent5 16 3 4 2 2" xfId="36507"/>
    <cellStyle name="40% - Accent5 16 3 5 2" xfId="36508"/>
    <cellStyle name="40% - Accent5 16 4 2 2 2 2" xfId="36509"/>
    <cellStyle name="40% - Accent5 16 4 3 2 3" xfId="36510"/>
    <cellStyle name="40% - Accent5 16 4 3 2 2 2" xfId="36511"/>
    <cellStyle name="40% - Accent5 16 4 4 3" xfId="36512"/>
    <cellStyle name="40% - Accent5 16 4 4 2 2" xfId="36513"/>
    <cellStyle name="40% - Accent5 16 5 2 2 2 2" xfId="36514"/>
    <cellStyle name="40% - Accent5 16 5 3 2 3" xfId="36515"/>
    <cellStyle name="40% - Accent5 16 5 3 2 2 2" xfId="36516"/>
    <cellStyle name="40% - Accent5 16 5 4 3" xfId="36517"/>
    <cellStyle name="40% - Accent5 16 5 4 2 2" xfId="36518"/>
    <cellStyle name="40% - Accent5 16 5 5 2" xfId="36519"/>
    <cellStyle name="40% - Accent5 16 6 2 2 2 2" xfId="36520"/>
    <cellStyle name="40% - Accent5 16 6 3 2 3" xfId="36521"/>
    <cellStyle name="40% - Accent5 16 6 3 2 2 2" xfId="36522"/>
    <cellStyle name="40% - Accent5 16 6 4 3" xfId="36523"/>
    <cellStyle name="40% - Accent5 16 6 4 2 2" xfId="36524"/>
    <cellStyle name="40% - Accent5 16 6 5 2" xfId="36525"/>
    <cellStyle name="40% - Accent5 16 9 4" xfId="36526"/>
    <cellStyle name="40% - Accent5 16 9 2 3" xfId="36527"/>
    <cellStyle name="40% - Accent5 16 9 2 2 2" xfId="36528"/>
    <cellStyle name="40% - Accent5 17 10 3" xfId="36529"/>
    <cellStyle name="40% - Accent5 17 10 2 2" xfId="36530"/>
    <cellStyle name="40% - Accent5 17 2 2 3 2" xfId="36531"/>
    <cellStyle name="40% - Accent5 17 2 3 2 3" xfId="36532"/>
    <cellStyle name="40% - Accent5 17 3 2 3 2" xfId="36533"/>
    <cellStyle name="40% - Accent5 17 3 3 2 3" xfId="36534"/>
    <cellStyle name="40% - Accent5 17 3 3 3 2" xfId="36535"/>
    <cellStyle name="40% - Accent5 17 3 4 2 2" xfId="36536"/>
    <cellStyle name="40% - Accent5 17 3 5 2" xfId="36537"/>
    <cellStyle name="40% - Accent5 17 4 2 3 2" xfId="36538"/>
    <cellStyle name="40% - Accent5 17 4 3 2 3" xfId="36539"/>
    <cellStyle name="40% - Accent5 17 4 3 3 2" xfId="36540"/>
    <cellStyle name="40% - Accent5 17 4 4 3" xfId="36541"/>
    <cellStyle name="40% - Accent5 17 4 4 2 2" xfId="36542"/>
    <cellStyle name="40% - Accent5 17 4 5 2" xfId="36543"/>
    <cellStyle name="40% - Accent5 17 5 2 2 2 2" xfId="36544"/>
    <cellStyle name="40% - Accent5 17 5 2 3 2" xfId="36545"/>
    <cellStyle name="40% - Accent5 17 5 3 2 3" xfId="36546"/>
    <cellStyle name="40% - Accent5 17 5 3 2 2 2" xfId="36547"/>
    <cellStyle name="40% - Accent5 17 5 3 3 2" xfId="36548"/>
    <cellStyle name="40% - Accent5 17 5 4 3" xfId="36549"/>
    <cellStyle name="40% - Accent5 17 5 4 2 2" xfId="36550"/>
    <cellStyle name="40% - Accent5 17 5 5 2" xfId="36551"/>
    <cellStyle name="40% - Accent5 17 6 2 2 2 2" xfId="36552"/>
    <cellStyle name="40% - Accent5 17 6 2 3 2" xfId="36553"/>
    <cellStyle name="40% - Accent5 17 6 3 2 3" xfId="36554"/>
    <cellStyle name="40% - Accent5 17 6 3 2 2 2" xfId="36555"/>
    <cellStyle name="40% - Accent5 17 6 3 3 2" xfId="36556"/>
    <cellStyle name="40% - Accent5 17 6 4 3" xfId="36557"/>
    <cellStyle name="40% - Accent5 17 6 4 2 2" xfId="36558"/>
    <cellStyle name="40% - Accent5 17 6 5 2" xfId="36559"/>
    <cellStyle name="40% - Accent5 17 9 2 3" xfId="36560"/>
    <cellStyle name="40% - Accent5 17 9 2 2 2" xfId="36561"/>
    <cellStyle name="40% - Accent5 17 9 3 2" xfId="36562"/>
    <cellStyle name="40% - Accent5 18 10 3" xfId="36563"/>
    <cellStyle name="40% - Accent5 18 10 2 2" xfId="36564"/>
    <cellStyle name="40% - Accent5 18 2 2 2 2 2" xfId="36565"/>
    <cellStyle name="40% - Accent5 18 2 2 3 2" xfId="36566"/>
    <cellStyle name="40% - Accent5 18 2 3 2 3" xfId="36567"/>
    <cellStyle name="40% - Accent5 18 2 3 2 2 2" xfId="36568"/>
    <cellStyle name="40% - Accent5 18 3 2 2 2 2" xfId="36569"/>
    <cellStyle name="40% - Accent5 18 3 2 3 2" xfId="36570"/>
    <cellStyle name="40% - Accent5 18 3 3 2 3" xfId="36571"/>
    <cellStyle name="40% - Accent5 18 3 3 2 2 2" xfId="36572"/>
    <cellStyle name="40% - Accent5 18 3 3 3 2" xfId="36573"/>
    <cellStyle name="40% - Accent5 18 3 5 2" xfId="36574"/>
    <cellStyle name="40% - Accent5 18 4 3 2 3" xfId="36575"/>
    <cellStyle name="40% - Accent5 18 4 3 3 2" xfId="36576"/>
    <cellStyle name="40% - Accent5 18 4 4 3" xfId="36577"/>
    <cellStyle name="40% - Accent5 18 4 4 2 2" xfId="36578"/>
    <cellStyle name="40% - Accent5 18 4 5 2" xfId="36579"/>
    <cellStyle name="40% - Accent5 18 5 2 2 2 2" xfId="36580"/>
    <cellStyle name="40% - Accent5 18 5 2 3 2" xfId="36581"/>
    <cellStyle name="40% - Accent5 18 5 3 2 3" xfId="36582"/>
    <cellStyle name="40% - Accent5 18 5 3 2 2 2" xfId="36583"/>
    <cellStyle name="40% - Accent5 18 5 3 3 2" xfId="36584"/>
    <cellStyle name="40% - Accent5 18 5 4 3" xfId="36585"/>
    <cellStyle name="40% - Accent5 18 5 4 2 2" xfId="36586"/>
    <cellStyle name="40% - Accent5 18 5 5 2" xfId="36587"/>
    <cellStyle name="40% - Accent5 18 6 2 2 2 2" xfId="36588"/>
    <cellStyle name="40% - Accent5 18 6 2 3 2" xfId="36589"/>
    <cellStyle name="40% - Accent5 18 6 3 2 2 2" xfId="36590"/>
    <cellStyle name="40% - Accent5 18 6 3 3 2" xfId="36591"/>
    <cellStyle name="40% - Accent5 18 6 4 2 2" xfId="36592"/>
    <cellStyle name="40% - Accent5 18 6 5 2" xfId="36593"/>
    <cellStyle name="40% - Accent5 5 10 2 2" xfId="36594"/>
    <cellStyle name="40% - Accent5 18 7 2 2 2" xfId="36595"/>
    <cellStyle name="40% - Accent5 5 11 2" xfId="36596"/>
    <cellStyle name="40% - Accent5 18 7 3 2" xfId="36597"/>
    <cellStyle name="40% - Accent5 18 8 2 3" xfId="36598"/>
    <cellStyle name="40% - Accent5 18 8 2 2 2" xfId="36599"/>
    <cellStyle name="40% - Accent5 18 8 3 2" xfId="36600"/>
    <cellStyle name="40% - Accent5 18 9 4" xfId="36601"/>
    <cellStyle name="40% - Accent5 18 9 2 3" xfId="36602"/>
    <cellStyle name="40% - Accent5 18 9 2 2 2" xfId="36603"/>
    <cellStyle name="40% - Accent5 18 9 3 2" xfId="36604"/>
    <cellStyle name="40% - Accent5 2 10 3" xfId="36605"/>
    <cellStyle name="40% - Accent5 2 10 2 2" xfId="36606"/>
    <cellStyle name="40% - Accent5 2 11 2" xfId="36607"/>
    <cellStyle name="40% - Accent5 2 2 2 4" xfId="36608"/>
    <cellStyle name="40% - Accent5 2 2 3 4" xfId="36609"/>
    <cellStyle name="40% - Accent5 2 3 2 4" xfId="36610"/>
    <cellStyle name="40% - Accent5 2 3 3 4" xfId="36611"/>
    <cellStyle name="40% - Accent5 2 4 3 4" xfId="36612"/>
    <cellStyle name="40% - Accent5 2 4 4 3" xfId="36613"/>
    <cellStyle name="40% - Accent5 2 4 5 2" xfId="36614"/>
    <cellStyle name="40% - Accent5 2 5 2 4" xfId="36615"/>
    <cellStyle name="40% - Accent5 2 5 2 2 2 2" xfId="36616"/>
    <cellStyle name="40% - Accent5 2 5 3 4" xfId="36617"/>
    <cellStyle name="40% - Accent5 2 5 3 2 2 2" xfId="36618"/>
    <cellStyle name="40% - Accent5 2 5 3 3 2" xfId="36619"/>
    <cellStyle name="40% - Accent6 15 2 6" xfId="36620"/>
    <cellStyle name="40% - Accent5 2 5 4 3" xfId="36621"/>
    <cellStyle name="40% - Accent5 2 5 5 2" xfId="36622"/>
    <cellStyle name="40% - Accent5 2 6 2 4" xfId="36623"/>
    <cellStyle name="40% - Accent5 2 6 2 2 2 2" xfId="36624"/>
    <cellStyle name="40% - Accent5 2 6 3 4" xfId="36625"/>
    <cellStyle name="40% - Accent5 2 6 3 2 2 2" xfId="36626"/>
    <cellStyle name="40% - Accent5 2 6 3 3 2" xfId="36627"/>
    <cellStyle name="40% - Accent5 2 6 4 3" xfId="36628"/>
    <cellStyle name="40% - Accent5 2 7 4" xfId="36629"/>
    <cellStyle name="40% - Accent5 2 7 2 3" xfId="36630"/>
    <cellStyle name="40% - Accent5 2 7 3 2" xfId="36631"/>
    <cellStyle name="40% - Accent5 2 8 2 3" xfId="36632"/>
    <cellStyle name="40% - Accent5 2 9 4" xfId="36633"/>
    <cellStyle name="40% - Accent5 2 9 2 3" xfId="36634"/>
    <cellStyle name="40% - Accent5 4 4 2 3 2" xfId="36635"/>
    <cellStyle name="40% - Accent6 13 11 2" xfId="36636"/>
    <cellStyle name="40% - Accent5 3 2 2 5" xfId="36637"/>
    <cellStyle name="40% - Accent5 3 2 2 2 4" xfId="36638"/>
    <cellStyle name="40% - Accent5 3 2 2 2 2 2" xfId="36639"/>
    <cellStyle name="40% - Accent5 3 2 2 3 2" xfId="36640"/>
    <cellStyle name="40% - Accent5 3 2 3 5" xfId="36641"/>
    <cellStyle name="40% - Accent5 3 2 3 2 3" xfId="36642"/>
    <cellStyle name="40% - Accent5 3 2 3 2 2 2" xfId="36643"/>
    <cellStyle name="40% - Accent5 3 2 3 3 2" xfId="36644"/>
    <cellStyle name="40% - Accent5 3 2 4 3" xfId="36645"/>
    <cellStyle name="40% - Accent5 3 2 4 2 2" xfId="36646"/>
    <cellStyle name="40% - Accent5 3 3 7" xfId="36647"/>
    <cellStyle name="40% - Accent5 3 3 2 5" xfId="36648"/>
    <cellStyle name="40% - Accent5 3 3 2 2 3" xfId="36649"/>
    <cellStyle name="40% - Accent5 3 3 2 2 2 2" xfId="36650"/>
    <cellStyle name="40% - Accent5 3 3 2 3 2" xfId="36651"/>
    <cellStyle name="40% - Accent5 3 3 3 2 3" xfId="36652"/>
    <cellStyle name="40% - Accent5 3 3 3 2 2 2" xfId="36653"/>
    <cellStyle name="40% - Accent5 3 3 3 3 2" xfId="36654"/>
    <cellStyle name="40% - Accent5 3 3 4 2 2" xfId="36655"/>
    <cellStyle name="40% - Accent5 3 4 2 2 3" xfId="36656"/>
    <cellStyle name="40% - Accent5 3 4 3 4" xfId="36657"/>
    <cellStyle name="40% - Accent5 3 4 3 2 3" xfId="36658"/>
    <cellStyle name="40% - Accent5 3 4 3 3 2" xfId="36659"/>
    <cellStyle name="40% - Accent5 3 4 4 2 2" xfId="36660"/>
    <cellStyle name="40% - Accent5 3 4 5 2" xfId="36661"/>
    <cellStyle name="40% - Accent5 3 5 2 4" xfId="36662"/>
    <cellStyle name="40% - Accent5 3 5 2 2 3" xfId="36663"/>
    <cellStyle name="40% - Accent5 3 5 2 2 2 2" xfId="36664"/>
    <cellStyle name="40% - Accent5 3 5 3 4" xfId="36665"/>
    <cellStyle name="40% - Accent5 3 5 3 2 3" xfId="36666"/>
    <cellStyle name="40% - Accent5 3 5 3 2 2 2" xfId="36667"/>
    <cellStyle name="40% - Accent5 3 5 3 3 2" xfId="36668"/>
    <cellStyle name="40% - Accent5 3 5 4 3" xfId="36669"/>
    <cellStyle name="40% - Accent5 3 5 4 2 2" xfId="36670"/>
    <cellStyle name="40% - Accent5 3 5 5 2" xfId="36671"/>
    <cellStyle name="40% - Accent5 3 6 2 4" xfId="36672"/>
    <cellStyle name="40% - Accent5 3 6 2 2 3" xfId="36673"/>
    <cellStyle name="40% - Accent5 3 6 2 2 2 2" xfId="36674"/>
    <cellStyle name="40% - Accent5 3 6 3 4" xfId="36675"/>
    <cellStyle name="40% - Accent5 3 6 3 2 3" xfId="36676"/>
    <cellStyle name="40% - Accent5 3 6 3 2 2 2" xfId="36677"/>
    <cellStyle name="40% - Accent5 3 6 3 3 2" xfId="36678"/>
    <cellStyle name="40% - Accent5 3 6 4 3" xfId="36679"/>
    <cellStyle name="40% - Accent5 3 6 4 2 2" xfId="36680"/>
    <cellStyle name="40% - Accent5 3 7 4" xfId="36681"/>
    <cellStyle name="40% - Accent6 14 11 2" xfId="36682"/>
    <cellStyle name="40% - Accent5 3 7 2 3" xfId="36683"/>
    <cellStyle name="40% - Accent5 3 7 3 2" xfId="36684"/>
    <cellStyle name="40% - Accent5 3 8 2 3" xfId="36685"/>
    <cellStyle name="40% - Accent5 3 9 2 3" xfId="36686"/>
    <cellStyle name="40% - Accent5 4 5 2 3 2" xfId="36687"/>
    <cellStyle name="40% - Accent5 4 2 7" xfId="36688"/>
    <cellStyle name="40% - Accent6 18 11 2" xfId="36689"/>
    <cellStyle name="40% - Accent5 4 2 2 5" xfId="36690"/>
    <cellStyle name="40% - Accent5 4 2 2 2 3" xfId="36691"/>
    <cellStyle name="Normal 3 5 2 2" xfId="36692"/>
    <cellStyle name="40% - Accent5 4 2 2 2 2 2" xfId="36693"/>
    <cellStyle name="40% - Accent5 4 2 2 3 2" xfId="36694"/>
    <cellStyle name="40% - Accent5 4 2 3 2 3" xfId="36695"/>
    <cellStyle name="40% - Accent5 4 2 3 2 2 2" xfId="36696"/>
    <cellStyle name="40% - Accent5 4 2 3 3 2" xfId="36697"/>
    <cellStyle name="40% - Accent5 4 2 4 3" xfId="36698"/>
    <cellStyle name="40% - Accent5 4 3 7" xfId="36699"/>
    <cellStyle name="40% - Accent5 4 3 2 4" xfId="36700"/>
    <cellStyle name="40% - Accent5 4 3 2 2 3" xfId="36701"/>
    <cellStyle name="40% - Accent5 4 3 2 2 2 2" xfId="36702"/>
    <cellStyle name="40% - Accent5 4 3 2 3 2" xfId="36703"/>
    <cellStyle name="40% - Accent5 4 3 3 2 3" xfId="36704"/>
    <cellStyle name="40% - Accent5 4 3 3 2 2 2" xfId="36705"/>
    <cellStyle name="40% - Accent5 4 3 3 3 2" xfId="36706"/>
    <cellStyle name="40% - Accent5 4 3 4 3" xfId="36707"/>
    <cellStyle name="40% - Accent5 4 4 2 2 3" xfId="36708"/>
    <cellStyle name="40% - Accent5 4 4 3 4" xfId="36709"/>
    <cellStyle name="40% - Accent5 4 4 3 2 3" xfId="36710"/>
    <cellStyle name="40% - Accent5 4 4 3 3 2" xfId="36711"/>
    <cellStyle name="40% - Accent5 4 4 4 2 2" xfId="36712"/>
    <cellStyle name="40% - Accent5 4 4 5 2" xfId="36713"/>
    <cellStyle name="40% - Accent5 4 5 2 4" xfId="36714"/>
    <cellStyle name="40% - Accent5 4 5 2 2 3" xfId="36715"/>
    <cellStyle name="40% - Accent5 4 5 3 4" xfId="36716"/>
    <cellStyle name="40% - Accent5 4 5 3 2 3" xfId="36717"/>
    <cellStyle name="40% - Accent5 4 5 3 3 2" xfId="36718"/>
    <cellStyle name="40% - Accent5 4 5 4 3" xfId="36719"/>
    <cellStyle name="40% - Accent5 4 5 4 2 2" xfId="36720"/>
    <cellStyle name="40% - Accent5 4 5 5 2" xfId="36721"/>
    <cellStyle name="40% - Accent5 4 6 2 2 3" xfId="36722"/>
    <cellStyle name="40% - Accent5 4 6 2 3 2" xfId="36723"/>
    <cellStyle name="40% - Accent5 4 9 2 3" xfId="36724"/>
    <cellStyle name="40% - Accent5 4 6 3 4" xfId="36725"/>
    <cellStyle name="40% - Accent5 4 6 3 2 3" xfId="36726"/>
    <cellStyle name="40% - Accent5 4 6 3 3 2" xfId="36727"/>
    <cellStyle name="40% - Accent5 4 6 4 3" xfId="36728"/>
    <cellStyle name="40% - Accent5 4 7 2 3" xfId="36729"/>
    <cellStyle name="40% - Accent5 4 7 3 2" xfId="36730"/>
    <cellStyle name="40% - Accent5 4 8 4" xfId="36731"/>
    <cellStyle name="40% - Accent5 4 8 2 3" xfId="36732"/>
    <cellStyle name="40% - Accent5 4 9 4" xfId="36733"/>
    <cellStyle name="40% - Accent5 5 2 2 4" xfId="36734"/>
    <cellStyle name="40% - Accent5 5 2 2 2 3" xfId="36735"/>
    <cellStyle name="40% - Accent5 5 2 2 3 2" xfId="36736"/>
    <cellStyle name="40% - Accent5 5 2 3 4" xfId="36737"/>
    <cellStyle name="40% - Accent5 5 2 3 2 3" xfId="36738"/>
    <cellStyle name="40% - Accent5 5 2 3 3 2" xfId="36739"/>
    <cellStyle name="40% - Accent5 5 2 4 3" xfId="36740"/>
    <cellStyle name="40% - Accent5 5 2 4 2 2" xfId="36741"/>
    <cellStyle name="40% - Accent5 5 3 6" xfId="36742"/>
    <cellStyle name="40% - Accent5 5 3 2 4" xfId="36743"/>
    <cellStyle name="40% - Accent5 5 3 2 2 3" xfId="36744"/>
    <cellStyle name="40% - Accent5 5 3 2 3 2" xfId="36745"/>
    <cellStyle name="40% - Accent5 5 3 3 4" xfId="36746"/>
    <cellStyle name="40% - Accent5 5 3 3 2 3" xfId="36747"/>
    <cellStyle name="40% - Accent5 5 3 3 3 2" xfId="36748"/>
    <cellStyle name="40% - Accent5 5 3 4 3" xfId="36749"/>
    <cellStyle name="40% - Accent5 5 3 4 2 2" xfId="36750"/>
    <cellStyle name="40% - Accent5 5 4 2 4" xfId="36751"/>
    <cellStyle name="40% - Accent5 5 4 2 2 3" xfId="36752"/>
    <cellStyle name="40% - Accent5 5 4 2 2 2 2" xfId="36753"/>
    <cellStyle name="40% - Accent5 5 4 2 3 2" xfId="36754"/>
    <cellStyle name="40% - Accent6 2 9 2 3" xfId="36755"/>
    <cellStyle name="40% - Accent5 5 4 3 4" xfId="36756"/>
    <cellStyle name="40% - Accent5 5 4 3 2 3" xfId="36757"/>
    <cellStyle name="40% - Accent5 5 4 3 2 2 2" xfId="36758"/>
    <cellStyle name="40% - Accent6 13 2 2 3 2" xfId="36759"/>
    <cellStyle name="40% - Accent5 5 4 3 3 2" xfId="36760"/>
    <cellStyle name="40% - Accent5 5 4 4 3" xfId="36761"/>
    <cellStyle name="40% - Accent5 5 4 4 2 2" xfId="36762"/>
    <cellStyle name="40% - Accent5 5 4 5 2" xfId="36763"/>
    <cellStyle name="40% - Accent5 5 5 6" xfId="36764"/>
    <cellStyle name="40% - Accent5 5 5 2 4" xfId="36765"/>
    <cellStyle name="40% - Accent5 5 5 2 2 3" xfId="36766"/>
    <cellStyle name="40% - Accent5 5 5 2 2 2 2" xfId="36767"/>
    <cellStyle name="40% - Accent5 5 5 2 3 2" xfId="36768"/>
    <cellStyle name="40% - Accent6 3 9 2 3" xfId="36769"/>
    <cellStyle name="40% - Accent5 5 5 3 4" xfId="36770"/>
    <cellStyle name="40% - Accent5 5 5 3 2 3" xfId="36771"/>
    <cellStyle name="40% - Accent5 5 5 3 2 2 2" xfId="36772"/>
    <cellStyle name="40% - Accent6 14 2 2 3 2" xfId="36773"/>
    <cellStyle name="40% - Accent5 5 5 4 3" xfId="36774"/>
    <cellStyle name="40% - Accent5 5 5 4 2 2" xfId="36775"/>
    <cellStyle name="40% - Accent5 5 5 5 2" xfId="36776"/>
    <cellStyle name="40% - Accent5 5 6 2 2 3" xfId="36777"/>
    <cellStyle name="40% - Accent5 5 6 2 2 2 2" xfId="36778"/>
    <cellStyle name="40% - Accent5 5 6 2 3 2" xfId="36779"/>
    <cellStyle name="40% - Accent6 4 9 2 3" xfId="36780"/>
    <cellStyle name="40% - Accent5 5 6 3 4" xfId="36781"/>
    <cellStyle name="40% - Accent5 5 6 3 2 3" xfId="36782"/>
    <cellStyle name="40% - Accent5 5 6 3 2 2 2" xfId="36783"/>
    <cellStyle name="40% - Accent6 15 2 2 3 2" xfId="36784"/>
    <cellStyle name="40% - Accent5 5 6 3 3 2" xfId="36785"/>
    <cellStyle name="40% - Accent5 5 6 4 3" xfId="36786"/>
    <cellStyle name="40% - Accent5 5 6 4 2 2" xfId="36787"/>
    <cellStyle name="40% - Accent5 5 7 2 3" xfId="36788"/>
    <cellStyle name="40% - Accent5 5 7 3 2" xfId="36789"/>
    <cellStyle name="40% - Accent5 5 8 4" xfId="36790"/>
    <cellStyle name="40% - Accent5 5 8 2 3" xfId="36791"/>
    <cellStyle name="40% - Accent5 5 9 4" xfId="36792"/>
    <cellStyle name="40% - Accent5 5 9 2 3" xfId="36793"/>
    <cellStyle name="40% - Accent5 6 10 3" xfId="36794"/>
    <cellStyle name="40% - Accent5 6 10 2 2" xfId="36795"/>
    <cellStyle name="40% - Accent5 6 11 2" xfId="36796"/>
    <cellStyle name="40% - Accent5 6 2 6" xfId="36797"/>
    <cellStyle name="40% - Accent5 6 2 2 4" xfId="36798"/>
    <cellStyle name="40% - Accent5 6 2 2 2 3" xfId="36799"/>
    <cellStyle name="40% - Accent5 6 2 2 2 2 2" xfId="36800"/>
    <cellStyle name="40% - Accent5 6 2 2 3 2" xfId="36801"/>
    <cellStyle name="40% - Accent5 6 2 3 4" xfId="36802"/>
    <cellStyle name="Comma [0] 16 2 3" xfId="36803"/>
    <cellStyle name="40% - Accent5 6 2 3 2 3" xfId="36804"/>
    <cellStyle name="40% - Accent5 6 2 3 2 2 2" xfId="36805"/>
    <cellStyle name="40% - Accent5 6 2 3 3 2" xfId="36806"/>
    <cellStyle name="40% - Accent5 6 2 4 3" xfId="36807"/>
    <cellStyle name="40% - Accent5 6 2 4 2 2" xfId="36808"/>
    <cellStyle name="40% - Accent5 6 2 5 2" xfId="36809"/>
    <cellStyle name="40% - Accent5 6 3 6" xfId="36810"/>
    <cellStyle name="40% - Accent5 6 3 2 4" xfId="36811"/>
    <cellStyle name="40% - Accent5 6 3 2 2 3" xfId="36812"/>
    <cellStyle name="a1 2 2 6 2" xfId="36813"/>
    <cellStyle name="40% - Accent5 6 3 2 2 2 2" xfId="36814"/>
    <cellStyle name="40% - Accent5 6 3 2 3 2" xfId="36815"/>
    <cellStyle name="40% - Accent5 6 3 3 2 2 2" xfId="36816"/>
    <cellStyle name="40% - Accent5 6 3 3 3 2" xfId="36817"/>
    <cellStyle name="40% - Accent5 6 3 4 2 2" xfId="36818"/>
    <cellStyle name="40% - Accent5 6 3 5 2" xfId="36819"/>
    <cellStyle name="40% - Accent5 6 4 6" xfId="36820"/>
    <cellStyle name="40% - Accent5 6 4 2 4" xfId="36821"/>
    <cellStyle name="40% - Accent5 6 4 2 2 3" xfId="36822"/>
    <cellStyle name="40% - Accent5 6 4 2 2 2 2" xfId="36823"/>
    <cellStyle name="40% - Accent5 6 4 2 3 2" xfId="36824"/>
    <cellStyle name="40% - Accent5 6 4 3 4" xfId="36825"/>
    <cellStyle name="40% - Accent5 6 4 3 2 3" xfId="36826"/>
    <cellStyle name="40% - Accent5 6 4 3 2 2 2" xfId="36827"/>
    <cellStyle name="40% - Accent5 6 4 3 3 2" xfId="36828"/>
    <cellStyle name="40% - Accent5 6 4 4 3" xfId="36829"/>
    <cellStyle name="40% - Accent5 6 4 4 2 2" xfId="36830"/>
    <cellStyle name="40% - Accent5 6 4 5 2" xfId="36831"/>
    <cellStyle name="40% - Accent5 6 5 6" xfId="36832"/>
    <cellStyle name="40% - Accent5 6 5 2 4" xfId="36833"/>
    <cellStyle name="40% - Accent5 6 5 2 2 3" xfId="36834"/>
    <cellStyle name="40% - Accent5 6 5 2 2 2 2" xfId="36835"/>
    <cellStyle name="40% - Accent5 6 5 2 3 2" xfId="36836"/>
    <cellStyle name="40% - Accent5 6 5 3 4" xfId="36837"/>
    <cellStyle name="40% - Accent5 6 5 3 2 3" xfId="36838"/>
    <cellStyle name="40% - Accent5 6 5 3 2 2 2" xfId="36839"/>
    <cellStyle name="40% - Accent5 6 5 4 3" xfId="36840"/>
    <cellStyle name="40% - Accent5 6 5 4 2 2" xfId="36841"/>
    <cellStyle name="40% - Accent5 6 5 5 2" xfId="36842"/>
    <cellStyle name="40% - Accent5 6 6 2 4" xfId="36843"/>
    <cellStyle name="40% - Accent5 6 6 2 2 3" xfId="36844"/>
    <cellStyle name="40% - Accent5 6 6 2 3 2" xfId="36845"/>
    <cellStyle name="40% - Accent5 6 6 3 4" xfId="36846"/>
    <cellStyle name="40% - Accent5 6 6 3 2 3" xfId="36847"/>
    <cellStyle name="40% - Accent5 6 6 3 3 2" xfId="36848"/>
    <cellStyle name="40% - Accent5 6 6 4 3" xfId="36849"/>
    <cellStyle name="40% - Accent5 6 6 4 2 2" xfId="36850"/>
    <cellStyle name="40% - Accent5 6 7 4" xfId="36851"/>
    <cellStyle name="40% - Accent5 6 7 2 3" xfId="36852"/>
    <cellStyle name="40% - Accent5 6 7 3 2" xfId="36853"/>
    <cellStyle name="40% - Accent5 6 8 4" xfId="36854"/>
    <cellStyle name="40% - Accent5 6 8 2 3" xfId="36855"/>
    <cellStyle name="40% - Accent5 6 9 4" xfId="36856"/>
    <cellStyle name="40% - Accent5 6 9 2 3" xfId="36857"/>
    <cellStyle name="40% - Accent5 7 12" xfId="36858"/>
    <cellStyle name="40% - Accent5 7 10 3" xfId="36859"/>
    <cellStyle name="40% - Accent5 7 10 2 2" xfId="36860"/>
    <cellStyle name="40% - Accent5 7 11 2" xfId="36861"/>
    <cellStyle name="40% - Accent5 7 2 6" xfId="36862"/>
    <cellStyle name="40% - Accent5 7 2 2 4" xfId="36863"/>
    <cellStyle name="40% - Accent5 7 2 2 2 3" xfId="36864"/>
    <cellStyle name="40% - Accent5 7 2 2 3 2" xfId="36865"/>
    <cellStyle name="40% - Accent5 7 2 3 4" xfId="36866"/>
    <cellStyle name="40% - Accent5 7 2 3 2 3" xfId="36867"/>
    <cellStyle name="40% - Accent5 7 2 3 3 2" xfId="36868"/>
    <cellStyle name="40% - Accent5 7 3 6" xfId="36869"/>
    <cellStyle name="40% - Accent5 7 3 2 4" xfId="36870"/>
    <cellStyle name="40% - Accent5 7 3 2 2 3" xfId="36871"/>
    <cellStyle name="40% - Accent5 7 3 2 3 2" xfId="36872"/>
    <cellStyle name="40% - Accent5 7 3 3 3 2" xfId="36873"/>
    <cellStyle name="40% - Accent5 7 4 2 3 2" xfId="36874"/>
    <cellStyle name="40% - Accent5 7 4 3 2 3" xfId="36875"/>
    <cellStyle name="40% - Accent5 7 4 3 3 2" xfId="36876"/>
    <cellStyle name="40% - Accent5 7 5 2 3 2" xfId="36877"/>
    <cellStyle name="40% - Accent5 7 5 3 3 2" xfId="36878"/>
    <cellStyle name="40% - Accent5 7 5 4 3" xfId="36879"/>
    <cellStyle name="40% - Accent5 7 5 5 2" xfId="36880"/>
    <cellStyle name="40% - Accent5 7 6 3 4" xfId="36881"/>
    <cellStyle name="40% - Accent5 7 6 4 3" xfId="36882"/>
    <cellStyle name="40% - Accent5 7 6 5 2" xfId="36883"/>
    <cellStyle name="40% - Accent5 7 7 2 3" xfId="36884"/>
    <cellStyle name="40% - Accent5 7 7 3 2" xfId="36885"/>
    <cellStyle name="40% - Accent5 7 8 4" xfId="36886"/>
    <cellStyle name="40% - Accent5 7 8 2 3" xfId="36887"/>
    <cellStyle name="40% - Accent5 7 9 4" xfId="36888"/>
    <cellStyle name="40% - Accent5 7 9 2 3" xfId="36889"/>
    <cellStyle name="40% - Accent5 7 9 3 2" xfId="36890"/>
    <cellStyle name="40% - Accent5 8 12" xfId="36891"/>
    <cellStyle name="40% - Accent5 8 2 6" xfId="36892"/>
    <cellStyle name="40% - Accent5 8 2 2 4" xfId="36893"/>
    <cellStyle name="40% - Accent5 8 2 2 2 3" xfId="36894"/>
    <cellStyle name="40% - Accent5 8 2 2 2 2 2" xfId="36895"/>
    <cellStyle name="40% - Accent5 8 2 2 3 2" xfId="36896"/>
    <cellStyle name="40% - Accent5 8 2 3 4" xfId="36897"/>
    <cellStyle name="40% - Accent5 8 2 3 2 3" xfId="36898"/>
    <cellStyle name="40% - Accent5 8 2 3 2 2 2" xfId="36899"/>
    <cellStyle name="40% - Accent5 8 2 4 3" xfId="36900"/>
    <cellStyle name="40% - Accent5 8 2 4 2 2" xfId="36901"/>
    <cellStyle name="40% - Accent5 8 2 5 2" xfId="36902"/>
    <cellStyle name="40% - Accent5 8 3 6" xfId="36903"/>
    <cellStyle name="40% - Accent5 8 3 2 4" xfId="36904"/>
    <cellStyle name="40% - Accent5 8 3 2 2 3" xfId="36905"/>
    <cellStyle name="40% - Accent5 8 3 2 2 2 2" xfId="36906"/>
    <cellStyle name="40% - Accent5 8 3 2 3 2" xfId="36907"/>
    <cellStyle name="40% - Accent5 8 3 3 2 3" xfId="36908"/>
    <cellStyle name="40% - Accent5 8 3 3 2 2 2" xfId="36909"/>
    <cellStyle name="40% - Accent5 8 3 4 3" xfId="36910"/>
    <cellStyle name="40% - Accent5 8 3 4 2 2" xfId="36911"/>
    <cellStyle name="40% - Accent5 8 3 5 2" xfId="36912"/>
    <cellStyle name="40% - Accent5 8 4 2 2 2 2" xfId="36913"/>
    <cellStyle name="40% - Accent5 8 4 2 3 2" xfId="36914"/>
    <cellStyle name="40% - Accent5 8 4 3 2 3" xfId="36915"/>
    <cellStyle name="40% - Accent5 8 4 3 2 2 2" xfId="36916"/>
    <cellStyle name="40% - Accent5 8 4 3 3 2" xfId="36917"/>
    <cellStyle name="40% - Accent5 8 4 4 3" xfId="36918"/>
    <cellStyle name="40% - Accent5 8 4 4 2 2" xfId="36919"/>
    <cellStyle name="40% - Accent5 8 4 5 2" xfId="36920"/>
    <cellStyle name="40% - Accent5 8 5 2 2 2 2" xfId="36921"/>
    <cellStyle name="40% - Accent5 8 5 2 3 2" xfId="36922"/>
    <cellStyle name="40% - Accent5 8 5 3 2 3" xfId="36923"/>
    <cellStyle name="40% - Accent5 8 5 3 2 2 2" xfId="36924"/>
    <cellStyle name="40% - Accent5 8 5 3 3 2" xfId="36925"/>
    <cellStyle name="40% - Accent5 8 5 4 3" xfId="36926"/>
    <cellStyle name="40% - Accent5 8 5 4 2 2" xfId="36927"/>
    <cellStyle name="40% - Accent5 8 5 5 2" xfId="36928"/>
    <cellStyle name="40% - Accent5 8 6 2 2 3" xfId="36929"/>
    <cellStyle name="40% - Accent5 8 6 2 2 2 2" xfId="36930"/>
    <cellStyle name="40% - Accent5 8 6 2 3 2" xfId="36931"/>
    <cellStyle name="40% - Accent5 8 6 3 4" xfId="36932"/>
    <cellStyle name="40% - Accent5 8 6 3 2 3" xfId="36933"/>
    <cellStyle name="40% - Accent5 8 6 3 2 2 2" xfId="36934"/>
    <cellStyle name="40% - Accent5 8 6 3 3 2" xfId="36935"/>
    <cellStyle name="40% - Accent5 8 6 4 3" xfId="36936"/>
    <cellStyle name="40% - Accent5 8 6 4 2 2" xfId="36937"/>
    <cellStyle name="40% - Accent5 8 6 5 2" xfId="36938"/>
    <cellStyle name="40% - Accent5 8 7 2 3" xfId="36939"/>
    <cellStyle name="40% - Accent5 8 7 3 2" xfId="36940"/>
    <cellStyle name="40% - Accent5 8 8 4" xfId="36941"/>
    <cellStyle name="40% - Accent5 8 8 2 3" xfId="36942"/>
    <cellStyle name="40% - Accent5 8 9 4" xfId="36943"/>
    <cellStyle name="40% - Accent5 8 9 2 3" xfId="36944"/>
    <cellStyle name="40% - Accent5 8 9 3 2" xfId="36945"/>
    <cellStyle name="40% - Accent5 9 12" xfId="36946"/>
    <cellStyle name="40% - Accent5 9 2 6" xfId="36947"/>
    <cellStyle name="40% - Accent5 9 2 2 4" xfId="36948"/>
    <cellStyle name="40% - Accent5 9 2 2 2 3" xfId="36949"/>
    <cellStyle name="40% - Accent5 9 2 2 2 2 2" xfId="36950"/>
    <cellStyle name="40% - Accent5 9 2 2 3 2" xfId="36951"/>
    <cellStyle name="40% - Accent5 9 2 3 2 3" xfId="36952"/>
    <cellStyle name="40% - Accent5 9 2 3 2 2 2" xfId="36953"/>
    <cellStyle name="Normal 10 2 2 4 2" xfId="36954"/>
    <cellStyle name="40% - Accent5 9 2 4 2 2" xfId="36955"/>
    <cellStyle name="40% - Accent5 9 2 5 2" xfId="36956"/>
    <cellStyle name="40% - Accent5 9 3 2 4" xfId="36957"/>
    <cellStyle name="40% - Accent5 9 3 2 2 3" xfId="36958"/>
    <cellStyle name="40% - Accent5 9 3 2 2 2 2" xfId="36959"/>
    <cellStyle name="40% - Accent5 9 3 2 3 2" xfId="36960"/>
    <cellStyle name="40% - Accent5 9 3 3 2 3" xfId="36961"/>
    <cellStyle name="40% - Accent5 9 3 3 2 2 2" xfId="36962"/>
    <cellStyle name="40% - Accent5 9 3 4 3" xfId="36963"/>
    <cellStyle name="40% - Accent5 9 3 4 2 2" xfId="36964"/>
    <cellStyle name="Normal 11 3 5" xfId="36965"/>
    <cellStyle name="40% - Accent5 9 3 5 2" xfId="36966"/>
    <cellStyle name="40% - Accent5 9 4 2 3 2" xfId="36967"/>
    <cellStyle name="40% - Accent5 9 4 3 2 3" xfId="36968"/>
    <cellStyle name="40% - Accent5 9 4 3 3 2" xfId="36969"/>
    <cellStyle name="40% - Accent5 9 4 4 3" xfId="36970"/>
    <cellStyle name="40% - Accent5 9 4 4 2 2" xfId="36971"/>
    <cellStyle name="40% - Accent5 9 5 2 3 2" xfId="36972"/>
    <cellStyle name="40% - Accent5 9 5 3 2 3" xfId="36973"/>
    <cellStyle name="40% - Accent5 9 5 3 3 2" xfId="36974"/>
    <cellStyle name="40% - Accent5 9 5 4 2 2" xfId="36975"/>
    <cellStyle name="40% - Accent5 9 5 5 2" xfId="36976"/>
    <cellStyle name="40% - Accent5 9 6 2 2 3" xfId="36977"/>
    <cellStyle name="40% - Accent5 9 6 2 3 2" xfId="36978"/>
    <cellStyle name="40% - Accent5 9 6 3 4" xfId="36979"/>
    <cellStyle name="40% - Accent5 9 6 3 2 3" xfId="36980"/>
    <cellStyle name="40% - Accent5 9 6 3 3 2" xfId="36981"/>
    <cellStyle name="40% - Accent5 9 6 4 3" xfId="36982"/>
    <cellStyle name="40% - Accent5 9 6 5 2" xfId="36983"/>
    <cellStyle name="40% - Accent5 9 7 2 3" xfId="36984"/>
    <cellStyle name="40% - Accent5 9 7 3 2" xfId="36985"/>
    <cellStyle name="40% - Accent5 9 9 2 3" xfId="36986"/>
    <cellStyle name="40% - Accent5 9 9 3 2" xfId="36987"/>
    <cellStyle name="40% - Accent6 10 10 3" xfId="36988"/>
    <cellStyle name="40% - Accent6 10 10 2 2" xfId="36989"/>
    <cellStyle name="40% - Accent6 10 11 2" xfId="36990"/>
    <cellStyle name="40% - Accent6 10 2 2 2 2 2" xfId="36991"/>
    <cellStyle name="40% - Accent6 10 2 2 3 2" xfId="36992"/>
    <cellStyle name="40% - Accent6 10 3 2 2 2 2" xfId="36993"/>
    <cellStyle name="40% - Accent6 10 3 2 3 2" xfId="36994"/>
    <cellStyle name="40% - Accent6 10 4 2 2 3" xfId="36995"/>
    <cellStyle name="40% - Accent6 10 4 2 3 2" xfId="36996"/>
    <cellStyle name="40% - Accent6 10 5 2 4" xfId="36997"/>
    <cellStyle name="40% - Accent6 10 5 2 2 3" xfId="36998"/>
    <cellStyle name="40% - Accent6 10 5 2 2 2 2" xfId="36999"/>
    <cellStyle name="40% - Accent6 10 5 2 3 2" xfId="37000"/>
    <cellStyle name="40% - Accent6 10 6 6" xfId="37001"/>
    <cellStyle name="40% - Accent6 10 6 2 4" xfId="37002"/>
    <cellStyle name="40% - Accent6 10 6 2 2 3" xfId="37003"/>
    <cellStyle name="40% - Accent6 10 6 2 2 2 2" xfId="37004"/>
    <cellStyle name="40% - Accent6 10 7 2 2 2" xfId="37005"/>
    <cellStyle name="40% - Accent6 10 8 2 3" xfId="37006"/>
    <cellStyle name="40% - Accent6 10 8 2 2 2" xfId="37007"/>
    <cellStyle name="40% - Accent6 10 9 4" xfId="37008"/>
    <cellStyle name="40% - Accent6 10 9 2 3" xfId="37009"/>
    <cellStyle name="40% - Accent6 10 9 2 2 2" xfId="37010"/>
    <cellStyle name="40% - Accent6 11 10 3" xfId="37011"/>
    <cellStyle name="40% - Accent6 11 10 2 2" xfId="37012"/>
    <cellStyle name="40% - Accent6 11 11 2" xfId="37013"/>
    <cellStyle name="40% - Accent6 11 2 3 2 3" xfId="37014"/>
    <cellStyle name="40% - Accent6 11 2 3 2 2 2" xfId="37015"/>
    <cellStyle name="40% - Accent6 11 2 3 3 2" xfId="37016"/>
    <cellStyle name="40% - Accent6 11 3 4 2 2" xfId="37017"/>
    <cellStyle name="40% - Accent6 11 4 3 4" xfId="37018"/>
    <cellStyle name="40% - Accent6 11 4 3 2 3" xfId="37019"/>
    <cellStyle name="40% - Accent6 11 4 3 2 2 2" xfId="37020"/>
    <cellStyle name="40% - Accent6 11 4 3 3 2" xfId="37021"/>
    <cellStyle name="40% - Accent6 11 4 4 3" xfId="37022"/>
    <cellStyle name="40% - Accent6 11 4 4 2 2" xfId="37023"/>
    <cellStyle name="40% - Accent6 11 5 3 4" xfId="37024"/>
    <cellStyle name="40% - Accent6 11 5 3 2 3" xfId="37025"/>
    <cellStyle name="40% - Accent6 11 5 3 2 2 2" xfId="37026"/>
    <cellStyle name="40% - Accent6 11 5 3 3 2" xfId="37027"/>
    <cellStyle name="40% - Accent6 11 5 4 3" xfId="37028"/>
    <cellStyle name="40% - Accent6 18 4 2 2 2 2" xfId="37029"/>
    <cellStyle name="40% - Accent6 11 5 4 2 2" xfId="37030"/>
    <cellStyle name="40% - Accent6 11 5 5 2" xfId="37031"/>
    <cellStyle name="40% - Accent6 11 6 2 4" xfId="37032"/>
    <cellStyle name="40% - Accent6 11 6 3 2 3" xfId="37033"/>
    <cellStyle name="40% - Accent6 11 6 3 2 2 2" xfId="37034"/>
    <cellStyle name="40% - Accent6 11 6 3 3 2" xfId="37035"/>
    <cellStyle name="40% - Accent6 11 6 4 3" xfId="37036"/>
    <cellStyle name="40% - Accent6 11 6 4 2 2" xfId="37037"/>
    <cellStyle name="40% - Accent6 11 7 2 2 2" xfId="37038"/>
    <cellStyle name="40% - Accent6 11 6 5 2" xfId="37039"/>
    <cellStyle name="40% - Accent6 11 7 2 3" xfId="37040"/>
    <cellStyle name="40% - Accent6 11 7 3 2" xfId="37041"/>
    <cellStyle name="40% - Accent6 11 8 2 3" xfId="37042"/>
    <cellStyle name="40% - Accent6 11 8 3 2" xfId="37043"/>
    <cellStyle name="40% - Accent6 11 9 2 3" xfId="37044"/>
    <cellStyle name="40% - Accent6 13 6 5 2" xfId="37045"/>
    <cellStyle name="40% - Accent6 11 9 2 2 2" xfId="37046"/>
    <cellStyle name="40% - Accent6 11 9 3 2" xfId="37047"/>
    <cellStyle name="40% - Accent6 12 10 2 2" xfId="37048"/>
    <cellStyle name="40% - Accent6 12 11 2" xfId="37049"/>
    <cellStyle name="40% - Accent6 12 8 3 2" xfId="37050"/>
    <cellStyle name="40% - Accent6 12 9 2 3" xfId="37051"/>
    <cellStyle name="40% - Accent6 12 9 3 2" xfId="37052"/>
    <cellStyle name="40% - Accent6 13 10 3" xfId="37053"/>
    <cellStyle name="40% - Accent6 13 10 2 2" xfId="37054"/>
    <cellStyle name="40% - Accent6 13 2 2 2 3" xfId="37055"/>
    <cellStyle name="40% - Accent6 13 2 3 4" xfId="37056"/>
    <cellStyle name="40% - Accent6 13 2 3 2 3" xfId="37057"/>
    <cellStyle name="40% - Accent6 13 2 3 3 2" xfId="37058"/>
    <cellStyle name="40% - Accent6 13 3 2 2 3" xfId="37059"/>
    <cellStyle name="40% - Accent6 13 3 2 2 2 2" xfId="37060"/>
    <cellStyle name="40% - Accent6 13 3 2 3 2" xfId="37061"/>
    <cellStyle name="40% - Accent6 13 3 3 4" xfId="37062"/>
    <cellStyle name="40% - Accent6 13 3 3 2 3" xfId="37063"/>
    <cellStyle name="40% - Accent6 13 3 3 2 2 2" xfId="37064"/>
    <cellStyle name="40% - Accent6 13 3 3 3 2" xfId="37065"/>
    <cellStyle name="40% - Accent6 13 3 4 2 2" xfId="37066"/>
    <cellStyle name="40% - Accent6 13 3 5 2" xfId="37067"/>
    <cellStyle name="40% - Accent6 13 4 2 4" xfId="37068"/>
    <cellStyle name="40% - Accent6 13 4 2 2 3" xfId="37069"/>
    <cellStyle name="40% - Accent6 13 4 2 2 2 2" xfId="37070"/>
    <cellStyle name="40% - Accent6 13 4 2 3 2" xfId="37071"/>
    <cellStyle name="40% - Accent6 13 4 3 4" xfId="37072"/>
    <cellStyle name="40% - Accent6 13 4 3 2 3" xfId="37073"/>
    <cellStyle name="40% - Accent6 13 4 3 2 2 2" xfId="37074"/>
    <cellStyle name="40% - Accent6 13 4 3 3 2" xfId="37075"/>
    <cellStyle name="40% - Accent6 13 4 4 3" xfId="37076"/>
    <cellStyle name="40% - Accent6 13 4 4 2 2" xfId="37077"/>
    <cellStyle name="40% - Accent6 13 4 5 2" xfId="37078"/>
    <cellStyle name="40% - Accent6 13 5 2 4" xfId="37079"/>
    <cellStyle name="40% - Accent6 13 5 2 2 3" xfId="37080"/>
    <cellStyle name="40% - Accent6 13 5 2 2 2 2" xfId="37081"/>
    <cellStyle name="40% - Accent6 13 5 2 3 2" xfId="37082"/>
    <cellStyle name="40% - Accent6 13 5 3 4" xfId="37083"/>
    <cellStyle name="40% - Accent6 13 5 3 2 3" xfId="37084"/>
    <cellStyle name="40% - Accent6 13 5 3 2 2 2" xfId="37085"/>
    <cellStyle name="40% - Accent6 13 5 3 3 2" xfId="37086"/>
    <cellStyle name="40% - Accent6 13 5 4 3" xfId="37087"/>
    <cellStyle name="40% - Accent6 13 5 4 2 2" xfId="37088"/>
    <cellStyle name="40% - Accent6 13 5 5 2" xfId="37089"/>
    <cellStyle name="40% - Accent6 13 6 6" xfId="37090"/>
    <cellStyle name="40% - Accent6 13 6 2 4" xfId="37091"/>
    <cellStyle name="40% - Accent6 13 6 2 2 3" xfId="37092"/>
    <cellStyle name="40% - Accent6 13 6 2 3 2" xfId="37093"/>
    <cellStyle name="40% - Accent6 13 6 3 2 3" xfId="37094"/>
    <cellStyle name="40% - Accent6 13 6 3 2 2 2" xfId="37095"/>
    <cellStyle name="40% - Accent6 13 6 3 3 2" xfId="37096"/>
    <cellStyle name="40% - Accent6 13 6 4 3" xfId="37097"/>
    <cellStyle name="40% - Accent6 13 6 4 2 2" xfId="37098"/>
    <cellStyle name="40% - Accent6 13 7 2 2 2" xfId="37099"/>
    <cellStyle name="40% - Accent6 13 7 3 2" xfId="37100"/>
    <cellStyle name="40% - Accent6 13 8 2 2 2" xfId="37101"/>
    <cellStyle name="40% - Accent6 13 8 3 2" xfId="37102"/>
    <cellStyle name="40% - Accent6 13 9 2 3" xfId="37103"/>
    <cellStyle name="40% - Accent6 13 9 2 2 2" xfId="37104"/>
    <cellStyle name="40% - Accent6 13 9 3 2" xfId="37105"/>
    <cellStyle name="40% - Accent6 14 10 3" xfId="37106"/>
    <cellStyle name="40% - Accent6 14 2 2 2 3" xfId="37107"/>
    <cellStyle name="40% - Accent6 14 2 3 4" xfId="37108"/>
    <cellStyle name="40% - Accent6 14 2 3 2 3" xfId="37109"/>
    <cellStyle name="40% - Accent6 14 2 3 2 2 2" xfId="37110"/>
    <cellStyle name="40% - Accent6 14 2 3 3 2" xfId="37111"/>
    <cellStyle name="40% - Accent6 14 2 4 3" xfId="37112"/>
    <cellStyle name="40% - Accent6 14 2 4 2 2" xfId="37113"/>
    <cellStyle name="40% - Accent6 14 3 2 2 3" xfId="37114"/>
    <cellStyle name="40% - Accent6 14 3 2 2 2 2" xfId="37115"/>
    <cellStyle name="40% - Accent6 14 3 2 3 2" xfId="37116"/>
    <cellStyle name="40% - Accent6 14 3 3 4" xfId="37117"/>
    <cellStyle name="40% - Accent6 14 3 3 2 3" xfId="37118"/>
    <cellStyle name="40% - Accent6 14 3 3 2 2 2" xfId="37119"/>
    <cellStyle name="40% - Accent6 14 3 3 3 2" xfId="37120"/>
    <cellStyle name="40% - Accent6 14 3 4 2 2" xfId="37121"/>
    <cellStyle name="40% - Accent6 14 3 5 2" xfId="37122"/>
    <cellStyle name="40% - Accent6 14 4 2 2 3" xfId="37123"/>
    <cellStyle name="40% - Accent6 14 4 2 2 2 2" xfId="37124"/>
    <cellStyle name="40% - Accent6 14 4 2 3 2" xfId="37125"/>
    <cellStyle name="40% - Accent6 14 4 3 4" xfId="37126"/>
    <cellStyle name="40% - Accent6 14 4 3 2 3" xfId="37127"/>
    <cellStyle name="40% - Accent6 14 4 3 2 2 2" xfId="37128"/>
    <cellStyle name="40% - Accent6 14 4 3 3 2" xfId="37129"/>
    <cellStyle name="40% - Accent6 14 4 4 2 2" xfId="37130"/>
    <cellStyle name="40% - Accent6 14 4 5 2" xfId="37131"/>
    <cellStyle name="40% - Accent6 14 5 2 2 2 2" xfId="37132"/>
    <cellStyle name="40% - Accent6 14 5 2 3 2" xfId="37133"/>
    <cellStyle name="40% - Accent6 14 5 3 2 3" xfId="37134"/>
    <cellStyle name="40% - Accent6 14 5 3 2 2 2" xfId="37135"/>
    <cellStyle name="40% - Accent6 14 5 3 3 2" xfId="37136"/>
    <cellStyle name="40% - Accent6 14 5 4 3" xfId="37137"/>
    <cellStyle name="40% - Accent6 14 5 4 2 2" xfId="37138"/>
    <cellStyle name="40% - Accent6 14 5 5 2" xfId="37139"/>
    <cellStyle name="40% - Accent6 14 6 2 2 2 2" xfId="37140"/>
    <cellStyle name="40% - Accent6 14 6 2 3 2" xfId="37141"/>
    <cellStyle name="40% - Accent6 14 6 3 2 3" xfId="37142"/>
    <cellStyle name="40% - Accent6 14 6 3 2 2 2" xfId="37143"/>
    <cellStyle name="40% - Accent6 14 6 3 3 2" xfId="37144"/>
    <cellStyle name="40% - Accent6 14 6 4 3" xfId="37145"/>
    <cellStyle name="40% - Accent6 14 6 4 2 2" xfId="37146"/>
    <cellStyle name="40% - Accent6 14 6 5 2" xfId="37147"/>
    <cellStyle name="40% - Accent6 14 7 2 2 2" xfId="37148"/>
    <cellStyle name="40% - Accent6 14 7 3 2" xfId="37149"/>
    <cellStyle name="40% - Accent6 14 8 2 3" xfId="37150"/>
    <cellStyle name="40% - Accent6 14 8 2 2 2" xfId="37151"/>
    <cellStyle name="40% - Accent6 14 8 3 2" xfId="37152"/>
    <cellStyle name="40% - Accent6 14 9 4" xfId="37153"/>
    <cellStyle name="40% - Accent6 14 9 2 3" xfId="37154"/>
    <cellStyle name="40% - Accent6 14 9 2 2 2" xfId="37155"/>
    <cellStyle name="40% - Accent6 14 9 3 2" xfId="37156"/>
    <cellStyle name="40% - Accent6 15 12" xfId="37157"/>
    <cellStyle name="40% - Accent6 15 10 3" xfId="37158"/>
    <cellStyle name="40% - Accent6 15 10 2 2" xfId="37159"/>
    <cellStyle name="40% - Accent6 15 11 2" xfId="37160"/>
    <cellStyle name="40% - Accent6 15 2 2 4" xfId="37161"/>
    <cellStyle name="40% - Accent6 15 2 2 2 3" xfId="37162"/>
    <cellStyle name="40% - Accent6 15 2 2 2 2 2" xfId="37163"/>
    <cellStyle name="40% - Accent6 15 2 3 4" xfId="37164"/>
    <cellStyle name="40% - Accent6 15 2 3 2 3" xfId="37165"/>
    <cellStyle name="40% - Accent6 15 2 3 2 2 2" xfId="37166"/>
    <cellStyle name="40% - Accent6 15 2 3 3 2" xfId="37167"/>
    <cellStyle name="40% - Accent6 15 2 4 3" xfId="37168"/>
    <cellStyle name="40% - Accent6 15 2 4 2 2" xfId="37169"/>
    <cellStyle name="40% - Accent6 15 3 2 4" xfId="37170"/>
    <cellStyle name="40% - Accent6 15 3 2 2 3" xfId="37171"/>
    <cellStyle name="40% - Accent6 15 3 2 2 2 2" xfId="37172"/>
    <cellStyle name="40% - Accent6 15 3 2 3 2" xfId="37173"/>
    <cellStyle name="40% - Accent6 15 3 3 4" xfId="37174"/>
    <cellStyle name="40% - Accent6 15 3 3 2 3" xfId="37175"/>
    <cellStyle name="40% - Accent6 15 3 3 2 2 2" xfId="37176"/>
    <cellStyle name="40% - Accent6 15 3 3 3 2" xfId="37177"/>
    <cellStyle name="40% - Accent6 15 3 4 2 2" xfId="37178"/>
    <cellStyle name="40% - Accent6 15 3 5 2" xfId="37179"/>
    <cellStyle name="40% - Accent6 15 4 2 2 3" xfId="37180"/>
    <cellStyle name="40% - Accent6 15 4 2 2 2 2" xfId="37181"/>
    <cellStyle name="40% - Accent6 15 4 2 3 2" xfId="37182"/>
    <cellStyle name="40% - Accent6 15 4 3 4" xfId="37183"/>
    <cellStyle name="40% - Accent6 15 4 3 2 3" xfId="37184"/>
    <cellStyle name="40% - Accent6 15 4 3 2 2 2" xfId="37185"/>
    <cellStyle name="40% - Accent6 15 4 3 3 2" xfId="37186"/>
    <cellStyle name="40% - Accent6 15 4 4 2 2" xfId="37187"/>
    <cellStyle name="40% - Accent6 15 4 5 2" xfId="37188"/>
    <cellStyle name="40% - Accent6 15 5 3 2 3" xfId="37189"/>
    <cellStyle name="40% - Accent6 15 5 3 3 2" xfId="37190"/>
    <cellStyle name="40% - Accent6 15 5 4 3" xfId="37191"/>
    <cellStyle name="40% - Accent6 15 5 4 2 2" xfId="37192"/>
    <cellStyle name="40% - Accent6 15 5 5 2" xfId="37193"/>
    <cellStyle name="40% - Accent6 15 6 2 3 2" xfId="37194"/>
    <cellStyle name="40% - Accent6 15 6 3 2 3" xfId="37195"/>
    <cellStyle name="40% - Accent6 15 6 3 3 2" xfId="37196"/>
    <cellStyle name="40% - Accent6 15 6 4 3" xfId="37197"/>
    <cellStyle name="40% - Accent6 15 6 4 2 2" xfId="37198"/>
    <cellStyle name="40% - Accent6 15 6 5 2" xfId="37199"/>
    <cellStyle name="40% - Accent6 15 7 2 2 2" xfId="37200"/>
    <cellStyle name="40% - Accent6 15 7 3 2" xfId="37201"/>
    <cellStyle name="40% - Accent6 15 8 2 3" xfId="37202"/>
    <cellStyle name="40% - Accent6 15 8 2 2 2" xfId="37203"/>
    <cellStyle name="40% - Accent6 15 8 3 2" xfId="37204"/>
    <cellStyle name="40% - Accent6 15 9 4" xfId="37205"/>
    <cellStyle name="40% - Accent6 15 9 2 3" xfId="37206"/>
    <cellStyle name="40% - Accent6 15 9 2 2 2" xfId="37207"/>
    <cellStyle name="40% - Accent6 15 9 3 2" xfId="37208"/>
    <cellStyle name="40% - Accent6 16 12" xfId="37209"/>
    <cellStyle name="40% - Accent6 16 10 3" xfId="37210"/>
    <cellStyle name="40% - Accent6 16 10 2 2" xfId="37211"/>
    <cellStyle name="40% - Accent6 16 11 2" xfId="37212"/>
    <cellStyle name="40% - Accent6 16 2 3 4" xfId="37213"/>
    <cellStyle name="40% - Accent6 16 2 3 2 3" xfId="37214"/>
    <cellStyle name="40% - Accent6 16 2 3 2 2 2" xfId="37215"/>
    <cellStyle name="40% - Accent6 16 2 3 3 2" xfId="37216"/>
    <cellStyle name="40% - Accent6 16 2 4 3" xfId="37217"/>
    <cellStyle name="40% - Accent6 16 2 4 2 2" xfId="37218"/>
    <cellStyle name="40% - Accent6 16 3 3 2 3" xfId="37219"/>
    <cellStyle name="40% - Accent6 16 3 3 2 2 2" xfId="37220"/>
    <cellStyle name="40% - Accent6 16 3 3 3 2" xfId="37221"/>
    <cellStyle name="40% - Accent6 16 3 4 2 2" xfId="37222"/>
    <cellStyle name="40% - Accent6 16 3 5 2" xfId="37223"/>
    <cellStyle name="40% - Accent6 16 4 3 2 3" xfId="37224"/>
    <cellStyle name="40% - Accent6 16 4 3 2 2 2" xfId="37225"/>
    <cellStyle name="40% - Accent6 16 4 3 3 2" xfId="37226"/>
    <cellStyle name="40% - Accent6 16 4 4 3" xfId="37227"/>
    <cellStyle name="40% - Accent6 16 4 5 2" xfId="37228"/>
    <cellStyle name="40% - Accent6 16 5 3 2 3" xfId="37229"/>
    <cellStyle name="40% - Accent6 16 5 3 2 2 2" xfId="37230"/>
    <cellStyle name="40% - Accent6 16 5 3 3 2" xfId="37231"/>
    <cellStyle name="40% - Accent6 16 5 4 3" xfId="37232"/>
    <cellStyle name="40% - Accent6 16 5 4 2 2" xfId="37233"/>
    <cellStyle name="40% - Accent6 16 5 5 2" xfId="37234"/>
    <cellStyle name="40% - Accent6 16 6 3 2 3" xfId="37235"/>
    <cellStyle name="40% - Accent6 16 6 3 2 2 2" xfId="37236"/>
    <cellStyle name="40% - Accent6 16 6 3 3 2" xfId="37237"/>
    <cellStyle name="40% - Accent6 16 6 4 3" xfId="37238"/>
    <cellStyle name="40% - Accent6 16 6 4 2 2" xfId="37239"/>
    <cellStyle name="40% - Accent6 16 6 5 2" xfId="37240"/>
    <cellStyle name="40% - Accent6 16 7 2 2 2" xfId="37241"/>
    <cellStyle name="40% - Accent6 16 7 3 2" xfId="37242"/>
    <cellStyle name="40% - Accent6 16 8 2 3" xfId="37243"/>
    <cellStyle name="40% - Accent6 16 8 2 2 2" xfId="37244"/>
    <cellStyle name="40% - Accent6 16 8 3 2" xfId="37245"/>
    <cellStyle name="40% - Accent6 16 9 2 3" xfId="37246"/>
    <cellStyle name="40% - Accent6 16 9 2 2 2" xfId="37247"/>
    <cellStyle name="40% - Accent6 16 9 3 2" xfId="37248"/>
    <cellStyle name="40% - Accent6 17 12" xfId="37249"/>
    <cellStyle name="40% - Accent6 17 10 2 2" xfId="37250"/>
    <cellStyle name="40% - Accent6 17 11 2" xfId="37251"/>
    <cellStyle name="40% - Accent6 17 8 2 3" xfId="37252"/>
    <cellStyle name="40% - Accent6 17 8 2 2 2" xfId="37253"/>
    <cellStyle name="40% - Accent6 17 8 3 2" xfId="37254"/>
    <cellStyle name="40% - Accent6 17 9 2 3" xfId="37255"/>
    <cellStyle name="40% - Accent6 17 9 2 2 2" xfId="37256"/>
    <cellStyle name="40% - Accent6 17 9 3 2" xfId="37257"/>
    <cellStyle name="40% - Accent6 18 12" xfId="37258"/>
    <cellStyle name="40% - Accent6 18 10 3" xfId="37259"/>
    <cellStyle name="40% - Accent6 18 10 2 2" xfId="37260"/>
    <cellStyle name="40% - Accent6 18 2 2 2 3" xfId="37261"/>
    <cellStyle name="40% - Accent6 18 2 2 2 2 2" xfId="37262"/>
    <cellStyle name="40% - Accent6 18 2 2 3 2" xfId="37263"/>
    <cellStyle name="40% - Accent6 18 2 3 4" xfId="37264"/>
    <cellStyle name="40% - Accent6 18 2 3 2 3" xfId="37265"/>
    <cellStyle name="40% - Accent6 18 2 3 2 2 2" xfId="37266"/>
    <cellStyle name="40% - Accent6 18 2 3 3 2" xfId="37267"/>
    <cellStyle name="40% - Accent6 18 2 4 3" xfId="37268"/>
    <cellStyle name="40% - Accent6 18 2 4 2 2" xfId="37269"/>
    <cellStyle name="40% - Accent6 18 3 2 2 2 2" xfId="37270"/>
    <cellStyle name="40% - Accent6 18 3 2 3 2" xfId="37271"/>
    <cellStyle name="40% - Accent6 18 3 3 2 3" xfId="37272"/>
    <cellStyle name="40% - Accent6 18 3 3 2 2 2" xfId="37273"/>
    <cellStyle name="40% - Accent6 18 3 3 3 2" xfId="37274"/>
    <cellStyle name="40% - Accent6 18 3 4 3" xfId="37275"/>
    <cellStyle name="40% - Accent6 18 3 4 2 2" xfId="37276"/>
    <cellStyle name="40% - Accent6 18 3 5 2" xfId="37277"/>
    <cellStyle name="40% - Accent6 18 4 2 3 2" xfId="37278"/>
    <cellStyle name="40% - Accent6 18 4 3 2 3" xfId="37279"/>
    <cellStyle name="40% - Accent6 18 4 3 3 2" xfId="37280"/>
    <cellStyle name="40% - Accent6 18 4 4 3" xfId="37281"/>
    <cellStyle name="40% - Accent6 18 4 4 2 2" xfId="37282"/>
    <cellStyle name="40% - Accent6 18 4 5 2" xfId="37283"/>
    <cellStyle name="40% - Accent6 18 5 2 3 2" xfId="37284"/>
    <cellStyle name="40% - Accent6 18 5 3 2 3" xfId="37285"/>
    <cellStyle name="40% - Accent6 18 5 3 3 2" xfId="37286"/>
    <cellStyle name="40% - Accent6 18 5 4 3" xfId="37287"/>
    <cellStyle name="40% - Accent6 18 5 4 2 2" xfId="37288"/>
    <cellStyle name="40% - Accent6 18 5 5 2" xfId="37289"/>
    <cellStyle name="40% - Accent6 18 6 2 3 2" xfId="37290"/>
    <cellStyle name="40% - Accent6 18 6 3 2 2 2" xfId="37291"/>
    <cellStyle name="40% - Accent6 18 6 3 3 2" xfId="37292"/>
    <cellStyle name="40% - Accent6 18 6 4 2 2" xfId="37293"/>
    <cellStyle name="40% - Accent6 18 6 5 2" xfId="37294"/>
    <cellStyle name="40% - Accent6 18 7 2 2 2" xfId="37295"/>
    <cellStyle name="40% - Accent6 18 7 3 2" xfId="37296"/>
    <cellStyle name="40% - Accent6 18 8 2 3" xfId="37297"/>
    <cellStyle name="40% - Accent6 18 8 2 2 2" xfId="37298"/>
    <cellStyle name="40% - Accent6 18 8 3 2" xfId="37299"/>
    <cellStyle name="40% - Accent6 18 9 4" xfId="37300"/>
    <cellStyle name="40% - Accent6 18 9 2 3" xfId="37301"/>
    <cellStyle name="40% - Accent6 18 9 2 2 2" xfId="37302"/>
    <cellStyle name="40% - Accent6 18 9 3 2" xfId="37303"/>
    <cellStyle name="40% - Accent6 2 12 2" xfId="37304"/>
    <cellStyle name="a1 13 2" xfId="37305"/>
    <cellStyle name="40% - Accent6 2 2 6" xfId="37306"/>
    <cellStyle name="40% - Accent6 2 6 6" xfId="37307"/>
    <cellStyle name="40% - Accent6 2 7 4" xfId="37308"/>
    <cellStyle name="40% - Accent6 2 8 4" xfId="37309"/>
    <cellStyle name="40% - Accent6 2 8 2 3" xfId="37310"/>
    <cellStyle name="Comma 12 4 4" xfId="37311"/>
    <cellStyle name="40% - Accent6 2 8 2 2 2" xfId="37312"/>
    <cellStyle name="40% - Accent6 2 8 3 2" xfId="37313"/>
    <cellStyle name="40% - Accent6 2 9 4" xfId="37314"/>
    <cellStyle name="40% - Accent6 2 9 2 2 2" xfId="37315"/>
    <cellStyle name="40% - Accent6 2 9 3 2" xfId="37316"/>
    <cellStyle name="40% - Accent6 3 10 3" xfId="37317"/>
    <cellStyle name="40% - Accent6 3 10 2 2" xfId="37318"/>
    <cellStyle name="40% - Accent6 3 11 2" xfId="37319"/>
    <cellStyle name="40% - Accent6 3 8 2 3" xfId="37320"/>
    <cellStyle name="40% - Accent6 3 8 2 2 2" xfId="37321"/>
    <cellStyle name="40% - Accent6 3 8 3 2" xfId="37322"/>
    <cellStyle name="40% - Accent6 3 9 4" xfId="37323"/>
    <cellStyle name="40% - Accent6 3 9 2 2 2" xfId="37324"/>
    <cellStyle name="40% - Accent6 3 9 3 2" xfId="37325"/>
    <cellStyle name="40% - Accent6 4 10 3" xfId="37326"/>
    <cellStyle name="40% - Accent6 4 10 2 2" xfId="37327"/>
    <cellStyle name="40% - Accent6 4 2 7" xfId="37328"/>
    <cellStyle name="40% - Accent6 4 8 4" xfId="37329"/>
    <cellStyle name="40% - Accent6 4 8 2 3" xfId="37330"/>
    <cellStyle name="40% - Accent6 4 8 2 2 2" xfId="37331"/>
    <cellStyle name="40% - Accent6 4 8 3 2" xfId="37332"/>
    <cellStyle name="40% - Accent6 4 9 4" xfId="37333"/>
    <cellStyle name="40% - Accent6 4 9 2 2 2" xfId="37334"/>
    <cellStyle name="40% - Accent6 4 9 3 2" xfId="37335"/>
    <cellStyle name="40% - Accent6 5 10 3" xfId="37336"/>
    <cellStyle name="40% - Accent6 5 10 2 2" xfId="37337"/>
    <cellStyle name="40% - Accent6 5 3 6" xfId="37338"/>
    <cellStyle name="40% - Accent6 5 5 6" xfId="37339"/>
    <cellStyle name="40% - Accent6 5 8 4" xfId="37340"/>
    <cellStyle name="40% - Accent6 5 8 2 3" xfId="37341"/>
    <cellStyle name="40% - Accent6 5 8 2 2 2" xfId="37342"/>
    <cellStyle name="40% - Accent6 5 8 3 2" xfId="37343"/>
    <cellStyle name="40% - Accent6 5 9 2 3" xfId="37344"/>
    <cellStyle name="40% - Accent6 5 9 2 2 2" xfId="37345"/>
    <cellStyle name="40% - Accent6 5 9 3 2" xfId="37346"/>
    <cellStyle name="a1 16 2" xfId="37347"/>
    <cellStyle name="a1 10 2" xfId="37348"/>
    <cellStyle name="a1 11 2" xfId="37349"/>
    <cellStyle name="a1 2 10 2 2" xfId="37350"/>
    <cellStyle name="a1 2 10 5 2" xfId="37351"/>
    <cellStyle name="a1 2 10 6 2" xfId="37352"/>
    <cellStyle name="a1 2 10 7 2" xfId="37353"/>
    <cellStyle name="a1 2 11 8" xfId="37354"/>
    <cellStyle name="a1 2 11 2 2" xfId="37355"/>
    <cellStyle name="a1 2 11 5 2" xfId="37356"/>
    <cellStyle name="a1 2 11 6 2" xfId="37357"/>
    <cellStyle name="a1 2 11 7 2" xfId="37358"/>
    <cellStyle name="a1 2 16 2" xfId="37359"/>
    <cellStyle name="a1 2 17 2" xfId="37360"/>
    <cellStyle name="a1 2 2 8" xfId="37361"/>
    <cellStyle name="a1 2 2 2 2" xfId="37362"/>
    <cellStyle name="a1 2 2 3 2" xfId="37363"/>
    <cellStyle name="a1 2 2 5 2" xfId="37364"/>
    <cellStyle name="a1 2 2 7 2" xfId="37365"/>
    <cellStyle name="a1 2 3 8" xfId="37366"/>
    <cellStyle name="a1 2 3 2 2" xfId="37367"/>
    <cellStyle name="a1 2 3 3 2" xfId="37368"/>
    <cellStyle name="Comma 38 3 3" xfId="37369"/>
    <cellStyle name="Comma [0] 10 10 7" xfId="37370"/>
    <cellStyle name="Comma [0] 10 10 2 6" xfId="37371"/>
    <cellStyle name="Comma [0] 10 11 5" xfId="37372"/>
    <cellStyle name="Comma [0] 10 11 2 4" xfId="37373"/>
    <cellStyle name="Comma [0] 10 2 3 3" xfId="37374"/>
    <cellStyle name="Comma [0] 10 2 2 2 2 2 5" xfId="37375"/>
    <cellStyle name="Comma [0] 10 2 2 2 2 2 2 5" xfId="37376"/>
    <cellStyle name="Comma [0] 10 2 2 2 2 2 2 2 3" xfId="37377"/>
    <cellStyle name="Comma [0] 10 4 5 3" xfId="37378"/>
    <cellStyle name="Comma [0] 10 4 2 4 4" xfId="37379"/>
    <cellStyle name="Comma [0] 10 5 5 3" xfId="37380"/>
    <cellStyle name="Comma [0] 10 5 2 4 4" xfId="37381"/>
    <cellStyle name="Comma [0] 11 10 2 2 3" xfId="37382"/>
    <cellStyle name="Comma [0] 14 2 3" xfId="37383"/>
    <cellStyle name="Comma [0] 24 3 3" xfId="37384"/>
    <cellStyle name="Comma [0] 2 26 3 6" xfId="37385"/>
    <cellStyle name="Comma [0] 2 3 2 4 4" xfId="37386"/>
    <cellStyle name="Comma [0] 2 3 2 2 5" xfId="37387"/>
    <cellStyle name="Comma [0] 2 3 3 2 4" xfId="37388"/>
    <cellStyle name="Comma [0] 2 6 3 7" xfId="37389"/>
    <cellStyle name="Comma [0] 2 6 3 2 6" xfId="37390"/>
    <cellStyle name="Comma [0] 25 3 3" xfId="37391"/>
    <cellStyle name="Comma [0] 3 6 3" xfId="37392"/>
    <cellStyle name="Comma [0] 4 4 4 3" xfId="37393"/>
    <cellStyle name="Comma [0] 4 4 2 5" xfId="37394"/>
    <cellStyle name="Comma [0] 4 4 2 2 3" xfId="37395"/>
    <cellStyle name="Comma [0] 4 4 3 3" xfId="37396"/>
    <cellStyle name="Comma [0] 4 6 3" xfId="37397"/>
    <cellStyle name="Comma [0] 5 5 3" xfId="37398"/>
    <cellStyle name="Comma [0] 5 2 3 3" xfId="37399"/>
    <cellStyle name="Comma [0] 5 4 4 3" xfId="37400"/>
    <cellStyle name="Comma [0] 51 2 5 6" xfId="37401"/>
    <cellStyle name="Comma [0] 51 2 2 4 4" xfId="37402"/>
    <cellStyle name="Comma [0] 7 4 4" xfId="37403"/>
    <cellStyle name="Comma [0] 8 12 3" xfId="37404"/>
    <cellStyle name="Comma [0] 8 2 2 3" xfId="37405"/>
    <cellStyle name="Comma 10 2 5 4" xfId="37406"/>
    <cellStyle name="Comma 10 2 3 2 4" xfId="37407"/>
    <cellStyle name="Comma 10 3 2 5" xfId="37408"/>
    <cellStyle name="Comma 10 4 3 3" xfId="37409"/>
    <cellStyle name="Comma 10 4 2 4" xfId="37410"/>
    <cellStyle name="Comma 10 5 5 6" xfId="37411"/>
    <cellStyle name="Comma 10 5 2 4 4" xfId="37412"/>
    <cellStyle name="Comma 11 2 3 3" xfId="37413"/>
    <cellStyle name="Comma 11 3 2 3" xfId="37414"/>
    <cellStyle name="Comma 11 4 2 3" xfId="37415"/>
    <cellStyle name="Comma 18 4 3" xfId="37416"/>
    <cellStyle name="Comma 2 3 3 2 3" xfId="37417"/>
    <cellStyle name="Comma 2 3 4 3" xfId="37418"/>
    <cellStyle name="Comma 2 8 2 5 7" xfId="37419"/>
    <cellStyle name="Comma 2 8 2 3 2 2 4" xfId="37420"/>
    <cellStyle name="Comma 2 8 3 4 3" xfId="37421"/>
    <cellStyle name="Comma 2 8 3 2 2 4" xfId="37422"/>
    <cellStyle name="Comma 2 8 3 2 3 5" xfId="37423"/>
    <cellStyle name="Comma 2 8 3 2 3 2 4" xfId="37424"/>
    <cellStyle name="Comma 2 8 3 3 5" xfId="37425"/>
    <cellStyle name="Comma 2 8 3 3 2 4" xfId="37426"/>
    <cellStyle name="Comma 2 8 4 5 6" xfId="37427"/>
    <cellStyle name="Comma 2 8 4 2 4 4" xfId="37428"/>
    <cellStyle name="Comma 3 5 2 3" xfId="37429"/>
    <cellStyle name="Comma 4 4 2 4" xfId="37430"/>
    <cellStyle name="Comma 4 7 3" xfId="37431"/>
    <cellStyle name="Comma 6 3 2 4" xfId="37432"/>
    <cellStyle name="Hyperlink 3 2" xfId="37433"/>
    <cellStyle name="Percent 8 13 2" xfId="37434"/>
    <cellStyle name="Normal 100 7" xfId="37435"/>
    <cellStyle name="Normal 104 6" xfId="37436"/>
    <cellStyle name="Normal 104 2 2 2 2 3" xfId="37437"/>
    <cellStyle name="Normal 104 2 4 3 7" xfId="37438"/>
    <cellStyle name="Normal 104 2 5 2 3" xfId="37439"/>
    <cellStyle name="Normal 104 2 6 2 3" xfId="37440"/>
    <cellStyle name="Normal 14 10 7" xfId="37441"/>
    <cellStyle name="Normal 147 2 2 2" xfId="37442"/>
    <cellStyle name="Normal 147 3 2 3" xfId="37443"/>
    <cellStyle name="Normal 20 5 2" xfId="37444"/>
    <cellStyle name="Normal 22 3 2" xfId="37445"/>
    <cellStyle name="Normal 17 5 2" xfId="37446"/>
    <cellStyle name="Normal 22 2 2" xfId="37447"/>
    <cellStyle name="Normal 17 2 3" xfId="37448"/>
    <cellStyle name="Normal 17 2 2 2" xfId="37449"/>
    <cellStyle name="Normal 17 3 2" xfId="37450"/>
    <cellStyle name="Normal 174 2 3 4 2" xfId="37451"/>
    <cellStyle name="Normal 18 3 2" xfId="37452"/>
    <cellStyle name="Normal 24 3 2" xfId="37453"/>
    <cellStyle name="Normal 19 4 2" xfId="37454"/>
    <cellStyle name="Normal 24 2 2" xfId="37455"/>
    <cellStyle name="Normal 19 2 3" xfId="37456"/>
    <cellStyle name="Normal 19 2 2 2" xfId="37457"/>
    <cellStyle name="Normal 19 3 2" xfId="37458"/>
    <cellStyle name="Normal 2 16 2 2 2" xfId="37459"/>
    <cellStyle name="Normal 2 16 3 2" xfId="37460"/>
    <cellStyle name="Normal 2 18 3 2" xfId="37461"/>
    <cellStyle name="Normal 2 2 2 2 2 2" xfId="37462"/>
    <cellStyle name="Normal 2 2 3 3 2" xfId="37463"/>
    <cellStyle name="Normal 2 3 2 2 2" xfId="37464"/>
    <cellStyle name="Normal 2 3 3 2" xfId="37465"/>
    <cellStyle name="Normal 20 2 2 2" xfId="37466"/>
    <cellStyle name="Normal 20 3 3" xfId="37467"/>
    <cellStyle name="Normal 20 3 2 2" xfId="37468"/>
    <cellStyle name="Normal 20 4 2" xfId="37469"/>
    <cellStyle name="Normal 23 3 2" xfId="37470"/>
    <cellStyle name="Normal 3 3 3 2" xfId="37471"/>
    <cellStyle name="Normal 3 4 6 2" xfId="37472"/>
    <cellStyle name="Normal 4 14 4" xfId="37473"/>
    <cellStyle name="Normal 4 14 3 2" xfId="37474"/>
    <cellStyle name="Normal 4 16 2" xfId="37475"/>
    <cellStyle name="Normal 4 19 2" xfId="37476"/>
    <cellStyle name="Normal 4 2 3 3 2" xfId="37477"/>
    <cellStyle name="Normal 4 2 5 2" xfId="37478"/>
    <cellStyle name="Normal 4 3 11 2" xfId="37479"/>
    <cellStyle name="Normal 5 6 2" xfId="37480"/>
    <cellStyle name="Normal 57 2 2" xfId="37481"/>
    <cellStyle name="Normal 6 4 2" xfId="37482"/>
    <cellStyle name="Normal 63 8" xfId="37483"/>
    <cellStyle name="Normal 8 4 4" xfId="37484"/>
    <cellStyle name="Normal 8 2 2 5" xfId="37485"/>
    <cellStyle name="Normal 93 2" xfId="37486"/>
    <cellStyle name="Percent 2 15 2" xfId="37487"/>
    <cellStyle name="Percent 2 2 5 2" xfId="37488"/>
    <cellStyle name="Percent 2 3 4 2" xfId="37489"/>
    <cellStyle name="Percent 2 4 5" xfId="37490"/>
    <cellStyle name="Normal 31 3 2" xfId="37491"/>
    <cellStyle name="Comma 16 4 4" xfId="37492"/>
    <cellStyle name="Comma 191 4" xfId="37493"/>
    <cellStyle name="Comma [0] 33 4" xfId="37494"/>
    <cellStyle name="Normal 104 2 4 4 6" xfId="37495"/>
    <cellStyle name="Comma 2 8 2 6 6" xfId="37496"/>
    <cellStyle name="Normal 104 2 5 3 7" xfId="37497"/>
    <cellStyle name="Comma 2 8 4 6 5" xfId="37498"/>
    <cellStyle name="Normal 147 3 3 7" xfId="37499"/>
    <cellStyle name="Comma 10 5 6 5" xfId="37500"/>
    <cellStyle name="Comma [0] 51 2 6 5" xfId="37501"/>
    <cellStyle name="Comma 192 4" xfId="37502"/>
    <cellStyle name="Percent 20 2" xfId="37503"/>
    <cellStyle name="Percent 17 2" xfId="37504"/>
    <cellStyle name="Percent 18 3" xfId="37505"/>
    <cellStyle name="Percent 19 2" xfId="37506"/>
    <cellStyle name="Input [yellow] 4 7" xfId="37507"/>
    <cellStyle name="Input [yellow] 2 2 7" xfId="37508"/>
    <cellStyle name="MOD1 3 7" xfId="37509"/>
    <cellStyle name="MOD1 2 7" xfId="37510"/>
    <cellStyle name="Input [yellow] 6 7" xfId="37511"/>
    <cellStyle name="Input [yellow] 2 4 7" xfId="37512"/>
    <cellStyle name="Input [yellow] 2 3 7" xfId="37513"/>
    <cellStyle name="Input [yellow] 5 7" xfId="37514"/>
    <cellStyle name="Comma 191 2 3" xfId="37515"/>
    <cellStyle name="Comma [0] 33 2 3" xfId="37516"/>
    <cellStyle name="Normal 104 2 4 4 2 5" xfId="37517"/>
    <cellStyle name="Comma 2 8 2 6 2 5" xfId="37518"/>
    <cellStyle name="Normal 104 2 5 3 2 6" xfId="37519"/>
    <cellStyle name="Comma 2 8 4 6 2 4" xfId="37520"/>
    <cellStyle name="Normal 147 3 3 2 6" xfId="37521"/>
    <cellStyle name="Comma 10 5 6 2 4" xfId="37522"/>
    <cellStyle name="Comma [0] 51 2 6 2 4" xfId="37523"/>
    <cellStyle name="Comma 192 2 3" xfId="37524"/>
    <cellStyle name="Input [yellow] 7 5" xfId="37525"/>
    <cellStyle name="Input [yellow] 2 5 5" xfId="37526"/>
    <cellStyle name="Input [yellow] 2 2 3 5" xfId="37527"/>
    <cellStyle name="Input [yellow] 4 3 5" xfId="37528"/>
    <cellStyle name="MOD1 4 5" xfId="37529"/>
    <cellStyle name="MOD1 5 5" xfId="37530"/>
    <cellStyle name="Input [yellow] 4 2 5" xfId="37531"/>
    <cellStyle name="Input [yellow] 2 2 2 5" xfId="37532"/>
    <cellStyle name="MOD1 3 2 5" xfId="37533"/>
    <cellStyle name="MOD1 2 2 5" xfId="37534"/>
    <cellStyle name="Input [yellow] 6 2 5" xfId="37535"/>
    <cellStyle name="Input [yellow] 2 4 2 5" xfId="37536"/>
    <cellStyle name="Input [yellow] 2 3 2 5" xfId="37537"/>
    <cellStyle name="Input [yellow] 5 2 5" xfId="37538"/>
    <cellStyle name="MOD1 3 3 5" xfId="37539"/>
    <cellStyle name="MOD1 2 3 5" xfId="37540"/>
    <cellStyle name="Input [yellow] 6 3 5" xfId="37541"/>
    <cellStyle name="Input [yellow] 2 4 3 5" xfId="37542"/>
    <cellStyle name="Input [yellow] 2 3 3 5" xfId="37543"/>
    <cellStyle name="Input [yellow] 5 3 5" xfId="37544"/>
    <cellStyle name="Currency 3 2" xfId="37545"/>
    <cellStyle name="MOD1 6 4" xfId="37546"/>
    <cellStyle name="Input [yellow] 4 4 4" xfId="37547"/>
    <cellStyle name="Input [yellow] 2 2 4 4" xfId="37548"/>
    <cellStyle name="MOD1 3 4 4" xfId="37549"/>
    <cellStyle name="MOD1 2 4 4" xfId="37550"/>
    <cellStyle name="Input [yellow] 6 4 4" xfId="37551"/>
    <cellStyle name="Input [yellow] 2 4 4 4" xfId="37552"/>
    <cellStyle name="Input [yellow] 2 3 4 4" xfId="37553"/>
    <cellStyle name="Input [yellow] 5 4 4" xfId="37554"/>
    <cellStyle name="Input [yellow] 7 2 4" xfId="37555"/>
    <cellStyle name="Input [yellow] 2 5 2 4" xfId="37556"/>
    <cellStyle name="Input [yellow] 2 2 3 2 4" xfId="37557"/>
    <cellStyle name="Input [yellow] 4 3 2 4" xfId="37558"/>
    <cellStyle name="MOD1 4 2 4" xfId="37559"/>
    <cellStyle name="MOD1 5 2 4" xfId="37560"/>
    <cellStyle name="Input [yellow] 4 2 2 4" xfId="37561"/>
    <cellStyle name="Input [yellow] 2 2 2 2 4" xfId="37562"/>
    <cellStyle name="MOD1 3 2 2 4" xfId="37563"/>
    <cellStyle name="MOD1 2 2 2 4" xfId="37564"/>
    <cellStyle name="Input [yellow] 6 2 2 4" xfId="37565"/>
    <cellStyle name="Input [yellow] 2 4 2 2 4" xfId="37566"/>
    <cellStyle name="Input [yellow] 2 3 2 2 4" xfId="37567"/>
    <cellStyle name="Input [yellow] 5 2 2 4" xfId="37568"/>
    <cellStyle name="MOD1 3 3 2 4" xfId="37569"/>
    <cellStyle name="MOD1 2 3 2 4" xfId="37570"/>
    <cellStyle name="Input [yellow] 6 3 2 4" xfId="37571"/>
    <cellStyle name="Input [yellow] 2 4 3 2 4" xfId="37572"/>
    <cellStyle name="Input [yellow] 2 3 3 2 4" xfId="37573"/>
    <cellStyle name="Input [yellow] 5 3 2 4" xfId="37574"/>
    <cellStyle name="Comma [0] 6 2 4 4" xfId="37575"/>
    <cellStyle name="Percent 8 2 5 2" xfId="37576"/>
    <cellStyle name="Normal 6 2 3 2" xfId="37577"/>
    <cellStyle name="Comma 2 2 2 2 4 3" xfId="37578"/>
    <cellStyle name="Comma 201 2" xfId="37579"/>
    <cellStyle name="Comma [0] 35 2" xfId="37580"/>
    <cellStyle name="Comma [0] 2 26 5 4" xfId="37581"/>
    <cellStyle name="Comma 197 2" xfId="37582"/>
    <cellStyle name="Comma 198 2" xfId="37583"/>
    <cellStyle name="Comma [0] 6 5 3" xfId="37584"/>
    <cellStyle name="Comma [0] 11 5 2" xfId="37585"/>
    <cellStyle name="Comma 3 8 2" xfId="37586"/>
    <cellStyle name="Comma [0] 3 9 2" xfId="37587"/>
    <cellStyle name="Comma 4 8 2" xfId="37588"/>
    <cellStyle name="Comma 50 4 2" xfId="37589"/>
    <cellStyle name="Comma 52 4 2" xfId="37590"/>
    <cellStyle name="Comma 62 4 2" xfId="37591"/>
    <cellStyle name="Comma 51 4 2" xfId="37592"/>
    <cellStyle name="Comma 60 4 2" xfId="37593"/>
    <cellStyle name="Comma 54 4 2" xfId="37594"/>
    <cellStyle name="Comma 56 4 2" xfId="37595"/>
    <cellStyle name="Comma 58 4 2" xfId="37596"/>
    <cellStyle name="Comma [0] 5 7 2" xfId="37597"/>
    <cellStyle name="Comma 53 4 2" xfId="37598"/>
    <cellStyle name="Comma [0] 11 2 6 2" xfId="37599"/>
    <cellStyle name="Comma 49 4 2" xfId="37600"/>
    <cellStyle name="Comma 3 2 5 2" xfId="37601"/>
    <cellStyle name="Comma [0] 3 2 6 2" xfId="37602"/>
    <cellStyle name="Comma 4 2 5 2" xfId="37603"/>
    <cellStyle name="Comma 64 4 2" xfId="37604"/>
    <cellStyle name="Comma 13 8 2" xfId="37605"/>
    <cellStyle name="Comma 11 8 2" xfId="37606"/>
    <cellStyle name="Comma 12 6 2" xfId="37607"/>
    <cellStyle name="Comma 14 6 2" xfId="37608"/>
    <cellStyle name="Comma 17 5 2" xfId="37609"/>
    <cellStyle name="Comma 15 6 2" xfId="37610"/>
    <cellStyle name="Comma 20 5 2" xfId="37611"/>
    <cellStyle name="Comma 16 6 2" xfId="37612"/>
    <cellStyle name="Comma 18 6 2" xfId="37613"/>
    <cellStyle name="Comma 23 5 2" xfId="37614"/>
    <cellStyle name="Comma 22 5 2" xfId="37615"/>
    <cellStyle name="Comma 21 5 2" xfId="37616"/>
    <cellStyle name="Comma 24 5 2" xfId="37617"/>
    <cellStyle name="Comma 19 5 2" xfId="37618"/>
    <cellStyle name="Comma 25 5 2" xfId="37619"/>
    <cellStyle name="Comma 26 5 2" xfId="37620"/>
    <cellStyle name="Comma 27 5 2" xfId="37621"/>
    <cellStyle name="Comma 28 5 2" xfId="37622"/>
    <cellStyle name="Comma 29 5 2" xfId="37623"/>
    <cellStyle name="Comma 30 5 2" xfId="37624"/>
    <cellStyle name="Comma 31 5 2" xfId="37625"/>
    <cellStyle name="Comma 32 5 2" xfId="37626"/>
    <cellStyle name="Comma 33 5 2" xfId="37627"/>
    <cellStyle name="Comma 34 4 2" xfId="37628"/>
    <cellStyle name="Comma 35 4 2" xfId="37629"/>
    <cellStyle name="Comma 36 4 2" xfId="37630"/>
    <cellStyle name="Comma 37 4 2" xfId="37631"/>
    <cellStyle name="Comma 38 5 2" xfId="37632"/>
    <cellStyle name="Comma 39 4 2" xfId="37633"/>
    <cellStyle name="Comma 40 4 2" xfId="37634"/>
    <cellStyle name="Comma 41 5 2" xfId="37635"/>
    <cellStyle name="Comma 42 4 2" xfId="37636"/>
    <cellStyle name="Comma 43 4 2" xfId="37637"/>
    <cellStyle name="Comma 44 4 2" xfId="37638"/>
    <cellStyle name="Comma 45 4 2" xfId="37639"/>
    <cellStyle name="Comma 46 4 2" xfId="37640"/>
    <cellStyle name="Comma 47 4 2" xfId="37641"/>
    <cellStyle name="Comma 48 4 2" xfId="37642"/>
    <cellStyle name="Comma 63 4 2" xfId="37643"/>
    <cellStyle name="Comma 55 4 2" xfId="37644"/>
    <cellStyle name="Comma 57 4 2" xfId="37645"/>
    <cellStyle name="Comma 59 4 2" xfId="37646"/>
    <cellStyle name="Comma 61 4 2" xfId="37647"/>
    <cellStyle name="Comma 65 4 2" xfId="37648"/>
    <cellStyle name="Comma 68 3 2" xfId="37649"/>
    <cellStyle name="Comma 69 3 2" xfId="37650"/>
    <cellStyle name="Comma 66 4 2" xfId="37651"/>
    <cellStyle name="Comma 70 4 2" xfId="37652"/>
    <cellStyle name="Comma 67 4 2" xfId="37653"/>
    <cellStyle name="Comma 71 4 2" xfId="37654"/>
    <cellStyle name="Comma 72 4 2" xfId="37655"/>
    <cellStyle name="Comma 73 4 2" xfId="37656"/>
    <cellStyle name="Comma 74 4 2" xfId="37657"/>
    <cellStyle name="Comma 75 4 2" xfId="37658"/>
    <cellStyle name="Comma 76 4 2" xfId="37659"/>
    <cellStyle name="Comma 79 3 2" xfId="37660"/>
    <cellStyle name="Comma 3 5 4 2" xfId="37661"/>
    <cellStyle name="Comma [0] 3 5 4 2" xfId="37662"/>
    <cellStyle name="Comma 4 5 3 2" xfId="37663"/>
    <cellStyle name="Comma 50 2 3 2" xfId="37664"/>
    <cellStyle name="Comma 52 2 3 2" xfId="37665"/>
    <cellStyle name="Comma 62 2 3 2" xfId="37666"/>
    <cellStyle name="Comma 51 2 3 2" xfId="37667"/>
    <cellStyle name="Comma 60 2 3 2" xfId="37668"/>
    <cellStyle name="Comma 54 2 3 2" xfId="37669"/>
    <cellStyle name="Comma 56 2 3 2" xfId="37670"/>
    <cellStyle name="Comma 58 2 3 2" xfId="37671"/>
    <cellStyle name="Comma [0] 5 4 5 2" xfId="37672"/>
    <cellStyle name="Comma 53 2 3 2" xfId="37673"/>
    <cellStyle name="Comma [0] 11 2 3 3 2" xfId="37674"/>
    <cellStyle name="Comma 49 2 3 2" xfId="37675"/>
    <cellStyle name="Comma 3 2 2 4 2" xfId="37676"/>
    <cellStyle name="Comma [0] 3 2 3 3 2" xfId="37677"/>
    <cellStyle name="Comma 4 2 2 4 2" xfId="37678"/>
    <cellStyle name="Comma 64 2 3 2" xfId="37679"/>
    <cellStyle name="Comma 13 5 3 2" xfId="37680"/>
    <cellStyle name="Comma 11 5 4 2" xfId="37681"/>
    <cellStyle name="Comma 12 3 4 2" xfId="37682"/>
    <cellStyle name="Comma 14 3 3 2" xfId="37683"/>
    <cellStyle name="Comma 17 3 3 2" xfId="37684"/>
    <cellStyle name="Comma 15 3 3 2" xfId="37685"/>
    <cellStyle name="Comma 20 3 3 2" xfId="37686"/>
    <cellStyle name="Comma 16 3 3 2" xfId="37687"/>
    <cellStyle name="Comma 18 3 3 2" xfId="37688"/>
    <cellStyle name="Comma 23 3 3 2" xfId="37689"/>
    <cellStyle name="Comma 22 3 3 2" xfId="37690"/>
    <cellStyle name="Comma 21 3 3 2" xfId="37691"/>
    <cellStyle name="Comma 24 3 3 2" xfId="37692"/>
    <cellStyle name="Comma 19 3 3 2" xfId="37693"/>
    <cellStyle name="Comma 25 3 3 2" xfId="37694"/>
    <cellStyle name="Comma 26 3 3 2" xfId="37695"/>
    <cellStyle name="Comma 27 3 3 2" xfId="37696"/>
    <cellStyle name="Comma 28 3 3 2" xfId="37697"/>
    <cellStyle name="Comma 29 3 3 2" xfId="37698"/>
    <cellStyle name="Comma 30 3 3 2" xfId="37699"/>
    <cellStyle name="Comma 31 3 3 2" xfId="37700"/>
    <cellStyle name="Comma 32 3 3 2" xfId="37701"/>
    <cellStyle name="Comma 33 3 3 2" xfId="37702"/>
    <cellStyle name="Comma 34 2 3 2" xfId="37703"/>
    <cellStyle name="Comma 35 2 3 2" xfId="37704"/>
    <cellStyle name="Comma 36 2 3 2" xfId="37705"/>
    <cellStyle name="Comma 37 2 3 2" xfId="37706"/>
    <cellStyle name="Comma 38 2 3 2" xfId="37707"/>
    <cellStyle name="Comma 39 2 3 2" xfId="37708"/>
    <cellStyle name="Comma 40 2 3 2" xfId="37709"/>
    <cellStyle name="Comma 41 2 3 2" xfId="37710"/>
    <cellStyle name="Comma 42 2 3 2" xfId="37711"/>
    <cellStyle name="Comma 43 2 3 2" xfId="37712"/>
    <cellStyle name="Comma 44 2 3 2" xfId="37713"/>
    <cellStyle name="Comma 45 2 3 2" xfId="37714"/>
    <cellStyle name="Comma 46 2 3 2" xfId="37715"/>
    <cellStyle name="Comma 47 2 3 2" xfId="37716"/>
    <cellStyle name="Comma 48 2 3 2" xfId="37717"/>
    <cellStyle name="Comma 63 2 3 2" xfId="37718"/>
    <cellStyle name="Comma 55 2 3 2" xfId="37719"/>
    <cellStyle name="Comma 57 2 3 2" xfId="37720"/>
    <cellStyle name="Comma 59 2 3 2" xfId="37721"/>
    <cellStyle name="Comma 61 2 3 2" xfId="37722"/>
    <cellStyle name="Normal 2 10 3 4 2" xfId="37723"/>
    <cellStyle name="Comma [0] 6 4 3 2" xfId="37724"/>
    <cellStyle name="Comma [0] 11 4 3 2" xfId="37725"/>
    <cellStyle name="Comma 13 3 4 2" xfId="37726"/>
    <cellStyle name="Comma 11 3 4 2" xfId="37727"/>
    <cellStyle name="Normal 2 10 3 2 3 2" xfId="37728"/>
    <cellStyle name="Comma [0] 2 26 2 3 5" xfId="37729"/>
    <cellStyle name="Comma 71 2 3 2" xfId="37730"/>
    <cellStyle name="Comma 72 2 3 2" xfId="37731"/>
    <cellStyle name="Comma 76 2 3 2" xfId="37732"/>
    <cellStyle name="Comma 3 3 5 2" xfId="37733"/>
    <cellStyle name="Comma [0] 3 3 4 2" xfId="37734"/>
    <cellStyle name="Comma 4 3 4 2" xfId="37735"/>
    <cellStyle name="Comma 73 2 3 2" xfId="37736"/>
    <cellStyle name="Comma 75 2 3 2" xfId="37737"/>
    <cellStyle name="Comma 74 2 3 2" xfId="37738"/>
    <cellStyle name="Comma [0] 11 2 2 3 2" xfId="37739"/>
    <cellStyle name="Comma [0] 2 6 5 2" xfId="37740"/>
    <cellStyle name="Comma [0] 3 2 2 4 2" xfId="37741"/>
    <cellStyle name="Comma [0] 4 2 2 3 3" xfId="37742"/>
    <cellStyle name="Comma [0] 9 14 2" xfId="37743"/>
    <cellStyle name="Comma 2 6 5 2" xfId="37744"/>
    <cellStyle name="Comma 2 6 2 4 2" xfId="37745"/>
    <cellStyle name="Comma 2 7 4 2" xfId="37746"/>
    <cellStyle name="Comma 7 4 3 2" xfId="37747"/>
    <cellStyle name="Comma 202 2" xfId="37748"/>
    <cellStyle name="Comma 80 3 2" xfId="37749"/>
    <cellStyle name="Comma 83 3 2" xfId="37750"/>
    <cellStyle name="Comma 81 3 2" xfId="37751"/>
    <cellStyle name="Comma 82 3 2" xfId="37752"/>
    <cellStyle name="Comma 84 3 2" xfId="37753"/>
    <cellStyle name="Comma 87 3 2" xfId="37754"/>
    <cellStyle name="Comma 85 3 2" xfId="37755"/>
    <cellStyle name="Comma 91 3 2" xfId="37756"/>
    <cellStyle name="Comma 88 3 2" xfId="37757"/>
    <cellStyle name="Comma 89 3 2" xfId="37758"/>
    <cellStyle name="Comma 86 3 2" xfId="37759"/>
    <cellStyle name="Comma 90 3 2" xfId="37760"/>
    <cellStyle name="Comma 94 3 2" xfId="37761"/>
    <cellStyle name="Comma 92 3 2" xfId="37762"/>
    <cellStyle name="Comma 93 3 2" xfId="37763"/>
    <cellStyle name="Comma 96 3 2" xfId="37764"/>
    <cellStyle name="Comma 95 3 2" xfId="37765"/>
    <cellStyle name="Comma 97 3 2" xfId="37766"/>
    <cellStyle name="Comma 101 3 2" xfId="37767"/>
    <cellStyle name="Comma 98 3 2" xfId="37768"/>
    <cellStyle name="Comma 99 3 2" xfId="37769"/>
    <cellStyle name="Comma 100 3 2" xfId="37770"/>
    <cellStyle name="Comma 104 3 2" xfId="37771"/>
    <cellStyle name="Comma 102 3 2" xfId="37772"/>
    <cellStyle name="Comma 103 3 2" xfId="37773"/>
    <cellStyle name="Comma 105 3 2" xfId="37774"/>
    <cellStyle name="Comma 106 3 2" xfId="37775"/>
    <cellStyle name="Comma 112 3 2" xfId="37776"/>
    <cellStyle name="Comma 107 3 2" xfId="37777"/>
    <cellStyle name="Comma 110 3 2" xfId="37778"/>
    <cellStyle name="Comma 111 3 2" xfId="37779"/>
    <cellStyle name="Comma 115 3 2" xfId="37780"/>
    <cellStyle name="Comma 114 3 2" xfId="37781"/>
    <cellStyle name="Comma 108 3 2" xfId="37782"/>
    <cellStyle name="Comma 116 3 2" xfId="37783"/>
    <cellStyle name="Comma 144 3 2" xfId="37784"/>
    <cellStyle name="Comma 113 3 2" xfId="37785"/>
    <cellStyle name="Comma 109 3 2" xfId="37786"/>
    <cellStyle name="Comma 117 3 2" xfId="37787"/>
    <cellStyle name="Comma 118 3 2" xfId="37788"/>
    <cellStyle name="Comma 119 3 2" xfId="37789"/>
    <cellStyle name="Comma 120 3 2" xfId="37790"/>
    <cellStyle name="Comma 121 3 2" xfId="37791"/>
    <cellStyle name="Comma 122 3 2" xfId="37792"/>
    <cellStyle name="Comma 123 3 2" xfId="37793"/>
    <cellStyle name="Comma 124 3 2" xfId="37794"/>
    <cellStyle name="Comma 125 3 2" xfId="37795"/>
    <cellStyle name="Comma 126 3 2" xfId="37796"/>
    <cellStyle name="Comma 127 3 2" xfId="37797"/>
    <cellStyle name="Comma 128 3 2" xfId="37798"/>
    <cellStyle name="Comma 129 3 2" xfId="37799"/>
    <cellStyle name="Comma 130 3 2" xfId="37800"/>
    <cellStyle name="Comma 131 3 2" xfId="37801"/>
    <cellStyle name="Comma 132 3 2" xfId="37802"/>
    <cellStyle name="Comma 133 3 2" xfId="37803"/>
    <cellStyle name="Comma 134 3 2" xfId="37804"/>
    <cellStyle name="Comma 140 3 2" xfId="37805"/>
    <cellStyle name="Comma 142 3 2" xfId="37806"/>
    <cellStyle name="Comma 141 3 2" xfId="37807"/>
    <cellStyle name="Comma 135 3 2" xfId="37808"/>
    <cellStyle name="Comma 138 3 2" xfId="37809"/>
    <cellStyle name="Comma 143 3 2" xfId="37810"/>
    <cellStyle name="Comma 139 3 2" xfId="37811"/>
    <cellStyle name="Comma 136 3 2" xfId="37812"/>
    <cellStyle name="Comma 137 3 2" xfId="37813"/>
    <cellStyle name="Comma 145 3 2" xfId="37814"/>
    <cellStyle name="Comma 146 3 2" xfId="37815"/>
    <cellStyle name="Comma 147 3 2" xfId="37816"/>
    <cellStyle name="Comma 148 3 2" xfId="37817"/>
    <cellStyle name="Comma 149 3 2" xfId="37818"/>
    <cellStyle name="Comma 150 3 2" xfId="37819"/>
    <cellStyle name="Comma 151 3 2" xfId="37820"/>
    <cellStyle name="Comma 152 3 2" xfId="37821"/>
    <cellStyle name="Comma 153 3 2" xfId="37822"/>
    <cellStyle name="Comma 154 3 2" xfId="37823"/>
    <cellStyle name="Comma 155 3 2" xfId="37824"/>
    <cellStyle name="Comma 156 3 2" xfId="37825"/>
    <cellStyle name="Comma 157 3 2" xfId="37826"/>
    <cellStyle name="Comma 158 3 2" xfId="37827"/>
    <cellStyle name="Comma 159 3 2" xfId="37828"/>
    <cellStyle name="Comma 160 3 2" xfId="37829"/>
    <cellStyle name="Comma 161 3 2" xfId="37830"/>
    <cellStyle name="Comma 162 3 2" xfId="37831"/>
    <cellStyle name="Comma 163 3 2" xfId="37832"/>
    <cellStyle name="Comma 164 3 2" xfId="37833"/>
    <cellStyle name="Comma 170 3 2" xfId="37834"/>
    <cellStyle name="Comma 165 3 2" xfId="37835"/>
    <cellStyle name="Comma 168 3 2" xfId="37836"/>
    <cellStyle name="Comma 169 3 2" xfId="37837"/>
    <cellStyle name="Comma 173 3 2" xfId="37838"/>
    <cellStyle name="Comma 172 3 2" xfId="37839"/>
    <cellStyle name="Comma 166 3 2" xfId="37840"/>
    <cellStyle name="Comma 174 3 2" xfId="37841"/>
    <cellStyle name="Comma 186 3 2" xfId="37842"/>
    <cellStyle name="Comma 171 3 2" xfId="37843"/>
    <cellStyle name="Comma 167 3 2" xfId="37844"/>
    <cellStyle name="Comma 175 3 2" xfId="37845"/>
    <cellStyle name="Comma 181 3 2" xfId="37846"/>
    <cellStyle name="Comma 182 3 2" xfId="37847"/>
    <cellStyle name="Comma 183 3 2" xfId="37848"/>
    <cellStyle name="Comma 184 3 2" xfId="37849"/>
    <cellStyle name="Comma 185 3 2" xfId="37850"/>
    <cellStyle name="Comma 178 3 2" xfId="37851"/>
    <cellStyle name="Comma 180 3 2" xfId="37852"/>
    <cellStyle name="Comma 179 3 2" xfId="37853"/>
    <cellStyle name="Comma 2 9 3 2" xfId="37854"/>
    <cellStyle name="Comma [0] 2 11 3 2" xfId="37855"/>
    <cellStyle name="Comma 187 3 2" xfId="37856"/>
    <cellStyle name="Comma 188 3 2" xfId="37857"/>
    <cellStyle name="Comma 176 3 2" xfId="37858"/>
    <cellStyle name="Comma 177 3 2" xfId="37859"/>
    <cellStyle name="Comma 189 3 2" xfId="37860"/>
    <cellStyle name="Comma 190 3 2" xfId="37861"/>
    <cellStyle name="Comma [0] 2 3 2 3 2 3" xfId="37862"/>
    <cellStyle name="Comma [0] 2 2 5 2 2" xfId="37863"/>
    <cellStyle name="Comma [0] 8 3 2 2" xfId="37864"/>
    <cellStyle name="Comma [0] 5 4 2 2 2" xfId="37865"/>
    <cellStyle name="Comma [0] 5 6 2 2 2 2" xfId="37866"/>
    <cellStyle name="Comma [0] 8 4 2 2" xfId="37867"/>
    <cellStyle name="Comma 2 3 2 2 2 2" xfId="37868"/>
    <cellStyle name="Comma [0] 9 11 2 2" xfId="37869"/>
    <cellStyle name="Comma 8 5 2 2" xfId="37870"/>
    <cellStyle name="Comma [0] 10 7 2 2" xfId="37871"/>
    <cellStyle name="Comma 9 5 2 2" xfId="37872"/>
    <cellStyle name="Comma 10 6 2 4" xfId="37873"/>
    <cellStyle name="Comma [0] 10 6 4 2" xfId="37874"/>
    <cellStyle name="Comma [0] 10 6 2 3 2" xfId="37875"/>
    <cellStyle name="Comma [0] 10 6 2 2 3 2" xfId="37876"/>
    <cellStyle name="Comma [0] 10 6 3 3 2" xfId="37877"/>
    <cellStyle name="Comma 2 8 2 3 3 2 2" xfId="37878"/>
    <cellStyle name="Comma [0] 5 3 2 2 2" xfId="37879"/>
    <cellStyle name="Comma [0] 6 3 2 2 3" xfId="37880"/>
    <cellStyle name="Comma [0] 2 12 2 2" xfId="37881"/>
    <cellStyle name="Comma 2 8 2 2 4 3 2" xfId="37882"/>
    <cellStyle name="Comma 10 2 2 2 2 4" xfId="37883"/>
    <cellStyle name="Comma 10 2 2 3 3 2" xfId="37884"/>
    <cellStyle name="Comma 11 2 2 2 2" xfId="37885"/>
    <cellStyle name="Comma [0] 12 2 2 2" xfId="37886"/>
    <cellStyle name="Comma 2 2 3 3 2 2" xfId="37887"/>
    <cellStyle name="Comma 2 3 2 3 2 2" xfId="37888"/>
    <cellStyle name="Comma 3 4 2 2 2" xfId="37889"/>
    <cellStyle name="Comma 5 6 3 2" xfId="37890"/>
    <cellStyle name="Comma 11 5 2 2 2" xfId="37891"/>
    <cellStyle name="Comma [0] 2 2 6 3 2" xfId="37892"/>
    <cellStyle name="Comma [0] 2 2 2 3 2 2" xfId="37893"/>
    <cellStyle name="Comma [0] 2 3 4 2 3" xfId="37894"/>
    <cellStyle name="Comma [0] 4 7 2 2" xfId="37895"/>
    <cellStyle name="Comma 2 4 2 2 5" xfId="37896"/>
    <cellStyle name="Comma 2 5 2 2 2" xfId="37897"/>
    <cellStyle name="Comma [0] 10 2 2 2 11 2 2" xfId="37898"/>
    <cellStyle name="Comma [0] 16 2 2 2" xfId="37899"/>
    <cellStyle name="Comma 12 4 2 3" xfId="37900"/>
    <cellStyle name="Comma 38 3 2 2" xfId="37901"/>
    <cellStyle name="Comma [0] 10 10 3 5" xfId="37902"/>
    <cellStyle name="Comma [0] 10 10 2 3 4" xfId="37903"/>
    <cellStyle name="Comma [0] 10 11 3 2" xfId="37904"/>
    <cellStyle name="Comma [0] 10 11 2 3 2" xfId="37905"/>
    <cellStyle name="Comma [0] 10 2 3 2 2" xfId="37906"/>
    <cellStyle name="Comma [0] 10 2 2 2 2 2 3 2" xfId="37907"/>
    <cellStyle name="Comma [0] 10 2 2 2 2 2 2 4 2" xfId="37908"/>
    <cellStyle name="Comma [0] 10 2 2 2 2 2 2 2 2 2" xfId="37909"/>
    <cellStyle name="Comma [0] 10 4 5 2 2" xfId="37910"/>
    <cellStyle name="Comma [0] 10 4 2 4 3 2" xfId="37911"/>
    <cellStyle name="Comma [0] 10 5 5 2 2" xfId="37912"/>
    <cellStyle name="Comma [0] 10 5 2 4 3 2" xfId="37913"/>
    <cellStyle name="Comma [0] 11 10 2 2 2 2" xfId="37914"/>
    <cellStyle name="Comma [0] 14 2 2 2" xfId="37915"/>
    <cellStyle name="Comma [0] 24 3 2 2" xfId="37916"/>
    <cellStyle name="Comma [0] 2 26 3 2 5" xfId="37917"/>
    <cellStyle name="Comma [0] 2 3 2 4 2 2" xfId="37918"/>
    <cellStyle name="Comma [0] 2 3 2 2 2 4" xfId="37919"/>
    <cellStyle name="Comma [0] 2 3 3 2 2 3" xfId="37920"/>
    <cellStyle name="Comma [0] 2 6 3 3 5" xfId="37921"/>
    <cellStyle name="Comma [0] 2 6 3 2 3 4" xfId="37922"/>
    <cellStyle name="Comma [0] 25 3 2 2" xfId="37923"/>
    <cellStyle name="Comma [0] 3 6 2 2" xfId="37924"/>
    <cellStyle name="Comma [0] 4 4 4 2 2" xfId="37925"/>
    <cellStyle name="Comma [0] 4 4 2 3 2" xfId="37926"/>
    <cellStyle name="Comma [0] 4 4 2 2 2 2" xfId="37927"/>
    <cellStyle name="Comma [0] 4 4 3 2 2" xfId="37928"/>
    <cellStyle name="Comma [0] 4 6 2 2" xfId="37929"/>
    <cellStyle name="Comma [0] 5 5 2 2" xfId="37930"/>
    <cellStyle name="Comma [0] 5 2 3 2 2" xfId="37931"/>
    <cellStyle name="Comma [0] 5 4 4 2 2" xfId="37932"/>
    <cellStyle name="Comma [0] 51 2 5 2 5" xfId="37933"/>
    <cellStyle name="Comma [0] 51 2 2 4 3 2" xfId="37934"/>
    <cellStyle name="Comma [0] 7 4 2 2" xfId="37935"/>
    <cellStyle name="Comma [0] 8 12 2 2" xfId="37936"/>
    <cellStyle name="Comma [0] 8 2 2 2 2" xfId="37937"/>
    <cellStyle name="Comma 10 2 5 2 2" xfId="37938"/>
    <cellStyle name="Comma 10 2 3 2 2 3" xfId="37939"/>
    <cellStyle name="Comma 10 3 2 2 4" xfId="37940"/>
    <cellStyle name="Comma 10 4 3 2 2" xfId="37941"/>
    <cellStyle name="Comma 10 4 2 3 2" xfId="37942"/>
    <cellStyle name="Comma 10 5 5 2 5" xfId="37943"/>
    <cellStyle name="Comma 10 5 2 4 3 2" xfId="37944"/>
    <cellStyle name="Comma 11 2 3 2 2" xfId="37945"/>
    <cellStyle name="Comma 11 3 2 2 2" xfId="37946"/>
    <cellStyle name="Comma 11 4 2 2 2" xfId="37947"/>
    <cellStyle name="Comma 18 4 2 2" xfId="37948"/>
    <cellStyle name="Comma 2 3 3 2 2 2" xfId="37949"/>
    <cellStyle name="Comma 2 3 4 2 2" xfId="37950"/>
    <cellStyle name="Comma 2 8 2 5 2 6" xfId="37951"/>
    <cellStyle name="Comma 2 8 2 3 2 2 3 2" xfId="37952"/>
    <cellStyle name="Comma 2 8 3 4 2 2" xfId="37953"/>
    <cellStyle name="Comma 2 8 3 2 2 3 2" xfId="37954"/>
    <cellStyle name="Comma 2 8 3 2 3 3 2" xfId="37955"/>
    <cellStyle name="Comma 2 8 3 2 3 2 3 2" xfId="37956"/>
    <cellStyle name="Comma 2 8 3 3 3 2" xfId="37957"/>
    <cellStyle name="Comma 2 8 3 3 2 3 2" xfId="37958"/>
    <cellStyle name="Comma 2 8 4 5 2 5" xfId="37959"/>
    <cellStyle name="Comma 2 8 4 2 4 3 2" xfId="37960"/>
    <cellStyle name="Comma 3 5 2 2 2" xfId="37961"/>
    <cellStyle name="Comma 4 4 2 2 2" xfId="37962"/>
    <cellStyle name="Comma 4 7 2 2" xfId="37963"/>
    <cellStyle name="Comma 6 3 2 2 3" xfId="37964"/>
    <cellStyle name="Comma 16 4 2 2" xfId="37965"/>
    <cellStyle name="Comma 191 3 2" xfId="37966"/>
    <cellStyle name="Comma [0] 33 3 2" xfId="37967"/>
    <cellStyle name="Comma 2 8 2 6 3 4" xfId="37968"/>
    <cellStyle name="Comma 2 8 4 6 3 3" xfId="37969"/>
    <cellStyle name="Comma 10 5 6 3 3" xfId="37970"/>
    <cellStyle name="Comma [0] 51 2 6 3 3" xfId="37971"/>
    <cellStyle name="Comma 192 3 2" xfId="37972"/>
    <cellStyle name="Comma 191 2 2 2" xfId="37973"/>
    <cellStyle name="Comma [0] 33 2 2 2" xfId="37974"/>
    <cellStyle name="Comma 2 8 2 6 2 2 4" xfId="37975"/>
    <cellStyle name="Comma 2 8 4 6 2 2 3" xfId="37976"/>
    <cellStyle name="Comma 10 5 6 2 2 3" xfId="37977"/>
    <cellStyle name="Comma [0] 51 2 6 2 2 3" xfId="37978"/>
    <cellStyle name="Comma 192 2 2 2" xfId="37979"/>
    <cellStyle name="Currency 2 2" xfId="37980"/>
    <cellStyle name="MOD1 6 2 4" xfId="37981"/>
    <cellStyle name="Input [yellow] 4 4 2 4" xfId="37982"/>
    <cellStyle name="Input [yellow] 2 2 4 2 4" xfId="37983"/>
    <cellStyle name="MOD1 3 4 2 4" xfId="37984"/>
    <cellStyle name="MOD1 2 4 2 4" xfId="37985"/>
    <cellStyle name="Input [yellow] 6 4 2 4" xfId="37986"/>
    <cellStyle name="Input [yellow] 2 4 4 2 4" xfId="37987"/>
    <cellStyle name="Input [yellow] 2 3 4 2 4" xfId="37988"/>
    <cellStyle name="Input [yellow] 5 4 2 4" xfId="37989"/>
    <cellStyle name="Comma [0] 6 2 4 2 2" xfId="37990"/>
    <cellStyle name="Comma 2 2 2 2 4 2 2" xfId="37991"/>
    <cellStyle name="Comma [0] 2 26 4 5" xfId="37992"/>
    <cellStyle name="Comma 199 2" xfId="37993"/>
    <cellStyle name="Comma 3 7 2" xfId="37994"/>
    <cellStyle name="Comma [0] 3 8 2" xfId="37995"/>
    <cellStyle name="Comma 4 6 3" xfId="37996"/>
    <cellStyle name="Comma 200 3" xfId="37997"/>
    <cellStyle name="Comma 50 3 2" xfId="37998"/>
    <cellStyle name="Comma 52 3 2" xfId="37999"/>
    <cellStyle name="Comma 62 3 2" xfId="38000"/>
    <cellStyle name="Comma 51 3 2" xfId="38001"/>
    <cellStyle name="Comma 60 3 2" xfId="38002"/>
    <cellStyle name="Comma 54 3 2" xfId="38003"/>
    <cellStyle name="Comma 56 3 2" xfId="38004"/>
    <cellStyle name="Comma 58 3 2" xfId="38005"/>
    <cellStyle name="Comma [0] 5 6 2" xfId="38006"/>
    <cellStyle name="Comma 53 3 2" xfId="38007"/>
    <cellStyle name="Comma [0] 11 2 5 2" xfId="38008"/>
    <cellStyle name="Comma 49 3 2" xfId="38009"/>
    <cellStyle name="Comma 3 2 4 2" xfId="38010"/>
    <cellStyle name="Comma [0] 3 2 5 2" xfId="38011"/>
    <cellStyle name="Comma 4 2 4 3" xfId="38012"/>
    <cellStyle name="Comma 64 3 2" xfId="38013"/>
    <cellStyle name="Comma 13 7 2" xfId="38014"/>
    <cellStyle name="Comma 11 7 2" xfId="38015"/>
    <cellStyle name="Comma 12 5 3" xfId="38016"/>
    <cellStyle name="Comma 14 5 2" xfId="38017"/>
    <cellStyle name="Comma 17 4 3" xfId="38018"/>
    <cellStyle name="Comma 15 5 2" xfId="38019"/>
    <cellStyle name="Comma 20 4 2" xfId="38020"/>
    <cellStyle name="Comma 16 5 2" xfId="38021"/>
    <cellStyle name="Comma 18 5 2" xfId="38022"/>
    <cellStyle name="Comma 23 4 2" xfId="38023"/>
    <cellStyle name="Comma 22 4 2" xfId="38024"/>
    <cellStyle name="Comma 21 4 2" xfId="38025"/>
    <cellStyle name="Comma 24 4 2" xfId="38026"/>
    <cellStyle name="Comma 19 4 2" xfId="38027"/>
    <cellStyle name="Comma 25 4 2" xfId="38028"/>
    <cellStyle name="Comma 26 4 2" xfId="38029"/>
    <cellStyle name="Comma 27 4 2" xfId="38030"/>
    <cellStyle name="Comma 28 4 2" xfId="38031"/>
    <cellStyle name="Comma 29 4 2" xfId="38032"/>
    <cellStyle name="Comma 30 4 2" xfId="38033"/>
    <cellStyle name="Comma 31 4 2" xfId="38034"/>
    <cellStyle name="Comma 32 4 2" xfId="38035"/>
    <cellStyle name="Comma 33 4 2" xfId="38036"/>
    <cellStyle name="Comma 34 3 2" xfId="38037"/>
    <cellStyle name="Comma 35 3 2" xfId="38038"/>
    <cellStyle name="Comma 36 3 2" xfId="38039"/>
    <cellStyle name="Comma 37 3 2" xfId="38040"/>
    <cellStyle name="Comma 38 4 2" xfId="38041"/>
    <cellStyle name="Comma 39 3 2" xfId="38042"/>
    <cellStyle name="Comma 40 3 2" xfId="38043"/>
    <cellStyle name="Comma 41 4 2" xfId="38044"/>
    <cellStyle name="Comma 42 3 2" xfId="38045"/>
    <cellStyle name="Comma 43 3 2" xfId="38046"/>
    <cellStyle name="Comma 44 3 2" xfId="38047"/>
    <cellStyle name="Comma 45 3 2" xfId="38048"/>
    <cellStyle name="Comma 46 3 2" xfId="38049"/>
    <cellStyle name="Comma 47 3 2" xfId="38050"/>
    <cellStyle name="Comma 48 3 2" xfId="38051"/>
    <cellStyle name="Comma 63 3 2" xfId="38052"/>
    <cellStyle name="Comma 55 3 2" xfId="38053"/>
    <cellStyle name="Comma 57 3 2" xfId="38054"/>
    <cellStyle name="Comma 59 3 2" xfId="38055"/>
    <cellStyle name="Comma 61 3 2" xfId="38056"/>
    <cellStyle name="Comma 65 3 2" xfId="38057"/>
    <cellStyle name="Comma 68 2 2" xfId="38058"/>
    <cellStyle name="Comma 69 2 2" xfId="38059"/>
    <cellStyle name="Comma 66 3 2" xfId="38060"/>
    <cellStyle name="Comma 70 3 2" xfId="38061"/>
    <cellStyle name="Comma 67 3 2" xfId="38062"/>
    <cellStyle name="Comma 71 3 2" xfId="38063"/>
    <cellStyle name="Comma 72 3 2" xfId="38064"/>
    <cellStyle name="Comma 73 3 2" xfId="38065"/>
    <cellStyle name="Comma 74 3 2" xfId="38066"/>
    <cellStyle name="Comma 75 3 2" xfId="38067"/>
    <cellStyle name="Comma 76 3 2" xfId="38068"/>
    <cellStyle name="Comma 79 2 2" xfId="38069"/>
    <cellStyle name="Comma 3 5 3 2" xfId="38070"/>
    <cellStyle name="Comma [0] 3 5 3 2" xfId="38071"/>
    <cellStyle name="Comma 4 5 2 2" xfId="38072"/>
    <cellStyle name="Comma 50 2 2 2" xfId="38073"/>
    <cellStyle name="Comma 52 2 2 2" xfId="38074"/>
    <cellStyle name="Comma 62 2 2 2" xfId="38075"/>
    <cellStyle name="Comma 51 2 2 2" xfId="38076"/>
    <cellStyle name="Comma 60 2 2 2" xfId="38077"/>
    <cellStyle name="Comma 54 2 2 2" xfId="38078"/>
    <cellStyle name="Comma 56 2 2 2" xfId="38079"/>
    <cellStyle name="Comma 58 2 2 2" xfId="38080"/>
    <cellStyle name="Comma [0] 5 4 3 2" xfId="38081"/>
    <cellStyle name="Comma 53 2 2 2" xfId="38082"/>
    <cellStyle name="Comma [0] 11 2 3 2 2" xfId="38083"/>
    <cellStyle name="Comma 49 2 2 2" xfId="38084"/>
    <cellStyle name="Comma 3 2 2 3 2" xfId="38085"/>
    <cellStyle name="Comma [0] 3 2 3 2 3" xfId="38086"/>
    <cellStyle name="Comma 4 2 2 3 3" xfId="38087"/>
    <cellStyle name="Comma 64 2 2 2" xfId="38088"/>
    <cellStyle name="Comma 13 5 2 2" xfId="38089"/>
    <cellStyle name="Comma 11 5 3 2" xfId="38090"/>
    <cellStyle name="Comma 12 3 3 3" xfId="38091"/>
    <cellStyle name="Comma 14 3 2 2" xfId="38092"/>
    <cellStyle name="Comma 17 3 2 3" xfId="38093"/>
    <cellStyle name="Comma 15 3 2 3" xfId="38094"/>
    <cellStyle name="Comma 20 3 2 2" xfId="38095"/>
    <cellStyle name="Comma 16 3 2 3" xfId="38096"/>
    <cellStyle name="Comma 18 3 2 2" xfId="38097"/>
    <cellStyle name="Comma 23 3 2 2" xfId="38098"/>
    <cellStyle name="Comma 22 3 2 2" xfId="38099"/>
    <cellStyle name="Comma 21 3 2 2" xfId="38100"/>
    <cellStyle name="Comma 24 3 2 2" xfId="38101"/>
    <cellStyle name="Comma 19 3 2 2" xfId="38102"/>
    <cellStyle name="Comma 25 3 2 2" xfId="38103"/>
    <cellStyle name="Comma 26 3 2 2" xfId="38104"/>
    <cellStyle name="Comma 27 3 2 2" xfId="38105"/>
    <cellStyle name="Comma 28 3 2 2" xfId="38106"/>
    <cellStyle name="Comma 29 3 2 2" xfId="38107"/>
    <cellStyle name="Comma 30 3 2 2" xfId="38108"/>
    <cellStyle name="Comma 31 3 2 2" xfId="38109"/>
    <cellStyle name="Comma 32 3 2 2" xfId="38110"/>
    <cellStyle name="Comma 33 3 2 2" xfId="38111"/>
    <cellStyle name="Comma 34 2 2 2" xfId="38112"/>
    <cellStyle name="Comma 35 2 2 2" xfId="38113"/>
    <cellStyle name="Comma 36 2 2 2" xfId="38114"/>
    <cellStyle name="Comma 37 2 2 2" xfId="38115"/>
    <cellStyle name="Comma 38 2 2 2" xfId="38116"/>
    <cellStyle name="Comma 39 2 2 2" xfId="38117"/>
    <cellStyle name="Comma 40 2 2 2" xfId="38118"/>
    <cellStyle name="Comma 41 2 2 2" xfId="38119"/>
    <cellStyle name="Comma 42 2 2 2" xfId="38120"/>
    <cellStyle name="Comma 43 2 2 2" xfId="38121"/>
    <cellStyle name="Comma 44 2 2 2" xfId="38122"/>
    <cellStyle name="Comma 45 2 2 2" xfId="38123"/>
    <cellStyle name="Comma 46 2 2 2" xfId="38124"/>
    <cellStyle name="Comma 47 2 2 2" xfId="38125"/>
    <cellStyle name="Comma 48 2 2 2" xfId="38126"/>
    <cellStyle name="Comma 63 2 2 2" xfId="38127"/>
    <cellStyle name="Comma 55 2 2 2" xfId="38128"/>
    <cellStyle name="Comma 57 2 2 2" xfId="38129"/>
    <cellStyle name="Comma 59 2 2 2" xfId="38130"/>
    <cellStyle name="Comma 61 2 2 2" xfId="38131"/>
    <cellStyle name="Normal 2 10 3 3 2" xfId="38132"/>
    <cellStyle name="Comma [0] 6 4 2 3" xfId="38133"/>
    <cellStyle name="Comma [0] 11 4 2 2" xfId="38134"/>
    <cellStyle name="Comma 13 3 3 3" xfId="38135"/>
    <cellStyle name="Comma 11 3 3 2" xfId="38136"/>
    <cellStyle name="Normal 2 10 3 2 2 2" xfId="38137"/>
    <cellStyle name="Comma [0] 2 26 2 2 6" xfId="38138"/>
    <cellStyle name="Comma 71 2 2 2" xfId="38139"/>
    <cellStyle name="Comma 72 2 2 2" xfId="38140"/>
    <cellStyle name="Comma 76 2 2 2" xfId="38141"/>
    <cellStyle name="Comma 3 3 4 2" xfId="38142"/>
    <cellStyle name="Comma [0] 3 3 3 3" xfId="38143"/>
    <cellStyle name="Comma 4 3 3 3" xfId="38144"/>
    <cellStyle name="Comma 73 2 2 2" xfId="38145"/>
    <cellStyle name="Comma 75 2 2 2" xfId="38146"/>
    <cellStyle name="Comma 74 2 2 2" xfId="38147"/>
    <cellStyle name="Comma [0] 11 2 2 2 2" xfId="38148"/>
    <cellStyle name="Comma [0] 2 6 4 2" xfId="38149"/>
    <cellStyle name="Comma [0] 3 2 2 3 3" xfId="38150"/>
    <cellStyle name="Comma [0] 4 2 2 2 4" xfId="38151"/>
    <cellStyle name="Comma [0] 9 13 2" xfId="38152"/>
    <cellStyle name="Comma 2 6 4 2" xfId="38153"/>
    <cellStyle name="Comma 2 6 2 3 2" xfId="38154"/>
    <cellStyle name="Comma 2 7 3 2" xfId="38155"/>
    <cellStyle name="Comma 7 4 2 3" xfId="38156"/>
    <cellStyle name="Comma 80 2 2" xfId="38157"/>
    <cellStyle name="Comma 83 2 2" xfId="38158"/>
    <cellStyle name="Comma 81 2 2" xfId="38159"/>
    <cellStyle name="Comma 82 2 2" xfId="38160"/>
    <cellStyle name="Comma 84 2 2" xfId="38161"/>
    <cellStyle name="Comma 87 2 2" xfId="38162"/>
    <cellStyle name="Comma 85 2 2" xfId="38163"/>
    <cellStyle name="Comma 91 2 2" xfId="38164"/>
    <cellStyle name="Comma 88 2 2" xfId="38165"/>
    <cellStyle name="Comma 89 2 2" xfId="38166"/>
    <cellStyle name="Comma 86 2 2" xfId="38167"/>
    <cellStyle name="Comma 90 2 2" xfId="38168"/>
    <cellStyle name="Comma 94 2 2" xfId="38169"/>
    <cellStyle name="Comma 92 2 2" xfId="38170"/>
    <cellStyle name="Comma 93 2 2" xfId="38171"/>
    <cellStyle name="Comma 96 2 2" xfId="38172"/>
    <cellStyle name="Comma 95 2 2" xfId="38173"/>
    <cellStyle name="Comma 97 2 2" xfId="38174"/>
    <cellStyle name="Comma 101 2 2" xfId="38175"/>
    <cellStyle name="Comma 98 2 2" xfId="38176"/>
    <cellStyle name="Comma 99 2 2" xfId="38177"/>
    <cellStyle name="Comma 100 2 2" xfId="38178"/>
    <cellStyle name="Comma 104 2 2" xfId="38179"/>
    <cellStyle name="Comma 102 2 2" xfId="38180"/>
    <cellStyle name="Comma 103 2 2" xfId="38181"/>
    <cellStyle name="Comma 105 2 2" xfId="38182"/>
    <cellStyle name="Comma 106 2 2" xfId="38183"/>
    <cellStyle name="Comma 112 2 2" xfId="38184"/>
    <cellStyle name="Comma 107 2 2" xfId="38185"/>
    <cellStyle name="Comma 110 2 2" xfId="38186"/>
    <cellStyle name="Comma 111 2 2" xfId="38187"/>
    <cellStyle name="Comma 115 2 2" xfId="38188"/>
    <cellStyle name="Comma 114 2 2" xfId="38189"/>
    <cellStyle name="Comma 108 2 2" xfId="38190"/>
    <cellStyle name="Comma 116 2 2" xfId="38191"/>
    <cellStyle name="Comma 144 2 2" xfId="38192"/>
    <cellStyle name="Comma 113 2 2" xfId="38193"/>
    <cellStyle name="Comma 109 2 2" xfId="38194"/>
    <cellStyle name="Comma 117 2 2" xfId="38195"/>
    <cellStyle name="Comma 118 2 2" xfId="38196"/>
    <cellStyle name="Comma 119 2 2" xfId="38197"/>
    <cellStyle name="Comma 120 2 2" xfId="38198"/>
    <cellStyle name="Comma 121 2 2" xfId="38199"/>
    <cellStyle name="Comma 122 2 2" xfId="38200"/>
    <cellStyle name="Comma 123 2 2" xfId="38201"/>
    <cellStyle name="Comma 124 2 2" xfId="38202"/>
    <cellStyle name="Comma 125 2 2" xfId="38203"/>
    <cellStyle name="Comma 126 2 2" xfId="38204"/>
    <cellStyle name="Comma 127 2 2" xfId="38205"/>
    <cellStyle name="Comma 128 2 2" xfId="38206"/>
    <cellStyle name="Comma 129 2 2" xfId="38207"/>
    <cellStyle name="Comma 130 2 2" xfId="38208"/>
    <cellStyle name="Comma 131 2 2" xfId="38209"/>
    <cellStyle name="Comma 132 2 2" xfId="38210"/>
    <cellStyle name="Comma 133 2 2" xfId="38211"/>
    <cellStyle name="Comma 134 2 2" xfId="38212"/>
    <cellStyle name="Comma 140 2 2" xfId="38213"/>
    <cellStyle name="Comma 142 2 2" xfId="38214"/>
    <cellStyle name="Comma 141 2 2" xfId="38215"/>
    <cellStyle name="Comma 135 2 2" xfId="38216"/>
    <cellStyle name="Comma 138 2 2" xfId="38217"/>
    <cellStyle name="Comma 143 2 2" xfId="38218"/>
    <cellStyle name="Comma 139 2 2" xfId="38219"/>
    <cellStyle name="Comma 136 2 2" xfId="38220"/>
    <cellStyle name="Comma 137 2 2" xfId="38221"/>
    <cellStyle name="Comma 145 2 2" xfId="38222"/>
    <cellStyle name="Comma 146 2 2" xfId="38223"/>
    <cellStyle name="Comma 147 2 2" xfId="38224"/>
    <cellStyle name="Comma 148 2 2" xfId="38225"/>
    <cellStyle name="Comma 149 2 2" xfId="38226"/>
    <cellStyle name="Comma 150 2 2" xfId="38227"/>
    <cellStyle name="Comma 151 2 2" xfId="38228"/>
    <cellStyle name="Comma 152 2 2" xfId="38229"/>
    <cellStyle name="Comma 153 2 2" xfId="38230"/>
    <cellStyle name="Comma 154 2 2" xfId="38231"/>
    <cellStyle name="Comma 155 2 2" xfId="38232"/>
    <cellStyle name="Comma 156 2 2" xfId="38233"/>
    <cellStyle name="Comma 157 2 2" xfId="38234"/>
    <cellStyle name="Comma 158 2 2" xfId="38235"/>
    <cellStyle name="Comma 159 2 2" xfId="38236"/>
    <cellStyle name="Comma 160 2 2" xfId="38237"/>
    <cellStyle name="Comma 161 2 2" xfId="38238"/>
    <cellStyle name="Comma 162 2 2" xfId="38239"/>
    <cellStyle name="Comma 163 2 2" xfId="38240"/>
    <cellStyle name="Comma 164 2 2" xfId="38241"/>
    <cellStyle name="Comma 170 2 2" xfId="38242"/>
    <cellStyle name="Comma 165 2 2" xfId="38243"/>
    <cellStyle name="Comma 168 2 2" xfId="38244"/>
    <cellStyle name="Comma 169 2 2" xfId="38245"/>
    <cellStyle name="Comma 173 2 2" xfId="38246"/>
    <cellStyle name="Comma 172 2 2" xfId="38247"/>
    <cellStyle name="Comma 166 2 2" xfId="38248"/>
    <cellStyle name="Comma 174 2 2" xfId="38249"/>
    <cellStyle name="Comma 186 2 2" xfId="38250"/>
    <cellStyle name="Comma 171 2 2" xfId="38251"/>
    <cellStyle name="Comma 167 2 2" xfId="38252"/>
    <cellStyle name="Comma 175 2 2" xfId="38253"/>
    <cellStyle name="Comma 181 2 2" xfId="38254"/>
    <cellStyle name="Comma 182 2 2" xfId="38255"/>
    <cellStyle name="Comma 183 2 2" xfId="38256"/>
    <cellStyle name="Comma 184 2 2" xfId="38257"/>
    <cellStyle name="Comma 185 2 2" xfId="38258"/>
    <cellStyle name="Comma 178 2 2" xfId="38259"/>
    <cellStyle name="Comma 180 2 2" xfId="38260"/>
    <cellStyle name="Comma 179 2 2" xfId="38261"/>
    <cellStyle name="Comma 2 9 2 2" xfId="38262"/>
    <cellStyle name="Comma [0] 2 11 2 2" xfId="38263"/>
    <cellStyle name="Comma 187 2 2" xfId="38264"/>
    <cellStyle name="Comma 188 2 2" xfId="38265"/>
    <cellStyle name="Comma 176 2 2" xfId="38266"/>
    <cellStyle name="Comma 177 2 2" xfId="38267"/>
    <cellStyle name="Comma 189 2 2" xfId="38268"/>
    <cellStyle name="Comma 190 2 2" xfId="38269"/>
    <cellStyle name="Comma [0] 10 6 2 2 2 2" xfId="38270"/>
    <cellStyle name="Comma [0] 10 6 3 2 2" xfId="38271"/>
    <cellStyle name="Comma 2 8 2 2 4 2 2" xfId="38272"/>
    <cellStyle name="Comma 10 2 2 3 2 3" xfId="38273"/>
    <cellStyle name="Comma 5 6 2 2" xfId="38274"/>
    <cellStyle name="Comma [0] 2 2 6 2 2" xfId="38275"/>
    <cellStyle name="Comma [0] 10 10 2 2 5" xfId="38276"/>
    <cellStyle name="Comma [0] 10 11 2 2 2" xfId="38277"/>
    <cellStyle name="Comma [0] 10 2 2 2 2 2 2 3 2" xfId="38278"/>
    <cellStyle name="Comma [0] 10 4 2 4 2 2" xfId="38279"/>
    <cellStyle name="Comma [0] 10 5 2 4 2 2" xfId="38280"/>
    <cellStyle name="Comma [0] 2 6 3 2 2 5" xfId="38281"/>
    <cellStyle name="Comma [0] 51 2 2 4 2 2" xfId="38282"/>
    <cellStyle name="Comma 10 4 2 2 2" xfId="38283"/>
    <cellStyle name="Comma 10 5 2 4 2 2" xfId="38284"/>
    <cellStyle name="Comma 2 8 2 3 2 2 2 2" xfId="38285"/>
    <cellStyle name="Comma 2 8 3 2 2 2 2" xfId="38286"/>
    <cellStyle name="Comma 2 8 3 2 3 2 2 2" xfId="38287"/>
    <cellStyle name="Comma 2 8 3 3 2 2 2" xfId="38288"/>
    <cellStyle name="Comma 2 8 4 2 4 2 2" xfId="38289"/>
    <cellStyle name="Comma 203 2" xfId="38290"/>
    <cellStyle name="Comma 204 2" xfId="38291"/>
    <cellStyle name="Comma [0] 36 3" xfId="38292"/>
    <cellStyle name="Percent 39 2" xfId="38293"/>
    <cellStyle name="Comma 205 2" xfId="38294"/>
    <cellStyle name="Comma 206 2" xfId="38295"/>
    <cellStyle name="Comma 207 2" xfId="38296"/>
    <cellStyle name="Comma 208 2" xfId="38297"/>
    <cellStyle name="Comma 209 2" xfId="38298"/>
    <cellStyle name="Comma 210 2" xfId="38299"/>
    <cellStyle name="Comma 211" xfId="38300"/>
    <cellStyle name="Comma 212" xfId="38301"/>
    <cellStyle name="Comma 213" xfId="38302"/>
    <cellStyle name="Normal 66 2" xfId="38303"/>
    <cellStyle name="Comma 214" xfId="38304"/>
    <cellStyle name="Normal 67 2" xfId="38305"/>
    <cellStyle name="Comma 215" xfId="38306"/>
    <cellStyle name="Comma 216" xfId="38307"/>
    <cellStyle name="Comma [0] 37 2" xfId="38308"/>
    <cellStyle name="Percent 40 2" xfId="38309"/>
    <cellStyle name="Comma 200 2" xfId="38310"/>
    <cellStyle name="Comma [0] 36 2" xfId="38311"/>
    <cellStyle name="Comma 220" xfId="38312"/>
    <cellStyle name="Comma 222" xfId="38313"/>
    <cellStyle name="Comma 217" xfId="38314"/>
    <cellStyle name="Comma 219" xfId="38315"/>
    <cellStyle name="Comma 221 2" xfId="38316"/>
    <cellStyle name="Comma 218" xfId="38317"/>
    <cellStyle name="Comma 223" xfId="38318"/>
    <cellStyle name="Comma 224" xfId="38319"/>
    <cellStyle name="Comma 228" xfId="38320"/>
    <cellStyle name="Comma 230" xfId="38321"/>
    <cellStyle name="Comma 225" xfId="38322"/>
    <cellStyle name="Comma 227" xfId="38323"/>
    <cellStyle name="Comma 229" xfId="38324"/>
    <cellStyle name="Comma 226" xfId="38325"/>
    <cellStyle name="Comma 231" xfId="38326"/>
    <cellStyle name="Comma 232" xfId="38327"/>
    <cellStyle name="Comma 233" xfId="38328"/>
    <cellStyle name="Comma 234" xfId="38329"/>
    <cellStyle name="Comma 235" xfId="38330"/>
    <cellStyle name="Comma 236" xfId="38331"/>
    <cellStyle name="Comma 237" xfId="38332"/>
    <cellStyle name="Comma 241" xfId="38333"/>
    <cellStyle name="Comma 243" xfId="38334"/>
    <cellStyle name="Comma 238" xfId="38335"/>
    <cellStyle name="Comma 240" xfId="38336"/>
    <cellStyle name="Comma 242" xfId="38337"/>
    <cellStyle name="Comma 239" xfId="38338"/>
    <cellStyle name="Comma 244" xfId="38339"/>
    <cellStyle name="Comma 245" xfId="38340"/>
    <cellStyle name="Comma 246" xfId="38341"/>
    <cellStyle name="Comma 247" xfId="38342"/>
    <cellStyle name="Comma 248" xfId="38343"/>
    <cellStyle name="Comma 249" xfId="38344"/>
    <cellStyle name="Comma 250" xfId="38345"/>
    <cellStyle name="Comma 251" xfId="38346"/>
    <cellStyle name="Comma 255" xfId="38347"/>
    <cellStyle name="Comma 257" xfId="38348"/>
    <cellStyle name="Comma 252" xfId="38349"/>
    <cellStyle name="Comma 254" xfId="38350"/>
    <cellStyle name="Comma 256" xfId="38351"/>
    <cellStyle name="Comma 253" xfId="38352"/>
    <cellStyle name="Comma 258" xfId="38353"/>
    <cellStyle name="Total 2 5 8" xfId="38354"/>
    <cellStyle name="Calculation 2 11 2" xfId="38355"/>
    <cellStyle name="Input [yellow] 8" xfId="38356"/>
    <cellStyle name="Input [yellow] 2 6" xfId="38357"/>
    <cellStyle name="Input 2 11 2" xfId="38358"/>
    <cellStyle name="Output 2 12" xfId="38359"/>
    <cellStyle name="Note 2 2 11" xfId="38360"/>
    <cellStyle name="Note 2 3 10" xfId="38361"/>
    <cellStyle name="Note 2 3 9" xfId="38362"/>
    <cellStyle name="Note 2 2 10" xfId="38363"/>
    <cellStyle name="Output 2 11 2" xfId="38364"/>
    <cellStyle name="Total 2 11 2" xfId="38365"/>
    <cellStyle name="Total 2 7 2 2 6" xfId="38366"/>
    <cellStyle name="Note 2 2 3 2 3 3" xfId="38367"/>
    <cellStyle name="Calculation 2 8 2 6" xfId="38368"/>
    <cellStyle name="Output 2 4 4 7" xfId="38369"/>
    <cellStyle name="Calculation 2 4 4 2 3" xfId="38370"/>
    <cellStyle name="Input 2 6 4 2 3" xfId="38371"/>
    <cellStyle name="Output 2 6 3 3 3" xfId="38372"/>
    <cellStyle name="Input 2 5 4 5 3" xfId="38373"/>
    <cellStyle name="Output 2 7 3 7" xfId="38374"/>
    <cellStyle name="Total 2 8 3 3" xfId="38375"/>
    <cellStyle name="Total 2 5 3 3 3" xfId="38376"/>
    <cellStyle name="Output 2 9 5 3" xfId="38377"/>
    <cellStyle name="Note 2 2 4 3 3 3" xfId="38378"/>
    <cellStyle name="Note 2 3 2 4 5 3" xfId="38379"/>
    <cellStyle name="Note 2 2 5 4 7" xfId="38380"/>
    <cellStyle name="MOD1 3 6" xfId="38381"/>
    <cellStyle name="Calculation 2 4 3 2 2 3" xfId="38382"/>
    <cellStyle name="Input 2 10 3" xfId="38383"/>
    <cellStyle name="Input 2 7 4 2 3" xfId="38384"/>
    <cellStyle name="Note 2 3 4 3 7" xfId="38385"/>
    <cellStyle name="Calculation 2 7 3 3 3" xfId="38386"/>
    <cellStyle name="Total 2 6 3 7" xfId="38387"/>
    <cellStyle name="Note 2 3 4 4 2 3" xfId="38388"/>
    <cellStyle name="Calculation 2 7 2 2 2 3" xfId="38389"/>
    <cellStyle name="Input 2 6 2 2 2 3" xfId="38390"/>
    <cellStyle name="Calculation 2 9 5 3" xfId="38391"/>
    <cellStyle name="Total 2 10 3" xfId="38392"/>
    <cellStyle name="Output 2 10 3" xfId="38393"/>
    <cellStyle name="Note 2 2 9 3" xfId="38394"/>
    <cellStyle name="Input 2 8 2 2 3" xfId="38395"/>
    <cellStyle name="Calculation 2 6 4 5 3" xfId="38396"/>
    <cellStyle name="Note 2 3 6 2 2 3" xfId="38397"/>
    <cellStyle name="Note 2 2 7 2 2 3" xfId="38398"/>
    <cellStyle name="Output 2 5 4 5 3" xfId="38399"/>
    <cellStyle name="Note 2 2 5 2 2 6" xfId="38400"/>
    <cellStyle name="Input 2 6 3 3 3" xfId="38401"/>
    <cellStyle name="Input 2 5 4 7" xfId="38402"/>
    <cellStyle name="Total 2 6 3 3 3" xfId="38403"/>
    <cellStyle name="Output 2 7 3 2 2 3" xfId="38404"/>
    <cellStyle name="Output 2 6 2 2 6" xfId="38405"/>
    <cellStyle name="Input 2 9 2 3" xfId="38406"/>
    <cellStyle name="Total 2 8 2 6" xfId="38407"/>
    <cellStyle name="Note 2 2 6 4 5 3" xfId="38408"/>
    <cellStyle name="MOD1 2 6" xfId="38409"/>
    <cellStyle name="Input 2 7 3 2 2 3" xfId="38410"/>
    <cellStyle name="Note 2 2 5 3 3 3" xfId="38411"/>
    <cellStyle name="Note 2 3 4 3 2 6" xfId="38412"/>
    <cellStyle name="Note 2 2 6 4 7" xfId="38413"/>
    <cellStyle name="Note 2 3 8 3" xfId="38414"/>
    <cellStyle name="Total 2 5 3 2 2 3" xfId="38415"/>
    <cellStyle name="Total 2 7 5 3" xfId="38416"/>
    <cellStyle name="Output 2 4 4 2 3" xfId="38417"/>
    <cellStyle name="Total 2 5 5 3" xfId="38418"/>
    <cellStyle name="Total 2 9 5 3" xfId="38419"/>
    <cellStyle name="Total 2 5 2 3 3" xfId="38420"/>
    <cellStyle name="Total 2 5 3 2 6" xfId="38421"/>
    <cellStyle name="Note 2 2 5 2 3 3" xfId="38422"/>
    <cellStyle name="Note 2 2 3 2 2 2 3" xfId="38423"/>
    <cellStyle name="Note 2 2 4 2 3 3" xfId="38424"/>
    <cellStyle name="Total 2 8 2 2 3" xfId="38425"/>
    <cellStyle name="Output 2 6 4 5 3" xfId="38426"/>
    <cellStyle name="Note 2 2 3 8" xfId="38427"/>
    <cellStyle name="Total 2 5 4 2 3" xfId="38428"/>
    <cellStyle name="MOD1 2 2 4" xfId="38429"/>
    <cellStyle name="Output 2 4 4 5 3" xfId="38430"/>
    <cellStyle name="Output 2 8 2 2 3" xfId="38431"/>
    <cellStyle name="Input [yellow] 2 2 3 2 3" xfId="38432"/>
    <cellStyle name="Note 2 3 2 3 2 2 3" xfId="38433"/>
    <cellStyle name="Input [yellow] 2 2 2 2 3" xfId="38434"/>
    <cellStyle name="Total 2 7 3 2 2 3" xfId="38435"/>
    <cellStyle name="Note 2 2 7 2 6" xfId="38436"/>
    <cellStyle name="Total 2 4 2 3 3" xfId="38437"/>
    <cellStyle name="Note 2 3 3 2 7" xfId="38438"/>
    <cellStyle name="Output 2 4 2 3 3" xfId="38439"/>
    <cellStyle name="Total 2 4 3 3 3" xfId="38440"/>
    <cellStyle name="Note 2 3 4 2 7" xfId="38441"/>
    <cellStyle name="Note 2 3 5 3 3 3" xfId="38442"/>
    <cellStyle name="Input 2 4 3 3 3" xfId="38443"/>
    <cellStyle name="Note 2 3 3 5 3" xfId="38444"/>
    <cellStyle name="Note 2 3 4 3 3 3" xfId="38445"/>
    <cellStyle name="Input [yellow] 5 4 2 3" xfId="38446"/>
    <cellStyle name="Output 2 7 8" xfId="38447"/>
    <cellStyle name="Input [yellow] 2 3 4 2 3" xfId="38448"/>
    <cellStyle name="Input [yellow] 2 4 4 2 3" xfId="38449"/>
    <cellStyle name="MOD1 2 4 2 3" xfId="38450"/>
    <cellStyle name="Total 2 5 4 5 3" xfId="38451"/>
    <cellStyle name="Note 2 2 3 4 5 3" xfId="38452"/>
    <cellStyle name="Calculation 2 7 3 2 2 3" xfId="38453"/>
    <cellStyle name="Note 2 3 3 3 2 2 3" xfId="38454"/>
    <cellStyle name="Input 2 6 3 2 2 3" xfId="38455"/>
    <cellStyle name="Input 2 7 2 2 2 3" xfId="38456"/>
    <cellStyle name="Calculation 2 6 3 2 2 3" xfId="38457"/>
    <cellStyle name="Calculation 2 6 2 2 2 3" xfId="38458"/>
    <cellStyle name="Note 2 3 4 3 2 2 3" xfId="38459"/>
    <cellStyle name="Total 2 6 3 2 2 3" xfId="38460"/>
    <cellStyle name="Output 2 5 3 2 2 3" xfId="38461"/>
    <cellStyle name="Note 2 2 6 3 2 2 3" xfId="38462"/>
    <cellStyle name="Note 2 2 5 3 2 2 3" xfId="38463"/>
    <cellStyle name="Note 2 2 4 3 2 2 3" xfId="38464"/>
    <cellStyle name="Input 2 5 3 2 2 3" xfId="38465"/>
    <cellStyle name="Output 2 6 3 2 2 3" xfId="38466"/>
    <cellStyle name="Note 2 3 3 2 2 2 3" xfId="38467"/>
    <cellStyle name="Note 2 3 4 2 2 2 3" xfId="38468"/>
    <cellStyle name="Output 2 7 2 2 2 3" xfId="38469"/>
    <cellStyle name="Note 2 3 2 2 2 2 3" xfId="38470"/>
    <cellStyle name="Total 2 6 2 2 2 3" xfId="38471"/>
    <cellStyle name="Output 2 5 2 2 2 3" xfId="38472"/>
    <cellStyle name="Note 2 2 6 2 2 2 3" xfId="38473"/>
    <cellStyle name="Total 2 5 2 2 2 3" xfId="38474"/>
    <cellStyle name="Calculation 2 5 3 2 2 3" xfId="38475"/>
    <cellStyle name="Note 2 2 5 2 2 2 3" xfId="38476"/>
    <cellStyle name="Note 2 2 4 2 2 2 3" xfId="38477"/>
    <cellStyle name="Total 2 4 4 5 3" xfId="38478"/>
    <cellStyle name="Input 2 5 2 2 2 3" xfId="38479"/>
    <cellStyle name="Output 2 6 2 2 2 3" xfId="38480"/>
    <cellStyle name="Total 2 6 2 3 3" xfId="38481"/>
    <cellStyle name="Total 2 7 2 2 2 3" xfId="38482"/>
    <cellStyle name="Note 2 3 5 2 2 2 3" xfId="38483"/>
    <cellStyle name="MOD1 6 2 3" xfId="38484"/>
    <cellStyle name="Total 2 4 2 2 2 3" xfId="38485"/>
    <cellStyle name="Output 2 4 2 2 2 3" xfId="38486"/>
    <cellStyle name="Input 2 4 2 2 2 3" xfId="38487"/>
    <cellStyle name="Calculation 2 5 2 2 2 3" xfId="38488"/>
    <cellStyle name="Calculation 2 8 3 3" xfId="38489"/>
    <cellStyle name="Calculation 2 4 2 2 2 3" xfId="38490"/>
    <cellStyle name="Calculation 2 8 2 2 3" xfId="38491"/>
    <cellStyle name="Note 2 2 3 3 2 2 3" xfId="38492"/>
    <cellStyle name="Note 2 3 7 5 3" xfId="38493"/>
    <cellStyle name="Total 2 4 3 2 2 3" xfId="38494"/>
    <cellStyle name="Note 2 3 5 3 2 2 3" xfId="38495"/>
    <cellStyle name="Input 2 4 3 2 2 3" xfId="38496"/>
    <cellStyle name="Output 2 4 3 2 2 3" xfId="38497"/>
    <cellStyle name="Calculation 2 7 4 2 3" xfId="38498"/>
    <cellStyle name="Note 2 3 3 4 2 3" xfId="38499"/>
    <cellStyle name="Calculation 2 6 4 2 3" xfId="38500"/>
    <cellStyle name="Output 2 7 4 2 3" xfId="38501"/>
    <cellStyle name="Total 2 6 4 2 3" xfId="38502"/>
    <cellStyle name="Output 2 5 4 2 3" xfId="38503"/>
    <cellStyle name="Note 2 2 6 4 2 3" xfId="38504"/>
    <cellStyle name="Note 2 2 5 4 2 3" xfId="38505"/>
    <cellStyle name="Input [yellow] 2 5 4" xfId="38506"/>
    <cellStyle name="Note 2 3 2 8" xfId="38507"/>
    <cellStyle name="Input 2 4 8" xfId="38508"/>
    <cellStyle name="Note 2 2 4 4 2 3" xfId="38509"/>
    <cellStyle name="Input 2 5 4 2 3" xfId="38510"/>
    <cellStyle name="Input [yellow] 2 2 6" xfId="38511"/>
    <cellStyle name="Output 2 6 4 2 3" xfId="38512"/>
    <cellStyle name="Total 2 7 4 2 3" xfId="38513"/>
    <cellStyle name="Note 2 3 5 4 2 3" xfId="38514"/>
    <cellStyle name="Note 2 3 5 5 3" xfId="38515"/>
    <cellStyle name="Calculation 2 4 8" xfId="38516"/>
    <cellStyle name="Total 2 4 4 2 3" xfId="38517"/>
    <cellStyle name="Note 2 2 3 4 2 3" xfId="38518"/>
    <cellStyle name="Note 2 3 2 4 2 3" xfId="38519"/>
    <cellStyle name="Calculation 2 6 4 7" xfId="38520"/>
    <cellStyle name="Input 2 4 4 2 3" xfId="38521"/>
    <cellStyle name="Total 2 5 2 7" xfId="38522"/>
    <cellStyle name="Calculation 2 5 4 2 3" xfId="38523"/>
    <cellStyle name="Total 2 9 2 3" xfId="38524"/>
    <cellStyle name="Output 2 9 2 3" xfId="38525"/>
    <cellStyle name="Note 2 2 8 2 3" xfId="38526"/>
    <cellStyle name="Note 2 3 7 2 3" xfId="38527"/>
    <cellStyle name="Calculation 2 9 2 3" xfId="38528"/>
    <cellStyle name="Input 2 7 3 3 3" xfId="38529"/>
    <cellStyle name="Note 2 3 3 3 3 3" xfId="38530"/>
    <cellStyle name="Calculation 2 6 3 3 3" xfId="38531"/>
    <cellStyle name="Output 2 7 3 3 3" xfId="38532"/>
    <cellStyle name="Output 2 5 3 3 3" xfId="38533"/>
    <cellStyle name="Note 2 2 6 3 3 3" xfId="38534"/>
    <cellStyle name="Input 2 5 3 3 3" xfId="38535"/>
    <cellStyle name="Input 2 7 2 3 3" xfId="38536"/>
    <cellStyle name="Calculation 2 7 2 3 3" xfId="38537"/>
    <cellStyle name="Note 2 3 3 2 3 3" xfId="38538"/>
    <cellStyle name="Input 2 6 2 3 3" xfId="38539"/>
    <cellStyle name="Calculation 2 6 2 3 3" xfId="38540"/>
    <cellStyle name="Note 2 3 4 2 3 3" xfId="38541"/>
    <cellStyle name="Output 2 7 2 3 3" xfId="38542"/>
    <cellStyle name="Output 2 5 2 3 3" xfId="38543"/>
    <cellStyle name="Note 2 2 6 2 3 3" xfId="38544"/>
    <cellStyle name="Input 2 5 2 3 3" xfId="38545"/>
    <cellStyle name="Output 2 6 2 3 3" xfId="38546"/>
    <cellStyle name="Note 2 2 4 4 7" xfId="38547"/>
    <cellStyle name="Total 2 7 2 3 3" xfId="38548"/>
    <cellStyle name="Note 2 3 5 2 3 3" xfId="38549"/>
    <cellStyle name="Note 2 3 2 2 3 3" xfId="38550"/>
    <cellStyle name="Input 2 4 2 3 3" xfId="38551"/>
    <cellStyle name="Calculation 2 5 2 3 3" xfId="38552"/>
    <cellStyle name="Calculation 2 4 2 3 3" xfId="38553"/>
    <cellStyle name="Output 2 8 3 3" xfId="38554"/>
    <cellStyle name="Calculation 2 4 3 3 3" xfId="38555"/>
    <cellStyle name="Note 2 3 2 3 3 3" xfId="38556"/>
    <cellStyle name="Note 2 2 3 3 3 3" xfId="38557"/>
    <cellStyle name="Calculation 2 5 3 3 3" xfId="38558"/>
    <cellStyle name="Output 2 4 3 3 3" xfId="38559"/>
    <cellStyle name="Input 2 8 3 3" xfId="38560"/>
    <cellStyle name="Note 2 3 6 3 3" xfId="38561"/>
    <cellStyle name="Note 2 2 7 3 3" xfId="38562"/>
    <cellStyle name="Total 2 7 3 3 3" xfId="38563"/>
    <cellStyle name="Input 2 7 5 3" xfId="38564"/>
    <cellStyle name="Calculation 2 7 5 3" xfId="38565"/>
    <cellStyle name="Input 2 6 5 3" xfId="38566"/>
    <cellStyle name="Calculation 2 6 5 3" xfId="38567"/>
    <cellStyle name="Note 2 3 4 5 3" xfId="38568"/>
    <cellStyle name="Output 2 7 5 3" xfId="38569"/>
    <cellStyle name="Total 2 6 5 3" xfId="38570"/>
    <cellStyle name="Output 2 5 5 3" xfId="38571"/>
    <cellStyle name="Note 2 2 6 5 3" xfId="38572"/>
    <cellStyle name="Note 2 2 5 5 3" xfId="38573"/>
    <cellStyle name="Note 2 2 4 5 3" xfId="38574"/>
    <cellStyle name="Input 2 5 5 3" xfId="38575"/>
    <cellStyle name="Output 2 6 5 3" xfId="38576"/>
    <cellStyle name="Total 2 4 5 3" xfId="38577"/>
    <cellStyle name="Output 2 4 5 3" xfId="38578"/>
    <cellStyle name="Note 2 2 3 5 3" xfId="38579"/>
    <cellStyle name="Note 2 3 2 5 3" xfId="38580"/>
    <cellStyle name="Input 2 4 5 3" xfId="38581"/>
    <cellStyle name="Calculation 2 5 5 3" xfId="38582"/>
    <cellStyle name="Calculation 2 4 5 3" xfId="38583"/>
    <cellStyle name="Calculation 2 5 3 7" xfId="38584"/>
    <cellStyle name="Input [yellow] 2 2 3 4" xfId="38585"/>
    <cellStyle name="Output 2 4 3 7" xfId="38586"/>
    <cellStyle name="Total 2 5 4 7" xfId="38587"/>
    <cellStyle name="Calculation 2 10 3" xfId="38588"/>
    <cellStyle name="Input 2 7 4 5 3" xfId="38589"/>
    <cellStyle name="Calculation 2 7 4 5 3" xfId="38590"/>
    <cellStyle name="Note 2 3 3 4 5 3" xfId="38591"/>
    <cellStyle name="Input 2 6 4 5 3" xfId="38592"/>
    <cellStyle name="Input [yellow] 6 4 2 3" xfId="38593"/>
    <cellStyle name="Note 2 3 4 4 5 3" xfId="38594"/>
    <cellStyle name="Output 2 7 4 5 3" xfId="38595"/>
    <cellStyle name="Total 2 6 4 5 3" xfId="38596"/>
    <cellStyle name="Note 2 2 5 4 5 3" xfId="38597"/>
    <cellStyle name="Note 2 2 4 4 5 3" xfId="38598"/>
    <cellStyle name="MOD1 3 4 2 3" xfId="38599"/>
    <cellStyle name="Total 2 7 4 5 3" xfId="38600"/>
    <cellStyle name="Note 2 3 5 4 5 3" xfId="38601"/>
    <cellStyle name="Input 2 4 4 5 3" xfId="38602"/>
    <cellStyle name="Calculation 2 7 4 7" xfId="38603"/>
    <cellStyle name="Input [yellow] 2 2 4 2 3" xfId="38604"/>
    <cellStyle name="Input [yellow] 4 4 2 3" xfId="38605"/>
    <cellStyle name="Calculation 2 5 4 5 3" xfId="38606"/>
    <cellStyle name="Calculation 2 4 4 5 3" xfId="38607"/>
    <cellStyle name="Input 2 8 7" xfId="38608"/>
    <cellStyle name="Note 2 2 8 5 3" xfId="38609"/>
    <cellStyle name="Input 2 6 4 7" xfId="38610"/>
    <cellStyle name="Input 2 9 5 3" xfId="38611"/>
    <cellStyle name="Output 2 6 4 7" xfId="38612"/>
    <cellStyle name="Input [yellow] 2 5 2 3" xfId="38613"/>
    <cellStyle name="Normal 2 28" xfId="38614"/>
    <cellStyle name="Total 2 7 4 7" xfId="38615"/>
    <cellStyle name="Output 2 7 2 7" xfId="38616"/>
    <cellStyle name="Note 2 3 5 4 7" xfId="38617"/>
    <cellStyle name="Note 2 2 5 2 7" xfId="38618"/>
    <cellStyle name="Input 2 5 2 7" xfId="38619"/>
    <cellStyle name="Note 2 3 2 2 7" xfId="38620"/>
    <cellStyle name="Input 2 4 2 7" xfId="38621"/>
    <cellStyle name="Input [yellow] 2 2 2 4" xfId="38622"/>
    <cellStyle name="Calculation 2 4 2 7" xfId="38623"/>
    <cellStyle name="Input [yellow] 4 3 4" xfId="38624"/>
    <cellStyle name="Note 2 3 2 3 7" xfId="38625"/>
    <cellStyle name="MOD1 2 3 2 3" xfId="38626"/>
    <cellStyle name="Input 2 6 2 7" xfId="38627"/>
    <cellStyle name="Note 2 3 3 2 2 6" xfId="38628"/>
    <cellStyle name="Input [yellow] 5 3 2 3" xfId="38629"/>
    <cellStyle name="Note 2 2 4 2 2 6" xfId="38630"/>
    <cellStyle name="Note 2 3 2 4 7" xfId="38631"/>
    <cellStyle name="Input 2 4 4 7" xfId="38632"/>
    <cellStyle name="Input [yellow] 4 2 2 3" xfId="38633"/>
    <cellStyle name="Calculation 2 5 4 7" xfId="38634"/>
    <cellStyle name="Calculation 2 4 4 7" xfId="38635"/>
    <cellStyle name="Total 2 4 4 7" xfId="38636"/>
    <cellStyle name="Calculation 2 5 2 7" xfId="38637"/>
    <cellStyle name="Note 2 3 4 2 2 6" xfId="38638"/>
    <cellStyle name="Input 2 7 8" xfId="38639"/>
    <cellStyle name="Input [yellow] 2 4 3 4" xfId="38640"/>
    <cellStyle name="Note 2 3 3 3 2 6" xfId="38641"/>
    <cellStyle name="Calculation 2 9 7" xfId="38642"/>
    <cellStyle name="Input [yellow] 5 3 4" xfId="38643"/>
    <cellStyle name="Input [yellow] 2 3 3 4" xfId="38644"/>
    <cellStyle name="Note 2 3 5 3 7" xfId="38645"/>
    <cellStyle name="Total 2 4 3 7" xfId="38646"/>
    <cellStyle name="Note 2 2 6 3 7" xfId="38647"/>
    <cellStyle name="MOD1 2 3 4" xfId="38648"/>
    <cellStyle name="Total 2 5 3 7" xfId="38649"/>
    <cellStyle name="Input [yellow] 7 2 3" xfId="38650"/>
    <cellStyle name="Total 2 7 3 2 6" xfId="38651"/>
    <cellStyle name="Input 2 5 3 2 6" xfId="38652"/>
    <cellStyle name="Input 2 8 2 6" xfId="38653"/>
    <cellStyle name="Note 2 3 6 2 6" xfId="38654"/>
    <cellStyle name="Input [yellow] 6 2 4" xfId="38655"/>
    <cellStyle name="Calculation 2 6 2 7" xfId="38656"/>
    <cellStyle name="Input 2 7 2 7" xfId="38657"/>
    <cellStyle name="Output 2 5 8" xfId="38658"/>
    <cellStyle name="Note 2 2 6 8" xfId="38659"/>
    <cellStyle name="Input 2 7 3 2 6" xfId="38660"/>
    <cellStyle name="Note 2 2 3 4 7" xfId="38661"/>
    <cellStyle name="Input [yellow] 2 3 3 2 3" xfId="38662"/>
    <cellStyle name="Input [yellow] 2 4 3 2 3" xfId="38663"/>
    <cellStyle name="Calculation 2 7 3 2 6" xfId="38664"/>
    <cellStyle name="Total 2 4 8" xfId="38665"/>
    <cellStyle name="Input 2 6 3 2 6" xfId="38666"/>
    <cellStyle name="Input 2 9 7" xfId="38667"/>
    <cellStyle name="Input [yellow] 6 3 2 3" xfId="38668"/>
    <cellStyle name="Calculation 2 6 3 2 6" xfId="38669"/>
    <cellStyle name="Output 2 7 3 2 6" xfId="38670"/>
    <cellStyle name="Total 2 6 3 2 6" xfId="38671"/>
    <cellStyle name="Output 2 5 3 2 6" xfId="38672"/>
    <cellStyle name="Note 2 2 6 3 2 6" xfId="38673"/>
    <cellStyle name="Note 2 2 5 3 2 6" xfId="38674"/>
    <cellStyle name="Note 2 2 4 3 2 6" xfId="38675"/>
    <cellStyle name="Input [yellow] 7 4" xfId="38676"/>
    <cellStyle name="MOD1 3 3 2 3" xfId="38677"/>
    <cellStyle name="Output 2 6 3 2 6" xfId="38678"/>
    <cellStyle name="Input 2 7 2 2 6" xfId="38679"/>
    <cellStyle name="Input [yellow] 5 2 2 3" xfId="38680"/>
    <cellStyle name="Input [yellow] 2 3 2 2 3" xfId="38681"/>
    <cellStyle name="Input [yellow] 2 4 2 2 3" xfId="38682"/>
    <cellStyle name="Calculation 2 7 2 2 6" xfId="38683"/>
    <cellStyle name="Input 2 6 2 2 6" xfId="38684"/>
    <cellStyle name="Input [yellow] 6 2 2 3" xfId="38685"/>
    <cellStyle name="Calculation 2 6 2 2 6" xfId="38686"/>
    <cellStyle name="Output 2 7 2 2 6" xfId="38687"/>
    <cellStyle name="Total 2 6 2 2 6" xfId="38688"/>
    <cellStyle name="Output 2 5 2 2 6" xfId="38689"/>
    <cellStyle name="Note 2 2 6 2 2 6" xfId="38690"/>
    <cellStyle name="Total 2 7 8" xfId="38691"/>
    <cellStyle name="MOD1 2 2 2 3" xfId="38692"/>
    <cellStyle name="Total 2 5 2 2 6" xfId="38693"/>
    <cellStyle name="MOD1 3 2 2 3" xfId="38694"/>
    <cellStyle name="Input 2 5 2 2 6" xfId="38695"/>
    <cellStyle name="Output 2 5 2 7" xfId="38696"/>
    <cellStyle name="Note 2 3 5 2 2 6" xfId="38697"/>
    <cellStyle name="Total 2 4 2 2 6" xfId="38698"/>
    <cellStyle name="Output 2 4 2 2 6" xfId="38699"/>
    <cellStyle name="Note 2 3 5 8" xfId="38700"/>
    <cellStyle name="Note 2 2 3 2 2 6" xfId="38701"/>
    <cellStyle name="Note 2 3 2 2 2 6" xfId="38702"/>
    <cellStyle name="Input 2 4 2 2 6" xfId="38703"/>
    <cellStyle name="Calculation 2 5 2 2 6" xfId="38704"/>
    <cellStyle name="Calculation 2 4 2 2 6" xfId="38705"/>
    <cellStyle name="Output 2 8 2 6" xfId="38706"/>
    <cellStyle name="MOD1 5 2 3" xfId="38707"/>
    <cellStyle name="MOD1 4 2 3" xfId="38708"/>
    <cellStyle name="Calculation 2 4 3 2 6" xfId="38709"/>
    <cellStyle name="Input [yellow] 4 3 2 3" xfId="38710"/>
    <cellStyle name="Note 2 3 2 3 2 6" xfId="38711"/>
    <cellStyle name="Note 2 2 3 3 2 6" xfId="38712"/>
    <cellStyle name="Total 2 4 3 2 6" xfId="38713"/>
    <cellStyle name="Note 2 3 5 3 2 6" xfId="38714"/>
    <cellStyle name="Input 2 4 3 2 6" xfId="38715"/>
    <cellStyle name="Calculation 2 5 3 2 6" xfId="38716"/>
    <cellStyle name="Output 2 4 3 2 6" xfId="38717"/>
    <cellStyle name="Input 2 7 4 7" xfId="38718"/>
    <cellStyle name="Note 2 3 3 4 7" xfId="38719"/>
    <cellStyle name="Note 2 3 4 4 7" xfId="38720"/>
    <cellStyle name="Output 2 7 4 7" xfId="38721"/>
    <cellStyle name="Total 2 6 4 7" xfId="38722"/>
    <cellStyle name="Output 2 5 4 7" xfId="38723"/>
    <cellStyle name="Total 2 9 7" xfId="38724"/>
    <cellStyle name="Output 2 9 7" xfId="38725"/>
    <cellStyle name="Note 2 2 8 7" xfId="38726"/>
    <cellStyle name="Note 2 3 7 7" xfId="38727"/>
    <cellStyle name="Input 2 7 3 7" xfId="38728"/>
    <cellStyle name="Calculation 2 7 3 7" xfId="38729"/>
    <cellStyle name="Note 2 3 3 3 7" xfId="38730"/>
    <cellStyle name="Input 2 6 3 7" xfId="38731"/>
    <cellStyle name="Output 2 4 8" xfId="38732"/>
    <cellStyle name="Input [yellow] 6 3 4" xfId="38733"/>
    <cellStyle name="Calculation 2 6 3 7" xfId="38734"/>
    <cellStyle name="Output 2 5 3 7" xfId="38735"/>
    <cellStyle name="Note 2 2 5 3 7" xfId="38736"/>
    <cellStyle name="Note 2 2 4 3 7" xfId="38737"/>
    <cellStyle name="MOD1 3 3 4" xfId="38738"/>
    <cellStyle name="Input 2 5 3 7" xfId="38739"/>
    <cellStyle name="Output 2 6 3 7" xfId="38740"/>
    <cellStyle name="Input [yellow] 5 2 4" xfId="38741"/>
    <cellStyle name="Input [yellow] 2 3 2 4" xfId="38742"/>
    <cellStyle name="Input [yellow] 2 4 2 4" xfId="38743"/>
    <cellStyle name="Calculation 2 7 2 7" xfId="38744"/>
    <cellStyle name="Total 2 6 2 7" xfId="38745"/>
    <cellStyle name="Note 2 2 6 2 7" xfId="38746"/>
    <cellStyle name="Note 2 2 4 2 7" xfId="38747"/>
    <cellStyle name="MOD1 3 2 4" xfId="38748"/>
    <cellStyle name="Output 2 6 2 7" xfId="38749"/>
    <cellStyle name="Total 2 7 2 7" xfId="38750"/>
    <cellStyle name="Note 2 3 5 2 7" xfId="38751"/>
    <cellStyle name="Total 2 4 2 7" xfId="38752"/>
    <cellStyle name="Output 2 4 2 7" xfId="38753"/>
    <cellStyle name="Note 2 2 3 2 7" xfId="38754"/>
    <cellStyle name="Input [yellow] 4 2 4" xfId="38755"/>
    <cellStyle name="Calculation 2 8 7" xfId="38756"/>
    <cellStyle name="Output 2 8 7" xfId="38757"/>
    <cellStyle name="MOD1 5 4" xfId="38758"/>
    <cellStyle name="MOD1 4 4" xfId="38759"/>
    <cellStyle name="Calculation 2 4 3 7" xfId="38760"/>
    <cellStyle name="Note 2 2 3 3 7" xfId="38761"/>
    <cellStyle name="Input 2 4 3 7" xfId="38762"/>
    <cellStyle name="Note 2 3 6 7" xfId="38763"/>
    <cellStyle name="Note 2 2 7 7" xfId="38764"/>
    <cellStyle name="Total 2 7 3 7" xfId="38765"/>
    <cellStyle name="Total 2 8 7" xfId="38766"/>
    <cellStyle name="Input [yellow] 5 6" xfId="38767"/>
    <cellStyle name="Input [yellow] 2 3 6" xfId="38768"/>
    <cellStyle name="Input [yellow] 2 4 6" xfId="38769"/>
    <cellStyle name="Calculation 2 7 8" xfId="38770"/>
    <cellStyle name="Note 2 3 3 8" xfId="38771"/>
    <cellStyle name="Input 2 6 8" xfId="38772"/>
    <cellStyle name="Input [yellow] 6 6" xfId="38773"/>
    <cellStyle name="Calculation 2 6 8" xfId="38774"/>
    <cellStyle name="Note 2 3 4 8" xfId="38775"/>
    <cellStyle name="Total 2 6 8" xfId="38776"/>
    <cellStyle name="Note 2 2 5 8" xfId="38777"/>
    <cellStyle name="Note 2 2 4 8" xfId="38778"/>
    <cellStyle name="Input 2 5 8" xfId="38779"/>
    <cellStyle name="Output 2 6 8" xfId="38780"/>
    <cellStyle name="Input [yellow] 4 6" xfId="38781"/>
    <cellStyle name="Calculation 2 5 8" xfId="38782"/>
    <cellStyle name="MOD1 7" xfId="38783"/>
    <cellStyle name="Comma 261" xfId="38784"/>
    <cellStyle name="Input 2 12" xfId="38785"/>
    <cellStyle name="MOD1 8" xfId="38786"/>
    <cellStyle name="Calculation 2 12" xfId="38787"/>
    <cellStyle name="Percent 43" xfId="38788"/>
    <cellStyle name="Total 2 12" xfId="38789"/>
    <cellStyle name="Calculation 2 4 7" xfId="38790"/>
    <cellStyle name="Calculation 2 5 7" xfId="38791"/>
    <cellStyle name="Input [yellow] 4 5" xfId="38792"/>
    <cellStyle name="Input [yellow] 2 2 5" xfId="38793"/>
    <cellStyle name="Input 2 4 7" xfId="38794"/>
    <cellStyle name="Note 2 3 2 7" xfId="38795"/>
    <cellStyle name="Note 2 2 3 7" xfId="38796"/>
    <cellStyle name="Output 2 4 7" xfId="38797"/>
    <cellStyle name="Total 2 4 7" xfId="38798"/>
    <cellStyle name="Note 2 3 5 7" xfId="38799"/>
    <cellStyle name="Total 2 7 7" xfId="38800"/>
    <cellStyle name="Output 2 6 7" xfId="38801"/>
    <cellStyle name="Input 2 5 7" xfId="38802"/>
    <cellStyle name="MOD1 3 5" xfId="38803"/>
    <cellStyle name="Note 2 2 4 7" xfId="38804"/>
    <cellStyle name="Note 2 2 5 7" xfId="38805"/>
    <cellStyle name="Total 2 5 7" xfId="38806"/>
    <cellStyle name="MOD1 2 5" xfId="38807"/>
    <cellStyle name="Note 2 2 6 7" xfId="38808"/>
    <cellStyle name="Output 2 5 7" xfId="38809"/>
    <cellStyle name="Total 2 6 7" xfId="38810"/>
    <cellStyle name="Output 2 7 7" xfId="38811"/>
    <cellStyle name="Note 2 3 4 7" xfId="38812"/>
    <cellStyle name="Calculation 2 6 7" xfId="38813"/>
    <cellStyle name="Input [yellow] 6 5" xfId="38814"/>
    <cellStyle name="Input 2 6 7" xfId="38815"/>
    <cellStyle name="Note 2 3 3 7" xfId="38816"/>
    <cellStyle name="Calculation 2 7 7" xfId="38817"/>
    <cellStyle name="Input [yellow] 2 4 5" xfId="38818"/>
    <cellStyle name="Input [yellow] 2 3 5" xfId="38819"/>
    <cellStyle name="Input [yellow] 5 5" xfId="38820"/>
    <cellStyle name="Input 2 7 7" xfId="38821"/>
    <cellStyle name="Total 2 8 6" xfId="38822"/>
    <cellStyle name="Total 2 7 3 6" xfId="38823"/>
    <cellStyle name="Input [yellow] 7 3" xfId="38824"/>
    <cellStyle name="Input [yellow] 2 5 3" xfId="38825"/>
    <cellStyle name="Note 2 2 7 6" xfId="38826"/>
    <cellStyle name="Note 2 3 6 6" xfId="38827"/>
    <cellStyle name="Input 2 8 6" xfId="38828"/>
    <cellStyle name="Output 2 4 3 6" xfId="38829"/>
    <cellStyle name="Input [yellow] 2 2 3 3" xfId="38830"/>
    <cellStyle name="Calculation 2 5 3 6" xfId="38831"/>
    <cellStyle name="Input 2 4 3 6" xfId="38832"/>
    <cellStyle name="Note 2 3 5 3 6" xfId="38833"/>
    <cellStyle name="Total 2 4 3 6" xfId="38834"/>
    <cellStyle name="Note 2 2 3 3 6" xfId="38835"/>
    <cellStyle name="Note 2 3 2 3 6" xfId="38836"/>
    <cellStyle name="Input [yellow] 4 3 3" xfId="38837"/>
    <cellStyle name="Calculation 2 4 3 6" xfId="38838"/>
    <cellStyle name="MOD1 4 3" xfId="38839"/>
    <cellStyle name="MOD1 5 3" xfId="38840"/>
    <cellStyle name="Output 2 8 6" xfId="38841"/>
    <cellStyle name="Calculation 2 8 6" xfId="38842"/>
    <cellStyle name="Calculation 2 4 2 6" xfId="38843"/>
    <cellStyle name="Calculation 2 5 2 6" xfId="38844"/>
    <cellStyle name="Input [yellow] 4 2 3" xfId="38845"/>
    <cellStyle name="Input [yellow] 2 2 2 3" xfId="38846"/>
    <cellStyle name="Input 2 4 2 6" xfId="38847"/>
    <cellStyle name="Note 2 3 2 2 6" xfId="38848"/>
    <cellStyle name="Note 2 2 3 2 6" xfId="38849"/>
    <cellStyle name="Output 2 4 2 6" xfId="38850"/>
    <cellStyle name="Total 2 4 2 6" xfId="38851"/>
    <cellStyle name="Note 2 3 5 2 6" xfId="38852"/>
    <cellStyle name="Total 2 7 2 6" xfId="38853"/>
    <cellStyle name="Output 2 6 2 6" xfId="38854"/>
    <cellStyle name="Input 2 5 2 6" xfId="38855"/>
    <cellStyle name="MOD1 3 2 3" xfId="38856"/>
    <cellStyle name="Note 2 2 4 2 6" xfId="38857"/>
    <cellStyle name="Note 2 2 5 2 6" xfId="38858"/>
    <cellStyle name="Total 2 5 2 6" xfId="38859"/>
    <cellStyle name="MOD1 2 2 3" xfId="38860"/>
    <cellStyle name="Note 2 2 6 2 6" xfId="38861"/>
    <cellStyle name="Output 2 5 2 6" xfId="38862"/>
    <cellStyle name="Total 2 6 2 6" xfId="38863"/>
    <cellStyle name="Output 2 7 2 6" xfId="38864"/>
    <cellStyle name="Note 2 3 4 2 6" xfId="38865"/>
    <cellStyle name="Calculation 2 6 2 6" xfId="38866"/>
    <cellStyle name="Input [yellow] 6 2 3" xfId="38867"/>
    <cellStyle name="Input 2 6 2 6" xfId="38868"/>
    <cellStyle name="Note 2 3 3 2 6" xfId="38869"/>
    <cellStyle name="Calculation 2 7 2 6" xfId="38870"/>
    <cellStyle name="Input [yellow] 2 4 2 3" xfId="38871"/>
    <cellStyle name="Input [yellow] 2 3 2 3" xfId="38872"/>
    <cellStyle name="Input [yellow] 5 2 3" xfId="38873"/>
    <cellStyle name="Input 2 7 2 6" xfId="38874"/>
    <cellStyle name="Output 2 6 3 6" xfId="38875"/>
    <cellStyle name="Input 2 5 3 6" xfId="38876"/>
    <cellStyle name="MOD1 3 3 3" xfId="38877"/>
    <cellStyle name="Note 2 2 4 3 6" xfId="38878"/>
    <cellStyle name="Note 2 2 5 3 6" xfId="38879"/>
    <cellStyle name="Total 2 5 3 6" xfId="38880"/>
    <cellStyle name="MOD1 2 3 3" xfId="38881"/>
    <cellStyle name="Note 2 2 6 3 6" xfId="38882"/>
    <cellStyle name="Output 2 5 3 6" xfId="38883"/>
    <cellStyle name="Total 2 6 3 6" xfId="38884"/>
    <cellStyle name="Output 2 7 3 6" xfId="38885"/>
    <cellStyle name="Note 2 3 4 3 6" xfId="38886"/>
    <cellStyle name="Calculation 2 6 3 6" xfId="38887"/>
    <cellStyle name="Input [yellow] 6 3 3" xfId="38888"/>
    <cellStyle name="Input 2 6 3 6" xfId="38889"/>
    <cellStyle name="Note 2 3 3 3 6" xfId="38890"/>
    <cellStyle name="Calculation 2 7 3 6" xfId="38891"/>
    <cellStyle name="Input [yellow] 2 4 3 3" xfId="38892"/>
    <cellStyle name="Input [yellow] 2 3 3 3" xfId="38893"/>
    <cellStyle name="Input [yellow] 5 3 3" xfId="38894"/>
    <cellStyle name="Input 2 7 3 6" xfId="38895"/>
    <cellStyle name="Calculation 2 9 6" xfId="38896"/>
    <cellStyle name="Input 2 9 6" xfId="38897"/>
    <cellStyle name="Note 2 3 7 6" xfId="38898"/>
    <cellStyle name="Note 2 2 8 6" xfId="38899"/>
    <cellStyle name="Output 2 9 6" xfId="38900"/>
    <cellStyle name="Total 2 9 6" xfId="38901"/>
    <cellStyle name="MOD1 6 3" xfId="38902"/>
    <cellStyle name="Calculation 2 4 4 6" xfId="38903"/>
    <cellStyle name="Calculation 2 5 4 6" xfId="38904"/>
    <cellStyle name="Input [yellow] 4 4 3" xfId="38905"/>
    <cellStyle name="Input [yellow] 2 2 4 3" xfId="38906"/>
    <cellStyle name="Input 2 4 4 6" xfId="38907"/>
    <cellStyle name="Note 2 3 2 4 6" xfId="38908"/>
    <cellStyle name="Note 2 2 3 4 6" xfId="38909"/>
    <cellStyle name="Output 2 4 4 6" xfId="38910"/>
    <cellStyle name="Total 2 4 4 6" xfId="38911"/>
    <cellStyle name="Note 2 3 5 4 6" xfId="38912"/>
    <cellStyle name="Total 2 7 4 6" xfId="38913"/>
    <cellStyle name="Output 2 6 4 6" xfId="38914"/>
    <cellStyle name="Input 2 5 4 6" xfId="38915"/>
    <cellStyle name="MOD1 3 4 3" xfId="38916"/>
    <cellStyle name="Note 2 2 4 4 6" xfId="38917"/>
    <cellStyle name="Note 2 2 5 4 6" xfId="38918"/>
    <cellStyle name="Total 2 5 4 6" xfId="38919"/>
    <cellStyle name="MOD1 2 4 3" xfId="38920"/>
    <cellStyle name="Note 2 2 6 4 6" xfId="38921"/>
    <cellStyle name="Output 2 5 4 6" xfId="38922"/>
    <cellStyle name="Total 2 6 4 6" xfId="38923"/>
    <cellStyle name="Output 2 7 4 6" xfId="38924"/>
    <cellStyle name="Note 2 3 4 4 6" xfId="38925"/>
    <cellStyle name="Calculation 2 6 4 6" xfId="38926"/>
    <cellStyle name="Input [yellow] 6 4 3" xfId="38927"/>
    <cellStyle name="Input 2 6 4 6" xfId="38928"/>
    <cellStyle name="Note 2 3 3 4 6" xfId="38929"/>
    <cellStyle name="Calculation 2 7 4 6" xfId="38930"/>
    <cellStyle name="Input [yellow] 2 4 4 3" xfId="38931"/>
    <cellStyle name="Input [yellow] 2 3 4 3" xfId="38932"/>
    <cellStyle name="Input [yellow] 5 4 3" xfId="38933"/>
    <cellStyle name="Input 2 7 4 6" xfId="38934"/>
    <cellStyle name="Total 2 8 2 5" xfId="38935"/>
    <cellStyle name="Total 2 7 3 2 5" xfId="38936"/>
    <cellStyle name="Input [yellow] 7 2 2" xfId="38937"/>
    <cellStyle name="Input [yellow] 2 5 2 2" xfId="38938"/>
    <cellStyle name="Note 2 2 7 2 5" xfId="38939"/>
    <cellStyle name="Note 2 3 6 2 5" xfId="38940"/>
    <cellStyle name="Input 2 8 2 5" xfId="38941"/>
    <cellStyle name="Output 2 4 3 2 5" xfId="38942"/>
    <cellStyle name="Input [yellow] 2 2 3 2 2" xfId="38943"/>
    <cellStyle name="Calculation 2 5 3 2 5" xfId="38944"/>
    <cellStyle name="Input 2 4 3 2 5" xfId="38945"/>
    <cellStyle name="Note 2 3 5 3 2 5" xfId="38946"/>
    <cellStyle name="Total 2 4 3 2 5" xfId="38947"/>
    <cellStyle name="Note 2 2 3 3 2 5" xfId="38948"/>
    <cellStyle name="Note 2 3 2 3 2 5" xfId="38949"/>
    <cellStyle name="Input [yellow] 4 3 2 2" xfId="38950"/>
    <cellStyle name="Calculation 2 4 3 2 5" xfId="38951"/>
    <cellStyle name="MOD1 4 2 2" xfId="38952"/>
    <cellStyle name="MOD1 5 2 2" xfId="38953"/>
    <cellStyle name="Output 2 8 2 5" xfId="38954"/>
    <cellStyle name="Calculation 2 8 2 5" xfId="38955"/>
    <cellStyle name="Calculation 2 4 2 2 5" xfId="38956"/>
    <cellStyle name="Calculation 2 5 2 2 5" xfId="38957"/>
    <cellStyle name="Input [yellow] 4 2 2 2" xfId="38958"/>
    <cellStyle name="Input [yellow] 2 2 2 2 2" xfId="38959"/>
    <cellStyle name="Input 2 4 2 2 5" xfId="38960"/>
    <cellStyle name="Note 2 3 2 2 2 5" xfId="38961"/>
    <cellStyle name="Note 2 2 3 2 2 5" xfId="38962"/>
    <cellStyle name="Output 2 4 2 2 5" xfId="38963"/>
    <cellStyle name="Total 2 4 2 2 5" xfId="38964"/>
    <cellStyle name="Note 2 3 5 2 2 5" xfId="38965"/>
    <cellStyle name="Total 2 7 2 2 5" xfId="38966"/>
    <cellStyle name="Output 2 6 2 2 5" xfId="38967"/>
    <cellStyle name="Input 2 5 2 2 5" xfId="38968"/>
    <cellStyle name="MOD1 3 2 2 2" xfId="38969"/>
    <cellStyle name="Note 2 2 4 2 2 5" xfId="38970"/>
    <cellStyle name="Note 2 2 5 2 2 5" xfId="38971"/>
    <cellStyle name="Total 2 5 2 2 5" xfId="38972"/>
    <cellStyle name="MOD1 2 2 2 2" xfId="38973"/>
    <cellStyle name="Note 2 2 6 2 2 5" xfId="38974"/>
    <cellStyle name="Output 2 5 2 2 5" xfId="38975"/>
    <cellStyle name="Total 2 6 2 2 5" xfId="38976"/>
    <cellStyle name="Output 2 7 2 2 5" xfId="38977"/>
    <cellStyle name="Note 2 3 4 2 2 5" xfId="38978"/>
    <cellStyle name="Calculation 2 6 2 2 5" xfId="38979"/>
    <cellStyle name="Input [yellow] 6 2 2 2" xfId="38980"/>
    <cellStyle name="Input 2 6 2 2 5" xfId="38981"/>
    <cellStyle name="Note 2 3 3 2 2 5" xfId="38982"/>
    <cellStyle name="Calculation 2 7 2 2 5" xfId="38983"/>
    <cellStyle name="Input [yellow] 2 4 2 2 2" xfId="38984"/>
    <cellStyle name="Input [yellow] 2 3 2 2 2" xfId="38985"/>
    <cellStyle name="Input [yellow] 5 2 2 2" xfId="38986"/>
    <cellStyle name="Input 2 7 2 2 5" xfId="38987"/>
    <cellStyle name="Output 2 6 3 2 5" xfId="38988"/>
    <cellStyle name="Input 2 5 3 2 5" xfId="38989"/>
    <cellStyle name="MOD1 3 3 2 2" xfId="38990"/>
    <cellStyle name="Note 2 2 4 3 2 5" xfId="38991"/>
    <cellStyle name="Note 2 2 5 3 2 5" xfId="38992"/>
    <cellStyle name="Total 2 5 3 2 5" xfId="38993"/>
    <cellStyle name="MOD1 2 3 2 2" xfId="38994"/>
    <cellStyle name="Note 2 2 6 3 2 5" xfId="38995"/>
    <cellStyle name="Output 2 5 3 2 5" xfId="38996"/>
    <cellStyle name="Total 2 6 3 2 5" xfId="38997"/>
    <cellStyle name="Output 2 7 3 2 5" xfId="38998"/>
    <cellStyle name="Note 2 3 4 3 2 5" xfId="38999"/>
    <cellStyle name="Calculation 2 6 3 2 5" xfId="39000"/>
    <cellStyle name="Input [yellow] 6 3 2 2" xfId="39001"/>
    <cellStyle name="Input 2 6 3 2 5" xfId="39002"/>
    <cellStyle name="Note 2 3 3 3 2 5" xfId="39003"/>
    <cellStyle name="Calculation 2 7 3 2 5" xfId="39004"/>
    <cellStyle name="Input [yellow] 2 4 3 2 2" xfId="39005"/>
    <cellStyle name="Input [yellow] 2 3 3 2 2" xfId="39006"/>
    <cellStyle name="Input [yellow] 5 3 2 2" xfId="39007"/>
    <cellStyle name="Input 2 7 3 2 5" xfId="39008"/>
    <cellStyle name="Calculation 2 9 5 2" xfId="39009"/>
    <cellStyle name="Input 2 9 5 2" xfId="39010"/>
    <cellStyle name="Note 2 3 7 5 2" xfId="39011"/>
    <cellStyle name="Note 2 2 8 5 2" xfId="39012"/>
    <cellStyle name="Output 2 9 5 2" xfId="39013"/>
    <cellStyle name="Total 2 9 5 2" xfId="39014"/>
    <cellStyle name="MOD1 6 2 2" xfId="39015"/>
    <cellStyle name="Calculation 2 4 4 5 2" xfId="39016"/>
    <cellStyle name="Calculation 2 5 4 5 2" xfId="39017"/>
    <cellStyle name="Input [yellow] 4 4 2 2" xfId="39018"/>
    <cellStyle name="Input [yellow] 2 2 4 2 2" xfId="39019"/>
    <cellStyle name="Input 2 4 4 5 2" xfId="39020"/>
    <cellStyle name="Note 2 3 2 4 5 2" xfId="39021"/>
    <cellStyle name="Note 2 2 3 4 5 2" xfId="39022"/>
    <cellStyle name="Output 2 4 4 5 2" xfId="39023"/>
    <cellStyle name="Total 2 4 4 5 2" xfId="39024"/>
    <cellStyle name="Note 2 3 5 4 5 2" xfId="39025"/>
    <cellStyle name="Total 2 7 4 5 2" xfId="39026"/>
    <cellStyle name="Output 2 6 4 5 2" xfId="39027"/>
    <cellStyle name="Input 2 5 4 5 2" xfId="39028"/>
    <cellStyle name="MOD1 3 4 2 2" xfId="39029"/>
    <cellStyle name="Note 2 2 4 4 5 2" xfId="39030"/>
    <cellStyle name="Note 2 2 5 4 5 2" xfId="39031"/>
    <cellStyle name="Total 2 5 4 5 2" xfId="39032"/>
    <cellStyle name="MOD1 2 4 2 2" xfId="39033"/>
    <cellStyle name="Note 2 2 6 4 5 2" xfId="39034"/>
    <cellStyle name="Output 2 5 4 5 2" xfId="39035"/>
    <cellStyle name="Total 2 6 4 5 2" xfId="39036"/>
    <cellStyle name="Output 2 7 4 5 2" xfId="39037"/>
    <cellStyle name="Note 2 3 4 4 5 2" xfId="39038"/>
    <cellStyle name="Calculation 2 6 4 5 2" xfId="39039"/>
    <cellStyle name="Input [yellow] 6 4 2 2" xfId="39040"/>
    <cellStyle name="Input 2 6 4 5 2" xfId="39041"/>
    <cellStyle name="Note 2 3 3 4 5 2" xfId="39042"/>
    <cellStyle name="Calculation 2 7 4 5 2" xfId="39043"/>
    <cellStyle name="Input [yellow] 2 4 4 2 2" xfId="39044"/>
    <cellStyle name="Input [yellow] 2 3 4 2 2" xfId="39045"/>
    <cellStyle name="Input [yellow] 5 4 2 2" xfId="39046"/>
    <cellStyle name="Input 2 7 4 5 2" xfId="39047"/>
    <cellStyle name="Calculation 2 10 2" xfId="39048"/>
    <cellStyle name="Input 2 10 2" xfId="39049"/>
    <cellStyle name="Note 2 3 8 2" xfId="39050"/>
    <cellStyle name="Note 2 2 9 2" xfId="39051"/>
    <cellStyle name="Output 2 10 2" xfId="39052"/>
    <cellStyle name="Total 2 10 2" xfId="39053"/>
    <cellStyle name="Calculation 2 4 5 2" xfId="39054"/>
    <cellStyle name="Calculation 2 5 5 2" xfId="39055"/>
    <cellStyle name="Input 2 4 5 2" xfId="39056"/>
    <cellStyle name="Note 2 3 2 5 2" xfId="39057"/>
    <cellStyle name="Note 2 2 3 5 2" xfId="39058"/>
    <cellStyle name="Output 2 4 5 2" xfId="39059"/>
    <cellStyle name="Total 2 4 5 2" xfId="39060"/>
    <cellStyle name="Note 2 3 5 5 2" xfId="39061"/>
    <cellStyle name="Total 2 7 5 2" xfId="39062"/>
    <cellStyle name="Output 2 6 5 2" xfId="39063"/>
    <cellStyle name="Input 2 5 5 2" xfId="39064"/>
    <cellStyle name="Note 2 2 4 5 2" xfId="39065"/>
    <cellStyle name="Note 2 2 5 5 2" xfId="39066"/>
    <cellStyle name="Total 2 5 5 2" xfId="39067"/>
    <cellStyle name="Note 2 2 6 5 2" xfId="39068"/>
    <cellStyle name="Output 2 5 5 2" xfId="39069"/>
    <cellStyle name="Total 2 6 5 2" xfId="39070"/>
    <cellStyle name="Output 2 7 5 2" xfId="39071"/>
    <cellStyle name="Note 2 3 4 5 2" xfId="39072"/>
    <cellStyle name="Calculation 2 6 5 2" xfId="39073"/>
    <cellStyle name="Input 2 6 5 2" xfId="39074"/>
    <cellStyle name="Note 2 3 3 5 2" xfId="39075"/>
    <cellStyle name="Calculation 2 7 5 2" xfId="39076"/>
    <cellStyle name="Input 2 7 5 2" xfId="39077"/>
    <cellStyle name="Total 2 8 3 2" xfId="39078"/>
    <cellStyle name="Total 2 7 3 3 2" xfId="39079"/>
    <cellStyle name="Note 2 2 7 3 2" xfId="39080"/>
    <cellStyle name="Note 2 3 6 3 2" xfId="39081"/>
    <cellStyle name="Input 2 8 3 2" xfId="39082"/>
    <cellStyle name="Output 2 4 3 3 2" xfId="39083"/>
    <cellStyle name="Calculation 2 5 3 3 2" xfId="39084"/>
    <cellStyle name="Input 2 4 3 3 2" xfId="39085"/>
    <cellStyle name="Note 2 3 5 3 3 2" xfId="39086"/>
    <cellStyle name="Total 2 4 3 3 2" xfId="39087"/>
    <cellStyle name="Note 2 2 3 3 3 2" xfId="39088"/>
    <cellStyle name="Note 2 3 2 3 3 2" xfId="39089"/>
    <cellStyle name="Calculation 2 4 3 3 2" xfId="39090"/>
    <cellStyle name="Output 2 8 3 2" xfId="39091"/>
    <cellStyle name="Calculation 2 8 3 2" xfId="39092"/>
    <cellStyle name="Calculation 2 4 2 3 2" xfId="39093"/>
    <cellStyle name="Calculation 2 5 2 3 2" xfId="39094"/>
    <cellStyle name="Input 2 4 2 3 2" xfId="39095"/>
    <cellStyle name="Note 2 3 2 2 3 2" xfId="39096"/>
    <cellStyle name="Note 2 2 3 2 3 2" xfId="39097"/>
    <cellStyle name="Output 2 4 2 3 2" xfId="39098"/>
    <cellStyle name="Total 2 4 2 3 2" xfId="39099"/>
    <cellStyle name="Note 2 3 5 2 3 2" xfId="39100"/>
    <cellStyle name="Total 2 7 2 3 2" xfId="39101"/>
    <cellStyle name="Output 2 6 2 3 2" xfId="39102"/>
    <cellStyle name="Input 2 5 2 3 2" xfId="39103"/>
    <cellStyle name="Note 2 2 4 2 3 2" xfId="39104"/>
    <cellStyle name="Note 2 2 5 2 3 2" xfId="39105"/>
    <cellStyle name="Total 2 5 2 3 2" xfId="39106"/>
    <cellStyle name="Note 2 2 6 2 3 2" xfId="39107"/>
    <cellStyle name="Output 2 5 2 3 2" xfId="39108"/>
    <cellStyle name="Total 2 6 2 3 2" xfId="39109"/>
    <cellStyle name="Output 2 7 2 3 2" xfId="39110"/>
    <cellStyle name="Note 2 3 4 2 3 2" xfId="39111"/>
    <cellStyle name="Calculation 2 6 2 3 2" xfId="39112"/>
    <cellStyle name="Input 2 6 2 3 2" xfId="39113"/>
    <cellStyle name="Note 2 3 3 2 3 2" xfId="39114"/>
    <cellStyle name="Calculation 2 7 2 3 2" xfId="39115"/>
    <cellStyle name="Input 2 7 2 3 2" xfId="39116"/>
    <cellStyle name="Output 2 6 3 3 2" xfId="39117"/>
    <cellStyle name="Input 2 5 3 3 2" xfId="39118"/>
    <cellStyle name="Note 2 2 4 3 3 2" xfId="39119"/>
    <cellStyle name="Note 2 2 5 3 3 2" xfId="39120"/>
    <cellStyle name="Total 2 5 3 3 2" xfId="39121"/>
    <cellStyle name="Note 2 2 6 3 3 2" xfId="39122"/>
    <cellStyle name="Output 2 5 3 3 2" xfId="39123"/>
    <cellStyle name="Total 2 6 3 3 2" xfId="39124"/>
    <cellStyle name="Output 2 7 3 3 2" xfId="39125"/>
    <cellStyle name="Note 2 3 4 3 3 2" xfId="39126"/>
    <cellStyle name="Calculation 2 6 3 3 2" xfId="39127"/>
    <cellStyle name="Input 2 6 3 3 2" xfId="39128"/>
    <cellStyle name="Note 2 3 3 3 3 2" xfId="39129"/>
    <cellStyle name="Calculation 2 7 3 3 2" xfId="39130"/>
    <cellStyle name="Input 2 7 3 3 2" xfId="39131"/>
    <cellStyle name="Calculation 2 9 2 2" xfId="39132"/>
    <cellStyle name="Input 2 9 2 2" xfId="39133"/>
    <cellStyle name="Note 2 3 7 2 2" xfId="39134"/>
    <cellStyle name="Note 2 2 8 2 2" xfId="39135"/>
    <cellStyle name="Output 2 9 2 2" xfId="39136"/>
    <cellStyle name="Total 2 9 2 2" xfId="39137"/>
    <cellStyle name="Calculation 2 4 4 2 2" xfId="39138"/>
    <cellStyle name="Calculation 2 5 4 2 2" xfId="39139"/>
    <cellStyle name="Input 2 4 4 2 2" xfId="39140"/>
    <cellStyle name="Note 2 3 2 4 2 2" xfId="39141"/>
    <cellStyle name="Note 2 2 3 4 2 2" xfId="39142"/>
    <cellStyle name="Output 2 4 4 2 2" xfId="39143"/>
    <cellStyle name="Total 2 4 4 2 2" xfId="39144"/>
    <cellStyle name="Note 2 3 5 4 2 2" xfId="39145"/>
    <cellStyle name="Total 2 7 4 2 2" xfId="39146"/>
    <cellStyle name="Output 2 6 4 2 2" xfId="39147"/>
    <cellStyle name="Input 2 5 4 2 2" xfId="39148"/>
    <cellStyle name="Note 2 2 4 4 2 2" xfId="39149"/>
    <cellStyle name="Note 2 2 5 4 2 2" xfId="39150"/>
    <cellStyle name="Total 2 5 4 2 2" xfId="39151"/>
    <cellStyle name="Note 2 2 6 4 2 2" xfId="39152"/>
    <cellStyle name="Output 2 5 4 2 2" xfId="39153"/>
    <cellStyle name="Total 2 6 4 2 2" xfId="39154"/>
    <cellStyle name="Output 2 7 4 2 2" xfId="39155"/>
    <cellStyle name="Note 2 3 4 4 2 2" xfId="39156"/>
    <cellStyle name="Calculation 2 6 4 2 2" xfId="39157"/>
    <cellStyle name="Input 2 6 4 2 2" xfId="39158"/>
    <cellStyle name="Note 2 3 3 4 2 2" xfId="39159"/>
    <cellStyle name="Calculation 2 7 4 2 2" xfId="39160"/>
    <cellStyle name="Input 2 7 4 2 2" xfId="39161"/>
    <cellStyle name="Total 2 8 2 2 2" xfId="39162"/>
    <cellStyle name="Total 2 7 3 2 2 2" xfId="39163"/>
    <cellStyle name="Note 2 2 7 2 2 2" xfId="39164"/>
    <cellStyle name="Note 2 3 6 2 2 2" xfId="39165"/>
    <cellStyle name="Input 2 8 2 2 2" xfId="39166"/>
    <cellStyle name="Output 2 4 3 2 2 2" xfId="39167"/>
    <cellStyle name="Calculation 2 5 3 2 2 2" xfId="39168"/>
    <cellStyle name="Input 2 4 3 2 2 2" xfId="39169"/>
    <cellStyle name="Note 2 3 5 3 2 2 2" xfId="39170"/>
    <cellStyle name="Total 2 4 3 2 2 2" xfId="39171"/>
    <cellStyle name="Note 2 2 3 3 2 2 2" xfId="39172"/>
    <cellStyle name="Note 2 3 2 3 2 2 2" xfId="39173"/>
    <cellStyle name="Calculation 2 4 3 2 2 2" xfId="39174"/>
    <cellStyle name="Output 2 8 2 2 2" xfId="39175"/>
    <cellStyle name="Calculation 2 8 2 2 2" xfId="39176"/>
    <cellStyle name="Calculation 2 4 2 2 2 2" xfId="39177"/>
    <cellStyle name="Calculation 2 5 2 2 2 2" xfId="39178"/>
    <cellStyle name="Input 2 4 2 2 2 2" xfId="39179"/>
    <cellStyle name="Note 2 3 2 2 2 2 2" xfId="39180"/>
    <cellStyle name="Note 2 2 3 2 2 2 2" xfId="39181"/>
    <cellStyle name="Output 2 4 2 2 2 2" xfId="39182"/>
    <cellStyle name="Total 2 4 2 2 2 2" xfId="39183"/>
    <cellStyle name="Note 2 3 5 2 2 2 2" xfId="39184"/>
    <cellStyle name="Total 2 7 2 2 2 2" xfId="39185"/>
    <cellStyle name="Output 2 6 2 2 2 2" xfId="39186"/>
    <cellStyle name="Input 2 5 2 2 2 2" xfId="39187"/>
    <cellStyle name="Note 2 2 4 2 2 2 2" xfId="39188"/>
    <cellStyle name="Note 2 2 5 2 2 2 2" xfId="39189"/>
    <cellStyle name="Total 2 5 2 2 2 2" xfId="39190"/>
    <cellStyle name="Note 2 2 6 2 2 2 2" xfId="39191"/>
    <cellStyle name="Output 2 5 2 2 2 2" xfId="39192"/>
    <cellStyle name="Total 2 6 2 2 2 2" xfId="39193"/>
    <cellStyle name="Output 2 7 2 2 2 2" xfId="39194"/>
    <cellStyle name="Note 2 3 4 2 2 2 2" xfId="39195"/>
    <cellStyle name="Calculation 2 6 2 2 2 2" xfId="39196"/>
    <cellStyle name="Input 2 6 2 2 2 2" xfId="39197"/>
    <cellStyle name="Note 2 3 3 2 2 2 2" xfId="39198"/>
    <cellStyle name="Calculation 2 7 2 2 2 2" xfId="39199"/>
    <cellStyle name="Input 2 7 2 2 2 2" xfId="39200"/>
    <cellStyle name="Output 2 6 3 2 2 2" xfId="39201"/>
    <cellStyle name="Input 2 5 3 2 2 2" xfId="39202"/>
    <cellStyle name="Note 2 2 4 3 2 2 2" xfId="39203"/>
    <cellStyle name="Note 2 2 5 3 2 2 2" xfId="39204"/>
    <cellStyle name="Total 2 5 3 2 2 2" xfId="39205"/>
    <cellStyle name="Note 2 2 6 3 2 2 2" xfId="39206"/>
    <cellStyle name="Output 2 5 3 2 2 2" xfId="39207"/>
    <cellStyle name="Total 2 6 3 2 2 2" xfId="39208"/>
    <cellStyle name="Output 2 7 3 2 2 2" xfId="39209"/>
    <cellStyle name="Note 2 3 4 3 2 2 2" xfId="39210"/>
    <cellStyle name="Calculation 2 6 3 2 2 2" xfId="39211"/>
    <cellStyle name="Input 2 6 3 2 2 2" xfId="39212"/>
    <cellStyle name="Note 2 3 3 3 2 2 2" xfId="39213"/>
    <cellStyle name="Calculation 2 7 3 2 2 2" xfId="39214"/>
    <cellStyle name="Input 2 7 3 2 2 2" xfId="39215"/>
    <cellStyle name="Calculation 2 4 6 2" xfId="39216"/>
    <cellStyle name="Calculation 2 5 6 2" xfId="39217"/>
    <cellStyle name="Input 2 4 6 2" xfId="39218"/>
    <cellStyle name="Note 2 3 2 6 2" xfId="39219"/>
    <cellStyle name="Note 2 2 3 6 2" xfId="39220"/>
    <cellStyle name="Output 2 4 6 2" xfId="39221"/>
    <cellStyle name="Total 2 4 6 2" xfId="39222"/>
    <cellStyle name="Note 2 3 5 6 2" xfId="39223"/>
    <cellStyle name="Total 2 7 6 2" xfId="39224"/>
    <cellStyle name="Output 2 6 6 2" xfId="39225"/>
    <cellStyle name="Input 2 5 6 2" xfId="39226"/>
    <cellStyle name="Note 2 2 4 6 2" xfId="39227"/>
    <cellStyle name="Note 2 2 5 6 2" xfId="39228"/>
    <cellStyle name="Total 2 5 6 2" xfId="39229"/>
    <cellStyle name="Note 2 2 6 6 2" xfId="39230"/>
    <cellStyle name="Output 2 5 6 2" xfId="39231"/>
    <cellStyle name="Total 2 6 6 2" xfId="39232"/>
    <cellStyle name="Output 2 7 6 2" xfId="39233"/>
    <cellStyle name="Note 2 3 4 6 2" xfId="39234"/>
    <cellStyle name="Calculation 2 6 6 2" xfId="39235"/>
    <cellStyle name="Input 2 6 6 2" xfId="39236"/>
    <cellStyle name="Note 2 3 3 6 2" xfId="39237"/>
    <cellStyle name="Calculation 2 7 6 2" xfId="39238"/>
    <cellStyle name="Input 2 7 6 2" xfId="39239"/>
    <cellStyle name="Total 2 8 4 2" xfId="39240"/>
    <cellStyle name="Total 2 7 3 4 2" xfId="39241"/>
    <cellStyle name="Note 2 2 7 4 2" xfId="39242"/>
    <cellStyle name="Note 2 3 6 4 2" xfId="39243"/>
    <cellStyle name="Input 2 8 4 2" xfId="39244"/>
    <cellStyle name="Output 2 4 3 4 2" xfId="39245"/>
    <cellStyle name="Calculation 2 5 3 4 2" xfId="39246"/>
    <cellStyle name="Input 2 4 3 4 2" xfId="39247"/>
    <cellStyle name="Note 2 3 5 3 4 2" xfId="39248"/>
    <cellStyle name="Total 2 4 3 4 2" xfId="39249"/>
    <cellStyle name="Note 2 2 3 3 4 2" xfId="39250"/>
    <cellStyle name="Note 2 3 2 3 4 2" xfId="39251"/>
    <cellStyle name="Calculation 2 4 3 4 2" xfId="39252"/>
    <cellStyle name="Output 2 8 4 2" xfId="39253"/>
    <cellStyle name="Calculation 2 8 4 2" xfId="39254"/>
    <cellStyle name="Calculation 2 4 2 4 2" xfId="39255"/>
    <cellStyle name="Calculation 2 5 2 4 2" xfId="39256"/>
    <cellStyle name="Input 2 4 2 4 2" xfId="39257"/>
    <cellStyle name="Note 2 3 2 2 4 2" xfId="39258"/>
    <cellStyle name="Note 2 2 3 2 4 2" xfId="39259"/>
    <cellStyle name="Output 2 4 2 4 2" xfId="39260"/>
    <cellStyle name="Total 2 4 2 4 2" xfId="39261"/>
    <cellStyle name="Note 2 3 5 2 4 2" xfId="39262"/>
    <cellStyle name="Total 2 7 2 4 2" xfId="39263"/>
    <cellStyle name="Output 2 6 2 4 2" xfId="39264"/>
    <cellStyle name="Input 2 5 2 4 2" xfId="39265"/>
    <cellStyle name="Note 2 2 4 2 4 2" xfId="39266"/>
    <cellStyle name="Note 2 2 5 2 4 2" xfId="39267"/>
    <cellStyle name="Total 2 5 2 4 2" xfId="39268"/>
    <cellStyle name="Note 2 2 6 2 4 2" xfId="39269"/>
    <cellStyle name="Output 2 5 2 4 2" xfId="39270"/>
    <cellStyle name="Total 2 6 2 4 2" xfId="39271"/>
    <cellStyle name="Output 2 7 2 4 2" xfId="39272"/>
    <cellStyle name="Note 2 3 4 2 4 2" xfId="39273"/>
    <cellStyle name="Calculation 2 6 2 4 2" xfId="39274"/>
    <cellStyle name="Input 2 6 2 4 2" xfId="39275"/>
    <cellStyle name="Note 2 3 3 2 4 2" xfId="39276"/>
    <cellStyle name="Calculation 2 7 2 4 2" xfId="39277"/>
    <cellStyle name="Input 2 7 2 4 2" xfId="39278"/>
    <cellStyle name="Output 2 6 3 4 2" xfId="39279"/>
    <cellStyle name="Input 2 5 3 4 2" xfId="39280"/>
    <cellStyle name="Note 2 2 4 3 4 2" xfId="39281"/>
    <cellStyle name="Note 2 2 5 3 4 2" xfId="39282"/>
    <cellStyle name="Total 2 5 3 4 2" xfId="39283"/>
    <cellStyle name="Note 2 2 6 3 4 2" xfId="39284"/>
    <cellStyle name="Output 2 5 3 4 2" xfId="39285"/>
    <cellStyle name="Total 2 6 3 4 2" xfId="39286"/>
    <cellStyle name="Output 2 7 3 4 2" xfId="39287"/>
    <cellStyle name="Note 2 3 4 3 4 2" xfId="39288"/>
    <cellStyle name="Calculation 2 6 3 4 2" xfId="39289"/>
    <cellStyle name="Input 2 6 3 4 2" xfId="39290"/>
    <cellStyle name="Note 2 3 3 3 4 2" xfId="39291"/>
    <cellStyle name="Calculation 2 7 3 4 2" xfId="39292"/>
    <cellStyle name="Input 2 7 3 4 2" xfId="39293"/>
    <cellStyle name="Calculation 2 9 3 2" xfId="39294"/>
    <cellStyle name="Input 2 9 3 2" xfId="39295"/>
    <cellStyle name="Note 2 3 7 3 2" xfId="39296"/>
    <cellStyle name="Note 2 2 8 3 2" xfId="39297"/>
    <cellStyle name="Output 2 9 3 2" xfId="39298"/>
    <cellStyle name="Total 2 9 3 2" xfId="39299"/>
    <cellStyle name="Calculation 2 4 4 3 2" xfId="39300"/>
    <cellStyle name="Calculation 2 5 4 3 2" xfId="39301"/>
    <cellStyle name="Input 2 4 4 3 2" xfId="39302"/>
    <cellStyle name="Note 2 3 2 4 3 2" xfId="39303"/>
    <cellStyle name="Note 2 2 3 4 3 2" xfId="39304"/>
    <cellStyle name="Output 2 4 4 3 2" xfId="39305"/>
    <cellStyle name="Total 2 4 4 3 2" xfId="39306"/>
    <cellStyle name="Note 2 3 5 4 3 2" xfId="39307"/>
    <cellStyle name="Total 2 7 4 3 2" xfId="39308"/>
    <cellStyle name="Output 2 6 4 3 2" xfId="39309"/>
    <cellStyle name="Input 2 5 4 3 2" xfId="39310"/>
    <cellStyle name="Note 2 2 4 4 3 2" xfId="39311"/>
    <cellStyle name="Note 2 2 5 4 3 2" xfId="39312"/>
    <cellStyle name="Total 2 5 4 3 2" xfId="39313"/>
    <cellStyle name="Note 2 2 6 4 3 2" xfId="39314"/>
    <cellStyle name="Output 2 5 4 3 2" xfId="39315"/>
    <cellStyle name="Total 2 6 4 3 2" xfId="39316"/>
    <cellStyle name="Output 2 7 4 3 2" xfId="39317"/>
    <cellStyle name="Note 2 3 4 4 3 2" xfId="39318"/>
    <cellStyle name="Calculation 2 6 4 3 2" xfId="39319"/>
    <cellStyle name="Input 2 6 4 3 2" xfId="39320"/>
    <cellStyle name="Note 2 3 3 4 3 2" xfId="39321"/>
    <cellStyle name="Calculation 2 7 4 3 2" xfId="39322"/>
    <cellStyle name="Input 2 7 4 3 2" xfId="39323"/>
    <cellStyle name="Total 2 8 2 3 2" xfId="39324"/>
    <cellStyle name="Total 2 7 3 2 3 2" xfId="39325"/>
    <cellStyle name="Note 2 2 7 2 3 2" xfId="39326"/>
    <cellStyle name="Note 2 3 6 2 3 2" xfId="39327"/>
    <cellStyle name="Input 2 8 2 3 2" xfId="39328"/>
    <cellStyle name="Output 2 4 3 2 3 2" xfId="39329"/>
    <cellStyle name="Calculation 2 5 3 2 3 2" xfId="39330"/>
    <cellStyle name="Input 2 4 3 2 3 2" xfId="39331"/>
    <cellStyle name="Note 2 3 5 3 2 3 2" xfId="39332"/>
    <cellStyle name="Total 2 4 3 2 3 2" xfId="39333"/>
    <cellStyle name="Note 2 2 3 3 2 3 2" xfId="39334"/>
    <cellStyle name="Note 2 3 2 3 2 3 2" xfId="39335"/>
    <cellStyle name="Calculation 2 4 3 2 3 2" xfId="39336"/>
    <cellStyle name="Output 2 8 2 3 2" xfId="39337"/>
    <cellStyle name="Calculation 2 8 2 3 2" xfId="39338"/>
    <cellStyle name="Calculation 2 4 2 2 3 2" xfId="39339"/>
    <cellStyle name="Calculation 2 5 2 2 3 2" xfId="39340"/>
    <cellStyle name="Input 2 4 2 2 3 2" xfId="39341"/>
    <cellStyle name="Note 2 3 2 2 2 3 2" xfId="39342"/>
    <cellStyle name="Note 2 2 3 2 2 3 2" xfId="39343"/>
    <cellStyle name="Output 2 4 2 2 3 2" xfId="39344"/>
    <cellStyle name="Total 2 4 2 2 3 2" xfId="39345"/>
    <cellStyle name="Note 2 3 5 2 2 3 2" xfId="39346"/>
    <cellStyle name="Total 2 7 2 2 3 2" xfId="39347"/>
    <cellStyle name="Output 2 6 2 2 3 2" xfId="39348"/>
    <cellStyle name="Input 2 5 2 2 3 2" xfId="39349"/>
    <cellStyle name="Note 2 2 4 2 2 3 2" xfId="39350"/>
    <cellStyle name="Note 2 2 5 2 2 3 2" xfId="39351"/>
    <cellStyle name="Total 2 5 2 2 3 2" xfId="39352"/>
    <cellStyle name="Note 2 2 6 2 2 3 2" xfId="39353"/>
    <cellStyle name="Output 2 5 2 2 3 2" xfId="39354"/>
    <cellStyle name="Total 2 6 2 2 3 2" xfId="39355"/>
    <cellStyle name="Output 2 7 2 2 3 2" xfId="39356"/>
    <cellStyle name="Note 2 3 4 2 2 3 2" xfId="39357"/>
    <cellStyle name="Calculation 2 6 2 2 3 2" xfId="39358"/>
    <cellStyle name="Input 2 6 2 2 3 2" xfId="39359"/>
    <cellStyle name="Note 2 3 3 2 2 3 2" xfId="39360"/>
    <cellStyle name="Calculation 2 7 2 2 3 2" xfId="39361"/>
    <cellStyle name="Input 2 7 2 2 3 2" xfId="39362"/>
    <cellStyle name="Output 2 6 3 2 3 2" xfId="39363"/>
    <cellStyle name="Input 2 5 3 2 3 2" xfId="39364"/>
    <cellStyle name="Note 2 2 4 3 2 3 2" xfId="39365"/>
    <cellStyle name="Note 2 2 5 3 2 3 2" xfId="39366"/>
    <cellStyle name="Total 2 5 3 2 3 2" xfId="39367"/>
    <cellStyle name="Note 2 2 6 3 2 3 2" xfId="39368"/>
    <cellStyle name="Output 2 5 3 2 3 2" xfId="39369"/>
    <cellStyle name="Total 2 6 3 2 3 2" xfId="39370"/>
    <cellStyle name="Output 2 7 3 2 3 2" xfId="39371"/>
    <cellStyle name="Note 2 3 4 3 2 3 2" xfId="39372"/>
    <cellStyle name="Calculation 2 6 3 2 3 2" xfId="39373"/>
    <cellStyle name="Input 2 6 3 2 3 2" xfId="39374"/>
    <cellStyle name="Note 2 3 3 3 2 3 2" xfId="39375"/>
    <cellStyle name="Calculation 2 7 3 2 3 2" xfId="39376"/>
    <cellStyle name="Input 2 7 3 2 3 2" xfId="39377"/>
    <cellStyle name="Total 2 8 5 2" xfId="39378"/>
    <cellStyle name="Total 2 7 3 5 2" xfId="39379"/>
    <cellStyle name="Note 2 2 7 5 2" xfId="39380"/>
    <cellStyle name="Note 2 3 6 5 2" xfId="39381"/>
    <cellStyle name="Input 2 8 5 2" xfId="39382"/>
    <cellStyle name="Output 2 4 3 5 2" xfId="39383"/>
    <cellStyle name="Calculation 2 5 3 5 2" xfId="39384"/>
    <cellStyle name="Input 2 4 3 5 2" xfId="39385"/>
    <cellStyle name="Note 2 3 5 3 5 2" xfId="39386"/>
    <cellStyle name="Total 2 4 3 5 2" xfId="39387"/>
    <cellStyle name="Note 2 2 3 3 5 2" xfId="39388"/>
    <cellStyle name="Note 2 3 2 3 5 2" xfId="39389"/>
    <cellStyle name="Calculation 2 4 3 5 2" xfId="39390"/>
    <cellStyle name="Output 2 8 5 2" xfId="39391"/>
    <cellStyle name="Calculation 2 8 5 2" xfId="39392"/>
    <cellStyle name="Calculation 2 4 2 5 2" xfId="39393"/>
    <cellStyle name="Calculation 2 5 2 5 2" xfId="39394"/>
    <cellStyle name="Input 2 4 2 5 2" xfId="39395"/>
    <cellStyle name="Note 2 3 2 2 5 2" xfId="39396"/>
    <cellStyle name="Note 2 2 3 2 5 2" xfId="39397"/>
    <cellStyle name="Output 2 4 2 5 2" xfId="39398"/>
    <cellStyle name="Total 2 4 2 5 2" xfId="39399"/>
    <cellStyle name="Note 2 3 5 2 5 2" xfId="39400"/>
    <cellStyle name="Total 2 7 2 5 2" xfId="39401"/>
    <cellStyle name="Output 2 6 2 5 2" xfId="39402"/>
    <cellStyle name="Input 2 5 2 5 2" xfId="39403"/>
    <cellStyle name="Note 2 2 4 2 5 2" xfId="39404"/>
    <cellStyle name="Note 2 2 5 2 5 2" xfId="39405"/>
    <cellStyle name="Total 2 5 2 5 2" xfId="39406"/>
    <cellStyle name="Note 2 2 6 2 5 2" xfId="39407"/>
    <cellStyle name="Output 2 5 2 5 2" xfId="39408"/>
    <cellStyle name="Total 2 6 2 5 2" xfId="39409"/>
    <cellStyle name="Output 2 7 2 5 2" xfId="39410"/>
    <cellStyle name="Note 2 3 4 2 5 2" xfId="39411"/>
    <cellStyle name="Calculation 2 6 2 5 2" xfId="39412"/>
    <cellStyle name="Input 2 6 2 5 2" xfId="39413"/>
    <cellStyle name="Note 2 3 3 2 5 2" xfId="39414"/>
    <cellStyle name="Calculation 2 7 2 5 2" xfId="39415"/>
    <cellStyle name="Input 2 7 2 5 2" xfId="39416"/>
    <cellStyle name="Output 2 6 3 5 2" xfId="39417"/>
    <cellStyle name="Input 2 5 3 5 2" xfId="39418"/>
    <cellStyle name="Note 2 2 4 3 5 2" xfId="39419"/>
    <cellStyle name="Note 2 2 5 3 5 2" xfId="39420"/>
    <cellStyle name="Total 2 5 3 5 2" xfId="39421"/>
    <cellStyle name="Note 2 2 6 3 5 2" xfId="39422"/>
    <cellStyle name="Output 2 5 3 5 2" xfId="39423"/>
    <cellStyle name="Total 2 6 3 5 2" xfId="39424"/>
    <cellStyle name="Output 2 7 3 5 2" xfId="39425"/>
    <cellStyle name="Note 2 3 4 3 5 2" xfId="39426"/>
    <cellStyle name="Calculation 2 6 3 5 2" xfId="39427"/>
    <cellStyle name="Input 2 6 3 5 2" xfId="39428"/>
    <cellStyle name="Note 2 3 3 3 5 2" xfId="39429"/>
    <cellStyle name="Calculation 2 7 3 5 2" xfId="39430"/>
    <cellStyle name="Input 2 7 3 5 2" xfId="39431"/>
    <cellStyle name="Calculation 2 9 4 2" xfId="39432"/>
    <cellStyle name="Input 2 9 4 2" xfId="39433"/>
    <cellStyle name="Note 2 3 7 4 2" xfId="39434"/>
    <cellStyle name="Note 2 2 8 4 2" xfId="39435"/>
    <cellStyle name="Output 2 9 4 2" xfId="39436"/>
    <cellStyle name="Total 2 9 4 2" xfId="39437"/>
    <cellStyle name="Calculation 2 4 4 4 2" xfId="39438"/>
    <cellStyle name="Calculation 2 5 4 4 2" xfId="39439"/>
    <cellStyle name="Input 2 4 4 4 2" xfId="39440"/>
    <cellStyle name="Note 2 3 2 4 4 2" xfId="39441"/>
    <cellStyle name="Note 2 2 3 4 4 2" xfId="39442"/>
    <cellStyle name="Output 2 4 4 4 2" xfId="39443"/>
    <cellStyle name="Total 2 4 4 4 2" xfId="39444"/>
    <cellStyle name="Note 2 3 5 4 4 2" xfId="39445"/>
    <cellStyle name="Total 2 7 4 4 2" xfId="39446"/>
    <cellStyle name="Output 2 6 4 4 2" xfId="39447"/>
    <cellStyle name="Input 2 5 4 4 2" xfId="39448"/>
    <cellStyle name="Note 2 2 4 4 4 2" xfId="39449"/>
    <cellStyle name="Note 2 2 5 4 4 2" xfId="39450"/>
    <cellStyle name="Total 2 5 4 4 2" xfId="39451"/>
    <cellStyle name="Note 2 2 6 4 4 2" xfId="39452"/>
    <cellStyle name="Output 2 5 4 4 2" xfId="39453"/>
    <cellStyle name="Total 2 6 4 4 2" xfId="39454"/>
    <cellStyle name="Output 2 7 4 4 2" xfId="39455"/>
    <cellStyle name="Note 2 3 4 4 4 2" xfId="39456"/>
    <cellStyle name="Calculation 2 6 4 4 2" xfId="39457"/>
    <cellStyle name="Input 2 6 4 4 2" xfId="39458"/>
    <cellStyle name="Note 2 3 3 4 4 2" xfId="39459"/>
    <cellStyle name="Calculation 2 7 4 4 2" xfId="39460"/>
    <cellStyle name="Input 2 7 4 4 2" xfId="39461"/>
    <cellStyle name="Total 2 8 2 4 2" xfId="39462"/>
    <cellStyle name="Total 2 7 3 2 4 2" xfId="39463"/>
    <cellStyle name="Note 2 2 7 2 4 2" xfId="39464"/>
    <cellStyle name="Note 2 3 6 2 4 2" xfId="39465"/>
    <cellStyle name="Input 2 8 2 4 2" xfId="39466"/>
    <cellStyle name="Output 2 4 3 2 4 2" xfId="39467"/>
    <cellStyle name="Calculation 2 5 3 2 4 2" xfId="39468"/>
    <cellStyle name="Input 2 4 3 2 4 2" xfId="39469"/>
    <cellStyle name="Note 2 3 5 3 2 4 2" xfId="39470"/>
    <cellStyle name="Total 2 4 3 2 4 2" xfId="39471"/>
    <cellStyle name="Note 2 2 3 3 2 4 2" xfId="39472"/>
    <cellStyle name="Note 2 3 2 3 2 4 2" xfId="39473"/>
    <cellStyle name="Calculation 2 4 3 2 4 2" xfId="39474"/>
    <cellStyle name="Output 2 8 2 4 2" xfId="39475"/>
    <cellStyle name="Calculation 2 8 2 4 2" xfId="39476"/>
    <cellStyle name="Calculation 2 4 2 2 4 2" xfId="39477"/>
    <cellStyle name="Calculation 2 5 2 2 4 2" xfId="39478"/>
    <cellStyle name="Input 2 4 2 2 4 2" xfId="39479"/>
    <cellStyle name="Note 2 3 2 2 2 4 2" xfId="39480"/>
    <cellStyle name="Note 2 2 3 2 2 4 2" xfId="39481"/>
    <cellStyle name="Output 2 4 2 2 4 2" xfId="39482"/>
    <cellStyle name="Total 2 4 2 2 4 2" xfId="39483"/>
    <cellStyle name="Note 2 3 5 2 2 4 2" xfId="39484"/>
    <cellStyle name="Total 2 7 2 2 4 2" xfId="39485"/>
    <cellStyle name="Output 2 6 2 2 4 2" xfId="39486"/>
    <cellStyle name="Input 2 5 2 2 4 2" xfId="39487"/>
    <cellStyle name="Note 2 2 4 2 2 4 2" xfId="39488"/>
    <cellStyle name="Note 2 2 5 2 2 4 2" xfId="39489"/>
    <cellStyle name="Total 2 5 2 2 4 2" xfId="39490"/>
    <cellStyle name="Note 2 2 6 2 2 4 2" xfId="39491"/>
    <cellStyle name="Output 2 5 2 2 4 2" xfId="39492"/>
    <cellStyle name="Total 2 6 2 2 4 2" xfId="39493"/>
    <cellStyle name="Output 2 7 2 2 4 2" xfId="39494"/>
    <cellStyle name="Note 2 3 4 2 2 4 2" xfId="39495"/>
    <cellStyle name="Calculation 2 6 2 2 4 2" xfId="39496"/>
    <cellStyle name="Input 2 6 2 2 4 2" xfId="39497"/>
    <cellStyle name="Note 2 3 3 2 2 4 2" xfId="39498"/>
    <cellStyle name="Calculation 2 7 2 2 4 2" xfId="39499"/>
    <cellStyle name="Input 2 7 2 2 4 2" xfId="39500"/>
    <cellStyle name="Output 2 6 3 2 4 2" xfId="39501"/>
    <cellStyle name="Input 2 5 3 2 4 2" xfId="39502"/>
    <cellStyle name="Note 2 2 4 3 2 4 2" xfId="39503"/>
    <cellStyle name="Note 2 2 5 3 2 4 2" xfId="39504"/>
    <cellStyle name="Total 2 5 3 2 4 2" xfId="39505"/>
    <cellStyle name="Note 2 2 6 3 2 4 2" xfId="39506"/>
    <cellStyle name="Output 2 5 3 2 4 2" xfId="39507"/>
    <cellStyle name="Total 2 6 3 2 4 2" xfId="39508"/>
    <cellStyle name="Output 2 7 3 2 4 2" xfId="39509"/>
    <cellStyle name="Note 2 3 4 3 2 4 2" xfId="39510"/>
    <cellStyle name="Calculation 2 6 3 2 4 2" xfId="39511"/>
    <cellStyle name="Input 2 6 3 2 4 2" xfId="39512"/>
    <cellStyle name="Note 2 3 3 3 2 4 2" xfId="39513"/>
    <cellStyle name="Calculation 2 7 3 2 4 2" xfId="39514"/>
    <cellStyle name="Input 2 7 3 2 4 2" xfId="39515"/>
    <cellStyle name="Calculation 2 4 6 3" xfId="39516"/>
    <cellStyle name="Calculation 2 5 6 3" xfId="39517"/>
    <cellStyle name="Input 2 4 6 3" xfId="39518"/>
    <cellStyle name="Note 2 3 2 6 3" xfId="39519"/>
    <cellStyle name="Note 2 2 3 6 3" xfId="39520"/>
    <cellStyle name="Output 2 4 6 3" xfId="39521"/>
    <cellStyle name="Total 2 4 6 3" xfId="39522"/>
    <cellStyle name="Note 2 3 5 6 3" xfId="39523"/>
    <cellStyle name="Total 2 7 6 3" xfId="39524"/>
    <cellStyle name="Output 2 6 6 3" xfId="39525"/>
    <cellStyle name="Input 2 5 6 3" xfId="39526"/>
    <cellStyle name="Note 2 2 4 6 3" xfId="39527"/>
    <cellStyle name="Note 2 2 5 6 3" xfId="39528"/>
    <cellStyle name="Total 2 5 6 3" xfId="39529"/>
    <cellStyle name="Note 2 2 6 6 3" xfId="39530"/>
    <cellStyle name="Output 2 5 6 3" xfId="39531"/>
    <cellStyle name="Total 2 6 6 3" xfId="39532"/>
    <cellStyle name="Output 2 7 6 3" xfId="39533"/>
    <cellStyle name="Note 2 3 4 6 3" xfId="39534"/>
    <cellStyle name="Calculation 2 6 6 3" xfId="39535"/>
    <cellStyle name="Input 2 6 6 3" xfId="39536"/>
    <cellStyle name="Note 2 3 3 6 3" xfId="39537"/>
    <cellStyle name="Calculation 2 7 6 3" xfId="39538"/>
    <cellStyle name="Input 2 7 6 3" xfId="39539"/>
    <cellStyle name="Total 2 8 4 3" xfId="39540"/>
    <cellStyle name="Total 2 7 3 4 3" xfId="39541"/>
    <cellStyle name="Note 2 2 7 4 3" xfId="39542"/>
    <cellStyle name="Note 2 3 6 4 3" xfId="39543"/>
    <cellStyle name="Input 2 8 4 3" xfId="39544"/>
    <cellStyle name="Output 2 4 3 4 3" xfId="39545"/>
    <cellStyle name="Calculation 2 5 3 4 3" xfId="39546"/>
    <cellStyle name="Input 2 4 3 4 3" xfId="39547"/>
    <cellStyle name="Note 2 3 5 3 4 3" xfId="39548"/>
    <cellStyle name="Total 2 4 3 4 3" xfId="39549"/>
    <cellStyle name="Note 2 2 3 3 4 3" xfId="39550"/>
    <cellStyle name="Note 2 3 2 3 4 3" xfId="39551"/>
    <cellStyle name="Calculation 2 4 3 4 3" xfId="39552"/>
    <cellStyle name="Output 2 8 4 3" xfId="39553"/>
    <cellStyle name="Calculation 2 8 4 3" xfId="39554"/>
    <cellStyle name="Calculation 2 4 2 4 3" xfId="39555"/>
    <cellStyle name="Calculation 2 5 2 4 3" xfId="39556"/>
    <cellStyle name="Input 2 4 2 4 3" xfId="39557"/>
    <cellStyle name="Note 2 3 2 2 4 3" xfId="39558"/>
    <cellStyle name="Note 2 2 3 2 4 3" xfId="39559"/>
    <cellStyle name="Output 2 4 2 4 3" xfId="39560"/>
    <cellStyle name="Total 2 4 2 4 3" xfId="39561"/>
    <cellStyle name="Note 2 3 5 2 4 3" xfId="39562"/>
    <cellStyle name="Total 2 7 2 4 3" xfId="39563"/>
    <cellStyle name="Output 2 6 2 4 3" xfId="39564"/>
    <cellStyle name="Input 2 5 2 4 3" xfId="39565"/>
    <cellStyle name="Note 2 2 4 2 4 3" xfId="39566"/>
    <cellStyle name="Note 2 2 5 2 4 3" xfId="39567"/>
    <cellStyle name="Total 2 5 2 4 3" xfId="39568"/>
    <cellStyle name="Note 2 2 6 2 4 3" xfId="39569"/>
    <cellStyle name="Output 2 5 2 4 3" xfId="39570"/>
    <cellStyle name="Total 2 6 2 4 3" xfId="39571"/>
    <cellStyle name="Output 2 7 2 4 3" xfId="39572"/>
    <cellStyle name="Note 2 3 4 2 4 3" xfId="39573"/>
    <cellStyle name="Calculation 2 6 2 4 3" xfId="39574"/>
    <cellStyle name="Input 2 6 2 4 3" xfId="39575"/>
    <cellStyle name="Note 2 3 3 2 4 3" xfId="39576"/>
    <cellStyle name="Calculation 2 7 2 4 3" xfId="39577"/>
    <cellStyle name="Input 2 7 2 4 3" xfId="39578"/>
    <cellStyle name="Output 2 6 3 4 3" xfId="39579"/>
    <cellStyle name="Input 2 5 3 4 3" xfId="39580"/>
    <cellStyle name="Note 2 2 4 3 4 3" xfId="39581"/>
    <cellStyle name="Note 2 2 5 3 4 3" xfId="39582"/>
    <cellStyle name="Total 2 5 3 4 3" xfId="39583"/>
    <cellStyle name="Note 2 2 6 3 4 3" xfId="39584"/>
    <cellStyle name="Output 2 5 3 4 3" xfId="39585"/>
    <cellStyle name="Total 2 6 3 4 3" xfId="39586"/>
    <cellStyle name="Output 2 7 3 4 3" xfId="39587"/>
    <cellStyle name="Note 2 3 4 3 4 3" xfId="39588"/>
    <cellStyle name="Calculation 2 6 3 4 3" xfId="39589"/>
    <cellStyle name="Input 2 6 3 4 3" xfId="39590"/>
    <cellStyle name="Note 2 3 3 3 4 3" xfId="39591"/>
    <cellStyle name="Calculation 2 7 3 4 3" xfId="39592"/>
    <cellStyle name="Input 2 7 3 4 3" xfId="39593"/>
    <cellStyle name="Calculation 2 9 3 3" xfId="39594"/>
    <cellStyle name="Input 2 9 3 3" xfId="39595"/>
    <cellStyle name="Note 2 3 7 3 3" xfId="39596"/>
    <cellStyle name="Note 2 2 8 3 3" xfId="39597"/>
    <cellStyle name="Output 2 9 3 3" xfId="39598"/>
    <cellStyle name="Total 2 9 3 3" xfId="39599"/>
    <cellStyle name="Calculation 2 4 4 3 3" xfId="39600"/>
    <cellStyle name="Calculation 2 5 4 3 3" xfId="39601"/>
    <cellStyle name="Input 2 4 4 3 3" xfId="39602"/>
    <cellStyle name="Note 2 3 2 4 3 3" xfId="39603"/>
    <cellStyle name="Note 2 2 3 4 3 3" xfId="39604"/>
    <cellStyle name="Output 2 4 4 3 3" xfId="39605"/>
    <cellStyle name="Total 2 4 4 3 3" xfId="39606"/>
    <cellStyle name="Note 2 3 5 4 3 3" xfId="39607"/>
    <cellStyle name="Total 2 7 4 3 3" xfId="39608"/>
    <cellStyle name="Output 2 6 4 3 3" xfId="39609"/>
    <cellStyle name="Input 2 5 4 3 3" xfId="39610"/>
    <cellStyle name="Note 2 2 4 4 3 3" xfId="39611"/>
    <cellStyle name="Note 2 2 5 4 3 3" xfId="39612"/>
    <cellStyle name="Total 2 5 4 3 3" xfId="39613"/>
    <cellStyle name="Note 2 2 6 4 3 3" xfId="39614"/>
    <cellStyle name="Output 2 5 4 3 3" xfId="39615"/>
    <cellStyle name="Total 2 6 4 3 3" xfId="39616"/>
    <cellStyle name="Output 2 7 4 3 3" xfId="39617"/>
    <cellStyle name="Note 2 3 4 4 3 3" xfId="39618"/>
    <cellStyle name="Calculation 2 6 4 3 3" xfId="39619"/>
    <cellStyle name="Input 2 6 4 3 3" xfId="39620"/>
    <cellStyle name="Note 2 3 3 4 3 3" xfId="39621"/>
    <cellStyle name="Calculation 2 7 4 3 3" xfId="39622"/>
    <cellStyle name="Input 2 7 4 3 3" xfId="39623"/>
    <cellStyle name="Total 2 8 2 3 3" xfId="39624"/>
    <cellStyle name="Total 2 7 3 2 3 3" xfId="39625"/>
    <cellStyle name="Note 2 2 7 2 3 3" xfId="39626"/>
    <cellStyle name="Note 2 3 6 2 3 3" xfId="39627"/>
    <cellStyle name="Input 2 8 2 3 3" xfId="39628"/>
    <cellStyle name="Output 2 4 3 2 3 3" xfId="39629"/>
    <cellStyle name="Calculation 2 5 3 2 3 3" xfId="39630"/>
    <cellStyle name="Input 2 4 3 2 3 3" xfId="39631"/>
    <cellStyle name="Note 2 3 5 3 2 3 3" xfId="39632"/>
    <cellStyle name="Total 2 4 3 2 3 3" xfId="39633"/>
    <cellStyle name="Note 2 2 3 3 2 3 3" xfId="39634"/>
    <cellStyle name="Note 2 3 2 3 2 3 3" xfId="39635"/>
    <cellStyle name="Calculation 2 4 3 2 3 3" xfId="39636"/>
    <cellStyle name="Output 2 8 2 3 3" xfId="39637"/>
    <cellStyle name="Calculation 2 8 2 3 3" xfId="39638"/>
    <cellStyle name="Calculation 2 4 2 2 3 3" xfId="39639"/>
    <cellStyle name="Calculation 2 5 2 2 3 3" xfId="39640"/>
    <cellStyle name="Input 2 4 2 2 3 3" xfId="39641"/>
    <cellStyle name="Note 2 3 2 2 2 3 3" xfId="39642"/>
    <cellStyle name="Note 2 2 3 2 2 3 3" xfId="39643"/>
    <cellStyle name="Output 2 4 2 2 3 3" xfId="39644"/>
    <cellStyle name="Total 2 4 2 2 3 3" xfId="39645"/>
    <cellStyle name="Note 2 3 5 2 2 3 3" xfId="39646"/>
    <cellStyle name="Total 2 7 2 2 3 3" xfId="39647"/>
    <cellStyle name="Output 2 6 2 2 3 3" xfId="39648"/>
    <cellStyle name="Input 2 5 2 2 3 3" xfId="39649"/>
    <cellStyle name="Note 2 2 4 2 2 3 3" xfId="39650"/>
    <cellStyle name="Note 2 2 5 2 2 3 3" xfId="39651"/>
    <cellStyle name="Total 2 5 2 2 3 3" xfId="39652"/>
    <cellStyle name="Note 2 2 6 2 2 3 3" xfId="39653"/>
    <cellStyle name="Output 2 5 2 2 3 3" xfId="39654"/>
    <cellStyle name="Total 2 6 2 2 3 3" xfId="39655"/>
    <cellStyle name="Output 2 7 2 2 3 3" xfId="39656"/>
    <cellStyle name="Note 2 3 4 2 2 3 3" xfId="39657"/>
    <cellStyle name="Calculation 2 6 2 2 3 3" xfId="39658"/>
    <cellStyle name="Input 2 6 2 2 3 3" xfId="39659"/>
    <cellStyle name="Note 2 3 3 2 2 3 3" xfId="39660"/>
    <cellStyle name="Calculation 2 7 2 2 3 3" xfId="39661"/>
    <cellStyle name="Input 2 7 2 2 3 3" xfId="39662"/>
    <cellStyle name="Output 2 6 3 2 3 3" xfId="39663"/>
    <cellStyle name="Input 2 5 3 2 3 3" xfId="39664"/>
    <cellStyle name="Note 2 2 4 3 2 3 3" xfId="39665"/>
    <cellStyle name="Note 2 2 5 3 2 3 3" xfId="39666"/>
    <cellStyle name="Total 2 5 3 2 3 3" xfId="39667"/>
    <cellStyle name="Note 2 2 6 3 2 3 3" xfId="39668"/>
    <cellStyle name="Output 2 5 3 2 3 3" xfId="39669"/>
    <cellStyle name="Total 2 6 3 2 3 3" xfId="39670"/>
    <cellStyle name="Output 2 7 3 2 3 3" xfId="39671"/>
    <cellStyle name="Note 2 3 4 3 2 3 3" xfId="39672"/>
    <cellStyle name="Calculation 2 6 3 2 3 3" xfId="39673"/>
    <cellStyle name="Input 2 6 3 2 3 3" xfId="39674"/>
    <cellStyle name="Note 2 3 3 3 2 3 3" xfId="39675"/>
    <cellStyle name="Calculation 2 7 3 2 3 3" xfId="39676"/>
    <cellStyle name="Input 2 7 3 2 3 3" xfId="39677"/>
    <cellStyle name="Total 2 8 5 3" xfId="39678"/>
    <cellStyle name="Total 2 7 3 5 3" xfId="39679"/>
    <cellStyle name="Note 2 2 7 5 3" xfId="39680"/>
    <cellStyle name="Note 2 3 6 5 3" xfId="39681"/>
    <cellStyle name="Input 2 8 5 3" xfId="39682"/>
    <cellStyle name="Output 2 4 3 5 3" xfId="39683"/>
    <cellStyle name="Calculation 2 5 3 5 3" xfId="39684"/>
    <cellStyle name="Input 2 4 3 5 3" xfId="39685"/>
    <cellStyle name="Note 2 3 5 3 5 3" xfId="39686"/>
    <cellStyle name="Total 2 4 3 5 3" xfId="39687"/>
    <cellStyle name="Note 2 2 3 3 5 3" xfId="39688"/>
    <cellStyle name="Note 2 3 2 3 5 3" xfId="39689"/>
    <cellStyle name="Calculation 2 4 3 5 3" xfId="39690"/>
    <cellStyle name="Output 2 8 5 3" xfId="39691"/>
    <cellStyle name="Calculation 2 8 5 3" xfId="39692"/>
    <cellStyle name="Calculation 2 4 2 5 3" xfId="39693"/>
    <cellStyle name="Calculation 2 5 2 5 3" xfId="39694"/>
    <cellStyle name="Input 2 4 2 5 3" xfId="39695"/>
    <cellStyle name="Note 2 3 2 2 5 3" xfId="39696"/>
    <cellStyle name="Note 2 2 3 2 5 3" xfId="39697"/>
    <cellStyle name="Output 2 4 2 5 3" xfId="39698"/>
    <cellStyle name="Total 2 4 2 5 3" xfId="39699"/>
    <cellStyle name="Note 2 3 5 2 5 3" xfId="39700"/>
    <cellStyle name="Total 2 7 2 5 3" xfId="39701"/>
    <cellStyle name="Output 2 6 2 5 3" xfId="39702"/>
    <cellStyle name="Input 2 5 2 5 3" xfId="39703"/>
    <cellStyle name="Note 2 2 4 2 5 3" xfId="39704"/>
    <cellStyle name="Note 2 2 5 2 5 3" xfId="39705"/>
    <cellStyle name="Total 2 5 2 5 3" xfId="39706"/>
    <cellStyle name="Note 2 2 6 2 5 3" xfId="39707"/>
    <cellStyle name="Output 2 5 2 5 3" xfId="39708"/>
    <cellStyle name="Total 2 6 2 5 3" xfId="39709"/>
    <cellStyle name="Output 2 7 2 5 3" xfId="39710"/>
    <cellStyle name="Note 2 3 4 2 5 3" xfId="39711"/>
    <cellStyle name="Calculation 2 6 2 5 3" xfId="39712"/>
    <cellStyle name="Input 2 6 2 5 3" xfId="39713"/>
    <cellStyle name="Note 2 3 3 2 5 3" xfId="39714"/>
    <cellStyle name="Calculation 2 7 2 5 3" xfId="39715"/>
    <cellStyle name="Input 2 7 2 5 3" xfId="39716"/>
    <cellStyle name="Output 2 6 3 5 3" xfId="39717"/>
    <cellStyle name="Input 2 5 3 5 3" xfId="39718"/>
    <cellStyle name="Note 2 2 4 3 5 3" xfId="39719"/>
    <cellStyle name="Note 2 2 5 3 5 3" xfId="39720"/>
    <cellStyle name="Total 2 5 3 5 3" xfId="39721"/>
    <cellStyle name="Note 2 2 6 3 5 3" xfId="39722"/>
    <cellStyle name="Output 2 5 3 5 3" xfId="39723"/>
    <cellStyle name="Total 2 6 3 5 3" xfId="39724"/>
    <cellStyle name="Output 2 7 3 5 3" xfId="39725"/>
    <cellStyle name="Note 2 3 4 3 5 3" xfId="39726"/>
    <cellStyle name="Calculation 2 6 3 5 3" xfId="39727"/>
    <cellStyle name="Input 2 6 3 5 3" xfId="39728"/>
    <cellStyle name="Note 2 3 3 3 5 3" xfId="39729"/>
    <cellStyle name="Calculation 2 7 3 5 3" xfId="39730"/>
    <cellStyle name="Input 2 7 3 5 3" xfId="39731"/>
    <cellStyle name="Calculation 2 9 4 3" xfId="39732"/>
    <cellStyle name="Input 2 9 4 3" xfId="39733"/>
    <cellStyle name="Note 2 3 7 4 3" xfId="39734"/>
    <cellStyle name="Note 2 2 8 4 3" xfId="39735"/>
    <cellStyle name="Output 2 9 4 3" xfId="39736"/>
    <cellStyle name="Total 2 9 4 3" xfId="39737"/>
    <cellStyle name="Calculation 2 4 4 4 3" xfId="39738"/>
    <cellStyle name="Calculation 2 5 4 4 3" xfId="39739"/>
    <cellStyle name="Input 2 4 4 4 3" xfId="39740"/>
    <cellStyle name="Note 2 3 2 4 4 3" xfId="39741"/>
    <cellStyle name="Note 2 2 3 4 4 3" xfId="39742"/>
    <cellStyle name="Output 2 4 4 4 3" xfId="39743"/>
    <cellStyle name="Total 2 4 4 4 3" xfId="39744"/>
    <cellStyle name="Note 2 3 5 4 4 3" xfId="39745"/>
    <cellStyle name="Total 2 7 4 4 3" xfId="39746"/>
    <cellStyle name="Output 2 6 4 4 3" xfId="39747"/>
    <cellStyle name="Input 2 5 4 4 3" xfId="39748"/>
    <cellStyle name="Note 2 2 4 4 4 3" xfId="39749"/>
    <cellStyle name="Note 2 2 5 4 4 3" xfId="39750"/>
    <cellStyle name="Total 2 5 4 4 3" xfId="39751"/>
    <cellStyle name="Note 2 2 6 4 4 3" xfId="39752"/>
    <cellStyle name="Output 2 5 4 4 3" xfId="39753"/>
    <cellStyle name="Total 2 6 4 4 3" xfId="39754"/>
    <cellStyle name="Output 2 7 4 4 3" xfId="39755"/>
    <cellStyle name="Note 2 3 4 4 4 3" xfId="39756"/>
    <cellStyle name="Calculation 2 6 4 4 3" xfId="39757"/>
    <cellStyle name="Input 2 6 4 4 3" xfId="39758"/>
    <cellStyle name="Note 2 3 3 4 4 3" xfId="39759"/>
    <cellStyle name="Calculation 2 7 4 4 3" xfId="39760"/>
    <cellStyle name="Input 2 7 4 4 3" xfId="39761"/>
    <cellStyle name="Total 2 8 2 4 3" xfId="39762"/>
    <cellStyle name="Total 2 7 3 2 4 3" xfId="39763"/>
    <cellStyle name="Note 2 2 7 2 4 3" xfId="39764"/>
    <cellStyle name="Note 2 3 6 2 4 3" xfId="39765"/>
    <cellStyle name="Input 2 8 2 4 3" xfId="39766"/>
    <cellStyle name="Output 2 4 3 2 4 3" xfId="39767"/>
    <cellStyle name="Calculation 2 5 3 2 4 3" xfId="39768"/>
    <cellStyle name="Input 2 4 3 2 4 3" xfId="39769"/>
    <cellStyle name="Note 2 3 5 3 2 4 3" xfId="39770"/>
    <cellStyle name="Total 2 4 3 2 4 3" xfId="39771"/>
    <cellStyle name="Note 2 2 3 3 2 4 3" xfId="39772"/>
    <cellStyle name="Note 2 3 2 3 2 4 3" xfId="39773"/>
    <cellStyle name="Calculation 2 4 3 2 4 3" xfId="39774"/>
    <cellStyle name="Output 2 8 2 4 3" xfId="39775"/>
    <cellStyle name="Calculation 2 8 2 4 3" xfId="39776"/>
    <cellStyle name="Calculation 2 4 2 2 4 3" xfId="39777"/>
    <cellStyle name="Calculation 2 5 2 2 4 3" xfId="39778"/>
    <cellStyle name="Input 2 4 2 2 4 3" xfId="39779"/>
    <cellStyle name="Note 2 3 2 2 2 4 3" xfId="39780"/>
    <cellStyle name="Note 2 2 3 2 2 4 3" xfId="39781"/>
    <cellStyle name="Output 2 4 2 2 4 3" xfId="39782"/>
    <cellStyle name="Total 2 4 2 2 4 3" xfId="39783"/>
    <cellStyle name="Note 2 3 5 2 2 4 3" xfId="39784"/>
    <cellStyle name="Total 2 7 2 2 4 3" xfId="39785"/>
    <cellStyle name="Output 2 6 2 2 4 3" xfId="39786"/>
    <cellStyle name="Input 2 5 2 2 4 3" xfId="39787"/>
    <cellStyle name="Note 2 2 4 2 2 4 3" xfId="39788"/>
    <cellStyle name="Note 2 2 5 2 2 4 3" xfId="39789"/>
    <cellStyle name="Total 2 5 2 2 4 3" xfId="39790"/>
    <cellStyle name="Note 2 2 6 2 2 4 3" xfId="39791"/>
    <cellStyle name="Output 2 5 2 2 4 3" xfId="39792"/>
    <cellStyle name="Total 2 6 2 2 4 3" xfId="39793"/>
    <cellStyle name="Output 2 7 2 2 4 3" xfId="39794"/>
    <cellStyle name="Note 2 3 4 2 2 4 3" xfId="39795"/>
    <cellStyle name="Calculation 2 6 2 2 4 3" xfId="39796"/>
    <cellStyle name="Input 2 6 2 2 4 3" xfId="39797"/>
    <cellStyle name="Note 2 3 3 2 2 4 3" xfId="39798"/>
    <cellStyle name="Calculation 2 7 2 2 4 3" xfId="39799"/>
    <cellStyle name="Input 2 7 2 2 4 3" xfId="39800"/>
    <cellStyle name="Output 2 6 3 2 4 3" xfId="39801"/>
    <cellStyle name="Input 2 5 3 2 4 3" xfId="39802"/>
    <cellStyle name="Note 2 2 4 3 2 4 3" xfId="39803"/>
    <cellStyle name="Note 2 2 5 3 2 4 3" xfId="39804"/>
    <cellStyle name="Total 2 5 3 2 4 3" xfId="39805"/>
    <cellStyle name="Note 2 2 6 3 2 4 3" xfId="39806"/>
    <cellStyle name="Output 2 5 3 2 4 3" xfId="39807"/>
    <cellStyle name="Total 2 6 3 2 4 3" xfId="39808"/>
    <cellStyle name="Output 2 7 3 2 4 3" xfId="39809"/>
    <cellStyle name="Note 2 3 4 3 2 4 3" xfId="39810"/>
    <cellStyle name="Calculation 2 6 3 2 4 3" xfId="39811"/>
    <cellStyle name="Input 2 6 3 2 4 3" xfId="39812"/>
    <cellStyle name="Note 2 3 3 3 2 4 3" xfId="39813"/>
    <cellStyle name="Calculation 2 7 3 2 4 3" xfId="39814"/>
    <cellStyle name="Input 2 7 3 2 4 3" xfId="39815"/>
    <cellStyle name="Normal 2 29" xfId="39816"/>
    <cellStyle name="Comma [0] 39 2" xfId="39817"/>
    <cellStyle name="Normal 104 2 4 17" xfId="39818"/>
    <cellStyle name="Comma 2 8 2 19" xfId="39819"/>
    <cellStyle name="Comma [0] 43" xfId="39820"/>
    <cellStyle name="Normal 104 2 5 17" xfId="39821"/>
    <cellStyle name="Comma 2 8 4 18" xfId="39822"/>
    <cellStyle name="Normal 147 3 16" xfId="39823"/>
    <cellStyle name="Comma 10 5 17" xfId="39824"/>
    <cellStyle name="Comma [0] 51 2 17" xfId="39825"/>
    <cellStyle name="Normal 72" xfId="39826"/>
    <cellStyle name="Comma 263" xfId="39827"/>
    <cellStyle name="Percent 45" xfId="39828"/>
    <cellStyle name="Comma [0] 44" xfId="39829"/>
    <cellStyle name="Normal 73" xfId="39830"/>
    <cellStyle name="Comma 264" xfId="39831"/>
    <cellStyle name="Normal 74" xfId="39832"/>
    <cellStyle name="Comma 265" xfId="39833"/>
    <cellStyle name="Comma 266" xfId="39834"/>
    <cellStyle name="Comma [0] 2 16" xfId="39835"/>
    <cellStyle name="Comma 217 2" xfId="39836"/>
    <cellStyle name="Comma 218 2" xfId="39837"/>
    <cellStyle name="Comma 219 2" xfId="39838"/>
    <cellStyle name="Comma 220 2" xfId="39839"/>
    <cellStyle name="Comma 221 3" xfId="39840"/>
    <cellStyle name="Comma 222 2" xfId="39841"/>
    <cellStyle name="Comma 223 2" xfId="39842"/>
    <cellStyle name="Comma 224 2" xfId="39843"/>
    <cellStyle name="Comma [0] 2 10 2 4" xfId="39844"/>
    <cellStyle name="Comma 10 2 2 2 2 5" xfId="39845"/>
    <cellStyle name="Comma 2 8 4 2 4 5" xfId="39846"/>
    <cellStyle name="Comma 2 8 4 5 7" xfId="39847"/>
    <cellStyle name="Currency 4" xfId="39848"/>
    <cellStyle name="Comma 2 8 4 19" xfId="39849"/>
    <cellStyle name="Normal 75" xfId="39850"/>
    <cellStyle name="Comma 267" xfId="39851"/>
    <cellStyle name="Normal 76" xfId="39852"/>
    <cellStyle name="Comma 268" xfId="39853"/>
    <cellStyle name="Normal 77" xfId="39854"/>
    <cellStyle name="Comma 269" xfId="39855"/>
    <cellStyle name="Percent 46" xfId="39856"/>
    <cellStyle name="Comma [0] 45" xfId="39857"/>
    <cellStyle name="Normal 78" xfId="39858"/>
    <cellStyle name="Comma 270" xfId="39859"/>
    <cellStyle name="Comma 271" xfId="39860"/>
    <cellStyle name="Normal 79" xfId="39861"/>
    <cellStyle name="Comma [0] 46" xfId="39862"/>
    <cellStyle name="Normal 80" xfId="39863"/>
    <cellStyle name="Comma 272" xfId="39864"/>
    <cellStyle name="Comma [0] 47" xfId="39865"/>
    <cellStyle name="Normal 81" xfId="39866"/>
    <cellStyle name="Comma 273" xfId="39867"/>
    <cellStyle name="Normal 82" xfId="39868"/>
    <cellStyle name="Comma 274" xfId="39869"/>
    <cellStyle name="Normal 83" xfId="39870"/>
    <cellStyle name="Comma [0] 2 17" xfId="39871"/>
    <cellStyle name="Normal 84" xfId="39872"/>
    <cellStyle name="Comma [0] 2 18" xfId="39873"/>
    <cellStyle name="Normal 85" xfId="39874"/>
    <cellStyle name="Comma 275" xfId="39875"/>
    <cellStyle name="Normal 87" xfId="39876"/>
    <cellStyle name="Comma 276" xfId="39877"/>
    <cellStyle name="Normal 2 30" xfId="39878"/>
    <cellStyle name="Comma 2 2 2 8" xfId="39879"/>
    <cellStyle name="Normal 3 12 5" xfId="39880"/>
    <cellStyle name="Percent 2 3 5" xfId="39881"/>
    <cellStyle name="Comma 3 11" xfId="39882"/>
    <cellStyle name="Comma 10 5 18" xfId="39883"/>
    <cellStyle name="Normal 88" xfId="39884"/>
    <cellStyle name="Comma 277" xfId="39885"/>
    <cellStyle name="Comma 278" xfId="39886"/>
    <cellStyle name="Normal 3 12 6" xfId="39887"/>
    <cellStyle name="Normal 89" xfId="39888"/>
    <cellStyle name="Comma 279" xfId="39889"/>
    <cellStyle name="Comma 10 5 19" xfId="39890"/>
    <cellStyle name="Normal 90" xfId="39891"/>
    <cellStyle name="Normal 91" xfId="39892"/>
    <cellStyle name="Comma [0] 2 19" xfId="39893"/>
    <cellStyle name="Normal 104 2 5 18" xfId="39894"/>
    <cellStyle name="Comma 2 8 4 20" xfId="39895"/>
    <cellStyle name="Normal 92" xfId="39896"/>
    <cellStyle name="Comma [0] 48" xfId="39897"/>
    <cellStyle name="Percent 47" xfId="39898"/>
    <cellStyle name="Comma 280" xfId="39899"/>
    <cellStyle name="Normal 174 2 3 4 3" xfId="39900"/>
    <cellStyle name="Note 21" xfId="39901"/>
    <cellStyle name="20% - Accent1 21" xfId="39902"/>
    <cellStyle name="40% - Accent1 21" xfId="39903"/>
    <cellStyle name="20% - Accent2 21" xfId="39904"/>
    <cellStyle name="40% - Accent2 21" xfId="39905"/>
    <cellStyle name="20% - Accent3 21" xfId="39906"/>
    <cellStyle name="40% - Accent3 21" xfId="39907"/>
    <cellStyle name="20% - Accent4 21" xfId="39908"/>
    <cellStyle name="40% - Accent4 21" xfId="39909"/>
    <cellStyle name="20% - Accent5 21" xfId="39910"/>
    <cellStyle name="40% - Accent5 21" xfId="39911"/>
    <cellStyle name="20% - Accent6 21" xfId="39912"/>
    <cellStyle name="40% - Accent6 21" xfId="39913"/>
    <cellStyle name="Normal 2 2 12" xfId="39914"/>
    <cellStyle name="Comma 3 12" xfId="39915"/>
    <cellStyle name="Comma 2 2 6" xfId="39916"/>
    <cellStyle name="Comma [0] 2 2 8" xfId="39917"/>
    <cellStyle name="Comma 3 2 8" xfId="39918"/>
    <cellStyle name="Comma 4 11" xfId="39919"/>
    <cellStyle name="Comma 5 13" xfId="39920"/>
    <cellStyle name="Comma 6 10" xfId="39921"/>
    <cellStyle name="Comma 2 3 10" xfId="39922"/>
    <cellStyle name="Comma 11 11" xfId="39923"/>
    <cellStyle name="Comma 9 9" xfId="39924"/>
    <cellStyle name="Comma 7 10" xfId="39925"/>
    <cellStyle name="Comma [0] 2 3 8" xfId="39926"/>
    <cellStyle name="Comma 3 3 7" xfId="39927"/>
    <cellStyle name="Comma 2 2 2 9" xfId="39928"/>
    <cellStyle name="Comma [0] 2 2 2 6" xfId="39929"/>
    <cellStyle name="Comma 3 2 2 6" xfId="39930"/>
    <cellStyle name="Comma 4 2 8" xfId="39931"/>
    <cellStyle name="Comma 8 9" xfId="39932"/>
    <cellStyle name="Comma 10 11" xfId="39933"/>
    <cellStyle name="Comma 12 9" xfId="39934"/>
    <cellStyle name="Comma 18 9" xfId="39935"/>
    <cellStyle name="Comma 17 8" xfId="39936"/>
    <cellStyle name="Comma 16 9" xfId="39937"/>
    <cellStyle name="Comma 13 11" xfId="39938"/>
    <cellStyle name="Comma 14 9" xfId="39939"/>
    <cellStyle name="Comma 15 9" xfId="39940"/>
    <cellStyle name="Comma 19 8" xfId="39941"/>
    <cellStyle name="Comma 15 2 5" xfId="39942"/>
    <cellStyle name="Comma [0] 5 10" xfId="39943"/>
    <cellStyle name="Normal 94" xfId="39944"/>
    <cellStyle name="Comma 281" xfId="39945"/>
    <cellStyle name="Normal 2 31" xfId="39946"/>
    <cellStyle name="Comma 2 13" xfId="39947"/>
    <cellStyle name="Comma 2 2 7" xfId="39948"/>
    <cellStyle name="Normal 2 2 2 7" xfId="39949"/>
    <cellStyle name="Comma [0] 2 2 9" xfId="39950"/>
    <cellStyle name="Normal 5 10" xfId="39951"/>
    <cellStyle name="Comma 4 12" xfId="39952"/>
    <cellStyle name="Normal 6 9" xfId="39953"/>
    <cellStyle name="Comma 7 11" xfId="39954"/>
    <cellStyle name="Comma 10 12" xfId="39955"/>
    <cellStyle name="Comma [0] 49" xfId="39956"/>
    <cellStyle name="Normal 4 24" xfId="39957"/>
    <cellStyle name="Normal 95" xfId="39958"/>
    <cellStyle name="Comma 282" xfId="39959"/>
    <cellStyle name="Comma 283" xfId="39960"/>
    <cellStyle name="Normal 96" xfId="39961"/>
    <cellStyle name="Comma 284" xfId="39962"/>
    <cellStyle name="Comma 285" xfId="39963"/>
    <cellStyle name="Normal 97" xfId="39964"/>
    <cellStyle name="Comma 287" xfId="39965"/>
    <cellStyle name="Normal 98" xfId="39966"/>
    <cellStyle name="Comma 286" xfId="39967"/>
    <cellStyle name="Normal 99" xfId="39968"/>
    <cellStyle name="Normal 101" xfId="39969"/>
    <cellStyle name="Normal 102" xfId="39970"/>
    <cellStyle name="Comma 288" xfId="39971"/>
    <cellStyle name="Comma 10 13" xfId="39972"/>
    <cellStyle name="Normal 105" xfId="39973"/>
    <cellStyle name="Comma 289" xfId="39974"/>
    <cellStyle name="Percent 48" xfId="39975"/>
    <cellStyle name="Normal 106" xfId="39976"/>
    <cellStyle name="Comma 290" xfId="39977"/>
    <cellStyle name="Percent 49" xfId="39978"/>
    <cellStyle name="Normal 107" xfId="39979"/>
    <cellStyle name="Comma 291" xfId="39980"/>
    <cellStyle name="Percent 50" xfId="39981"/>
    <cellStyle name="Normal 109" xfId="39982"/>
    <cellStyle name="Comma 293" xfId="39983"/>
    <cellStyle name="Comma [0] 50" xfId="39984"/>
    <cellStyle name="Comma 294" xfId="39985"/>
    <cellStyle name="Comma 35 5 6" xfId="39986"/>
    <cellStyle name="Percent 2 17" xfId="39987"/>
    <cellStyle name="Normal 12 6 5" xfId="39988"/>
    <cellStyle name="Normal 110" xfId="39989"/>
    <cellStyle name="Normal 60 2" xfId="39990"/>
    <cellStyle name="Comma [0] 5 11" xfId="39991"/>
    <cellStyle name="Comma 35 5 5" xfId="39992"/>
    <cellStyle name="Comma 9 10" xfId="39993"/>
    <cellStyle name="Comma [0] 2 2 10" xfId="39994"/>
    <cellStyle name="Comma 10 14" xfId="39995"/>
    <cellStyle name="Comma 35 5 4" xfId="39996"/>
    <cellStyle name="Currency [0] 2" xfId="39997"/>
    <cellStyle name="Comma [0] 3 12" xfId="39998"/>
    <cellStyle name="Comma 2 14" xfId="39999"/>
    <cellStyle name="Comma 4 13" xfId="40000"/>
    <cellStyle name="Comma [0] 3 3 7" xfId="40001"/>
    <cellStyle name="Comma 2 3 11" xfId="40002"/>
    <cellStyle name="Comma 35 5 3" xfId="40003"/>
    <cellStyle name="Comma 3 13" xfId="40004"/>
    <cellStyle name="Comma 5 14" xfId="40005"/>
    <cellStyle name="Comma 35 5 2" xfId="40006"/>
    <cellStyle name="Comma [0] 3 2 9" xfId="40007"/>
    <cellStyle name="Comma 2 2 8" xfId="40008"/>
    <cellStyle name="Comma 7 12" xfId="40009"/>
    <cellStyle name="Comma 6 11" xfId="40010"/>
    <cellStyle name="Comma 8 10" xfId="40011"/>
    <cellStyle name="Comma 11 12" xfId="40012"/>
    <cellStyle name="Comma 12 10" xfId="40013"/>
    <cellStyle name="Comma 13 12" xfId="40014"/>
    <cellStyle name="Comma 14 10" xfId="40015"/>
    <cellStyle name="Comma 15 10" xfId="40016"/>
    <cellStyle name="Comma 16 10" xfId="40017"/>
    <cellStyle name="Comma [0] 4 11" xfId="40018"/>
    <cellStyle name="Normal 2 32" xfId="40019"/>
    <cellStyle name="Percent 51" xfId="40020"/>
    <cellStyle name="Comma 2 8 4 21" xfId="40021"/>
    <cellStyle name="Comma 299" xfId="40022"/>
    <cellStyle name="Normal 116" xfId="40023"/>
    <cellStyle name="Normal 111" xfId="40024"/>
    <cellStyle name="Comma 300" xfId="40025"/>
    <cellStyle name="Comma 295" xfId="40026"/>
    <cellStyle name="Normal 112" xfId="40027"/>
    <cellStyle name="Normal 115" xfId="40028"/>
    <cellStyle name="Normal 113" xfId="40029"/>
    <cellStyle name="Comma 296" xfId="40030"/>
    <cellStyle name="Comma 297" xfId="40031"/>
    <cellStyle name="Normal 114" xfId="40032"/>
    <cellStyle name="Comma 298" xfId="40033"/>
    <cellStyle name="Percent 52" xfId="40034"/>
    <cellStyle name="Percent 53" xfId="40035"/>
    <cellStyle name="Percent 54" xfId="40036"/>
    <cellStyle name="Percent 55" xfId="40037"/>
    <cellStyle name="Percent 56" xfId="40038"/>
    <cellStyle name="Percent 57" xfId="40039"/>
    <cellStyle name="Percent 58" xfId="40040"/>
    <cellStyle name="Normal 117" xfId="40041"/>
    <cellStyle name="Comma 301" xfId="40042"/>
    <cellStyle name="Normal 63 9" xfId="40043"/>
    <cellStyle name="Normal 118" xfId="40044"/>
    <cellStyle name="Comma 302" xfId="40045"/>
    <cellStyle name="Normal 119" xfId="40046"/>
    <cellStyle name="Comma 303" xfId="40047"/>
    <cellStyle name="Normal 120" xfId="40048"/>
    <cellStyle name="Comma 2 15" xfId="40049"/>
    <cellStyle name="Normal 4 25" xfId="40050"/>
    <cellStyle name="Comma 304" xfId="40051"/>
    <cellStyle name="Normal 121" xfId="40052"/>
    <cellStyle name="Comma [0] 52" xfId="40053"/>
    <cellStyle name="Percent 59" xfId="40054"/>
    <cellStyle name="Comma 305" xfId="40055"/>
    <cellStyle name="Normal 174 2 3 4 4" xfId="40056"/>
    <cellStyle name="Percent 60" xfId="40057"/>
    <cellStyle name="Comma 306" xfId="40058"/>
    <cellStyle name="Normal 122" xfId="40059"/>
    <cellStyle name="Note 22" xfId="40060"/>
    <cellStyle name="20% - Accent1 22" xfId="40061"/>
    <cellStyle name="40% - Accent1 22" xfId="40062"/>
    <cellStyle name="20% - Accent2 22" xfId="40063"/>
    <cellStyle name="40% - Accent2 22" xfId="40064"/>
    <cellStyle name="20% - Accent3 22" xfId="40065"/>
    <cellStyle name="40% - Accent3 22" xfId="40066"/>
    <cellStyle name="20% - Accent4 22" xfId="40067"/>
    <cellStyle name="40% - Accent4 22" xfId="40068"/>
    <cellStyle name="20% - Accent5 22" xfId="40069"/>
    <cellStyle name="40% - Accent5 22" xfId="40070"/>
    <cellStyle name="20% - Accent6 22" xfId="40071"/>
    <cellStyle name="40% - Accent6 22" xfId="40072"/>
    <cellStyle name="Normal 2 2 13" xfId="40073"/>
    <cellStyle name="Comma 3 14" xfId="40074"/>
    <cellStyle name="Comma 2 2 9" xfId="40075"/>
    <cellStyle name="Comma [0] 2 2 11" xfId="40076"/>
    <cellStyle name="Comma 3 2 9" xfId="40077"/>
    <cellStyle name="Comma 4 14" xfId="40078"/>
    <cellStyle name="Comma 5 15" xfId="40079"/>
    <cellStyle name="Comma 6 12" xfId="40080"/>
    <cellStyle name="Comma 2 3 12" xfId="40081"/>
    <cellStyle name="Comma 11 13" xfId="40082"/>
    <cellStyle name="Comma 9 11" xfId="40083"/>
    <cellStyle name="Comma 7 13" xfId="40084"/>
    <cellStyle name="Comma [0] 2 3 9" xfId="40085"/>
    <cellStyle name="Comma 3 3 8" xfId="40086"/>
    <cellStyle name="Comma 2 2 2 10" xfId="40087"/>
    <cellStyle name="Comma [0] 2 2 2 7" xfId="40088"/>
    <cellStyle name="Comma 3 2 2 7" xfId="40089"/>
    <cellStyle name="Comma 4 2 9" xfId="40090"/>
    <cellStyle name="Comma 8 11" xfId="40091"/>
    <cellStyle name="Comma 10 15" xfId="40092"/>
    <cellStyle name="Comma 12 11" xfId="40093"/>
    <cellStyle name="Comma 18 10" xfId="40094"/>
    <cellStyle name="Comma 17 9" xfId="40095"/>
    <cellStyle name="Comma 16 11" xfId="40096"/>
    <cellStyle name="Comma 13 13" xfId="40097"/>
    <cellStyle name="Comma 14 11" xfId="40098"/>
    <cellStyle name="Comma 15 11" xfId="40099"/>
    <cellStyle name="Comma 15 2 6" xfId="40100"/>
    <cellStyle name="Comma [0] 5 12" xfId="40101"/>
    <cellStyle name="Normal 123" xfId="40102"/>
    <cellStyle name="Comma 307" xfId="40103"/>
    <cellStyle name="Comma [0] 53" xfId="40104"/>
    <cellStyle name="Normal 104 2 4 18" xfId="40105"/>
    <cellStyle name="Comma 2 8 2 20" xfId="40106"/>
    <cellStyle name="Normal 104 2 5 19" xfId="40107"/>
    <cellStyle name="Comma 2 8 4 22" xfId="40108"/>
    <cellStyle name="Normal 147 3 17" xfId="40109"/>
    <cellStyle name="Comma 10 5 20" xfId="40110"/>
    <cellStyle name="Comma 10 3 2 2 5" xfId="40111"/>
    <cellStyle name="Normal 124" xfId="40112"/>
    <cellStyle name="Comma 308" xfId="40113"/>
    <cellStyle name="Normal 126" xfId="40114"/>
    <cellStyle name="Normal 127" xfId="40115"/>
    <cellStyle name="Comma 309" xfId="40116"/>
    <cellStyle name="Normal 128" xfId="40117"/>
    <cellStyle name="Normal 125" xfId="40118"/>
    <cellStyle name="Comma 310" xfId="40119"/>
    <cellStyle name="Normal 129" xfId="40120"/>
    <cellStyle name="Comma 311" xfId="40121"/>
    <cellStyle name="Normal 130" xfId="40122"/>
    <cellStyle name="Comma 312" xfId="40123"/>
    <cellStyle name="Comma 313" xfId="40124"/>
    <cellStyle name="Comma 314" xfId="40125"/>
    <cellStyle name="Normal 131" xfId="40126"/>
    <cellStyle name="Comma 315" xfId="40127"/>
    <cellStyle name="Comma 2 16" xfId="40128"/>
    <cellStyle name="Normal 132" xfId="40129"/>
    <cellStyle name="Percent 61" xfId="40130"/>
    <cellStyle name="Comma 316" xfId="40131"/>
    <cellStyle name="Normal 133" xfId="40132"/>
    <cellStyle name="Comma 317" xfId="40133"/>
    <cellStyle name="Percent 62" xfId="40134"/>
    <cellStyle name="Normal 134" xfId="40135"/>
    <cellStyle name="Comma 318" xfId="40136"/>
    <cellStyle name="Percent 63" xfId="40137"/>
    <cellStyle name="Normal 135" xfId="40138"/>
    <cellStyle name="Percent 64" xfId="40139"/>
    <cellStyle name="Comma 319" xfId="40140"/>
    <cellStyle name="Normal 136" xfId="40141"/>
    <cellStyle name="Comma 320" xfId="40142"/>
    <cellStyle name="Percent 65" xfId="40143"/>
    <cellStyle name="Percent 66" xfId="40144"/>
    <cellStyle name="Normal 137" xfId="40145"/>
    <cellStyle name="Comma 321" xfId="40146"/>
    <cellStyle name="Normal 138" xfId="40147"/>
    <cellStyle name="Comma 322" xfId="40148"/>
    <cellStyle name="Percent 67" xfId="40149"/>
    <cellStyle name="Percent 68" xfId="40150"/>
    <cellStyle name="Normal 139" xfId="40151"/>
    <cellStyle name="Comma 323" xfId="40152"/>
    <cellStyle name="Percent 69" xfId="40153"/>
    <cellStyle name="Normal 140" xfId="40154"/>
    <cellStyle name="Comma 324" xfId="40155"/>
    <cellStyle name="Percent 70" xfId="40156"/>
    <cellStyle name="Normal 141" xfId="40157"/>
    <cellStyle name="Comma 325" xfId="40158"/>
    <cellStyle name="Percent 71" xfId="40159"/>
    <cellStyle name="Normal 142" xfId="40160"/>
    <cellStyle name="Comma 326" xfId="40161"/>
    <cellStyle name="Percent 72" xfId="40162"/>
    <cellStyle name="Normal 143" xfId="40163"/>
    <cellStyle name="Comma 327" xfId="40164"/>
    <cellStyle name="Percent 73" xfId="40165"/>
    <cellStyle name="Percent 74" xfId="40166"/>
    <cellStyle name="Comma 8 12" xfId="40167"/>
    <cellStyle name="Normal 2 3 7" xfId="40168"/>
    <cellStyle name="Comma 4 15" xfId="40169"/>
    <cellStyle name="Comma [0] 54" xfId="40170"/>
    <cellStyle name="Comma 3 15" xfId="40171"/>
    <cellStyle name="Normal 64 2" xfId="40172"/>
    <cellStyle name="Comma [0] 2 20" xfId="40173"/>
    <cellStyle name="Comma 17 10" xfId="40174"/>
    <cellStyle name="Comma 328" xfId="40175"/>
    <cellStyle name="Comma 5 2 8" xfId="40176"/>
    <cellStyle name="Comma 2 3 2 6" xfId="40177"/>
    <cellStyle name="Comma 8 2 8" xfId="40178"/>
    <cellStyle name="Normal 12 6 5 2" xfId="40179"/>
    <cellStyle name="Percent 2 18" xfId="40180"/>
    <cellStyle name="Normal 144" xfId="40181"/>
    <cellStyle name="Comma [0] 2 3 10" xfId="40182"/>
    <cellStyle name="Comma 4 2 10" xfId="40183"/>
    <cellStyle name="Comma 3 2 10" xfId="40184"/>
    <cellStyle name="Comma [0] 2 2 12" xfId="40185"/>
    <cellStyle name="Comma 7 14" xfId="40186"/>
    <cellStyle name="Normal 2 4 7" xfId="40187"/>
    <cellStyle name="Comma 6 13" xfId="40188"/>
    <cellStyle name="Percent 2 2 9" xfId="40189"/>
    <cellStyle name="Comma 2 2 10" xfId="40190"/>
    <cellStyle name="Normal 2 2 2 8" xfId="40191"/>
    <cellStyle name="Comma 10 16" xfId="40192"/>
    <cellStyle name="Comma 11 14" xfId="40193"/>
    <cellStyle name="Comma 9 12" xfId="40194"/>
    <cellStyle name="Comma 12 12" xfId="40195"/>
    <cellStyle name="Comma 13 14" xfId="40196"/>
    <cellStyle name="Comma [0] 4 12" xfId="40197"/>
    <cellStyle name="Comma 14 12" xfId="40198"/>
    <cellStyle name="Comma 15 12" xfId="40199"/>
    <cellStyle name="Comma 16 12" xfId="40200"/>
    <cellStyle name="Comma [0] 3 13" xfId="40201"/>
    <cellStyle name="Comma 2 2 2 2 7" xfId="40202"/>
    <cellStyle name="Currency 5" xfId="40203"/>
    <cellStyle name="Comma 19 9" xfId="40204"/>
    <cellStyle name="Comma [0] 5 13" xfId="40205"/>
    <cellStyle name="Comma 18 11" xfId="40206"/>
    <cellStyle name="Comma 20 8" xfId="40207"/>
    <cellStyle name="Currency 6" xfId="40208"/>
    <cellStyle name="Normal 145" xfId="40209"/>
    <cellStyle name="Comma [0] 55" xfId="40210"/>
    <cellStyle name="Normal 2 2 9 2" xfId="40211"/>
    <cellStyle name="Comma 2 2 2 11" xfId="40212"/>
    <cellStyle name="Normal 146" xfId="40213"/>
    <cellStyle name="Normal 148" xfId="40214"/>
    <cellStyle name="Comma 329" xfId="40215"/>
    <cellStyle name="Normal 152" xfId="40216"/>
    <cellStyle name="Normal 149" xfId="40217"/>
    <cellStyle name="Normal 150" xfId="40218"/>
    <cellStyle name="Normal 151" xfId="40219"/>
    <cellStyle name="Normal 2 33" xfId="40220"/>
    <cellStyle name="Comma 2 17" xfId="40221"/>
    <cellStyle name="Normal 153" xfId="40222"/>
    <cellStyle name="Comma 330" xfId="40223"/>
    <cellStyle name="Normal 154" xfId="40224"/>
    <cellStyle name="Comma 331" xfId="40225"/>
    <cellStyle name="Normal 155" xfId="40226"/>
    <cellStyle name="Comma 10 3 6" xfId="40227"/>
    <cellStyle name="Percent 75" xfId="40228"/>
    <cellStyle name="Comma 332" xfId="40229"/>
    <cellStyle name="Normal 156" xfId="40230"/>
    <cellStyle name="Percent 76" xfId="40231"/>
    <cellStyle name="Comma 333" xfId="40232"/>
    <cellStyle name="Normal 157" xfId="40233"/>
    <cellStyle name="Comma 334" xfId="40234"/>
    <cellStyle name="Percent 77" xfId="40235"/>
    <cellStyle name="Percent 78" xfId="40236"/>
    <cellStyle name="Normal 158" xfId="40237"/>
    <cellStyle name="Comma 335" xfId="40238"/>
    <cellStyle name="Comma [0] 56" xfId="40239"/>
    <cellStyle name="Comma 35 5 7" xfId="40240"/>
    <cellStyle name="Percent 2 19" xfId="40241"/>
    <cellStyle name="Normal 12 6 5 3" xfId="40242"/>
    <cellStyle name="Normal 60 2 2" xfId="40243"/>
    <cellStyle name="Comma [0] 5 14" xfId="40244"/>
    <cellStyle name="Comma 35 5 5 2" xfId="40245"/>
    <cellStyle name="Comma 9 13" xfId="40246"/>
    <cellStyle name="Comma [0] 2 2 13" xfId="40247"/>
    <cellStyle name="Comma 10 17" xfId="40248"/>
    <cellStyle name="Comma 35 5 4 2" xfId="40249"/>
    <cellStyle name="Currency [0] 2 2" xfId="40250"/>
    <cellStyle name="Comma [0] 3 14" xfId="40251"/>
    <cellStyle name="Comma 2 18" xfId="40252"/>
    <cellStyle name="Comma 4 16" xfId="40253"/>
    <cellStyle name="Comma [0] 3 3 8" xfId="40254"/>
    <cellStyle name="Comma 2 3 13" xfId="40255"/>
    <cellStyle name="Comma 35 5 3 2" xfId="40256"/>
    <cellStyle name="Comma 3 16" xfId="40257"/>
    <cellStyle name="Comma 5 16" xfId="40258"/>
    <cellStyle name="Comma 35 5 2 2" xfId="40259"/>
    <cellStyle name="Comma [0] 3 2 10" xfId="40260"/>
    <cellStyle name="Comma 2 2 11" xfId="40261"/>
    <cellStyle name="Comma 7 15" xfId="40262"/>
    <cellStyle name="Comma 6 14" xfId="40263"/>
    <cellStyle name="Comma 8 13" xfId="40264"/>
    <cellStyle name="Comma 11 15" xfId="40265"/>
    <cellStyle name="Comma 12 13" xfId="40266"/>
    <cellStyle name="Comma 13 15" xfId="40267"/>
    <cellStyle name="Comma 14 13" xfId="40268"/>
    <cellStyle name="Comma 15 13" xfId="40269"/>
    <cellStyle name="Comma 16 13" xfId="40270"/>
    <cellStyle name="Comma [0] 4 13" xfId="40271"/>
    <cellStyle name="Percent 79" xfId="40272"/>
    <cellStyle name="Comma 2 8 4 23" xfId="40273"/>
    <cellStyle name="Hyperlink" xfId="40274" builtinId="8"/>
  </cellStyles>
  <dxfs count="22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 val="1"/>
        <color rgb="FF000000"/>
      </font>
    </dxf>
    <dxf>
      <font>
        <b val="1"/>
        <color rgb="FF000000"/>
      </font>
      <border>
        <bottom style="thin">
          <color rgb="FF8EA9DB"/>
        </bottom>
      </border>
    </dxf>
    <dxf>
      <font>
        <b val="1"/>
        <color rgb="FF000000"/>
      </font>
    </dxf>
    <dxf>
      <font>
        <b val="1"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 val="1"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 val="1"/>
        <color rgb="FF000000"/>
      </font>
    </dxf>
    <dxf>
      <font>
        <b val="1"/>
        <color rgb="FF000000"/>
      </font>
      <border>
        <bottom style="thin">
          <color rgb="FF8EA9DB"/>
        </bottom>
      </border>
    </dxf>
    <dxf>
      <font>
        <b val="1"/>
        <color rgb="FF000000"/>
      </font>
    </dxf>
    <dxf>
      <font>
        <b val="1"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 val="1"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2" defaultTableStyle="TableStyleMedium2" defaultPivotStyle="PivotStyleLight16">
    <tableStyle name="PivotStyleLight16 2" table="0" count="11">
      <tableStyleElement type="headerRow" dxfId="21"/>
      <tableStyleElement type="totalRow" dxfId="20"/>
      <tableStyleElement type="firstRowStripe" dxfId="19"/>
      <tableStyleElement type="firstColumnStripe" dxfId="18"/>
      <tableStyleElement type="firstSubtotalColumn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  <tableStyle name="PivotStyleLight16 3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externalLink" Target="/xl/externalLinks/externalLink1.xml" Id="rId29"/><Relationship Type="http://schemas.openxmlformats.org/officeDocument/2006/relationships/externalLink" Target="/xl/externalLinks/externalLink2.xml" Id="rId30"/><Relationship Type="http://schemas.openxmlformats.org/officeDocument/2006/relationships/externalLink" Target="/xl/externalLinks/externalLink3.xml" Id="rId31"/><Relationship Type="http://schemas.openxmlformats.org/officeDocument/2006/relationships/externalLink" Target="/xl/externalLinks/externalLink4.xml" Id="rId32"/><Relationship Type="http://schemas.openxmlformats.org/officeDocument/2006/relationships/externalLink" Target="/xl/externalLinks/externalLink5.xml" Id="rId33"/><Relationship Type="http://schemas.openxmlformats.org/officeDocument/2006/relationships/externalLink" Target="/xl/externalLinks/externalLink6.xml" Id="rId34"/><Relationship Type="http://schemas.openxmlformats.org/officeDocument/2006/relationships/externalLink" Target="/xl/externalLinks/externalLink7.xml" Id="rId35"/><Relationship Type="http://schemas.openxmlformats.org/officeDocument/2006/relationships/externalLink" Target="/xl/externalLinks/externalLink8.xml" Id="rId36"/><Relationship Type="http://schemas.openxmlformats.org/officeDocument/2006/relationships/externalLink" Target="/xl/externalLinks/externalLink9.xml" Id="rId37"/><Relationship Type="http://schemas.openxmlformats.org/officeDocument/2006/relationships/externalLink" Target="/xl/externalLinks/externalLink10.xml" Id="rId38"/><Relationship Type="http://schemas.openxmlformats.org/officeDocument/2006/relationships/externalLink" Target="/xl/externalLinks/externalLink11.xml" Id="rId39"/><Relationship Type="http://schemas.openxmlformats.org/officeDocument/2006/relationships/externalLink" Target="/xl/externalLinks/externalLink12.xml" Id="rId40"/><Relationship Type="http://schemas.openxmlformats.org/officeDocument/2006/relationships/externalLink" Target="/xl/externalLinks/externalLink13.xml" Id="rId41"/><Relationship Type="http://schemas.openxmlformats.org/officeDocument/2006/relationships/externalLink" Target="/xl/externalLinks/externalLink14.xml" Id="rId42"/><Relationship Type="http://schemas.openxmlformats.org/officeDocument/2006/relationships/externalLink" Target="/xl/externalLinks/externalLink15.xml" Id="rId43"/><Relationship Type="http://schemas.openxmlformats.org/officeDocument/2006/relationships/externalLink" Target="/xl/externalLinks/externalLink16.xml" Id="rId44"/><Relationship Type="http://schemas.openxmlformats.org/officeDocument/2006/relationships/externalLink" Target="/xl/externalLinks/externalLink17.xml" Id="rId45"/><Relationship Type="http://schemas.openxmlformats.org/officeDocument/2006/relationships/externalLink" Target="/xl/externalLinks/externalLink18.xml" Id="rId46"/><Relationship Type="http://schemas.openxmlformats.org/officeDocument/2006/relationships/externalLink" Target="/xl/externalLinks/externalLink19.xml" Id="rId47"/><Relationship Type="http://schemas.openxmlformats.org/officeDocument/2006/relationships/externalLink" Target="/xl/externalLinks/externalLink20.xml" Id="rId48"/><Relationship Type="http://schemas.openxmlformats.org/officeDocument/2006/relationships/externalLink" Target="/xl/externalLinks/externalLink21.xml" Id="rId49"/><Relationship Type="http://schemas.openxmlformats.org/officeDocument/2006/relationships/externalLink" Target="/xl/externalLinks/externalLink22.xml" Id="rId50"/><Relationship Type="http://schemas.openxmlformats.org/officeDocument/2006/relationships/externalLink" Target="/xl/externalLinks/externalLink23.xml" Id="rId51"/><Relationship Type="http://schemas.openxmlformats.org/officeDocument/2006/relationships/externalLink" Target="/xl/externalLinks/externalLink24.xml" Id="rId52"/><Relationship Type="http://schemas.openxmlformats.org/officeDocument/2006/relationships/externalLink" Target="/xl/externalLinks/externalLink25.xml" Id="rId53"/><Relationship Type="http://schemas.openxmlformats.org/officeDocument/2006/relationships/externalLink" Target="/xl/externalLinks/externalLink26.xml" Id="rId54"/><Relationship Type="http://schemas.openxmlformats.org/officeDocument/2006/relationships/externalLink" Target="/xl/externalLinks/externalLink27.xml" Id="rId55"/><Relationship Type="http://schemas.openxmlformats.org/officeDocument/2006/relationships/externalLink" Target="/xl/externalLinks/externalLink28.xml" Id="rId56"/><Relationship Type="http://schemas.openxmlformats.org/officeDocument/2006/relationships/externalLink" Target="/xl/externalLinks/externalLink29.xml" Id="rId57"/><Relationship Type="http://schemas.openxmlformats.org/officeDocument/2006/relationships/externalLink" Target="/xl/externalLinks/externalLink30.xml" Id="rId58"/><Relationship Type="http://schemas.openxmlformats.org/officeDocument/2006/relationships/externalLink" Target="/xl/externalLinks/externalLink31.xml" Id="rId59"/><Relationship Type="http://schemas.openxmlformats.org/officeDocument/2006/relationships/externalLink" Target="/xl/externalLinks/externalLink32.xml" Id="rId60"/><Relationship Type="http://schemas.openxmlformats.org/officeDocument/2006/relationships/externalLink" Target="/xl/externalLinks/externalLink33.xml" Id="rId61"/><Relationship Type="http://schemas.openxmlformats.org/officeDocument/2006/relationships/externalLink" Target="/xl/externalLinks/externalLink34.xml" Id="rId62"/><Relationship Type="http://schemas.openxmlformats.org/officeDocument/2006/relationships/externalLink" Target="/xl/externalLinks/externalLink35.xml" Id="rId63"/><Relationship Type="http://schemas.openxmlformats.org/officeDocument/2006/relationships/externalLink" Target="/xl/externalLinks/externalLink36.xml" Id="rId64"/><Relationship Type="http://schemas.openxmlformats.org/officeDocument/2006/relationships/externalLink" Target="/xl/externalLinks/externalLink37.xml" Id="rId65"/><Relationship Type="http://schemas.openxmlformats.org/officeDocument/2006/relationships/externalLink" Target="/xl/externalLinks/externalLink38.xml" Id="rId66"/><Relationship Type="http://schemas.openxmlformats.org/officeDocument/2006/relationships/externalLink" Target="/xl/externalLinks/externalLink39.xml" Id="rId67"/><Relationship Type="http://schemas.openxmlformats.org/officeDocument/2006/relationships/externalLink" Target="/xl/externalLinks/externalLink40.xml" Id="rId68"/><Relationship Type="http://schemas.openxmlformats.org/officeDocument/2006/relationships/externalLink" Target="/xl/externalLinks/externalLink41.xml" Id="rId69"/><Relationship Type="http://schemas.openxmlformats.org/officeDocument/2006/relationships/externalLink" Target="/xl/externalLinks/externalLink42.xml" Id="rId70"/><Relationship Type="http://schemas.openxmlformats.org/officeDocument/2006/relationships/externalLink" Target="/xl/externalLinks/externalLink43.xml" Id="rId71"/><Relationship Type="http://schemas.openxmlformats.org/officeDocument/2006/relationships/externalLink" Target="/xl/externalLinks/externalLink44.xml" Id="rId72"/><Relationship Type="http://schemas.openxmlformats.org/officeDocument/2006/relationships/externalLink" Target="/xl/externalLinks/externalLink45.xml" Id="rId73"/><Relationship Type="http://schemas.openxmlformats.org/officeDocument/2006/relationships/externalLink" Target="/xl/externalLinks/externalLink46.xml" Id="rId74"/><Relationship Type="http://schemas.openxmlformats.org/officeDocument/2006/relationships/externalLink" Target="/xl/externalLinks/externalLink47.xml" Id="rId75"/><Relationship Type="http://schemas.openxmlformats.org/officeDocument/2006/relationships/externalLink" Target="/xl/externalLinks/externalLink48.xml" Id="rId76"/><Relationship Type="http://schemas.openxmlformats.org/officeDocument/2006/relationships/externalLink" Target="/xl/externalLinks/externalLink49.xml" Id="rId77"/><Relationship Type="http://schemas.openxmlformats.org/officeDocument/2006/relationships/externalLink" Target="/xl/externalLinks/externalLink50.xml" Id="rId78"/><Relationship Type="http://schemas.openxmlformats.org/officeDocument/2006/relationships/externalLink" Target="/xl/externalLinks/externalLink51.xml" Id="rId79"/><Relationship Type="http://schemas.openxmlformats.org/officeDocument/2006/relationships/externalLink" Target="/xl/externalLinks/externalLink52.xml" Id="rId80"/><Relationship Type="http://schemas.openxmlformats.org/officeDocument/2006/relationships/externalLink" Target="/xl/externalLinks/externalLink53.xml" Id="rId81"/><Relationship Type="http://schemas.openxmlformats.org/officeDocument/2006/relationships/externalLink" Target="/xl/externalLinks/externalLink54.xml" Id="rId82"/><Relationship Type="http://schemas.openxmlformats.org/officeDocument/2006/relationships/externalLink" Target="/xl/externalLinks/externalLink55.xml" Id="rId83"/><Relationship Type="http://schemas.openxmlformats.org/officeDocument/2006/relationships/externalLink" Target="/xl/externalLinks/externalLink56.xml" Id="rId84"/><Relationship Type="http://schemas.openxmlformats.org/officeDocument/2006/relationships/externalLink" Target="/xl/externalLinks/externalLink57.xml" Id="rId85"/><Relationship Type="http://schemas.openxmlformats.org/officeDocument/2006/relationships/externalLink" Target="/xl/externalLinks/externalLink58.xml" Id="rId86"/><Relationship Type="http://schemas.openxmlformats.org/officeDocument/2006/relationships/externalLink" Target="/xl/externalLinks/externalLink59.xml" Id="rId87"/><Relationship Type="http://schemas.openxmlformats.org/officeDocument/2006/relationships/externalLink" Target="/xl/externalLinks/externalLink60.xml" Id="rId88"/><Relationship Type="http://schemas.openxmlformats.org/officeDocument/2006/relationships/externalLink" Target="/xl/externalLinks/externalLink61.xml" Id="rId89"/><Relationship Type="http://schemas.openxmlformats.org/officeDocument/2006/relationships/externalLink" Target="/xl/externalLinks/externalLink62.xml" Id="rId90"/><Relationship Type="http://schemas.openxmlformats.org/officeDocument/2006/relationships/externalLink" Target="/xl/externalLinks/externalLink63.xml" Id="rId91"/><Relationship Type="http://schemas.openxmlformats.org/officeDocument/2006/relationships/externalLink" Target="/xl/externalLinks/externalLink64.xml" Id="rId92"/><Relationship Type="http://schemas.openxmlformats.org/officeDocument/2006/relationships/externalLink" Target="/xl/externalLinks/externalLink65.xml" Id="rId93"/><Relationship Type="http://schemas.openxmlformats.org/officeDocument/2006/relationships/externalLink" Target="/xl/externalLinks/externalLink66.xml" Id="rId94"/><Relationship Type="http://schemas.openxmlformats.org/officeDocument/2006/relationships/externalLink" Target="/xl/externalLinks/externalLink67.xml" Id="rId95"/><Relationship Type="http://schemas.openxmlformats.org/officeDocument/2006/relationships/externalLink" Target="/xl/externalLinks/externalLink68.xml" Id="rId96"/><Relationship Type="http://schemas.openxmlformats.org/officeDocument/2006/relationships/externalLink" Target="/xl/externalLinks/externalLink69.xml" Id="rId97"/><Relationship Type="http://schemas.openxmlformats.org/officeDocument/2006/relationships/externalLink" Target="/xl/externalLinks/externalLink70.xml" Id="rId98"/><Relationship Type="http://schemas.openxmlformats.org/officeDocument/2006/relationships/externalLink" Target="/xl/externalLinks/externalLink71.xml" Id="rId99"/><Relationship Type="http://schemas.openxmlformats.org/officeDocument/2006/relationships/externalLink" Target="/xl/externalLinks/externalLink72.xml" Id="rId100"/><Relationship Type="http://schemas.openxmlformats.org/officeDocument/2006/relationships/externalLink" Target="/xl/externalLinks/externalLink73.xml" Id="rId101"/><Relationship Type="http://schemas.openxmlformats.org/officeDocument/2006/relationships/externalLink" Target="/xl/externalLinks/externalLink74.xml" Id="rId102"/><Relationship Type="http://schemas.openxmlformats.org/officeDocument/2006/relationships/externalLink" Target="/xl/externalLinks/externalLink75.xml" Id="rId103"/><Relationship Type="http://schemas.openxmlformats.org/officeDocument/2006/relationships/externalLink" Target="/xl/externalLinks/externalLink76.xml" Id="rId104"/><Relationship Type="http://schemas.openxmlformats.org/officeDocument/2006/relationships/externalLink" Target="/xl/externalLinks/externalLink77.xml" Id="rId105"/><Relationship Type="http://schemas.openxmlformats.org/officeDocument/2006/relationships/externalLink" Target="/xl/externalLinks/externalLink78.xml" Id="rId106"/><Relationship Type="http://schemas.openxmlformats.org/officeDocument/2006/relationships/externalLink" Target="/xl/externalLinks/externalLink79.xml" Id="rId107"/><Relationship Type="http://schemas.openxmlformats.org/officeDocument/2006/relationships/externalLink" Target="/xl/externalLinks/externalLink80.xml" Id="rId108"/><Relationship Type="http://schemas.openxmlformats.org/officeDocument/2006/relationships/externalLink" Target="/xl/externalLinks/externalLink81.xml" Id="rId109"/><Relationship Type="http://schemas.openxmlformats.org/officeDocument/2006/relationships/externalLink" Target="/xl/externalLinks/externalLink82.xml" Id="rId110"/><Relationship Type="http://schemas.openxmlformats.org/officeDocument/2006/relationships/externalLink" Target="/xl/externalLinks/externalLink83.xml" Id="rId111"/><Relationship Type="http://schemas.openxmlformats.org/officeDocument/2006/relationships/externalLink" Target="/xl/externalLinks/externalLink84.xml" Id="rId112"/><Relationship Type="http://schemas.openxmlformats.org/officeDocument/2006/relationships/externalLink" Target="/xl/externalLinks/externalLink85.xml" Id="rId113"/><Relationship Type="http://schemas.openxmlformats.org/officeDocument/2006/relationships/styles" Target="styles.xml" Id="rId114"/><Relationship Type="http://schemas.openxmlformats.org/officeDocument/2006/relationships/theme" Target="theme/theme1.xml" Id="rId11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apcdeloitte.sharepoint.com/Users/user/AppData/Local/Temp/PROGNOSA%202020%20GNTU_edit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K:/MS-08/AKA%20-%202008/Rev/Intan2003/Studi/PT%20Citra%20Sari%20Makmur%20(CSM)/Draft/CSM-200308-27b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E:/Users/user/Documents/KERJAAN%20SSK'11/Substantive%20SSK'11/WBS%20I%20SSK/B1.TRADE%20ACCOUNT%20RECEIVABLES/Worksheet%20in%206000.1%20WP%20Interest%20Expense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A:/WINDOWS/TEMP/WP%20BB%202002A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A:/NURSERY/JALUR45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/My%20documents/clients/CITR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https://rsmid-my.sharepoint.com/acc-cws-1/COSTING/123r24/DATACWS/COSTING/MIX%20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rsmid-my.sharepoint.com/Trm_bofa/E%20TRM/Proyeksi/Mr.%20Harlan%202004/Fin-Projection-Support-Schedule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J:/Share/LO/Logistic/Report/Weekly/Delivery/Delivery%20Plan/Plan_Nov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rsmid-my.sharepoint.com/Dodi/share/Customer%20Address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A:/TAX/Lianty/BHP/1999%20CITR/1999%20CIT%20calc%20Final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A:/Intan2003/Studi/PT%20Citra%20Sari%20Makmur%20(CSM)/Draft/CSM-200308-27b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https://rsmid-my.sharepoint.com/GT_JKT2/DATA/RSH/HCK/POSCO_V1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https://rsmid-my.sharepoint.com/User/filelombok/FILELOMBOK/FILE%202005/hpp2005/HPP%20Lbk_1005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https://rsmid-my.sharepoint.com/Febrianah-new/TAX%20PLANNING/Dokumen/Rina/Intern/Sering%20Di%20pakai/Data%202005/Data%20base%20Sapronak%202005/database%20sapr_1005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https://rsmid-my.sharepoint.com/tsclient/G/sri_data/INFOTEK/JV/JV%202003/JV%20Infotek%20Apr%2003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https://rsmid-my.sharepoint.com/Pcserver/My%20Documents/My%20Documents/CIO0205/BERES/database%20sapr_1204a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https://rsmid-my.sharepoint.com/User/filelombok/FILELOMBOK/FILE%202005/Dropping%202005/database%20sapr_0905_Lbk%20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E:/1.1.DATA%20FTH/BUDGET/Budget%202022/PROGNOSA%202021%20RKAP%202022_SEP%202021/GNTU%20RKAP%202022_Draft%20Worksheet_Sep%202021.xlsb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rsmid-my.sharepoint.com/WIWITS/Documents/Documents/Wiwit_Internal/Sering%20digunakan/Data_2004/Temp/rina/HPP%200504%20Kawi%20Farm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s://rsmid-my.sharepoint.com/Syawal/laporan%20ta/Bang%20Mandiri%20Eddy%20Basir%20Tanah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G:/C/D/Data/KEUANGAN/Lap%20Bulanan/Maret/WINDOWS/TEMP/PSAK%2048%20-%20depr%20and%20depletion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https://rsmid-my.sharepoint.com/Febrianah-new/TAX%20PLANNING/Data/Diah/cowok/Personal/Sering%20Digunakan%20Internal/RINCIAN%20NERACA/2006/Rincian%20Neraca%20Unit2/Konsolidasi/Mojo/Aging_Sapronak_0105.xls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https://rsmid-my.sharepoint.com/tsclient/G/CAPEX%202000/INTERNAL/BEP.xls" TargetMode="External" Id="rId1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G:/C/A/AUDIT2005/WBS-WPL2005-04/WBS-WPL04/WBS-WPL04/WBS%20peNAS%202003/Documents%20and%20Settings/Default/Local%20Settings/Temp/Temporary%20Directory%202%20for%20Adjusted%20Trial%20Balance.zip/Adjusted%20Trial%20Balance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K:/Basic%20Work%20Program/Master%20Exel/Fa-2/Cost%20Coba%20Rev.xls" TargetMode="External" Id="rId1"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F:/Studi%20Kelayakan/RS%20Kasih%20Sayang%20Ibu/Simulasi/RSKSI%20Projections(170902)-EAR.xls" TargetMode="External" Id="rId1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https://rsmid-my.sharepoint.com/Hantoro/databudget/DATAEDI/PRY-99.XLS" TargetMode="External" Id="rId1"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https://rsmid-my.sharepoint.com/Mhask-account/e/SHARED/TAX/Indra%20Setiawan/others/SPT1770.xls" TargetMode="External" Id="rId1"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https://rsmid-my.sharepoint.com/Trm_bofa/E%20TRM/Proyeksi/Mr.%20Harlan%202004/Bep-gae2002.xls" TargetMode="External" Id="rId1"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https://rsmid-my.sharepoint.com/Server_cc/data%20server/Rudy_S/SAPTONO/OR/Desember-2000/02-122000a.xls" TargetMode="External" Id="rId1"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C:/BACKUP/Askrindo/PAP/2024/All%20File%20RKAP/JPAS/Revisi%20RKAP%202024/9Juli_Template%20Kertas%20Kerja%20Konsolidasi_JPAS%20SENT.xlsx" TargetMode="External" Id="rId1"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N:/Share/AC/Balance%20Sheet/BS/Share/Ac/NHR/2001/COST%202001/sale0104.xls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file:///F:/Documents%20and%20Settings/COMPAQ/My%20Documents/My%20IJ's/C.03.036%20(PT%20Kharisma%20Komunikasi%20Indonesia)/KKI%20Projections_Inti_2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G:/C/D/Data/KEUANGAN/Lap%20Bulanan/Maret/MINAMAS%202005/PIDN_ADDITION_JAN'03" TargetMode="External" Id="rId1"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https://rsmid-my.sharepoint.com/GT_JKT2/DATA/@Liem/GT/Kabel2.xls" TargetMode="External" Id="rId1"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https://apcdeloitte.sharepoint.com/Mhask-account/e/M%20G%20T%20I/Attachment01.xls" TargetMode="External" Id="rId1"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https://rsmid-my.sharepoint.com/Febrianah-new/TAX%20PLANNING/Data/Diah/cowok/Personal/Sering%20Digunakan%20Internal/RINCIAN%20NERACA/2006/Rincian%20Neraca%20Unit2/Konsolidasi/Penj.%201204new.xls" TargetMode="External" Id="rId1"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https://rsmid-my.sharepoint.com/Trm_bofa/E%20TRM/My%20Documents/BambangVS/BusinessPlan/CookMach/CookMach1/BusinessPlanYearly2005sd10.xls" TargetMode="External" Id="rId1"/></Relationships>
</file>

<file path=xl/externalLinks/_rels/externalLink40.xml.rels><Relationships xmlns="http://schemas.openxmlformats.org/package/2006/relationships"><Relationship Type="http://schemas.openxmlformats.org/officeDocument/2006/relationships/externalLinkPath" Target="https://rsmid-my.sharepoint.com/tsclient/G/Dokumen%20Kerja/Analisis%20Kelayakan/Produk%20Baru/VoIP%20bplan%20pro2.2.xls" TargetMode="External" Id="rId1"/></Relationships>
</file>

<file path=xl/externalLinks/_rels/externalLink41.xml.rels><Relationships xmlns="http://schemas.openxmlformats.org/package/2006/relationships"><Relationship Type="http://schemas.openxmlformats.org/officeDocument/2006/relationships/externalLinkPath" Target="file:///L:/SHARED/Clients/M-P/Mitsuyoshi%20Manufacturing/2000CITR/Clients/Q-T/SAIC/CITR1998/1998CITR.xls" TargetMode="External" Id="rId1"/></Relationships>
</file>

<file path=xl/externalLinks/_rels/externalLink42.xml.rels><Relationships xmlns="http://schemas.openxmlformats.org/package/2006/relationships"><Relationship Type="http://schemas.openxmlformats.org/officeDocument/2006/relationships/externalLinkPath" Target="https://rsmid-my.sharepoint.com/tsclient/G/DOCUME~1/JACQUE~1.LIM/LOCALS~1/TEMPOR~1/ProICE%20EFM%20v1.3%20(Phase%201%20and%202).xls" TargetMode="External" Id="rId1"/></Relationships>
</file>

<file path=xl/externalLinks/_rels/externalLink43.xml.rels><Relationships xmlns="http://schemas.openxmlformats.org/package/2006/relationships"><Relationship Type="http://schemas.openxmlformats.org/officeDocument/2006/relationships/externalLinkPath" Target="file:///F:/WINDOWS/TEMP/TEST.xls" TargetMode="External" Id="rId1"/></Relationships>
</file>

<file path=xl/externalLinks/_rels/externalLink44.xml.rels><Relationships xmlns="http://schemas.openxmlformats.org/package/2006/relationships"><Relationship Type="http://schemas.openxmlformats.org/officeDocument/2006/relationships/externalLinkPath" Target="https://rsmid-my.sharepoint.com/Esti/nesty/My%20Documents_ST/ESTI%202006/BA%201007/PROJECT%201007/LAP%20KEU/GL/GL%20DESEMBER%202006/AKTIVA%20SSC-CAKUNG%202006-REVISI.xls" TargetMode="External" Id="rId1"/></Relationships>
</file>

<file path=xl/externalLinks/_rels/externalLink45.xml.rels><Relationships xmlns="http://schemas.openxmlformats.org/package/2006/relationships"><Relationship Type="http://schemas.openxmlformats.org/officeDocument/2006/relationships/externalLinkPath" Target="https://rsmid-my.sharepoint.com/4BD3F4A8/AKTIVA%20SSC-CAKUNG%202006-REVISI-EST.xls" TargetMode="External" Id="rId1"/></Relationships>
</file>

<file path=xl/externalLinks/_rels/externalLink46.xml.rels><Relationships xmlns="http://schemas.openxmlformats.org/package/2006/relationships"><Relationship Type="http://schemas.openxmlformats.org/officeDocument/2006/relationships/externalLinkPath" Target="https://rsmid-my.sharepoint.com/wiwit/c$/0Deny/Juli/Pemb%200602.xls" TargetMode="External" Id="rId1"/></Relationships>
</file>

<file path=xl/externalLinks/_rels/externalLink47.xml.rels><Relationships xmlns="http://schemas.openxmlformats.org/package/2006/relationships"><Relationship Type="http://schemas.openxmlformats.org/officeDocument/2006/relationships/externalLinkPath" Target="file:///N:/ACCT/ACUK/CONSO-N/CONSO302/GI-0302.XLS" TargetMode="External" Id="rId1"/></Relationships>
</file>

<file path=xl/externalLinks/_rels/externalLink48.xml.rels><Relationships xmlns="http://schemas.openxmlformats.org/package/2006/relationships"><Relationship Type="http://schemas.openxmlformats.org/officeDocument/2006/relationships/externalLinkPath" Target="file:///A:/IBD/M&amp;A/DEALS/CHINA/ZINDART/DCF/DCF_FIN.XLS" TargetMode="External" Id="rId1"/></Relationships>
</file>

<file path=xl/externalLinks/_rels/externalLink49.xml.rels><Relationships xmlns="http://schemas.openxmlformats.org/package/2006/relationships"><Relationship Type="http://schemas.openxmlformats.org/officeDocument/2006/relationships/externalLinkPath" Target="https://rsmid-my.sharepoint.com/Febrianah-new/TAX%20PLANNING/Rina/Intern/Sering%20Di%20pakai/Data%202005/Pembelian%202005/Pembelian%20DOC%202005/Pembelian%20DOC%202005.xls" TargetMode="External" Id="rId1"/></Relationships>
</file>

<file path=xl/externalLinks/_rels/externalLink50.xml.rels><Relationships xmlns="http://schemas.openxmlformats.org/package/2006/relationships"><Relationship Type="http://schemas.openxmlformats.org/officeDocument/2006/relationships/externalLinkPath" Target="https://rsmid-my.sharepoint.com/Sukoco_piutang/MY%20DOCUMENTS/DATA%20F&amp;A/Pembelian/2004/Pemb%20DOC%202004%20Ciomas.xls" TargetMode="External" Id="rId1"/></Relationships>
</file>

<file path=xl/externalLinks/_rels/externalLink51.xml.rels><Relationships xmlns="http://schemas.openxmlformats.org/package/2006/relationships"><Relationship Type="http://schemas.openxmlformats.org/officeDocument/2006/relationships/externalLinkPath" Target="https://rsmid-my.sharepoint.com/Cc-1/DATA/BURHAN/BURHAN/DESEMBER-2002.xls" TargetMode="External" Id="rId1"/></Relationships>
</file>

<file path=xl/externalLinks/_rels/externalLink52.xml.rels><Relationships xmlns="http://schemas.openxmlformats.org/package/2006/relationships"><Relationship Type="http://schemas.openxmlformats.org/officeDocument/2006/relationships/externalLinkPath" Target="https://rsmid-my.sharepoint.com/Server-data/BANGUNAN/Basic%20Work%20Program/Master%20Exel/Fa-2/Cost%20Coba%20Rev.xls" TargetMode="External" Id="rId1"/></Relationships>
</file>

<file path=xl/externalLinks/_rels/externalLink53.xml.rels><Relationships xmlns="http://schemas.openxmlformats.org/package/2006/relationships"><Relationship Type="http://schemas.openxmlformats.org/officeDocument/2006/relationships/externalLinkPath" Target="file:///T:/SHARED/TAX/SUKENDAR/CITR/SPT-1770-BLANK.xls" TargetMode="External" Id="rId1"/></Relationships>
</file>

<file path=xl/externalLinks/_rels/externalLink54.xml.rels><Relationships xmlns="http://schemas.openxmlformats.org/package/2006/relationships"><Relationship Type="http://schemas.openxmlformats.org/officeDocument/2006/relationships/externalLinkPath" Target="https://rsmid-my.sharepoint.com/Pc-2/c/KAP%20PERTANI/Worksheet%20Gabung%20audited2002" TargetMode="External" Id="rId1"/></Relationships>
</file>

<file path=xl/externalLinks/_rels/externalLink55.xml.rels><Relationships xmlns="http://schemas.openxmlformats.org/package/2006/relationships"><Relationship Type="http://schemas.openxmlformats.org/officeDocument/2006/relationships/externalLinkPath" Target="https://rsmid-my.sharepoint.com/Febrianah-new/TAX%20PLANNING/Dokumen/Rina/Intern/Sering%20Di%20pakai/Data%202005/Penj%202005/Penjualan%201005.xls" TargetMode="External" Id="rId1"/></Relationships>
</file>

<file path=xl/externalLinks/_rels/externalLink56.xml.rels><Relationships xmlns="http://schemas.openxmlformats.org/package/2006/relationships"><Relationship Type="http://schemas.microsoft.com/office/2006/relationships/xlExternalLinkPath/xlPathMissing" Target="SumIQA" TargetMode="External" Id="rId1"/></Relationships>
</file>

<file path=xl/externalLinks/_rels/externalLink57.xml.rels><Relationships xmlns="http://schemas.openxmlformats.org/package/2006/relationships"><Relationship Type="http://schemas.openxmlformats.org/officeDocument/2006/relationships/externalLinkPath" Target="https://rsmid-my.sharepoint.com/Febrianah-new/TAX%20PLANNING/Data/Diah/MUTASI%202004/Penj.%201104.xls" TargetMode="External" Id="rId1"/></Relationships>
</file>

<file path=xl/externalLinks/_rels/externalLink58.xml.rels><Relationships xmlns="http://schemas.openxmlformats.org/package/2006/relationships"><Relationship Type="http://schemas.openxmlformats.org/officeDocument/2006/relationships/externalLinkPath" Target="file:///F:/INDTAX/ABHI0001/ACR%202002/INDTAX/BANK0001/ATR/ACR97/BPEDEC97.XLS" TargetMode="External" Id="rId1"/></Relationships>
</file>

<file path=xl/externalLinks/_rels/externalLink59.xml.rels><Relationships xmlns="http://schemas.openxmlformats.org/package/2006/relationships"><Relationship Type="http://schemas.openxmlformats.org/officeDocument/2006/relationships/externalLinkPath" Target="https://rsmid-my.sharepoint.com/Pcsukoco/dions/Dion's%20World%20New/Dion%202004/Management%20Report/Aging%20Sapronak%202004/Mojokerto/Aging_Sapronak_1104" TargetMode="External" Id="rId1"/></Relationships>
</file>

<file path=xl/externalLinks/_rels/externalLink60.xml.rels><Relationships xmlns="http://schemas.openxmlformats.org/package/2006/relationships"><Relationship Type="http://schemas.openxmlformats.org/officeDocument/2006/relationships/externalLinkPath" Target="file:///J:/Budget2009/Send/Kirim%20Jkt%20v02/Budget%202009%20-%20CCF.xls" TargetMode="External" Id="rId1"/></Relationships>
</file>

<file path=xl/externalLinks/_rels/externalLink61.xml.rels><Relationships xmlns="http://schemas.openxmlformats.org/package/2006/relationships"><Relationship Type="http://schemas.openxmlformats.org/officeDocument/2006/relationships/externalLinkPath" Target="https://rsmid-my.sharepoint.com/tsclient/G/DOCUME~1/JACQUE~1.LIM/LOCALS~1/TEMPOR~1/Consolidated%20Sales%20Pipeline%20Report%20(07%20Mar%202003).xls" TargetMode="External" Id="rId1"/></Relationships>
</file>

<file path=xl/externalLinks/_rels/externalLink62.xml.rels><Relationships xmlns="http://schemas.openxmlformats.org/package/2006/relationships"><Relationship Type="http://schemas.openxmlformats.org/officeDocument/2006/relationships/externalLinkPath" Target="file:///R:/FY04/Indonesia/1205/NOV03/Reconciled/Oct03/Reconciled/Oct03/Base/Sept/Base/May03/12051U7G.xls" TargetMode="External" Id="rId1"/></Relationships>
</file>

<file path=xl/externalLinks/_rels/externalLink63.xml.rels><Relationships xmlns="http://schemas.openxmlformats.org/package/2006/relationships"><Relationship Type="http://schemas.openxmlformats.org/officeDocument/2006/relationships/externalLinkPath" Target="file:///E:/Documents%20and%20Settings/MULYADI.L/My%20Client/TSP/TSP%202005/Year%20end/Report%20SAP/Test%20Pricing%20RM%20August-Dec%202005.xls" TargetMode="External" Id="rId1"/></Relationships>
</file>

<file path=xl/externalLinks/_rels/externalLink64.xml.rels><Relationships xmlns="http://schemas.openxmlformats.org/package/2006/relationships"><Relationship Type="http://schemas.openxmlformats.org/officeDocument/2006/relationships/externalLinkPath" Target="https://rsmid-my.sharepoint.com/Vonny/Data%202007/Report%20GBR%20Manual/Copy%20of%20Lap%2003-2006%20old%20format.xls" TargetMode="External" Id="rId1"/></Relationships>
</file>

<file path=xl/externalLinks/_rels/externalLink65.xml.rels><Relationships xmlns="http://schemas.openxmlformats.org/package/2006/relationships"><Relationship Type="http://schemas.openxmlformats.org/officeDocument/2006/relationships/externalLinkPath" Target="https://rsmid-my.sharepoint.com/B@rt/c/My%20Documents/SPT%20Tahunan-bart/Karmanta/SPT%201771-2004-BART/Data%20edit%20Bart/From%20Clients/Tambahan%20data%20tgl%2017%20Jan%2004/KasBank-11.xls" TargetMode="External" Id="rId1"/></Relationships>
</file>

<file path=xl/externalLinks/_rels/externalLink66.xml.rels><Relationships xmlns="http://schemas.openxmlformats.org/package/2006/relationships"><Relationship Type="http://schemas.openxmlformats.org/officeDocument/2006/relationships/externalLinkPath" Target="file:///A:/rekapan%20inv%20cws%20mdn%2003.xls" TargetMode="External" Id="rId1"/></Relationships>
</file>

<file path=xl/externalLinks/_rels/externalLink67.xml.rels><Relationships xmlns="http://schemas.openxmlformats.org/package/2006/relationships"><Relationship Type="http://schemas.openxmlformats.org/officeDocument/2006/relationships/externalLinkPath" Target="https://rsmid-my.sharepoint.com/Anggaran88/1.%20work/DATA%20CABANG%202014%20RKAP/KUPANG/KEUANGAN/KAC%20MATARAM/LAP.%20KEU/LAP.%20KEU.%202012/LAP%20KEU/JANUARI%202012/Lap%20Keu%2031%20Januari%20%202012%20KAC%20Mataram.xls" TargetMode="External" Id="rId1"/></Relationships>
</file>

<file path=xl/externalLinks/_rels/externalLink68.xml.rels><Relationships xmlns="http://schemas.openxmlformats.org/package/2006/relationships"><Relationship Type="http://schemas.openxmlformats.org/officeDocument/2006/relationships/externalLinkPath" Target="https://rsmid-my.sharepoint.com/Febrianah-new/TAX%20PLANNING/Rina/Intern/Sering%20Di%20pakai/Data%202005/Pembelian%202005/Pembelian%20MT%202005/Pemb%20MT%20Malang%20Region%200405.xls" TargetMode="External" Id="rId1"/></Relationships>
</file>

<file path=xl/externalLinks/_rels/externalLink69.xml.rels><Relationships xmlns="http://schemas.openxmlformats.org/package/2006/relationships"><Relationship Type="http://schemas.openxmlformats.org/officeDocument/2006/relationships/externalLinkPath" Target="https://rsmid-my.sharepoint.com/Wiwit/c/0Deny/Juli/Pemb%200602.xls" TargetMode="External" Id="rId1"/></Relationships>
</file>

<file path=xl/externalLinks/_rels/externalLink70.xml.rels><Relationships xmlns="http://schemas.openxmlformats.org/package/2006/relationships"><Relationship Type="http://schemas.openxmlformats.org/officeDocument/2006/relationships/externalLinkPath" Target="file:///A:/SHARED/TAX/CRIST/Aiwa/Indonesia/1998/Cor-'98-2.xls" TargetMode="External" Id="rId1"/></Relationships>
</file>

<file path=xl/externalLinks/_rels/externalLink71.xml.rels><Relationships xmlns="http://schemas.openxmlformats.org/package/2006/relationships"><Relationship Type="http://schemas.openxmlformats.org/officeDocument/2006/relationships/externalLinkPath" Target="https://rsmid-my.sharepoint.com/tsclient/G/DOCUME~1/JACQUE~1.LIM/LOCALS~1/TEMPOR~1/ProICE%20EFM%20v1.0%20(Phase%201%20and%202).xls" TargetMode="External" Id="rId1"/></Relationships>
</file>

<file path=xl/externalLinks/_rels/externalLink72.xml.rels><Relationships xmlns="http://schemas.openxmlformats.org/package/2006/relationships"><Relationship Type="http://schemas.openxmlformats.org/officeDocument/2006/relationships/externalLinkPath" Target="file:///K:/Basic%20Work%20Program/Master%20Exel/Fa-2/Format%20Tanah.xls" TargetMode="External" Id="rId1"/></Relationships>
</file>

<file path=xl/externalLinks/_rels/externalLink73.xml.rels><Relationships xmlns="http://schemas.openxmlformats.org/package/2006/relationships"><Relationship Type="http://schemas.openxmlformats.org/officeDocument/2006/relationships/externalLinkPath" Target="https://rsmid-my.sharepoint.com/tsclient/G/Documents%20and%20Settings/TOSHIBA/My%20Documents/TELKOM%20Finnet/Bizplan/Bizplan%20Finnet%20450%20Milyar%20start%20April%202006%20(Positive).xls" TargetMode="External" Id="rId1"/></Relationships>
</file>

<file path=xl/externalLinks/_rels/externalLink74.xml.rels><Relationships xmlns="http://schemas.openxmlformats.org/package/2006/relationships"><Relationship Type="http://schemas.openxmlformats.org/officeDocument/2006/relationships/externalLinkPath" Target="file:///F:/TEMP/hardware100445_B.xls" TargetMode="External" Id="rId1"/></Relationships>
</file>

<file path=xl/externalLinks/_rels/externalLink75.xml.rels><Relationships xmlns="http://schemas.openxmlformats.org/package/2006/relationships"><Relationship Type="http://schemas.openxmlformats.org/officeDocument/2006/relationships/externalLinkPath" Target="https://rsmid-my.sharepoint.com/Pcsukoco/DIONS/My%20Documents/sukoco/My%20Documents/E-Mail/Lain-lain/Aging_Sapronak_0505.xls" TargetMode="External" Id="rId1"/></Relationships>
</file>

<file path=xl/externalLinks/_rels/externalLink76.xml.rels><Relationships xmlns="http://schemas.openxmlformats.org/package/2006/relationships"><Relationship Type="http://schemas.openxmlformats.org/officeDocument/2006/relationships/externalLinkPath" Target="https://rsmid-my.sharepoint.com/Febrianah-new/TAX%20PLANNING/Rina/Intern/Sering%20Di%20pakai/Data%202005/Pembelian%202005/Pembelian%20MT%202005/Pemb%20MT%20Malang%20Region%200305.xls" TargetMode="External" Id="rId1"/></Relationships>
</file>

<file path=xl/externalLinks/_rels/externalLink77.xml.rels><Relationships xmlns="http://schemas.openxmlformats.org/package/2006/relationships"><Relationship Type="http://schemas.openxmlformats.org/officeDocument/2006/relationships/externalLinkPath" Target="https://rsmid-my.sharepoint.com/Pcsukoco/DIONS/Data%20Widji/Data%202004/Mojokerto/HPP%202004/1204/HPP%201204.xls" TargetMode="External" Id="rId1"/></Relationships>
</file>

<file path=xl/externalLinks/_rels/externalLink78.xml.rels><Relationships xmlns="http://schemas.openxmlformats.org/package/2006/relationships"><Relationship Type="http://schemas.openxmlformats.org/officeDocument/2006/relationships/externalLinkPath" Target="file:///F:/AUDIT/IMANSA/LINC0001/audit%202003/audit%202003/audit%202003/2001accounts/9904.xls" TargetMode="External" Id="rId1"/></Relationships>
</file>

<file path=xl/externalLinks/_rels/externalLink79.xml.rels><Relationships xmlns="http://schemas.openxmlformats.org/package/2006/relationships"><Relationship Type="http://schemas.microsoft.com/office/2006/relationships/xlExternalLinkPath/xlPathMissing" Target="Sum%20IQA" TargetMode="External" Id="rId1"/></Relationships>
</file>

<file path=xl/externalLinks/_rels/externalLink80.xml.rels><Relationships xmlns="http://schemas.openxmlformats.org/package/2006/relationships"><Relationship Type="http://schemas.microsoft.com/office/2006/relationships/xlExternalLinkPath/xlPathMissing" Target="Marshall%2000.xls" TargetMode="External" Id="rId1"/></Relationships>
</file>

<file path=xl/externalLinks/_rels/externalLink81.xml.rels><Relationships xmlns="http://schemas.openxmlformats.org/package/2006/relationships"><Relationship Type="http://schemas.openxmlformats.org/officeDocument/2006/relationships/externalLinkPath" Target="https://rsmid-my.sharepoint.com/Pcserver/My%20Documents/My%20Documents/CIO0205/BERES/RHUK/RHUK%20BARU.xls" TargetMode="External" Id="rId1"/></Relationships>
</file>

<file path=xl/externalLinks/_rels/externalLink82.xml.rels><Relationships xmlns="http://schemas.openxmlformats.org/package/2006/relationships"><Relationship Type="http://schemas.openxmlformats.org/officeDocument/2006/relationships/externalLinkPath" Target="https://rsmid-my.sharepoint.com/Febrianah-new/TAX%20PLANNING/DOCUME~1/Rina/LOCALS~1/Temp/ARC1B8/Penjualan%200305.xls" TargetMode="External" Id="rId1"/></Relationships>
</file>

<file path=xl/externalLinks/_rels/externalLink83.xml.rels><Relationships xmlns="http://schemas.openxmlformats.org/package/2006/relationships"><Relationship Type="http://schemas.openxmlformats.org/officeDocument/2006/relationships/externalLinkPath" Target="https://rsmid-my.sharepoint.com/Trm_bofa/E%20TRM/My%20Documents/BambangVS/BusinessPlan/CSDPlant2/BusinessPlan.xls" TargetMode="External" Id="rId1"/></Relationships>
</file>

<file path=xl/externalLinks/_rels/externalLink84.xml.rels><Relationships xmlns="http://schemas.openxmlformats.org/package/2006/relationships"><Relationship Type="http://schemas.openxmlformats.org/officeDocument/2006/relationships/externalLinkPath" Target="file:///J:/Share/LO/Logistic/Report/Weekly/Delivery/Delivery%20Plan/Plan_Oct.xls" TargetMode="External" Id="rId1"/></Relationships>
</file>

<file path=xl/externalLinks/_rels/externalLink85.xml.rels><Relationships xmlns="http://schemas.openxmlformats.org/package/2006/relationships"><Relationship Type="http://schemas.openxmlformats.org/officeDocument/2006/relationships/externalLinkPath" Target="https://apcdeloitte.sharepoint.com/Users/W%20Halimuddin/Desktop/Project%20Iron/Dis%20doc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UMSI"/>
      <sheetName val="LR-GNTU"/>
      <sheetName val="LR-KONSOL"/>
      <sheetName val="LR-NSP"/>
      <sheetName val="Affiliasi NSP"/>
      <sheetName val="Rev-Rental"/>
      <sheetName val="Storage"/>
      <sheetName val="Rev-SC"/>
      <sheetName val="DEPRESIASI FIXED ASSET"/>
      <sheetName val="DEPRESIASI CAPEX BE"/>
      <sheetName val="CAPEX BE"/>
      <sheetName val="Penjualan Canggu"/>
      <sheetName val="Taman"/>
      <sheetName val="GA"/>
      <sheetName val="Rev - BusDev"/>
      <sheetName val="BE"/>
      <sheetName val="Park Revenue-GN"/>
      <sheetName val="Opex Parkir"/>
      <sheetName val="SHE"/>
      <sheetName val="HRD"/>
      <sheetName val="HK"/>
      <sheetName val="GRC"/>
      <sheetName val="Opex MKT"/>
      <sheetName val="IT"/>
      <sheetName val="SECURITY"/>
      <sheetName val="Corporate"/>
      <sheetName val="LR GCTU"/>
      <sheetName val="Penjualan Canggu1"/>
      <sheetName val="NRC KONSOL"/>
      <sheetName val="NRC GNTU"/>
      <sheetName val="NRC NSP"/>
      <sheetName val="NRC GCTU"/>
      <sheetName val="Efek PSAK 73"/>
      <sheetName val="Detail Neraca"/>
      <sheetName val="FOREX"/>
      <sheetName val="PROGNOSA CAPEX BE 2019"/>
      <sheetName val="CAPEX FA"/>
      <sheetName val="Fin Hall"/>
      <sheetName val="Affiliasi GCTU"/>
      <sheetName val="AR RENTAL"/>
      <sheetName val="AR SC"/>
      <sheetName val="AR Storage"/>
      <sheetName val="PROGNOSA 2020 GNTU_edit"/>
      <sheetName val="#REF!"/>
    </sheetNames>
    <definedNames>
      <definedName name="End_Bal" refersTo="#REF!" sheetId="1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-1"/>
      <sheetName val="S-2"/>
      <sheetName val="Sheet2"/>
      <sheetName val="Add-trans"/>
      <sheetName val="Tranponder"/>
      <sheetName val="Revenue"/>
      <sheetName val="Tot"/>
      <sheetName val="Add-rev"/>
      <sheetName val="Add"/>
      <sheetName val="Exist"/>
      <sheetName val="Pro-Base"/>
      <sheetName val="IS-CF-BS"/>
      <sheetName val="Procentage"/>
      <sheetName val="Sheet1"/>
      <sheetName val="Sensitif"/>
      <sheetName val="FAK"/>
      <sheetName val="PF-OFFICE"/>
      <sheetName val="OLDMAP"/>
      <sheetName val="kriteria"/>
      <sheetName val="Input"/>
      <sheetName val="Trading Statement"/>
      <sheetName val="#REF!"/>
      <sheetName val="Akomodasi"/>
      <sheetName val="BBM-03"/>
      <sheetName val="summary-1"/>
      <sheetName val="lm7-11"/>
      <sheetName val="JKT"/>
      <sheetName val="PP"/>
      <sheetName val="Tenant AR"/>
    </sheetNames>
    <sheetDataSet>
      <sheetData sheetId="0"/>
      <sheetData sheetId="1"/>
      <sheetData sheetId="2" refreshError="1"/>
      <sheetData sheetId="3"/>
      <sheetData sheetId="4"/>
      <sheetData sheetId="5">
        <row r="7">
          <cell r="J7">
            <v>1</v>
          </cell>
          <cell r="K7">
            <v>872000</v>
          </cell>
          <cell r="L7">
            <v>860700</v>
          </cell>
          <cell r="M7">
            <v>877230</v>
          </cell>
          <cell r="N7">
            <v>889955.25</v>
          </cell>
          <cell r="O7">
            <v>899214.89999999991</v>
          </cell>
          <cell r="P7">
            <v>900681.01124999975</v>
          </cell>
          <cell r="Q7">
            <v>855646.96068749973</v>
          </cell>
          <cell r="R7">
            <v>812864.61265312473</v>
          </cell>
        </row>
        <row r="8">
          <cell r="J8">
            <v>1</v>
          </cell>
          <cell r="K8">
            <v>872000</v>
          </cell>
          <cell r="L8">
            <v>860700</v>
          </cell>
          <cell r="M8">
            <v>877230</v>
          </cell>
          <cell r="N8">
            <v>889955.25</v>
          </cell>
          <cell r="O8">
            <v>899214.89999999991</v>
          </cell>
          <cell r="P8">
            <v>900681.01124999975</v>
          </cell>
          <cell r="Q8">
            <v>855646.96068749973</v>
          </cell>
          <cell r="R8">
            <v>812864.61265312473</v>
          </cell>
        </row>
        <row r="9">
          <cell r="J9">
            <v>1</v>
          </cell>
          <cell r="K9">
            <v>872000</v>
          </cell>
          <cell r="L9">
            <v>860700</v>
          </cell>
          <cell r="M9">
            <v>877230</v>
          </cell>
          <cell r="N9">
            <v>889955.25</v>
          </cell>
          <cell r="O9">
            <v>899214.89999999991</v>
          </cell>
          <cell r="P9">
            <v>900681.01124999975</v>
          </cell>
          <cell r="Q9">
            <v>855646.96068749973</v>
          </cell>
          <cell r="R9">
            <v>812864.61265312473</v>
          </cell>
        </row>
        <row r="10">
          <cell r="J10">
            <v>1</v>
          </cell>
          <cell r="K10">
            <v>872000</v>
          </cell>
          <cell r="L10">
            <v>860700</v>
          </cell>
          <cell r="M10">
            <v>877230</v>
          </cell>
          <cell r="N10">
            <v>889955.25</v>
          </cell>
          <cell r="O10">
            <v>899214.89999999991</v>
          </cell>
          <cell r="P10">
            <v>900681.01124999975</v>
          </cell>
          <cell r="Q10">
            <v>855646.96068749973</v>
          </cell>
          <cell r="R10">
            <v>812864.61265312473</v>
          </cell>
        </row>
        <row r="11">
          <cell r="J11">
            <v>1</v>
          </cell>
          <cell r="K11">
            <v>872000</v>
          </cell>
          <cell r="L11">
            <v>860700</v>
          </cell>
          <cell r="M11">
            <v>877230</v>
          </cell>
          <cell r="N11">
            <v>889955.25</v>
          </cell>
          <cell r="O11">
            <v>899214.89999999991</v>
          </cell>
          <cell r="P11">
            <v>900681.01124999975</v>
          </cell>
          <cell r="Q11">
            <v>855646.96068749973</v>
          </cell>
          <cell r="R11">
            <v>812864.61265312473</v>
          </cell>
        </row>
        <row r="12">
          <cell r="J12">
            <v>1</v>
          </cell>
          <cell r="K12">
            <v>872000</v>
          </cell>
          <cell r="L12">
            <v>860700</v>
          </cell>
          <cell r="M12">
            <v>877230</v>
          </cell>
          <cell r="N12">
            <v>889955.25</v>
          </cell>
          <cell r="O12">
            <v>899214.89999999991</v>
          </cell>
          <cell r="P12">
            <v>900681.01124999975</v>
          </cell>
          <cell r="Q12">
            <v>855646.96068749973</v>
          </cell>
          <cell r="R12">
            <v>812864.61265312473</v>
          </cell>
        </row>
        <row r="13">
          <cell r="J13">
            <v>1</v>
          </cell>
          <cell r="K13">
            <v>870000</v>
          </cell>
          <cell r="L13">
            <v>860700</v>
          </cell>
          <cell r="M13">
            <v>877230</v>
          </cell>
          <cell r="N13">
            <v>889955.25</v>
          </cell>
          <cell r="O13">
            <v>899214.89999999991</v>
          </cell>
          <cell r="P13">
            <v>900681.01124999975</v>
          </cell>
          <cell r="Q13">
            <v>855646.96068749973</v>
          </cell>
          <cell r="R13">
            <v>812864.61265312473</v>
          </cell>
        </row>
        <row r="14">
          <cell r="J14">
            <v>1</v>
          </cell>
          <cell r="K14">
            <v>876000</v>
          </cell>
          <cell r="L14">
            <v>860700</v>
          </cell>
          <cell r="M14">
            <v>877230</v>
          </cell>
          <cell r="N14">
            <v>889955.25</v>
          </cell>
          <cell r="O14">
            <v>899214.89999999991</v>
          </cell>
          <cell r="P14">
            <v>900681.01124999975</v>
          </cell>
          <cell r="Q14">
            <v>855646.96068749973</v>
          </cell>
          <cell r="R14">
            <v>812864.61265312473</v>
          </cell>
        </row>
        <row r="15">
          <cell r="J15">
            <v>1</v>
          </cell>
          <cell r="K15">
            <v>882000</v>
          </cell>
          <cell r="L15">
            <v>860700</v>
          </cell>
          <cell r="M15">
            <v>877230</v>
          </cell>
          <cell r="N15">
            <v>889955.25</v>
          </cell>
          <cell r="O15">
            <v>899214.89999999991</v>
          </cell>
          <cell r="P15">
            <v>900681.01124999975</v>
          </cell>
          <cell r="Q15">
            <v>855646.96068749973</v>
          </cell>
          <cell r="R15">
            <v>812864.61265312473</v>
          </cell>
        </row>
        <row r="16">
          <cell r="J16">
            <v>1</v>
          </cell>
          <cell r="K16">
            <v>888000</v>
          </cell>
          <cell r="L16">
            <v>860700</v>
          </cell>
          <cell r="M16">
            <v>877230</v>
          </cell>
          <cell r="N16">
            <v>889955.25</v>
          </cell>
          <cell r="O16">
            <v>899214.89999999991</v>
          </cell>
          <cell r="P16">
            <v>900681.01124999975</v>
          </cell>
          <cell r="Q16">
            <v>855646.96068749973</v>
          </cell>
          <cell r="R16">
            <v>812864.61265312473</v>
          </cell>
        </row>
        <row r="17">
          <cell r="J17">
            <v>1</v>
          </cell>
          <cell r="K17">
            <v>894000</v>
          </cell>
          <cell r="L17">
            <v>860700</v>
          </cell>
          <cell r="M17">
            <v>877230</v>
          </cell>
          <cell r="N17">
            <v>889955.25</v>
          </cell>
          <cell r="O17">
            <v>899214.89999999991</v>
          </cell>
          <cell r="P17">
            <v>900681.01124999975</v>
          </cell>
          <cell r="Q17">
            <v>855646.96068749973</v>
          </cell>
          <cell r="R17">
            <v>812864.61265312473</v>
          </cell>
        </row>
        <row r="18">
          <cell r="J18">
            <v>1</v>
          </cell>
          <cell r="K18">
            <v>900000</v>
          </cell>
          <cell r="L18">
            <v>860700</v>
          </cell>
          <cell r="M18">
            <v>877230</v>
          </cell>
          <cell r="N18">
            <v>889955.25</v>
          </cell>
          <cell r="O18">
            <v>899214.89999999991</v>
          </cell>
          <cell r="P18">
            <v>900681.01124999975</v>
          </cell>
          <cell r="Q18">
            <v>855646.96068749973</v>
          </cell>
          <cell r="R18">
            <v>812864.61265312473</v>
          </cell>
        </row>
        <row r="19">
          <cell r="J19" t="str">
            <v>1d</v>
          </cell>
          <cell r="K19">
            <v>10542000</v>
          </cell>
          <cell r="L19">
            <v>10328400</v>
          </cell>
          <cell r="M19">
            <v>10526760</v>
          </cell>
          <cell r="N19">
            <v>10679463</v>
          </cell>
          <cell r="O19">
            <v>10790578.800000003</v>
          </cell>
          <cell r="P19">
            <v>10808172.134999998</v>
          </cell>
          <cell r="Q19">
            <v>10267763.528249996</v>
          </cell>
          <cell r="R19">
            <v>9754375.3518374991</v>
          </cell>
        </row>
        <row r="21">
          <cell r="J21">
            <v>2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J22">
            <v>2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J23">
            <v>2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J25">
            <v>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J26">
            <v>2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J27">
            <v>2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J28">
            <v>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J29">
            <v>2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J30">
            <v>2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J31">
            <v>2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J32">
            <v>2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J33" t="str">
            <v>2d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5">
          <cell r="J35">
            <v>3</v>
          </cell>
          <cell r="K35">
            <v>372000</v>
          </cell>
          <cell r="L35">
            <v>538200</v>
          </cell>
          <cell r="M35">
            <v>535230</v>
          </cell>
          <cell r="N35">
            <v>508468.5</v>
          </cell>
          <cell r="O35">
            <v>483045.07499999995</v>
          </cell>
          <cell r="P35">
            <v>458892.82124999998</v>
          </cell>
          <cell r="Q35">
            <v>435948.18018749991</v>
          </cell>
          <cell r="R35">
            <v>414150.77117812494</v>
          </cell>
        </row>
        <row r="36">
          <cell r="J36">
            <v>3</v>
          </cell>
          <cell r="K36">
            <v>372000</v>
          </cell>
          <cell r="L36">
            <v>538200</v>
          </cell>
          <cell r="M36">
            <v>535230</v>
          </cell>
          <cell r="N36">
            <v>508468.5</v>
          </cell>
          <cell r="O36">
            <v>483045.07499999995</v>
          </cell>
          <cell r="P36">
            <v>458892.82124999998</v>
          </cell>
          <cell r="Q36">
            <v>435948.18018749991</v>
          </cell>
          <cell r="R36">
            <v>414150.77117812494</v>
          </cell>
        </row>
        <row r="37">
          <cell r="J37">
            <v>3</v>
          </cell>
          <cell r="K37">
            <v>372000</v>
          </cell>
          <cell r="L37">
            <v>538200</v>
          </cell>
          <cell r="M37">
            <v>535230</v>
          </cell>
          <cell r="N37">
            <v>508468.5</v>
          </cell>
          <cell r="O37">
            <v>483045.07499999995</v>
          </cell>
          <cell r="P37">
            <v>458892.82124999998</v>
          </cell>
          <cell r="Q37">
            <v>435948.18018749991</v>
          </cell>
          <cell r="R37">
            <v>414150.77117812494</v>
          </cell>
        </row>
        <row r="38">
          <cell r="J38">
            <v>3</v>
          </cell>
          <cell r="K38">
            <v>372000</v>
          </cell>
          <cell r="L38">
            <v>538200</v>
          </cell>
          <cell r="M38">
            <v>535230</v>
          </cell>
          <cell r="N38">
            <v>508468.5</v>
          </cell>
          <cell r="O38">
            <v>483045.07499999995</v>
          </cell>
          <cell r="P38">
            <v>458892.82124999998</v>
          </cell>
          <cell r="Q38">
            <v>435948.18018749991</v>
          </cell>
          <cell r="R38">
            <v>414150.77117812494</v>
          </cell>
        </row>
        <row r="39">
          <cell r="J39">
            <v>3</v>
          </cell>
          <cell r="K39">
            <v>372000</v>
          </cell>
          <cell r="L39">
            <v>538200</v>
          </cell>
          <cell r="M39">
            <v>535230</v>
          </cell>
          <cell r="N39">
            <v>508468.5</v>
          </cell>
          <cell r="O39">
            <v>483045.07499999995</v>
          </cell>
          <cell r="P39">
            <v>458892.82124999998</v>
          </cell>
          <cell r="Q39">
            <v>435948.18018749991</v>
          </cell>
          <cell r="R39">
            <v>414150.77117812494</v>
          </cell>
        </row>
        <row r="40">
          <cell r="J40">
            <v>3</v>
          </cell>
          <cell r="K40">
            <v>372000</v>
          </cell>
          <cell r="L40">
            <v>538200</v>
          </cell>
          <cell r="M40">
            <v>535230</v>
          </cell>
          <cell r="N40">
            <v>508468.5</v>
          </cell>
          <cell r="O40">
            <v>483045.07499999995</v>
          </cell>
          <cell r="P40">
            <v>458892.82124999998</v>
          </cell>
          <cell r="Q40">
            <v>435948.18018749991</v>
          </cell>
          <cell r="R40">
            <v>414150.77117812494</v>
          </cell>
        </row>
        <row r="41">
          <cell r="J41">
            <v>3</v>
          </cell>
          <cell r="K41">
            <v>547578.94736842101</v>
          </cell>
          <cell r="L41">
            <v>538200</v>
          </cell>
          <cell r="M41">
            <v>535230</v>
          </cell>
          <cell r="N41">
            <v>508468.5</v>
          </cell>
          <cell r="O41">
            <v>483045.07499999995</v>
          </cell>
          <cell r="P41">
            <v>458892.82124999998</v>
          </cell>
          <cell r="Q41">
            <v>435948.18018749991</v>
          </cell>
          <cell r="R41">
            <v>414150.77117812494</v>
          </cell>
        </row>
        <row r="42">
          <cell r="J42">
            <v>3</v>
          </cell>
          <cell r="K42">
            <v>547578.94736842101</v>
          </cell>
          <cell r="L42">
            <v>538200</v>
          </cell>
          <cell r="M42">
            <v>535230</v>
          </cell>
          <cell r="N42">
            <v>508468.5</v>
          </cell>
          <cell r="O42">
            <v>483045.07499999995</v>
          </cell>
          <cell r="P42">
            <v>458892.82124999998</v>
          </cell>
          <cell r="Q42">
            <v>435948.18018749991</v>
          </cell>
          <cell r="R42">
            <v>414150.77117812494</v>
          </cell>
        </row>
        <row r="43">
          <cell r="J43">
            <v>3</v>
          </cell>
          <cell r="K43">
            <v>547578.94736842101</v>
          </cell>
          <cell r="L43">
            <v>538200</v>
          </cell>
          <cell r="M43">
            <v>535230</v>
          </cell>
          <cell r="N43">
            <v>508468.5</v>
          </cell>
          <cell r="O43">
            <v>483045.07499999995</v>
          </cell>
          <cell r="P43">
            <v>458892.82124999998</v>
          </cell>
          <cell r="Q43">
            <v>435948.18018749991</v>
          </cell>
          <cell r="R43">
            <v>414150.77117812494</v>
          </cell>
        </row>
        <row r="44">
          <cell r="J44">
            <v>3</v>
          </cell>
          <cell r="K44">
            <v>555157.89473684214</v>
          </cell>
          <cell r="L44">
            <v>538200</v>
          </cell>
          <cell r="M44">
            <v>535230</v>
          </cell>
          <cell r="N44">
            <v>508468.5</v>
          </cell>
          <cell r="O44">
            <v>483045.07499999995</v>
          </cell>
          <cell r="P44">
            <v>458892.82124999998</v>
          </cell>
          <cell r="Q44">
            <v>435948.18018749991</v>
          </cell>
          <cell r="R44">
            <v>414150.77117812494</v>
          </cell>
        </row>
        <row r="45">
          <cell r="J45">
            <v>3</v>
          </cell>
          <cell r="K45">
            <v>555157.89473684214</v>
          </cell>
          <cell r="L45">
            <v>538200</v>
          </cell>
          <cell r="M45">
            <v>535230</v>
          </cell>
          <cell r="N45">
            <v>508468.5</v>
          </cell>
          <cell r="O45">
            <v>483045.07499999995</v>
          </cell>
          <cell r="P45">
            <v>458892.82124999998</v>
          </cell>
          <cell r="Q45">
            <v>435948.18018749991</v>
          </cell>
          <cell r="R45">
            <v>414150.77117812494</v>
          </cell>
        </row>
        <row r="46">
          <cell r="J46">
            <v>3</v>
          </cell>
          <cell r="K46">
            <v>558947.36842105258</v>
          </cell>
          <cell r="L46">
            <v>538200</v>
          </cell>
          <cell r="M46">
            <v>535230</v>
          </cell>
          <cell r="N46">
            <v>508468.5</v>
          </cell>
          <cell r="O46">
            <v>483045.07499999995</v>
          </cell>
          <cell r="P46">
            <v>458892.82124999998</v>
          </cell>
          <cell r="Q46">
            <v>435948.18018749991</v>
          </cell>
          <cell r="R46">
            <v>414150.77117812494</v>
          </cell>
        </row>
        <row r="47">
          <cell r="J47" t="str">
            <v>3d</v>
          </cell>
          <cell r="K47">
            <v>5544000</v>
          </cell>
          <cell r="L47">
            <v>6458400</v>
          </cell>
          <cell r="M47">
            <v>6422760</v>
          </cell>
          <cell r="N47">
            <v>6101622</v>
          </cell>
          <cell r="O47">
            <v>5796540.9000000013</v>
          </cell>
          <cell r="P47">
            <v>5506713.8549999995</v>
          </cell>
          <cell r="Q47">
            <v>5231378.1622500001</v>
          </cell>
          <cell r="R47">
            <v>4969809.2541374993</v>
          </cell>
        </row>
        <row r="49">
          <cell r="J49">
            <v>4</v>
          </cell>
          <cell r="K49">
            <v>145263.15789473683</v>
          </cell>
          <cell r="L49">
            <v>163200</v>
          </cell>
          <cell r="M49">
            <v>189240</v>
          </cell>
          <cell r="N49">
            <v>218766</v>
          </cell>
          <cell r="O49">
            <v>244866.3</v>
          </cell>
          <cell r="P49">
            <v>267809.65499999997</v>
          </cell>
          <cell r="Q49">
            <v>254419.17224999995</v>
          </cell>
          <cell r="R49">
            <v>241698.21363749995</v>
          </cell>
        </row>
        <row r="50">
          <cell r="J50">
            <v>4</v>
          </cell>
          <cell r="K50">
            <v>145263.15789473683</v>
          </cell>
          <cell r="L50">
            <v>163200</v>
          </cell>
          <cell r="M50">
            <v>189240</v>
          </cell>
          <cell r="N50">
            <v>218766</v>
          </cell>
          <cell r="O50">
            <v>244866.3</v>
          </cell>
          <cell r="P50">
            <v>267809.65499999997</v>
          </cell>
          <cell r="Q50">
            <v>254419.17224999995</v>
          </cell>
          <cell r="R50">
            <v>241698.21363749995</v>
          </cell>
        </row>
        <row r="51">
          <cell r="J51">
            <v>4</v>
          </cell>
          <cell r="K51">
            <v>145263.15789473683</v>
          </cell>
          <cell r="L51">
            <v>163200</v>
          </cell>
          <cell r="M51">
            <v>189240</v>
          </cell>
          <cell r="N51">
            <v>218766</v>
          </cell>
          <cell r="O51">
            <v>244866.3</v>
          </cell>
          <cell r="P51">
            <v>267809.65499999997</v>
          </cell>
          <cell r="Q51">
            <v>254419.17224999995</v>
          </cell>
          <cell r="R51">
            <v>241698.21363749995</v>
          </cell>
        </row>
        <row r="52">
          <cell r="J52">
            <v>4</v>
          </cell>
          <cell r="K52">
            <v>145263.15789473683</v>
          </cell>
          <cell r="L52">
            <v>163200</v>
          </cell>
          <cell r="M52">
            <v>189240</v>
          </cell>
          <cell r="N52">
            <v>218766</v>
          </cell>
          <cell r="O52">
            <v>244866.3</v>
          </cell>
          <cell r="P52">
            <v>267809.65499999997</v>
          </cell>
          <cell r="Q52">
            <v>254419.17224999995</v>
          </cell>
          <cell r="R52">
            <v>241698.21363749995</v>
          </cell>
        </row>
        <row r="53">
          <cell r="J53">
            <v>4</v>
          </cell>
          <cell r="K53">
            <v>145263.15789473683</v>
          </cell>
          <cell r="L53">
            <v>163200</v>
          </cell>
          <cell r="M53">
            <v>189240</v>
          </cell>
          <cell r="N53">
            <v>218766</v>
          </cell>
          <cell r="O53">
            <v>244866.3</v>
          </cell>
          <cell r="P53">
            <v>267809.65499999997</v>
          </cell>
          <cell r="Q53">
            <v>254419.17224999995</v>
          </cell>
          <cell r="R53">
            <v>241698.21363749995</v>
          </cell>
        </row>
        <row r="54">
          <cell r="J54">
            <v>4</v>
          </cell>
          <cell r="K54">
            <v>145263.15789473683</v>
          </cell>
          <cell r="L54">
            <v>163200</v>
          </cell>
          <cell r="M54">
            <v>189240</v>
          </cell>
          <cell r="N54">
            <v>218766</v>
          </cell>
          <cell r="O54">
            <v>244866.3</v>
          </cell>
          <cell r="P54">
            <v>267809.65499999997</v>
          </cell>
          <cell r="Q54">
            <v>254419.17224999995</v>
          </cell>
          <cell r="R54">
            <v>241698.21363749995</v>
          </cell>
        </row>
        <row r="55">
          <cell r="J55">
            <v>4</v>
          </cell>
          <cell r="K55">
            <v>141473.68421052632</v>
          </cell>
          <cell r="L55">
            <v>163200</v>
          </cell>
          <cell r="M55">
            <v>189240</v>
          </cell>
          <cell r="N55">
            <v>218766</v>
          </cell>
          <cell r="O55">
            <v>244866.3</v>
          </cell>
          <cell r="P55">
            <v>267809.65499999997</v>
          </cell>
          <cell r="Q55">
            <v>254419.17224999995</v>
          </cell>
          <cell r="R55">
            <v>241698.21363749995</v>
          </cell>
        </row>
        <row r="56">
          <cell r="J56">
            <v>4</v>
          </cell>
          <cell r="K56">
            <v>149052.63157894736</v>
          </cell>
          <cell r="L56">
            <v>163200</v>
          </cell>
          <cell r="M56">
            <v>189240</v>
          </cell>
          <cell r="N56">
            <v>218766</v>
          </cell>
          <cell r="O56">
            <v>244866.3</v>
          </cell>
          <cell r="P56">
            <v>267809.65499999997</v>
          </cell>
          <cell r="Q56">
            <v>254419.17224999995</v>
          </cell>
          <cell r="R56">
            <v>241698.21363749995</v>
          </cell>
        </row>
        <row r="57">
          <cell r="J57">
            <v>4</v>
          </cell>
          <cell r="K57">
            <v>149052.63157894736</v>
          </cell>
          <cell r="L57">
            <v>163200</v>
          </cell>
          <cell r="M57">
            <v>189240</v>
          </cell>
          <cell r="N57">
            <v>218766</v>
          </cell>
          <cell r="O57">
            <v>244866.3</v>
          </cell>
          <cell r="P57">
            <v>267809.65499999997</v>
          </cell>
          <cell r="Q57">
            <v>254419.17224999995</v>
          </cell>
          <cell r="R57">
            <v>241698.21363749995</v>
          </cell>
        </row>
        <row r="58">
          <cell r="J58">
            <v>4</v>
          </cell>
          <cell r="K58">
            <v>156631.57894736843</v>
          </cell>
          <cell r="L58">
            <v>163200</v>
          </cell>
          <cell r="M58">
            <v>189240</v>
          </cell>
          <cell r="N58">
            <v>218766</v>
          </cell>
          <cell r="O58">
            <v>244866.3</v>
          </cell>
          <cell r="P58">
            <v>267809.65499999997</v>
          </cell>
          <cell r="Q58">
            <v>254419.17224999995</v>
          </cell>
          <cell r="R58">
            <v>241698.21363749995</v>
          </cell>
        </row>
        <row r="59">
          <cell r="J59">
            <v>4</v>
          </cell>
          <cell r="K59">
            <v>156631.57894736843</v>
          </cell>
          <cell r="L59">
            <v>163200</v>
          </cell>
          <cell r="M59">
            <v>189240</v>
          </cell>
          <cell r="N59">
            <v>218766</v>
          </cell>
          <cell r="O59">
            <v>244866.3</v>
          </cell>
          <cell r="P59">
            <v>267809.65499999997</v>
          </cell>
          <cell r="Q59">
            <v>254419.17224999995</v>
          </cell>
          <cell r="R59">
            <v>241698.21363749995</v>
          </cell>
        </row>
        <row r="60">
          <cell r="J60">
            <v>4</v>
          </cell>
          <cell r="K60">
            <v>164210.52631578947</v>
          </cell>
          <cell r="L60">
            <v>163200</v>
          </cell>
          <cell r="M60">
            <v>189240</v>
          </cell>
          <cell r="N60">
            <v>218766</v>
          </cell>
          <cell r="O60">
            <v>244866.3</v>
          </cell>
          <cell r="P60">
            <v>267809.65499999997</v>
          </cell>
          <cell r="Q60">
            <v>254419.17224999995</v>
          </cell>
          <cell r="R60">
            <v>241698.21363749995</v>
          </cell>
        </row>
        <row r="61">
          <cell r="J61" t="str">
            <v>4d</v>
          </cell>
          <cell r="K61">
            <v>1788631.5789473683</v>
          </cell>
          <cell r="L61">
            <v>1958400</v>
          </cell>
          <cell r="M61">
            <v>2270880</v>
          </cell>
          <cell r="N61">
            <v>2625192</v>
          </cell>
          <cell r="O61">
            <v>2938395.5999999996</v>
          </cell>
          <cell r="P61">
            <v>3213715.8599999989</v>
          </cell>
          <cell r="Q61">
            <v>3053030.0669999984</v>
          </cell>
          <cell r="R61">
            <v>2900378.5636500004</v>
          </cell>
        </row>
        <row r="63">
          <cell r="J63">
            <v>5</v>
          </cell>
          <cell r="K63">
            <v>97894.736842105267</v>
          </cell>
          <cell r="L63">
            <v>81000</v>
          </cell>
          <cell r="M63">
            <v>159030</v>
          </cell>
          <cell r="N63">
            <v>216058.5</v>
          </cell>
          <cell r="O63">
            <v>279332.77499999997</v>
          </cell>
          <cell r="P63">
            <v>335739.47624999995</v>
          </cell>
          <cell r="Q63">
            <v>318952.50243749993</v>
          </cell>
          <cell r="R63">
            <v>303004.87731562497</v>
          </cell>
        </row>
        <row r="64">
          <cell r="J64">
            <v>5</v>
          </cell>
          <cell r="K64">
            <v>97894.736842105267</v>
          </cell>
          <cell r="L64">
            <v>81000</v>
          </cell>
          <cell r="M64">
            <v>159030</v>
          </cell>
          <cell r="N64">
            <v>216058.5</v>
          </cell>
          <cell r="O64">
            <v>279332.77499999997</v>
          </cell>
          <cell r="P64">
            <v>335739.47624999995</v>
          </cell>
          <cell r="Q64">
            <v>318952.50243749993</v>
          </cell>
          <cell r="R64">
            <v>303004.87731562497</v>
          </cell>
        </row>
        <row r="65">
          <cell r="J65">
            <v>5</v>
          </cell>
          <cell r="K65">
            <v>97894.736842105267</v>
          </cell>
          <cell r="L65">
            <v>81000</v>
          </cell>
          <cell r="M65">
            <v>159030</v>
          </cell>
          <cell r="N65">
            <v>216058.5</v>
          </cell>
          <cell r="O65">
            <v>279332.77499999997</v>
          </cell>
          <cell r="P65">
            <v>335739.47624999995</v>
          </cell>
          <cell r="Q65">
            <v>318952.50243749993</v>
          </cell>
          <cell r="R65">
            <v>303004.87731562497</v>
          </cell>
        </row>
        <row r="66">
          <cell r="J66">
            <v>5</v>
          </cell>
          <cell r="K66">
            <v>97894.736842105267</v>
          </cell>
          <cell r="L66">
            <v>81000</v>
          </cell>
          <cell r="M66">
            <v>159030</v>
          </cell>
          <cell r="N66">
            <v>216058.5</v>
          </cell>
          <cell r="O66">
            <v>279332.77499999997</v>
          </cell>
          <cell r="P66">
            <v>335739.47624999995</v>
          </cell>
          <cell r="Q66">
            <v>318952.50243749993</v>
          </cell>
          <cell r="R66">
            <v>303004.87731562497</v>
          </cell>
        </row>
        <row r="67">
          <cell r="J67">
            <v>5</v>
          </cell>
          <cell r="K67">
            <v>97894.736842105267</v>
          </cell>
          <cell r="L67">
            <v>81000</v>
          </cell>
          <cell r="M67">
            <v>159030</v>
          </cell>
          <cell r="N67">
            <v>216058.5</v>
          </cell>
          <cell r="O67">
            <v>279332.77499999997</v>
          </cell>
          <cell r="P67">
            <v>335739.47624999995</v>
          </cell>
          <cell r="Q67">
            <v>318952.50243749993</v>
          </cell>
          <cell r="R67">
            <v>303004.87731562497</v>
          </cell>
        </row>
        <row r="68">
          <cell r="J68">
            <v>5</v>
          </cell>
          <cell r="K68">
            <v>97894.736842105267</v>
          </cell>
          <cell r="L68">
            <v>81000</v>
          </cell>
          <cell r="M68">
            <v>159030</v>
          </cell>
          <cell r="N68">
            <v>216058.5</v>
          </cell>
          <cell r="O68">
            <v>279332.77499999997</v>
          </cell>
          <cell r="P68">
            <v>335739.47624999995</v>
          </cell>
          <cell r="Q68">
            <v>318952.50243749993</v>
          </cell>
          <cell r="R68">
            <v>303004.87731562497</v>
          </cell>
        </row>
        <row r="69">
          <cell r="J69">
            <v>5</v>
          </cell>
          <cell r="K69">
            <v>24631.57894736842</v>
          </cell>
          <cell r="L69">
            <v>81000</v>
          </cell>
          <cell r="M69">
            <v>159030</v>
          </cell>
          <cell r="N69">
            <v>216058.5</v>
          </cell>
          <cell r="O69">
            <v>279332.77499999997</v>
          </cell>
          <cell r="P69">
            <v>335739.47624999995</v>
          </cell>
          <cell r="Q69">
            <v>318952.50243749993</v>
          </cell>
          <cell r="R69">
            <v>303004.87731562497</v>
          </cell>
        </row>
        <row r="70">
          <cell r="J70">
            <v>5</v>
          </cell>
          <cell r="K70">
            <v>39789.473684210527</v>
          </cell>
          <cell r="L70">
            <v>81000</v>
          </cell>
          <cell r="M70">
            <v>159030</v>
          </cell>
          <cell r="N70">
            <v>216058.5</v>
          </cell>
          <cell r="O70">
            <v>279332.77499999997</v>
          </cell>
          <cell r="P70">
            <v>335739.47624999995</v>
          </cell>
          <cell r="Q70">
            <v>318952.50243749993</v>
          </cell>
          <cell r="R70">
            <v>303004.87731562497</v>
          </cell>
        </row>
        <row r="71">
          <cell r="J71">
            <v>5</v>
          </cell>
          <cell r="K71">
            <v>39789.473684210527</v>
          </cell>
          <cell r="L71">
            <v>81000</v>
          </cell>
          <cell r="M71">
            <v>159030</v>
          </cell>
          <cell r="N71">
            <v>216058.5</v>
          </cell>
          <cell r="O71">
            <v>279332.77499999997</v>
          </cell>
          <cell r="P71">
            <v>335739.47624999995</v>
          </cell>
          <cell r="Q71">
            <v>318952.50243749993</v>
          </cell>
          <cell r="R71">
            <v>303004.87731562497</v>
          </cell>
        </row>
        <row r="72">
          <cell r="J72">
            <v>5</v>
          </cell>
          <cell r="K72">
            <v>54947.368421052633</v>
          </cell>
          <cell r="L72">
            <v>81000</v>
          </cell>
          <cell r="M72">
            <v>159030</v>
          </cell>
          <cell r="N72">
            <v>216058.5</v>
          </cell>
          <cell r="O72">
            <v>279332.77499999997</v>
          </cell>
          <cell r="P72">
            <v>335739.47624999995</v>
          </cell>
          <cell r="Q72">
            <v>318952.50243749993</v>
          </cell>
          <cell r="R72">
            <v>303004.87731562497</v>
          </cell>
        </row>
        <row r="73">
          <cell r="J73">
            <v>5</v>
          </cell>
          <cell r="K73">
            <v>54947.368421052633</v>
          </cell>
          <cell r="L73">
            <v>81000</v>
          </cell>
          <cell r="M73">
            <v>159030</v>
          </cell>
          <cell r="N73">
            <v>216058.5</v>
          </cell>
          <cell r="O73">
            <v>279332.77499999997</v>
          </cell>
          <cell r="P73">
            <v>335739.47624999995</v>
          </cell>
          <cell r="Q73">
            <v>318952.50243749993</v>
          </cell>
          <cell r="R73">
            <v>303004.87731562497</v>
          </cell>
        </row>
        <row r="74">
          <cell r="J74">
            <v>5</v>
          </cell>
          <cell r="K74">
            <v>70105.263157894733</v>
          </cell>
          <cell r="L74">
            <v>81000</v>
          </cell>
          <cell r="M74">
            <v>159030</v>
          </cell>
          <cell r="N74">
            <v>216058.5</v>
          </cell>
          <cell r="O74">
            <v>279332.77499999997</v>
          </cell>
          <cell r="P74">
            <v>335739.47624999995</v>
          </cell>
          <cell r="Q74">
            <v>318952.50243749993</v>
          </cell>
          <cell r="R74">
            <v>303004.87731562497</v>
          </cell>
        </row>
        <row r="75">
          <cell r="J75" t="str">
            <v>5d</v>
          </cell>
          <cell r="K75">
            <v>871578.94736842101</v>
          </cell>
          <cell r="L75">
            <v>972000</v>
          </cell>
          <cell r="M75">
            <v>1908360</v>
          </cell>
          <cell r="N75">
            <v>2592702</v>
          </cell>
          <cell r="O75">
            <v>3351993.2999999993</v>
          </cell>
          <cell r="P75">
            <v>4028873.7149999985</v>
          </cell>
          <cell r="Q75">
            <v>3827430.0292499983</v>
          </cell>
          <cell r="R75">
            <v>3636058.5277875005</v>
          </cell>
        </row>
        <row r="77">
          <cell r="J77">
            <v>6</v>
          </cell>
          <cell r="K77">
            <v>380842.10526315792</v>
          </cell>
          <cell r="L77">
            <v>343440</v>
          </cell>
          <cell r="M77">
            <v>326268</v>
          </cell>
          <cell r="N77">
            <v>309954.59999999998</v>
          </cell>
          <cell r="O77">
            <v>294456.87</v>
          </cell>
          <cell r="P77">
            <v>279734.02649999998</v>
          </cell>
          <cell r="Q77">
            <v>265747.32517499995</v>
          </cell>
          <cell r="R77">
            <v>252459.95891624995</v>
          </cell>
        </row>
        <row r="78">
          <cell r="J78">
            <v>6</v>
          </cell>
          <cell r="K78">
            <v>380842.10526315792</v>
          </cell>
          <cell r="L78">
            <v>343440</v>
          </cell>
          <cell r="M78">
            <v>326268</v>
          </cell>
          <cell r="N78">
            <v>309954.59999999998</v>
          </cell>
          <cell r="O78">
            <v>294456.87</v>
          </cell>
          <cell r="P78">
            <v>279734.02649999998</v>
          </cell>
          <cell r="Q78">
            <v>265747.32517499995</v>
          </cell>
          <cell r="R78">
            <v>252459.95891624995</v>
          </cell>
        </row>
        <row r="79">
          <cell r="J79">
            <v>6</v>
          </cell>
          <cell r="K79">
            <v>380842.10526315792</v>
          </cell>
          <cell r="L79">
            <v>343440</v>
          </cell>
          <cell r="M79">
            <v>326268</v>
          </cell>
          <cell r="N79">
            <v>309954.59999999998</v>
          </cell>
          <cell r="O79">
            <v>294456.87</v>
          </cell>
          <cell r="P79">
            <v>279734.02649999998</v>
          </cell>
          <cell r="Q79">
            <v>265747.32517499995</v>
          </cell>
          <cell r="R79">
            <v>252459.95891624995</v>
          </cell>
        </row>
        <row r="80">
          <cell r="J80">
            <v>6</v>
          </cell>
          <cell r="K80">
            <v>380842.10526315792</v>
          </cell>
          <cell r="L80">
            <v>343440</v>
          </cell>
          <cell r="M80">
            <v>326268</v>
          </cell>
          <cell r="N80">
            <v>309954.59999999998</v>
          </cell>
          <cell r="O80">
            <v>294456.87</v>
          </cell>
          <cell r="P80">
            <v>279734.02649999998</v>
          </cell>
          <cell r="Q80">
            <v>265747.32517499995</v>
          </cell>
          <cell r="R80">
            <v>252459.95891624995</v>
          </cell>
        </row>
        <row r="81">
          <cell r="J81">
            <v>6</v>
          </cell>
          <cell r="K81">
            <v>380842.10526315792</v>
          </cell>
          <cell r="L81">
            <v>343440</v>
          </cell>
          <cell r="M81">
            <v>326268</v>
          </cell>
          <cell r="N81">
            <v>309954.59999999998</v>
          </cell>
          <cell r="O81">
            <v>294456.87</v>
          </cell>
          <cell r="P81">
            <v>279734.02649999998</v>
          </cell>
          <cell r="Q81">
            <v>265747.32517499995</v>
          </cell>
          <cell r="R81">
            <v>252459.95891624995</v>
          </cell>
        </row>
        <row r="82">
          <cell r="J82">
            <v>6</v>
          </cell>
          <cell r="K82">
            <v>380842.10526315792</v>
          </cell>
          <cell r="L82">
            <v>343440</v>
          </cell>
          <cell r="M82">
            <v>326268</v>
          </cell>
          <cell r="N82">
            <v>309954.59999999998</v>
          </cell>
          <cell r="O82">
            <v>294456.87</v>
          </cell>
          <cell r="P82">
            <v>279734.02649999998</v>
          </cell>
          <cell r="Q82">
            <v>265747.32517499995</v>
          </cell>
          <cell r="R82">
            <v>252459.95891624995</v>
          </cell>
        </row>
        <row r="83">
          <cell r="J83">
            <v>6</v>
          </cell>
          <cell r="K83">
            <v>361515.78947368421</v>
          </cell>
          <cell r="L83">
            <v>343440</v>
          </cell>
          <cell r="M83">
            <v>326268</v>
          </cell>
          <cell r="N83">
            <v>309954.59999999998</v>
          </cell>
          <cell r="O83">
            <v>294456.87</v>
          </cell>
          <cell r="P83">
            <v>279734.02649999998</v>
          </cell>
          <cell r="Q83">
            <v>265747.32517499995</v>
          </cell>
          <cell r="R83">
            <v>252459.95891624995</v>
          </cell>
        </row>
        <row r="84">
          <cell r="J84">
            <v>6</v>
          </cell>
          <cell r="K84">
            <v>361515.78947368421</v>
          </cell>
          <cell r="L84">
            <v>343440</v>
          </cell>
          <cell r="M84">
            <v>326268</v>
          </cell>
          <cell r="N84">
            <v>309954.59999999998</v>
          </cell>
          <cell r="O84">
            <v>294456.87</v>
          </cell>
          <cell r="P84">
            <v>279734.02649999998</v>
          </cell>
          <cell r="Q84">
            <v>265747.32517499995</v>
          </cell>
          <cell r="R84">
            <v>252459.95891624995</v>
          </cell>
        </row>
        <row r="85">
          <cell r="J85">
            <v>6</v>
          </cell>
          <cell r="K85">
            <v>361515.78947368421</v>
          </cell>
          <cell r="L85">
            <v>343440</v>
          </cell>
          <cell r="M85">
            <v>326268</v>
          </cell>
          <cell r="N85">
            <v>309954.59999999998</v>
          </cell>
          <cell r="O85">
            <v>294456.87</v>
          </cell>
          <cell r="P85">
            <v>279734.02649999998</v>
          </cell>
          <cell r="Q85">
            <v>265747.32517499995</v>
          </cell>
          <cell r="R85">
            <v>252459.95891624995</v>
          </cell>
        </row>
        <row r="86">
          <cell r="J86">
            <v>6</v>
          </cell>
          <cell r="K86">
            <v>361515.78947368421</v>
          </cell>
          <cell r="L86">
            <v>343440</v>
          </cell>
          <cell r="M86">
            <v>326268</v>
          </cell>
          <cell r="N86">
            <v>309954.59999999998</v>
          </cell>
          <cell r="O86">
            <v>294456.87</v>
          </cell>
          <cell r="P86">
            <v>279734.02649999998</v>
          </cell>
          <cell r="Q86">
            <v>265747.32517499995</v>
          </cell>
          <cell r="R86">
            <v>252459.95891624995</v>
          </cell>
        </row>
        <row r="87">
          <cell r="J87">
            <v>6</v>
          </cell>
          <cell r="K87">
            <v>361515.78947368421</v>
          </cell>
          <cell r="L87">
            <v>343440</v>
          </cell>
          <cell r="M87">
            <v>326268</v>
          </cell>
          <cell r="N87">
            <v>309954.59999999998</v>
          </cell>
          <cell r="O87">
            <v>294456.87</v>
          </cell>
          <cell r="P87">
            <v>279734.02649999998</v>
          </cell>
          <cell r="Q87">
            <v>265747.32517499995</v>
          </cell>
          <cell r="R87">
            <v>252459.95891624995</v>
          </cell>
        </row>
        <row r="88">
          <cell r="J88">
            <v>6</v>
          </cell>
          <cell r="K88">
            <v>361515.78947368421</v>
          </cell>
          <cell r="L88">
            <v>343440</v>
          </cell>
          <cell r="M88">
            <v>326268</v>
          </cell>
          <cell r="N88">
            <v>309954.59999999998</v>
          </cell>
          <cell r="O88">
            <v>294456.87</v>
          </cell>
          <cell r="P88">
            <v>279734.02649999998</v>
          </cell>
          <cell r="Q88">
            <v>265747.32517499995</v>
          </cell>
          <cell r="R88">
            <v>252459.95891624995</v>
          </cell>
        </row>
        <row r="89">
          <cell r="J89" t="str">
            <v>6d</v>
          </cell>
          <cell r="K89">
            <v>4454147.3684210517</v>
          </cell>
          <cell r="L89">
            <v>4121280</v>
          </cell>
          <cell r="M89">
            <v>3915216</v>
          </cell>
          <cell r="N89">
            <v>3719455.2000000007</v>
          </cell>
          <cell r="O89">
            <v>3533482.4400000009</v>
          </cell>
          <cell r="P89">
            <v>3356808.3180000004</v>
          </cell>
          <cell r="Q89">
            <v>3188967.9020999991</v>
          </cell>
          <cell r="R89">
            <v>3029519.5069949999</v>
          </cell>
        </row>
        <row r="91">
          <cell r="J91">
            <v>7</v>
          </cell>
          <cell r="K91">
            <v>67925</v>
          </cell>
          <cell r="L91">
            <v>0</v>
          </cell>
          <cell r="M91">
            <v>15432.75</v>
          </cell>
          <cell r="N91">
            <v>14661.112499999999</v>
          </cell>
          <cell r="O91">
            <v>13928.056874999998</v>
          </cell>
          <cell r="P91">
            <v>13231.654031249998</v>
          </cell>
          <cell r="Q91">
            <v>12570.071329687496</v>
          </cell>
          <cell r="R91">
            <v>11941.567763203122</v>
          </cell>
        </row>
        <row r="92">
          <cell r="J92">
            <v>7</v>
          </cell>
          <cell r="K92">
            <v>67925</v>
          </cell>
          <cell r="L92">
            <v>0</v>
          </cell>
          <cell r="M92">
            <v>15432.75</v>
          </cell>
          <cell r="N92">
            <v>14661.112499999999</v>
          </cell>
          <cell r="O92">
            <v>13928.056874999998</v>
          </cell>
          <cell r="P92">
            <v>13231.654031249998</v>
          </cell>
          <cell r="Q92">
            <v>12570.071329687496</v>
          </cell>
          <cell r="R92">
            <v>11941.567763203122</v>
          </cell>
        </row>
        <row r="93">
          <cell r="J93">
            <v>7</v>
          </cell>
          <cell r="K93">
            <v>67925</v>
          </cell>
          <cell r="L93">
            <v>0</v>
          </cell>
          <cell r="M93">
            <v>15432.75</v>
          </cell>
          <cell r="N93">
            <v>14661.112499999999</v>
          </cell>
          <cell r="O93">
            <v>13928.056874999998</v>
          </cell>
          <cell r="P93">
            <v>13231.654031249998</v>
          </cell>
          <cell r="Q93">
            <v>12570.071329687496</v>
          </cell>
          <cell r="R93">
            <v>11941.567763203122</v>
          </cell>
        </row>
        <row r="94">
          <cell r="J94">
            <v>7</v>
          </cell>
          <cell r="K94">
            <v>67925</v>
          </cell>
          <cell r="L94">
            <v>0</v>
          </cell>
          <cell r="M94">
            <v>15432.75</v>
          </cell>
          <cell r="N94">
            <v>14661.112499999999</v>
          </cell>
          <cell r="O94">
            <v>13928.056874999998</v>
          </cell>
          <cell r="P94">
            <v>13231.654031249998</v>
          </cell>
          <cell r="Q94">
            <v>12570.071329687496</v>
          </cell>
          <cell r="R94">
            <v>11941.567763203122</v>
          </cell>
        </row>
        <row r="95">
          <cell r="J95">
            <v>7</v>
          </cell>
          <cell r="K95">
            <v>67925</v>
          </cell>
          <cell r="L95">
            <v>0</v>
          </cell>
          <cell r="M95">
            <v>15432.75</v>
          </cell>
          <cell r="N95">
            <v>14661.112499999999</v>
          </cell>
          <cell r="O95">
            <v>13928.056874999998</v>
          </cell>
          <cell r="P95">
            <v>13231.654031249998</v>
          </cell>
          <cell r="Q95">
            <v>12570.071329687496</v>
          </cell>
          <cell r="R95">
            <v>11941.567763203122</v>
          </cell>
        </row>
        <row r="96">
          <cell r="J96">
            <v>7</v>
          </cell>
          <cell r="K96">
            <v>67925</v>
          </cell>
          <cell r="L96">
            <v>0</v>
          </cell>
          <cell r="M96">
            <v>15432.75</v>
          </cell>
          <cell r="N96">
            <v>14661.112499999999</v>
          </cell>
          <cell r="O96">
            <v>13928.056874999998</v>
          </cell>
          <cell r="P96">
            <v>13231.654031249998</v>
          </cell>
          <cell r="Q96">
            <v>12570.071329687496</v>
          </cell>
          <cell r="R96">
            <v>11941.567763203122</v>
          </cell>
        </row>
        <row r="97">
          <cell r="J97">
            <v>7</v>
          </cell>
          <cell r="K97">
            <v>0</v>
          </cell>
          <cell r="L97">
            <v>0</v>
          </cell>
          <cell r="M97">
            <v>15432.75</v>
          </cell>
          <cell r="N97">
            <v>14661.112499999999</v>
          </cell>
          <cell r="O97">
            <v>13928.056874999998</v>
          </cell>
          <cell r="P97">
            <v>13231.654031249998</v>
          </cell>
          <cell r="Q97">
            <v>12570.071329687496</v>
          </cell>
          <cell r="R97">
            <v>11941.567763203122</v>
          </cell>
        </row>
        <row r="98">
          <cell r="J98">
            <v>7</v>
          </cell>
          <cell r="K98">
            <v>0</v>
          </cell>
          <cell r="L98">
            <v>0</v>
          </cell>
          <cell r="M98">
            <v>15432.75</v>
          </cell>
          <cell r="N98">
            <v>14661.112499999999</v>
          </cell>
          <cell r="O98">
            <v>13928.056874999998</v>
          </cell>
          <cell r="P98">
            <v>13231.654031249998</v>
          </cell>
          <cell r="Q98">
            <v>12570.071329687496</v>
          </cell>
          <cell r="R98">
            <v>11941.567763203122</v>
          </cell>
        </row>
        <row r="99">
          <cell r="J99">
            <v>7</v>
          </cell>
          <cell r="K99">
            <v>0</v>
          </cell>
          <cell r="L99">
            <v>0</v>
          </cell>
          <cell r="M99">
            <v>15432.75</v>
          </cell>
          <cell r="N99">
            <v>14661.112499999999</v>
          </cell>
          <cell r="O99">
            <v>13928.056874999998</v>
          </cell>
          <cell r="P99">
            <v>13231.654031249998</v>
          </cell>
          <cell r="Q99">
            <v>12570.071329687496</v>
          </cell>
          <cell r="R99">
            <v>11941.567763203122</v>
          </cell>
        </row>
        <row r="100">
          <cell r="J100">
            <v>7</v>
          </cell>
          <cell r="K100">
            <v>0</v>
          </cell>
          <cell r="L100">
            <v>0</v>
          </cell>
          <cell r="M100">
            <v>15432.75</v>
          </cell>
          <cell r="N100">
            <v>14661.112499999999</v>
          </cell>
          <cell r="O100">
            <v>13928.056874999998</v>
          </cell>
          <cell r="P100">
            <v>13231.654031249998</v>
          </cell>
          <cell r="Q100">
            <v>12570.071329687496</v>
          </cell>
          <cell r="R100">
            <v>11941.567763203122</v>
          </cell>
        </row>
        <row r="101">
          <cell r="J101">
            <v>7</v>
          </cell>
          <cell r="K101">
            <v>0</v>
          </cell>
          <cell r="L101">
            <v>0</v>
          </cell>
          <cell r="M101">
            <v>15432.75</v>
          </cell>
          <cell r="N101">
            <v>14661.112499999999</v>
          </cell>
          <cell r="O101">
            <v>13928.056874999998</v>
          </cell>
          <cell r="P101">
            <v>13231.654031249998</v>
          </cell>
          <cell r="Q101">
            <v>12570.071329687496</v>
          </cell>
          <cell r="R101">
            <v>11941.567763203122</v>
          </cell>
        </row>
        <row r="102">
          <cell r="J102">
            <v>7</v>
          </cell>
          <cell r="K102">
            <v>0</v>
          </cell>
          <cell r="L102">
            <v>0</v>
          </cell>
          <cell r="M102">
            <v>15432.75</v>
          </cell>
          <cell r="N102">
            <v>14661.112499999999</v>
          </cell>
          <cell r="O102">
            <v>13928.056874999998</v>
          </cell>
          <cell r="P102">
            <v>13231.654031249998</v>
          </cell>
          <cell r="Q102">
            <v>12570.071329687496</v>
          </cell>
          <cell r="R102">
            <v>11941.567763203122</v>
          </cell>
        </row>
        <row r="103">
          <cell r="J103" t="str">
            <v>7d</v>
          </cell>
          <cell r="K103">
            <v>407550</v>
          </cell>
          <cell r="L103">
            <v>0</v>
          </cell>
          <cell r="M103">
            <v>185193</v>
          </cell>
          <cell r="N103">
            <v>175933.34999999998</v>
          </cell>
          <cell r="O103">
            <v>167136.6825</v>
          </cell>
          <cell r="P103">
            <v>158779.84837499994</v>
          </cell>
          <cell r="Q103">
            <v>150840.85595624993</v>
          </cell>
          <cell r="R103">
            <v>143298.81315843744</v>
          </cell>
        </row>
        <row r="105">
          <cell r="J105">
            <v>8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J106">
            <v>8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J107">
            <v>8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J108">
            <v>8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J109">
            <v>8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J110">
            <v>8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J111">
            <v>8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J112">
            <v>8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</row>
        <row r="113">
          <cell r="J113">
            <v>8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J114">
            <v>8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J115">
            <v>8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J116">
            <v>8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J117" t="str">
            <v>8d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9">
          <cell r="J119">
            <v>9</v>
          </cell>
          <cell r="K119">
            <v>0</v>
          </cell>
          <cell r="L119">
            <v>72200</v>
          </cell>
          <cell r="M119">
            <v>145753.75</v>
          </cell>
          <cell r="N119">
            <v>211771.625</v>
          </cell>
          <cell r="O119">
            <v>270823.328125</v>
          </cell>
          <cell r="P119">
            <v>330791.35078124993</v>
          </cell>
          <cell r="Q119">
            <v>314251.78324218746</v>
          </cell>
          <cell r="R119">
            <v>298539.19408007804</v>
          </cell>
        </row>
        <row r="120">
          <cell r="J120">
            <v>9</v>
          </cell>
          <cell r="K120">
            <v>0</v>
          </cell>
          <cell r="L120">
            <v>72200</v>
          </cell>
          <cell r="M120">
            <v>145753.75</v>
          </cell>
          <cell r="N120">
            <v>211771.625</v>
          </cell>
          <cell r="O120">
            <v>270823.328125</v>
          </cell>
          <cell r="P120">
            <v>330791.35078124993</v>
          </cell>
          <cell r="Q120">
            <v>314251.78324218746</v>
          </cell>
          <cell r="R120">
            <v>298539.19408007804</v>
          </cell>
        </row>
        <row r="121">
          <cell r="J121">
            <v>9</v>
          </cell>
          <cell r="K121">
            <v>0</v>
          </cell>
          <cell r="L121">
            <v>72200</v>
          </cell>
          <cell r="M121">
            <v>145753.75</v>
          </cell>
          <cell r="N121">
            <v>211771.625</v>
          </cell>
          <cell r="O121">
            <v>270823.328125</v>
          </cell>
          <cell r="P121">
            <v>330791.35078124993</v>
          </cell>
          <cell r="Q121">
            <v>314251.78324218746</v>
          </cell>
          <cell r="R121">
            <v>298539.19408007804</v>
          </cell>
        </row>
        <row r="122">
          <cell r="J122">
            <v>9</v>
          </cell>
          <cell r="K122">
            <v>0</v>
          </cell>
          <cell r="L122">
            <v>72200</v>
          </cell>
          <cell r="M122">
            <v>145753.75</v>
          </cell>
          <cell r="N122">
            <v>211771.625</v>
          </cell>
          <cell r="O122">
            <v>270823.328125</v>
          </cell>
          <cell r="P122">
            <v>330791.35078124993</v>
          </cell>
          <cell r="Q122">
            <v>314251.78324218746</v>
          </cell>
          <cell r="R122">
            <v>298539.19408007804</v>
          </cell>
        </row>
        <row r="123">
          <cell r="J123">
            <v>9</v>
          </cell>
          <cell r="K123">
            <v>0</v>
          </cell>
          <cell r="L123">
            <v>72200</v>
          </cell>
          <cell r="M123">
            <v>145753.75</v>
          </cell>
          <cell r="N123">
            <v>211771.625</v>
          </cell>
          <cell r="O123">
            <v>270823.328125</v>
          </cell>
          <cell r="P123">
            <v>330791.35078124993</v>
          </cell>
          <cell r="Q123">
            <v>314251.78324218746</v>
          </cell>
          <cell r="R123">
            <v>298539.19408007804</v>
          </cell>
        </row>
        <row r="124">
          <cell r="J124">
            <v>9</v>
          </cell>
          <cell r="K124">
            <v>0</v>
          </cell>
          <cell r="L124">
            <v>72200</v>
          </cell>
          <cell r="M124">
            <v>145753.75</v>
          </cell>
          <cell r="N124">
            <v>211771.625</v>
          </cell>
          <cell r="O124">
            <v>270823.328125</v>
          </cell>
          <cell r="P124">
            <v>330791.35078124993</v>
          </cell>
          <cell r="Q124">
            <v>314251.78324218746</v>
          </cell>
          <cell r="R124">
            <v>298539.19408007804</v>
          </cell>
        </row>
        <row r="125">
          <cell r="J125">
            <v>9</v>
          </cell>
          <cell r="K125">
            <v>38000</v>
          </cell>
          <cell r="L125">
            <v>72200</v>
          </cell>
          <cell r="M125">
            <v>145753.75</v>
          </cell>
          <cell r="N125">
            <v>211771.625</v>
          </cell>
          <cell r="O125">
            <v>270823.328125</v>
          </cell>
          <cell r="P125">
            <v>330791.35078124993</v>
          </cell>
          <cell r="Q125">
            <v>314251.78324218746</v>
          </cell>
          <cell r="R125">
            <v>298539.19408007804</v>
          </cell>
        </row>
        <row r="126">
          <cell r="J126">
            <v>9</v>
          </cell>
          <cell r="K126">
            <v>42750</v>
          </cell>
          <cell r="L126">
            <v>72200</v>
          </cell>
          <cell r="M126">
            <v>145753.75</v>
          </cell>
          <cell r="N126">
            <v>211771.625</v>
          </cell>
          <cell r="O126">
            <v>270823.328125</v>
          </cell>
          <cell r="P126">
            <v>330791.35078124993</v>
          </cell>
          <cell r="Q126">
            <v>314251.78324218746</v>
          </cell>
          <cell r="R126">
            <v>298539.19408007804</v>
          </cell>
        </row>
        <row r="127">
          <cell r="J127">
            <v>9</v>
          </cell>
          <cell r="K127">
            <v>47500</v>
          </cell>
          <cell r="L127">
            <v>72200</v>
          </cell>
          <cell r="M127">
            <v>145753.75</v>
          </cell>
          <cell r="N127">
            <v>211771.625</v>
          </cell>
          <cell r="O127">
            <v>270823.328125</v>
          </cell>
          <cell r="P127">
            <v>330791.35078124993</v>
          </cell>
          <cell r="Q127">
            <v>314251.78324218746</v>
          </cell>
          <cell r="R127">
            <v>298539.19408007804</v>
          </cell>
        </row>
        <row r="128">
          <cell r="J128">
            <v>9</v>
          </cell>
          <cell r="K128">
            <v>52250</v>
          </cell>
          <cell r="L128">
            <v>72200</v>
          </cell>
          <cell r="M128">
            <v>145753.75</v>
          </cell>
          <cell r="N128">
            <v>211771.625</v>
          </cell>
          <cell r="O128">
            <v>270823.328125</v>
          </cell>
          <cell r="P128">
            <v>330791.35078124993</v>
          </cell>
          <cell r="Q128">
            <v>314251.78324218746</v>
          </cell>
          <cell r="R128">
            <v>298539.19408007804</v>
          </cell>
        </row>
        <row r="129">
          <cell r="J129">
            <v>9</v>
          </cell>
          <cell r="K129">
            <v>57000</v>
          </cell>
          <cell r="L129">
            <v>72200</v>
          </cell>
          <cell r="M129">
            <v>145753.75</v>
          </cell>
          <cell r="N129">
            <v>211771.625</v>
          </cell>
          <cell r="O129">
            <v>270823.328125</v>
          </cell>
          <cell r="P129">
            <v>330791.35078124993</v>
          </cell>
          <cell r="Q129">
            <v>314251.78324218746</v>
          </cell>
          <cell r="R129">
            <v>298539.19408007804</v>
          </cell>
        </row>
        <row r="130">
          <cell r="J130">
            <v>9</v>
          </cell>
          <cell r="K130">
            <v>66500</v>
          </cell>
          <cell r="L130">
            <v>72200</v>
          </cell>
          <cell r="M130">
            <v>145753.75</v>
          </cell>
          <cell r="N130">
            <v>211771.625</v>
          </cell>
          <cell r="O130">
            <v>270823.328125</v>
          </cell>
          <cell r="P130">
            <v>330791.35078124993</v>
          </cell>
          <cell r="Q130">
            <v>314251.78324218746</v>
          </cell>
          <cell r="R130">
            <v>298539.19408007804</v>
          </cell>
        </row>
        <row r="131">
          <cell r="J131" t="str">
            <v>9d</v>
          </cell>
          <cell r="K131">
            <v>304000</v>
          </cell>
          <cell r="L131">
            <v>866400</v>
          </cell>
          <cell r="M131">
            <v>1749045</v>
          </cell>
          <cell r="N131">
            <v>2541259.5</v>
          </cell>
          <cell r="O131">
            <v>3249879.9375</v>
          </cell>
          <cell r="P131">
            <v>3969496.2093749982</v>
          </cell>
          <cell r="Q131">
            <v>3771021.3989062496</v>
          </cell>
          <cell r="R131">
            <v>3582470.3289609365</v>
          </cell>
        </row>
        <row r="133">
          <cell r="J133">
            <v>10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J134">
            <v>10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J135">
            <v>10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J136">
            <v>10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J137">
            <v>10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J138">
            <v>10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</row>
        <row r="139">
          <cell r="J139">
            <v>10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J140">
            <v>10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J141">
            <v>10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</row>
        <row r="142">
          <cell r="J142">
            <v>10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3">
          <cell r="J143">
            <v>10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J144">
            <v>10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J145" t="str">
            <v>10d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</row>
        <row r="147">
          <cell r="J147">
            <v>11</v>
          </cell>
          <cell r="K147">
            <v>21712</v>
          </cell>
          <cell r="L147">
            <v>19053.199999999997</v>
          </cell>
          <cell r="M147">
            <v>18930.839999999997</v>
          </cell>
          <cell r="N147">
            <v>17984.297999999999</v>
          </cell>
          <cell r="O147">
            <v>17085.083099999996</v>
          </cell>
          <cell r="P147">
            <v>16230.828944999996</v>
          </cell>
          <cell r="Q147">
            <v>15419.287497749992</v>
          </cell>
          <cell r="R147">
            <v>14648.323122862492</v>
          </cell>
        </row>
        <row r="148">
          <cell r="J148">
            <v>11</v>
          </cell>
          <cell r="K148">
            <v>21712</v>
          </cell>
          <cell r="L148">
            <v>19053.199999999997</v>
          </cell>
          <cell r="M148">
            <v>18930.839999999997</v>
          </cell>
          <cell r="N148">
            <v>17984.297999999999</v>
          </cell>
          <cell r="O148">
            <v>17085.083099999996</v>
          </cell>
          <cell r="P148">
            <v>16230.828944999996</v>
          </cell>
          <cell r="Q148">
            <v>15419.287497749992</v>
          </cell>
          <cell r="R148">
            <v>14648.323122862492</v>
          </cell>
        </row>
        <row r="149">
          <cell r="J149">
            <v>11</v>
          </cell>
          <cell r="K149">
            <v>21712</v>
          </cell>
          <cell r="L149">
            <v>19053.199999999997</v>
          </cell>
          <cell r="M149">
            <v>18930.839999999997</v>
          </cell>
          <cell r="N149">
            <v>17984.297999999999</v>
          </cell>
          <cell r="O149">
            <v>17085.083099999996</v>
          </cell>
          <cell r="P149">
            <v>16230.828944999996</v>
          </cell>
          <cell r="Q149">
            <v>15419.287497749992</v>
          </cell>
          <cell r="R149">
            <v>14648.323122862492</v>
          </cell>
        </row>
        <row r="150">
          <cell r="J150">
            <v>11</v>
          </cell>
          <cell r="K150">
            <v>21712</v>
          </cell>
          <cell r="L150">
            <v>19053.199999999997</v>
          </cell>
          <cell r="M150">
            <v>18930.839999999997</v>
          </cell>
          <cell r="N150">
            <v>17984.297999999999</v>
          </cell>
          <cell r="O150">
            <v>17085.083099999996</v>
          </cell>
          <cell r="P150">
            <v>16230.828944999996</v>
          </cell>
          <cell r="Q150">
            <v>15419.287497749992</v>
          </cell>
          <cell r="R150">
            <v>14648.323122862492</v>
          </cell>
        </row>
        <row r="151">
          <cell r="J151">
            <v>11</v>
          </cell>
          <cell r="K151">
            <v>21712</v>
          </cell>
          <cell r="L151">
            <v>19053.199999999997</v>
          </cell>
          <cell r="M151">
            <v>18930.839999999997</v>
          </cell>
          <cell r="N151">
            <v>17984.297999999999</v>
          </cell>
          <cell r="O151">
            <v>17085.083099999996</v>
          </cell>
          <cell r="P151">
            <v>16230.828944999996</v>
          </cell>
          <cell r="Q151">
            <v>15419.287497749992</v>
          </cell>
          <cell r="R151">
            <v>14648.323122862492</v>
          </cell>
        </row>
        <row r="152">
          <cell r="J152">
            <v>11</v>
          </cell>
          <cell r="K152">
            <v>21712</v>
          </cell>
          <cell r="L152">
            <v>19053.199999999997</v>
          </cell>
          <cell r="M152">
            <v>18930.839999999997</v>
          </cell>
          <cell r="N152">
            <v>17984.297999999999</v>
          </cell>
          <cell r="O152">
            <v>17085.083099999996</v>
          </cell>
          <cell r="P152">
            <v>16230.828944999996</v>
          </cell>
          <cell r="Q152">
            <v>15419.287497749992</v>
          </cell>
          <cell r="R152">
            <v>14648.323122862492</v>
          </cell>
        </row>
        <row r="153">
          <cell r="J153">
            <v>11</v>
          </cell>
          <cell r="K153">
            <v>18952</v>
          </cell>
          <cell r="L153">
            <v>19053.199999999997</v>
          </cell>
          <cell r="M153">
            <v>18930.839999999997</v>
          </cell>
          <cell r="N153">
            <v>17984.297999999999</v>
          </cell>
          <cell r="O153">
            <v>17085.083099999996</v>
          </cell>
          <cell r="P153">
            <v>16230.828944999996</v>
          </cell>
          <cell r="Q153">
            <v>15419.287497749992</v>
          </cell>
          <cell r="R153">
            <v>14648.323122862492</v>
          </cell>
        </row>
        <row r="154">
          <cell r="J154">
            <v>11</v>
          </cell>
          <cell r="K154">
            <v>18952</v>
          </cell>
          <cell r="L154">
            <v>19053.199999999997</v>
          </cell>
          <cell r="M154">
            <v>18930.839999999997</v>
          </cell>
          <cell r="N154">
            <v>17984.297999999999</v>
          </cell>
          <cell r="O154">
            <v>17085.083099999996</v>
          </cell>
          <cell r="P154">
            <v>16230.828944999996</v>
          </cell>
          <cell r="Q154">
            <v>15419.287497749992</v>
          </cell>
          <cell r="R154">
            <v>14648.323122862492</v>
          </cell>
        </row>
        <row r="155">
          <cell r="J155">
            <v>11</v>
          </cell>
          <cell r="K155">
            <v>18952</v>
          </cell>
          <cell r="L155">
            <v>19053.199999999997</v>
          </cell>
          <cell r="M155">
            <v>18930.839999999997</v>
          </cell>
          <cell r="N155">
            <v>17984.297999999999</v>
          </cell>
          <cell r="O155">
            <v>17085.083099999996</v>
          </cell>
          <cell r="P155">
            <v>16230.828944999996</v>
          </cell>
          <cell r="Q155">
            <v>15419.287497749992</v>
          </cell>
          <cell r="R155">
            <v>14648.323122862492</v>
          </cell>
        </row>
        <row r="156">
          <cell r="J156">
            <v>11</v>
          </cell>
          <cell r="K156">
            <v>19504</v>
          </cell>
          <cell r="L156">
            <v>19053.199999999997</v>
          </cell>
          <cell r="M156">
            <v>18930.839999999997</v>
          </cell>
          <cell r="N156">
            <v>17984.297999999999</v>
          </cell>
          <cell r="O156">
            <v>17085.083099999996</v>
          </cell>
          <cell r="P156">
            <v>16230.828944999996</v>
          </cell>
          <cell r="Q156">
            <v>15419.287497749992</v>
          </cell>
          <cell r="R156">
            <v>14648.323122862492</v>
          </cell>
        </row>
        <row r="157">
          <cell r="J157">
            <v>11</v>
          </cell>
          <cell r="K157">
            <v>19504</v>
          </cell>
          <cell r="L157">
            <v>19053.199999999997</v>
          </cell>
          <cell r="M157">
            <v>18930.839999999997</v>
          </cell>
          <cell r="N157">
            <v>17984.297999999999</v>
          </cell>
          <cell r="O157">
            <v>17085.083099999996</v>
          </cell>
          <cell r="P157">
            <v>16230.828944999996</v>
          </cell>
          <cell r="Q157">
            <v>15419.287497749992</v>
          </cell>
          <cell r="R157">
            <v>14648.323122862492</v>
          </cell>
        </row>
        <row r="158">
          <cell r="J158">
            <v>11</v>
          </cell>
          <cell r="K158">
            <v>19504</v>
          </cell>
          <cell r="L158">
            <v>19053.199999999997</v>
          </cell>
          <cell r="M158">
            <v>18930.839999999997</v>
          </cell>
          <cell r="N158">
            <v>17984.297999999999</v>
          </cell>
          <cell r="O158">
            <v>17085.083099999996</v>
          </cell>
          <cell r="P158">
            <v>16230.828944999996</v>
          </cell>
          <cell r="Q158">
            <v>15419.287497749992</v>
          </cell>
          <cell r="R158">
            <v>14648.323122862492</v>
          </cell>
        </row>
        <row r="159">
          <cell r="J159" t="str">
            <v>11d</v>
          </cell>
          <cell r="K159">
            <v>245640</v>
          </cell>
          <cell r="L159">
            <v>228638.40000000002</v>
          </cell>
          <cell r="M159">
            <v>227170.07999999996</v>
          </cell>
          <cell r="N159">
            <v>215811.57600000003</v>
          </cell>
          <cell r="O159">
            <v>205020.9971999999</v>
          </cell>
          <cell r="P159">
            <v>194769.94733999993</v>
          </cell>
          <cell r="Q159">
            <v>185031.44997299989</v>
          </cell>
          <cell r="R159">
            <v>175779.87747434989</v>
          </cell>
        </row>
        <row r="161">
          <cell r="J161">
            <v>12</v>
          </cell>
          <cell r="K161">
            <v>14250</v>
          </cell>
          <cell r="L161">
            <v>40612.5</v>
          </cell>
          <cell r="M161">
            <v>38581.875</v>
          </cell>
          <cell r="N161">
            <v>36652.78125</v>
          </cell>
          <cell r="O161">
            <v>34820.142187500001</v>
          </cell>
          <cell r="P161">
            <v>33079.135078124993</v>
          </cell>
          <cell r="Q161">
            <v>31425.178324218745</v>
          </cell>
          <cell r="R161">
            <v>29853.919408007805</v>
          </cell>
        </row>
        <row r="162">
          <cell r="J162">
            <v>12</v>
          </cell>
          <cell r="K162">
            <v>14250</v>
          </cell>
          <cell r="L162">
            <v>40612.5</v>
          </cell>
          <cell r="M162">
            <v>38581.875</v>
          </cell>
          <cell r="N162">
            <v>36652.78125</v>
          </cell>
          <cell r="O162">
            <v>34820.142187500001</v>
          </cell>
          <cell r="P162">
            <v>33079.135078124993</v>
          </cell>
          <cell r="Q162">
            <v>31425.178324218745</v>
          </cell>
          <cell r="R162">
            <v>29853.919408007805</v>
          </cell>
        </row>
        <row r="163">
          <cell r="J163">
            <v>12</v>
          </cell>
          <cell r="K163">
            <v>14250</v>
          </cell>
          <cell r="L163">
            <v>40612.5</v>
          </cell>
          <cell r="M163">
            <v>38581.875</v>
          </cell>
          <cell r="N163">
            <v>36652.78125</v>
          </cell>
          <cell r="O163">
            <v>34820.142187500001</v>
          </cell>
          <cell r="P163">
            <v>33079.135078124993</v>
          </cell>
          <cell r="Q163">
            <v>31425.178324218745</v>
          </cell>
          <cell r="R163">
            <v>29853.919408007805</v>
          </cell>
        </row>
        <row r="164">
          <cell r="J164">
            <v>12</v>
          </cell>
          <cell r="K164">
            <v>14250</v>
          </cell>
          <cell r="L164">
            <v>40612.5</v>
          </cell>
          <cell r="M164">
            <v>38581.875</v>
          </cell>
          <cell r="N164">
            <v>36652.78125</v>
          </cell>
          <cell r="O164">
            <v>34820.142187500001</v>
          </cell>
          <cell r="P164">
            <v>33079.135078124993</v>
          </cell>
          <cell r="Q164">
            <v>31425.178324218745</v>
          </cell>
          <cell r="R164">
            <v>29853.919408007805</v>
          </cell>
        </row>
        <row r="165">
          <cell r="J165">
            <v>12</v>
          </cell>
          <cell r="K165">
            <v>14250</v>
          </cell>
          <cell r="L165">
            <v>40612.5</v>
          </cell>
          <cell r="M165">
            <v>38581.875</v>
          </cell>
          <cell r="N165">
            <v>36652.78125</v>
          </cell>
          <cell r="O165">
            <v>34820.142187500001</v>
          </cell>
          <cell r="P165">
            <v>33079.135078124993</v>
          </cell>
          <cell r="Q165">
            <v>31425.178324218745</v>
          </cell>
          <cell r="R165">
            <v>29853.919408007805</v>
          </cell>
        </row>
        <row r="166">
          <cell r="J166">
            <v>12</v>
          </cell>
          <cell r="K166">
            <v>14250</v>
          </cell>
          <cell r="L166">
            <v>40612.5</v>
          </cell>
          <cell r="M166">
            <v>38581.875</v>
          </cell>
          <cell r="N166">
            <v>36652.78125</v>
          </cell>
          <cell r="O166">
            <v>34820.142187500001</v>
          </cell>
          <cell r="P166">
            <v>33079.135078124993</v>
          </cell>
          <cell r="Q166">
            <v>31425.178324218745</v>
          </cell>
          <cell r="R166">
            <v>29853.919408007805</v>
          </cell>
        </row>
        <row r="167">
          <cell r="J167">
            <v>12</v>
          </cell>
          <cell r="K167">
            <v>42750</v>
          </cell>
          <cell r="L167">
            <v>40612.5</v>
          </cell>
          <cell r="M167">
            <v>38581.875</v>
          </cell>
          <cell r="N167">
            <v>36652.78125</v>
          </cell>
          <cell r="O167">
            <v>34820.142187500001</v>
          </cell>
          <cell r="P167">
            <v>33079.135078124993</v>
          </cell>
          <cell r="Q167">
            <v>31425.178324218745</v>
          </cell>
          <cell r="R167">
            <v>29853.919408007805</v>
          </cell>
        </row>
        <row r="168">
          <cell r="J168">
            <v>12</v>
          </cell>
          <cell r="K168">
            <v>42750</v>
          </cell>
          <cell r="L168">
            <v>40612.5</v>
          </cell>
          <cell r="M168">
            <v>38581.875</v>
          </cell>
          <cell r="N168">
            <v>36652.78125</v>
          </cell>
          <cell r="O168">
            <v>34820.142187500001</v>
          </cell>
          <cell r="P168">
            <v>33079.135078124993</v>
          </cell>
          <cell r="Q168">
            <v>31425.178324218745</v>
          </cell>
          <cell r="R168">
            <v>29853.919408007805</v>
          </cell>
        </row>
        <row r="169">
          <cell r="J169">
            <v>12</v>
          </cell>
          <cell r="K169">
            <v>42750</v>
          </cell>
          <cell r="L169">
            <v>40612.5</v>
          </cell>
          <cell r="M169">
            <v>38581.875</v>
          </cell>
          <cell r="N169">
            <v>36652.78125</v>
          </cell>
          <cell r="O169">
            <v>34820.142187500001</v>
          </cell>
          <cell r="P169">
            <v>33079.135078124993</v>
          </cell>
          <cell r="Q169">
            <v>31425.178324218745</v>
          </cell>
          <cell r="R169">
            <v>29853.919408007805</v>
          </cell>
        </row>
        <row r="170">
          <cell r="J170">
            <v>12</v>
          </cell>
          <cell r="K170">
            <v>42750</v>
          </cell>
          <cell r="L170">
            <v>40612.5</v>
          </cell>
          <cell r="M170">
            <v>38581.875</v>
          </cell>
          <cell r="N170">
            <v>36652.78125</v>
          </cell>
          <cell r="O170">
            <v>34820.142187500001</v>
          </cell>
          <cell r="P170">
            <v>33079.135078124993</v>
          </cell>
          <cell r="Q170">
            <v>31425.178324218745</v>
          </cell>
          <cell r="R170">
            <v>29853.919408007805</v>
          </cell>
        </row>
        <row r="171">
          <cell r="J171">
            <v>12</v>
          </cell>
          <cell r="K171">
            <v>42750</v>
          </cell>
          <cell r="L171">
            <v>40612.5</v>
          </cell>
          <cell r="M171">
            <v>38581.875</v>
          </cell>
          <cell r="N171">
            <v>36652.78125</v>
          </cell>
          <cell r="O171">
            <v>34820.142187500001</v>
          </cell>
          <cell r="P171">
            <v>33079.135078124993</v>
          </cell>
          <cell r="Q171">
            <v>31425.178324218745</v>
          </cell>
          <cell r="R171">
            <v>29853.919408007805</v>
          </cell>
        </row>
        <row r="172">
          <cell r="J172">
            <v>12</v>
          </cell>
          <cell r="K172">
            <v>42750</v>
          </cell>
          <cell r="L172">
            <v>40612.5</v>
          </cell>
          <cell r="M172">
            <v>38581.875</v>
          </cell>
          <cell r="N172">
            <v>36652.78125</v>
          </cell>
          <cell r="O172">
            <v>34820.142187500001</v>
          </cell>
          <cell r="P172">
            <v>33079.135078124993</v>
          </cell>
          <cell r="Q172">
            <v>31425.178324218745</v>
          </cell>
          <cell r="R172">
            <v>29853.919408007805</v>
          </cell>
        </row>
        <row r="173">
          <cell r="J173" t="str">
            <v>12d</v>
          </cell>
          <cell r="K173">
            <v>342000</v>
          </cell>
          <cell r="L173">
            <v>487350</v>
          </cell>
          <cell r="M173">
            <v>462982.5</v>
          </cell>
          <cell r="N173">
            <v>439833.375</v>
          </cell>
          <cell r="O173">
            <v>417841.7062500001</v>
          </cell>
          <cell r="P173">
            <v>396949.62093749992</v>
          </cell>
          <cell r="Q173">
            <v>377102.13989062491</v>
          </cell>
          <cell r="R173">
            <v>358247.03289609373</v>
          </cell>
        </row>
        <row r="175">
          <cell r="J175">
            <v>13</v>
          </cell>
          <cell r="K175">
            <v>444600</v>
          </cell>
          <cell r="L175">
            <v>459420</v>
          </cell>
          <cell r="M175">
            <v>520923</v>
          </cell>
          <cell r="N175">
            <v>649204.35</v>
          </cell>
          <cell r="O175">
            <v>763355.25749999995</v>
          </cell>
          <cell r="P175">
            <v>853325.61787499988</v>
          </cell>
          <cell r="Q175">
            <v>810659.33698124986</v>
          </cell>
          <cell r="R175">
            <v>770126.37013218738</v>
          </cell>
        </row>
        <row r="176">
          <cell r="J176">
            <v>13</v>
          </cell>
          <cell r="K176">
            <v>444600</v>
          </cell>
          <cell r="L176">
            <v>459420</v>
          </cell>
          <cell r="M176">
            <v>520923</v>
          </cell>
          <cell r="N176">
            <v>649204.35</v>
          </cell>
          <cell r="O176">
            <v>763355.25749999995</v>
          </cell>
          <cell r="P176">
            <v>853325.61787499988</v>
          </cell>
          <cell r="Q176">
            <v>810659.33698124986</v>
          </cell>
          <cell r="R176">
            <v>770126.37013218738</v>
          </cell>
        </row>
        <row r="177">
          <cell r="J177">
            <v>13</v>
          </cell>
          <cell r="K177">
            <v>444600</v>
          </cell>
          <cell r="L177">
            <v>459420</v>
          </cell>
          <cell r="M177">
            <v>520923</v>
          </cell>
          <cell r="N177">
            <v>649204.35</v>
          </cell>
          <cell r="O177">
            <v>763355.25749999995</v>
          </cell>
          <cell r="P177">
            <v>853325.61787499988</v>
          </cell>
          <cell r="Q177">
            <v>810659.33698124986</v>
          </cell>
          <cell r="R177">
            <v>770126.37013218738</v>
          </cell>
        </row>
        <row r="178">
          <cell r="J178">
            <v>13</v>
          </cell>
          <cell r="K178">
            <v>444600</v>
          </cell>
          <cell r="L178">
            <v>459420</v>
          </cell>
          <cell r="M178">
            <v>520923</v>
          </cell>
          <cell r="N178">
            <v>649204.35</v>
          </cell>
          <cell r="O178">
            <v>763355.25749999995</v>
          </cell>
          <cell r="P178">
            <v>853325.61787499988</v>
          </cell>
          <cell r="Q178">
            <v>810659.33698124986</v>
          </cell>
          <cell r="R178">
            <v>770126.37013218738</v>
          </cell>
        </row>
        <row r="179">
          <cell r="J179">
            <v>13</v>
          </cell>
          <cell r="K179">
            <v>444600</v>
          </cell>
          <cell r="L179">
            <v>459420</v>
          </cell>
          <cell r="M179">
            <v>520923</v>
          </cell>
          <cell r="N179">
            <v>649204.35</v>
          </cell>
          <cell r="O179">
            <v>763355.25749999995</v>
          </cell>
          <cell r="P179">
            <v>853325.61787499988</v>
          </cell>
          <cell r="Q179">
            <v>810659.33698124986</v>
          </cell>
          <cell r="R179">
            <v>770126.37013218738</v>
          </cell>
        </row>
        <row r="180">
          <cell r="J180">
            <v>13</v>
          </cell>
          <cell r="K180">
            <v>444600</v>
          </cell>
          <cell r="L180">
            <v>459420</v>
          </cell>
          <cell r="M180">
            <v>520923</v>
          </cell>
          <cell r="N180">
            <v>649204.35</v>
          </cell>
          <cell r="O180">
            <v>763355.25749999995</v>
          </cell>
          <cell r="P180">
            <v>853325.61787499988</v>
          </cell>
          <cell r="Q180">
            <v>810659.33698124986</v>
          </cell>
          <cell r="R180">
            <v>770126.37013218738</v>
          </cell>
        </row>
        <row r="181">
          <cell r="J181">
            <v>13</v>
          </cell>
          <cell r="K181">
            <v>440400</v>
          </cell>
          <cell r="L181">
            <v>459420</v>
          </cell>
          <cell r="M181">
            <v>520923</v>
          </cell>
          <cell r="N181">
            <v>649204.35</v>
          </cell>
          <cell r="O181">
            <v>763355.25749999995</v>
          </cell>
          <cell r="P181">
            <v>853325.61787499988</v>
          </cell>
          <cell r="Q181">
            <v>810659.33698124986</v>
          </cell>
          <cell r="R181">
            <v>770126.37013218738</v>
          </cell>
        </row>
        <row r="182">
          <cell r="J182">
            <v>13</v>
          </cell>
          <cell r="K182">
            <v>447600</v>
          </cell>
          <cell r="L182">
            <v>459420</v>
          </cell>
          <cell r="M182">
            <v>520923</v>
          </cell>
          <cell r="N182">
            <v>649204.35</v>
          </cell>
          <cell r="O182">
            <v>763355.25749999995</v>
          </cell>
          <cell r="P182">
            <v>853325.61787499988</v>
          </cell>
          <cell r="Q182">
            <v>810659.33698124986</v>
          </cell>
          <cell r="R182">
            <v>770126.37013218738</v>
          </cell>
        </row>
        <row r="183">
          <cell r="J183">
            <v>13</v>
          </cell>
          <cell r="K183">
            <v>454800</v>
          </cell>
          <cell r="L183">
            <v>459420</v>
          </cell>
          <cell r="M183">
            <v>520923</v>
          </cell>
          <cell r="N183">
            <v>649204.35</v>
          </cell>
          <cell r="O183">
            <v>763355.25749999995</v>
          </cell>
          <cell r="P183">
            <v>853325.61787499988</v>
          </cell>
          <cell r="Q183">
            <v>810659.33698124986</v>
          </cell>
          <cell r="R183">
            <v>770126.37013218738</v>
          </cell>
        </row>
        <row r="184">
          <cell r="J184">
            <v>13</v>
          </cell>
          <cell r="K184">
            <v>462000</v>
          </cell>
          <cell r="L184">
            <v>459420</v>
          </cell>
          <cell r="M184">
            <v>520923</v>
          </cell>
          <cell r="N184">
            <v>649204.35</v>
          </cell>
          <cell r="O184">
            <v>763355.25749999995</v>
          </cell>
          <cell r="P184">
            <v>853325.61787499988</v>
          </cell>
          <cell r="Q184">
            <v>810659.33698124986</v>
          </cell>
          <cell r="R184">
            <v>770126.37013218738</v>
          </cell>
        </row>
        <row r="185">
          <cell r="J185">
            <v>13</v>
          </cell>
          <cell r="K185">
            <v>469200</v>
          </cell>
          <cell r="L185">
            <v>459420</v>
          </cell>
          <cell r="M185">
            <v>520923</v>
          </cell>
          <cell r="N185">
            <v>649204.35</v>
          </cell>
          <cell r="O185">
            <v>763355.25749999995</v>
          </cell>
          <cell r="P185">
            <v>853325.61787499988</v>
          </cell>
          <cell r="Q185">
            <v>810659.33698124986</v>
          </cell>
          <cell r="R185">
            <v>770126.37013218738</v>
          </cell>
        </row>
        <row r="186">
          <cell r="J186">
            <v>13</v>
          </cell>
          <cell r="K186">
            <v>476400</v>
          </cell>
          <cell r="L186">
            <v>459420</v>
          </cell>
          <cell r="M186">
            <v>520923</v>
          </cell>
          <cell r="N186">
            <v>649204.35</v>
          </cell>
          <cell r="O186">
            <v>763355.25749999995</v>
          </cell>
          <cell r="P186">
            <v>853325.61787499988</v>
          </cell>
          <cell r="Q186">
            <v>810659.33698124986</v>
          </cell>
          <cell r="R186">
            <v>770126.37013218738</v>
          </cell>
        </row>
        <row r="187">
          <cell r="J187" t="str">
            <v>13d</v>
          </cell>
          <cell r="K187">
            <v>5418000</v>
          </cell>
          <cell r="L187">
            <v>5513040</v>
          </cell>
          <cell r="M187">
            <v>6251076</v>
          </cell>
          <cell r="N187">
            <v>7790452.1999999983</v>
          </cell>
          <cell r="O187">
            <v>9160263.0900000017</v>
          </cell>
          <cell r="P187">
            <v>10239907.414499998</v>
          </cell>
          <cell r="Q187">
            <v>9727912.0437749978</v>
          </cell>
          <cell r="R187">
            <v>9241516.4415862486</v>
          </cell>
        </row>
      </sheetData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800201_interest expense"/>
      <sheetName val="XREF"/>
      <sheetName val="Tickmarks"/>
      <sheetName val="Vehicle"/>
      <sheetName val="OLDMAP"/>
      <sheetName val="Tran0104"/>
      <sheetName val="MASTER"/>
      <sheetName val="Sheet1"/>
      <sheetName val="A"/>
      <sheetName val="bybungafix"/>
      <sheetName val="Trading Statement"/>
      <sheetName val="As"/>
      <sheetName val="1997"/>
      <sheetName val="COGS"/>
      <sheetName val="Marshal"/>
      <sheetName val="Permanent info"/>
      <sheetName val="0IV1000251"/>
    </sheetNames>
    <sheetDataSet>
      <sheetData sheetId="0" refreshError="1">
        <row r="1">
          <cell r="A1" t="str">
            <v>Period</v>
          </cell>
        </row>
        <row r="2">
          <cell r="G2">
            <v>0</v>
          </cell>
          <cell r="H2" t="str">
            <v>U/CATAT INT  MITSUBISHI OSA/MS-E038T SISA NOV' 01</v>
          </cell>
          <cell r="J2" t="str">
            <v>CHF</v>
          </cell>
          <cell r="K2">
            <v>8575.5300000000007</v>
          </cell>
          <cell r="L2" t="str">
            <v>IDR</v>
          </cell>
        </row>
        <row r="3">
          <cell r="G3" t="str">
            <v>JUM-00021</v>
          </cell>
          <cell r="H3" t="str">
            <v>U/CATAT INT  MITSUBISHI OSA/MS-E158 T JAN'01</v>
          </cell>
          <cell r="J3" t="str">
            <v>JPY</v>
          </cell>
          <cell r="K3">
            <v>61066.42</v>
          </cell>
          <cell r="L3" t="str">
            <v>IDR</v>
          </cell>
        </row>
        <row r="4">
          <cell r="G4" t="str">
            <v>JUM-00021</v>
          </cell>
          <cell r="H4" t="str">
            <v>U/CATAT INT  MITSUBISHI OSA/MS-E158 T  EUR JAN'02</v>
          </cell>
          <cell r="J4" t="str">
            <v>EUR</v>
          </cell>
          <cell r="K4">
            <v>879.2</v>
          </cell>
          <cell r="L4" t="str">
            <v>IDR</v>
          </cell>
        </row>
        <row r="5">
          <cell r="G5" t="str">
            <v>JUM-00021</v>
          </cell>
          <cell r="H5" t="str">
            <v>U/CATAT INT  TOMEN 71558 USD JAN'02</v>
          </cell>
          <cell r="J5" t="str">
            <v>USD</v>
          </cell>
          <cell r="K5">
            <v>6525.66</v>
          </cell>
          <cell r="L5" t="str">
            <v>IDR</v>
          </cell>
        </row>
        <row r="6">
          <cell r="G6" t="str">
            <v>JUM-00021</v>
          </cell>
          <cell r="H6" t="str">
            <v>U/CATAT INT  TOMEN 71558 CHF JAN'02</v>
          </cell>
          <cell r="J6" t="str">
            <v>CHF</v>
          </cell>
          <cell r="K6">
            <v>844.58</v>
          </cell>
          <cell r="L6" t="str">
            <v>IDR</v>
          </cell>
        </row>
        <row r="7">
          <cell r="G7" t="str">
            <v>JUM-00021</v>
          </cell>
          <cell r="H7" t="str">
            <v>U/CATAT INT  TOMEN 71558 DEM JAN'02</v>
          </cell>
          <cell r="J7" t="str">
            <v>DEM</v>
          </cell>
          <cell r="K7">
            <v>5510.97</v>
          </cell>
          <cell r="L7" t="str">
            <v>IDR</v>
          </cell>
        </row>
        <row r="8">
          <cell r="G8" t="str">
            <v>JUM-00021</v>
          </cell>
          <cell r="H8" t="str">
            <v>U/CATAT INT  TOMEN 71558 DEM JAN'02</v>
          </cell>
          <cell r="J8" t="str">
            <v>DEM</v>
          </cell>
          <cell r="K8">
            <v>-5510.97</v>
          </cell>
          <cell r="L8" t="str">
            <v>IDR</v>
          </cell>
        </row>
        <row r="9">
          <cell r="G9" t="str">
            <v>JUM-00021</v>
          </cell>
          <cell r="H9" t="str">
            <v>U/CATAT INT  TOMEN 71558 DEM CONVERTED EUR</v>
          </cell>
          <cell r="J9" t="str">
            <v>EUR</v>
          </cell>
          <cell r="K9">
            <v>5510.97</v>
          </cell>
          <cell r="L9" t="str">
            <v>IDR</v>
          </cell>
        </row>
        <row r="10">
          <cell r="G10" t="str">
            <v>JUM-00021</v>
          </cell>
          <cell r="H10" t="str">
            <v>U/CATAT INT  TOMEN 71558 BEF CONVERTED EUR</v>
          </cell>
          <cell r="J10" t="str">
            <v>EUR</v>
          </cell>
          <cell r="K10">
            <v>1747.71</v>
          </cell>
          <cell r="L10" t="str">
            <v>IDR</v>
          </cell>
        </row>
        <row r="11">
          <cell r="G11" t="str">
            <v>JUM-00021</v>
          </cell>
          <cell r="H11" t="str">
            <v>U/CATAT INT  TOMEN 81035 JPY JAN'02</v>
          </cell>
          <cell r="J11" t="str">
            <v>JPY</v>
          </cell>
          <cell r="K11">
            <v>64986.68</v>
          </cell>
          <cell r="L11" t="str">
            <v>IDR</v>
          </cell>
        </row>
        <row r="12">
          <cell r="G12" t="str">
            <v>JUM-00021</v>
          </cell>
          <cell r="H12" t="str">
            <v>U/CATAT INT  TOMEN 81035 JPY JAN'02</v>
          </cell>
          <cell r="J12" t="str">
            <v>JPY</v>
          </cell>
          <cell r="K12">
            <v>128642.59</v>
          </cell>
          <cell r="L12" t="str">
            <v>IDR</v>
          </cell>
        </row>
        <row r="13">
          <cell r="G13" t="str">
            <v>JUM-00021</v>
          </cell>
          <cell r="H13" t="str">
            <v>U/CATAT INT  TOMEN 71558 GBP JAN'02</v>
          </cell>
          <cell r="J13" t="str">
            <v>GBP</v>
          </cell>
          <cell r="K13">
            <v>2357.66</v>
          </cell>
          <cell r="L13" t="str">
            <v>IDR</v>
          </cell>
        </row>
        <row r="14">
          <cell r="G14" t="str">
            <v>JUM-00021</v>
          </cell>
          <cell r="H14" t="str">
            <v>U/CATAT INT  TOMEN 71558 CHF JAN'02</v>
          </cell>
          <cell r="J14" t="str">
            <v>CHF</v>
          </cell>
          <cell r="K14">
            <v>5617.9</v>
          </cell>
          <cell r="L14" t="str">
            <v>IDR</v>
          </cell>
        </row>
        <row r="15">
          <cell r="G15" t="str">
            <v>JUM-00021</v>
          </cell>
          <cell r="H15" t="str">
            <v>UNTUK MENCATAT INTEREST BPPN &amp; MANDIRI JAN'01</v>
          </cell>
          <cell r="J15" t="str">
            <v>IDR</v>
          </cell>
          <cell r="K15">
            <v>6470399842</v>
          </cell>
          <cell r="L15" t="str">
            <v>IDR</v>
          </cell>
        </row>
        <row r="16">
          <cell r="G16">
            <v>0</v>
          </cell>
          <cell r="H16" t="str">
            <v>Bunga restrukturisasi BPPN &amp; Mandiri Jan'02</v>
          </cell>
          <cell r="J16" t="str">
            <v>IDR</v>
          </cell>
          <cell r="K16">
            <v>11482201128</v>
          </cell>
          <cell r="L16" t="str">
            <v>IDR</v>
          </cell>
        </row>
        <row r="17">
          <cell r="G17">
            <v>0</v>
          </cell>
          <cell r="H17" t="str">
            <v>OVERDUE INTEREST JPY</v>
          </cell>
          <cell r="J17" t="str">
            <v>USD</v>
          </cell>
          <cell r="K17">
            <v>26605.8</v>
          </cell>
          <cell r="L17" t="str">
            <v>IDR</v>
          </cell>
        </row>
        <row r="18">
          <cell r="G18" t="str">
            <v>KOR 31200192</v>
          </cell>
          <cell r="H18" t="str">
            <v>KOR 31200192,OVERDUE INTEREST JPY</v>
          </cell>
          <cell r="J18" t="str">
            <v>USD</v>
          </cell>
          <cell r="K18">
            <v>-26605.8</v>
          </cell>
          <cell r="L18" t="str">
            <v>IDR</v>
          </cell>
        </row>
        <row r="19">
          <cell r="G19" t="str">
            <v>KOR 31200192</v>
          </cell>
          <cell r="H19" t="str">
            <v>KOR 31200192,OVERDUE INTEREST JPY</v>
          </cell>
          <cell r="J19" t="str">
            <v>JPY</v>
          </cell>
          <cell r="K19">
            <v>3521278</v>
          </cell>
          <cell r="L19" t="str">
            <v>IDR</v>
          </cell>
        </row>
        <row r="20">
          <cell r="G20" t="str">
            <v>BG.536247</v>
          </cell>
          <cell r="H20" t="str">
            <v>BUNGA HUTANG JANGKA PANJ.RESTRUK.BL.JAN'02</v>
          </cell>
          <cell r="J20" t="str">
            <v>IDR</v>
          </cell>
          <cell r="K20">
            <v>2825650000</v>
          </cell>
          <cell r="L20" t="str">
            <v>IDR</v>
          </cell>
        </row>
        <row r="21">
          <cell r="G21" t="str">
            <v>BG.536246</v>
          </cell>
          <cell r="H21" t="str">
            <v>BUNGA CONVERTIBLE BOND RESTRUK.BL.JAN'02</v>
          </cell>
          <cell r="J21" t="str">
            <v>IDR</v>
          </cell>
          <cell r="K21">
            <v>539769461</v>
          </cell>
          <cell r="L21" t="str">
            <v>IDR</v>
          </cell>
        </row>
        <row r="22">
          <cell r="G22" t="str">
            <v>BG.536247</v>
          </cell>
          <cell r="H22" t="str">
            <v>BUNGA HUTANG JANGKA PANJ.RESTRUK.BL.JAN'02</v>
          </cell>
          <cell r="J22" t="str">
            <v>IDR</v>
          </cell>
          <cell r="K22">
            <v>-2825650000</v>
          </cell>
          <cell r="L22" t="str">
            <v>IDR</v>
          </cell>
        </row>
        <row r="23">
          <cell r="G23" t="str">
            <v>BG.536246</v>
          </cell>
          <cell r="H23" t="str">
            <v>BUNGA CONVERTIBLE BOND RESTRUK.BL.JAN'02</v>
          </cell>
          <cell r="J23" t="str">
            <v>IDR</v>
          </cell>
          <cell r="K23">
            <v>-539769461</v>
          </cell>
          <cell r="L23" t="str">
            <v>IDR</v>
          </cell>
        </row>
        <row r="24">
          <cell r="G24" t="str">
            <v>JUM-00020</v>
          </cell>
          <cell r="H24" t="str">
            <v>U/MENCATAT INTEREST MITSUBISHI-E038T FEB'02</v>
          </cell>
          <cell r="J24" t="str">
            <v>CHF</v>
          </cell>
          <cell r="K24">
            <v>6002.87</v>
          </cell>
          <cell r="L24" t="str">
            <v>IDR</v>
          </cell>
        </row>
        <row r="25">
          <cell r="G25" t="str">
            <v>JUM-00020</v>
          </cell>
          <cell r="H25" t="str">
            <v>U/MENCATAT INTEREST MITSUBISHI-E158T FEB'02</v>
          </cell>
          <cell r="J25" t="str">
            <v>JPY</v>
          </cell>
          <cell r="K25">
            <v>24623.56</v>
          </cell>
          <cell r="L25" t="str">
            <v>IDR</v>
          </cell>
        </row>
        <row r="26">
          <cell r="G26" t="str">
            <v>JUM-00020</v>
          </cell>
          <cell r="H26" t="str">
            <v>U/MENCATAT INTEREST MITSUBISHI-E158T EUR FEB'02</v>
          </cell>
          <cell r="J26" t="str">
            <v>EUR</v>
          </cell>
          <cell r="K26">
            <v>354.45</v>
          </cell>
          <cell r="L26" t="str">
            <v>IDR</v>
          </cell>
        </row>
        <row r="27">
          <cell r="G27" t="str">
            <v>JUM-00020</v>
          </cell>
          <cell r="H27" t="str">
            <v>U/MENCATAT INTEREST TOMEN-71558 USD FEB'02</v>
          </cell>
          <cell r="J27" t="str">
            <v>USD</v>
          </cell>
          <cell r="K27">
            <v>5894.14</v>
          </cell>
          <cell r="L27" t="str">
            <v>IDR</v>
          </cell>
        </row>
        <row r="28">
          <cell r="G28" t="str">
            <v>JUM-00020</v>
          </cell>
          <cell r="H28" t="str">
            <v>U/MENCATAT INTEREST TOMEN-71558 CHF FEB'02</v>
          </cell>
          <cell r="J28" t="str">
            <v>CHF</v>
          </cell>
          <cell r="K28">
            <v>762.85</v>
          </cell>
          <cell r="L28" t="str">
            <v>IDR</v>
          </cell>
        </row>
        <row r="29">
          <cell r="G29" t="str">
            <v>JUM-00020</v>
          </cell>
          <cell r="H29" t="str">
            <v>U/MENCATAT INTEREST TOMEN-71558 DEM COUNVERTED EUR</v>
          </cell>
          <cell r="J29" t="str">
            <v>EUR</v>
          </cell>
          <cell r="K29">
            <v>4977.6499999999996</v>
          </cell>
          <cell r="L29" t="str">
            <v>IDR</v>
          </cell>
        </row>
        <row r="30">
          <cell r="G30" t="str">
            <v>JUM-00020</v>
          </cell>
          <cell r="H30" t="str">
            <v>U/MENCATAT INTEREST TOMEN-71558 BEF COUNVERTED EUR</v>
          </cell>
          <cell r="J30" t="str">
            <v>EUR</v>
          </cell>
          <cell r="K30">
            <v>1578.58</v>
          </cell>
          <cell r="L30" t="str">
            <v>IDR</v>
          </cell>
        </row>
        <row r="31">
          <cell r="G31" t="str">
            <v>JUM-00020</v>
          </cell>
          <cell r="H31" t="str">
            <v>U/MENCATAT INTEREST TOMEN-71558 JPY FEB'02</v>
          </cell>
          <cell r="J31" t="str">
            <v>JPY</v>
          </cell>
          <cell r="K31">
            <v>58697.64</v>
          </cell>
          <cell r="L31" t="str">
            <v>IDR</v>
          </cell>
        </row>
        <row r="32">
          <cell r="G32" t="str">
            <v>JUM-00020</v>
          </cell>
          <cell r="H32" t="str">
            <v>U/MENCATAT INTEREST TOMEN-81035 JPY FEB'02</v>
          </cell>
          <cell r="J32" t="str">
            <v>JPY</v>
          </cell>
          <cell r="K32">
            <v>116193.31</v>
          </cell>
          <cell r="L32" t="str">
            <v>IDR</v>
          </cell>
        </row>
        <row r="33">
          <cell r="G33" t="str">
            <v>JUM-00020</v>
          </cell>
          <cell r="H33" t="str">
            <v>U/MENCATAT INTEREST TOMEN-81035 GBP FEB'02</v>
          </cell>
          <cell r="J33" t="str">
            <v>GBP</v>
          </cell>
          <cell r="K33">
            <v>1445.01</v>
          </cell>
          <cell r="L33" t="str">
            <v>IDR</v>
          </cell>
        </row>
        <row r="34">
          <cell r="G34" t="str">
            <v>JUM-00020</v>
          </cell>
          <cell r="H34" t="str">
            <v>U/MENCATAT INTEREST TOMEN-81035 CHF FEB'02</v>
          </cell>
          <cell r="J34" t="str">
            <v>CHF</v>
          </cell>
          <cell r="K34">
            <v>5074.2299999999996</v>
          </cell>
          <cell r="L34" t="str">
            <v>IDR</v>
          </cell>
        </row>
        <row r="35">
          <cell r="G35" t="str">
            <v>JUM-00018</v>
          </cell>
          <cell r="H35" t="str">
            <v>U/MENCATAT INTEREST BPPN &amp; MANDIRI FEB'01</v>
          </cell>
          <cell r="J35" t="str">
            <v>IDR</v>
          </cell>
          <cell r="K35">
            <v>5844232115</v>
          </cell>
          <cell r="L35" t="str">
            <v>IDR</v>
          </cell>
        </row>
        <row r="36">
          <cell r="G36" t="str">
            <v>JUM-00018</v>
          </cell>
          <cell r="H36" t="str">
            <v>U/MENCATAT BUNGA RESTRUKTURISASI BPPN &amp; MANDIRI</v>
          </cell>
          <cell r="J36" t="str">
            <v>IDR</v>
          </cell>
          <cell r="K36">
            <v>10371020374</v>
          </cell>
          <cell r="L36" t="str">
            <v>IDR</v>
          </cell>
        </row>
        <row r="37">
          <cell r="G37">
            <v>0</v>
          </cell>
          <cell r="H37" t="str">
            <v>PBY OVERDUE INTEREST MS-E038-T DENIM PROJECT</v>
          </cell>
          <cell r="J37" t="str">
            <v>CHF</v>
          </cell>
          <cell r="K37">
            <v>65745.73</v>
          </cell>
          <cell r="L37" t="str">
            <v>IDR</v>
          </cell>
        </row>
        <row r="38">
          <cell r="G38" t="str">
            <v>BG.GI536248</v>
          </cell>
          <cell r="H38" t="str">
            <v>PEMB.BUNGA HUTANG JANGKA PANJ.RESTRUK.BL.FEB'02</v>
          </cell>
          <cell r="J38" t="str">
            <v>IDR</v>
          </cell>
          <cell r="K38">
            <v>2552200000</v>
          </cell>
          <cell r="L38" t="str">
            <v>IDR</v>
          </cell>
        </row>
        <row r="39">
          <cell r="G39" t="str">
            <v>BG.GI536248</v>
          </cell>
          <cell r="H39" t="str">
            <v>PEMB.BUNGA HUTANG JANGKA PANJ.RESTRUK.BL.FEB'02</v>
          </cell>
          <cell r="J39" t="str">
            <v>IDR</v>
          </cell>
          <cell r="K39">
            <v>-2552200000</v>
          </cell>
          <cell r="L39" t="str">
            <v>IDR</v>
          </cell>
        </row>
        <row r="40">
          <cell r="G40" t="str">
            <v>JUM-00011</v>
          </cell>
          <cell r="H40" t="str">
            <v>UNTUK MENCATAT INTEREST BPPN &amp; MANDIRI MART'02</v>
          </cell>
          <cell r="J40" t="str">
            <v>IDR</v>
          </cell>
          <cell r="K40">
            <v>6470399842</v>
          </cell>
          <cell r="L40" t="str">
            <v>IDR</v>
          </cell>
        </row>
        <row r="41">
          <cell r="G41" t="str">
            <v>JUM-00011</v>
          </cell>
          <cell r="H41" t="str">
            <v>U/CATAT BUNGA RESTRUKTURISASI BPPN &amp; MANDIRI'02</v>
          </cell>
          <cell r="J41" t="str">
            <v>IDR</v>
          </cell>
          <cell r="K41">
            <v>11481891059</v>
          </cell>
          <cell r="L41" t="str">
            <v>IDR</v>
          </cell>
        </row>
        <row r="42">
          <cell r="G42" t="str">
            <v>JUM-00012</v>
          </cell>
          <cell r="H42" t="str">
            <v>U/MENCATAT INT MITSUBISHI E038T FEB'02</v>
          </cell>
          <cell r="J42" t="str">
            <v>CHF</v>
          </cell>
          <cell r="K42">
            <v>6646.04</v>
          </cell>
          <cell r="L42" t="str">
            <v>IDR</v>
          </cell>
        </row>
        <row r="43">
          <cell r="G43" t="str">
            <v>JUM-00012</v>
          </cell>
          <cell r="H43" t="str">
            <v>U/MENCATAT INT MITSUBISHI E0158T FEB'02</v>
          </cell>
          <cell r="J43" t="str">
            <v>JPY</v>
          </cell>
          <cell r="K43">
            <v>30533.21</v>
          </cell>
          <cell r="L43" t="str">
            <v>IDR</v>
          </cell>
        </row>
        <row r="44">
          <cell r="G44" t="str">
            <v>JUM-00012</v>
          </cell>
          <cell r="H44" t="str">
            <v>U/MENCATAT INT MITSUBISHI E0158T  EUR FEB'02</v>
          </cell>
          <cell r="J44" t="str">
            <v>EUR</v>
          </cell>
          <cell r="K44">
            <v>439.51</v>
          </cell>
          <cell r="L44" t="str">
            <v>IDR</v>
          </cell>
        </row>
        <row r="45">
          <cell r="G45" t="str">
            <v>JUM-00012</v>
          </cell>
          <cell r="H45" t="str">
            <v>U/MENCATAT INT TOMEN  71558 USD FEB'02</v>
          </cell>
          <cell r="J45" t="str">
            <v>USD</v>
          </cell>
          <cell r="K45">
            <v>6525.66</v>
          </cell>
          <cell r="L45" t="str">
            <v>IDR</v>
          </cell>
        </row>
        <row r="46">
          <cell r="G46" t="str">
            <v>JUM-00012</v>
          </cell>
          <cell r="H46" t="str">
            <v>U/MENCATAT INT TOMEN  71558 CHF FEB'02</v>
          </cell>
          <cell r="J46" t="str">
            <v>CHF</v>
          </cell>
          <cell r="K46">
            <v>844.58</v>
          </cell>
          <cell r="L46" t="str">
            <v>IDR</v>
          </cell>
        </row>
        <row r="47">
          <cell r="G47" t="str">
            <v>JUM-00012</v>
          </cell>
          <cell r="H47" t="str">
            <v>U/MENCATAT INT TOMEN  71558 DEM-COMVERTED EUR FEB'</v>
          </cell>
          <cell r="J47" t="str">
            <v>EUR</v>
          </cell>
          <cell r="K47">
            <v>5510.97</v>
          </cell>
          <cell r="L47" t="str">
            <v>IDR</v>
          </cell>
        </row>
        <row r="48">
          <cell r="G48" t="str">
            <v>JUM-00012</v>
          </cell>
          <cell r="H48" t="str">
            <v>U/MENCATAT INT TOMEN  71558 BEF-COMVERTED EUR FEB'</v>
          </cell>
          <cell r="J48" t="str">
            <v>EUR</v>
          </cell>
          <cell r="K48">
            <v>1747.71</v>
          </cell>
          <cell r="L48" t="str">
            <v>IDR</v>
          </cell>
        </row>
        <row r="49">
          <cell r="G49" t="str">
            <v>JUM-00012</v>
          </cell>
          <cell r="H49" t="str">
            <v>U/MENCATAT INT TOMEN  71558 JPY FEB'02</v>
          </cell>
          <cell r="J49" t="str">
            <v>JPY</v>
          </cell>
          <cell r="K49">
            <v>64986.68</v>
          </cell>
          <cell r="L49" t="str">
            <v>IDR</v>
          </cell>
        </row>
        <row r="50">
          <cell r="G50" t="str">
            <v>JUM-00012</v>
          </cell>
          <cell r="H50" t="str">
            <v>U/MENCATAT INT TOMEN  81035 1-10 MART'02</v>
          </cell>
          <cell r="J50" t="str">
            <v>JPY</v>
          </cell>
          <cell r="K50">
            <v>41497.61</v>
          </cell>
          <cell r="L50" t="str">
            <v>IDR</v>
          </cell>
        </row>
        <row r="51">
          <cell r="G51" t="str">
            <v>JUM-00012</v>
          </cell>
          <cell r="H51" t="str">
            <v>U/MENCATAT INT TOMEN  81035 CHF1-10 MART'02</v>
          </cell>
          <cell r="J51" t="str">
            <v>CHF</v>
          </cell>
          <cell r="K51">
            <v>181.23</v>
          </cell>
          <cell r="L51" t="str">
            <v>IDR</v>
          </cell>
        </row>
        <row r="52">
          <cell r="G52" t="str">
            <v>INTEREST TOMEN</v>
          </cell>
          <cell r="H52" t="str">
            <v>U/MENCATAT INT TOMEN  71558 BEF-COMVERTED EUR FEB'</v>
          </cell>
          <cell r="J52" t="str">
            <v>EUR</v>
          </cell>
          <cell r="K52">
            <v>1747.71</v>
          </cell>
          <cell r="L52" t="str">
            <v>IDR</v>
          </cell>
        </row>
        <row r="53">
          <cell r="G53" t="str">
            <v>JUM-00012</v>
          </cell>
          <cell r="H53" t="str">
            <v>U/MENCATAT INT TOMEN  71558 BEF-COMVERTED EUR FEB'</v>
          </cell>
          <cell r="J53" t="str">
            <v>EUR</v>
          </cell>
          <cell r="K53">
            <v>-1747.71</v>
          </cell>
          <cell r="L53" t="str">
            <v>IDR</v>
          </cell>
        </row>
        <row r="54">
          <cell r="G54" t="str">
            <v>JUM-0013</v>
          </cell>
          <cell r="H54" t="str">
            <v>U/MENYAMAKAN SALDO GL DAN RK FEB LOAN B MANDIRI</v>
          </cell>
          <cell r="J54" t="str">
            <v>IDR</v>
          </cell>
          <cell r="K54">
            <v>-397033739</v>
          </cell>
          <cell r="L54" t="str">
            <v>IDR</v>
          </cell>
        </row>
        <row r="55">
          <cell r="G55" t="str">
            <v>JUM-0013</v>
          </cell>
          <cell r="H55" t="str">
            <v>U/MENYAMAKAN SALDO GL DAN RK FEB LOAN B MANDIRI</v>
          </cell>
          <cell r="J55" t="str">
            <v>IDR</v>
          </cell>
          <cell r="K55">
            <v>-729200000</v>
          </cell>
          <cell r="L55" t="str">
            <v>IDR</v>
          </cell>
        </row>
        <row r="56">
          <cell r="G56" t="str">
            <v>BG.GI536249</v>
          </cell>
          <cell r="H56" t="str">
            <v>BUNGA CONVERT.BOND RESTRUK.BL.FEB'02 KJPOS 1 &amp; 2</v>
          </cell>
          <cell r="J56" t="str">
            <v>IDR</v>
          </cell>
          <cell r="K56">
            <v>487533707</v>
          </cell>
          <cell r="L56" t="str">
            <v>IDR</v>
          </cell>
        </row>
        <row r="57">
          <cell r="G57" t="str">
            <v>BG.GI536249</v>
          </cell>
          <cell r="H57" t="str">
            <v>BUNGA CONVERT.BOND RESTRUK.BL.FEB'02 KJPOS 1 &amp; 2</v>
          </cell>
          <cell r="J57" t="str">
            <v>IDR</v>
          </cell>
          <cell r="K57">
            <v>-487533707</v>
          </cell>
          <cell r="L57" t="str">
            <v>IDR</v>
          </cell>
        </row>
        <row r="58">
          <cell r="G58" t="str">
            <v>BG.GI535451</v>
          </cell>
          <cell r="H58" t="str">
            <v>BUNGA CONVERT.BOND RESTRUK. BL.MAR'02 KJPOS 1&amp;2</v>
          </cell>
          <cell r="J58" t="str">
            <v>IDR</v>
          </cell>
          <cell r="K58">
            <v>539459392</v>
          </cell>
          <cell r="L58" t="str">
            <v>IDR</v>
          </cell>
        </row>
        <row r="59">
          <cell r="G59" t="str">
            <v>BG.GI535451</v>
          </cell>
          <cell r="H59" t="str">
            <v>BUNGA CONVERT.BOND RESTRUK. BL.MAR'02 KJPOS 1&amp;2</v>
          </cell>
          <cell r="J59" t="str">
            <v>IDR</v>
          </cell>
          <cell r="K59">
            <v>-539459392</v>
          </cell>
          <cell r="L59" t="str">
            <v>IDR</v>
          </cell>
        </row>
        <row r="60">
          <cell r="G60" t="str">
            <v>BG.GI536250</v>
          </cell>
          <cell r="H60" t="str">
            <v>PEMBY.BUNGA HUTANG JANGKA PANJ.RESTRUK.MAR'02</v>
          </cell>
          <cell r="J60" t="str">
            <v>IDR</v>
          </cell>
          <cell r="K60">
            <v>2825650000</v>
          </cell>
          <cell r="L60" t="str">
            <v>IDR</v>
          </cell>
        </row>
        <row r="61">
          <cell r="G61" t="str">
            <v>BG.GI536250</v>
          </cell>
          <cell r="H61" t="str">
            <v>PEMBY.BUNGA HUTANG JANGKA PANJ.RESTRUK.MAR'02</v>
          </cell>
          <cell r="J61" t="str">
            <v>IDR</v>
          </cell>
          <cell r="K61">
            <v>-2825650000</v>
          </cell>
          <cell r="L61" t="str">
            <v>IDR</v>
          </cell>
        </row>
        <row r="62">
          <cell r="G62" t="str">
            <v>JUM-00003</v>
          </cell>
          <cell r="H62" t="str">
            <v>U/CATAT INTEREST MITSUBISHI OSA/MS-E038T APR'02</v>
          </cell>
          <cell r="J62" t="str">
            <v>CHF</v>
          </cell>
          <cell r="K62">
            <v>6431.65</v>
          </cell>
          <cell r="L62" t="str">
            <v>IDR</v>
          </cell>
        </row>
        <row r="63">
          <cell r="G63" t="str">
            <v>JUM-00003</v>
          </cell>
          <cell r="H63" t="str">
            <v>U/CATAT INTEREST MITSUBISHI OSA/MS-E158T APR'02</v>
          </cell>
          <cell r="J63" t="str">
            <v>JPY</v>
          </cell>
          <cell r="K63">
            <v>29548.27</v>
          </cell>
          <cell r="L63" t="str">
            <v>IDR</v>
          </cell>
        </row>
        <row r="64">
          <cell r="G64" t="str">
            <v>JUM-00003</v>
          </cell>
          <cell r="H64" t="str">
            <v>U/CATAT INTEREST MITSUBISHI OSA/MS-E158T EUR APR'2</v>
          </cell>
          <cell r="J64" t="str">
            <v>EUR</v>
          </cell>
          <cell r="K64">
            <v>425.33</v>
          </cell>
          <cell r="L64" t="str">
            <v>IDR</v>
          </cell>
        </row>
        <row r="65">
          <cell r="G65" t="str">
            <v>JUM-00003</v>
          </cell>
          <cell r="H65" t="str">
            <v>U/CATAT INTEREST TOMEN  71558 USD APR'02</v>
          </cell>
          <cell r="J65" t="str">
            <v>USD</v>
          </cell>
          <cell r="K65">
            <v>6315.16</v>
          </cell>
          <cell r="L65" t="str">
            <v>IDR</v>
          </cell>
        </row>
        <row r="66">
          <cell r="G66" t="str">
            <v>JUM-00003</v>
          </cell>
          <cell r="H66" t="str">
            <v>U/CATAT INTEREST TOMEN  71558 CHF APR'02</v>
          </cell>
          <cell r="J66" t="str">
            <v>CHF</v>
          </cell>
          <cell r="K66">
            <v>54.49</v>
          </cell>
          <cell r="L66" t="str">
            <v>IDR</v>
          </cell>
        </row>
        <row r="67">
          <cell r="G67" t="str">
            <v>JUM-00003</v>
          </cell>
          <cell r="H67" t="str">
            <v>U/CATAT INT TOMEN  71558 DEM-CONVERTED EUR'APR'02</v>
          </cell>
          <cell r="J67" t="str">
            <v>EUR</v>
          </cell>
          <cell r="K67">
            <v>5333.2</v>
          </cell>
          <cell r="L67" t="str">
            <v>IDR</v>
          </cell>
        </row>
        <row r="68">
          <cell r="G68" t="str">
            <v>JUM-00003</v>
          </cell>
          <cell r="H68" t="str">
            <v>U/CATAT INT TOMEN  71558 BEF-CONVERTED EUR'APR'02</v>
          </cell>
          <cell r="J68" t="str">
            <v>EUR</v>
          </cell>
          <cell r="K68">
            <v>1634.95</v>
          </cell>
          <cell r="L68" t="str">
            <v>IDR</v>
          </cell>
        </row>
        <row r="69">
          <cell r="G69" t="str">
            <v>JUM-00003</v>
          </cell>
          <cell r="H69" t="str">
            <v>U/CATAT INT TOMEN  71558 JPY  APR'02</v>
          </cell>
          <cell r="J69" t="str">
            <v>JPY</v>
          </cell>
          <cell r="K69">
            <v>62890.33</v>
          </cell>
          <cell r="L69" t="str">
            <v>IDR</v>
          </cell>
        </row>
        <row r="70">
          <cell r="G70" t="str">
            <v>JUM-00005</v>
          </cell>
          <cell r="H70" t="str">
            <v>UNTUK MENCATAT INTEREST BPPN &amp; MANDIRI MART'02</v>
          </cell>
          <cell r="J70" t="str">
            <v>IDR</v>
          </cell>
          <cell r="K70">
            <v>6261677267</v>
          </cell>
          <cell r="L70" t="str">
            <v>IDR</v>
          </cell>
        </row>
        <row r="71">
          <cell r="G71" t="str">
            <v>JUM-00005</v>
          </cell>
          <cell r="H71" t="str">
            <v>U/MENCATAT BUNGA RESTRUKTURISASI BPPN &amp; MANDIRI</v>
          </cell>
          <cell r="J71" t="str">
            <v>IDR</v>
          </cell>
          <cell r="K71">
            <v>10867779087</v>
          </cell>
          <cell r="L71" t="str">
            <v>IDR</v>
          </cell>
        </row>
        <row r="72">
          <cell r="G72" t="str">
            <v>JUM-00023</v>
          </cell>
          <cell r="H72" t="str">
            <v>UNTUK MENCATAT AI MARET &amp; APRIL '2002</v>
          </cell>
          <cell r="J72" t="str">
            <v>JPY</v>
          </cell>
          <cell r="K72">
            <v>171906.84</v>
          </cell>
          <cell r="L72" t="str">
            <v>IDR</v>
          </cell>
        </row>
        <row r="73">
          <cell r="G73" t="str">
            <v>JUM-00023</v>
          </cell>
          <cell r="H73" t="str">
            <v>UNTUK MENCATAT AI FEB,MART,APRL '2002</v>
          </cell>
          <cell r="J73" t="str">
            <v>GBP</v>
          </cell>
          <cell r="K73">
            <v>3766.43</v>
          </cell>
          <cell r="L73" t="str">
            <v>IDR</v>
          </cell>
        </row>
        <row r="74">
          <cell r="G74" t="str">
            <v>JUM-00023</v>
          </cell>
          <cell r="H74" t="str">
            <v>UNTUK MENCATAT AI  MART  &amp;  APRL '2002</v>
          </cell>
          <cell r="J74" t="str">
            <v>CHF</v>
          </cell>
          <cell r="K74">
            <v>6423.74</v>
          </cell>
          <cell r="L74" t="str">
            <v>IDR</v>
          </cell>
        </row>
        <row r="75">
          <cell r="G75" t="str">
            <v>JUM-00008</v>
          </cell>
          <cell r="H75" t="str">
            <v>U/CATAT BY BUNGA OVERDUE MITSUBISHI KURANG CATAT</v>
          </cell>
          <cell r="J75" t="str">
            <v>IDR</v>
          </cell>
          <cell r="K75">
            <v>39746187</v>
          </cell>
          <cell r="L75" t="str">
            <v>IDR</v>
          </cell>
        </row>
        <row r="76">
          <cell r="G76" t="str">
            <v>JUM-0018</v>
          </cell>
          <cell r="H76" t="str">
            <v>U/MENCATAT KURANG CATAT INT EXPENSES MART-1 HARI</v>
          </cell>
          <cell r="J76" t="str">
            <v>CHF</v>
          </cell>
          <cell r="K76">
            <v>181.23</v>
          </cell>
          <cell r="L76" t="str">
            <v>IDR</v>
          </cell>
        </row>
        <row r="77">
          <cell r="G77" t="str">
            <v>JUM-00008</v>
          </cell>
          <cell r="H77" t="str">
            <v>U/CATAT BY BUNGA OVERDUE MITSUBISHI KURANG CATAT</v>
          </cell>
          <cell r="J77" t="str">
            <v>IDR</v>
          </cell>
          <cell r="K77">
            <v>-39746187</v>
          </cell>
          <cell r="L77" t="str">
            <v>IDR</v>
          </cell>
        </row>
        <row r="78">
          <cell r="G78" t="str">
            <v>JUM-00008</v>
          </cell>
          <cell r="H78" t="str">
            <v>U/CATAT INT MITSUBISHI OSA/MS-E038 T MEI'2002</v>
          </cell>
          <cell r="J78" t="str">
            <v>CHF</v>
          </cell>
          <cell r="K78">
            <v>5359.74</v>
          </cell>
          <cell r="L78" t="str">
            <v>IDR</v>
          </cell>
        </row>
        <row r="79">
          <cell r="G79" t="str">
            <v>JUM-00008</v>
          </cell>
          <cell r="H79" t="str">
            <v>U/CATAT INT MITSUBISHI OSA/MS-E158T MEI'2002</v>
          </cell>
          <cell r="J79" t="str">
            <v>JPY</v>
          </cell>
          <cell r="K79">
            <v>30533.21</v>
          </cell>
          <cell r="L79" t="str">
            <v>IDR</v>
          </cell>
        </row>
        <row r="80">
          <cell r="G80" t="str">
            <v>JUM-00008</v>
          </cell>
          <cell r="H80" t="str">
            <v>U/CATAT INT MITSUBISHI OSA/MS-E158T EUR MEI'2002</v>
          </cell>
          <cell r="J80" t="str">
            <v>EUR</v>
          </cell>
          <cell r="K80">
            <v>439.51</v>
          </cell>
          <cell r="L80" t="str">
            <v>IDR</v>
          </cell>
        </row>
        <row r="81">
          <cell r="G81" t="str">
            <v>JUM-00008</v>
          </cell>
          <cell r="H81" t="str">
            <v>U/MENCATAT INT TOMEN 71558 USD MEI TGL 1-10 '02</v>
          </cell>
          <cell r="J81" t="str">
            <v>USD</v>
          </cell>
          <cell r="K81">
            <v>2105.0500000000002</v>
          </cell>
          <cell r="L81" t="str">
            <v>IDR</v>
          </cell>
        </row>
        <row r="82">
          <cell r="G82" t="str">
            <v>JUM-00008</v>
          </cell>
          <cell r="H82" t="str">
            <v>U/MENCATAT INT TOMEN 71558 DEM-CON.EUR MEI'02</v>
          </cell>
          <cell r="J82" t="str">
            <v>EUR</v>
          </cell>
          <cell r="K82">
            <v>3022.14</v>
          </cell>
          <cell r="L82" t="str">
            <v>IDR</v>
          </cell>
        </row>
        <row r="83">
          <cell r="G83" t="str">
            <v>JUM-00008</v>
          </cell>
          <cell r="H83" t="str">
            <v>U/MENCATAT INT TOMEN 71558 JPY 1-4 MEI'02</v>
          </cell>
          <cell r="J83" t="str">
            <v>JPY</v>
          </cell>
          <cell r="K83">
            <v>8385.3799999999992</v>
          </cell>
          <cell r="L83" t="str">
            <v>IDR</v>
          </cell>
        </row>
        <row r="84">
          <cell r="G84" t="str">
            <v>JUM-00008</v>
          </cell>
          <cell r="H84" t="str">
            <v>U/MENCATAT INT TOMEN 81035 JPY MEI'02</v>
          </cell>
          <cell r="J84" t="str">
            <v>JPY</v>
          </cell>
          <cell r="K84">
            <v>104492.39</v>
          </cell>
          <cell r="L84" t="str">
            <v>IDR</v>
          </cell>
        </row>
        <row r="85">
          <cell r="G85" t="str">
            <v>JUM-00008</v>
          </cell>
          <cell r="H85" t="str">
            <v>U/MENCATAT INT TOMEN 81035 GBP MEI'2002</v>
          </cell>
          <cell r="J85" t="str">
            <v>GBP</v>
          </cell>
          <cell r="K85">
            <v>1684.2</v>
          </cell>
          <cell r="L85" t="str">
            <v>IDR</v>
          </cell>
        </row>
        <row r="86">
          <cell r="G86" t="str">
            <v>JUM-00008</v>
          </cell>
          <cell r="H86" t="str">
            <v>U/MENCATAT INT TOMEN 81035 CHF MEI 2002</v>
          </cell>
          <cell r="J86" t="str">
            <v>CHF</v>
          </cell>
          <cell r="K86">
            <v>3375.19</v>
          </cell>
          <cell r="L86" t="str">
            <v>IDR</v>
          </cell>
        </row>
        <row r="87">
          <cell r="G87" t="str">
            <v>JUM-0007</v>
          </cell>
          <cell r="H87" t="str">
            <v>U/MENCATAT INT BPPN &amp; MANDIRI MEI'2002</v>
          </cell>
          <cell r="J87" t="str">
            <v>IDR</v>
          </cell>
          <cell r="K87">
            <v>6470399842</v>
          </cell>
          <cell r="L87" t="str">
            <v>IDR</v>
          </cell>
        </row>
        <row r="88">
          <cell r="G88" t="str">
            <v>JUM-0007</v>
          </cell>
          <cell r="H88" t="str">
            <v>U/MENCATAT BUNGA RESTRUKTURISASI BPPN&amp;MANDIRI</v>
          </cell>
          <cell r="J88" t="str">
            <v>IDR</v>
          </cell>
          <cell r="K88">
            <v>11230038390</v>
          </cell>
          <cell r="L88" t="str">
            <v>IDR</v>
          </cell>
        </row>
        <row r="89">
          <cell r="G89">
            <v>0</v>
          </cell>
          <cell r="H89" t="str">
            <v>PBY OVERDUE INTEREST MITSUBISHI</v>
          </cell>
          <cell r="J89" t="str">
            <v>CHF</v>
          </cell>
          <cell r="K89">
            <v>64673.8</v>
          </cell>
          <cell r="L89" t="str">
            <v>IDR</v>
          </cell>
        </row>
        <row r="90">
          <cell r="G90" t="str">
            <v>JUM-00013</v>
          </cell>
          <cell r="H90" t="str">
            <v>U/MENCATAT INT MITSUBISHI OSA/MS-E038T JUNI'02</v>
          </cell>
          <cell r="J90" t="str">
            <v>CHF</v>
          </cell>
          <cell r="K90">
            <v>3215.82</v>
          </cell>
          <cell r="L90" t="str">
            <v>IDR</v>
          </cell>
        </row>
        <row r="91">
          <cell r="G91" t="str">
            <v>JUM-00013</v>
          </cell>
          <cell r="H91" t="str">
            <v>U/MENCATAT INT MITSUBISHI OSA/MS-E158T JUNI'02</v>
          </cell>
          <cell r="J91" t="str">
            <v>JPY</v>
          </cell>
          <cell r="K91">
            <v>29548.27</v>
          </cell>
          <cell r="L91" t="str">
            <v>IDR</v>
          </cell>
        </row>
        <row r="92">
          <cell r="G92" t="str">
            <v>JUM-00013</v>
          </cell>
          <cell r="H92" t="str">
            <v>U/MENCATAT INT MITSUBISHI OSA/MS-E158T EUR JUN'02</v>
          </cell>
          <cell r="J92" t="str">
            <v>EUR</v>
          </cell>
          <cell r="K92">
            <v>425.33</v>
          </cell>
          <cell r="L92" t="str">
            <v>IDR</v>
          </cell>
        </row>
        <row r="93">
          <cell r="G93" t="str">
            <v>JUM-00013</v>
          </cell>
          <cell r="H93" t="str">
            <v>U/MENCATAT INT TOMEN 81035 JPY JUNI 2002</v>
          </cell>
          <cell r="J93" t="str">
            <v>JPY</v>
          </cell>
          <cell r="K93">
            <v>101121.67</v>
          </cell>
          <cell r="L93" t="str">
            <v>IDR</v>
          </cell>
        </row>
        <row r="94">
          <cell r="G94" t="str">
            <v>JUM-00013</v>
          </cell>
          <cell r="H94" t="str">
            <v>U/MENCATAT INT TOMEN 81035 GBP JUNI 2002</v>
          </cell>
          <cell r="J94" t="str">
            <v>GBP</v>
          </cell>
          <cell r="K94">
            <v>1629.88</v>
          </cell>
          <cell r="L94" t="str">
            <v>IDR</v>
          </cell>
        </row>
        <row r="95">
          <cell r="G95" t="str">
            <v>JUM-00013</v>
          </cell>
          <cell r="H95" t="str">
            <v>U/MENCATAT INT TOMEN 81035 CHF JUNI 2002</v>
          </cell>
          <cell r="J95" t="str">
            <v>CHF</v>
          </cell>
          <cell r="K95">
            <v>3266.31</v>
          </cell>
          <cell r="L95" t="str">
            <v>IDR</v>
          </cell>
        </row>
        <row r="96">
          <cell r="G96" t="str">
            <v>JUM-00014</v>
          </cell>
          <cell r="H96" t="str">
            <v>U/MENCATAT INTEREST BPPN &amp; MANDIRI JUNI'02</v>
          </cell>
          <cell r="J96" t="str">
            <v>IDR</v>
          </cell>
          <cell r="K96">
            <v>6261677267</v>
          </cell>
          <cell r="L96" t="str">
            <v>IDR</v>
          </cell>
        </row>
        <row r="97">
          <cell r="G97" t="str">
            <v>JUM-00014</v>
          </cell>
          <cell r="H97" t="str">
            <v>U/MENCATAT BUNGA RESTRUKTURISASI BPPN&amp;MANDIRI</v>
          </cell>
          <cell r="J97" t="str">
            <v>IDR</v>
          </cell>
          <cell r="K97">
            <v>10865644048</v>
          </cell>
          <cell r="L97" t="str">
            <v>IDR</v>
          </cell>
        </row>
        <row r="98">
          <cell r="G98" t="str">
            <v>MITSUBISHI CORP</v>
          </cell>
          <cell r="H98" t="str">
            <v>PEMBY.OVERDUE INTEREST TO MITSUBISHI CORP</v>
          </cell>
          <cell r="J98" t="str">
            <v>JPY</v>
          </cell>
          <cell r="K98">
            <v>1572610</v>
          </cell>
          <cell r="L98" t="str">
            <v>IDR</v>
          </cell>
        </row>
        <row r="99">
          <cell r="G99" t="str">
            <v>JUM-00004</v>
          </cell>
          <cell r="H99" t="str">
            <v>U/MENCATAT INTEREST MITSUBISHI OSA/MS-038T JUL'02</v>
          </cell>
          <cell r="J99" t="str">
            <v>CHF</v>
          </cell>
          <cell r="K99">
            <v>3323.02</v>
          </cell>
          <cell r="L99" t="str">
            <v>IDR</v>
          </cell>
        </row>
        <row r="100">
          <cell r="G100" t="str">
            <v>JUM-00004</v>
          </cell>
          <cell r="H100" t="str">
            <v>U/MENCATAT INTEREST TOMEN 71558 CHF APR-JULI'02</v>
          </cell>
          <cell r="J100" t="str">
            <v>CHF</v>
          </cell>
          <cell r="K100">
            <v>2170.91</v>
          </cell>
          <cell r="L100" t="str">
            <v>IDR</v>
          </cell>
        </row>
        <row r="101">
          <cell r="G101" t="str">
            <v>JUM-00004</v>
          </cell>
          <cell r="H101" t="str">
            <v>U/MENCATAT INTEREST TOMEN 81035 CHF JULI'02</v>
          </cell>
          <cell r="J101" t="str">
            <v>CHF</v>
          </cell>
          <cell r="K101">
            <v>3375.19</v>
          </cell>
          <cell r="L101" t="str">
            <v>IDR</v>
          </cell>
        </row>
        <row r="102">
          <cell r="G102" t="str">
            <v>JUM-00004</v>
          </cell>
          <cell r="H102" t="str">
            <v>U/MENCATAT INTEREST MITSUBISHI OSA/MS-E158T JUL'02</v>
          </cell>
          <cell r="J102" t="str">
            <v>JPY</v>
          </cell>
          <cell r="K102">
            <v>30533.21</v>
          </cell>
          <cell r="L102" t="str">
            <v>IDR</v>
          </cell>
        </row>
        <row r="103">
          <cell r="G103" t="str">
            <v>JUM-00004</v>
          </cell>
          <cell r="H103" t="str">
            <v>U/MENCATAT INTEREST TOMEN 71558 JPY MEI-JULI'2002</v>
          </cell>
          <cell r="J103" t="str">
            <v>JPY</v>
          </cell>
          <cell r="K103">
            <v>138503.69</v>
          </cell>
          <cell r="L103" t="str">
            <v>IDR</v>
          </cell>
        </row>
        <row r="104">
          <cell r="G104" t="str">
            <v>JUM-00004</v>
          </cell>
          <cell r="H104" t="str">
            <v>U/MENCATAT INTEREST TOMEN 81035 JPY JULI'2002</v>
          </cell>
          <cell r="J104" t="str">
            <v>JPY</v>
          </cell>
          <cell r="K104">
            <v>104492.39</v>
          </cell>
          <cell r="L104" t="str">
            <v>IDR</v>
          </cell>
        </row>
        <row r="105">
          <cell r="G105" t="str">
            <v>JUM-00004</v>
          </cell>
          <cell r="H105" t="str">
            <v>U/MENCATAT INTEREST MITSUBISHI OSA/MS-E158T JUL'02</v>
          </cell>
          <cell r="J105" t="str">
            <v>EUR</v>
          </cell>
          <cell r="K105">
            <v>439.51</v>
          </cell>
          <cell r="L105" t="str">
            <v>IDR</v>
          </cell>
        </row>
        <row r="106">
          <cell r="G106" t="str">
            <v>JUM-00004</v>
          </cell>
          <cell r="H106" t="str">
            <v>U/MENCATAT INT TOMEN 71558 DEM-CON EUR MEI-JUL'02</v>
          </cell>
          <cell r="J106" t="str">
            <v>EUR</v>
          </cell>
          <cell r="K106">
            <v>10792.18</v>
          </cell>
          <cell r="L106" t="str">
            <v>IDR</v>
          </cell>
        </row>
        <row r="107">
          <cell r="G107" t="str">
            <v>JUM-00004</v>
          </cell>
          <cell r="H107" t="str">
            <v>U/MENCATAT INT TOMEN 71558 BEFCON EUR APR-JUL'02</v>
          </cell>
          <cell r="J107" t="str">
            <v>EUR</v>
          </cell>
          <cell r="K107">
            <v>4006.82</v>
          </cell>
          <cell r="L107" t="str">
            <v>IDR</v>
          </cell>
        </row>
        <row r="108">
          <cell r="G108" t="str">
            <v>JUM-00004</v>
          </cell>
          <cell r="H108" t="str">
            <v>U/MENCATAT INT MITSUBISHI OSA/MS-E158T EUR  JUL'02</v>
          </cell>
          <cell r="J108" t="str">
            <v>EUR</v>
          </cell>
          <cell r="K108">
            <v>439.51</v>
          </cell>
          <cell r="L108" t="str">
            <v>IDR</v>
          </cell>
        </row>
        <row r="109">
          <cell r="G109" t="str">
            <v>JUM-00004</v>
          </cell>
          <cell r="H109" t="str">
            <v>U/MENCATAT INT TOMEN 71558 DEM-CON EUR MEI-JUL'02</v>
          </cell>
          <cell r="J109" t="str">
            <v>EUR</v>
          </cell>
          <cell r="K109">
            <v>10792.18</v>
          </cell>
          <cell r="L109" t="str">
            <v>IDR</v>
          </cell>
        </row>
        <row r="110">
          <cell r="G110" t="str">
            <v>JUM-00004</v>
          </cell>
          <cell r="H110" t="str">
            <v>U/MENCATAT INT TOMEN 71558 BEFCON EUR APR-JUL'02</v>
          </cell>
          <cell r="J110" t="str">
            <v>EUR</v>
          </cell>
          <cell r="K110">
            <v>4006.82</v>
          </cell>
          <cell r="L110" t="str">
            <v>IDR</v>
          </cell>
        </row>
        <row r="111">
          <cell r="G111" t="str">
            <v>JUM-00004</v>
          </cell>
          <cell r="H111" t="str">
            <v>U/MENCATAT INT TOMEN 71558 USD 11 MEI- JULI'2002</v>
          </cell>
          <cell r="J111" t="str">
            <v>USD</v>
          </cell>
          <cell r="K111">
            <v>13315.03</v>
          </cell>
          <cell r="L111" t="str">
            <v>IDR</v>
          </cell>
        </row>
        <row r="112">
          <cell r="G112" t="str">
            <v>JUM-00004</v>
          </cell>
          <cell r="H112" t="str">
            <v>U/MENCATAT INT TOMEN 81035 GBP JULI'2002</v>
          </cell>
          <cell r="J112" t="str">
            <v>GBP</v>
          </cell>
          <cell r="K112">
            <v>1684.2</v>
          </cell>
          <cell r="L112" t="str">
            <v>IDR</v>
          </cell>
        </row>
        <row r="113">
          <cell r="G113" t="str">
            <v>JUM-00003</v>
          </cell>
          <cell r="H113" t="str">
            <v>U/MENCATAT INT BPPN &amp; MANDIRI JULI'2002</v>
          </cell>
          <cell r="J113" t="str">
            <v>IDR</v>
          </cell>
          <cell r="K113">
            <v>6470399842</v>
          </cell>
          <cell r="L113" t="str">
            <v>IDR</v>
          </cell>
        </row>
        <row r="114">
          <cell r="G114" t="str">
            <v>JUM-00003</v>
          </cell>
          <cell r="H114" t="str">
            <v>U/MENCATAT BUNGA RESTRUKTURISASI BPPN&amp;MANDIRI JUL</v>
          </cell>
          <cell r="J114" t="str">
            <v>IDR</v>
          </cell>
          <cell r="K114">
            <v>11228782546</v>
          </cell>
          <cell r="L114" t="str">
            <v>IDR</v>
          </cell>
        </row>
        <row r="115">
          <cell r="G115" t="str">
            <v>JUM-00004</v>
          </cell>
          <cell r="H115" t="str">
            <v>U/MENCATAT INTEREST MITSUBISHI OSA/MS-E158T JUL'02</v>
          </cell>
          <cell r="J115" t="str">
            <v>EUR</v>
          </cell>
          <cell r="K115">
            <v>-439.51</v>
          </cell>
          <cell r="L115" t="str">
            <v>IDR</v>
          </cell>
        </row>
        <row r="116">
          <cell r="G116" t="str">
            <v>JUM-00004</v>
          </cell>
          <cell r="H116" t="str">
            <v>U/MENCATAT INT TOMEN 71558 DEM-CON EUR MEI-JUL'02</v>
          </cell>
          <cell r="J116" t="str">
            <v>EUR</v>
          </cell>
          <cell r="K116">
            <v>-10792.18</v>
          </cell>
          <cell r="L116" t="str">
            <v>IDR</v>
          </cell>
        </row>
        <row r="117">
          <cell r="G117" t="str">
            <v>JUM-00004</v>
          </cell>
          <cell r="H117" t="str">
            <v>U/MENCATAT INT TOMEN 71558 BEFCON EUR APR-JUL'02</v>
          </cell>
          <cell r="J117" t="str">
            <v>EUR</v>
          </cell>
          <cell r="K117">
            <v>-4006.82</v>
          </cell>
          <cell r="L117" t="str">
            <v>IDR</v>
          </cell>
        </row>
        <row r="118">
          <cell r="G118" t="str">
            <v>BG.535463</v>
          </cell>
          <cell r="H118" t="str">
            <v>PEMB.BUNGA RESTRUK.BL.JUL'02,BG.535463</v>
          </cell>
          <cell r="J118" t="str">
            <v>IDR</v>
          </cell>
          <cell r="K118">
            <v>919705</v>
          </cell>
          <cell r="L118" t="str">
            <v>IDR</v>
          </cell>
        </row>
        <row r="119">
          <cell r="G119" t="str">
            <v>JUM-0007</v>
          </cell>
          <cell r="H119" t="str">
            <v>U/MENCATAT INT MITSUBISHI OSA/MS-E038T AGTS'02</v>
          </cell>
          <cell r="J119" t="str">
            <v>CHF</v>
          </cell>
          <cell r="K119">
            <v>3323.02</v>
          </cell>
          <cell r="L119" t="str">
            <v>IDR</v>
          </cell>
        </row>
        <row r="120">
          <cell r="G120" t="str">
            <v>JUM-0007</v>
          </cell>
          <cell r="H120" t="str">
            <v>U/MENCATAT INT MITSUBISHI OSA/MS-E158T S/D 6 AGTS</v>
          </cell>
          <cell r="J120" t="str">
            <v>JPY</v>
          </cell>
          <cell r="K120">
            <v>5909.65</v>
          </cell>
          <cell r="L120" t="str">
            <v>IDR</v>
          </cell>
        </row>
        <row r="121">
          <cell r="G121" t="str">
            <v>JUM-0007</v>
          </cell>
          <cell r="H121" t="str">
            <v>U/MENCATAT INT  TOMEN 71558 JPY AGTS'02</v>
          </cell>
          <cell r="J121" t="str">
            <v>JPY</v>
          </cell>
          <cell r="K121">
            <v>48791.07</v>
          </cell>
          <cell r="L121" t="str">
            <v>IDR</v>
          </cell>
        </row>
        <row r="122">
          <cell r="G122" t="str">
            <v>JUM-0007</v>
          </cell>
          <cell r="H122" t="str">
            <v>U/MENCATAT INT  TOMEN 81035 JPY AGTS'02</v>
          </cell>
          <cell r="J122" t="str">
            <v>JPY</v>
          </cell>
          <cell r="K122">
            <v>104492.37</v>
          </cell>
          <cell r="L122" t="str">
            <v>IDR</v>
          </cell>
        </row>
        <row r="123">
          <cell r="G123" t="str">
            <v>JUM-0007</v>
          </cell>
          <cell r="H123" t="str">
            <v>U/MENCATAT INT MITSUBISHI OSA/MS-E158T EUR AGT'02</v>
          </cell>
          <cell r="J123" t="str">
            <v>EUR</v>
          </cell>
          <cell r="K123">
            <v>85.07</v>
          </cell>
          <cell r="L123" t="str">
            <v>IDR</v>
          </cell>
        </row>
        <row r="124">
          <cell r="G124" t="str">
            <v>JUM-0007</v>
          </cell>
          <cell r="H124" t="str">
            <v>U/MENCATAT INT TOMEN 71558 DEM-CON EUR AGT'02</v>
          </cell>
          <cell r="J124" t="str">
            <v>EUR</v>
          </cell>
          <cell r="K124">
            <v>4460.7700000000004</v>
          </cell>
          <cell r="L124" t="str">
            <v>IDR</v>
          </cell>
        </row>
        <row r="125">
          <cell r="G125" t="str">
            <v>JUM-0007</v>
          </cell>
          <cell r="H125" t="str">
            <v>U/MENCATAT INT TOMEN 71558 BEF-CON EUR AGT'02</v>
          </cell>
          <cell r="J125" t="str">
            <v>EUR</v>
          </cell>
          <cell r="K125">
            <v>1321.4</v>
          </cell>
          <cell r="L125" t="str">
            <v>IDR</v>
          </cell>
        </row>
        <row r="126">
          <cell r="G126" t="str">
            <v>JUM-0007</v>
          </cell>
          <cell r="H126" t="str">
            <v>U/MENCATAT INT TOMEN 71558 USD AGT'02</v>
          </cell>
          <cell r="J126" t="str">
            <v>USD</v>
          </cell>
          <cell r="K126">
            <v>5033.7299999999996</v>
          </cell>
          <cell r="L126" t="str">
            <v>IDR</v>
          </cell>
        </row>
        <row r="127">
          <cell r="G127" t="str">
            <v>JUM-0007</v>
          </cell>
          <cell r="H127" t="str">
            <v>U/MENCATAT INTEREST TOMEN 71558 CHF AGT'2002</v>
          </cell>
          <cell r="J127" t="str">
            <v>CHF</v>
          </cell>
          <cell r="K127">
            <v>565.53</v>
          </cell>
          <cell r="L127" t="str">
            <v>IDR</v>
          </cell>
        </row>
        <row r="128">
          <cell r="G128" t="str">
            <v>JUM-0007</v>
          </cell>
          <cell r="H128" t="str">
            <v>U/MENCATAT INT TOMEN 81035 CHF S/D 28 AGTS'02</v>
          </cell>
          <cell r="J128" t="str">
            <v>CHF</v>
          </cell>
          <cell r="K128">
            <v>3157.43</v>
          </cell>
          <cell r="L128" t="str">
            <v>IDR</v>
          </cell>
        </row>
        <row r="129">
          <cell r="G129" t="str">
            <v>JUM-0007</v>
          </cell>
          <cell r="H129" t="str">
            <v>U/MENCATAT INTEREST TOMEN 81035 GBP S/D 18 AGT'02</v>
          </cell>
          <cell r="J129" t="str">
            <v>GBP</v>
          </cell>
          <cell r="K129">
            <v>1014.54</v>
          </cell>
          <cell r="L129" t="str">
            <v>IDR</v>
          </cell>
        </row>
        <row r="130">
          <cell r="G130" t="str">
            <v>JUM-0006</v>
          </cell>
          <cell r="H130" t="str">
            <v>U/MENCATAT INT BPPN &amp; MANDIRI AGT'2002</v>
          </cell>
          <cell r="J130" t="str">
            <v>IDR</v>
          </cell>
          <cell r="K130">
            <v>6470399842</v>
          </cell>
          <cell r="L130" t="str">
            <v>IDR</v>
          </cell>
        </row>
        <row r="131">
          <cell r="G131" t="str">
            <v>JUM-0006</v>
          </cell>
          <cell r="H131" t="str">
            <v>U/CATAT INT BUNGA RESTRUKTURISASI BPPN &amp; MANDIRI</v>
          </cell>
          <cell r="J131" t="str">
            <v>IDR</v>
          </cell>
          <cell r="K131">
            <v>11228363931</v>
          </cell>
          <cell r="L131" t="str">
            <v>IDR</v>
          </cell>
        </row>
        <row r="132">
          <cell r="G132" t="str">
            <v>SISA BUNGA</v>
          </cell>
          <cell r="H132" t="str">
            <v>PENGEMBALIAN SISA BUNGA</v>
          </cell>
          <cell r="J132" t="str">
            <v>IDR</v>
          </cell>
          <cell r="K132">
            <v>-257220824.53999999</v>
          </cell>
          <cell r="L132" t="str">
            <v>IDR</v>
          </cell>
        </row>
        <row r="133">
          <cell r="G133" t="str">
            <v>JUM-0003</v>
          </cell>
          <cell r="H133" t="str">
            <v>U/MENCATAT INTEREST BPPN &amp; MANDIRI SEPT'02</v>
          </cell>
          <cell r="J133" t="str">
            <v>IDR</v>
          </cell>
          <cell r="K133">
            <v>6261677267</v>
          </cell>
          <cell r="L133" t="str">
            <v>IDR</v>
          </cell>
        </row>
        <row r="134">
          <cell r="G134" t="str">
            <v>JUM-0003</v>
          </cell>
          <cell r="H134" t="str">
            <v>U/MENCATAT BUNGA RESTRUKTURISASI BPPN &amp; MANDIRI</v>
          </cell>
          <cell r="J134" t="str">
            <v>IDR</v>
          </cell>
          <cell r="K134">
            <v>10865334916</v>
          </cell>
          <cell r="L134" t="str">
            <v>IDR</v>
          </cell>
        </row>
        <row r="135">
          <cell r="G135" t="str">
            <v>JUM-0004</v>
          </cell>
          <cell r="H135" t="str">
            <v>U/MENCATAT INT MITSUBISHI E038T SEPT'02</v>
          </cell>
          <cell r="J135" t="str">
            <v>CHF</v>
          </cell>
          <cell r="K135">
            <v>3215.82</v>
          </cell>
          <cell r="L135" t="str">
            <v>IDR</v>
          </cell>
        </row>
        <row r="136">
          <cell r="G136" t="str">
            <v>JUM-0004</v>
          </cell>
          <cell r="H136" t="str">
            <v>U/MENCATAT INT TOMEN 71558 CHF S/D 29 SEPT 02</v>
          </cell>
          <cell r="J136" t="str">
            <v>CHF</v>
          </cell>
          <cell r="K136">
            <v>547.29</v>
          </cell>
          <cell r="L136" t="str">
            <v>IDR</v>
          </cell>
        </row>
        <row r="137">
          <cell r="G137" t="str">
            <v>JUM-0004</v>
          </cell>
          <cell r="H137" t="str">
            <v>U/MENCATAT INT TOMEN 71558 USD SEPT'2002</v>
          </cell>
          <cell r="J137" t="str">
            <v>USD</v>
          </cell>
          <cell r="K137">
            <v>4871.3500000000004</v>
          </cell>
          <cell r="L137" t="str">
            <v>IDR</v>
          </cell>
        </row>
        <row r="138">
          <cell r="G138" t="str">
            <v>JUM-0004</v>
          </cell>
          <cell r="H138" t="str">
            <v>U/MENCATAT INT TOMEN 71558 EUR SEPT'2002</v>
          </cell>
          <cell r="J138" t="str">
            <v>EUR</v>
          </cell>
          <cell r="K138">
            <v>4316.87</v>
          </cell>
          <cell r="L138" t="str">
            <v>IDR</v>
          </cell>
        </row>
        <row r="139">
          <cell r="G139" t="str">
            <v>JUM-0004</v>
          </cell>
          <cell r="H139" t="str">
            <v>U/MENCATAT INT TOMEN 71558 EUR SEPT'2002</v>
          </cell>
          <cell r="J139" t="str">
            <v>EUR</v>
          </cell>
          <cell r="K139">
            <v>1278.77</v>
          </cell>
          <cell r="L139" t="str">
            <v>IDR</v>
          </cell>
        </row>
        <row r="140">
          <cell r="G140" t="str">
            <v>JUM-0004</v>
          </cell>
          <cell r="H140" t="str">
            <v>U/MENCATAT INT TOMEN 71558 JPY SEPT'2002</v>
          </cell>
          <cell r="J140" t="str">
            <v>JPY</v>
          </cell>
          <cell r="K140">
            <v>47217.17</v>
          </cell>
          <cell r="L140" t="str">
            <v>IDR</v>
          </cell>
        </row>
        <row r="141">
          <cell r="G141" t="str">
            <v>JUM-0004</v>
          </cell>
          <cell r="H141" t="str">
            <v>U/MENCATAT INT TOMEN 71558 JPY SEPT'2002</v>
          </cell>
          <cell r="J141" t="str">
            <v>JPY</v>
          </cell>
          <cell r="K141">
            <v>20224.330000000002</v>
          </cell>
          <cell r="L141" t="str">
            <v>IDR</v>
          </cell>
        </row>
        <row r="142">
          <cell r="G142" t="str">
            <v>JUM-0004</v>
          </cell>
          <cell r="H142" t="str">
            <v>U/MENCATAT INTEREST MITSUBISHI OSA/MS-E038T OKT'02</v>
          </cell>
          <cell r="J142" t="str">
            <v>CHF</v>
          </cell>
          <cell r="K142">
            <v>3323.02</v>
          </cell>
          <cell r="L142" t="str">
            <v>IDR</v>
          </cell>
        </row>
        <row r="143">
          <cell r="G143" t="str">
            <v>JUM-0004</v>
          </cell>
          <cell r="H143" t="str">
            <v>U/MENCATAT INTEREST TOMEN 71558 CHF SEP-OKT'02</v>
          </cell>
          <cell r="J143" t="str">
            <v>CHF</v>
          </cell>
          <cell r="K143">
            <v>283.45</v>
          </cell>
          <cell r="L143" t="str">
            <v>IDR</v>
          </cell>
        </row>
        <row r="144">
          <cell r="G144" t="str">
            <v>JUM-0004</v>
          </cell>
          <cell r="H144" t="str">
            <v>U/MENCATAT INTEREST TOMEN 81035 CHF AGT-OKT'02</v>
          </cell>
          <cell r="J144" t="str">
            <v>CHF</v>
          </cell>
          <cell r="K144">
            <v>3966.05</v>
          </cell>
          <cell r="L144" t="str">
            <v>IDR</v>
          </cell>
        </row>
        <row r="145">
          <cell r="G145" t="str">
            <v>JUM-0004</v>
          </cell>
          <cell r="H145" t="str">
            <v>UNTUK MENCATAT INTEREST TOMEN 71558  OKT'2002</v>
          </cell>
          <cell r="J145" t="str">
            <v>USD</v>
          </cell>
          <cell r="K145">
            <v>5033.7299999999996</v>
          </cell>
          <cell r="L145" t="str">
            <v>IDR</v>
          </cell>
        </row>
        <row r="146">
          <cell r="G146" t="str">
            <v>JUM-0004</v>
          </cell>
          <cell r="H146" t="str">
            <v>U/MENCATAT INT TOMEN 71558 DEM-CONVERTED EUR</v>
          </cell>
          <cell r="J146" t="str">
            <v>EUR</v>
          </cell>
          <cell r="K146">
            <v>4460.7700000000004</v>
          </cell>
          <cell r="L146" t="str">
            <v>IDR</v>
          </cell>
        </row>
        <row r="147">
          <cell r="G147" t="str">
            <v>JUM-0004</v>
          </cell>
          <cell r="H147" t="str">
            <v>U/MENCATAT INT TOMEN 71558 BEF-CONVERTED EUR</v>
          </cell>
          <cell r="J147" t="str">
            <v>EUR</v>
          </cell>
          <cell r="K147">
            <v>1065.6400000000001</v>
          </cell>
          <cell r="L147" t="str">
            <v>IDR</v>
          </cell>
        </row>
        <row r="148">
          <cell r="G148" t="str">
            <v>JUM-0004</v>
          </cell>
          <cell r="H148" t="str">
            <v>UNTUK MENCATAT INTEREST TOMEN 71558 JPY OKT'02</v>
          </cell>
          <cell r="J148" t="str">
            <v>JPY</v>
          </cell>
          <cell r="K148">
            <v>48791.07</v>
          </cell>
          <cell r="L148" t="str">
            <v>IDR</v>
          </cell>
        </row>
        <row r="149">
          <cell r="G149" t="str">
            <v>JUM-0004</v>
          </cell>
          <cell r="H149" t="str">
            <v>UNTUK MENCATAT INTEREST TOMEN 81035 JPY OKT'02</v>
          </cell>
          <cell r="J149" t="str">
            <v>JPY</v>
          </cell>
          <cell r="K149">
            <v>136612.67000000001</v>
          </cell>
          <cell r="L149" t="str">
            <v>IDR</v>
          </cell>
        </row>
        <row r="150">
          <cell r="G150" t="str">
            <v>JUM-0004</v>
          </cell>
          <cell r="H150" t="str">
            <v>UNTUK MENCATAT INTEREST TOMEN 81035 GBP OKT'02</v>
          </cell>
          <cell r="J150" t="str">
            <v>GBP</v>
          </cell>
          <cell r="K150">
            <v>2894.95</v>
          </cell>
          <cell r="L150" t="str">
            <v>IDR</v>
          </cell>
        </row>
        <row r="151">
          <cell r="G151" t="str">
            <v>JUM-0003</v>
          </cell>
          <cell r="H151" t="str">
            <v>U/MENCATAT INTEREST BPPN &amp; MANDIRI OKT'2002</v>
          </cell>
          <cell r="J151" t="str">
            <v>IDR</v>
          </cell>
          <cell r="K151">
            <v>6470399842</v>
          </cell>
          <cell r="L151" t="str">
            <v>IDR</v>
          </cell>
        </row>
        <row r="152">
          <cell r="G152" t="str">
            <v>JUM-0003</v>
          </cell>
          <cell r="H152" t="str">
            <v>U/MENCATAT BUNGA RESTRUKTURISASI BPPN &amp; MDR OKT</v>
          </cell>
          <cell r="J152" t="str">
            <v>IDR</v>
          </cell>
          <cell r="K152">
            <v>11209377132</v>
          </cell>
          <cell r="L152" t="str">
            <v>IDR</v>
          </cell>
        </row>
        <row r="153">
          <cell r="G153">
            <v>0</v>
          </cell>
          <cell r="H153" t="str">
            <v>PBY BUNGA MS-E038-T,CHF.81038.70</v>
          </cell>
          <cell r="J153" t="str">
            <v>CHF</v>
          </cell>
          <cell r="K153">
            <v>70748.05</v>
          </cell>
          <cell r="L153" t="str">
            <v>IDR</v>
          </cell>
        </row>
        <row r="154">
          <cell r="G154" t="str">
            <v>0623/D/VIII/2002</v>
          </cell>
          <cell r="H154" t="str">
            <v>CHU HSING GARMENTS (BUNGA DISKONTO)</v>
          </cell>
          <cell r="J154" t="str">
            <v>USD</v>
          </cell>
          <cell r="K154">
            <v>268.19</v>
          </cell>
          <cell r="L154" t="str">
            <v>IDR</v>
          </cell>
        </row>
        <row r="155">
          <cell r="G155" t="str">
            <v>0650/D/VIII/2002</v>
          </cell>
          <cell r="H155" t="str">
            <v>CHU HSING GARMENTS (BUNGA DISKONTO)</v>
          </cell>
          <cell r="J155" t="str">
            <v>USD</v>
          </cell>
          <cell r="K155">
            <v>268.77</v>
          </cell>
          <cell r="L155" t="str">
            <v>IDR</v>
          </cell>
        </row>
        <row r="156">
          <cell r="G156" t="str">
            <v>0685/D/VIII/2002</v>
          </cell>
          <cell r="H156" t="str">
            <v>CHU HSING GARMENTS (BUNGA DISKONTO)</v>
          </cell>
          <cell r="J156" t="str">
            <v>USD</v>
          </cell>
          <cell r="K156">
            <v>260</v>
          </cell>
          <cell r="L156" t="str">
            <v>IDR</v>
          </cell>
        </row>
        <row r="157">
          <cell r="G157" t="str">
            <v>0695/D/IX/2002</v>
          </cell>
          <cell r="H157" t="str">
            <v>CHU HSING GARMENTS (BUNGA DISKONTO)</v>
          </cell>
          <cell r="J157" t="str">
            <v>USD</v>
          </cell>
          <cell r="K157">
            <v>267.91000000000003</v>
          </cell>
          <cell r="L157" t="str">
            <v>IDR</v>
          </cell>
        </row>
        <row r="158">
          <cell r="G158" t="str">
            <v>0698/D/IX/2002</v>
          </cell>
          <cell r="H158" t="str">
            <v>CHU HSING GARMENTS (BUNGA DISKONTO)</v>
          </cell>
          <cell r="J158" t="str">
            <v>USD</v>
          </cell>
          <cell r="K158">
            <v>273.08999999999997</v>
          </cell>
          <cell r="L158" t="str">
            <v>IDR</v>
          </cell>
        </row>
        <row r="159">
          <cell r="G159" t="str">
            <v>0700/D/IX/2002</v>
          </cell>
          <cell r="H159" t="str">
            <v>CHU HSING GARMENTS (BUNGA DISKONTO)</v>
          </cell>
          <cell r="J159" t="str">
            <v>USD</v>
          </cell>
          <cell r="K159">
            <v>307.26</v>
          </cell>
          <cell r="L159" t="str">
            <v>IDR</v>
          </cell>
        </row>
        <row r="160">
          <cell r="G160" t="str">
            <v>0707/D/IX/2002</v>
          </cell>
          <cell r="H160" t="str">
            <v>CHU HSING GARMENTS (BUNGA DISKONTO)</v>
          </cell>
          <cell r="J160" t="str">
            <v>USD</v>
          </cell>
          <cell r="K160">
            <v>275.55</v>
          </cell>
          <cell r="L160" t="str">
            <v>IDR</v>
          </cell>
        </row>
        <row r="161">
          <cell r="G161" t="str">
            <v>0724/D/IX/2002</v>
          </cell>
          <cell r="H161" t="str">
            <v>CHU HSING GARMENTS (BUNGA DISKONTO)</v>
          </cell>
          <cell r="J161" t="str">
            <v>USD</v>
          </cell>
          <cell r="K161">
            <v>1305.473</v>
          </cell>
          <cell r="L161" t="str">
            <v>IDR</v>
          </cell>
        </row>
        <row r="162">
          <cell r="G162" t="str">
            <v>0730/D/IX/2002</v>
          </cell>
          <cell r="H162" t="str">
            <v>CHU HSING GARMENTS (BUNGA DISKONTO)</v>
          </cell>
          <cell r="J162" t="str">
            <v>USD</v>
          </cell>
          <cell r="K162">
            <v>260</v>
          </cell>
          <cell r="L162" t="str">
            <v>IDR</v>
          </cell>
        </row>
        <row r="163">
          <cell r="G163" t="str">
            <v>0750/D/IX/2002</v>
          </cell>
          <cell r="H163" t="str">
            <v>CHU HSING GARMENTS (BUNGA DISKONTO)</v>
          </cell>
          <cell r="J163" t="str">
            <v>USD</v>
          </cell>
          <cell r="K163">
            <v>398.37</v>
          </cell>
          <cell r="L163" t="str">
            <v>IDR</v>
          </cell>
        </row>
        <row r="164">
          <cell r="G164" t="str">
            <v>JUM-0033</v>
          </cell>
          <cell r="H164" t="str">
            <v>KOR DISC A/R EXPORT RV64-2011 &amp; 2020</v>
          </cell>
          <cell r="J164" t="str">
            <v>USD</v>
          </cell>
          <cell r="K164">
            <v>509.27</v>
          </cell>
          <cell r="L164" t="str">
            <v>IDR</v>
          </cell>
        </row>
        <row r="165">
          <cell r="G165" t="str">
            <v>JUM-0033</v>
          </cell>
          <cell r="H165" t="str">
            <v>KOR DISC A/R EXPORT RV64-2011 &amp; 2020</v>
          </cell>
          <cell r="J165" t="str">
            <v>USD</v>
          </cell>
          <cell r="K165">
            <v>1305.52</v>
          </cell>
          <cell r="L165" t="str">
            <v>IDR</v>
          </cell>
        </row>
        <row r="166">
          <cell r="G166" t="str">
            <v>SLH MSK INT EXP</v>
          </cell>
          <cell r="H166" t="str">
            <v>KOR CHUSHING GARMENT (BUNGA DISKONTO)</v>
          </cell>
          <cell r="J166" t="str">
            <v>IDR</v>
          </cell>
          <cell r="K166">
            <v>-268.19</v>
          </cell>
          <cell r="L166" t="str">
            <v>IDR</v>
          </cell>
        </row>
        <row r="167">
          <cell r="G167" t="str">
            <v>SLH MSK INT EXP</v>
          </cell>
          <cell r="H167" t="str">
            <v>KOR CHUSHING GARMENT (BUNGA DISKONTO)</v>
          </cell>
          <cell r="J167" t="str">
            <v>IDR</v>
          </cell>
          <cell r="K167">
            <v>-268.77</v>
          </cell>
          <cell r="L167" t="str">
            <v>IDR</v>
          </cell>
        </row>
        <row r="168">
          <cell r="G168" t="str">
            <v>SLH MSK INT EXP</v>
          </cell>
          <cell r="H168" t="str">
            <v>KOR CHUSHING GARMENT (BUNGA DISKONTO)</v>
          </cell>
          <cell r="J168" t="str">
            <v>IDR</v>
          </cell>
          <cell r="K168">
            <v>-260</v>
          </cell>
          <cell r="L168" t="str">
            <v>IDR</v>
          </cell>
        </row>
        <row r="169">
          <cell r="G169" t="str">
            <v>SLH MSK INT EXP</v>
          </cell>
          <cell r="H169" t="str">
            <v>KOR CHUSHING GARMENT (BUNGA DISKONTO)</v>
          </cell>
          <cell r="J169" t="str">
            <v>IDR</v>
          </cell>
          <cell r="K169">
            <v>-267.91000000000003</v>
          </cell>
          <cell r="L169" t="str">
            <v>IDR</v>
          </cell>
        </row>
        <row r="170">
          <cell r="G170" t="str">
            <v>SLH MSK INT EXP</v>
          </cell>
          <cell r="H170" t="str">
            <v>KOR CHUSHING GARMENT (BUNGA DISKONTO)</v>
          </cell>
          <cell r="J170" t="str">
            <v>IDR</v>
          </cell>
          <cell r="K170">
            <v>-273.08999999999997</v>
          </cell>
          <cell r="L170" t="str">
            <v>IDR</v>
          </cell>
        </row>
        <row r="171">
          <cell r="G171" t="str">
            <v>SLH MSK INT EXP</v>
          </cell>
          <cell r="H171" t="str">
            <v>KOR CHUSHING GARMENT (BUNGA DISKONTO)</v>
          </cell>
          <cell r="J171" t="str">
            <v>IDR</v>
          </cell>
          <cell r="K171">
            <v>-307.26</v>
          </cell>
          <cell r="L171" t="str">
            <v>IDR</v>
          </cell>
        </row>
        <row r="172">
          <cell r="G172" t="str">
            <v>SLH MSK INT EXP</v>
          </cell>
          <cell r="H172" t="str">
            <v>KOR CHUSHING GARMENT (BUNGA DISKONTO)</v>
          </cell>
          <cell r="J172" t="str">
            <v>IDR</v>
          </cell>
          <cell r="K172">
            <v>-275.55</v>
          </cell>
          <cell r="L172" t="str">
            <v>IDR</v>
          </cell>
        </row>
        <row r="173">
          <cell r="G173" t="str">
            <v>SLH MSK INT EXP</v>
          </cell>
          <cell r="H173" t="str">
            <v>KOR CHUSHING GARMENT (BUNGA DISKONTO)</v>
          </cell>
          <cell r="J173" t="str">
            <v>IDR</v>
          </cell>
          <cell r="K173">
            <v>-1305.47</v>
          </cell>
          <cell r="L173" t="str">
            <v>IDR</v>
          </cell>
        </row>
        <row r="174">
          <cell r="G174" t="str">
            <v>SLH MSK INT EXP</v>
          </cell>
          <cell r="H174" t="str">
            <v>KOR CHUSHING GARMENT (BUNGA DISKONTO)</v>
          </cell>
          <cell r="J174" t="str">
            <v>IDR</v>
          </cell>
          <cell r="K174">
            <v>-260</v>
          </cell>
          <cell r="L174" t="str">
            <v>IDR</v>
          </cell>
        </row>
        <row r="175">
          <cell r="G175" t="str">
            <v>SLH MSK INT EXP</v>
          </cell>
          <cell r="H175" t="str">
            <v>KOR CHUSHING GARMENT (BUNGA DISKONTO)</v>
          </cell>
          <cell r="J175" t="str">
            <v>IDR</v>
          </cell>
          <cell r="K175">
            <v>-398.37</v>
          </cell>
          <cell r="L175" t="str">
            <v>IDR</v>
          </cell>
        </row>
        <row r="176">
          <cell r="G176" t="str">
            <v>SLH MSK INT EXP</v>
          </cell>
          <cell r="H176" t="str">
            <v>KOR DISC AR EXPORT RV64-2011&amp;2020</v>
          </cell>
          <cell r="J176" t="str">
            <v>IDR</v>
          </cell>
          <cell r="K176">
            <v>-509.27</v>
          </cell>
          <cell r="L176" t="str">
            <v>IDR</v>
          </cell>
        </row>
        <row r="177">
          <cell r="G177" t="str">
            <v>SLH MSK INT EXP</v>
          </cell>
          <cell r="H177" t="str">
            <v>KOR DISC AR EXPORT RV64-2011&amp;2020</v>
          </cell>
          <cell r="J177" t="str">
            <v>IDR</v>
          </cell>
          <cell r="K177">
            <v>-1305.52</v>
          </cell>
          <cell r="L177" t="str">
            <v>IDR</v>
          </cell>
        </row>
        <row r="178">
          <cell r="G178" t="str">
            <v>SLH MSK INT EXP</v>
          </cell>
          <cell r="H178" t="str">
            <v>KOR CHUSHING GARMENT (BUNGA DISKONTO)</v>
          </cell>
          <cell r="J178" t="str">
            <v>IDR</v>
          </cell>
          <cell r="K178">
            <v>-426.82</v>
          </cell>
          <cell r="L178" t="str">
            <v>IDR</v>
          </cell>
        </row>
        <row r="179">
          <cell r="G179" t="str">
            <v>SLH MSK INT EXP</v>
          </cell>
          <cell r="H179" t="str">
            <v>KOR CHUSHING GARMENT (BUNGA DISKONTO)</v>
          </cell>
          <cell r="J179" t="str">
            <v>IDR</v>
          </cell>
          <cell r="K179">
            <v>-379.12</v>
          </cell>
          <cell r="L179" t="str">
            <v>IDR</v>
          </cell>
        </row>
        <row r="180">
          <cell r="G180" t="str">
            <v>SLH MSK INT EXP</v>
          </cell>
          <cell r="H180" t="str">
            <v>KOR CHUSHING GARMENT (BUNGA DISKONTO)</v>
          </cell>
          <cell r="J180" t="str">
            <v>IDR</v>
          </cell>
          <cell r="K180">
            <v>-269.20999999999998</v>
          </cell>
          <cell r="L180" t="str">
            <v>IDR</v>
          </cell>
        </row>
        <row r="181">
          <cell r="G181" t="str">
            <v>SLH MSK INT EXP</v>
          </cell>
          <cell r="H181" t="str">
            <v>KOR CHUSHING GARMENT (BUNGA DISKONTO)</v>
          </cell>
          <cell r="J181" t="str">
            <v>IDR</v>
          </cell>
          <cell r="K181">
            <v>-509.27</v>
          </cell>
          <cell r="L181" t="str">
            <v>IDR</v>
          </cell>
        </row>
        <row r="182">
          <cell r="G182" t="str">
            <v>SLH MSK INT EXP</v>
          </cell>
          <cell r="H182" t="str">
            <v>KOR CHUSHING GARMENT (BUNGA DISKONTO)</v>
          </cell>
          <cell r="J182" t="str">
            <v>IDR</v>
          </cell>
          <cell r="K182">
            <v>268.19</v>
          </cell>
          <cell r="L182" t="str">
            <v>IDR</v>
          </cell>
        </row>
        <row r="183">
          <cell r="G183" t="str">
            <v>SLH MSK INT EXP</v>
          </cell>
          <cell r="H183" t="str">
            <v>KOR CHUSHING GARMENT (BUNGA DISKONTO)</v>
          </cell>
          <cell r="J183" t="str">
            <v>IDR</v>
          </cell>
          <cell r="K183">
            <v>268.77</v>
          </cell>
          <cell r="L183" t="str">
            <v>IDR</v>
          </cell>
        </row>
        <row r="184">
          <cell r="G184" t="str">
            <v>SLH MSK INT EXP</v>
          </cell>
          <cell r="H184" t="str">
            <v>KOR CHUSHING GARMENT (BUNGA DISKONTO)</v>
          </cell>
          <cell r="J184" t="str">
            <v>IDR</v>
          </cell>
          <cell r="K184">
            <v>260</v>
          </cell>
          <cell r="L184" t="str">
            <v>IDR</v>
          </cell>
        </row>
        <row r="185">
          <cell r="G185" t="str">
            <v>SLH MSK INT EXP</v>
          </cell>
          <cell r="H185" t="str">
            <v>KOR CHUSHING GARMENT (BUNGA DISKONTO)</v>
          </cell>
          <cell r="J185" t="str">
            <v>IDR</v>
          </cell>
          <cell r="K185">
            <v>267.91000000000003</v>
          </cell>
          <cell r="L185" t="str">
            <v>IDR</v>
          </cell>
        </row>
        <row r="186">
          <cell r="G186" t="str">
            <v>SLH MSK INT EXP</v>
          </cell>
          <cell r="H186" t="str">
            <v>KOR CHUSHING GARMENT (BUNGA DISKONTO)</v>
          </cell>
          <cell r="J186" t="str">
            <v>IDR</v>
          </cell>
          <cell r="K186">
            <v>273.08999999999997</v>
          </cell>
          <cell r="L186" t="str">
            <v>IDR</v>
          </cell>
        </row>
        <row r="187">
          <cell r="G187" t="str">
            <v>SLH MSK INT EXP</v>
          </cell>
          <cell r="H187" t="str">
            <v>KOR CHUSHING GARMENT (BUNGA DISKONTO)</v>
          </cell>
          <cell r="J187" t="str">
            <v>IDR</v>
          </cell>
          <cell r="K187">
            <v>307.26</v>
          </cell>
          <cell r="L187" t="str">
            <v>IDR</v>
          </cell>
        </row>
        <row r="188">
          <cell r="G188" t="str">
            <v>SLH MSK INT EXP</v>
          </cell>
          <cell r="H188" t="str">
            <v>KOR CHUSHING GARMENT (BUNGA DISKONTO)</v>
          </cell>
          <cell r="J188" t="str">
            <v>IDR</v>
          </cell>
          <cell r="K188">
            <v>275.55</v>
          </cell>
          <cell r="L188" t="str">
            <v>IDR</v>
          </cell>
        </row>
        <row r="189">
          <cell r="G189" t="str">
            <v>SLH MSK INT EXP</v>
          </cell>
          <cell r="H189" t="str">
            <v>KOR CHUSHING GARMENT (BUNGA DISKONTO)</v>
          </cell>
          <cell r="J189" t="str">
            <v>IDR</v>
          </cell>
          <cell r="K189">
            <v>1305.47</v>
          </cell>
          <cell r="L189" t="str">
            <v>IDR</v>
          </cell>
        </row>
        <row r="190">
          <cell r="G190" t="str">
            <v>SLH MSK INT EXP</v>
          </cell>
          <cell r="H190" t="str">
            <v>KOR CHUSHING GARMENT (BUNGA DISKONTO)</v>
          </cell>
          <cell r="J190" t="str">
            <v>IDR</v>
          </cell>
          <cell r="K190">
            <v>260</v>
          </cell>
          <cell r="L190" t="str">
            <v>IDR</v>
          </cell>
        </row>
        <row r="191">
          <cell r="G191" t="str">
            <v>SLH MSK INT EXP</v>
          </cell>
          <cell r="H191" t="str">
            <v>KOR CHUSHING GARMENT (BUNGA DISKONTO)</v>
          </cell>
          <cell r="J191" t="str">
            <v>IDR</v>
          </cell>
          <cell r="K191">
            <v>398.37</v>
          </cell>
          <cell r="L191" t="str">
            <v>IDR</v>
          </cell>
        </row>
        <row r="192">
          <cell r="G192" t="str">
            <v>SLH MSK INT EXP</v>
          </cell>
          <cell r="H192" t="str">
            <v>KOR DISC AR EXPORT RV64-2011&amp;2020</v>
          </cell>
          <cell r="J192" t="str">
            <v>IDR</v>
          </cell>
          <cell r="K192">
            <v>509.27</v>
          </cell>
          <cell r="L192" t="str">
            <v>IDR</v>
          </cell>
        </row>
        <row r="193">
          <cell r="G193" t="str">
            <v>SLH MSK INT EXP</v>
          </cell>
          <cell r="H193" t="str">
            <v>KOR DISC AR EXPORT RV64-2011&amp;2020</v>
          </cell>
          <cell r="J193" t="str">
            <v>IDR</v>
          </cell>
          <cell r="K193">
            <v>1305.52</v>
          </cell>
          <cell r="L193" t="str">
            <v>IDR</v>
          </cell>
        </row>
        <row r="194">
          <cell r="G194" t="str">
            <v>SLH MSK INT EXP</v>
          </cell>
          <cell r="H194" t="str">
            <v>KOR CHUSHING GARMENT (BUNGA DISKONTO)</v>
          </cell>
          <cell r="J194" t="str">
            <v>IDR</v>
          </cell>
          <cell r="K194">
            <v>426.82</v>
          </cell>
          <cell r="L194" t="str">
            <v>IDR</v>
          </cell>
        </row>
        <row r="195">
          <cell r="G195" t="str">
            <v>SLH MSK INT EXP</v>
          </cell>
          <cell r="H195" t="str">
            <v>KOR CHUSHING GARMENT (BUNGA DISKONTO)</v>
          </cell>
          <cell r="J195" t="str">
            <v>IDR</v>
          </cell>
          <cell r="K195">
            <v>379.12</v>
          </cell>
          <cell r="L195" t="str">
            <v>IDR</v>
          </cell>
        </row>
        <row r="196">
          <cell r="G196" t="str">
            <v>SLH MSK INT EXP</v>
          </cell>
          <cell r="H196" t="str">
            <v>KOR CHUSHING GARMENT (BUNGA DISKONTO)</v>
          </cell>
          <cell r="J196" t="str">
            <v>IDR</v>
          </cell>
          <cell r="K196">
            <v>269.20999999999998</v>
          </cell>
          <cell r="L196" t="str">
            <v>IDR</v>
          </cell>
        </row>
        <row r="197">
          <cell r="G197" t="str">
            <v>SLH MSK INT EXP</v>
          </cell>
          <cell r="H197" t="str">
            <v>KOR CHUSHING GARMENT (BUNGA DISKONTO)</v>
          </cell>
          <cell r="J197" t="str">
            <v>IDR</v>
          </cell>
          <cell r="K197">
            <v>509.27</v>
          </cell>
          <cell r="L197" t="str">
            <v>IDR</v>
          </cell>
        </row>
        <row r="198">
          <cell r="G198" t="str">
            <v>SLH MSK INT EXP</v>
          </cell>
          <cell r="H198" t="str">
            <v>KOR CHUSHING GARMENT (BUNGA DISKONTO)</v>
          </cell>
          <cell r="J198" t="str">
            <v>USD</v>
          </cell>
          <cell r="K198">
            <v>-268.19</v>
          </cell>
          <cell r="L198" t="str">
            <v>IDR</v>
          </cell>
        </row>
        <row r="199">
          <cell r="G199" t="str">
            <v>SLH MSK INT EXP</v>
          </cell>
          <cell r="H199" t="str">
            <v>KOR CHUSHING GARMENT (BUNGA DISKONTO)</v>
          </cell>
          <cell r="J199" t="str">
            <v>USD</v>
          </cell>
          <cell r="K199">
            <v>-268.77</v>
          </cell>
          <cell r="L199" t="str">
            <v>IDR</v>
          </cell>
        </row>
        <row r="200">
          <cell r="G200" t="str">
            <v>SLH MSK INT EXP</v>
          </cell>
          <cell r="H200" t="str">
            <v>KOR CHUSHING GARMENT (BUNGA DISKONTO)</v>
          </cell>
          <cell r="J200" t="str">
            <v>USD</v>
          </cell>
          <cell r="K200">
            <v>-260</v>
          </cell>
          <cell r="L200" t="str">
            <v>IDR</v>
          </cell>
        </row>
        <row r="201">
          <cell r="G201" t="str">
            <v>SLH MSK INT EXP</v>
          </cell>
          <cell r="H201" t="str">
            <v>KOR CHUSHING GARMENT (BUNGA DISKONTO)</v>
          </cell>
          <cell r="J201" t="str">
            <v>USD</v>
          </cell>
          <cell r="K201">
            <v>-267.91000000000003</v>
          </cell>
          <cell r="L201" t="str">
            <v>IDR</v>
          </cell>
        </row>
        <row r="202">
          <cell r="G202" t="str">
            <v>SLH MSK INT EXP</v>
          </cell>
          <cell r="H202" t="str">
            <v>KOR CHUSHING GARMENT (BUNGA DISKONTO)</v>
          </cell>
          <cell r="J202" t="str">
            <v>USD</v>
          </cell>
          <cell r="K202">
            <v>-273.08999999999997</v>
          </cell>
          <cell r="L202" t="str">
            <v>IDR</v>
          </cell>
        </row>
        <row r="203">
          <cell r="G203" t="str">
            <v>SLH MSK INT EXP</v>
          </cell>
          <cell r="H203" t="str">
            <v>KOR CHUSHING GARMENT (BUNGA DISKONTO)</v>
          </cell>
          <cell r="J203" t="str">
            <v>USD</v>
          </cell>
          <cell r="K203">
            <v>-307.26</v>
          </cell>
          <cell r="L203" t="str">
            <v>IDR</v>
          </cell>
        </row>
        <row r="204">
          <cell r="G204" t="str">
            <v>SLH MSK INT EXP</v>
          </cell>
          <cell r="H204" t="str">
            <v>KOR CHUSHING GARMENT (BUNGA DISKONTO)</v>
          </cell>
          <cell r="J204" t="str">
            <v>USD</v>
          </cell>
          <cell r="K204">
            <v>-275.55</v>
          </cell>
          <cell r="L204" t="str">
            <v>IDR</v>
          </cell>
        </row>
        <row r="205">
          <cell r="G205" t="str">
            <v>SLH MSK INT EXP</v>
          </cell>
          <cell r="H205" t="str">
            <v>KOR CHUSHING GARMENT (BUNGA DISKONTO)</v>
          </cell>
          <cell r="J205" t="str">
            <v>USD</v>
          </cell>
          <cell r="K205">
            <v>-1305.47</v>
          </cell>
          <cell r="L205" t="str">
            <v>IDR</v>
          </cell>
        </row>
        <row r="206">
          <cell r="G206" t="str">
            <v>SLH MSK INT EXP</v>
          </cell>
          <cell r="H206" t="str">
            <v>KOR CHUSHING GARMENT (BUNGA DISKONTO)</v>
          </cell>
          <cell r="J206" t="str">
            <v>USD</v>
          </cell>
          <cell r="K206">
            <v>-260</v>
          </cell>
          <cell r="L206" t="str">
            <v>IDR</v>
          </cell>
        </row>
        <row r="207">
          <cell r="G207" t="str">
            <v>SLH MSK INT EXP</v>
          </cell>
          <cell r="H207" t="str">
            <v>KOR CHUSHING GARMENT (BUNGA DISKONTO)</v>
          </cell>
          <cell r="J207" t="str">
            <v>USD</v>
          </cell>
          <cell r="K207">
            <v>-398.37</v>
          </cell>
          <cell r="L207" t="str">
            <v>IDR</v>
          </cell>
        </row>
        <row r="208">
          <cell r="G208" t="str">
            <v>SLH MSK INT EXP</v>
          </cell>
          <cell r="H208" t="str">
            <v>KOR DISC AR EXPORT RV64-2011&amp;2020</v>
          </cell>
          <cell r="J208" t="str">
            <v>USD</v>
          </cell>
          <cell r="K208">
            <v>-509.27</v>
          </cell>
          <cell r="L208" t="str">
            <v>IDR</v>
          </cell>
        </row>
        <row r="209">
          <cell r="G209" t="str">
            <v>SLH MSK INT EXP</v>
          </cell>
          <cell r="H209" t="str">
            <v>KOR DISC AR EXPORT RV64-2011&amp;2020</v>
          </cell>
          <cell r="J209" t="str">
            <v>USD</v>
          </cell>
          <cell r="K209">
            <v>-1305.52</v>
          </cell>
          <cell r="L209" t="str">
            <v>IDR</v>
          </cell>
        </row>
        <row r="210">
          <cell r="G210" t="str">
            <v>SLH MSK INT EXP</v>
          </cell>
          <cell r="H210" t="str">
            <v>KOR CHUSHING GARMENT (BUNGA DISKONTO)</v>
          </cell>
          <cell r="J210" t="str">
            <v>USD</v>
          </cell>
          <cell r="K210">
            <v>-426.82</v>
          </cell>
          <cell r="L210" t="str">
            <v>IDR</v>
          </cell>
        </row>
        <row r="211">
          <cell r="G211" t="str">
            <v>SLH MSK INT EXP</v>
          </cell>
          <cell r="H211" t="str">
            <v>KOR CHUSHING GARMENT (BUNGA DISKONTO)</v>
          </cell>
          <cell r="J211" t="str">
            <v>USD</v>
          </cell>
          <cell r="K211">
            <v>-379.12</v>
          </cell>
          <cell r="L211" t="str">
            <v>IDR</v>
          </cell>
        </row>
        <row r="212">
          <cell r="G212" t="str">
            <v>SLH MSK INT EXP</v>
          </cell>
          <cell r="H212" t="str">
            <v>KOR CHUSHING GARMENT (BUNGA DISKONTO)</v>
          </cell>
          <cell r="J212" t="str">
            <v>USD</v>
          </cell>
          <cell r="K212">
            <v>-269.20999999999998</v>
          </cell>
          <cell r="L212" t="str">
            <v>IDR</v>
          </cell>
        </row>
        <row r="213">
          <cell r="G213" t="str">
            <v>SLH MSK INT EXP</v>
          </cell>
          <cell r="H213" t="str">
            <v>KOR CHUSHING GARMENT (BUNGA DISKONTO)</v>
          </cell>
          <cell r="J213" t="str">
            <v>USD</v>
          </cell>
          <cell r="K213">
            <v>-509.27</v>
          </cell>
          <cell r="L213" t="str">
            <v>IDR</v>
          </cell>
        </row>
        <row r="214">
          <cell r="G214" t="str">
            <v>9982002502</v>
          </cell>
          <cell r="H214" t="str">
            <v>CHU HSING GARMENTS (BUNGA DISKONTO)</v>
          </cell>
          <cell r="J214" t="str">
            <v>USD</v>
          </cell>
          <cell r="K214">
            <v>426.82</v>
          </cell>
          <cell r="L214" t="str">
            <v>IDR</v>
          </cell>
        </row>
        <row r="215">
          <cell r="G215" t="str">
            <v>9982002535</v>
          </cell>
          <cell r="H215" t="str">
            <v>CHU HSING GARMENTS (BUNGA DISKONTO)</v>
          </cell>
          <cell r="J215" t="str">
            <v>USD</v>
          </cell>
          <cell r="K215">
            <v>379.12</v>
          </cell>
          <cell r="L215" t="str">
            <v>IDR</v>
          </cell>
        </row>
        <row r="216">
          <cell r="G216" t="str">
            <v>9982002581</v>
          </cell>
          <cell r="H216" t="str">
            <v>CHU HSING GARMENTS (BUNGA DISKONTO)</v>
          </cell>
          <cell r="J216" t="str">
            <v>USD</v>
          </cell>
          <cell r="K216">
            <v>269.20699999999999</v>
          </cell>
          <cell r="L216" t="str">
            <v>IDR</v>
          </cell>
        </row>
        <row r="217">
          <cell r="G217" t="str">
            <v>9982002650</v>
          </cell>
          <cell r="H217" t="str">
            <v>CHU HSING GARMENTS (BUNGA DISKONTO)</v>
          </cell>
          <cell r="J217" t="str">
            <v>USD</v>
          </cell>
          <cell r="K217">
            <v>509.27</v>
          </cell>
          <cell r="L217" t="str">
            <v>IDR</v>
          </cell>
        </row>
        <row r="218">
          <cell r="G218" t="str">
            <v>JUM-0003</v>
          </cell>
          <cell r="H218" t="str">
            <v>UNTUK MENCATAT INTEREST BPPN &amp; MANDIRI NOV'02</v>
          </cell>
          <cell r="J218" t="str">
            <v>IDR</v>
          </cell>
          <cell r="K218">
            <v>6261677267</v>
          </cell>
          <cell r="L218" t="str">
            <v>IDR</v>
          </cell>
        </row>
        <row r="219">
          <cell r="G219" t="str">
            <v>JUM-0003</v>
          </cell>
          <cell r="H219" t="str">
            <v>U/MENCATAT BUNGA RESTRUKTURISASI BPPN &amp; MANDIRI</v>
          </cell>
          <cell r="J219" t="str">
            <v>IDR</v>
          </cell>
          <cell r="K219">
            <v>10881768165</v>
          </cell>
          <cell r="L219" t="str">
            <v>IDR</v>
          </cell>
        </row>
        <row r="220">
          <cell r="G220" t="str">
            <v>JUM-0004</v>
          </cell>
          <cell r="H220" t="str">
            <v>U/MENCATAT INTEREST TOMEN 71558 USD S/D 6 NOV'02</v>
          </cell>
          <cell r="J220" t="str">
            <v>USD</v>
          </cell>
          <cell r="K220">
            <v>974.27</v>
          </cell>
          <cell r="L220" t="str">
            <v>IDR</v>
          </cell>
        </row>
        <row r="221">
          <cell r="G221" t="str">
            <v>JUM-0004</v>
          </cell>
          <cell r="H221" t="str">
            <v>U/MENCATAT INTEREST TOMEN 81035 GBP NOV '02</v>
          </cell>
          <cell r="J221" t="str">
            <v>GBP</v>
          </cell>
          <cell r="K221">
            <v>1173.6300000000001</v>
          </cell>
          <cell r="L221" t="str">
            <v>IDR</v>
          </cell>
        </row>
        <row r="222">
          <cell r="G222" t="str">
            <v>JUM-0004</v>
          </cell>
          <cell r="H222" t="str">
            <v>U/MENCATAT INT TOMEN 71558 DEM-CON EUR S/D 13 NOV</v>
          </cell>
          <cell r="J222" t="str">
            <v>EUR</v>
          </cell>
          <cell r="K222">
            <v>1870.64</v>
          </cell>
          <cell r="L222" t="str">
            <v>IDR</v>
          </cell>
        </row>
        <row r="223">
          <cell r="G223" t="str">
            <v>JUM-0004</v>
          </cell>
          <cell r="H223" t="str">
            <v>U/MENCATAT INTEREST TOMEN 71558 CHF NOV'2002</v>
          </cell>
          <cell r="J223" t="str">
            <v>CHF</v>
          </cell>
          <cell r="K223">
            <v>265.73</v>
          </cell>
          <cell r="L223" t="str">
            <v>IDR</v>
          </cell>
        </row>
        <row r="224">
          <cell r="G224" t="str">
            <v>JUM-0004</v>
          </cell>
          <cell r="H224" t="str">
            <v>U/MENCATAT MITSUBISHI OSA/MS-038T NOV'2002</v>
          </cell>
          <cell r="J224" t="str">
            <v>CHF</v>
          </cell>
          <cell r="K224">
            <v>1822.3</v>
          </cell>
          <cell r="L224" t="str">
            <v>IDR</v>
          </cell>
        </row>
        <row r="225">
          <cell r="G225" t="str">
            <v>JUM-0004</v>
          </cell>
          <cell r="H225" t="str">
            <v>U/MENCATAT INTEREST TOMEN 81035 CHF NOV'02</v>
          </cell>
          <cell r="J225" t="str">
            <v>CHF</v>
          </cell>
          <cell r="K225">
            <v>1859.09</v>
          </cell>
          <cell r="L225" t="str">
            <v>IDR</v>
          </cell>
        </row>
        <row r="226">
          <cell r="G226" t="str">
            <v>JUM-0004</v>
          </cell>
          <cell r="H226" t="str">
            <v>U/MENCATAT INTEREST TOMEN 81035 JPY  NOV'2002</v>
          </cell>
          <cell r="J226" t="str">
            <v>JPY</v>
          </cell>
          <cell r="K226">
            <v>74516</v>
          </cell>
          <cell r="L226" t="str">
            <v>IDR</v>
          </cell>
        </row>
        <row r="227">
          <cell r="G227">
            <v>0</v>
          </cell>
          <cell r="H227" t="str">
            <v>tes</v>
          </cell>
          <cell r="J227" t="str">
            <v>CHF</v>
          </cell>
          <cell r="K227">
            <v>265.73</v>
          </cell>
          <cell r="L227" t="str">
            <v>IDR</v>
          </cell>
        </row>
        <row r="228">
          <cell r="G228">
            <v>0</v>
          </cell>
          <cell r="H228" t="str">
            <v>tes</v>
          </cell>
          <cell r="J228" t="str">
            <v>CHF</v>
          </cell>
          <cell r="K228">
            <v>-265.73</v>
          </cell>
          <cell r="L228" t="str">
            <v>IDR</v>
          </cell>
        </row>
        <row r="229">
          <cell r="G229" t="str">
            <v>JUM-0006</v>
          </cell>
          <cell r="H229" t="str">
            <v>U/MENCATAT INT BPPN &amp; MANDIRI DES'02</v>
          </cell>
          <cell r="J229" t="str">
            <v>IDR</v>
          </cell>
          <cell r="K229">
            <v>6470399842</v>
          </cell>
          <cell r="L229" t="str">
            <v>IDR</v>
          </cell>
        </row>
        <row r="230">
          <cell r="G230" t="str">
            <v>JUM-0006</v>
          </cell>
          <cell r="H230" t="str">
            <v>U/MENCATAT BUNGA RESTRUKTURISASI BPPN &amp; MANDIRI</v>
          </cell>
          <cell r="J230" t="str">
            <v>IDR</v>
          </cell>
          <cell r="K230">
            <v>11226647610</v>
          </cell>
          <cell r="L230" t="str">
            <v>IDR</v>
          </cell>
        </row>
        <row r="231">
          <cell r="G231" t="str">
            <v>JUM-0007</v>
          </cell>
          <cell r="H231" t="str">
            <v>U/MENCATAT INTEREST TOMENT 71558 CHF DES'02</v>
          </cell>
          <cell r="J231" t="str">
            <v>CHF</v>
          </cell>
          <cell r="K231">
            <v>274.58999999999997</v>
          </cell>
          <cell r="L231" t="str">
            <v>IDR</v>
          </cell>
        </row>
        <row r="232">
          <cell r="G232" t="str">
            <v>JUM-0007</v>
          </cell>
          <cell r="H232" t="str">
            <v>U/MENCATAT INTEREST TOMENT 81035 CHF DES'02</v>
          </cell>
          <cell r="J232" t="str">
            <v>CHF</v>
          </cell>
          <cell r="K232">
            <v>1921.05</v>
          </cell>
          <cell r="L232" t="str">
            <v>IDR</v>
          </cell>
        </row>
        <row r="233">
          <cell r="G233" t="str">
            <v>JUM-0007</v>
          </cell>
          <cell r="H233" t="str">
            <v>U/MENCATAT INTEREST TOMENT 81035 GBP DES'02</v>
          </cell>
          <cell r="J233" t="str">
            <v>GBP</v>
          </cell>
          <cell r="K233">
            <v>1212.75</v>
          </cell>
          <cell r="L233" t="str">
            <v>IDR</v>
          </cell>
        </row>
        <row r="234">
          <cell r="G234" t="str">
            <v>JUM-0007</v>
          </cell>
          <cell r="H234" t="str">
            <v>U/MENCATAT INTEREST TOMENT 81035 JPY DES'02</v>
          </cell>
          <cell r="J234" t="str">
            <v>JPY</v>
          </cell>
          <cell r="K234">
            <v>76999.87</v>
          </cell>
          <cell r="L234" t="str">
            <v>IDR</v>
          </cell>
        </row>
        <row r="235">
          <cell r="G235" t="str">
            <v>JUM-0007</v>
          </cell>
          <cell r="H235" t="str">
            <v>U/MENCATAT INTEREST TOMEN 71558 USD 7 NOV S/D DES</v>
          </cell>
          <cell r="J235" t="str">
            <v>USD</v>
          </cell>
          <cell r="K235">
            <v>5234.3900000000003</v>
          </cell>
          <cell r="L235" t="str">
            <v>IDR</v>
          </cell>
        </row>
        <row r="236">
          <cell r="G236" t="str">
            <v>JUM-0007</v>
          </cell>
          <cell r="H236" t="str">
            <v>U/MENCATAT INTEREST TOMEN 71558 EUR DES'02</v>
          </cell>
          <cell r="J236" t="str">
            <v>EUR</v>
          </cell>
          <cell r="K236">
            <v>4102.42</v>
          </cell>
          <cell r="L236" t="str">
            <v>IDR</v>
          </cell>
        </row>
        <row r="237">
          <cell r="G237" t="str">
            <v>JUM-0007</v>
          </cell>
          <cell r="H237" t="str">
            <v>U/MENCATAT INTEREST TOMEN 71558 EUR DES'02</v>
          </cell>
          <cell r="J237" t="str">
            <v>EUR</v>
          </cell>
          <cell r="K237">
            <v>1790.03</v>
          </cell>
          <cell r="L237" t="str">
            <v>IDR</v>
          </cell>
        </row>
        <row r="238">
          <cell r="G238" t="str">
            <v>JUM-0007</v>
          </cell>
          <cell r="H238" t="str">
            <v>U/MENCATAT INTEREST TOMEN 71558 JPY DES'02</v>
          </cell>
          <cell r="J238" t="str">
            <v>JPY</v>
          </cell>
          <cell r="K238">
            <v>63689.760000000002</v>
          </cell>
          <cell r="L238" t="str">
            <v>IDR</v>
          </cell>
        </row>
        <row r="239">
          <cell r="G239" t="str">
            <v>INT. MITSUBISHI</v>
          </cell>
          <cell r="H239" t="str">
            <v>U/MENCATAT INTEREST MITSUBISHI OSA/MS-EO38T</v>
          </cell>
          <cell r="J239" t="str">
            <v>CHF</v>
          </cell>
          <cell r="K239">
            <v>17579.89</v>
          </cell>
          <cell r="L239" t="str">
            <v>IDR</v>
          </cell>
        </row>
        <row r="240">
          <cell r="G240" t="str">
            <v>KOR HUT KJPOS 2</v>
          </cell>
          <cell r="H240" t="str">
            <v>KOR SALDO HUT KJPOS 2 U/PEL.1.6% BUNGA LONG TERM L</v>
          </cell>
          <cell r="J240" t="str">
            <v>IDR</v>
          </cell>
          <cell r="K240">
            <v>-168330554</v>
          </cell>
          <cell r="L240" t="str">
            <v>IDR</v>
          </cell>
        </row>
        <row r="241">
          <cell r="G241" t="str">
            <v>KOR KRG INTEREST</v>
          </cell>
          <cell r="H241" t="str">
            <v>KOR KURANG CATAT BEBAN INTEREST OCT-DEC 02</v>
          </cell>
          <cell r="J241" t="str">
            <v>IDR</v>
          </cell>
          <cell r="K241">
            <v>754404445</v>
          </cell>
          <cell r="L241" t="str">
            <v>IDR</v>
          </cell>
        </row>
        <row r="242">
          <cell r="G242" t="str">
            <v>KOR KRG INTEREST</v>
          </cell>
          <cell r="H242" t="str">
            <v>KOR KURANG CATAT BEBAN INTEREST OCT-DEC 02</v>
          </cell>
          <cell r="J242" t="str">
            <v>IDR</v>
          </cell>
          <cell r="K242">
            <v>745404445</v>
          </cell>
          <cell r="L242" t="str">
            <v>IDR</v>
          </cell>
        </row>
        <row r="243">
          <cell r="G243" t="str">
            <v>KOR KRG INTEREST</v>
          </cell>
          <cell r="H243" t="str">
            <v>KOR KURANG CATAT BEBAN INTEREST OCT-DEC 02</v>
          </cell>
          <cell r="J243" t="str">
            <v>IDR</v>
          </cell>
          <cell r="K243">
            <v>-754404445</v>
          </cell>
          <cell r="L243" t="str">
            <v>IDR</v>
          </cell>
        </row>
        <row r="244">
          <cell r="G244" t="str">
            <v>JUM-0008</v>
          </cell>
          <cell r="H244" t="str">
            <v>U/MENCATAT INT MITSUBISHI OSA/MS-038T CHF JAN'03</v>
          </cell>
          <cell r="J244" t="str">
            <v>CHF</v>
          </cell>
          <cell r="K244">
            <v>13218.67</v>
          </cell>
          <cell r="L244" t="str">
            <v>IDR</v>
          </cell>
        </row>
        <row r="245">
          <cell r="G245" t="str">
            <v>JUM-0008</v>
          </cell>
          <cell r="H245" t="str">
            <v>U/MENCATAT INT TOMEN 81035 CHF JAN'03</v>
          </cell>
          <cell r="J245" t="str">
            <v>CHF</v>
          </cell>
          <cell r="K245">
            <v>1921.05</v>
          </cell>
          <cell r="L245" t="str">
            <v>IDR</v>
          </cell>
        </row>
        <row r="246">
          <cell r="G246" t="str">
            <v>JUM-0008</v>
          </cell>
          <cell r="H246" t="str">
            <v>U/MENCATAT INT TOMEN 71558 CHF JAN'03</v>
          </cell>
          <cell r="J246" t="str">
            <v>CHF</v>
          </cell>
          <cell r="K246">
            <v>274.58999999999997</v>
          </cell>
          <cell r="L246" t="str">
            <v>IDR</v>
          </cell>
        </row>
        <row r="247">
          <cell r="G247" t="str">
            <v>JUM-0008</v>
          </cell>
          <cell r="H247" t="str">
            <v>U/MENCATAT INT TOMEN 71558 DEM-CONV.EUR JAN'03</v>
          </cell>
          <cell r="J247" t="str">
            <v>EUR</v>
          </cell>
          <cell r="K247">
            <v>2649.48</v>
          </cell>
          <cell r="L247" t="str">
            <v>IDR</v>
          </cell>
        </row>
        <row r="248">
          <cell r="G248" t="str">
            <v>JUM-0008</v>
          </cell>
          <cell r="H248" t="str">
            <v>U/MENCATAT INT TOMEN 71558 BEF-CONV.EUR JAN'03</v>
          </cell>
          <cell r="J248" t="str">
            <v>EUR</v>
          </cell>
          <cell r="K248">
            <v>828.22</v>
          </cell>
          <cell r="L248" t="str">
            <v>IDR</v>
          </cell>
        </row>
        <row r="249">
          <cell r="G249" t="str">
            <v>JUM-0008</v>
          </cell>
          <cell r="H249" t="str">
            <v>U/MENCATAT INT TOMEN 71558 JPY- JAN'03</v>
          </cell>
          <cell r="J249" t="str">
            <v>JPY</v>
          </cell>
          <cell r="K249">
            <v>204177.19</v>
          </cell>
          <cell r="L249" t="str">
            <v>IDR</v>
          </cell>
        </row>
        <row r="250">
          <cell r="G250" t="str">
            <v>JUM-0008</v>
          </cell>
          <cell r="H250" t="str">
            <v>U/MENCATAT INT TOMEN 81035 JPY- JAN'03</v>
          </cell>
          <cell r="J250" t="str">
            <v>JPY</v>
          </cell>
          <cell r="K250">
            <v>76999.87</v>
          </cell>
          <cell r="L250" t="str">
            <v>IDR</v>
          </cell>
        </row>
        <row r="251">
          <cell r="G251" t="str">
            <v>JUM-0008</v>
          </cell>
          <cell r="H251" t="str">
            <v>U/MENCATAT INT TOMEN 81035 GBP- JAN'03</v>
          </cell>
          <cell r="J251" t="str">
            <v>GBP</v>
          </cell>
          <cell r="K251">
            <v>1212.75</v>
          </cell>
          <cell r="L251" t="str">
            <v>IDR</v>
          </cell>
        </row>
        <row r="252">
          <cell r="G252" t="str">
            <v>JUM-0008</v>
          </cell>
          <cell r="H252" t="str">
            <v>U/MENCATAT INT TOMEN 71558 USD - JAN'03</v>
          </cell>
          <cell r="J252" t="str">
            <v>USD</v>
          </cell>
          <cell r="K252">
            <v>2950.29</v>
          </cell>
          <cell r="L252" t="str">
            <v>IDR</v>
          </cell>
        </row>
        <row r="253">
          <cell r="G253" t="str">
            <v>JUM-0008</v>
          </cell>
          <cell r="H253" t="str">
            <v>U/MENCATAT INT BPPN &amp; MANDIRI  JAN '03</v>
          </cell>
          <cell r="J253" t="str">
            <v>IDR</v>
          </cell>
          <cell r="K253">
            <v>6007193613</v>
          </cell>
          <cell r="L253" t="str">
            <v>IDR</v>
          </cell>
        </row>
        <row r="254">
          <cell r="G254" t="str">
            <v>JUM-0008</v>
          </cell>
          <cell r="H254" t="str">
            <v>U/MENCATAT BUNGA RESTRUKTURISASI BPPN &amp; MANDIRI</v>
          </cell>
          <cell r="J254" t="str">
            <v>IDR</v>
          </cell>
          <cell r="K254">
            <v>11226647610</v>
          </cell>
          <cell r="L254" t="str">
            <v>IDR</v>
          </cell>
        </row>
        <row r="255">
          <cell r="G255" t="str">
            <v>KOR 31200462</v>
          </cell>
          <cell r="H255" t="str">
            <v>KOR 31200462,MITSUBISHI CORP.BUNGA OVERDUE E039T</v>
          </cell>
          <cell r="J255" t="str">
            <v>CHF</v>
          </cell>
          <cell r="K255">
            <v>4430690</v>
          </cell>
          <cell r="L255" t="str">
            <v>IDR</v>
          </cell>
        </row>
        <row r="256">
          <cell r="G256">
            <v>0</v>
          </cell>
          <cell r="H256" t="str">
            <v>KOR 31200462,MITSUBISHI CORP.BUNGA OVERDUE E039T</v>
          </cell>
          <cell r="J256" t="str">
            <v>CHF</v>
          </cell>
          <cell r="K256">
            <v>4430.6899999999996</v>
          </cell>
          <cell r="L256" t="str">
            <v>IDR</v>
          </cell>
        </row>
        <row r="257">
          <cell r="G257" t="str">
            <v>KOR 31200462</v>
          </cell>
          <cell r="H257" t="str">
            <v>KOR 31200462,MITSUBISHI CORP.BUNGA OVERDUE E039T</v>
          </cell>
          <cell r="J257" t="str">
            <v>CHF</v>
          </cell>
          <cell r="K257">
            <v>-4430690</v>
          </cell>
          <cell r="L257" t="str">
            <v>IDR</v>
          </cell>
        </row>
        <row r="258">
          <cell r="G258" t="str">
            <v>KOR 32700037</v>
          </cell>
          <cell r="H258" t="str">
            <v>KOR 32700037,BUNGA HUTANG JANGKA PANJANG NOV.2002</v>
          </cell>
          <cell r="J258" t="str">
            <v>IDR</v>
          </cell>
          <cell r="K258">
            <v>532457607</v>
          </cell>
          <cell r="L258" t="str">
            <v>IDR</v>
          </cell>
        </row>
        <row r="259">
          <cell r="G259">
            <v>0</v>
          </cell>
          <cell r="H259" t="str">
            <v>U/MENCATAT INT MITSUBISHI OSA/MS-E038T CHF FEB'03</v>
          </cell>
          <cell r="J259" t="str">
            <v>CHF</v>
          </cell>
          <cell r="K259">
            <v>11939.45</v>
          </cell>
          <cell r="L259" t="str">
            <v>IDR</v>
          </cell>
        </row>
        <row r="260">
          <cell r="G260">
            <v>0</v>
          </cell>
          <cell r="H260" t="str">
            <v>U/MENCATAT INT TOMEN 71558 CHF FEB'03</v>
          </cell>
          <cell r="J260" t="str">
            <v>CHF</v>
          </cell>
          <cell r="K260">
            <v>248.01</v>
          </cell>
          <cell r="L260" t="str">
            <v>IDR</v>
          </cell>
        </row>
        <row r="261">
          <cell r="G261">
            <v>0</v>
          </cell>
          <cell r="H261" t="str">
            <v>U/MENCATAT INT TOMEN 81035 CHF FEB'03</v>
          </cell>
          <cell r="J261" t="str">
            <v>CHF</v>
          </cell>
          <cell r="K261">
            <v>1487.27</v>
          </cell>
          <cell r="L261" t="str">
            <v>IDR</v>
          </cell>
        </row>
        <row r="262">
          <cell r="G262">
            <v>0</v>
          </cell>
          <cell r="H262" t="str">
            <v>U/MENCATAT INT TOMEN 71558 USD FEB'03</v>
          </cell>
          <cell r="J262" t="str">
            <v>USD</v>
          </cell>
          <cell r="K262">
            <v>2664.78</v>
          </cell>
          <cell r="L262" t="str">
            <v>IDR</v>
          </cell>
        </row>
        <row r="263">
          <cell r="G263">
            <v>0</v>
          </cell>
          <cell r="H263" t="str">
            <v>U/MENCATAT INT TOMEN 71558 DEM-CONV EUR FEB'03</v>
          </cell>
          <cell r="J263" t="str">
            <v>EUR</v>
          </cell>
          <cell r="K263">
            <v>2393.08</v>
          </cell>
          <cell r="L263" t="str">
            <v>IDR</v>
          </cell>
        </row>
        <row r="264">
          <cell r="G264">
            <v>0</v>
          </cell>
          <cell r="H264" t="str">
            <v>U/MENCATAT INT TOMEN 71558 BEF-CONV EUR FEB'03</v>
          </cell>
          <cell r="J264" t="str">
            <v>EUR</v>
          </cell>
          <cell r="K264">
            <v>748.07</v>
          </cell>
          <cell r="L264" t="str">
            <v>IDR</v>
          </cell>
        </row>
        <row r="265">
          <cell r="G265">
            <v>0</v>
          </cell>
          <cell r="H265" t="str">
            <v>U/MENCATAT INT TOMEN 81035 GBP FEB'03</v>
          </cell>
          <cell r="J265" t="str">
            <v>GBP</v>
          </cell>
          <cell r="K265">
            <v>547.70000000000005</v>
          </cell>
          <cell r="L265" t="str">
            <v>IDR</v>
          </cell>
        </row>
        <row r="266">
          <cell r="G266">
            <v>0</v>
          </cell>
          <cell r="H266" t="str">
            <v>U/MENCATAT INT TOMEN 71558 JPY- FEB'03</v>
          </cell>
          <cell r="J266" t="str">
            <v>JPY</v>
          </cell>
          <cell r="K266">
            <v>29234.639999999999</v>
          </cell>
          <cell r="L266" t="str">
            <v>IDR</v>
          </cell>
        </row>
        <row r="267">
          <cell r="G267">
            <v>0</v>
          </cell>
          <cell r="H267" t="str">
            <v>U/KOR SALAH INPUT PEMBEBANAN INT JAN'03</v>
          </cell>
          <cell r="J267" t="str">
            <v>JPY</v>
          </cell>
          <cell r="K267">
            <v>-171810.26</v>
          </cell>
          <cell r="L267" t="str">
            <v>IDR</v>
          </cell>
        </row>
        <row r="268">
          <cell r="G268">
            <v>0</v>
          </cell>
          <cell r="H268" t="str">
            <v>U/MENCATAT INT TOMEN 81035 JPY FEB'03</v>
          </cell>
          <cell r="J268" t="str">
            <v>JPY</v>
          </cell>
          <cell r="K268">
            <v>69548.27</v>
          </cell>
          <cell r="L268" t="str">
            <v>IDR</v>
          </cell>
        </row>
        <row r="269">
          <cell r="G269">
            <v>0</v>
          </cell>
          <cell r="H269" t="str">
            <v>U/MENCATAT INT BPPN &amp; MANDIRI FEB'03</v>
          </cell>
          <cell r="J269" t="str">
            <v>IDR</v>
          </cell>
          <cell r="K269">
            <v>5425852295</v>
          </cell>
          <cell r="L269" t="str">
            <v>IDR</v>
          </cell>
        </row>
        <row r="270">
          <cell r="G270">
            <v>0</v>
          </cell>
          <cell r="H270" t="str">
            <v>U/MENCATAT BUNGA RESTRUKTURISASI BPPN &amp; MANDIRI</v>
          </cell>
          <cell r="J270" t="str">
            <v>IDR</v>
          </cell>
          <cell r="K270">
            <v>10367060063</v>
          </cell>
          <cell r="L270" t="str">
            <v>IDR</v>
          </cell>
        </row>
        <row r="271">
          <cell r="G271">
            <v>0</v>
          </cell>
          <cell r="H271" t="str">
            <v>KOR PEMBEBANAN FEBUARI 2002</v>
          </cell>
          <cell r="J271" t="str">
            <v>IDR</v>
          </cell>
          <cell r="K271">
            <v>-226862222</v>
          </cell>
          <cell r="L271" t="str">
            <v>IDR</v>
          </cell>
        </row>
        <row r="272">
          <cell r="G272">
            <v>0</v>
          </cell>
          <cell r="H272" t="str">
            <v>U/ MENGKOR, PENCATAT SALDO PENCATATAN HUT BANK</v>
          </cell>
          <cell r="J272" t="str">
            <v>IDR</v>
          </cell>
          <cell r="K272">
            <v>494235556</v>
          </cell>
          <cell r="L272" t="str">
            <v>IDR</v>
          </cell>
        </row>
        <row r="273">
          <cell r="G273">
            <v>0</v>
          </cell>
          <cell r="H273" t="str">
            <v>MENGKOR,KURANG CATAT BEBAN BUNGA  LONG TERM LOAN</v>
          </cell>
          <cell r="J273" t="str">
            <v>IDR</v>
          </cell>
          <cell r="K273">
            <v>34231888</v>
          </cell>
          <cell r="L273" t="str">
            <v>IDR</v>
          </cell>
        </row>
        <row r="274">
          <cell r="G274">
            <v>0</v>
          </cell>
          <cell r="H274" t="str">
            <v>U/ MENGKOR, PENCATAT SALDO PENCATATAN HUT BANK</v>
          </cell>
          <cell r="J274" t="str">
            <v>IDR</v>
          </cell>
          <cell r="K274">
            <v>-494235556</v>
          </cell>
          <cell r="L274" t="str">
            <v>IDR</v>
          </cell>
        </row>
        <row r="275">
          <cell r="G275">
            <v>0</v>
          </cell>
          <cell r="H275" t="str">
            <v>MENGKOR,KURANG CATAT BEBAN BUNGA  LONG TERM LOAN</v>
          </cell>
          <cell r="J275" t="str">
            <v>IDR</v>
          </cell>
          <cell r="K275">
            <v>-34231888</v>
          </cell>
          <cell r="L275" t="str">
            <v>IDR</v>
          </cell>
        </row>
        <row r="276">
          <cell r="G276">
            <v>0</v>
          </cell>
          <cell r="H276" t="str">
            <v>U/ MENGKOR, PENCATAT SALDO PENCATATAN HUT BANK</v>
          </cell>
          <cell r="J276" t="str">
            <v>IDR</v>
          </cell>
          <cell r="K276">
            <v>494235556</v>
          </cell>
          <cell r="L276" t="str">
            <v>IDR</v>
          </cell>
        </row>
        <row r="277">
          <cell r="G277">
            <v>0</v>
          </cell>
          <cell r="H277" t="str">
            <v>MENGKOR,KRNG CATAT BEBAN BUNGA  LONG TERM LOAN</v>
          </cell>
          <cell r="J277" t="str">
            <v>IDR</v>
          </cell>
          <cell r="K277">
            <v>59753889</v>
          </cell>
          <cell r="L277" t="str">
            <v>IDR</v>
          </cell>
        </row>
        <row r="278">
          <cell r="G278" t="str">
            <v>KOR.600000212</v>
          </cell>
          <cell r="H278" t="str">
            <v>KOR DOC.600000212.MENGKOR SALDO HUT BANK</v>
          </cell>
          <cell r="J278" t="str">
            <v>IDR</v>
          </cell>
          <cell r="K278">
            <v>-494235556</v>
          </cell>
          <cell r="L278" t="str">
            <v>IDR</v>
          </cell>
        </row>
        <row r="279">
          <cell r="G279">
            <v>0</v>
          </cell>
          <cell r="H279" t="str">
            <v>U/MENCATAT INT MITSUBISHI -038T MAR' 03</v>
          </cell>
          <cell r="J279" t="str">
            <v>CHF</v>
          </cell>
          <cell r="K279">
            <v>13218.67</v>
          </cell>
          <cell r="L279" t="str">
            <v>IDR</v>
          </cell>
        </row>
        <row r="280">
          <cell r="G280">
            <v>0</v>
          </cell>
          <cell r="H280" t="str">
            <v>U/MENCATAT INT TOMEN -71558 MAR' 03</v>
          </cell>
          <cell r="J280" t="str">
            <v>USD</v>
          </cell>
          <cell r="K280">
            <v>2950.29</v>
          </cell>
          <cell r="L280" t="str">
            <v>IDR</v>
          </cell>
        </row>
        <row r="281">
          <cell r="G281">
            <v>0</v>
          </cell>
          <cell r="H281" t="str">
            <v>U/MENCATAT INT TOMEN -71558 MAR' 03</v>
          </cell>
          <cell r="J281" t="str">
            <v>CHF</v>
          </cell>
          <cell r="K281">
            <v>248.01</v>
          </cell>
          <cell r="L281" t="str">
            <v>IDR</v>
          </cell>
        </row>
        <row r="282">
          <cell r="G282">
            <v>0</v>
          </cell>
          <cell r="H282" t="str">
            <v>U/MENCATAT INT TOMEN -71558 DEM-CONV.EUR MAR' 03</v>
          </cell>
          <cell r="J282" t="str">
            <v>EUR</v>
          </cell>
          <cell r="K282">
            <v>2649.48</v>
          </cell>
          <cell r="L282" t="str">
            <v>IDR</v>
          </cell>
        </row>
        <row r="283">
          <cell r="G283">
            <v>0</v>
          </cell>
          <cell r="H283" t="str">
            <v>U/MENCATAT INT TOMEN -71558 BEF-CONV.EUR MAR' 03</v>
          </cell>
          <cell r="J283" t="str">
            <v>EUR</v>
          </cell>
          <cell r="K283">
            <v>828.22</v>
          </cell>
          <cell r="L283" t="str">
            <v>IDR</v>
          </cell>
        </row>
        <row r="284">
          <cell r="G284">
            <v>0</v>
          </cell>
          <cell r="H284" t="str">
            <v>U/MENCATAT INT TOMEN -71558  JPY MART'03</v>
          </cell>
          <cell r="J284" t="str">
            <v>JPY</v>
          </cell>
          <cell r="K284">
            <v>32366.93</v>
          </cell>
          <cell r="L284" t="str">
            <v>IDR</v>
          </cell>
        </row>
        <row r="285">
          <cell r="G285">
            <v>0</v>
          </cell>
          <cell r="H285" t="str">
            <v>U/MENCATAT INT TOMEN -81035  JPY MART'03</v>
          </cell>
          <cell r="J285" t="str">
            <v>JPY</v>
          </cell>
          <cell r="K285">
            <v>12419.33</v>
          </cell>
          <cell r="L285" t="str">
            <v>IDR</v>
          </cell>
        </row>
        <row r="286">
          <cell r="G286">
            <v>0</v>
          </cell>
          <cell r="H286" t="str">
            <v>U/MENCATAT INT BPPN &amp; MANDIRI MAR'03</v>
          </cell>
          <cell r="J286" t="str">
            <v>IDR</v>
          </cell>
          <cell r="K286">
            <v>6007193613</v>
          </cell>
          <cell r="L286" t="str">
            <v>IDR</v>
          </cell>
        </row>
        <row r="287">
          <cell r="G287">
            <v>0</v>
          </cell>
          <cell r="H287" t="str">
            <v>U/MENCATAT BUNGA RESTRUKTURISASI BPPN &amp; MANDIRI</v>
          </cell>
          <cell r="J287" t="str">
            <v>IDR</v>
          </cell>
          <cell r="K287">
            <v>11257192538</v>
          </cell>
          <cell r="L287" t="str">
            <v>IDR</v>
          </cell>
        </row>
        <row r="288">
          <cell r="G288">
            <v>0</v>
          </cell>
          <cell r="H288" t="str">
            <v>UNTUK KOREKSI KURANG CATAT INTEREST TAHUN 2002</v>
          </cell>
          <cell r="J288" t="str">
            <v>IDR</v>
          </cell>
          <cell r="K288">
            <v>432569</v>
          </cell>
          <cell r="L288" t="str">
            <v>IDR</v>
          </cell>
        </row>
        <row r="289">
          <cell r="G289">
            <v>0</v>
          </cell>
          <cell r="H289" t="str">
            <v>UNTUK KOREKSI KURANG CATAT INTEREST TAHUN 2002</v>
          </cell>
          <cell r="J289" t="str">
            <v>IDR</v>
          </cell>
          <cell r="K289">
            <v>-432569</v>
          </cell>
          <cell r="L289" t="str">
            <v>IDR</v>
          </cell>
        </row>
        <row r="290">
          <cell r="G290" t="str">
            <v>KOR KRG CTT INT</v>
          </cell>
          <cell r="H290" t="str">
            <v>U/KOREKSI KURANG CATAT INTEREST TH 2002</v>
          </cell>
          <cell r="J290" t="str">
            <v>IDR</v>
          </cell>
          <cell r="K290">
            <v>432569</v>
          </cell>
          <cell r="L290" t="str">
            <v>IDR</v>
          </cell>
        </row>
        <row r="291">
          <cell r="G291">
            <v>0</v>
          </cell>
          <cell r="H291" t="str">
            <v>U/MENCATAT INT BPPN &amp; MANDIRI APRIL 2003</v>
          </cell>
          <cell r="J291" t="str">
            <v>IDR</v>
          </cell>
          <cell r="K291">
            <v>5813413174</v>
          </cell>
          <cell r="L291" t="str">
            <v>IDR</v>
          </cell>
        </row>
        <row r="292">
          <cell r="G292">
            <v>0</v>
          </cell>
          <cell r="H292" t="str">
            <v>U/MENCATAT INT MITSUBISHI E-038T CHF APRIL 2003</v>
          </cell>
          <cell r="J292" t="str">
            <v>CHF</v>
          </cell>
          <cell r="K292">
            <v>12792.27</v>
          </cell>
          <cell r="L292" t="str">
            <v>IDR</v>
          </cell>
        </row>
        <row r="293">
          <cell r="G293">
            <v>0</v>
          </cell>
          <cell r="H293" t="str">
            <v>U/MENCATAT INTEREST TOMEN 81035 GBP  FEB-APR'03</v>
          </cell>
          <cell r="J293" t="str">
            <v>GBP</v>
          </cell>
          <cell r="K293">
            <v>1849.04</v>
          </cell>
          <cell r="L293" t="str">
            <v>IDR</v>
          </cell>
        </row>
        <row r="294">
          <cell r="G294">
            <v>0</v>
          </cell>
          <cell r="H294" t="str">
            <v>U/MENCATAT INTEREST TOMEN 81035 JPY 06 MRT-APR'03</v>
          </cell>
          <cell r="J294" t="str">
            <v>JPY</v>
          </cell>
          <cell r="K294">
            <v>92702.71</v>
          </cell>
          <cell r="L294" t="str">
            <v>IDR</v>
          </cell>
        </row>
        <row r="295">
          <cell r="G295">
            <v>0</v>
          </cell>
          <cell r="H295" t="str">
            <v>U/MENCATAT INTEREST TOMEN 71558 CHF 29 MRT-APR'03</v>
          </cell>
          <cell r="J295" t="str">
            <v>CHF</v>
          </cell>
          <cell r="K295">
            <v>124.78</v>
          </cell>
          <cell r="L295" t="str">
            <v>IDR</v>
          </cell>
        </row>
        <row r="296">
          <cell r="G296">
            <v>0</v>
          </cell>
          <cell r="H296" t="str">
            <v>U/MENCATAT INTEREST TOMEN 81035 CHF  FEB-APR'03</v>
          </cell>
          <cell r="J296" t="str">
            <v>CHF</v>
          </cell>
          <cell r="K296">
            <v>2374.7399999999998</v>
          </cell>
          <cell r="L296" t="str">
            <v>IDR</v>
          </cell>
        </row>
        <row r="297">
          <cell r="G297">
            <v>0</v>
          </cell>
          <cell r="H297" t="str">
            <v>U/CATAT  BUNGA RESTRUKTURIS, BPPN &amp; MANDIRI APR 03</v>
          </cell>
          <cell r="J297" t="str">
            <v>IDR</v>
          </cell>
          <cell r="K297">
            <v>10894195359</v>
          </cell>
          <cell r="L297" t="str">
            <v>IDR</v>
          </cell>
        </row>
        <row r="298">
          <cell r="G298">
            <v>0</v>
          </cell>
          <cell r="H298" t="str">
            <v>U/MENCATAT INT TOMEN 71558 BEF-CONV EUR S/D 23 APR</v>
          </cell>
          <cell r="J298" t="str">
            <v>EUR</v>
          </cell>
          <cell r="K298">
            <v>614.49</v>
          </cell>
          <cell r="L298" t="str">
            <v>IDR</v>
          </cell>
        </row>
        <row r="299">
          <cell r="G299">
            <v>0</v>
          </cell>
          <cell r="H299" t="str">
            <v>U/MENCATAT INT TOMEN 71558 USD APRIL 2003</v>
          </cell>
          <cell r="J299" t="str">
            <v>USD</v>
          </cell>
          <cell r="K299">
            <v>2855.12</v>
          </cell>
          <cell r="L299" t="str">
            <v>IDR</v>
          </cell>
        </row>
        <row r="300">
          <cell r="G300">
            <v>0</v>
          </cell>
          <cell r="H300" t="str">
            <v>U/MENCATAT INT TOMEN 71558 DEM-CONV EUR APRIL 2003</v>
          </cell>
          <cell r="J300" t="str">
            <v>EUR</v>
          </cell>
          <cell r="K300">
            <v>2564.0100000000002</v>
          </cell>
          <cell r="L300" t="str">
            <v>IDR</v>
          </cell>
        </row>
        <row r="301">
          <cell r="G301">
            <v>0</v>
          </cell>
          <cell r="H301" t="str">
            <v>U/MENCATAT INT TOMEN 71558 JPY- S/D 29 APR '03</v>
          </cell>
          <cell r="J301" t="str">
            <v>JPY</v>
          </cell>
          <cell r="K301">
            <v>30278.74</v>
          </cell>
          <cell r="L301" t="str">
            <v>IDR</v>
          </cell>
        </row>
        <row r="302">
          <cell r="G302">
            <v>0</v>
          </cell>
          <cell r="H302" t="str">
            <v>U/MENCATAT INT BPPN &amp; MANDIRI MEI 03</v>
          </cell>
          <cell r="J302" t="str">
            <v>IDR</v>
          </cell>
          <cell r="K302">
            <v>6007193613</v>
          </cell>
          <cell r="L302" t="str">
            <v>IDR</v>
          </cell>
        </row>
        <row r="303">
          <cell r="G303">
            <v>0</v>
          </cell>
          <cell r="H303" t="str">
            <v>U/MENCATAT INT MITSUBISHI OSA/MS E038T CHF MEI 03</v>
          </cell>
          <cell r="J303" t="str">
            <v>CHF</v>
          </cell>
          <cell r="K303">
            <v>8431.0499999999993</v>
          </cell>
          <cell r="L303" t="str">
            <v>IDR</v>
          </cell>
        </row>
        <row r="304">
          <cell r="G304">
            <v>0</v>
          </cell>
          <cell r="H304" t="str">
            <v>U/MENCATAT INT TOMEN 71558 CHF MEI 03</v>
          </cell>
          <cell r="J304" t="str">
            <v>CHF</v>
          </cell>
          <cell r="K304">
            <v>117.22</v>
          </cell>
          <cell r="L304" t="str">
            <v>IDR</v>
          </cell>
        </row>
        <row r="305">
          <cell r="G305">
            <v>0</v>
          </cell>
          <cell r="H305" t="str">
            <v>U/MENCATAT INT TOMEN 81035  CHF  MEI 03</v>
          </cell>
          <cell r="J305" t="str">
            <v>CHF</v>
          </cell>
          <cell r="K305">
            <v>1150.26</v>
          </cell>
          <cell r="L305" t="str">
            <v>IDR</v>
          </cell>
        </row>
        <row r="306">
          <cell r="G306">
            <v>0</v>
          </cell>
          <cell r="H306" t="str">
            <v>U/MENCATAT INT TOMEN 71558 DEM-CONV EUR  12 MEI 03</v>
          </cell>
          <cell r="J306" t="str">
            <v>EUR</v>
          </cell>
          <cell r="K306">
            <v>1025.5999999999999</v>
          </cell>
          <cell r="L306" t="str">
            <v>IDR</v>
          </cell>
        </row>
        <row r="307">
          <cell r="G307">
            <v>0</v>
          </cell>
          <cell r="H307" t="str">
            <v>U/MENCATAT INT TOMEN 81035  GBP  MEI 03</v>
          </cell>
          <cell r="J307" t="str">
            <v>GBP</v>
          </cell>
          <cell r="K307">
            <v>764.27</v>
          </cell>
          <cell r="L307" t="str">
            <v>IDR</v>
          </cell>
        </row>
        <row r="308">
          <cell r="G308">
            <v>0</v>
          </cell>
          <cell r="H308" t="str">
            <v>U/MENCATAT INT TOMEN 81035 JPY  MEI 03</v>
          </cell>
          <cell r="J308" t="str">
            <v>JPY</v>
          </cell>
          <cell r="K308">
            <v>51317.57</v>
          </cell>
          <cell r="L308" t="str">
            <v>IDR</v>
          </cell>
        </row>
        <row r="309">
          <cell r="G309">
            <v>0</v>
          </cell>
          <cell r="H309" t="str">
            <v>U/MENCATAT INT TOMEN 71558 USD S/D 5 MEI 03</v>
          </cell>
          <cell r="J309" t="str">
            <v>USD</v>
          </cell>
          <cell r="K309">
            <v>475.85</v>
          </cell>
          <cell r="L309" t="str">
            <v>IDR</v>
          </cell>
        </row>
        <row r="310">
          <cell r="G310">
            <v>0</v>
          </cell>
          <cell r="H310" t="str">
            <v>U/MENCATAT BUNGA RESTRUKTURISASI BPPN &amp; MANDIRI</v>
          </cell>
          <cell r="J310" t="str">
            <v>IDR</v>
          </cell>
          <cell r="K310">
            <v>11256236339</v>
          </cell>
          <cell r="L310" t="str">
            <v>IDR</v>
          </cell>
        </row>
        <row r="311">
          <cell r="G311">
            <v>0</v>
          </cell>
          <cell r="H311" t="str">
            <v>U/ MENCATAT INT TOMEN  71558 CHF JUN '03</v>
          </cell>
          <cell r="J311" t="str">
            <v>CHF</v>
          </cell>
          <cell r="K311">
            <v>113.44</v>
          </cell>
          <cell r="L311" t="str">
            <v>IDR</v>
          </cell>
        </row>
        <row r="312">
          <cell r="G312">
            <v>0</v>
          </cell>
          <cell r="H312" t="str">
            <v>U/ MENCATAT INT TOMEN  81035 CHF JUN '03</v>
          </cell>
          <cell r="J312" t="str">
            <v>CHF</v>
          </cell>
          <cell r="K312">
            <v>1113.1600000000001</v>
          </cell>
          <cell r="L312" t="str">
            <v>IDR</v>
          </cell>
        </row>
        <row r="313">
          <cell r="G313">
            <v>0</v>
          </cell>
          <cell r="H313" t="str">
            <v>U/ MENCATAT INT TOMEN  81035 GBP JUN '03</v>
          </cell>
          <cell r="J313" t="str">
            <v>GBP</v>
          </cell>
          <cell r="K313">
            <v>739.62</v>
          </cell>
          <cell r="L313" t="str">
            <v>IDR</v>
          </cell>
        </row>
        <row r="314">
          <cell r="G314">
            <v>0</v>
          </cell>
          <cell r="H314" t="str">
            <v>U/ MENCATAT INT TOMEN  81035 JPY JUN '03</v>
          </cell>
          <cell r="J314" t="str">
            <v>JPY</v>
          </cell>
          <cell r="K314">
            <v>49662.17</v>
          </cell>
          <cell r="L314" t="str">
            <v>IDR</v>
          </cell>
        </row>
        <row r="315">
          <cell r="G315">
            <v>0</v>
          </cell>
          <cell r="H315" t="str">
            <v>U/MENCATAT BUNGA RESTRUKTURISASI BPPN &amp; MANDIRI</v>
          </cell>
          <cell r="J315" t="str">
            <v>IDR</v>
          </cell>
          <cell r="K315">
            <v>10893829070</v>
          </cell>
          <cell r="L315" t="str">
            <v>IDR</v>
          </cell>
        </row>
        <row r="316">
          <cell r="G316">
            <v>0</v>
          </cell>
          <cell r="H316" t="str">
            <v>U/ MENCATAT INT MITSUBISHI OSA/MS-038T CHF JUN '03</v>
          </cell>
          <cell r="J316" t="str">
            <v>CHF</v>
          </cell>
          <cell r="K316">
            <v>10486.3</v>
          </cell>
          <cell r="L316" t="str">
            <v>IDR</v>
          </cell>
        </row>
        <row r="317">
          <cell r="G317">
            <v>0</v>
          </cell>
          <cell r="H317" t="str">
            <v>U/MEMNCATAT INT BPPN &amp; MANDIRI JUNI ' 03</v>
          </cell>
          <cell r="J317" t="str">
            <v>IDR</v>
          </cell>
          <cell r="K317">
            <v>5813413174</v>
          </cell>
          <cell r="L317" t="str">
            <v>IDR</v>
          </cell>
        </row>
        <row r="318">
          <cell r="G318">
            <v>0</v>
          </cell>
          <cell r="H318" t="str">
            <v>U/ MENCATAT INT TOMEN  71558 USD S/D 6 MEI-JUN '03</v>
          </cell>
          <cell r="J318" t="str">
            <v>USD</v>
          </cell>
          <cell r="K318">
            <v>2433.81</v>
          </cell>
          <cell r="L318" t="str">
            <v>IDR</v>
          </cell>
        </row>
        <row r="319">
          <cell r="G319">
            <v>0</v>
          </cell>
          <cell r="H319" t="str">
            <v>U/ CATAT INT TOMEN  71558 DEM-CONV,EUR 13MEI-JUN03</v>
          </cell>
          <cell r="J319" t="str">
            <v>EUR</v>
          </cell>
          <cell r="K319">
            <v>1803.82</v>
          </cell>
          <cell r="L319" t="str">
            <v>IDR</v>
          </cell>
        </row>
        <row r="320">
          <cell r="G320">
            <v>0</v>
          </cell>
          <cell r="H320" t="str">
            <v>U/ CATAT INT TOMEN  71558 BEF-CONV,EUR 24APR-JUN03</v>
          </cell>
          <cell r="J320" t="str">
            <v>EUR</v>
          </cell>
          <cell r="K320">
            <v>795.97</v>
          </cell>
          <cell r="L320" t="str">
            <v>IDR</v>
          </cell>
        </row>
        <row r="321">
          <cell r="G321">
            <v>0</v>
          </cell>
          <cell r="H321" t="str">
            <v>U/MENCATAT INT TOMEN  71558 JPY-3O APR-JUN03</v>
          </cell>
          <cell r="J321" t="str">
            <v>JPY</v>
          </cell>
          <cell r="K321">
            <v>32259.98</v>
          </cell>
          <cell r="L321" t="str">
            <v>IDR</v>
          </cell>
        </row>
        <row r="322">
          <cell r="G322">
            <v>0</v>
          </cell>
          <cell r="H322" t="str">
            <v>U/ MENCATAT INT MITSUBISHI OSA/MS-038T CHF JUN '03</v>
          </cell>
          <cell r="J322" t="str">
            <v>CHF</v>
          </cell>
          <cell r="K322">
            <v>10486.3</v>
          </cell>
          <cell r="L322" t="str">
            <v>IDR</v>
          </cell>
        </row>
        <row r="323">
          <cell r="G323">
            <v>0</v>
          </cell>
          <cell r="H323" t="str">
            <v>U/ MENCATAT INT MITSUBISHI OSA/MS-038T CHF JUN '03</v>
          </cell>
          <cell r="J323" t="str">
            <v>CHF</v>
          </cell>
          <cell r="K323">
            <v>-10486.3</v>
          </cell>
          <cell r="L323" t="str">
            <v>IDR</v>
          </cell>
        </row>
        <row r="324">
          <cell r="G324" t="str">
            <v>BG.BA547300</v>
          </cell>
          <cell r="H324" t="str">
            <v>MITSUBISHI,OVERDUE INTEREST,BG.BA547300</v>
          </cell>
          <cell r="J324" t="str">
            <v>CHF</v>
          </cell>
          <cell r="K324">
            <v>571.70000000000005</v>
          </cell>
          <cell r="L324" t="str">
            <v>IDR</v>
          </cell>
        </row>
        <row r="325">
          <cell r="G325" t="str">
            <v>INT EXPENSES</v>
          </cell>
          <cell r="H325" t="str">
            <v>U/MENCATAT INT BPPN &amp; MANDIRI JULI'03</v>
          </cell>
          <cell r="J325" t="str">
            <v>IDR</v>
          </cell>
          <cell r="K325">
            <v>6007193613</v>
          </cell>
          <cell r="L325" t="str">
            <v>IDR</v>
          </cell>
        </row>
        <row r="326">
          <cell r="G326" t="str">
            <v>INT EXPENSES</v>
          </cell>
          <cell r="H326" t="str">
            <v>U/MENCATAT INT BPPN &amp; MANDIRI JULI'03</v>
          </cell>
          <cell r="J326" t="str">
            <v>IDR</v>
          </cell>
          <cell r="K326">
            <v>-6007193613</v>
          </cell>
          <cell r="L326" t="str">
            <v>IDR</v>
          </cell>
        </row>
        <row r="327">
          <cell r="G327" t="str">
            <v>U/MENCATAT INT</v>
          </cell>
          <cell r="H327" t="str">
            <v>UNTUK MENCATAT INTEREST BPPN &amp; MANDIRI JULI'03</v>
          </cell>
          <cell r="J327" t="str">
            <v>IDR</v>
          </cell>
          <cell r="K327">
            <v>3323035867</v>
          </cell>
          <cell r="L327" t="str">
            <v>IDR</v>
          </cell>
        </row>
        <row r="328">
          <cell r="G328" t="str">
            <v>INT EXPENSES</v>
          </cell>
          <cell r="H328" t="str">
            <v>U/MENCATAT INT TOMEN 71558 USD S/D 5 JUL'03</v>
          </cell>
          <cell r="J328" t="str">
            <v>USD</v>
          </cell>
          <cell r="K328">
            <v>1347.29</v>
          </cell>
          <cell r="L328" t="str">
            <v>IDR</v>
          </cell>
        </row>
        <row r="329">
          <cell r="G329" t="str">
            <v>INT EXPENSES</v>
          </cell>
          <cell r="H329" t="str">
            <v>U/MENCATAT INT TOMEN 71558 CHF JUL'03</v>
          </cell>
          <cell r="J329" t="str">
            <v>CHF</v>
          </cell>
          <cell r="K329">
            <v>117.22</v>
          </cell>
          <cell r="L329" t="str">
            <v>IDR</v>
          </cell>
        </row>
        <row r="330">
          <cell r="G330" t="str">
            <v>INT EXPENSES</v>
          </cell>
          <cell r="H330" t="str">
            <v>U/MENCATAT INT TOMEN 71558 DEM - CONV.EUR  JUL'03</v>
          </cell>
          <cell r="J330" t="str">
            <v>EUR</v>
          </cell>
          <cell r="K330">
            <v>1141.19</v>
          </cell>
          <cell r="L330" t="str">
            <v>IDR</v>
          </cell>
        </row>
        <row r="331">
          <cell r="G331" t="str">
            <v>INT EXPENSES</v>
          </cell>
          <cell r="H331" t="str">
            <v>U/MENCATAT INT TOMEN 71558 BEF - CONV.EUR  JUL'03</v>
          </cell>
          <cell r="J331" t="str">
            <v>EUR</v>
          </cell>
          <cell r="K331">
            <v>362.87</v>
          </cell>
          <cell r="L331" t="str">
            <v>IDR</v>
          </cell>
        </row>
        <row r="332">
          <cell r="G332" t="str">
            <v>INT EXPENSES</v>
          </cell>
          <cell r="H332" t="str">
            <v>U/MENCATAT INT TOMEN 71558 JPY  JUL'03</v>
          </cell>
          <cell r="J332" t="str">
            <v>JPY</v>
          </cell>
          <cell r="K332">
            <v>16129.99</v>
          </cell>
          <cell r="L332" t="str">
            <v>IDR</v>
          </cell>
        </row>
        <row r="333">
          <cell r="G333" t="str">
            <v>INT EXPENSES</v>
          </cell>
          <cell r="H333" t="str">
            <v>U/MENCATAT INT TOMEN 81035  JPY  JUL'03</v>
          </cell>
          <cell r="J333" t="str">
            <v>JPY</v>
          </cell>
          <cell r="K333">
            <v>51317.57</v>
          </cell>
          <cell r="L333" t="str">
            <v>IDR</v>
          </cell>
        </row>
        <row r="334">
          <cell r="G334" t="str">
            <v>INT EXPENSES</v>
          </cell>
          <cell r="H334" t="str">
            <v>U/MENCATAT INT TOMEN 81035  GBP  JUL'03</v>
          </cell>
          <cell r="J334" t="str">
            <v>GBP</v>
          </cell>
          <cell r="K334">
            <v>764.27</v>
          </cell>
          <cell r="L334" t="str">
            <v>IDR</v>
          </cell>
        </row>
        <row r="335">
          <cell r="G335" t="str">
            <v>INT EXPENSES</v>
          </cell>
          <cell r="H335" t="str">
            <v>U/MENCATAT INT TOMEN 81035  CHF  JUL'03</v>
          </cell>
          <cell r="J335" t="str">
            <v>CHF</v>
          </cell>
          <cell r="K335">
            <v>1150.26</v>
          </cell>
          <cell r="L335" t="str">
            <v>IDR</v>
          </cell>
        </row>
        <row r="336">
          <cell r="G336" t="str">
            <v>INT EXPENSES</v>
          </cell>
          <cell r="H336" t="str">
            <v>U/MENCATAT INT MITSUBISHI OSA/MS-038T CHF JUL'03</v>
          </cell>
          <cell r="J336" t="str">
            <v>CHF</v>
          </cell>
          <cell r="K336">
            <v>10835.85</v>
          </cell>
          <cell r="L336" t="str">
            <v>IDR</v>
          </cell>
        </row>
        <row r="337">
          <cell r="G337" t="str">
            <v>INT EXPENSES</v>
          </cell>
          <cell r="H337" t="str">
            <v>U/CATAT BUNGA RESTRUKTURISASI BPPN &amp; MANDIRI JUL03</v>
          </cell>
          <cell r="J337" t="str">
            <v>IDR</v>
          </cell>
          <cell r="K337">
            <v>11256590418</v>
          </cell>
          <cell r="L337" t="str">
            <v>IDR</v>
          </cell>
        </row>
        <row r="338">
          <cell r="G338" t="str">
            <v>INT EXPENSES</v>
          </cell>
          <cell r="H338" t="str">
            <v>U/CATAT BUNGA RESTRUKTURISASI BPPN &amp; MANDIRI JUL03</v>
          </cell>
          <cell r="J338" t="str">
            <v>IDR</v>
          </cell>
          <cell r="K338">
            <v>-11256590418</v>
          </cell>
          <cell r="L338" t="str">
            <v>IDR</v>
          </cell>
        </row>
        <row r="339">
          <cell r="G339" t="str">
            <v>RESTRUKTURISASI</v>
          </cell>
          <cell r="H339" t="str">
            <v>U/CATAT BUNGA RESTRUKTURISASI BPPN &amp; MANDIRI JUL03</v>
          </cell>
          <cell r="J339" t="str">
            <v>IDR</v>
          </cell>
          <cell r="K339">
            <v>3139808751</v>
          </cell>
          <cell r="L339" t="str">
            <v>IDR</v>
          </cell>
        </row>
        <row r="340">
          <cell r="G340">
            <v>0</v>
          </cell>
          <cell r="H340" t="str">
            <v>U/MENCATAT INT BPPN &amp; MANDIRI AGTS '03</v>
          </cell>
          <cell r="J340" t="str">
            <v>IDR</v>
          </cell>
          <cell r="K340">
            <v>3323035867</v>
          </cell>
          <cell r="L340" t="str">
            <v>IDR</v>
          </cell>
        </row>
        <row r="341">
          <cell r="G341">
            <v>0</v>
          </cell>
          <cell r="H341" t="str">
            <v>U/KOR SALDO AWAL JUL HUT KJPOS2 SESUAI DGN R/K JUL</v>
          </cell>
          <cell r="J341" t="str">
            <v>IDR</v>
          </cell>
          <cell r="K341">
            <v>1786272002</v>
          </cell>
          <cell r="L341" t="str">
            <v>IDR</v>
          </cell>
        </row>
        <row r="342">
          <cell r="G342">
            <v>0</v>
          </cell>
          <cell r="H342" t="str">
            <v>U/MENCATAT INT MITSUBISHI OSA/MS -E038T CHF AGT'03</v>
          </cell>
          <cell r="J342" t="str">
            <v>CHF</v>
          </cell>
          <cell r="K342">
            <v>10835.85</v>
          </cell>
          <cell r="L342" t="str">
            <v>IDR</v>
          </cell>
        </row>
        <row r="343">
          <cell r="G343">
            <v>0</v>
          </cell>
          <cell r="H343" t="str">
            <v>U/CATAT BUNGA RESTRUKTURIS BPPN &amp; MANDIRI AGTS '03</v>
          </cell>
          <cell r="J343" t="str">
            <v>IDR</v>
          </cell>
          <cell r="K343">
            <v>2808588758</v>
          </cell>
          <cell r="L343" t="str">
            <v>IDR</v>
          </cell>
        </row>
        <row r="344">
          <cell r="G344">
            <v>0</v>
          </cell>
          <cell r="H344" t="str">
            <v>U/MENCATAT INT TOMEN 71558  USD S/D 5 AGTS'03</v>
          </cell>
          <cell r="J344" t="str">
            <v>USD</v>
          </cell>
          <cell r="K344">
            <v>1347.29</v>
          </cell>
          <cell r="L344" t="str">
            <v>IDR</v>
          </cell>
        </row>
        <row r="345">
          <cell r="G345">
            <v>0</v>
          </cell>
          <cell r="H345" t="str">
            <v>U/MENCATA T INT TOMEN 71558 CHF S/D AGTS'03</v>
          </cell>
          <cell r="J345" t="str">
            <v>CHF</v>
          </cell>
          <cell r="K345">
            <v>117.22</v>
          </cell>
          <cell r="L345" t="str">
            <v>IDR</v>
          </cell>
        </row>
        <row r="346">
          <cell r="G346">
            <v>0</v>
          </cell>
          <cell r="H346" t="str">
            <v>U/CATAT INT TOMEN 71558 DEM-CONV. EUR S/D AGTS'03</v>
          </cell>
          <cell r="J346" t="str">
            <v>EUR</v>
          </cell>
          <cell r="K346">
            <v>1141.19</v>
          </cell>
          <cell r="L346" t="str">
            <v>IDR</v>
          </cell>
        </row>
        <row r="347">
          <cell r="G347">
            <v>0</v>
          </cell>
          <cell r="H347" t="str">
            <v>U/MENCATAT INT TOMEN 71558 BEF-CONV. EUR  AGTS'03</v>
          </cell>
          <cell r="J347" t="str">
            <v>EUR</v>
          </cell>
          <cell r="K347">
            <v>362.87</v>
          </cell>
          <cell r="L347" t="str">
            <v>IDR</v>
          </cell>
        </row>
        <row r="348">
          <cell r="G348">
            <v>0</v>
          </cell>
          <cell r="H348" t="str">
            <v>U/MENCATAT INT TOMEN 71558  JPY  AGTS'03</v>
          </cell>
          <cell r="J348" t="str">
            <v>JPY</v>
          </cell>
          <cell r="K348">
            <v>16129.99</v>
          </cell>
          <cell r="L348" t="str">
            <v>IDR</v>
          </cell>
        </row>
        <row r="349">
          <cell r="G349">
            <v>0</v>
          </cell>
          <cell r="H349" t="str">
            <v>U/MENCATAT INT TOMEN 81035  JPY  AGTS'03</v>
          </cell>
          <cell r="J349" t="str">
            <v>JPY</v>
          </cell>
          <cell r="K349">
            <v>52972.98</v>
          </cell>
          <cell r="L349" t="str">
            <v>IDR</v>
          </cell>
        </row>
        <row r="350">
          <cell r="G350">
            <v>0</v>
          </cell>
          <cell r="H350" t="str">
            <v>U/MENCATAT INT TOMEN 81035  GBP S/D 13  AGTS'03</v>
          </cell>
          <cell r="J350" t="str">
            <v>GBP</v>
          </cell>
          <cell r="K350">
            <v>320.5</v>
          </cell>
          <cell r="L350" t="str">
            <v>IDR</v>
          </cell>
        </row>
        <row r="351">
          <cell r="G351">
            <v>0</v>
          </cell>
          <cell r="H351" t="str">
            <v>U/MENCATAT INT TOMEN 81035  CHF 23  AGTS'03</v>
          </cell>
          <cell r="J351" t="str">
            <v>CHF</v>
          </cell>
          <cell r="K351">
            <v>890.52</v>
          </cell>
          <cell r="L351" t="str">
            <v>IDR</v>
          </cell>
        </row>
        <row r="352">
          <cell r="G352" t="str">
            <v>BG.BA559646</v>
          </cell>
          <cell r="H352" t="str">
            <v>TOMEN,INTEREST OTM-71558,BG.BA559646</v>
          </cell>
          <cell r="J352" t="str">
            <v>CHF</v>
          </cell>
          <cell r="K352">
            <v>680.63</v>
          </cell>
          <cell r="L352" t="str">
            <v>IDR</v>
          </cell>
        </row>
        <row r="353">
          <cell r="G353" t="str">
            <v>BG.BA559646</v>
          </cell>
          <cell r="H353" t="str">
            <v>TOMEN,INTEREST OTM-71558,BG.BA559646</v>
          </cell>
          <cell r="J353" t="str">
            <v>CHF</v>
          </cell>
          <cell r="K353">
            <v>-680.63</v>
          </cell>
          <cell r="L353" t="str">
            <v>IDR</v>
          </cell>
        </row>
        <row r="354">
          <cell r="G354" t="str">
            <v>BG.GI536197</v>
          </cell>
          <cell r="H354" t="str">
            <v>SISA DENDA BUNGA MANDIRI,APR-JULI'03,BG.GI536197</v>
          </cell>
          <cell r="J354" t="str">
            <v>IDR</v>
          </cell>
          <cell r="K354">
            <v>52225287</v>
          </cell>
          <cell r="L354" t="str">
            <v>IDR</v>
          </cell>
        </row>
        <row r="355">
          <cell r="G355">
            <v>0</v>
          </cell>
          <cell r="H355" t="str">
            <v>U/MENCATAT INT BPPN &amp; MANDIRI SEP '03</v>
          </cell>
          <cell r="J355" t="str">
            <v>IDR</v>
          </cell>
          <cell r="K355">
            <v>3215841161</v>
          </cell>
          <cell r="L355" t="str">
            <v>IDR</v>
          </cell>
        </row>
        <row r="356">
          <cell r="G356">
            <v>0</v>
          </cell>
          <cell r="H356" t="str">
            <v>U/MENCATAT INT MITSUBISHI OSA/MS -E038T CHF SEP'03</v>
          </cell>
          <cell r="J356" t="str">
            <v>CHF</v>
          </cell>
          <cell r="K356">
            <v>10486.3</v>
          </cell>
          <cell r="L356" t="str">
            <v>IDR</v>
          </cell>
        </row>
        <row r="357">
          <cell r="G357">
            <v>0</v>
          </cell>
          <cell r="H357" t="str">
            <v>U/CATAT BUNGA RESTRUKTURIS BPPN &amp; MANDIRI SEP '03</v>
          </cell>
          <cell r="J357" t="str">
            <v>IDR</v>
          </cell>
          <cell r="K357">
            <v>2669963852</v>
          </cell>
          <cell r="L357" t="str">
            <v>IDR</v>
          </cell>
        </row>
        <row r="358">
          <cell r="G358">
            <v>0</v>
          </cell>
          <cell r="H358" t="str">
            <v>U/MENCATAT INT TOMEN 71558  USD S/D SEP'03</v>
          </cell>
          <cell r="J358" t="str">
            <v>USD</v>
          </cell>
          <cell r="K358">
            <v>1303.83</v>
          </cell>
          <cell r="L358" t="str">
            <v>IDR</v>
          </cell>
        </row>
        <row r="359">
          <cell r="G359">
            <v>0</v>
          </cell>
          <cell r="H359" t="str">
            <v>U/MENCATAT INT TOMEN 71558 CHF S/D 24 SEP'03</v>
          </cell>
          <cell r="J359" t="str">
            <v>CHF</v>
          </cell>
          <cell r="K359">
            <v>90.75</v>
          </cell>
          <cell r="L359" t="str">
            <v>IDR</v>
          </cell>
        </row>
        <row r="360">
          <cell r="G360">
            <v>0</v>
          </cell>
          <cell r="H360" t="str">
            <v>U/CATAT INT TOMEN 71558 DEM-CONV. EUR S/D SEP'03</v>
          </cell>
          <cell r="J360" t="str">
            <v>EUR</v>
          </cell>
          <cell r="K360">
            <v>1104.3800000000001</v>
          </cell>
          <cell r="L360" t="str">
            <v>IDR</v>
          </cell>
        </row>
        <row r="361">
          <cell r="G361">
            <v>0</v>
          </cell>
          <cell r="H361" t="str">
            <v>U/CATAT INT TOMEN 71558 BEF-CONV. EUR S/D SEP'03</v>
          </cell>
          <cell r="J361" t="str">
            <v>EUR</v>
          </cell>
          <cell r="K361">
            <v>351.16</v>
          </cell>
          <cell r="L361" t="str">
            <v>IDR</v>
          </cell>
        </row>
        <row r="362">
          <cell r="G362">
            <v>0</v>
          </cell>
          <cell r="H362" t="str">
            <v>U/MENCATAT INT TOMEN 71558 JPY SEP'03</v>
          </cell>
          <cell r="J362" t="str">
            <v>JPY</v>
          </cell>
          <cell r="K362">
            <v>15609.67</v>
          </cell>
          <cell r="L362" t="str">
            <v>IDR</v>
          </cell>
        </row>
        <row r="363">
          <cell r="G363" t="str">
            <v>BG.GX786403</v>
          </cell>
          <cell r="H363" t="str">
            <v>BYR SELISIH PERHIT.BUNGA 1 HR &amp; DENDA,BG.GX786403</v>
          </cell>
          <cell r="J363" t="str">
            <v>IDR</v>
          </cell>
          <cell r="K363">
            <v>13152333</v>
          </cell>
          <cell r="L363" t="str">
            <v>IDR</v>
          </cell>
        </row>
        <row r="364">
          <cell r="G364">
            <v>0</v>
          </cell>
          <cell r="H364" t="str">
            <v>UNTUK MENCATAT INTEREST BPPN &amp; MANDIRI OKT'03</v>
          </cell>
          <cell r="J364" t="str">
            <v>IDR</v>
          </cell>
          <cell r="K364">
            <v>3323035867</v>
          </cell>
          <cell r="L364" t="str">
            <v>IDR</v>
          </cell>
        </row>
        <row r="365">
          <cell r="G365">
            <v>0</v>
          </cell>
          <cell r="H365" t="str">
            <v>U/MENCATAT INT MITSUBISHI OSA/MS -E038T CHF OKT'03</v>
          </cell>
          <cell r="J365" t="str">
            <v>CHF</v>
          </cell>
          <cell r="K365">
            <v>10835.85</v>
          </cell>
          <cell r="L365" t="str">
            <v>IDR</v>
          </cell>
        </row>
        <row r="366">
          <cell r="G366">
            <v>0</v>
          </cell>
          <cell r="H366" t="str">
            <v>U/ CATAT BUNGA RESTRUKTURISASI BPPN MANDIRI OKT03</v>
          </cell>
          <cell r="J366" t="str">
            <v>IDR</v>
          </cell>
          <cell r="K366">
            <v>2758962647</v>
          </cell>
          <cell r="L366" t="str">
            <v>IDR</v>
          </cell>
        </row>
        <row r="367">
          <cell r="G367">
            <v>0</v>
          </cell>
          <cell r="H367" t="str">
            <v>U/MENCATAT INT TOMEN 71558 USD S/D OKT'03</v>
          </cell>
          <cell r="J367" t="str">
            <v>USD</v>
          </cell>
          <cell r="K367">
            <v>1347.29</v>
          </cell>
          <cell r="L367" t="str">
            <v>IDR</v>
          </cell>
        </row>
        <row r="368">
          <cell r="G368">
            <v>0</v>
          </cell>
          <cell r="H368" t="str">
            <v>U/MENCATAT INT TOMEN 71558 DEM -CONV EUR OKT03</v>
          </cell>
          <cell r="J368" t="str">
            <v>EUR</v>
          </cell>
          <cell r="K368">
            <v>1141.19</v>
          </cell>
          <cell r="L368" t="str">
            <v>IDR</v>
          </cell>
        </row>
        <row r="369">
          <cell r="G369">
            <v>0</v>
          </cell>
          <cell r="H369" t="str">
            <v>U/MENCATAT INT TOMEN 71558 BEF-CONV EUR S/D 20 OKT</v>
          </cell>
          <cell r="J369" t="str">
            <v>EUR</v>
          </cell>
          <cell r="K369">
            <v>234.11</v>
          </cell>
          <cell r="L369" t="str">
            <v>IDR</v>
          </cell>
        </row>
        <row r="370">
          <cell r="G370">
            <v>0</v>
          </cell>
          <cell r="H370" t="str">
            <v>U/MENCATAT INT TOMEN 71558 JPY S/D 26 OKT'03</v>
          </cell>
          <cell r="J370" t="str">
            <v>JPY</v>
          </cell>
          <cell r="K370">
            <v>13528.38</v>
          </cell>
          <cell r="L370" t="str">
            <v>IDR</v>
          </cell>
        </row>
        <row r="371">
          <cell r="G371">
            <v>0</v>
          </cell>
          <cell r="H371" t="str">
            <v>U/MENCATAT INT TOMEN 81035 JPY  SEP &amp; OKT'03</v>
          </cell>
          <cell r="J371" t="str">
            <v>JPY</v>
          </cell>
          <cell r="K371">
            <v>49605.33</v>
          </cell>
          <cell r="L371" t="str">
            <v>IDR</v>
          </cell>
        </row>
        <row r="372">
          <cell r="G372">
            <v>0</v>
          </cell>
          <cell r="H372" t="str">
            <v>U/MENCATAT INT TOMEN 81035 GBP 14 AGT S/D OKT'03</v>
          </cell>
          <cell r="J372" t="str">
            <v>GBP</v>
          </cell>
          <cell r="K372">
            <v>959.65</v>
          </cell>
          <cell r="L372" t="str">
            <v>IDR</v>
          </cell>
        </row>
        <row r="373">
          <cell r="G373">
            <v>0</v>
          </cell>
          <cell r="H373" t="str">
            <v>U/MENCATAT INT TOMEN 81035 CHF 24 AGT S/D OKT'03</v>
          </cell>
          <cell r="J373" t="str">
            <v>CHF</v>
          </cell>
          <cell r="K373">
            <v>1129.08</v>
          </cell>
          <cell r="L373" t="str">
            <v>IDR</v>
          </cell>
        </row>
        <row r="374">
          <cell r="G374" t="str">
            <v>AI MITSUBISHI</v>
          </cell>
          <cell r="H374" t="str">
            <v>INTEREST MITSUBISHI ISA/MS-EO38T CHF NOV'03</v>
          </cell>
          <cell r="J374" t="str">
            <v>CHF</v>
          </cell>
          <cell r="K374">
            <v>9833.58</v>
          </cell>
          <cell r="L374" t="str">
            <v>IDR</v>
          </cell>
        </row>
        <row r="375">
          <cell r="G375" t="str">
            <v>TOMEN 71558</v>
          </cell>
          <cell r="H375" t="str">
            <v>INTEREST TOMEN 71558 USD S/D 1 NOVEMBER '03</v>
          </cell>
          <cell r="J375" t="str">
            <v>USD</v>
          </cell>
          <cell r="K375">
            <v>43.46</v>
          </cell>
          <cell r="L375" t="str">
            <v>IDR</v>
          </cell>
        </row>
        <row r="376">
          <cell r="G376" t="str">
            <v>TOMEN 71558</v>
          </cell>
          <cell r="H376" t="str">
            <v>INTEREST TOMEN 71558 DEM-CONV EUR S/D 8 NOV'03</v>
          </cell>
          <cell r="J376" t="str">
            <v>EUR</v>
          </cell>
          <cell r="K376">
            <v>294.5</v>
          </cell>
          <cell r="L376" t="str">
            <v>IDR</v>
          </cell>
        </row>
        <row r="377">
          <cell r="G377">
            <v>0</v>
          </cell>
          <cell r="H377" t="str">
            <v>INTEREST TOMEN 81035 JPY NOVEMBER '03</v>
          </cell>
          <cell r="J377" t="str">
            <v>JPY</v>
          </cell>
          <cell r="K377">
            <v>24802.67</v>
          </cell>
          <cell r="L377" t="str">
            <v>IDR</v>
          </cell>
        </row>
        <row r="378">
          <cell r="G378" t="str">
            <v>TOMEN 81035</v>
          </cell>
          <cell r="H378" t="str">
            <v>INTEREST TOMEN 81035 GBP NOVEMBER '03</v>
          </cell>
          <cell r="J378" t="str">
            <v>GBP</v>
          </cell>
          <cell r="K378">
            <v>364.42</v>
          </cell>
          <cell r="L378" t="str">
            <v>IDR</v>
          </cell>
        </row>
        <row r="379">
          <cell r="G379" t="str">
            <v>TOMEN 81035</v>
          </cell>
          <cell r="H379" t="str">
            <v>INTEREST TOMEN 81035 CHF NOVEMBER '03</v>
          </cell>
          <cell r="J379" t="str">
            <v>CHF</v>
          </cell>
          <cell r="K379">
            <v>498.12</v>
          </cell>
          <cell r="L379" t="str">
            <v>IDR</v>
          </cell>
        </row>
        <row r="380">
          <cell r="G380" t="str">
            <v>BPPN &amp; MANDIRI</v>
          </cell>
          <cell r="H380" t="str">
            <v>INTEREST BPPN &amp; MANDIRI NOVEMBER '03</v>
          </cell>
          <cell r="J380" t="str">
            <v>IDR</v>
          </cell>
          <cell r="K380">
            <v>3215841161</v>
          </cell>
          <cell r="L380" t="str">
            <v>IDR</v>
          </cell>
        </row>
        <row r="381">
          <cell r="G381" t="str">
            <v>BPPN &amp; MANDIRI</v>
          </cell>
          <cell r="H381" t="str">
            <v>BUNGA RESTRUKTURISASI BPPN &amp; MANDIRI NOVEMBER '03</v>
          </cell>
          <cell r="J381" t="str">
            <v>IDR</v>
          </cell>
          <cell r="K381">
            <v>2669963852</v>
          </cell>
          <cell r="L381" t="str">
            <v>IDR</v>
          </cell>
        </row>
        <row r="382">
          <cell r="G382">
            <v>0</v>
          </cell>
          <cell r="H382" t="str">
            <v>INTEREST MITSUBISHI SA/MS-E038T CHF 21-31 MEI'03</v>
          </cell>
          <cell r="J382" t="str">
            <v>CHF</v>
          </cell>
          <cell r="K382">
            <v>3844.98</v>
          </cell>
          <cell r="L382" t="str">
            <v>IDR</v>
          </cell>
        </row>
        <row r="383">
          <cell r="G383" t="str">
            <v>CLEAR ADVANCE</v>
          </cell>
          <cell r="H383" t="str">
            <v>CLEARING ADVANCE ATAS PEMBYRN BUNGA HUTANG BAG</v>
          </cell>
          <cell r="J383" t="str">
            <v>IDR</v>
          </cell>
          <cell r="K383">
            <v>6872500000</v>
          </cell>
          <cell r="L383" t="str">
            <v>IDR</v>
          </cell>
        </row>
        <row r="384">
          <cell r="G384" t="str">
            <v>KOR 32300084</v>
          </cell>
          <cell r="H384" t="str">
            <v>BUNGA PINJAMAN</v>
          </cell>
          <cell r="J384" t="str">
            <v>IDR</v>
          </cell>
          <cell r="K384">
            <v>1425000000</v>
          </cell>
          <cell r="L384" t="str">
            <v>IDR</v>
          </cell>
        </row>
        <row r="385">
          <cell r="G385">
            <v>0</v>
          </cell>
          <cell r="H385" t="str">
            <v>INTEREST MITSUBISHI OSA/MS-E038T CHF DES'03</v>
          </cell>
          <cell r="J385" t="str">
            <v>CHF</v>
          </cell>
          <cell r="K385">
            <v>8812.39</v>
          </cell>
          <cell r="L385" t="str">
            <v>IDR</v>
          </cell>
        </row>
        <row r="386">
          <cell r="G386">
            <v>0</v>
          </cell>
          <cell r="H386" t="str">
            <v>INTEREST TOMEN 81035 JPY DES 2003</v>
          </cell>
          <cell r="J386" t="str">
            <v>JPY</v>
          </cell>
          <cell r="K386">
            <v>25629.42</v>
          </cell>
          <cell r="L386" t="str">
            <v>IDR</v>
          </cell>
        </row>
        <row r="387">
          <cell r="G387">
            <v>0</v>
          </cell>
          <cell r="H387" t="str">
            <v>INTEREST TOMEN 81035 GBP DESEMBER 2003</v>
          </cell>
          <cell r="J387" t="str">
            <v>GBP</v>
          </cell>
          <cell r="K387">
            <v>376.56</v>
          </cell>
          <cell r="L387" t="str">
            <v>IDR</v>
          </cell>
        </row>
        <row r="388">
          <cell r="G388">
            <v>0</v>
          </cell>
          <cell r="H388" t="str">
            <v>INTEREST TOMEN 81035 CHF DESEMBER 2003</v>
          </cell>
          <cell r="J388" t="str">
            <v>CHF</v>
          </cell>
          <cell r="K388">
            <v>514.73</v>
          </cell>
          <cell r="L388" t="str">
            <v>IDR</v>
          </cell>
        </row>
        <row r="389">
          <cell r="G389">
            <v>0</v>
          </cell>
          <cell r="H389" t="str">
            <v>INTEREST MANDIRI DESEMBER 2003</v>
          </cell>
          <cell r="J389" t="str">
            <v>IDR</v>
          </cell>
          <cell r="K389">
            <v>2465478224</v>
          </cell>
          <cell r="L389" t="str">
            <v>IDR</v>
          </cell>
        </row>
        <row r="390">
          <cell r="G390">
            <v>0</v>
          </cell>
          <cell r="H390" t="str">
            <v>BUNGA RESTRUKTURISASI BPPN DAN MANDIRI DES'03</v>
          </cell>
          <cell r="J390" t="str">
            <v>IDR</v>
          </cell>
          <cell r="K390">
            <v>2758962647</v>
          </cell>
          <cell r="L390" t="str">
            <v>IDR</v>
          </cell>
        </row>
        <row r="391">
          <cell r="G391">
            <v>0</v>
          </cell>
          <cell r="H391" t="str">
            <v>BUNGA KI MANDIRI YG BELUM DICATAT PER 31 DES 03</v>
          </cell>
          <cell r="J391" t="str">
            <v>USD</v>
          </cell>
          <cell r="K391">
            <v>790399.47</v>
          </cell>
          <cell r="L391" t="str">
            <v>IDR</v>
          </cell>
        </row>
        <row r="392">
          <cell r="G392" t="str">
            <v>BY BUNGA ARTHA</v>
          </cell>
          <cell r="H392" t="str">
            <v>BY BUNGA BANK ARTHA GRAHA</v>
          </cell>
          <cell r="J392" t="str">
            <v>IDR</v>
          </cell>
          <cell r="K392">
            <v>570000000</v>
          </cell>
          <cell r="L392" t="str">
            <v>IDR</v>
          </cell>
        </row>
        <row r="393">
          <cell r="G393" t="str">
            <v>PBY BUNGA PINJ</v>
          </cell>
          <cell r="H393" t="str">
            <v>PBY BUNGA PINJ</v>
          </cell>
          <cell r="J393" t="str">
            <v>IDR</v>
          </cell>
          <cell r="K393">
            <v>902500000</v>
          </cell>
          <cell r="L393" t="str">
            <v>IDR</v>
          </cell>
        </row>
        <row r="394">
          <cell r="G394" t="str">
            <v>PBY BUNGA PINJ</v>
          </cell>
          <cell r="H394" t="str">
            <v>PBY BUNGA PINJ BAG JANUARI</v>
          </cell>
          <cell r="J394" t="str">
            <v>IDR</v>
          </cell>
          <cell r="K394">
            <v>282500000</v>
          </cell>
          <cell r="L394" t="str">
            <v>IDR</v>
          </cell>
        </row>
        <row r="395">
          <cell r="G395" t="str">
            <v>PBY BUNGA PINJ</v>
          </cell>
          <cell r="H395" t="str">
            <v>PBY BUNGA PINJ</v>
          </cell>
          <cell r="J395" t="str">
            <v>IDR</v>
          </cell>
          <cell r="K395">
            <v>-902500000</v>
          </cell>
          <cell r="L395" t="str">
            <v>IDR</v>
          </cell>
        </row>
        <row r="396">
          <cell r="G396" t="str">
            <v>KOR INTEREST EXP</v>
          </cell>
          <cell r="H396" t="str">
            <v>KOR 32300066,PBY BUNGA PINJAMAN BAG JANUARI</v>
          </cell>
          <cell r="J396" t="str">
            <v>IDR</v>
          </cell>
          <cell r="K396">
            <v>620000000</v>
          </cell>
          <cell r="L396" t="str">
            <v>IDR</v>
          </cell>
        </row>
        <row r="397">
          <cell r="G397">
            <v>0</v>
          </cell>
          <cell r="H397" t="str">
            <v>INTEREST MITSUBISHI OSA/MS-E038T CHF JAN'04</v>
          </cell>
          <cell r="J397" t="str">
            <v>CHF</v>
          </cell>
          <cell r="K397">
            <v>8812.39</v>
          </cell>
          <cell r="L397" t="str">
            <v>IDR</v>
          </cell>
        </row>
        <row r="398">
          <cell r="G398">
            <v>0</v>
          </cell>
          <cell r="H398" t="str">
            <v>INTEREST TOMEN 81035 JPY JANUARY 2004</v>
          </cell>
          <cell r="J398" t="str">
            <v>JPY</v>
          </cell>
          <cell r="K398">
            <v>25629.42</v>
          </cell>
          <cell r="L398" t="str">
            <v>IDR</v>
          </cell>
        </row>
        <row r="399">
          <cell r="G399" t="str">
            <v>INTEREST TOMEN</v>
          </cell>
          <cell r="H399" t="str">
            <v>INTEREST TOMEN 81035 GBP JANUARY 2004</v>
          </cell>
          <cell r="J399" t="str">
            <v>GBP</v>
          </cell>
          <cell r="K399">
            <v>376.58</v>
          </cell>
          <cell r="L399" t="str">
            <v>IDR</v>
          </cell>
        </row>
        <row r="400">
          <cell r="G400" t="str">
            <v>INTEREST TOMEN</v>
          </cell>
          <cell r="H400" t="str">
            <v>INTEREST TOMEN 81035 CHF JANUARY 2004</v>
          </cell>
          <cell r="J400" t="str">
            <v>CHF</v>
          </cell>
          <cell r="K400">
            <v>514.73</v>
          </cell>
          <cell r="L400" t="str">
            <v>IDR</v>
          </cell>
        </row>
        <row r="401">
          <cell r="G401">
            <v>0</v>
          </cell>
          <cell r="H401" t="str">
            <v>BUNGA MANDIRI- JANUARI 2004</v>
          </cell>
          <cell r="J401" t="str">
            <v>USD</v>
          </cell>
          <cell r="K401">
            <v>179150.51</v>
          </cell>
          <cell r="L401" t="str">
            <v>IDR</v>
          </cell>
        </row>
        <row r="402">
          <cell r="G402">
            <v>0</v>
          </cell>
          <cell r="H402" t="str">
            <v>BUNGA MANDIRI- JANUARI 2004</v>
          </cell>
          <cell r="J402" t="str">
            <v>IDR</v>
          </cell>
          <cell r="K402">
            <v>854460018.38999999</v>
          </cell>
          <cell r="L402" t="str">
            <v>IDR</v>
          </cell>
        </row>
        <row r="403">
          <cell r="G403" t="str">
            <v>BA735758</v>
          </cell>
          <cell r="H403" t="str">
            <v>BY BUNGA,BG.BA736758</v>
          </cell>
          <cell r="J403" t="str">
            <v>IDR</v>
          </cell>
          <cell r="K403">
            <v>220000000</v>
          </cell>
          <cell r="L403" t="str">
            <v>IDR</v>
          </cell>
        </row>
        <row r="404">
          <cell r="G404" t="str">
            <v>BA735758</v>
          </cell>
          <cell r="H404" t="str">
            <v>BY BUNGA,BG.BA736758</v>
          </cell>
          <cell r="J404" t="str">
            <v>IDR</v>
          </cell>
          <cell r="K404">
            <v>-220000000</v>
          </cell>
          <cell r="L404" t="str">
            <v>IDR</v>
          </cell>
        </row>
        <row r="405">
          <cell r="G405" t="str">
            <v>PBY BUNGA PINJ</v>
          </cell>
          <cell r="H405" t="str">
            <v>PBY BUNGA PINJAMAN</v>
          </cell>
          <cell r="J405" t="str">
            <v>IDR</v>
          </cell>
          <cell r="K405">
            <v>1472500000</v>
          </cell>
          <cell r="L405" t="str">
            <v>IDR</v>
          </cell>
        </row>
        <row r="406">
          <cell r="G406" t="str">
            <v>PBY BUNGA PINJ</v>
          </cell>
          <cell r="H406" t="str">
            <v>PBY BUNGA PINJ BAG JANUARI</v>
          </cell>
          <cell r="J406" t="str">
            <v>IDR</v>
          </cell>
          <cell r="K406">
            <v>282500000</v>
          </cell>
          <cell r="L406" t="str">
            <v>IDR</v>
          </cell>
        </row>
        <row r="407">
          <cell r="G407" t="str">
            <v>PBY BUNGA PINJ</v>
          </cell>
          <cell r="H407" t="str">
            <v>PBY BUNGA PINJAMAN</v>
          </cell>
          <cell r="J407" t="str">
            <v>IDR</v>
          </cell>
          <cell r="K407">
            <v>-1472500000</v>
          </cell>
          <cell r="L407" t="str">
            <v>IDR</v>
          </cell>
        </row>
        <row r="408">
          <cell r="G408" t="str">
            <v>KOR INTEREST EXP</v>
          </cell>
          <cell r="H408" t="str">
            <v>KOR 32300068,PBY BUNGA PINJAMAN BAG FEBRUARI</v>
          </cell>
          <cell r="J408" t="str">
            <v>IDR</v>
          </cell>
          <cell r="K408">
            <v>620000000</v>
          </cell>
          <cell r="L408" t="str">
            <v>IDR</v>
          </cell>
        </row>
        <row r="409">
          <cell r="G409" t="str">
            <v>MITSUBISHI</v>
          </cell>
          <cell r="H409" t="str">
            <v>INTEREST MITSUBISHI OSA/MS-E038T CHF FEB'04</v>
          </cell>
          <cell r="J409" t="str">
            <v>CHF</v>
          </cell>
          <cell r="K409">
            <v>7959.58</v>
          </cell>
          <cell r="L409" t="str">
            <v>IDR</v>
          </cell>
        </row>
        <row r="410">
          <cell r="G410" t="str">
            <v>TOMEN 81035</v>
          </cell>
          <cell r="H410" t="str">
            <v>INTEREST TOMEN 81035 JPY FEB 2004</v>
          </cell>
          <cell r="J410" t="str">
            <v>JPY</v>
          </cell>
          <cell r="K410">
            <v>23149.16</v>
          </cell>
          <cell r="L410" t="str">
            <v>IDR</v>
          </cell>
        </row>
        <row r="411">
          <cell r="G411" t="str">
            <v>TOMEN 81035</v>
          </cell>
          <cell r="H411" t="str">
            <v>INTEREST TOMEN 81035 GBP FEB 2004</v>
          </cell>
          <cell r="J411" t="str">
            <v>GBP</v>
          </cell>
          <cell r="K411">
            <v>109.33</v>
          </cell>
          <cell r="L411" t="str">
            <v>IDR</v>
          </cell>
        </row>
        <row r="412">
          <cell r="G412" t="str">
            <v>TOMEN 81035</v>
          </cell>
          <cell r="H412" t="str">
            <v>INTEREST TOMEN 81035 CHF FEB 2004</v>
          </cell>
          <cell r="J412" t="str">
            <v>CHF</v>
          </cell>
          <cell r="K412">
            <v>332.08</v>
          </cell>
          <cell r="L412" t="str">
            <v>IDR</v>
          </cell>
        </row>
        <row r="413">
          <cell r="G413">
            <v>0</v>
          </cell>
          <cell r="H413" t="str">
            <v>BUNGA MANDIRI- FEBRUARY 2004</v>
          </cell>
          <cell r="J413" t="str">
            <v>USD</v>
          </cell>
          <cell r="K413">
            <v>167592.41</v>
          </cell>
          <cell r="L413" t="str">
            <v>IDR</v>
          </cell>
        </row>
        <row r="414">
          <cell r="G414">
            <v>0</v>
          </cell>
          <cell r="H414" t="str">
            <v>BUNGA MANDIRI- FEBRUARY 2004</v>
          </cell>
          <cell r="J414" t="str">
            <v>IDR</v>
          </cell>
          <cell r="K414">
            <v>799333565.59000003</v>
          </cell>
          <cell r="L414" t="str">
            <v>IDR</v>
          </cell>
        </row>
        <row r="415">
          <cell r="G415" t="str">
            <v>KOR INTEREST EXP</v>
          </cell>
          <cell r="H415" t="str">
            <v>KOR INTEREST BAG FEBRUARI</v>
          </cell>
          <cell r="J415" t="str">
            <v>IDR</v>
          </cell>
          <cell r="K415">
            <v>570000000</v>
          </cell>
          <cell r="L415" t="str">
            <v>IDR</v>
          </cell>
        </row>
        <row r="416">
          <cell r="G416" t="str">
            <v>MITSUBISHI CORP</v>
          </cell>
          <cell r="H416" t="str">
            <v>MITSUBISHI,OVERDUE INTEREST</v>
          </cell>
          <cell r="J416" t="str">
            <v>CHF</v>
          </cell>
          <cell r="K416">
            <v>4422.7</v>
          </cell>
          <cell r="L416" t="str">
            <v>IDR</v>
          </cell>
        </row>
        <row r="417">
          <cell r="G417" t="str">
            <v>INTEREST EXP</v>
          </cell>
          <cell r="H417" t="str">
            <v>INTEREST EXP</v>
          </cell>
          <cell r="J417" t="str">
            <v>IDR</v>
          </cell>
          <cell r="K417">
            <v>1377500000</v>
          </cell>
          <cell r="L417" t="str">
            <v>IDR</v>
          </cell>
        </row>
        <row r="418">
          <cell r="G418" t="str">
            <v>PBY BUNGA PINJ</v>
          </cell>
          <cell r="H418" t="str">
            <v>PBY BUNGA PINJ BAG JANUARI</v>
          </cell>
          <cell r="J418" t="str">
            <v>IDR</v>
          </cell>
          <cell r="K418">
            <v>227500000</v>
          </cell>
          <cell r="L418" t="str">
            <v>IDR</v>
          </cell>
        </row>
        <row r="419">
          <cell r="G419" t="str">
            <v>INTEREST EXP</v>
          </cell>
          <cell r="H419" t="str">
            <v>INTEREST EXP</v>
          </cell>
          <cell r="J419" t="str">
            <v>IDR</v>
          </cell>
          <cell r="K419">
            <v>-1377500000</v>
          </cell>
          <cell r="L419" t="str">
            <v>IDR</v>
          </cell>
        </row>
        <row r="420">
          <cell r="G420" t="str">
            <v>KOR INTEREST EXP</v>
          </cell>
          <cell r="H420" t="str">
            <v>KOR 32300070,PBY BUNGA PINJAMAN BAG MARET</v>
          </cell>
          <cell r="J420" t="str">
            <v>IDR</v>
          </cell>
          <cell r="K420">
            <v>580000000</v>
          </cell>
          <cell r="L420" t="str">
            <v>IDR</v>
          </cell>
        </row>
        <row r="421">
          <cell r="G421" t="str">
            <v>INT. MITSUBISHI</v>
          </cell>
          <cell r="H421" t="str">
            <v>INTEREST MITSUBISHI OSA/MS-E038T CHF MAR'03</v>
          </cell>
          <cell r="J421" t="str">
            <v>CHF</v>
          </cell>
          <cell r="K421">
            <v>8812.39</v>
          </cell>
          <cell r="L421" t="str">
            <v>IDR</v>
          </cell>
        </row>
        <row r="422">
          <cell r="G422">
            <v>0</v>
          </cell>
          <cell r="H422" t="str">
            <v>BUNGA MANDIRI- JANUARI 2004</v>
          </cell>
          <cell r="J422" t="str">
            <v>USD</v>
          </cell>
          <cell r="K422">
            <v>179150.51</v>
          </cell>
          <cell r="L422" t="str">
            <v>IDR</v>
          </cell>
        </row>
        <row r="423">
          <cell r="G423">
            <v>0</v>
          </cell>
          <cell r="H423" t="str">
            <v>BUNGA MANDIRI- JANUARI 2004</v>
          </cell>
          <cell r="J423" t="str">
            <v>IDR</v>
          </cell>
          <cell r="K423">
            <v>854460018.38999999</v>
          </cell>
          <cell r="L423" t="str">
            <v>IDR</v>
          </cell>
        </row>
        <row r="424">
          <cell r="G424">
            <v>0</v>
          </cell>
          <cell r="H424" t="str">
            <v>BUNGA MANDIRI- FEBRUARY 2004</v>
          </cell>
          <cell r="J424" t="str">
            <v>USD</v>
          </cell>
          <cell r="K424">
            <v>167592.41</v>
          </cell>
          <cell r="L424" t="str">
            <v>IDR</v>
          </cell>
        </row>
        <row r="425">
          <cell r="G425">
            <v>0</v>
          </cell>
          <cell r="H425" t="str">
            <v>BUNGA MANDIRI- FEBRUARY 2004</v>
          </cell>
          <cell r="J425" t="str">
            <v>IDR</v>
          </cell>
          <cell r="K425">
            <v>799333565.59000003</v>
          </cell>
          <cell r="L425" t="str">
            <v>IDR</v>
          </cell>
        </row>
        <row r="426">
          <cell r="G426">
            <v>0</v>
          </cell>
          <cell r="H426" t="str">
            <v>BUNGA MANDIRI- MARET 2004</v>
          </cell>
          <cell r="J426" t="str">
            <v>USD</v>
          </cell>
          <cell r="K426">
            <v>179150.51</v>
          </cell>
          <cell r="L426" t="str">
            <v>IDR</v>
          </cell>
        </row>
        <row r="427">
          <cell r="G427">
            <v>0</v>
          </cell>
          <cell r="H427" t="str">
            <v>BUNGA MANDIRI- MARET 2004</v>
          </cell>
          <cell r="J427" t="str">
            <v>IDR</v>
          </cell>
          <cell r="K427">
            <v>854460018.38999999</v>
          </cell>
          <cell r="L427" t="str">
            <v>IDR</v>
          </cell>
        </row>
        <row r="428">
          <cell r="G428">
            <v>0</v>
          </cell>
          <cell r="H428" t="str">
            <v>BUNGA MANDIRI- JANUARI 2004</v>
          </cell>
          <cell r="J428" t="str">
            <v>USD</v>
          </cell>
          <cell r="K428">
            <v>-179150.51</v>
          </cell>
          <cell r="L428" t="str">
            <v>IDR</v>
          </cell>
        </row>
        <row r="429">
          <cell r="G429">
            <v>0</v>
          </cell>
          <cell r="H429" t="str">
            <v>BUNGA MANDIRI- JANUARI 2004</v>
          </cell>
          <cell r="J429" t="str">
            <v>USD</v>
          </cell>
          <cell r="K429">
            <v>179150.51</v>
          </cell>
          <cell r="L429" t="str">
            <v>IDR</v>
          </cell>
        </row>
        <row r="430">
          <cell r="G430">
            <v>0</v>
          </cell>
          <cell r="H430" t="str">
            <v>BUNGA MANDIRI- FEBRUARY 2004</v>
          </cell>
          <cell r="J430" t="str">
            <v>IDR</v>
          </cell>
          <cell r="K430">
            <v>-799333565.59000003</v>
          </cell>
          <cell r="L430" t="str">
            <v>IDR</v>
          </cell>
        </row>
        <row r="431">
          <cell r="G431">
            <v>0</v>
          </cell>
          <cell r="H431" t="str">
            <v>BUNGA MANDIRI- JANUARI 2004</v>
          </cell>
          <cell r="J431" t="str">
            <v>IDR</v>
          </cell>
          <cell r="K431">
            <v>-854460018.38999999</v>
          </cell>
          <cell r="L431" t="str">
            <v>IDR</v>
          </cell>
        </row>
        <row r="432">
          <cell r="G432">
            <v>0</v>
          </cell>
          <cell r="H432" t="str">
            <v>BUNGA MANDIRI- JANUARI 2004</v>
          </cell>
          <cell r="J432" t="str">
            <v>USD</v>
          </cell>
          <cell r="K432">
            <v>-179150.51</v>
          </cell>
          <cell r="L432" t="str">
            <v>IDR</v>
          </cell>
        </row>
        <row r="433">
          <cell r="G433">
            <v>0</v>
          </cell>
          <cell r="H433" t="str">
            <v>BUNGA MANDIRI- MARET 2004</v>
          </cell>
          <cell r="J433" t="str">
            <v>USD</v>
          </cell>
          <cell r="K433">
            <v>-179150.51</v>
          </cell>
          <cell r="L433" t="str">
            <v>IDR</v>
          </cell>
        </row>
        <row r="434">
          <cell r="G434">
            <v>0</v>
          </cell>
          <cell r="H434" t="str">
            <v>BUNGA MANDIRI- MARET 2004</v>
          </cell>
          <cell r="J434" t="str">
            <v>USD</v>
          </cell>
          <cell r="K434">
            <v>179150.51</v>
          </cell>
          <cell r="L434" t="str">
            <v>IDR</v>
          </cell>
        </row>
        <row r="435">
          <cell r="G435">
            <v>0</v>
          </cell>
          <cell r="H435" t="str">
            <v>BUNGA MANDIRI- FEBRUARY 2004</v>
          </cell>
          <cell r="J435" t="str">
            <v>USD</v>
          </cell>
          <cell r="K435">
            <v>-167592.41</v>
          </cell>
          <cell r="L435" t="str">
            <v>IDR</v>
          </cell>
        </row>
        <row r="436">
          <cell r="G436" t="str">
            <v>KOR INTEREST EXP</v>
          </cell>
          <cell r="H436" t="str">
            <v>KOR INTEREST BAG FEBRUARI</v>
          </cell>
          <cell r="J436" t="str">
            <v>IDR</v>
          </cell>
          <cell r="K436">
            <v>570000000</v>
          </cell>
          <cell r="L436" t="str">
            <v>IDR</v>
          </cell>
        </row>
        <row r="437">
          <cell r="G437" t="str">
            <v>KOR INTEREST EXP</v>
          </cell>
          <cell r="H437" t="str">
            <v>KOR INTEREST BAG MARET</v>
          </cell>
          <cell r="J437" t="str">
            <v>IDR</v>
          </cell>
          <cell r="K437">
            <v>570000000</v>
          </cell>
          <cell r="L437" t="str">
            <v>IDR</v>
          </cell>
        </row>
        <row r="438">
          <cell r="G438" t="str">
            <v>KOR INTEREST EXP</v>
          </cell>
          <cell r="H438" t="str">
            <v>KOR INTEREST BAG FEBRUARI</v>
          </cell>
          <cell r="J438" t="str">
            <v>IDR</v>
          </cell>
          <cell r="K438">
            <v>-570000000</v>
          </cell>
          <cell r="L438" t="str">
            <v>IDR</v>
          </cell>
        </row>
        <row r="439">
          <cell r="G439" t="str">
            <v>KOR INTEREST EXP</v>
          </cell>
          <cell r="H439" t="str">
            <v>KOR INTEREST BAG MARET</v>
          </cell>
          <cell r="J439" t="str">
            <v>IDR</v>
          </cell>
          <cell r="K439">
            <v>-570000000</v>
          </cell>
          <cell r="L439" t="str">
            <v>IDR</v>
          </cell>
        </row>
        <row r="440">
          <cell r="G440" t="str">
            <v>KOR INTEREST EXP</v>
          </cell>
          <cell r="H440" t="str">
            <v>KOR INTEREST BAG MARET</v>
          </cell>
          <cell r="J440" t="str">
            <v>IDR</v>
          </cell>
          <cell r="K440">
            <v>570000000</v>
          </cell>
          <cell r="L440" t="str">
            <v>IDR</v>
          </cell>
        </row>
        <row r="441">
          <cell r="G441" t="str">
            <v>BUNGA PINJ</v>
          </cell>
          <cell r="H441" t="str">
            <v>BUNGA PINJ BAG JANUARI</v>
          </cell>
          <cell r="J441" t="str">
            <v>IDR</v>
          </cell>
          <cell r="K441">
            <v>852500000</v>
          </cell>
          <cell r="L441" t="str">
            <v>IDR</v>
          </cell>
        </row>
        <row r="442">
          <cell r="G442" t="str">
            <v>KOR INTEREST EXP</v>
          </cell>
          <cell r="H442" t="str">
            <v>KOR 32300086,PBY BUNGA PINJAMAN BAG APRIL</v>
          </cell>
          <cell r="J442" t="str">
            <v>IDR</v>
          </cell>
          <cell r="K442">
            <v>620000000</v>
          </cell>
          <cell r="L442" t="str">
            <v>IDR</v>
          </cell>
        </row>
        <row r="443">
          <cell r="G443" t="str">
            <v>TOMEN</v>
          </cell>
          <cell r="H443" t="str">
            <v>PBY DENDA TERLAMBAT BYR OTM 71558 EUR</v>
          </cell>
          <cell r="J443" t="str">
            <v>EUR</v>
          </cell>
          <cell r="K443">
            <v>3781.99</v>
          </cell>
          <cell r="L443" t="str">
            <v>IDR</v>
          </cell>
        </row>
        <row r="444">
          <cell r="G444" t="str">
            <v>TOMEN</v>
          </cell>
          <cell r="H444" t="str">
            <v>PBY DENDA TERLAMBAT BYR OTM 71558 EUR</v>
          </cell>
          <cell r="J444" t="str">
            <v>EUR</v>
          </cell>
          <cell r="K444">
            <v>462.59</v>
          </cell>
          <cell r="L444" t="str">
            <v>IDR</v>
          </cell>
        </row>
        <row r="445">
          <cell r="G445">
            <v>0</v>
          </cell>
          <cell r="H445" t="str">
            <v>DENDA KETERLAMBATAN PBY OTM 71558, TOMEN CORP.</v>
          </cell>
          <cell r="J445" t="str">
            <v>USD</v>
          </cell>
          <cell r="K445">
            <v>5999.86</v>
          </cell>
          <cell r="L445" t="str">
            <v>IDR</v>
          </cell>
        </row>
        <row r="446">
          <cell r="G446">
            <v>0</v>
          </cell>
          <cell r="H446" t="str">
            <v>INTEREST MITSUBISHI OSA/MS-038T CHF APRIL 2004</v>
          </cell>
          <cell r="J446" t="str">
            <v>CHF</v>
          </cell>
          <cell r="K446">
            <v>8528.1200000000008</v>
          </cell>
          <cell r="L446" t="str">
            <v>IDR</v>
          </cell>
        </row>
        <row r="447">
          <cell r="G447">
            <v>0</v>
          </cell>
          <cell r="H447" t="str">
            <v>INTEREST KREDIT INVESTASI MANDIRI USD APRIL 2004</v>
          </cell>
          <cell r="J447" t="str">
            <v>USD</v>
          </cell>
          <cell r="K447">
            <v>173371.46</v>
          </cell>
          <cell r="L447" t="str">
            <v>IDR</v>
          </cell>
        </row>
        <row r="448">
          <cell r="G448">
            <v>0</v>
          </cell>
          <cell r="H448" t="str">
            <v>INTEREST KJPOS 2- MANDIRI APRIL 2004</v>
          </cell>
          <cell r="J448" t="str">
            <v>IDR</v>
          </cell>
          <cell r="K448">
            <v>826896792</v>
          </cell>
          <cell r="L448" t="str">
            <v>IDR</v>
          </cell>
        </row>
        <row r="449">
          <cell r="G449">
            <v>0</v>
          </cell>
          <cell r="H449" t="str">
            <v>PBY DENDA KETERLAMBATAN OTM 71558 YEN</v>
          </cell>
          <cell r="J449" t="str">
            <v>JPY</v>
          </cell>
          <cell r="K449">
            <v>43310.66</v>
          </cell>
          <cell r="L449" t="str">
            <v>IDR</v>
          </cell>
        </row>
        <row r="450">
          <cell r="G450" t="str">
            <v>BUNGA PINJ</v>
          </cell>
          <cell r="H450" t="str">
            <v>BUNGA PINJ.</v>
          </cell>
          <cell r="J450" t="str">
            <v>IDR</v>
          </cell>
          <cell r="K450">
            <v>1472500000</v>
          </cell>
          <cell r="L450" t="str">
            <v>IDR</v>
          </cell>
        </row>
        <row r="451">
          <cell r="G451" t="str">
            <v>MITSUBISHI</v>
          </cell>
          <cell r="H451" t="str">
            <v>INTEREST MITSUBISHI OSA/MS-E038T CHF MEI'04</v>
          </cell>
          <cell r="J451" t="str">
            <v>CHF</v>
          </cell>
          <cell r="K451">
            <v>7992.42</v>
          </cell>
          <cell r="L451" t="str">
            <v>IDR</v>
          </cell>
        </row>
        <row r="452">
          <cell r="G452">
            <v>0</v>
          </cell>
          <cell r="H452" t="str">
            <v>INTEREST KREDIT INVESTASI MANDIRI USD MEI 2004</v>
          </cell>
          <cell r="J452" t="str">
            <v>USD</v>
          </cell>
          <cell r="K452">
            <v>179150.51</v>
          </cell>
          <cell r="L452" t="str">
            <v>IDR</v>
          </cell>
        </row>
        <row r="453">
          <cell r="G453">
            <v>0</v>
          </cell>
          <cell r="H453" t="str">
            <v>INTEREST KJPOS 2- MANDIRI MEI 2004</v>
          </cell>
          <cell r="J453" t="str">
            <v>IDR</v>
          </cell>
          <cell r="K453">
            <v>854460018</v>
          </cell>
          <cell r="L453" t="str">
            <v>IDR</v>
          </cell>
        </row>
        <row r="454">
          <cell r="G454">
            <v>0</v>
          </cell>
          <cell r="H454" t="str">
            <v>BUNGA PER.21/5-20/6/04 (RP.90 M X 19% X 31/360)</v>
          </cell>
          <cell r="J454" t="str">
            <v>IDR</v>
          </cell>
          <cell r="K454">
            <v>1472500000</v>
          </cell>
          <cell r="L454" t="str">
            <v>IDR</v>
          </cell>
        </row>
        <row r="455">
          <cell r="G455">
            <v>0</v>
          </cell>
          <cell r="H455" t="str">
            <v>BY INTEREST</v>
          </cell>
          <cell r="J455" t="str">
            <v>USD</v>
          </cell>
          <cell r="K455">
            <v>4.8899999999999997</v>
          </cell>
          <cell r="L455" t="str">
            <v>IDR</v>
          </cell>
        </row>
        <row r="456">
          <cell r="G456">
            <v>0</v>
          </cell>
          <cell r="H456" t="str">
            <v>BY INTEREST</v>
          </cell>
          <cell r="J456" t="str">
            <v>USD</v>
          </cell>
          <cell r="K456">
            <v>-4.8899999999999997</v>
          </cell>
          <cell r="L456" t="str">
            <v>IDR</v>
          </cell>
        </row>
        <row r="457">
          <cell r="G457" t="str">
            <v>INTEREST MTSBH</v>
          </cell>
          <cell r="H457" t="str">
            <v>INTEREST MITSUBISHI,OSA/MS-E038T CHF JUNI'04</v>
          </cell>
          <cell r="J457" t="str">
            <v>CHF</v>
          </cell>
          <cell r="K457">
            <v>6291.85</v>
          </cell>
          <cell r="L457" t="str">
            <v>IDR</v>
          </cell>
        </row>
        <row r="458">
          <cell r="G458" t="str">
            <v>INTEREST MANDIRI</v>
          </cell>
          <cell r="H458" t="str">
            <v>INTEREST KREDIT INVESTASI MANDIRI USD JUNI 2004</v>
          </cell>
          <cell r="J458" t="str">
            <v>USD</v>
          </cell>
          <cell r="K458">
            <v>173371.46</v>
          </cell>
          <cell r="L458" t="str">
            <v>IDR</v>
          </cell>
        </row>
        <row r="459">
          <cell r="G459" t="str">
            <v>KJPOS 2 MANDIRI</v>
          </cell>
          <cell r="H459" t="str">
            <v>INTEREST KJPOS 2 MANDIRI JUNI 2004</v>
          </cell>
          <cell r="J459" t="str">
            <v>IDR</v>
          </cell>
          <cell r="K459">
            <v>826896792</v>
          </cell>
          <cell r="L459" t="str">
            <v>IDR</v>
          </cell>
        </row>
        <row r="460">
          <cell r="G460" t="str">
            <v>KKRG PBY BNG KMK</v>
          </cell>
          <cell r="H460" t="str">
            <v>KEKURANGAN PBY BUNGA KMK 15/6 - 22/6/04</v>
          </cell>
          <cell r="J460" t="str">
            <v>USD</v>
          </cell>
          <cell r="K460">
            <v>11277.78</v>
          </cell>
          <cell r="L460" t="str">
            <v>IDR</v>
          </cell>
        </row>
        <row r="461">
          <cell r="G461" t="str">
            <v>BUNGA PINJAMAN</v>
          </cell>
          <cell r="H461" t="str">
            <v>BUNGA PER.21/6-19/7/04 (RP.90 M X 19% X 29/360)</v>
          </cell>
          <cell r="J461" t="str">
            <v>IDR</v>
          </cell>
          <cell r="K461">
            <v>1377500000</v>
          </cell>
          <cell r="L461" t="str">
            <v>IDR</v>
          </cell>
        </row>
        <row r="462">
          <cell r="G462" t="str">
            <v>KKRGN BUNGA MDR</v>
          </cell>
          <cell r="H462" t="str">
            <v>KEKURANGAN PERHTG BNG D/ 6.25% MJD 8%</v>
          </cell>
          <cell r="J462" t="str">
            <v>USD</v>
          </cell>
          <cell r="K462">
            <v>25374.98</v>
          </cell>
          <cell r="L462" t="str">
            <v>IDR</v>
          </cell>
        </row>
        <row r="463">
          <cell r="G463">
            <v>0</v>
          </cell>
          <cell r="H463" t="str">
            <v>INTEREST MITSUBISHI OSA/MS-E038 CHF-JUL'04</v>
          </cell>
          <cell r="J463" t="str">
            <v>CHF</v>
          </cell>
          <cell r="K463">
            <v>6501.58</v>
          </cell>
          <cell r="L463" t="str">
            <v>IDR</v>
          </cell>
        </row>
        <row r="464">
          <cell r="G464">
            <v>0</v>
          </cell>
          <cell r="H464" t="str">
            <v>INTEREST KREDIT INVESTASI MANDIRI USD JUL'04</v>
          </cell>
          <cell r="J464" t="str">
            <v>USD</v>
          </cell>
          <cell r="K464">
            <v>180761.62</v>
          </cell>
          <cell r="L464" t="str">
            <v>IDR</v>
          </cell>
        </row>
        <row r="465">
          <cell r="G465">
            <v>0</v>
          </cell>
          <cell r="H465" t="str">
            <v>INTEREST KJPOS 2- MANDIRI JULY 2004</v>
          </cell>
          <cell r="J465" t="str">
            <v>IDR</v>
          </cell>
          <cell r="K465">
            <v>854460018</v>
          </cell>
          <cell r="L465" t="str">
            <v>IDR</v>
          </cell>
        </row>
        <row r="466">
          <cell r="G466" t="str">
            <v>BUNGA PINJAMAN</v>
          </cell>
          <cell r="H466" t="str">
            <v>BUNGA PINJAMAN PER 21/7-19/8/04</v>
          </cell>
          <cell r="J466" t="str">
            <v>IDR</v>
          </cell>
          <cell r="K466">
            <v>1472500000</v>
          </cell>
          <cell r="L466" t="str">
            <v>IDR</v>
          </cell>
        </row>
        <row r="467">
          <cell r="G467" t="str">
            <v>MITSUBISHI</v>
          </cell>
          <cell r="H467" t="str">
            <v>INTEREST MITSUBISHI OSA/MS-E038T CHF AGUSTUS 2004</v>
          </cell>
          <cell r="J467" t="str">
            <v>CHF</v>
          </cell>
          <cell r="K467">
            <v>6501.58</v>
          </cell>
          <cell r="L467" t="str">
            <v>IDR</v>
          </cell>
        </row>
        <row r="468">
          <cell r="G468">
            <v>0</v>
          </cell>
          <cell r="H468" t="str">
            <v>INTEREST KREDIT INVESTASI MANDIRI USD AGUSTUS 2004</v>
          </cell>
          <cell r="J468" t="str">
            <v>USD</v>
          </cell>
          <cell r="K468">
            <v>185393.56</v>
          </cell>
          <cell r="L468" t="str">
            <v>IDR</v>
          </cell>
        </row>
        <row r="469">
          <cell r="G469">
            <v>0</v>
          </cell>
          <cell r="H469" t="str">
            <v>INTEREST KJPOS 2 - MANDIRI AGUSTUS 2004</v>
          </cell>
          <cell r="J469" t="str">
            <v>IDR</v>
          </cell>
          <cell r="K469">
            <v>854460018</v>
          </cell>
          <cell r="L469" t="str">
            <v>IDR</v>
          </cell>
        </row>
        <row r="470">
          <cell r="G470" t="str">
            <v>BUNGA PINJAMAN</v>
          </cell>
          <cell r="H470" t="str">
            <v>BUNGA PINJAMAN</v>
          </cell>
          <cell r="J470" t="str">
            <v>IDR</v>
          </cell>
          <cell r="K470">
            <v>1520000000</v>
          </cell>
          <cell r="L470" t="str">
            <v>IDR</v>
          </cell>
        </row>
        <row r="471">
          <cell r="G471" t="str">
            <v>MITSUBISHI</v>
          </cell>
          <cell r="H471" t="str">
            <v>AI MITSUBISHI OSA/MS-E038T CHF SEPTEMBER 2004</v>
          </cell>
          <cell r="J471" t="str">
            <v>CHF</v>
          </cell>
          <cell r="K471">
            <v>6291.85</v>
          </cell>
          <cell r="L471" t="str">
            <v>IDR</v>
          </cell>
        </row>
        <row r="472">
          <cell r="G472">
            <v>0</v>
          </cell>
          <cell r="H472" t="str">
            <v>INTEREST KREDIT INVESTASI MANDIRI USD SEPTEMBER'04</v>
          </cell>
          <cell r="J472" t="str">
            <v>USD</v>
          </cell>
          <cell r="K472">
            <v>179413.12</v>
          </cell>
          <cell r="L472" t="str">
            <v>IDR</v>
          </cell>
        </row>
        <row r="473">
          <cell r="G473" t="str">
            <v>KJPOS 2</v>
          </cell>
          <cell r="H473" t="str">
            <v>INTEREST KJPOS 2 - MANDIRI SEPTEMBER 2004</v>
          </cell>
          <cell r="J473" t="str">
            <v>IDR</v>
          </cell>
          <cell r="K473">
            <v>826896792</v>
          </cell>
          <cell r="L473" t="str">
            <v>IDR</v>
          </cell>
        </row>
        <row r="474">
          <cell r="G474" t="str">
            <v>BUNGA PINJAMAN</v>
          </cell>
          <cell r="H474" t="str">
            <v>BUNGA PINJAMAN PER.21/09-19/10/04</v>
          </cell>
          <cell r="J474" t="str">
            <v>IDR</v>
          </cell>
          <cell r="K474">
            <v>1377500000</v>
          </cell>
          <cell r="L474" t="str">
            <v>IDR</v>
          </cell>
        </row>
        <row r="475">
          <cell r="G475" t="str">
            <v>BUNGA KI 11353</v>
          </cell>
          <cell r="H475" t="str">
            <v>PBY BUNGA KI 11353 ( 24/9-23/10/04 )</v>
          </cell>
          <cell r="J475" t="str">
            <v>USD</v>
          </cell>
          <cell r="K475">
            <v>5638.88</v>
          </cell>
          <cell r="L475" t="str">
            <v>IDR</v>
          </cell>
        </row>
        <row r="476">
          <cell r="G476" t="str">
            <v>BUNGA KI 11353</v>
          </cell>
          <cell r="H476" t="str">
            <v>PBY BUNGA KI 11353 ( 24/9-23/10/04 )</v>
          </cell>
          <cell r="J476" t="str">
            <v>USD</v>
          </cell>
          <cell r="K476">
            <v>-5638.88</v>
          </cell>
          <cell r="L476" t="str">
            <v>IDR</v>
          </cell>
        </row>
        <row r="477">
          <cell r="G477" t="str">
            <v>BUNGA KI 11353</v>
          </cell>
          <cell r="H477" t="str">
            <v>PBY BUNGA KI 11353 ( 24/9-23/10/04 )</v>
          </cell>
          <cell r="J477" t="str">
            <v>USD</v>
          </cell>
          <cell r="K477">
            <v>5638.88</v>
          </cell>
          <cell r="L477" t="str">
            <v>IDR</v>
          </cell>
        </row>
        <row r="478">
          <cell r="G478" t="str">
            <v>BUNGA KI 11353</v>
          </cell>
          <cell r="H478" t="str">
            <v>PBY BUNGA KI 11353 ( 24/9-23/10/04 )</v>
          </cell>
          <cell r="J478" t="str">
            <v>USD</v>
          </cell>
          <cell r="K478">
            <v>-5638.88</v>
          </cell>
          <cell r="L478" t="str">
            <v>IDR</v>
          </cell>
        </row>
        <row r="479">
          <cell r="G479">
            <v>0</v>
          </cell>
          <cell r="H479" t="str">
            <v>INTEREST MITSUBISHI OSA/MS-EO38T CHF OCTOBER 2004</v>
          </cell>
          <cell r="J479" t="str">
            <v>CHF</v>
          </cell>
          <cell r="K479">
            <v>6501.58</v>
          </cell>
          <cell r="L479" t="str">
            <v>IDR</v>
          </cell>
        </row>
        <row r="480">
          <cell r="G480">
            <v>0</v>
          </cell>
          <cell r="H480" t="str">
            <v>INTEREST KREDIT INVESTASI MANDIRI USD OKTOBER 2004</v>
          </cell>
          <cell r="J480" t="str">
            <v>USD</v>
          </cell>
          <cell r="K480">
            <v>194254.68</v>
          </cell>
          <cell r="L480" t="str">
            <v>IDR</v>
          </cell>
        </row>
        <row r="481">
          <cell r="G481">
            <v>0</v>
          </cell>
          <cell r="H481" t="str">
            <v>INTEREST KJPOS 2- MANDIRI OKTOBER 2004</v>
          </cell>
          <cell r="J481" t="str">
            <v>IDR</v>
          </cell>
          <cell r="K481">
            <v>854460018</v>
          </cell>
          <cell r="L481" t="str">
            <v>IDR</v>
          </cell>
        </row>
        <row r="482">
          <cell r="G482" t="str">
            <v>BUNGA PINJAMAN</v>
          </cell>
          <cell r="H482" t="str">
            <v>BUNGA PINJAMAN PER.20/10-19/11/04</v>
          </cell>
          <cell r="J482" t="str">
            <v>IDR</v>
          </cell>
          <cell r="K482">
            <v>1395000000</v>
          </cell>
          <cell r="L482" t="str">
            <v>IDR</v>
          </cell>
        </row>
        <row r="483">
          <cell r="G483">
            <v>0</v>
          </cell>
          <cell r="H483" t="str">
            <v>INTEREST MITSUBISHI OSA/MS-EO38T CHF NOV 2004</v>
          </cell>
          <cell r="J483" t="str">
            <v>CHF</v>
          </cell>
          <cell r="K483">
            <v>5615.95</v>
          </cell>
          <cell r="L483" t="str">
            <v>IDR</v>
          </cell>
        </row>
        <row r="484">
          <cell r="G484">
            <v>0</v>
          </cell>
          <cell r="H484" t="str">
            <v>INTEREST KREDIT INVESTASI MANDIRI USD NOV 2004</v>
          </cell>
          <cell r="J484" t="str">
            <v>USD</v>
          </cell>
          <cell r="K484">
            <v>191496.46</v>
          </cell>
          <cell r="L484" t="str">
            <v>IDR</v>
          </cell>
        </row>
        <row r="485">
          <cell r="G485">
            <v>0</v>
          </cell>
          <cell r="H485" t="str">
            <v>INTEREST KJPOS 2 - MANDIRI NOVEMBER 2004</v>
          </cell>
          <cell r="J485" t="str">
            <v>IDR</v>
          </cell>
          <cell r="K485">
            <v>826896792</v>
          </cell>
          <cell r="L485" t="str">
            <v>IDR</v>
          </cell>
        </row>
        <row r="486">
          <cell r="G486" t="str">
            <v>BUNGA PINJAMAN</v>
          </cell>
          <cell r="H486" t="str">
            <v>BUNGA PINJAMAN</v>
          </cell>
          <cell r="J486" t="str">
            <v>IDR</v>
          </cell>
          <cell r="K486">
            <v>1200000000</v>
          </cell>
          <cell r="L486" t="str">
            <v>IDR</v>
          </cell>
        </row>
        <row r="487">
          <cell r="G487">
            <v>0</v>
          </cell>
          <cell r="H487" t="str">
            <v>INTEREST MITSUBISHI OSA/MS-E038T CHF DESEMBER 2004</v>
          </cell>
          <cell r="J487" t="str">
            <v>CHF</v>
          </cell>
          <cell r="K487">
            <v>4406.28</v>
          </cell>
          <cell r="L487" t="str">
            <v>IDR</v>
          </cell>
        </row>
        <row r="488">
          <cell r="G488">
            <v>0</v>
          </cell>
          <cell r="H488" t="str">
            <v>INTEREST KREDIT INVESTASI MANDIRI USD DESEMBER'04</v>
          </cell>
          <cell r="J488" t="str">
            <v>USD</v>
          </cell>
          <cell r="K488">
            <v>192046.34</v>
          </cell>
          <cell r="L488" t="str">
            <v>IDR</v>
          </cell>
        </row>
        <row r="489">
          <cell r="G489">
            <v>0</v>
          </cell>
          <cell r="H489" t="str">
            <v>INTEREST KJPOS2 - MANDIRI DESEMBER 2004</v>
          </cell>
          <cell r="J489" t="str">
            <v>IDR</v>
          </cell>
          <cell r="K489">
            <v>854460018</v>
          </cell>
          <cell r="L489" t="str">
            <v>IDR</v>
          </cell>
        </row>
        <row r="490">
          <cell r="G490">
            <v>0</v>
          </cell>
          <cell r="H490" t="str">
            <v>INTEREST KREDIT INVESTASI MANDIRI USD DESEMBER'04</v>
          </cell>
          <cell r="J490" t="str">
            <v>USD</v>
          </cell>
          <cell r="K490">
            <v>-192046.34</v>
          </cell>
          <cell r="L490" t="str">
            <v>IDR</v>
          </cell>
        </row>
        <row r="491">
          <cell r="G491">
            <v>0</v>
          </cell>
          <cell r="H491" t="str">
            <v>INTEREST KREDIT INVESTASI MANDIRI USD DESEMBER'04</v>
          </cell>
          <cell r="J491" t="str">
            <v>USD</v>
          </cell>
          <cell r="K491">
            <v>196879.68</v>
          </cell>
          <cell r="L491" t="str">
            <v>IDR</v>
          </cell>
        </row>
        <row r="492">
          <cell r="G492">
            <v>0</v>
          </cell>
          <cell r="H492" t="str">
            <v>INTEREST KREDIT INVESTASI MANDIRI USD DESEMBER'04</v>
          </cell>
          <cell r="J492" t="str">
            <v>USD</v>
          </cell>
          <cell r="K492">
            <v>197879.67999999999</v>
          </cell>
          <cell r="L492" t="str">
            <v>IDR</v>
          </cell>
        </row>
        <row r="493">
          <cell r="G493">
            <v>0</v>
          </cell>
          <cell r="H493" t="str">
            <v>INTEREST KREDIT INVESTASI MANDIRI USD DESEMBER'04</v>
          </cell>
          <cell r="J493" t="str">
            <v>USD</v>
          </cell>
          <cell r="K493">
            <v>-196879.68</v>
          </cell>
          <cell r="L493" t="str">
            <v>IDR</v>
          </cell>
        </row>
        <row r="494">
          <cell r="G494" t="str">
            <v>CJE-0001</v>
          </cell>
          <cell r="H494" t="str">
            <v>INTRST EXP,633,270X4.0625%X42/181,20/11-31/12</v>
          </cell>
          <cell r="J494" t="str">
            <v>CHF</v>
          </cell>
          <cell r="K494">
            <v>5969.8</v>
          </cell>
          <cell r="L494" t="str">
            <v>IDR</v>
          </cell>
        </row>
        <row r="495">
          <cell r="G495" t="str">
            <v>CJE-0001</v>
          </cell>
          <cell r="H495" t="str">
            <v>INTRST EXP,633,270X4.0625%X42/181,20/11-31/12</v>
          </cell>
          <cell r="J495" t="str">
            <v>CHF</v>
          </cell>
          <cell r="K495">
            <v>-5969.8</v>
          </cell>
          <cell r="L495" t="str">
            <v>IDR</v>
          </cell>
        </row>
        <row r="496">
          <cell r="G496" t="str">
            <v>CJE-0001</v>
          </cell>
          <cell r="H496" t="str">
            <v>INT EXP,633,270 X 4.0625% X 42/181, 20/11-31/12</v>
          </cell>
          <cell r="J496" t="str">
            <v>IDR</v>
          </cell>
          <cell r="K496">
            <v>48921197.640000001</v>
          </cell>
          <cell r="L496" t="str">
            <v>IDR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tercompany-P"/>
      <sheetName val="Adj - WB"/>
      <sheetName val="Adj - Trading"/>
      <sheetName val="Adj - HOLDING"/>
      <sheetName val="Detail-PARENT"/>
      <sheetName val="Sheet2"/>
      <sheetName val="IDCF-P"/>
      <sheetName val="CF"/>
      <sheetName val="BS-P"/>
      <sheetName val="IS-P"/>
      <sheetName val="FA-P"/>
      <sheetName val="Sheet1"/>
      <sheetName val="Analytical Review"/>
      <sheetName val="GT_Custom"/>
      <sheetName val="Detail_PARENT"/>
      <sheetName val="1997"/>
      <sheetName val="Identitas"/>
      <sheetName val="X"/>
      <sheetName val="analisa L-K"/>
      <sheetName val="data"/>
      <sheetName val="kary21"/>
      <sheetName val="Template "/>
      <sheetName val="AUG02"/>
      <sheetName val="LPP-2"/>
      <sheetName val="1721"/>
      <sheetName val="BUT-1"/>
      <sheetName val="HEX-A"/>
      <sheetName val="HEX-E"/>
      <sheetName val="I-BUT"/>
      <sheetName val="RD I-BUT"/>
      <sheetName val="lampiran konfirmasi 94"/>
      <sheetName val="C13"/>
      <sheetName val="CDYW"/>
      <sheetName val="Module2"/>
      <sheetName val="VALIDASI"/>
      <sheetName val="Ex-Rate"/>
      <sheetName val="Trading Statement"/>
      <sheetName val="Adj_-_WB"/>
      <sheetName val="Adj_-_Trading"/>
      <sheetName val="Adj_-_HOLDING"/>
      <sheetName val="Analytical_Review"/>
      <sheetName val="Trading_Statement"/>
      <sheetName val="C1 NOV"/>
      <sheetName val="Ex_Rate"/>
      <sheetName val="Excess Calc"/>
      <sheetName val="FKT_PJK"/>
      <sheetName val="Marshal (2)"/>
      <sheetName val="JER_ELIM"/>
      <sheetName val="FA1999"/>
      <sheetName val="Permanent info"/>
      <sheetName val="9"/>
      <sheetName val="GeneralInfo"/>
      <sheetName val="RATE"/>
      <sheetName val="L2"/>
      <sheetName val="AE"/>
      <sheetName val="INV"/>
      <sheetName val="1195 B1"/>
      <sheetName val="U-3.1.1 telephone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corp tax"/>
      <sheetName val="I.4.1 (2)"/>
      <sheetName val="SENS"/>
      <sheetName val="DEPN 2001"/>
      <sheetName val="6110000"/>
      <sheetName val="Input"/>
      <sheetName val="report"/>
      <sheetName val="BBM-03"/>
      <sheetName val="laporan"/>
      <sheetName val="CONSUMABLE"/>
      <sheetName val="MPP0102"/>
      <sheetName val="SK HTM"/>
      <sheetName val="Entry  HTM"/>
      <sheetName val="ANALISA"/>
      <sheetName val="Lain2"/>
      <sheetName val="Tabel2"/>
      <sheetName val="data berat"/>
      <sheetName val="INPUTS"/>
      <sheetName val="GD_actuals"/>
      <sheetName val="7x"/>
      <sheetName val="8x"/>
      <sheetName val="9x"/>
      <sheetName val="3"/>
      <sheetName val="5"/>
      <sheetName val="1"/>
      <sheetName val="3x"/>
      <sheetName val="2x"/>
      <sheetName val="Cover-01"/>
      <sheetName val="A"/>
      <sheetName val="Recov"/>
      <sheetName val="WP BB 2002A"/>
      <sheetName val="KOR"/>
      <sheetName val="Account"/>
      <sheetName val="C"/>
      <sheetName val="DATA WP"/>
      <sheetName val="bdrl-usg"/>
      <sheetName val="Worksheet Jan-Jun 2004"/>
      <sheetName val="InterCo -hide"/>
      <sheetName val="BP1_23"/>
      <sheetName val="rab_50"/>
      <sheetName val="0220"/>
      <sheetName val="WS"/>
      <sheetName val="BS+PL"/>
      <sheetName val="20-11-03"/>
      <sheetName val="B"/>
      <sheetName val="Mgg 3"/>
      <sheetName val="10-1_5"/>
      <sheetName val="10-1_4"/>
      <sheetName val="Final"/>
      <sheetName val="2930"/>
      <sheetName val="2933"/>
      <sheetName val="2934"/>
      <sheetName val="2005"/>
      <sheetName val="SW1"/>
      <sheetName val="BUDGET_1999"/>
      <sheetName val="XREF"/>
      <sheetName val="T5 IJPL Org 11"/>
      <sheetName val="3-DIV3"/>
      <sheetName val="BQ(Piping)"/>
      <sheetName val="PipWT"/>
      <sheetName val="ESCON"/>
      <sheetName val="3-DIV7"/>
      <sheetName val="DSERTIFIKAT"/>
      <sheetName val="DSTAF"/>
      <sheetName val="DATs"/>
      <sheetName val="TB_DS"/>
      <sheetName val="WS_Trade Receivable"/>
      <sheetName val="PLL"/>
      <sheetName val="PP"/>
      <sheetName val="Fak_aktif"/>
      <sheetName val="PLI-1994"/>
      <sheetName val="5-ALAT"/>
      <sheetName val="Memb Schd"/>
      <sheetName val="N-ASII"/>
      <sheetName val="Kartu"/>
      <sheetName val="DCOST"/>
      <sheetName val="Entry Broker"/>
      <sheetName val="LR"/>
      <sheetName val="Adj_-_WB1"/>
      <sheetName val="Adj_-_Trading1"/>
      <sheetName val="Adj_-_HOLDING1"/>
      <sheetName val="Analytical_Review1"/>
      <sheetName val="Adj_-_WB2"/>
      <sheetName val="Adj_-_Trading2"/>
      <sheetName val="Adj_-_HOLDING2"/>
      <sheetName val="Analytical_Review2"/>
      <sheetName val="Mapping 1771 I"/>
      <sheetName val="SD"/>
      <sheetName val="chitimc"/>
      <sheetName val="gby"/>
      <sheetName val="3035"/>
      <sheetName val="A u g"/>
      <sheetName val="TIME"/>
      <sheetName val="GMS Budget to Actual - 2004"/>
      <sheetName val="6.1"/>
      <sheetName val="Excl in 6.2 n 6.1"/>
      <sheetName val="TO"/>
      <sheetName val="TB"/>
      <sheetName val="TRADING PROFIT"/>
      <sheetName val="analisa bunga Mandiri"/>
      <sheetName val="#REF"/>
      <sheetName val="Nov"/>
      <sheetName val="PL (MONTHLY)"/>
      <sheetName val="PK HJ  HP"/>
      <sheetName val="MATERIALFINAL"/>
      <sheetName val="hrg dasar"/>
      <sheetName val="WORKSHEET"/>
      <sheetName val="Price"/>
      <sheetName val="CH_FL_QUAR"/>
      <sheetName val="Bukti Memorial"/>
      <sheetName val="lm7-11"/>
      <sheetName val="HARVEST02"/>
      <sheetName val="6"/>
      <sheetName val="7"/>
      <sheetName val="8"/>
      <sheetName val="2"/>
      <sheetName val="4"/>
      <sheetName val="10"/>
      <sheetName val="11"/>
      <sheetName val="Assumption"/>
      <sheetName val="Adj_-_WB3"/>
      <sheetName val="Adj_-_Trading3"/>
      <sheetName val="Adj_-_HOLDING3"/>
      <sheetName val="Analytical_Review3"/>
      <sheetName val="Trading_Statement1"/>
      <sheetName val="C1_NOV"/>
      <sheetName val="Excess_Calc"/>
      <sheetName val="Marshal_(2)"/>
      <sheetName val="Permanent_info"/>
      <sheetName val="WS_Trade_Receivable"/>
      <sheetName val="DATA_WP"/>
      <sheetName val="DEPN_2001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corp_tax"/>
      <sheetName val="analisa_L-K"/>
      <sheetName val="Template_"/>
      <sheetName val="RD_I-BUT"/>
      <sheetName val="lampiran_konfirmasi_94"/>
      <sheetName val="1195_B1"/>
      <sheetName val="U-3_1_1_telephone"/>
      <sheetName val="I_4_1_(2)"/>
      <sheetName val="SK_HTM"/>
      <sheetName val="Entry__HTM"/>
      <sheetName val="Worksheet_Jan-Jun_2004"/>
      <sheetName val="Detail"/>
      <sheetName val="RumusTB 1 bln"/>
      <sheetName val="WP_BB_2002A"/>
      <sheetName val="InterCo_-hide"/>
      <sheetName val="Adj_-_WB4"/>
      <sheetName val="Adj_-_Trading4"/>
      <sheetName val="Adj_-_HOLDING4"/>
      <sheetName val="Analytical_Review4"/>
      <sheetName val="Trading_Statement2"/>
      <sheetName val="C1_NOV1"/>
      <sheetName val="Excess_Calc1"/>
      <sheetName val="Marshal_(2)1"/>
      <sheetName val="Permanent_info1"/>
      <sheetName val="WP_BB_2002A1"/>
      <sheetName val="analisa_L-K1"/>
      <sheetName val="Template_1"/>
      <sheetName val="RD_I-BUT1"/>
      <sheetName val="lampiran_konfirmasi_941"/>
      <sheetName val="1195_B11"/>
      <sheetName val="U-3_1_1_telephone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corp_tax1"/>
      <sheetName val="I_4_1_(2)1"/>
      <sheetName val="DEPN_20011"/>
      <sheetName val="DATA_WP1"/>
      <sheetName val="SK_HTM1"/>
      <sheetName val="Entry__HTM1"/>
      <sheetName val="InterCo_-hide1"/>
      <sheetName val="Adj_-_WB5"/>
      <sheetName val="Adj_-_Trading5"/>
      <sheetName val="Adj_-_HOLDING5"/>
      <sheetName val="Analytical_Review5"/>
      <sheetName val="Trading_Statement3"/>
      <sheetName val="C1_NOV2"/>
      <sheetName val="Excess_Calc2"/>
      <sheetName val="Marshal_(2)2"/>
      <sheetName val="Permanent_info2"/>
      <sheetName val="WP_BB_2002A2"/>
      <sheetName val="analisa_L-K2"/>
      <sheetName val="Template_2"/>
      <sheetName val="RD_I-BUT2"/>
      <sheetName val="lampiran_konfirmasi_942"/>
      <sheetName val="1195_B12"/>
      <sheetName val="U-3_1_1_telephone2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corp_tax2"/>
      <sheetName val="I_4_1_(2)2"/>
      <sheetName val="DEPN_20012"/>
      <sheetName val="DATA_WP2"/>
      <sheetName val="SK_HTM2"/>
      <sheetName val="Entry__HTM2"/>
      <sheetName val="InterCo_-hide2"/>
      <sheetName val="Adj_-_WB6"/>
      <sheetName val="Adj_-_Trading6"/>
      <sheetName val="Adj_-_HOLDING6"/>
      <sheetName val="Analytical_Review6"/>
      <sheetName val="Trading_Statement4"/>
      <sheetName val="C1_NOV3"/>
      <sheetName val="Excess_Calc3"/>
      <sheetName val="Marshal_(2)3"/>
      <sheetName val="Permanent_info3"/>
      <sheetName val="WP_BB_2002A3"/>
      <sheetName val="analisa_L-K3"/>
      <sheetName val="Template_3"/>
      <sheetName val="RD_I-BUT3"/>
      <sheetName val="lampiran_konfirmasi_943"/>
      <sheetName val="1195_B13"/>
      <sheetName val="U-3_1_1_telephone3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corp_tax3"/>
      <sheetName val="I_4_1_(2)3"/>
      <sheetName val="DEPN_20013"/>
      <sheetName val="DATA_WP3"/>
      <sheetName val="SK_HTM3"/>
      <sheetName val="Entry__HTM3"/>
      <sheetName val="InterCo_-hide3"/>
      <sheetName val="Adj_-_WB7"/>
      <sheetName val="Adj_-_Trading7"/>
      <sheetName val="Adj_-_HOLDING7"/>
      <sheetName val="Analytical_Review7"/>
      <sheetName val="Trading_Statement5"/>
      <sheetName val="C1_NOV4"/>
      <sheetName val="Excess_Calc4"/>
      <sheetName val="Marshal_(2)4"/>
      <sheetName val="WP_BB_2002A4"/>
      <sheetName val="Permanent_info4"/>
      <sheetName val="DEPN_20014"/>
      <sheetName val="analisa_L-K4"/>
      <sheetName val="Template_4"/>
      <sheetName val="RD_I-BUT4"/>
      <sheetName val="lampiran_konfirmasi_944"/>
      <sheetName val="1195_B14"/>
      <sheetName val="U-3_1_1_telephone4"/>
      <sheetName val="KONS_BID_P&amp;N4"/>
      <sheetName val="UP_II_DUMAI4"/>
      <sheetName val="KP_DIT_HULU4"/>
      <sheetName val="UP_VI_BALONGAN4"/>
      <sheetName val="UP_1_BRANDAN4"/>
      <sheetName val="UP_V_BALIKPAPAN4"/>
      <sheetName val="DIT_HILIR4"/>
      <sheetName val="UP_IV_CILACAP4"/>
      <sheetName val="UP_III_PLAJU4"/>
      <sheetName val="KONS_DIT_HULU4"/>
      <sheetName val="KR_AMPEL4"/>
      <sheetName val="UP_VII_KASIM4"/>
      <sheetName val="KONS_BID_P4"/>
      <sheetName val="corp_tax4"/>
      <sheetName val="I_4_1_(2)4"/>
      <sheetName val="DATA_WP4"/>
      <sheetName val="SK_HTM4"/>
      <sheetName val="Entry__HTM4"/>
      <sheetName val="InterCo_-hide4"/>
      <sheetName val="data_berat"/>
      <sheetName val="Adj_-_WB9"/>
      <sheetName val="Adj_-_Trading9"/>
      <sheetName val="Adj_-_HOLDING9"/>
      <sheetName val="Analytical_Review9"/>
      <sheetName val="Trading_Statement7"/>
      <sheetName val="C1_NOV6"/>
      <sheetName val="Excess_Calc6"/>
      <sheetName val="Marshal_(2)6"/>
      <sheetName val="WP_BB_2002A6"/>
      <sheetName val="Permanent_info6"/>
      <sheetName val="DEPN_20016"/>
      <sheetName val="analisa_L-K6"/>
      <sheetName val="Template_6"/>
      <sheetName val="RD_I-BUT6"/>
      <sheetName val="lampiran_konfirmasi_946"/>
      <sheetName val="1195_B16"/>
      <sheetName val="U-3_1_1_telephone6"/>
      <sheetName val="KONS_BID_P&amp;N6"/>
      <sheetName val="UP_II_DUMAI6"/>
      <sheetName val="KP_DIT_HULU6"/>
      <sheetName val="UP_VI_BALONGAN6"/>
      <sheetName val="UP_1_BRANDAN6"/>
      <sheetName val="UP_V_BALIKPAPAN6"/>
      <sheetName val="DIT_HILIR6"/>
      <sheetName val="UP_IV_CILACAP6"/>
      <sheetName val="UP_III_PLAJU6"/>
      <sheetName val="KONS_DIT_HULU6"/>
      <sheetName val="KR_AMPEL6"/>
      <sheetName val="UP_VII_KASIM6"/>
      <sheetName val="KONS_BID_P6"/>
      <sheetName val="corp_tax6"/>
      <sheetName val="I_4_1_(2)6"/>
      <sheetName val="DATA_WP6"/>
      <sheetName val="SK_HTM6"/>
      <sheetName val="Entry__HTM6"/>
      <sheetName val="InterCo_-hide6"/>
      <sheetName val="data_berat2"/>
      <sheetName val="Adj_-_WB8"/>
      <sheetName val="Adj_-_Trading8"/>
      <sheetName val="Adj_-_HOLDING8"/>
      <sheetName val="Analytical_Review8"/>
      <sheetName val="Trading_Statement6"/>
      <sheetName val="C1_NOV5"/>
      <sheetName val="Excess_Calc5"/>
      <sheetName val="Marshal_(2)5"/>
      <sheetName val="WP_BB_2002A5"/>
      <sheetName val="Permanent_info5"/>
      <sheetName val="DEPN_20015"/>
      <sheetName val="analisa_L-K5"/>
      <sheetName val="Template_5"/>
      <sheetName val="RD_I-BUT5"/>
      <sheetName val="lampiran_konfirmasi_945"/>
      <sheetName val="1195_B15"/>
      <sheetName val="U-3_1_1_telephone5"/>
      <sheetName val="KONS_BID_P&amp;N5"/>
      <sheetName val="UP_II_DUMAI5"/>
      <sheetName val="KP_DIT_HULU5"/>
      <sheetName val="UP_VI_BALONGAN5"/>
      <sheetName val="UP_1_BRANDAN5"/>
      <sheetName val="UP_V_BALIKPAPAN5"/>
      <sheetName val="DIT_HILIR5"/>
      <sheetName val="UP_IV_CILACAP5"/>
      <sheetName val="UP_III_PLAJU5"/>
      <sheetName val="KONS_DIT_HULU5"/>
      <sheetName val="KR_AMPEL5"/>
      <sheetName val="UP_VII_KASIM5"/>
      <sheetName val="KONS_BID_P5"/>
      <sheetName val="corp_tax5"/>
      <sheetName val="I_4_1_(2)5"/>
      <sheetName val="DATA_WP5"/>
      <sheetName val="SK_HTM5"/>
      <sheetName val="Entry__HTM5"/>
      <sheetName val="InterCo_-hide5"/>
      <sheetName val="data_berat1"/>
      <sheetName val="Adj_-_WB10"/>
      <sheetName val="Adj_-_Trading10"/>
      <sheetName val="Adj_-_HOLDING10"/>
      <sheetName val="Analytical_Review10"/>
      <sheetName val="Trading_Statement8"/>
      <sheetName val="C1_NOV7"/>
      <sheetName val="Excess_Calc7"/>
      <sheetName val="Marshal_(2)7"/>
      <sheetName val="Permanent_info7"/>
      <sheetName val="WP_BB_2002A7"/>
      <sheetName val="analisa_L-K7"/>
      <sheetName val="Template_7"/>
      <sheetName val="RD_I-BUT7"/>
      <sheetName val="lampiran_konfirmasi_947"/>
      <sheetName val="1195_B17"/>
      <sheetName val="U-3_1_1_telephone7"/>
      <sheetName val="KONS_BID_P&amp;N7"/>
      <sheetName val="UP_II_DUMAI7"/>
      <sheetName val="KP_DIT_HULU7"/>
      <sheetName val="UP_VI_BALONGAN7"/>
      <sheetName val="UP_1_BRANDAN7"/>
      <sheetName val="UP_V_BALIKPAPAN7"/>
      <sheetName val="DIT_HILIR7"/>
      <sheetName val="UP_IV_CILACAP7"/>
      <sheetName val="UP_III_PLAJU7"/>
      <sheetName val="KONS_DIT_HULU7"/>
      <sheetName val="KR_AMPEL7"/>
      <sheetName val="UP_VII_KASIM7"/>
      <sheetName val="KONS_BID_P7"/>
      <sheetName val="corp_tax7"/>
      <sheetName val="I_4_1_(2)7"/>
      <sheetName val="DEPN_20017"/>
      <sheetName val="DATA_WP7"/>
      <sheetName val="SK_HTM7"/>
      <sheetName val="Entry__HTM7"/>
      <sheetName val="InterCo_-hide7"/>
      <sheetName val="data_berat3"/>
      <sheetName val="Adj_-_WB11"/>
      <sheetName val="Adj_-_Trading11"/>
      <sheetName val="Adj_-_HOLDING11"/>
      <sheetName val="Analytical_Review11"/>
      <sheetName val="Trading_Statement9"/>
      <sheetName val="C1_NOV8"/>
      <sheetName val="Excess_Calc8"/>
      <sheetName val="Marshal_(2)8"/>
      <sheetName val="WP_BB_2002A8"/>
      <sheetName val="Permanent_info8"/>
      <sheetName val="analisa_L-K8"/>
      <sheetName val="Template_8"/>
      <sheetName val="RD_I-BUT8"/>
      <sheetName val="lampiran_konfirmasi_948"/>
      <sheetName val="1195_B18"/>
      <sheetName val="U-3_1_1_telephone8"/>
      <sheetName val="KONS_BID_P&amp;N8"/>
      <sheetName val="UP_II_DUMAI8"/>
      <sheetName val="KP_DIT_HULU8"/>
      <sheetName val="UP_VI_BALONGAN8"/>
      <sheetName val="UP_1_BRANDAN8"/>
      <sheetName val="UP_V_BALIKPAPAN8"/>
      <sheetName val="DIT_HILIR8"/>
      <sheetName val="UP_IV_CILACAP8"/>
      <sheetName val="UP_III_PLAJU8"/>
      <sheetName val="KONS_DIT_HULU8"/>
      <sheetName val="KR_AMPEL8"/>
      <sheetName val="UP_VII_KASIM8"/>
      <sheetName val="KONS_BID_P8"/>
      <sheetName val="corp_tax8"/>
      <sheetName val="I_4_1_(2)8"/>
      <sheetName val="DEPN_20018"/>
      <sheetName val="DATA_WP8"/>
      <sheetName val="SK_HTM8"/>
      <sheetName val="Entry__HTM8"/>
      <sheetName val="InterCo_-hide8"/>
      <sheetName val="data_berat4"/>
      <sheetName val="STANDAR"/>
      <sheetName val="412src2"/>
      <sheetName val="AOP-SK"/>
      <sheetName val="A.W. VANAMEI"/>
      <sheetName val="A.W. TIGER"/>
      <sheetName val="HARGA SWAL+SKT"/>
      <sheetName val="Statistics"/>
      <sheetName val="98FORECAST (1)"/>
      <sheetName val="COGS"/>
      <sheetName val="RIRAMA"/>
      <sheetName val="0IV1000251"/>
      <sheetName val="CRA-Detail"/>
      <sheetName val="FA sd APRIL 07"/>
      <sheetName val="SAA"/>
      <sheetName val="sch6-rm"/>
      <sheetName val="Cash Flow bulanan"/>
      <sheetName val="tbl_tarip"/>
      <sheetName val="BASIC ASSUMPTION"/>
      <sheetName val="D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9">
          <cell r="AU19">
            <v>15000000</v>
          </cell>
        </row>
        <row r="26">
          <cell r="AU26">
            <v>4465687675</v>
          </cell>
        </row>
        <row r="136">
          <cell r="AU136">
            <v>0</v>
          </cell>
        </row>
        <row r="246">
          <cell r="AU246">
            <v>7883000000</v>
          </cell>
        </row>
        <row r="324">
          <cell r="AU324">
            <v>4679762927</v>
          </cell>
        </row>
        <row r="460">
          <cell r="AU460">
            <v>3686555503</v>
          </cell>
        </row>
        <row r="517">
          <cell r="AU517">
            <v>1114891448</v>
          </cell>
        </row>
        <row r="542">
          <cell r="AU542">
            <v>3339081064347</v>
          </cell>
        </row>
        <row r="632">
          <cell r="AU632">
            <v>350492724</v>
          </cell>
        </row>
        <row r="650">
          <cell r="AU650">
            <v>134878438</v>
          </cell>
        </row>
        <row r="662">
          <cell r="AU662">
            <v>312003543</v>
          </cell>
        </row>
        <row r="674">
          <cell r="AU674">
            <v>91330132</v>
          </cell>
        </row>
        <row r="712">
          <cell r="AU712">
            <v>72771600000</v>
          </cell>
        </row>
        <row r="725">
          <cell r="AU725">
            <v>10294644782</v>
          </cell>
        </row>
        <row r="781">
          <cell r="AU781">
            <v>106727588385.45</v>
          </cell>
        </row>
        <row r="789">
          <cell r="AU789">
            <v>99846846489</v>
          </cell>
        </row>
        <row r="802">
          <cell r="AU802">
            <v>0</v>
          </cell>
        </row>
        <row r="813">
          <cell r="AU813">
            <v>56392838713</v>
          </cell>
        </row>
        <row r="822">
          <cell r="AU822">
            <v>1244685971</v>
          </cell>
        </row>
        <row r="823">
          <cell r="AU823">
            <v>69318448</v>
          </cell>
        </row>
        <row r="842">
          <cell r="AU842">
            <v>2074026534</v>
          </cell>
        </row>
        <row r="852">
          <cell r="AU852">
            <v>0</v>
          </cell>
        </row>
        <row r="854">
          <cell r="AU854">
            <v>61482680</v>
          </cell>
        </row>
        <row r="953">
          <cell r="AU953">
            <v>1461626799</v>
          </cell>
        </row>
        <row r="1088">
          <cell r="AU1088">
            <v>2052305501</v>
          </cell>
        </row>
        <row r="1124">
          <cell r="AU1124">
            <v>1593493598</v>
          </cell>
        </row>
        <row r="1161">
          <cell r="AU1161">
            <v>3237149802</v>
          </cell>
        </row>
        <row r="1291">
          <cell r="AU1291">
            <v>13396365018</v>
          </cell>
        </row>
        <row r="1315">
          <cell r="AU1315">
            <v>156450000000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JOURNAL"/>
      <sheetName val="JOURNAL2"/>
      <sheetName val="JURNAL JAN'98"/>
      <sheetName val="JURNAL JAN_98"/>
      <sheetName val="HARVEST02"/>
      <sheetName val="JURNAL_JAN'98"/>
      <sheetName val="JURNAL_JAN_98"/>
      <sheetName val="WASTE BY MATERIAL"/>
      <sheetName val="Sheet1"/>
      <sheetName val="Akomodasi"/>
      <sheetName val="B"/>
      <sheetName val="A.W. TIGER"/>
      <sheetName val="A.W. VANAMEI"/>
      <sheetName val="HARGA SWAL+SKT"/>
      <sheetName val="CSD"/>
      <sheetName val="Marshal"/>
      <sheetName val="Permanent info"/>
      <sheetName val="DES 02"/>
      <sheetName val="PF-OFFICE"/>
      <sheetName val="Analisa"/>
      <sheetName val="MATERIALFINAL"/>
      <sheetName val="A4"/>
      <sheetName val="Bukti Memorial"/>
      <sheetName val="CRA-Detail"/>
      <sheetName val="BBM-03"/>
      <sheetName val="dayin"/>
      <sheetName val="Mgg 3"/>
      <sheetName val="Div2"/>
      <sheetName val="PK"/>
      <sheetName val="WORKSHEET"/>
      <sheetName val="#REF!"/>
      <sheetName val="Nov"/>
      <sheetName val="DATA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manent info"/>
      <sheetName val="Marshal"/>
      <sheetName val="Attachment"/>
      <sheetName val="Lampiran"/>
      <sheetName val="Fiskal"/>
      <sheetName val="Depreciation &amp; Peny."/>
      <sheetName val="Gain"/>
      <sheetName val="PPh 21 Recon"/>
      <sheetName val="F1771"/>
      <sheetName val="F1771-1"/>
      <sheetName val="F1771-2"/>
      <sheetName val="F1771-3"/>
      <sheetName val="F1771-4"/>
      <sheetName val="F1771-5"/>
      <sheetName val="F1771-6"/>
      <sheetName val="TB"/>
      <sheetName val="BIAYA"/>
      <sheetName val="DEPR"/>
      <sheetName val="EXT B3"/>
      <sheetName val="IKHTISAR"/>
      <sheetName val="INDUK"/>
      <sheetName val="B2.1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A u g"/>
      <sheetName val="M a r"/>
      <sheetName val="Buku Besar 1"/>
      <sheetName val="Pg7.4"/>
      <sheetName val="Pg2"/>
      <sheetName val="Cover"/>
      <sheetName val="fiscal depr(E)"/>
      <sheetName val="General"/>
      <sheetName val="Main table"/>
      <sheetName val="EX RATE"/>
      <sheetName val="note"/>
      <sheetName val="12"/>
      <sheetName val="Ex_Rate"/>
      <sheetName val="C1 NOV"/>
      <sheetName val="WP"/>
      <sheetName val="Sheet3"/>
      <sheetName val="jurnal-audit"/>
      <sheetName val="jurnal-audit 2"/>
      <sheetName val="GeneralInfo"/>
      <sheetName val="GL"/>
      <sheetName val="MW"/>
      <sheetName val="Data Per wilayah Vin Code 2006"/>
      <sheetName val="Data Per wilayah"/>
      <sheetName val="fm13(Giro)"/>
      <sheetName val="OH"/>
      <sheetName val="E4.1d"/>
      <sheetName val="d_com"/>
      <sheetName val="MAR_REC"/>
      <sheetName val="LOOKUP"/>
      <sheetName val="9"/>
      <sheetName val="Danamon LK"/>
      <sheetName val="pk"/>
      <sheetName val="VAT out"/>
      <sheetName val="F1771-IV"/>
      <sheetName val="F1771-V"/>
      <sheetName val="TB98,oct99&amp;sap99-WPL"/>
      <sheetName val="A"/>
      <sheetName val="Budget04"/>
      <sheetName val="Prog Imbalan"/>
      <sheetName val="PSC_Calc"/>
      <sheetName val="Ex-Rate"/>
      <sheetName val="DES 02"/>
      <sheetName val="Permanent_info"/>
      <sheetName val="Depreciation_&amp;_Peny_"/>
      <sheetName val="PPh_21_Recon"/>
      <sheetName val="VAT_out"/>
      <sheetName val="TBM"/>
      <sheetName val="QTR"/>
      <sheetName val="BSHO Report"/>
      <sheetName val="Front"/>
      <sheetName val="Check Sheet"/>
      <sheetName val="PLHO Report"/>
      <sheetName val="PLHOENG"/>
      <sheetName val="SAD"/>
      <sheetName val="Receivable"/>
      <sheetName val="Print AR"/>
      <sheetName val="Worksheet-03"/>
      <sheetName val="Farmer-Pond-Monodon"/>
      <sheetName val="Marshal (2)"/>
      <sheetName val="data"/>
      <sheetName val="LPPPSL"/>
      <sheetName val="21"/>
      <sheetName val="perhitgSTP"/>
      <sheetName val="KKP 21"/>
      <sheetName val="L2"/>
      <sheetName val="317899NOV99"/>
      <sheetName val="data_carloan"/>
      <sheetName val="data_emgloan"/>
      <sheetName val="ACRCONT"/>
      <sheetName val="N.Lead"/>
      <sheetName val="NN"/>
      <sheetName val="N.3.1"/>
      <sheetName val="N.8"/>
      <sheetName val="N.9"/>
      <sheetName val="Mort"/>
      <sheetName val="FE_1770_P1"/>
      <sheetName val="A3-Dec 2012-ALN"/>
      <sheetName val="Irregular Income"/>
      <sheetName val="FE-1770.P1"/>
      <sheetName val="I"/>
      <sheetName val="II"/>
      <sheetName val="AE"/>
      <sheetName val="242004"/>
      <sheetName val="BANK"/>
      <sheetName val="FKT_PJK"/>
      <sheetName val="F002"/>
      <sheetName val="ANLKL"/>
      <sheetName val="CITR"/>
      <sheetName val="B25-95"/>
      <sheetName val="MacPro"/>
      <sheetName val="Journal"/>
      <sheetName val="analisa L-K"/>
      <sheetName val="data slip"/>
      <sheetName val="Template "/>
      <sheetName val="Identitas"/>
      <sheetName val="kary21"/>
      <sheetName val="laporan"/>
      <sheetName val="&quot;Outstanding SO&quot;"/>
      <sheetName val="TAX SUMMARY"/>
      <sheetName val="mapping2"/>
      <sheetName val="INDIRECT DETAIL"/>
      <sheetName val="DIRECT COST"/>
      <sheetName val="0220"/>
      <sheetName val="fiscal_depr(E)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EXT_B3"/>
      <sheetName val="B2_1"/>
      <sheetName val="Main_table"/>
      <sheetName val="Buku_Besar_1"/>
      <sheetName val="Pg7_4"/>
      <sheetName val="Data_Per_wilayah_Vin_Code_2006"/>
      <sheetName val="Data_Per_wilayah"/>
      <sheetName val="E4_1d"/>
      <sheetName val="Buku_Bank"/>
      <sheetName val="Home"/>
      <sheetName val="DFR CT"/>
      <sheetName val="0IV1000251"/>
      <sheetName val="master"/>
      <sheetName val="E-1-1"/>
      <sheetName val="Parameters"/>
      <sheetName val="Budget"/>
      <sheetName val="Mkt Total by Cat B$"/>
      <sheetName val="Mkt Total by Cat US$"/>
      <sheetName val="X"/>
      <sheetName val="jul05 ok"/>
      <sheetName val="sept 05 dd"/>
      <sheetName val="ner"/>
      <sheetName val="Posting"/>
      <sheetName val="Tran0104"/>
      <sheetName val="C1_NOV"/>
      <sheetName val="jurnal-audit_2"/>
      <sheetName val="Prog_Imbalan"/>
      <sheetName val="DES_02"/>
      <sheetName val="Danamon_LK"/>
      <sheetName val="analisa_L-K"/>
      <sheetName val="data_slip"/>
      <sheetName val="Template_"/>
      <sheetName val="&quot;Outstanding_SO&quot;"/>
      <sheetName val="TAX_SUMMARY"/>
      <sheetName val="Print_AR"/>
      <sheetName val="BARS"/>
      <sheetName val="benefit"/>
      <sheetName val="Assumption &amp; Result"/>
      <sheetName val="tabel masa kerja"/>
      <sheetName val="beras"/>
      <sheetName val="HQ"/>
      <sheetName val="all"/>
      <sheetName val="OLDMAP"/>
      <sheetName val="tb1"/>
      <sheetName val="Tax Rate"/>
      <sheetName val="CRA-Detail"/>
      <sheetName val="SAP PbT"/>
      <sheetName val="new IFS format"/>
      <sheetName val="Shared"/>
      <sheetName val="Chart"/>
      <sheetName val="MTD Results"/>
      <sheetName val="YTD Results"/>
      <sheetName val="Instructions"/>
      <sheetName val="Benefit Factors"/>
      <sheetName val="5946"/>
      <sheetName val="5442"/>
      <sheetName val="Menu"/>
      <sheetName val="Dec 08 - Jan 09 (2)"/>
      <sheetName val="AA.1 BNI"/>
      <sheetName val="juni-juli10"/>
      <sheetName val="I.4.1 (2)"/>
      <sheetName val="O3"/>
      <sheetName val="SD"/>
      <sheetName val="Art 23"/>
      <sheetName val="Sheet1"/>
      <sheetName val="IS"/>
      <sheetName val="BS"/>
      <sheetName val="bantu"/>
      <sheetName val="Permanent_info1"/>
      <sheetName val="Depreciation_&amp;_Peny_1"/>
      <sheetName val="PPh_21_Recon1"/>
      <sheetName val="fiscal_depr(E)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EXT_B31"/>
      <sheetName val="B2_11"/>
      <sheetName val="Main_table1"/>
      <sheetName val="Permanent_info2"/>
      <sheetName val="Depreciation_&amp;_Peny_2"/>
      <sheetName val="PPh_21_Recon2"/>
      <sheetName val="fiscal_depr(E)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EXT_B32"/>
      <sheetName val="B2_12"/>
      <sheetName val="Main_table2"/>
      <sheetName val="Buku_Besar_11"/>
      <sheetName val="Pg7_41"/>
      <sheetName val="Data_Per_wilayah_Vin_Code_20061"/>
      <sheetName val="Data_Per_wilayah1"/>
      <sheetName val="C1_NOV1"/>
      <sheetName val="jurnal-audit_21"/>
      <sheetName val="VAT_out1"/>
      <sheetName val="E4_1d1"/>
      <sheetName val="Prog_Imbalan1"/>
      <sheetName val="DES_021"/>
      <sheetName val="2-IntBalheet"/>
      <sheetName val="LPP"/>
      <sheetName val="Total"/>
      <sheetName val="NB UNIT3"/>
      <sheetName val="SW1"/>
      <sheetName val="2006"/>
      <sheetName val="2005"/>
      <sheetName val="TABEL"/>
      <sheetName val="Hay Guide Charts Notes"/>
      <sheetName val="trf ns_04"/>
      <sheetName val="Information"/>
      <sheetName val="tarippasif_wanto"/>
      <sheetName val="2-asi-00"/>
      <sheetName val="Tunda56=1_dodo"/>
      <sheetName val="SL1006 (IDR)"/>
      <sheetName val="Asumsi"/>
      <sheetName val="Links"/>
      <sheetName val="TblPajak"/>
      <sheetName val="trf multiple"/>
      <sheetName val="4.1 Placement w.o.b"/>
      <sheetName val="Rates"/>
      <sheetName val="tabel perkiraan"/>
      <sheetName val="trfakt sgl"/>
      <sheetName val="tarif"/>
      <sheetName val="newrot3"/>
      <sheetName val="trf multiple dnrks"/>
      <sheetName val="trf"/>
      <sheetName val="TARIP"/>
      <sheetName val="SL1006 (VLS)"/>
      <sheetName val="N1"/>
      <sheetName val="wpl"/>
      <sheetName val="TB(USD)"/>
      <sheetName val="317899OCT99"/>
      <sheetName val="MA6JA"/>
      <sheetName val="tabel nilai"/>
      <sheetName val="AA.1.1 BNI"/>
      <sheetName val="PPH1298S"/>
      <sheetName val="Assumptions"/>
      <sheetName val="Agustus"/>
      <sheetName val="Print_AR1"/>
      <sheetName val="BSHO_Report"/>
      <sheetName val="Check_Sheet"/>
      <sheetName val="PLHO_Report"/>
      <sheetName val="DFR_CT"/>
      <sheetName val="KKP_21"/>
      <sheetName val="INDIRECT_DETAIL"/>
      <sheetName val="DIRECT_COST"/>
      <sheetName val="jul05_ok"/>
      <sheetName val="sept_05_dd"/>
      <sheetName val="SAP_PbT"/>
      <sheetName val="Tax_Rate"/>
      <sheetName val="Dec_08_-_Jan_09_(2)"/>
      <sheetName val="AA_1_BNI"/>
      <sheetName val="I_4_1_(2)"/>
      <sheetName val="9E1.3"/>
      <sheetName val="Level 1 &amp; 2"/>
      <sheetName val="JAN 2001"/>
      <sheetName val="Trading Statement"/>
      <sheetName val="Customize Your Purchase Order"/>
      <sheetName val="chiet tinh"/>
      <sheetName val="Breadown"/>
      <sheetName val="C13"/>
      <sheetName val="CDYW"/>
      <sheetName val="Mkt_Total_by_Cat_B$"/>
      <sheetName val="Mkt_Total_by_Cat_US$"/>
      <sheetName val="Assumption_&amp;_Result"/>
      <sheetName val="Irregular_Income"/>
      <sheetName val="FE-1770_P1"/>
      <sheetName val="new_IFS_format"/>
      <sheetName val="N_Lead"/>
      <sheetName val="N_3_1"/>
      <sheetName val="N_8"/>
      <sheetName val="N_9"/>
      <sheetName val="Marshal_(2)"/>
      <sheetName val="chemcal"/>
      <sheetName val="FRYPROD"/>
      <sheetName val="의왕"/>
      <sheetName val="1997"/>
      <sheetName val="Electric"/>
      <sheetName val="data_val"/>
      <sheetName val="data_ee_&lt;nra(1)"/>
      <sheetName val="1195 B1"/>
      <sheetName val="mgr &amp; staff"/>
      <sheetName val="ShareCapital "/>
      <sheetName val="Inventories"/>
      <sheetName val="Slide 22"/>
      <sheetName val="Properties"/>
      <sheetName val="DATA01-08-2004"/>
      <sheetName val="Data WP"/>
      <sheetName val="CGSgm2"/>
      <sheetName val="CGSsp"/>
      <sheetName val="Factors"/>
      <sheetName val="Sales"/>
      <sheetName val="dbDJP"/>
      <sheetName val="analisa_L-K1"/>
      <sheetName val="data_slip1"/>
      <sheetName val="Template_1"/>
      <sheetName val="TAX_SUMMARY1"/>
      <sheetName val="Danamon_LK1"/>
      <sheetName val="&quot;Outstanding_SO&quot;1"/>
      <sheetName val="tabel_masa_kerja"/>
      <sheetName val="NB_UNIT3"/>
      <sheetName val="MTD_Results"/>
      <sheetName val="YTD_Results"/>
      <sheetName val="A3-Dec_2012-ALN"/>
      <sheetName val="Benefit_Factors"/>
      <sheetName val="Hay_Guide_Charts_Notes"/>
      <sheetName val="trf_ns_04"/>
      <sheetName val="SL1006_(IDR)"/>
      <sheetName val="trf_multiple"/>
      <sheetName val="4_1_Placement_w_o_b"/>
      <sheetName val="tabel_perkiraan"/>
      <sheetName val="trfakt_sgl"/>
      <sheetName val="trf_multiple_dnrks"/>
      <sheetName val="SL1006_(VLS)"/>
      <sheetName val="Art_23"/>
      <sheetName val="mgr_&amp;_staff"/>
      <sheetName val="ShareCapital_"/>
      <sheetName val="Data_Per_wilayah_Vin_Code_20062"/>
      <sheetName val="Data_Per_wilayah2"/>
      <sheetName val="Buku_Besar_12"/>
      <sheetName val="Pg7_42"/>
      <sheetName val="C1_NOV2"/>
      <sheetName val="jurnal-audit_22"/>
      <sheetName val="VAT_out2"/>
      <sheetName val="E4_1d2"/>
      <sheetName val="analisa_L-K2"/>
      <sheetName val="data_slip2"/>
      <sheetName val="Template_2"/>
      <sheetName val="Prog_Imbalan2"/>
      <sheetName val="DES_022"/>
      <sheetName val="Print_AR2"/>
      <sheetName val="BSHO_Report1"/>
      <sheetName val="Check_Sheet1"/>
      <sheetName val="PLHO_Report1"/>
      <sheetName val="TAX_SUMMARY2"/>
      <sheetName val="Danamon_LK2"/>
      <sheetName val="INDIRECT_DETAIL1"/>
      <sheetName val="DIRECT_COST1"/>
      <sheetName val="DFR_CT1"/>
      <sheetName val="&quot;Outstanding_SO&quot;2"/>
      <sheetName val="Mkt_Total_by_Cat_B$1"/>
      <sheetName val="Mkt_Total_by_Cat_US$1"/>
      <sheetName val="jul05_ok1"/>
      <sheetName val="sept_05_dd1"/>
      <sheetName val="Marshal_(2)1"/>
      <sheetName val="Assumption_&amp;_Result1"/>
      <sheetName val="tabel_masa_kerja1"/>
      <sheetName val="KKP_211"/>
      <sheetName val="new_IFS_format1"/>
      <sheetName val="N_Lead1"/>
      <sheetName val="N_3_11"/>
      <sheetName val="N_81"/>
      <sheetName val="N_91"/>
      <sheetName val="Tax_Rate1"/>
      <sheetName val="SAP_PbT1"/>
      <sheetName val="Dec_08_-_Jan_09_(2)1"/>
      <sheetName val="AA_1_BNI1"/>
      <sheetName val="I_4_1_(2)1"/>
      <sheetName val="Irregular_Income1"/>
      <sheetName val="FE-1770_P11"/>
      <sheetName val="NB_UNIT31"/>
      <sheetName val="MTD_Results1"/>
      <sheetName val="YTD_Results1"/>
      <sheetName val="A3-Dec_2012-ALN1"/>
      <sheetName val="Benefit_Factors1"/>
      <sheetName val="Hay_Guide_Charts_Notes1"/>
      <sheetName val="trf_ns_041"/>
      <sheetName val="SL1006_(IDR)1"/>
      <sheetName val="trf_multiple1"/>
      <sheetName val="4_1_Placement_w_o_b1"/>
      <sheetName val="tabel_perkiraan1"/>
      <sheetName val="trfakt_sgl1"/>
      <sheetName val="trf_multiple_dnrks1"/>
      <sheetName val="SL1006_(VLS)1"/>
      <sheetName val="Art_231"/>
      <sheetName val="mgr_&amp;_staff1"/>
      <sheetName val="ShareCapital_1"/>
      <sheetName val="Permanent_info3"/>
      <sheetName val="Depreciation_&amp;_Peny_3"/>
      <sheetName val="PPh_21_Recon3"/>
      <sheetName val="fiscal_depr(E)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EXT_B33"/>
      <sheetName val="B2_13"/>
      <sheetName val="Main_table3"/>
      <sheetName val="Data_Per_wilayah_Vin_Code_20063"/>
      <sheetName val="Data_Per_wilayah3"/>
      <sheetName val="Buku_Besar_13"/>
      <sheetName val="Pg7_43"/>
      <sheetName val="C1_NOV3"/>
      <sheetName val="jurnal-audit_23"/>
      <sheetName val="VAT_out3"/>
      <sheetName val="E4_1d3"/>
      <sheetName val="analisa_L-K3"/>
      <sheetName val="data_slip3"/>
      <sheetName val="Template_3"/>
      <sheetName val="Prog_Imbalan3"/>
      <sheetName val="DES_023"/>
      <sheetName val="Print_AR3"/>
      <sheetName val="BSHO_Report2"/>
      <sheetName val="Check_Sheet2"/>
      <sheetName val="PLHO_Report2"/>
      <sheetName val="TAX_SUMMARY3"/>
      <sheetName val="Danamon_LK3"/>
      <sheetName val="INDIRECT_DETAIL2"/>
      <sheetName val="DIRECT_COST2"/>
      <sheetName val="DFR_CT2"/>
      <sheetName val="&quot;Outstanding_SO&quot;3"/>
      <sheetName val="Mkt_Total_by_Cat_B$2"/>
      <sheetName val="Mkt_Total_by_Cat_US$2"/>
      <sheetName val="jul05_ok2"/>
      <sheetName val="sept_05_dd2"/>
      <sheetName val="Marshal_(2)2"/>
      <sheetName val="Assumption_&amp;_Result2"/>
      <sheetName val="tabel_masa_kerja2"/>
      <sheetName val="KKP_212"/>
      <sheetName val="new_IFS_format2"/>
      <sheetName val="N_Lead2"/>
      <sheetName val="N_3_12"/>
      <sheetName val="N_82"/>
      <sheetName val="N_92"/>
      <sheetName val="Tax_Rate2"/>
      <sheetName val="SAP_PbT2"/>
      <sheetName val="Dec_08_-_Jan_09_(2)2"/>
      <sheetName val="AA_1_BNI2"/>
      <sheetName val="I_4_1_(2)2"/>
      <sheetName val="Irregular_Income2"/>
      <sheetName val="FE-1770_P12"/>
      <sheetName val="NB_UNIT32"/>
      <sheetName val="MTD_Results2"/>
      <sheetName val="YTD_Results2"/>
      <sheetName val="A3-Dec_2012-ALN2"/>
      <sheetName val="Benefit_Factors2"/>
      <sheetName val="Hay_Guide_Charts_Notes2"/>
      <sheetName val="trf_ns_042"/>
      <sheetName val="SL1006_(IDR)2"/>
      <sheetName val="trf_multiple2"/>
      <sheetName val="4_1_Placement_w_o_b2"/>
      <sheetName val="tabel_perkiraan2"/>
      <sheetName val="trfakt_sgl2"/>
      <sheetName val="trf_multiple_dnrks2"/>
      <sheetName val="SL1006_(VLS)2"/>
      <sheetName val="Art_232"/>
      <sheetName val="mgr_&amp;_staff2"/>
      <sheetName val="ShareCapital_2"/>
      <sheetName val="SAD_print1"/>
      <sheetName val="data_benefit(2)"/>
      <sheetName val="WBS2"/>
      <sheetName val="PIUTANG"/>
      <sheetName val="Sheet2"/>
      <sheetName val="SPI"/>
      <sheetName val="NY ADMIN"/>
      <sheetName val="PDCC"/>
      <sheetName val="SPI GMBH"/>
      <sheetName val="UK"/>
      <sheetName val="SSI"/>
      <sheetName val="Syntegra"/>
      <sheetName val="FA sd APRIL 07"/>
      <sheetName val="List"/>
      <sheetName val="UV.10"/>
      <sheetName val=""/>
      <sheetName val="aktdit(WP)"/>
      <sheetName val="NH-Badan"/>
      <sheetName val="Detail_FA"/>
      <sheetName val="WS"/>
      <sheetName val="name"/>
      <sheetName val="PALMINDO"/>
      <sheetName val="A2-1"/>
      <sheetName val="General Info"/>
      <sheetName val="Man_Power_Const"/>
      <sheetName val="penlainkp98"/>
      <sheetName val="Cost Summary"/>
      <sheetName val="PROG_605XX"/>
      <sheetName val="OLDDATA"/>
      <sheetName val="Option1"/>
      <sheetName val="Scenarios_and_Sensitivities"/>
      <sheetName val="SUMMARY_NDE"/>
      <sheetName val="Global_Assumptions"/>
      <sheetName val="FE-1770-II"/>
      <sheetName val="SK HTM"/>
      <sheetName val="Entry  HTM"/>
      <sheetName val="OU"/>
      <sheetName val="Customize_Your_Purchase_Order"/>
      <sheetName val="TB-WP"/>
      <sheetName val="1541020-House Loan"/>
      <sheetName val="OFFICE"/>
      <sheetName val="SUMMARYPPH21_23"/>
      <sheetName val="RATE"/>
      <sheetName val="A.4.2"/>
      <sheetName val="A.4.3"/>
      <sheetName val="Material Bpn jul'07"/>
      <sheetName val="bybungafix"/>
      <sheetName val="Para_Assumption"/>
      <sheetName val="Rekons PPh 21"/>
      <sheetName val="IM"/>
      <sheetName val="RP"/>
      <sheetName val="Cost Analysis"/>
      <sheetName val="Scenarios and Sensitivities"/>
      <sheetName val="Operations"/>
      <sheetName val="Financials"/>
      <sheetName val="Global Assumptions"/>
      <sheetName val="F.2 WIP CKP"/>
      <sheetName val="F.2.1 CKP"/>
      <sheetName val="SUM-IN"/>
      <sheetName val="corp tax"/>
      <sheetName val="A6.Employee Loan"/>
      <sheetName val="BP1_23"/>
      <sheetName val="Other"/>
      <sheetName val="내역서"/>
      <sheetName val="chiet_tinh"/>
      <sheetName val="Productivity"/>
      <sheetName val="Blasting_per_block"/>
      <sheetName val="Overall_plan"/>
      <sheetName val="crushnsp"/>
      <sheetName val="pittonsp"/>
      <sheetName val="UA_PA"/>
      <sheetName val="Dumtk"/>
      <sheetName val="1a"/>
      <sheetName val="1c"/>
      <sheetName val="Upah"/>
      <sheetName val="Rincian Iuran"/>
      <sheetName val="PASTEK"/>
      <sheetName val="Data Rekon"/>
      <sheetName val="Premi Iuran"/>
      <sheetName val="skor-kinerja"/>
      <sheetName val="_SAF 02"/>
      <sheetName val="Overall"/>
      <sheetName val="2002"/>
      <sheetName val="Sheet7"/>
      <sheetName val="BBM-03"/>
      <sheetName val="Original"/>
      <sheetName val="IMPUT PENERIMAAN BULK WB"/>
      <sheetName val="HPP PER BULAN"/>
      <sheetName val="CONSOPL"/>
      <sheetName val="KASUS8"/>
      <sheetName val="KASUS10"/>
      <sheetName val="PPh_2p³_x0008__x0018__x0000__x0000_"/>
      <sheetName val="movement&amp;add test"/>
      <sheetName val="kepmenaker150"/>
      <sheetName val="TRF 150"/>
      <sheetName val="van khuon"/>
      <sheetName val="Names"/>
      <sheetName val="gVL"/>
      <sheetName val="LINK MOR"/>
      <sheetName val="LINK GAP"/>
      <sheetName val="SII"/>
      <sheetName val="U2.2"/>
      <sheetName val="KOR"/>
      <sheetName val="movement"/>
      <sheetName val="DES"/>
      <sheetName val="monthly"/>
      <sheetName val="tabel_nilai"/>
      <sheetName val="AA_1_1_BNI"/>
      <sheetName val="Level_1_&amp;_2"/>
      <sheetName val="JAN_2001"/>
      <sheetName val="Trading_Statement"/>
      <sheetName val="Rincian_Iuran"/>
      <sheetName val="Data_Rekon"/>
      <sheetName val="Premi_Iuran"/>
      <sheetName val="EX_RATE1"/>
      <sheetName val="FE_1770_I"/>
      <sheetName val="FE_1770_II"/>
      <sheetName val="Sales Report MKTG"/>
      <sheetName val="rab_50"/>
      <sheetName val="U-3.1.1 telephone"/>
      <sheetName val="lm7-11"/>
      <sheetName val="ANALISA"/>
      <sheetName val="#REF"/>
      <sheetName val="summary-1"/>
      <sheetName val="CIP_USD"/>
      <sheetName val="SUMMFA-USD"/>
      <sheetName val="Investment"/>
      <sheetName val="A3_USD_PL02"/>
      <sheetName val="ShareCapital"/>
      <sheetName val="YTD Resurts"/>
      <sheetName val="GlobalSAndIByPole"/>
      <sheetName val="IOPlan"/>
      <sheetName val="PORTO"/>
      <sheetName val="_x0000_"/>
      <sheetName val="Analisa Alat Berat"/>
      <sheetName val="bdrl-usg"/>
      <sheetName val="L I _ ATY"/>
      <sheetName val="WWb"/>
      <sheetName val="N o v"/>
      <sheetName val="J a n"/>
      <sheetName val="FE-1770-I"/>
      <sheetName val="REF"/>
      <sheetName val="laru-kbn"/>
      <sheetName val="tr-28202"/>
      <sheetName val="701500 TRAVEL ADVANCE"/>
      <sheetName val="Permanent_info4"/>
      <sheetName val="Depreciation_&amp;_Peny_4"/>
      <sheetName val="PPh_21_Recon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A_u_g4"/>
      <sheetName val="M_a_r4"/>
      <sheetName val="fiscal_depr(E)4"/>
      <sheetName val="Main_table4"/>
      <sheetName val="EXT_B34"/>
      <sheetName val="B2_14"/>
      <sheetName val="E4_1d4"/>
      <sheetName val="Prog_Imbalan4"/>
      <sheetName val="DES_024"/>
      <sheetName val="Buku_Besar_14"/>
      <sheetName val="Pg7_44"/>
      <sheetName val="Data_Per_wilayah_Vin_Code_20064"/>
      <sheetName val="Data_Per_wilayah4"/>
      <sheetName val="C1_NOV4"/>
      <sheetName val="jurnal-audit_24"/>
      <sheetName val="Print_AR4"/>
      <sheetName val="BSHO_Report3"/>
      <sheetName val="Check_Sheet3"/>
      <sheetName val="PLHO_Report3"/>
      <sheetName val="VAT_out4"/>
      <sheetName val="DFR_CT3"/>
      <sheetName val="analisa_L-K4"/>
      <sheetName val="data_slip4"/>
      <sheetName val="Template_4"/>
      <sheetName val="Danamon_LK4"/>
      <sheetName val="&quot;Outstanding_SO&quot;4"/>
      <sheetName val="INDIRECT_DETAIL3"/>
      <sheetName val="DIRECT_COST3"/>
      <sheetName val="TAX_SUMMARY4"/>
      <sheetName val="jul05_ok3"/>
      <sheetName val="sept_05_dd3"/>
      <sheetName val="Mkt_Total_by_Cat_B$3"/>
      <sheetName val="Mkt_Total_by_Cat_US$3"/>
      <sheetName val="KKP_213"/>
      <sheetName val="N_Lead3"/>
      <sheetName val="N_3_13"/>
      <sheetName val="N_83"/>
      <sheetName val="N_93"/>
      <sheetName val="Assumption_&amp;_Result3"/>
      <sheetName val="Benefit_Factors3"/>
      <sheetName val="Marshal_(2)3"/>
      <sheetName val="new_IFS_format3"/>
      <sheetName val="Tax_Rate3"/>
      <sheetName val="SAP_PbT3"/>
      <sheetName val="MTD_Results3"/>
      <sheetName val="YTD_Results3"/>
      <sheetName val="Irregular_Income3"/>
      <sheetName val="FE-1770_P13"/>
      <sheetName val="Customize_Your_Purchase_Order1"/>
      <sheetName val="Dec_08_-_Jan_09_(2)3"/>
      <sheetName val="AA_1_BNI3"/>
      <sheetName val="I_4_1_(2)3"/>
      <sheetName val="A3-Dec_2012-ALN3"/>
      <sheetName val="tabel_masa_kerja3"/>
      <sheetName val="Hay_Guide_Charts_Notes3"/>
      <sheetName val="trf_ns_043"/>
      <sheetName val="SL1006_(IDR)3"/>
      <sheetName val="trf_multiple3"/>
      <sheetName val="4_1_Placement_w_o_b3"/>
      <sheetName val="tabel_perkiraan3"/>
      <sheetName val="trfakt_sgl3"/>
      <sheetName val="trf_multiple_dnrks3"/>
      <sheetName val="SL1006_(VLS)3"/>
      <sheetName val="Art_233"/>
      <sheetName val="9E1_3"/>
      <sheetName val="NB_UNIT33"/>
      <sheetName val="1195_B1"/>
      <sheetName val="mgr_&amp;_staff3"/>
      <sheetName val="ShareCapital_3"/>
      <sheetName val="Slide_22"/>
      <sheetName val="NY_ADMIN"/>
      <sheetName val="SPI_GMBH"/>
      <sheetName val="FA_sd_APRIL_07"/>
      <sheetName val="Data_WP"/>
      <sheetName val="General_Info"/>
      <sheetName val="1541020-House_Loan"/>
      <sheetName val="UV_10"/>
      <sheetName val="701500_TRAVEL_ADVANCE"/>
      <sheetName val="Inputs"/>
      <sheetName val="GD_actuals"/>
      <sheetName val="7x"/>
      <sheetName val="8x"/>
      <sheetName val="Dates"/>
      <sheetName val="2x"/>
      <sheetName val="3"/>
      <sheetName val="1"/>
      <sheetName val="4"/>
      <sheetName val="3x"/>
      <sheetName val="9x"/>
      <sheetName val="5"/>
      <sheetName val="4x"/>
      <sheetName val="6x"/>
      <sheetName val="PART"/>
      <sheetName val="MAINT"/>
      <sheetName val="GAJI"/>
      <sheetName val="LIST. MESIN"/>
      <sheetName val="MAST.PROD"/>
      <sheetName val="MANFCOST"/>
      <sheetName val="FINANCE"/>
      <sheetName val="LIS. PAKAI"/>
      <sheetName val="PART &amp; MAINT."/>
      <sheetName val="tbl1"/>
      <sheetName val="DEP&amp;ASR"/>
      <sheetName val="STD. COST"/>
      <sheetName val="persatuan (2)"/>
      <sheetName val="Mandays"/>
      <sheetName val="TBM 0"/>
      <sheetName val="Marshal -1"/>
      <sheetName val="AP"/>
      <sheetName val="Lead"/>
      <sheetName val="table"/>
      <sheetName val="TK1"/>
      <sheetName val="RMS FUNGSIONAL"/>
      <sheetName val="RMS - STR (2)"/>
      <sheetName val="SEN_FUNG"/>
      <sheetName val="UUK13"/>
      <sheetName val="Mortalitas"/>
      <sheetName val="chiet_tinh1"/>
      <sheetName val="Rincian_Iuran1"/>
      <sheetName val="Data_Rekon1"/>
      <sheetName val="Premi_Iuran1"/>
      <sheetName val="Level_1_&amp;_21"/>
      <sheetName val="JAN_20011"/>
      <sheetName val="Trading_Statement1"/>
      <sheetName val="tabel_nilai1"/>
      <sheetName val="AA_1_1_BNI1"/>
      <sheetName val="_SAF_02"/>
      <sheetName val="YTD_Resurts"/>
      <sheetName val="TRF_150"/>
      <sheetName val="Material_Bpn_jul'07"/>
      <sheetName val="IMPUT_PENERIMAAN_BULK_WB"/>
      <sheetName val="van_khuon"/>
      <sheetName val="U2_2"/>
      <sheetName val="LINK_MOR"/>
      <sheetName val="LINK_GAP"/>
      <sheetName val="Vehicles"/>
      <sheetName val="Rekap Budget"/>
      <sheetName val="C"/>
      <sheetName val="Finance Projection-07"/>
      <sheetName val="kegiatan usaha"/>
      <sheetName val="sumari"/>
      <sheetName val="HARVEST02"/>
      <sheetName val="PTSC0605"/>
      <sheetName val="Cip"/>
      <sheetName val="CB08001PS"/>
      <sheetName val="09007"/>
      <sheetName val="09008"/>
      <sheetName val="09010"/>
      <sheetName val="08016"/>
      <sheetName val="08074"/>
      <sheetName val="08076"/>
      <sheetName val="Letter Form"/>
      <sheetName val="MUTASI"/>
      <sheetName val="Module2"/>
      <sheetName val="Ekuitas"/>
      <sheetName val="FRN"/>
      <sheetName val="J4"/>
      <sheetName val="J4b"/>
      <sheetName val="J7"/>
      <sheetName val="J3b"/>
      <sheetName val="J3a"/>
      <sheetName val="J3f"/>
      <sheetName val="J4a"/>
      <sheetName val="J1a"/>
      <sheetName val="BUT-1"/>
      <sheetName val="HEX-A"/>
      <sheetName val="HEX-E"/>
      <sheetName val="I-BUT"/>
      <sheetName val="RD I-BUT"/>
      <sheetName val="Trial Bal"/>
      <sheetName val="pihak iii"/>
      <sheetName val="cov"/>
      <sheetName val="NAP"/>
      <sheetName val="PPh_2p³_x0008__x0018_"/>
      <sheetName val="h-013211-2"/>
      <sheetName val="kriteria"/>
      <sheetName val="X_ANGKA"/>
      <sheetName val="BankRecon-IDR"/>
      <sheetName val="HPP_PER_BULAN"/>
      <sheetName val="Permanent_info5"/>
      <sheetName val="Depreciation_&amp;_Peny_5"/>
      <sheetName val="PPh_21_Recon5"/>
      <sheetName val="fiscal_depr(E)5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EXT_B35"/>
      <sheetName val="B2_15"/>
      <sheetName val="Print_AR5"/>
      <sheetName val="Main_table5"/>
      <sheetName val="Buku_Besar_15"/>
      <sheetName val="Pg7_45"/>
      <sheetName val="Data_Per_wilayah_Vin_Code_20065"/>
      <sheetName val="Data_Per_wilayah5"/>
      <sheetName val="Prog_Imbalan5"/>
      <sheetName val="DES_025"/>
      <sheetName val="E4_1d5"/>
      <sheetName val="C1_NOV5"/>
      <sheetName val="jurnal-audit_25"/>
      <sheetName val="VAT_out5"/>
      <sheetName val="TAX_SUMMARY5"/>
      <sheetName val="BSHO_Report4"/>
      <sheetName val="Check_Sheet4"/>
      <sheetName val="PLHO_Report4"/>
      <sheetName val="analisa_L-K5"/>
      <sheetName val="data_slip5"/>
      <sheetName val="Template_5"/>
      <sheetName val="Danamon_LK5"/>
      <sheetName val="&quot;Outstanding_SO&quot;5"/>
      <sheetName val="INDIRECT_DETAIL4"/>
      <sheetName val="DIRECT_COST4"/>
      <sheetName val="jul05_ok4"/>
      <sheetName val="sept_05_dd4"/>
      <sheetName val="Tax_Rate4"/>
      <sheetName val="SAP_PbT4"/>
      <sheetName val="DFR_CT4"/>
      <sheetName val="Mkt_Total_by_Cat_B$4"/>
      <sheetName val="Mkt_Total_by_Cat_US$4"/>
      <sheetName val="N_Lead4"/>
      <sheetName val="N_3_14"/>
      <sheetName val="N_84"/>
      <sheetName val="N_94"/>
      <sheetName val="Assumption_&amp;_Result4"/>
      <sheetName val="Marshal_(2)4"/>
      <sheetName val="A3-Dec_2012-ALN4"/>
      <sheetName val="Irregular_Income4"/>
      <sheetName val="FE-1770_P14"/>
      <sheetName val="KKP_214"/>
      <sheetName val="new_IFS_format4"/>
      <sheetName val="Dec_08_-_Jan_09_(2)4"/>
      <sheetName val="AA_1_BNI4"/>
      <sheetName val="I_4_1_(2)4"/>
      <sheetName val="tabel_masa_kerja4"/>
      <sheetName val="MTD_Results4"/>
      <sheetName val="YTD_Results4"/>
      <sheetName val="Benefit_Factors4"/>
      <sheetName val="Hay_Guide_Charts_Notes4"/>
      <sheetName val="trf_ns_044"/>
      <sheetName val="SL1006_(IDR)4"/>
      <sheetName val="trf_multiple4"/>
      <sheetName val="4_1_Placement_w_o_b4"/>
      <sheetName val="tabel_perkiraan4"/>
      <sheetName val="trfakt_sgl4"/>
      <sheetName val="trf_multiple_dnrks4"/>
      <sheetName val="SL1006_(VLS)4"/>
      <sheetName val="Art_234"/>
      <sheetName val="NB_UNIT34"/>
      <sheetName val="NY_ADMIN1"/>
      <sheetName val="SPI_GMBH1"/>
      <sheetName val="FA_sd_APRIL_071"/>
      <sheetName val="9E1_31"/>
      <sheetName val="van_khuon1"/>
      <sheetName val="LINK_MOR1"/>
      <sheetName val="LINK_GAP1"/>
      <sheetName val="U2_21"/>
      <sheetName val="1195_B11"/>
      <sheetName val="mgr_&amp;_staff4"/>
      <sheetName val="ShareCapital_4"/>
      <sheetName val="Slide_221"/>
      <sheetName val="Data_WP1"/>
      <sheetName val="_SAF_021"/>
      <sheetName val="Material_Bpn_jul'071"/>
      <sheetName val="IMPUT_PENERIMAAN_BULK_WB1"/>
      <sheetName val="HPP_PER_BULAN1"/>
      <sheetName val="TRF_1501"/>
      <sheetName val="YTD_Resurts1"/>
      <sheetName val="General_Info1"/>
      <sheetName val="Cost_Analysis"/>
      <sheetName val="Scenarios_and_Sensitivities1"/>
      <sheetName val="Global_Assumptions1"/>
      <sheetName val="F_2_WIP_CKP"/>
      <sheetName val="F_2_1_CKP"/>
      <sheetName val="Cost_Summary"/>
      <sheetName val="movement&amp;add_test"/>
      <sheetName val="Permanent_info6"/>
      <sheetName val="Depreciation_&amp;_Peny_6"/>
      <sheetName val="PPh_21_Recon6"/>
      <sheetName val="fiscal_depr(E)6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EXT_B36"/>
      <sheetName val="B2_16"/>
      <sheetName val="Print_AR6"/>
      <sheetName val="Main_table6"/>
      <sheetName val="Buku_Besar_16"/>
      <sheetName val="Pg7_46"/>
      <sheetName val="Data_Per_wilayah_Vin_Code_20066"/>
      <sheetName val="Data_Per_wilayah6"/>
      <sheetName val="Prog_Imbalan6"/>
      <sheetName val="DES_026"/>
      <sheetName val="E4_1d6"/>
      <sheetName val="C1_NOV6"/>
      <sheetName val="jurnal-audit_26"/>
      <sheetName val="VAT_out6"/>
      <sheetName val="TAX_SUMMARY6"/>
      <sheetName val="BSHO_Report5"/>
      <sheetName val="Check_Sheet5"/>
      <sheetName val="PLHO_Report5"/>
      <sheetName val="analisa_L-K6"/>
      <sheetName val="data_slip6"/>
      <sheetName val="Template_6"/>
      <sheetName val="Danamon_LK6"/>
      <sheetName val="&quot;Outstanding_SO&quot;6"/>
      <sheetName val="INDIRECT_DETAIL5"/>
      <sheetName val="DIRECT_COST5"/>
      <sheetName val="jul05_ok5"/>
      <sheetName val="sept_05_dd5"/>
      <sheetName val="Tax_Rate5"/>
      <sheetName val="SAP_PbT5"/>
      <sheetName val="DFR_CT5"/>
      <sheetName val="Mkt_Total_by_Cat_B$5"/>
      <sheetName val="Mkt_Total_by_Cat_US$5"/>
      <sheetName val="N_Lead5"/>
      <sheetName val="N_3_15"/>
      <sheetName val="N_85"/>
      <sheetName val="N_95"/>
      <sheetName val="Assumption_&amp;_Result5"/>
      <sheetName val="Marshal_(2)5"/>
      <sheetName val="A3-Dec_2012-ALN5"/>
      <sheetName val="Irregular_Income5"/>
      <sheetName val="FE-1770_P15"/>
      <sheetName val="KKP_215"/>
      <sheetName val="new_IFS_format5"/>
      <sheetName val="Dec_08_-_Jan_09_(2)5"/>
      <sheetName val="AA_1_BNI5"/>
      <sheetName val="I_4_1_(2)5"/>
      <sheetName val="tabel_masa_kerja5"/>
      <sheetName val="MTD_Results5"/>
      <sheetName val="YTD_Results5"/>
      <sheetName val="Benefit_Factors5"/>
      <sheetName val="Hay_Guide_Charts_Notes5"/>
      <sheetName val="trf_ns_045"/>
      <sheetName val="SL1006_(IDR)5"/>
      <sheetName val="trf_multiple5"/>
      <sheetName val="4_1_Placement_w_o_b5"/>
      <sheetName val="tabel_perkiraan5"/>
      <sheetName val="trfakt_sgl5"/>
      <sheetName val="trf_multiple_dnrks5"/>
      <sheetName val="SL1006_(VLS)5"/>
      <sheetName val="Level_1_&amp;_22"/>
      <sheetName val="JAN_20012"/>
      <sheetName val="Trading_Statement2"/>
      <sheetName val="Customize_Your_Purchase_Order2"/>
      <sheetName val="Art_235"/>
      <sheetName val="chiet_tinh2"/>
      <sheetName val="NB_UNIT35"/>
      <sheetName val="NY_ADMIN2"/>
      <sheetName val="SPI_GMBH2"/>
      <sheetName val="FA_sd_APRIL_072"/>
      <sheetName val="9E1_32"/>
      <sheetName val="van_khuon2"/>
      <sheetName val="LINK_MOR2"/>
      <sheetName val="LINK_GAP2"/>
      <sheetName val="U2_22"/>
      <sheetName val="1195_B12"/>
      <sheetName val="mgr_&amp;_staff5"/>
      <sheetName val="ShareCapital_5"/>
      <sheetName val="Slide_222"/>
      <sheetName val="tabel_nilai2"/>
      <sheetName val="Rincian_Iuran2"/>
      <sheetName val="Data_Rekon2"/>
      <sheetName val="Premi_Iuran2"/>
      <sheetName val="AA_1_1_BNI2"/>
      <sheetName val="Data_WP2"/>
      <sheetName val="_SAF_022"/>
      <sheetName val="Material_Bpn_jul'072"/>
      <sheetName val="IMPUT_PENERIMAAN_BULK_WB2"/>
      <sheetName val="HPP_PER_BULAN2"/>
      <sheetName val="TRF_1502"/>
      <sheetName val="YTD_Resurts2"/>
      <sheetName val="General_Info2"/>
      <sheetName val="UV_101"/>
      <sheetName val="Cost_Summary1"/>
      <sheetName val="movement&amp;add_test1"/>
      <sheetName val="Permanent_info7"/>
      <sheetName val="AN_Input"/>
      <sheetName val="TB 1216"/>
      <sheetName val="PL (MONTHLY)"/>
      <sheetName val="BPR"/>
      <sheetName val="BUDGET_1999"/>
      <sheetName val="pcQueryData"/>
      <sheetName val="_pcSlicerSheet"/>
      <sheetName val="_pcSlicerSheet1"/>
      <sheetName val="_pcSlicerSheet2"/>
      <sheetName val="_pcSlicerSheet3"/>
      <sheetName val="_pcSlicerSheet4"/>
      <sheetName val="_pcSlicerSheet5"/>
      <sheetName val="SK_HTM1"/>
      <sheetName val="Entry__HTM1"/>
      <sheetName val="Cost_Analysis1"/>
      <sheetName val="Scenarios_and_Sensitivities2"/>
      <sheetName val="Global_Assumptions2"/>
      <sheetName val="F_2_WIP_CKP1"/>
      <sheetName val="F_2_1_CKP1"/>
      <sheetName val="1541020-House_Loan1"/>
      <sheetName val="RMS_FUNGSIONAL1"/>
      <sheetName val="RMS_-_STR_(2)1"/>
      <sheetName val="SK_HTM"/>
      <sheetName val="Entry__HTM"/>
      <sheetName val="RMS_FUNGSIONAL"/>
      <sheetName val="RMS_-_STR_(2)"/>
      <sheetName val="chiet_tinh3"/>
      <sheetName val="Customize_Your_Purchase_Order3"/>
      <sheetName val="Level_1_&amp;_23"/>
      <sheetName val="JAN_20013"/>
      <sheetName val="Trading_Statement3"/>
      <sheetName val="Rincian_Iuran3"/>
      <sheetName val="Data_Rekon3"/>
      <sheetName val="Premi_Iuran3"/>
      <sheetName val="tabel_nilai3"/>
      <sheetName val="AA_1_1_BNI3"/>
      <sheetName val="UV_102"/>
      <sheetName val="Cost_Summary2"/>
      <sheetName val="SK_HTM2"/>
      <sheetName val="Entry__HTM2"/>
      <sheetName val="Cost_Analysis2"/>
      <sheetName val="Scenarios_and_Sensitivities3"/>
      <sheetName val="Global_Assumptions3"/>
      <sheetName val="F_2_WIP_CKP2"/>
      <sheetName val="F_2_1_CKP2"/>
      <sheetName val="1541020-House_Loan2"/>
      <sheetName val="RMS_FUNGSIONAL2"/>
      <sheetName val="RMS_-_STR_(2)2"/>
      <sheetName val="Depreciation_&amp;_Peny_7"/>
      <sheetName val="PPh_21_Recon7"/>
      <sheetName val="fiscal_depr(E)7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C1_NOV7"/>
      <sheetName val="jurnal-audit_27"/>
      <sheetName val="EXT_B37"/>
      <sheetName val="B2_17"/>
      <sheetName val="Main_table7"/>
      <sheetName val="Data_Per_wilayah_Vin_Code_20067"/>
      <sheetName val="Data_Per_wilayah7"/>
      <sheetName val="Print_AR7"/>
      <sheetName val="INDIRECT_DETAIL6"/>
      <sheetName val="DIRECT_COST6"/>
      <sheetName val="E4_1d7"/>
      <sheetName val="Prog_Imbalan7"/>
      <sheetName val="DES_027"/>
      <sheetName val="Buku_Besar_17"/>
      <sheetName val="Pg7_47"/>
      <sheetName val="analisa_L-K7"/>
      <sheetName val="data_slip7"/>
      <sheetName val="Template_7"/>
      <sheetName val="jul05_ok6"/>
      <sheetName val="sept_05_dd6"/>
      <sheetName val="VAT_out7"/>
      <sheetName val="Danamon_LK7"/>
      <sheetName val="&quot;Outstanding_SO&quot;7"/>
      <sheetName val="Tax_Rate6"/>
      <sheetName val="SAP_PbT6"/>
      <sheetName val="TAX_SUMMARY7"/>
      <sheetName val="BSHO_Report6"/>
      <sheetName val="Check_Sheet6"/>
      <sheetName val="PLHO_Report6"/>
      <sheetName val="DFR_CT6"/>
      <sheetName val="Mkt_Total_by_Cat_B$6"/>
      <sheetName val="Mkt_Total_by_Cat_US$6"/>
      <sheetName val="N_Lead6"/>
      <sheetName val="N_3_16"/>
      <sheetName val="N_86"/>
      <sheetName val="N_96"/>
      <sheetName val="Assumption_&amp;_Result6"/>
      <sheetName val="Dec_08_-_Jan_09_(2)6"/>
      <sheetName val="AA_1_BNI6"/>
      <sheetName val="I_4_1_(2)6"/>
      <sheetName val="Hay_Guide_Charts_Notes6"/>
      <sheetName val="trf_ns_046"/>
      <sheetName val="SL1006_(IDR)6"/>
      <sheetName val="trf_multiple6"/>
      <sheetName val="4_1_Placement_w_o_b6"/>
      <sheetName val="tabel_perkiraan6"/>
      <sheetName val="trfakt_sgl6"/>
      <sheetName val="trf_multiple_dnrks6"/>
      <sheetName val="SL1006_(VLS)6"/>
      <sheetName val="Irregular_Income6"/>
      <sheetName val="FE-1770_P16"/>
      <sheetName val="Benefit_Factors6"/>
      <sheetName val="Marshal_(2)6"/>
      <sheetName val="KKP_216"/>
      <sheetName val="tabel_masa_kerja6"/>
      <sheetName val="new_IFS_format6"/>
      <sheetName val="Art_236"/>
      <sheetName val="MTD_Results6"/>
      <sheetName val="YTD_Results6"/>
      <sheetName val="A3-Dec_2012-ALN6"/>
      <sheetName val="chiet_tinh4"/>
      <sheetName val="NB_UNIT36"/>
      <sheetName val="Customize_Your_Purchase_Order4"/>
      <sheetName val="9E1_33"/>
      <sheetName val="1195_B13"/>
      <sheetName val="mgr_&amp;_staff6"/>
      <sheetName val="ShareCapital_6"/>
      <sheetName val="Level_1_&amp;_24"/>
      <sheetName val="JAN_20014"/>
      <sheetName val="Trading_Statement4"/>
      <sheetName val="Rincian_Iuran4"/>
      <sheetName val="Data_Rekon4"/>
      <sheetName val="Premi_Iuran4"/>
      <sheetName val="Slide_223"/>
      <sheetName val="Data_WP3"/>
      <sheetName val="NY_ADMIN3"/>
      <sheetName val="SPI_GMBH3"/>
      <sheetName val="FA_sd_APRIL_073"/>
      <sheetName val="tabel_nilai4"/>
      <sheetName val="AA_1_1_BNI4"/>
      <sheetName val="_SAF_023"/>
      <sheetName val="UV_103"/>
      <sheetName val="YTD_Resurts3"/>
      <sheetName val="TRF_1503"/>
      <sheetName val="Material_Bpn_jul'073"/>
      <sheetName val="IMPUT_PENERIMAAN_BULK_WB3"/>
      <sheetName val="van_khuon3"/>
      <sheetName val="U2_23"/>
      <sheetName val="LINK_MOR3"/>
      <sheetName val="LINK_GAP3"/>
      <sheetName val="General_Info3"/>
      <sheetName val="Cost_Summary3"/>
      <sheetName val="SK_HTM3"/>
      <sheetName val="Entry__HTM3"/>
      <sheetName val="Cost_Analysis3"/>
      <sheetName val="Scenarios_and_Sensitivities4"/>
      <sheetName val="Global_Assumptions4"/>
      <sheetName val="F_2_WIP_CKP3"/>
      <sheetName val="F_2_1_CKP3"/>
      <sheetName val="1541020-House_Loan3"/>
      <sheetName val="RMS_FUNGSIONAL3"/>
      <sheetName val="RMS_-_STR_(2)3"/>
      <sheetName val="Permanent_info10"/>
      <sheetName val="Depreciation_&amp;_Peny_10"/>
      <sheetName val="PPh_21_Recon10"/>
      <sheetName val="fiscal_depr(E)10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C1_NOV10"/>
      <sheetName val="jurnal-audit_210"/>
      <sheetName val="EXT_B310"/>
      <sheetName val="B2_110"/>
      <sheetName val="Main_table10"/>
      <sheetName val="Data_Per_wilayah_Vin_Code_20010"/>
      <sheetName val="Data_Per_wilayah10"/>
      <sheetName val="Print_AR10"/>
      <sheetName val="INDIRECT_DETAIL9"/>
      <sheetName val="DIRECT_COST9"/>
      <sheetName val="E4_1d10"/>
      <sheetName val="Prog_Imbalan10"/>
      <sheetName val="DES_0210"/>
      <sheetName val="Buku_Besar_110"/>
      <sheetName val="Pg7_410"/>
      <sheetName val="analisa_L-K10"/>
      <sheetName val="data_slip10"/>
      <sheetName val="Template_10"/>
      <sheetName val="jul05_ok9"/>
      <sheetName val="sept_05_dd9"/>
      <sheetName val="VAT_out10"/>
      <sheetName val="Danamon_LK10"/>
      <sheetName val="&quot;Outstanding_SO&quot;10"/>
      <sheetName val="Tax_Rate9"/>
      <sheetName val="SAP_PbT9"/>
      <sheetName val="TAX_SUMMARY10"/>
      <sheetName val="BSHO_Report9"/>
      <sheetName val="Check_Sheet9"/>
      <sheetName val="PLHO_Report9"/>
      <sheetName val="DFR_CT9"/>
      <sheetName val="Mkt_Total_by_Cat_B$9"/>
      <sheetName val="Mkt_Total_by_Cat_US$9"/>
      <sheetName val="N_Lead9"/>
      <sheetName val="N_3_19"/>
      <sheetName val="N_89"/>
      <sheetName val="N_99"/>
      <sheetName val="Assumption_&amp;_Result9"/>
      <sheetName val="Dec_08_-_Jan_09_(2)9"/>
      <sheetName val="AA_1_BNI9"/>
      <sheetName val="I_4_1_(2)9"/>
      <sheetName val="Hay_Guide_Charts_Notes9"/>
      <sheetName val="trf_ns_049"/>
      <sheetName val="SL1006_(IDR)9"/>
      <sheetName val="trf_multiple9"/>
      <sheetName val="4_1_Placement_w_o_b9"/>
      <sheetName val="tabel_perkiraan9"/>
      <sheetName val="trfakt_sgl9"/>
      <sheetName val="trf_multiple_dnrks9"/>
      <sheetName val="SL1006_(VLS)9"/>
      <sheetName val="Irregular_Income9"/>
      <sheetName val="FE-1770_P19"/>
      <sheetName val="Benefit_Factors9"/>
      <sheetName val="Marshal_(2)9"/>
      <sheetName val="KKP_219"/>
      <sheetName val="tabel_masa_kerja9"/>
      <sheetName val="new_IFS_format9"/>
      <sheetName val="Art_239"/>
      <sheetName val="MTD_Results9"/>
      <sheetName val="YTD_Results9"/>
      <sheetName val="A3-Dec_2012-ALN9"/>
      <sheetName val="chiet_tinh7"/>
      <sheetName val="NB_UNIT39"/>
      <sheetName val="Customize_Your_Purchase_Order7"/>
      <sheetName val="9E1_36"/>
      <sheetName val="1195_B16"/>
      <sheetName val="mgr_&amp;_staff9"/>
      <sheetName val="ShareCapital_9"/>
      <sheetName val="Level_1_&amp;_27"/>
      <sheetName val="JAN_20017"/>
      <sheetName val="Trading_Statement7"/>
      <sheetName val="Rincian_Iuran7"/>
      <sheetName val="Data_Rekon7"/>
      <sheetName val="Premi_Iuran7"/>
      <sheetName val="Slide_226"/>
      <sheetName val="Data_WP6"/>
      <sheetName val="NY_ADMIN6"/>
      <sheetName val="SPI_GMBH6"/>
      <sheetName val="FA_sd_APRIL_076"/>
      <sheetName val="tabel_nilai7"/>
      <sheetName val="AA_1_1_BNI7"/>
      <sheetName val="_SAF_026"/>
      <sheetName val="UV_106"/>
      <sheetName val="YTD_Resurts6"/>
      <sheetName val="TRF_1506"/>
      <sheetName val="Material_Bpn_jul'076"/>
      <sheetName val="IMPUT_PENERIMAAN_BULK_WB6"/>
      <sheetName val="van_khuon6"/>
      <sheetName val="U2_26"/>
      <sheetName val="LINK_MOR6"/>
      <sheetName val="LINK_GAP6"/>
      <sheetName val="General_Info6"/>
      <sheetName val="Cost_Summary6"/>
      <sheetName val="SK_HTM6"/>
      <sheetName val="Entry__HTM6"/>
      <sheetName val="Cost_Analysis6"/>
      <sheetName val="Scenarios_and_Sensitivities7"/>
      <sheetName val="Global_Assumptions7"/>
      <sheetName val="F_2_WIP_CKP6"/>
      <sheetName val="F_2_1_CKP6"/>
      <sheetName val="1541020-House_Loan6"/>
      <sheetName val="RMS_FUNGSIONAL6"/>
      <sheetName val="RMS_-_STR_(2)6"/>
      <sheetName val="Permanent_info8"/>
      <sheetName val="Depreciation_&amp;_Peny_8"/>
      <sheetName val="PPh_21_Recon8"/>
      <sheetName val="fiscal_depr(E)8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C1_NOV8"/>
      <sheetName val="jurnal-audit_28"/>
      <sheetName val="EXT_B38"/>
      <sheetName val="B2_18"/>
      <sheetName val="Main_table8"/>
      <sheetName val="Data_Per_wilayah_Vin_Code_20068"/>
      <sheetName val="Data_Per_wilayah8"/>
      <sheetName val="Print_AR8"/>
      <sheetName val="INDIRECT_DETAIL7"/>
      <sheetName val="DIRECT_COST7"/>
      <sheetName val="E4_1d8"/>
      <sheetName val="Prog_Imbalan8"/>
      <sheetName val="DES_028"/>
      <sheetName val="Buku_Besar_18"/>
      <sheetName val="Pg7_48"/>
      <sheetName val="analisa_L-K8"/>
      <sheetName val="data_slip8"/>
      <sheetName val="Template_8"/>
      <sheetName val="jul05_ok7"/>
      <sheetName val="sept_05_dd7"/>
      <sheetName val="VAT_out8"/>
      <sheetName val="Danamon_LK8"/>
      <sheetName val="&quot;Outstanding_SO&quot;8"/>
      <sheetName val="Tax_Rate7"/>
      <sheetName val="SAP_PbT7"/>
      <sheetName val="TAX_SUMMARY8"/>
      <sheetName val="BSHO_Report7"/>
      <sheetName val="Check_Sheet7"/>
      <sheetName val="PLHO_Report7"/>
      <sheetName val="DFR_CT7"/>
      <sheetName val="Mkt_Total_by_Cat_B$7"/>
      <sheetName val="Mkt_Total_by_Cat_US$7"/>
      <sheetName val="N_Lead7"/>
      <sheetName val="N_3_17"/>
      <sheetName val="N_87"/>
      <sheetName val="N_97"/>
      <sheetName val="Assumption_&amp;_Result7"/>
      <sheetName val="Dec_08_-_Jan_09_(2)7"/>
      <sheetName val="AA_1_BNI7"/>
      <sheetName val="I_4_1_(2)7"/>
      <sheetName val="Hay_Guide_Charts_Notes7"/>
      <sheetName val="trf_ns_047"/>
      <sheetName val="SL1006_(IDR)7"/>
      <sheetName val="trf_multiple7"/>
      <sheetName val="4_1_Placement_w_o_b7"/>
      <sheetName val="tabel_perkiraan7"/>
      <sheetName val="trfakt_sgl7"/>
      <sheetName val="trf_multiple_dnrks7"/>
      <sheetName val="SL1006_(VLS)7"/>
      <sheetName val="Irregular_Income7"/>
      <sheetName val="FE-1770_P17"/>
      <sheetName val="Benefit_Factors7"/>
      <sheetName val="Marshal_(2)7"/>
      <sheetName val="KKP_217"/>
      <sheetName val="tabel_masa_kerja7"/>
      <sheetName val="new_IFS_format7"/>
      <sheetName val="Art_237"/>
      <sheetName val="MTD_Results7"/>
      <sheetName val="YTD_Results7"/>
      <sheetName val="A3-Dec_2012-ALN7"/>
      <sheetName val="chiet_tinh5"/>
      <sheetName val="NB_UNIT37"/>
      <sheetName val="Customize_Your_Purchase_Order5"/>
      <sheetName val="9E1_34"/>
      <sheetName val="1195_B14"/>
      <sheetName val="mgr_&amp;_staff7"/>
      <sheetName val="ShareCapital_7"/>
      <sheetName val="Level_1_&amp;_25"/>
      <sheetName val="JAN_20015"/>
      <sheetName val="Trading_Statement5"/>
      <sheetName val="Rincian_Iuran5"/>
      <sheetName val="Data_Rekon5"/>
      <sheetName val="Premi_Iuran5"/>
      <sheetName val="Slide_224"/>
      <sheetName val="Data_WP4"/>
      <sheetName val="NY_ADMIN4"/>
      <sheetName val="SPI_GMBH4"/>
      <sheetName val="FA_sd_APRIL_074"/>
      <sheetName val="tabel_nilai5"/>
      <sheetName val="AA_1_1_BNI5"/>
      <sheetName val="_SAF_024"/>
      <sheetName val="UV_104"/>
      <sheetName val="YTD_Resurts4"/>
      <sheetName val="TRF_1504"/>
      <sheetName val="Material_Bpn_jul'074"/>
      <sheetName val="IMPUT_PENERIMAAN_BULK_WB4"/>
      <sheetName val="van_khuon4"/>
      <sheetName val="U2_24"/>
      <sheetName val="LINK_MOR4"/>
      <sheetName val="LINK_GAP4"/>
      <sheetName val="General_Info4"/>
      <sheetName val="Cost_Summary4"/>
      <sheetName val="SK_HTM4"/>
      <sheetName val="Entry__HTM4"/>
      <sheetName val="Cost_Analysis4"/>
      <sheetName val="Scenarios_and_Sensitivities5"/>
      <sheetName val="Global_Assumptions5"/>
      <sheetName val="F_2_WIP_CKP4"/>
      <sheetName val="F_2_1_CKP4"/>
      <sheetName val="1541020-House_Loan4"/>
      <sheetName val="RMS_FUNGSIONAL4"/>
      <sheetName val="RMS_-_STR_(2)4"/>
      <sheetName val="Permanent_info9"/>
      <sheetName val="Depreciation_&amp;_Peny_9"/>
      <sheetName val="PPh_21_Recon9"/>
      <sheetName val="fiscal_depr(E)9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C1_NOV9"/>
      <sheetName val="jurnal-audit_29"/>
      <sheetName val="EXT_B39"/>
      <sheetName val="B2_19"/>
      <sheetName val="Main_table9"/>
      <sheetName val="Data_Per_wilayah_Vin_Code_20069"/>
      <sheetName val="Data_Per_wilayah9"/>
      <sheetName val="Print_AR9"/>
      <sheetName val="INDIRECT_DETAIL8"/>
      <sheetName val="DIRECT_COST8"/>
      <sheetName val="E4_1d9"/>
      <sheetName val="Prog_Imbalan9"/>
      <sheetName val="DES_029"/>
      <sheetName val="Buku_Besar_19"/>
      <sheetName val="Pg7_49"/>
      <sheetName val="analisa_L-K9"/>
      <sheetName val="data_slip9"/>
      <sheetName val="Template_9"/>
      <sheetName val="jul05_ok8"/>
      <sheetName val="sept_05_dd8"/>
      <sheetName val="VAT_out9"/>
      <sheetName val="Danamon_LK9"/>
      <sheetName val="&quot;Outstanding_SO&quot;9"/>
      <sheetName val="Tax_Rate8"/>
      <sheetName val="SAP_PbT8"/>
      <sheetName val="TAX_SUMMARY9"/>
      <sheetName val="BSHO_Report8"/>
      <sheetName val="Check_Sheet8"/>
      <sheetName val="PLHO_Report8"/>
      <sheetName val="DFR_CT8"/>
      <sheetName val="Mkt_Total_by_Cat_B$8"/>
      <sheetName val="Mkt_Total_by_Cat_US$8"/>
      <sheetName val="N_Lead8"/>
      <sheetName val="N_3_18"/>
      <sheetName val="N_88"/>
      <sheetName val="N_98"/>
      <sheetName val="Assumption_&amp;_Result8"/>
      <sheetName val="Dec_08_-_Jan_09_(2)8"/>
      <sheetName val="AA_1_BNI8"/>
      <sheetName val="I_4_1_(2)8"/>
      <sheetName val="Hay_Guide_Charts_Notes8"/>
      <sheetName val="trf_ns_048"/>
      <sheetName val="SL1006_(IDR)8"/>
      <sheetName val="trf_multiple8"/>
      <sheetName val="4_1_Placement_w_o_b8"/>
      <sheetName val="tabel_perkiraan8"/>
      <sheetName val="trfakt_sgl8"/>
      <sheetName val="trf_multiple_dnrks8"/>
      <sheetName val="SL1006_(VLS)8"/>
      <sheetName val="Irregular_Income8"/>
      <sheetName val="FE-1770_P18"/>
      <sheetName val="Benefit_Factors8"/>
      <sheetName val="Marshal_(2)8"/>
      <sheetName val="KKP_218"/>
      <sheetName val="tabel_masa_kerja8"/>
      <sheetName val="new_IFS_format8"/>
      <sheetName val="Art_238"/>
      <sheetName val="MTD_Results8"/>
      <sheetName val="YTD_Results8"/>
      <sheetName val="A3-Dec_2012-ALN8"/>
      <sheetName val="chiet_tinh6"/>
      <sheetName val="NB_UNIT38"/>
      <sheetName val="Customize_Your_Purchase_Order6"/>
      <sheetName val="9E1_35"/>
      <sheetName val="1195_B15"/>
      <sheetName val="mgr_&amp;_staff8"/>
      <sheetName val="ShareCapital_8"/>
      <sheetName val="Level_1_&amp;_26"/>
      <sheetName val="JAN_20016"/>
      <sheetName val="Trading_Statement6"/>
      <sheetName val="Rincian_Iuran6"/>
      <sheetName val="Data_Rekon6"/>
      <sheetName val="Premi_Iuran6"/>
      <sheetName val="Slide_225"/>
      <sheetName val="Data_WP5"/>
      <sheetName val="NY_ADMIN5"/>
      <sheetName val="SPI_GMBH5"/>
      <sheetName val="FA_sd_APRIL_075"/>
      <sheetName val="tabel_nilai6"/>
      <sheetName val="AA_1_1_BNI6"/>
      <sheetName val="_SAF_025"/>
      <sheetName val="UV_105"/>
      <sheetName val="YTD_Resurts5"/>
      <sheetName val="TRF_1505"/>
      <sheetName val="Material_Bpn_jul'075"/>
      <sheetName val="IMPUT_PENERIMAAN_BULK_WB5"/>
      <sheetName val="van_khuon5"/>
      <sheetName val="U2_25"/>
      <sheetName val="LINK_MOR5"/>
      <sheetName val="LINK_GAP5"/>
      <sheetName val="General_Info5"/>
      <sheetName val="Cost_Summary5"/>
      <sheetName val="SK_HTM5"/>
      <sheetName val="Entry__HTM5"/>
      <sheetName val="Cost_Analysis5"/>
      <sheetName val="Scenarios_and_Sensitivities6"/>
      <sheetName val="Global_Assumptions6"/>
      <sheetName val="F_2_WIP_CKP5"/>
      <sheetName val="F_2_1_CKP5"/>
      <sheetName val="1541020-House_Loan5"/>
      <sheetName val="RMS_FUNGSIONAL5"/>
      <sheetName val="RMS_-_STR_(2)5"/>
      <sheetName val="Permanent_info11"/>
      <sheetName val="Depreciation_&amp;_Peny_11"/>
      <sheetName val="PPh_21_Recon11"/>
      <sheetName val="fiscal_depr(E)11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C1_NOV11"/>
      <sheetName val="jurnal-audit_211"/>
      <sheetName val="EXT_B311"/>
      <sheetName val="B2_111"/>
      <sheetName val="Main_table11"/>
      <sheetName val="Data_Per_wilayah_Vin_Code_20011"/>
      <sheetName val="Data_Per_wilayah11"/>
      <sheetName val="Print_AR11"/>
      <sheetName val="INDIRECT_DETAIL10"/>
      <sheetName val="DIRECT_COST10"/>
      <sheetName val="E4_1d11"/>
      <sheetName val="Prog_Imbalan11"/>
      <sheetName val="DES_0211"/>
      <sheetName val="Buku_Besar_111"/>
      <sheetName val="Pg7_411"/>
      <sheetName val="analisa_L-K11"/>
      <sheetName val="data_slip11"/>
      <sheetName val="Template_11"/>
      <sheetName val="jul05_ok10"/>
      <sheetName val="sept_05_dd10"/>
      <sheetName val="VAT_out11"/>
      <sheetName val="Danamon_LK11"/>
      <sheetName val="&quot;Outstanding_SO&quot;11"/>
      <sheetName val="Tax_Rate10"/>
      <sheetName val="SAP_PbT10"/>
      <sheetName val="TAX_SUMMARY11"/>
      <sheetName val="BSHO_Report10"/>
      <sheetName val="Check_Sheet10"/>
      <sheetName val="PLHO_Report10"/>
      <sheetName val="DFR_CT10"/>
      <sheetName val="Mkt_Total_by_Cat_B$10"/>
      <sheetName val="Mkt_Total_by_Cat_US$10"/>
      <sheetName val="N_Lead10"/>
      <sheetName val="N_3_110"/>
      <sheetName val="N_810"/>
      <sheetName val="N_910"/>
      <sheetName val="Assumption_&amp;_Result10"/>
      <sheetName val="Dec_08_-_Jan_09_(2)10"/>
      <sheetName val="AA_1_BNI10"/>
      <sheetName val="I_4_1_(2)10"/>
      <sheetName val="Hay_Guide_Charts_Notes10"/>
      <sheetName val="trf_ns_0410"/>
      <sheetName val="SL1006_(IDR)10"/>
      <sheetName val="trf_multiple10"/>
      <sheetName val="4_1_Placement_w_o_b10"/>
      <sheetName val="tabel_perkiraan10"/>
      <sheetName val="trfakt_sgl10"/>
      <sheetName val="trf_multiple_dnrks10"/>
      <sheetName val="SL1006_(VLS)10"/>
      <sheetName val="Irregular_Income10"/>
      <sheetName val="FE-1770_P110"/>
      <sheetName val="Benefit_Factors10"/>
      <sheetName val="Marshal_(2)10"/>
      <sheetName val="KKP_2110"/>
      <sheetName val="tabel_masa_kerja10"/>
      <sheetName val="new_IFS_format10"/>
      <sheetName val="Art_2310"/>
      <sheetName val="MTD_Results10"/>
      <sheetName val="YTD_Results10"/>
      <sheetName val="A3-Dec_2012-ALN10"/>
      <sheetName val="chiet_tinh8"/>
      <sheetName val="NB_UNIT310"/>
      <sheetName val="Customize_Your_Purchase_Order8"/>
      <sheetName val="9E1_37"/>
      <sheetName val="1195_B17"/>
      <sheetName val="mgr_&amp;_staff10"/>
      <sheetName val="ShareCapital_10"/>
      <sheetName val="Level_1_&amp;_28"/>
      <sheetName val="JAN_20018"/>
      <sheetName val="Trading_Statement8"/>
      <sheetName val="Rincian_Iuran8"/>
      <sheetName val="Data_Rekon8"/>
      <sheetName val="Premi_Iuran8"/>
      <sheetName val="Slide_227"/>
      <sheetName val="Data_WP7"/>
      <sheetName val="NY_ADMIN7"/>
      <sheetName val="SPI_GMBH7"/>
      <sheetName val="FA_sd_APRIL_077"/>
      <sheetName val="tabel_nilai8"/>
      <sheetName val="AA_1_1_BNI8"/>
      <sheetName val="_SAF_027"/>
      <sheetName val="UV_107"/>
      <sheetName val="YTD_Resurts7"/>
      <sheetName val="TRF_1507"/>
      <sheetName val="Material_Bpn_jul'077"/>
      <sheetName val="IMPUT_PENERIMAAN_BULK_WB7"/>
      <sheetName val="van_khuon7"/>
      <sheetName val="U2_27"/>
      <sheetName val="LINK_MOR7"/>
      <sheetName val="LINK_GAP7"/>
      <sheetName val="General_Info7"/>
      <sheetName val="Cost_Summary7"/>
      <sheetName val="SK_HTM7"/>
      <sheetName val="Entry__HTM7"/>
      <sheetName val="Cost_Analysis7"/>
      <sheetName val="Scenarios_and_Sensitivities8"/>
      <sheetName val="Global_Assumptions8"/>
      <sheetName val="F_2_WIP_CKP7"/>
      <sheetName val="F_2_1_CKP7"/>
      <sheetName val="1541020-House_Loan7"/>
      <sheetName val="RMS_FUNGSIONAL7"/>
      <sheetName val="RMS_-_STR_(2)7"/>
      <sheetName val="Permanent_info12"/>
      <sheetName val="Depreciation_&amp;_Peny_12"/>
      <sheetName val="PPh_21_Recon12"/>
      <sheetName val="fiscal_depr(E)12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C1_NOV12"/>
      <sheetName val="jurnal-audit_212"/>
      <sheetName val="EXT_B312"/>
      <sheetName val="B2_112"/>
      <sheetName val="Main_table12"/>
      <sheetName val="Data_Per_wilayah_Vin_Code_20012"/>
      <sheetName val="Data_Per_wilayah12"/>
      <sheetName val="Print_AR12"/>
      <sheetName val="INDIRECT_DETAIL11"/>
      <sheetName val="DIRECT_COST11"/>
      <sheetName val="E4_1d12"/>
      <sheetName val="Prog_Imbalan12"/>
      <sheetName val="DES_0212"/>
      <sheetName val="Buku_Besar_112"/>
      <sheetName val="Pg7_412"/>
      <sheetName val="analisa_L-K12"/>
      <sheetName val="data_slip12"/>
      <sheetName val="Template_12"/>
      <sheetName val="jul05_ok11"/>
      <sheetName val="sept_05_dd11"/>
      <sheetName val="VAT_out12"/>
      <sheetName val="Danamon_LK12"/>
      <sheetName val="&quot;Outstanding_SO&quot;12"/>
      <sheetName val="Tax_Rate11"/>
      <sheetName val="SAP_PbT11"/>
      <sheetName val="TAX_SUMMARY12"/>
      <sheetName val="BSHO_Report11"/>
      <sheetName val="Check_Sheet11"/>
      <sheetName val="PLHO_Report11"/>
      <sheetName val="DFR_CT11"/>
      <sheetName val="Mkt_Total_by_Cat_B$11"/>
      <sheetName val="Mkt_Total_by_Cat_US$11"/>
      <sheetName val="N_Lead11"/>
      <sheetName val="N_3_111"/>
      <sheetName val="N_811"/>
      <sheetName val="N_911"/>
      <sheetName val="Assumption_&amp;_Result11"/>
      <sheetName val="Dec_08_-_Jan_09_(2)11"/>
      <sheetName val="AA_1_BNI11"/>
      <sheetName val="I_4_1_(2)11"/>
      <sheetName val="Hay_Guide_Charts_Notes11"/>
      <sheetName val="trf_ns_0411"/>
      <sheetName val="SL1006_(IDR)11"/>
      <sheetName val="trf_multiple11"/>
      <sheetName val="4_1_Placement_w_o_b11"/>
      <sheetName val="tabel_perkiraan11"/>
      <sheetName val="trfakt_sgl11"/>
      <sheetName val="trf_multiple_dnrks11"/>
      <sheetName val="SL1006_(VLS)11"/>
      <sheetName val="Irregular_Income11"/>
      <sheetName val="FE-1770_P111"/>
      <sheetName val="Benefit_Factors11"/>
      <sheetName val="Marshal_(2)11"/>
      <sheetName val="KKP_2111"/>
      <sheetName val="tabel_masa_kerja11"/>
      <sheetName val="new_IFS_format11"/>
      <sheetName val="Art_2311"/>
      <sheetName val="MTD_Results11"/>
      <sheetName val="YTD_Results11"/>
      <sheetName val="A3-Dec_2012-ALN11"/>
      <sheetName val="chiet_tinh9"/>
      <sheetName val="NB_UNIT311"/>
      <sheetName val="Customize_Your_Purchase_Order9"/>
      <sheetName val="9E1_38"/>
      <sheetName val="1195_B18"/>
      <sheetName val="mgr_&amp;_staff11"/>
      <sheetName val="ShareCapital_11"/>
      <sheetName val="Level_1_&amp;_29"/>
      <sheetName val="JAN_20019"/>
      <sheetName val="Trading_Statement9"/>
      <sheetName val="Rincian_Iuran9"/>
      <sheetName val="Data_Rekon9"/>
      <sheetName val="Premi_Iuran9"/>
      <sheetName val="Slide_228"/>
      <sheetName val="Data_WP8"/>
      <sheetName val="NY_ADMIN8"/>
      <sheetName val="SPI_GMBH8"/>
      <sheetName val="FA_sd_APRIL_078"/>
      <sheetName val="tabel_nilai9"/>
      <sheetName val="AA_1_1_BNI9"/>
      <sheetName val="_SAF_028"/>
      <sheetName val="UV_108"/>
      <sheetName val="YTD_Resurts8"/>
      <sheetName val="TRF_1508"/>
      <sheetName val="Material_Bpn_jul'078"/>
      <sheetName val="IMPUT_PENERIMAAN_BULK_WB8"/>
      <sheetName val="van_khuon8"/>
      <sheetName val="U2_28"/>
      <sheetName val="LINK_MOR8"/>
      <sheetName val="LINK_GAP8"/>
      <sheetName val="General_Info8"/>
      <sheetName val="Cost_Summary8"/>
      <sheetName val="SK_HTM8"/>
      <sheetName val="Entry__HTM8"/>
      <sheetName val="Cost_Analysis8"/>
      <sheetName val="Scenarios_and_Sensitivities9"/>
      <sheetName val="Global_Assumptions9"/>
      <sheetName val="F_2_WIP_CKP8"/>
      <sheetName val="F_2_1_CKP8"/>
      <sheetName val="1541020-House_Loan8"/>
      <sheetName val="RMS_FUNGSIONAL8"/>
      <sheetName val="RMS_-_STR_(2)8"/>
      <sheetName val="Permanent_info15"/>
      <sheetName val="Depreciation_&amp;_Peny_15"/>
      <sheetName val="PPh_21_Recon15"/>
      <sheetName val="fiscal_depr(E)15"/>
      <sheetName val="A_u_g15"/>
      <sheetName val="J_u_l15"/>
      <sheetName val="O_c_t15"/>
      <sheetName val="A_p_r15"/>
      <sheetName val="M_a_y15"/>
      <sheetName val="S_e_p15"/>
      <sheetName val="00_received_in_0115"/>
      <sheetName val="F_e_b15"/>
      <sheetName val="Per_GL_J_a_n15"/>
      <sheetName val="J_u_n15"/>
      <sheetName val="M_a_r15"/>
      <sheetName val="C1_NOV15"/>
      <sheetName val="jurnal-audit_215"/>
      <sheetName val="EXT_B315"/>
      <sheetName val="B2_115"/>
      <sheetName val="Main_table15"/>
      <sheetName val="Data_Per_wilayah_Vin_Code_20015"/>
      <sheetName val="Data_Per_wilayah15"/>
      <sheetName val="Print_AR15"/>
      <sheetName val="INDIRECT_DETAIL14"/>
      <sheetName val="DIRECT_COST14"/>
      <sheetName val="E4_1d15"/>
      <sheetName val="Prog_Imbalan15"/>
      <sheetName val="DES_0215"/>
      <sheetName val="Buku_Besar_115"/>
      <sheetName val="Pg7_415"/>
      <sheetName val="analisa_L-K15"/>
      <sheetName val="data_slip15"/>
      <sheetName val="Template_15"/>
      <sheetName val="jul05_ok14"/>
      <sheetName val="sept_05_dd14"/>
      <sheetName val="VAT_out15"/>
      <sheetName val="Danamon_LK15"/>
      <sheetName val="&quot;Outstanding_SO&quot;15"/>
      <sheetName val="Tax_Rate14"/>
      <sheetName val="SAP_PbT14"/>
      <sheetName val="TAX_SUMMARY15"/>
      <sheetName val="BSHO_Report14"/>
      <sheetName val="Check_Sheet14"/>
      <sheetName val="PLHO_Report14"/>
      <sheetName val="DFR_CT14"/>
      <sheetName val="Mkt_Total_by_Cat_B$14"/>
      <sheetName val="Mkt_Total_by_Cat_US$14"/>
      <sheetName val="N_Lead14"/>
      <sheetName val="N_3_114"/>
      <sheetName val="N_814"/>
      <sheetName val="N_914"/>
      <sheetName val="Assumption_&amp;_Result14"/>
      <sheetName val="Dec_08_-_Jan_09_(2)14"/>
      <sheetName val="AA_1_BNI14"/>
      <sheetName val="I_4_1_(2)14"/>
      <sheetName val="Hay_Guide_Charts_Notes14"/>
      <sheetName val="trf_ns_0414"/>
      <sheetName val="SL1006_(IDR)14"/>
      <sheetName val="trf_multiple14"/>
      <sheetName val="4_1_Placement_w_o_b14"/>
      <sheetName val="tabel_perkiraan14"/>
      <sheetName val="trfakt_sgl14"/>
      <sheetName val="trf_multiple_dnrks14"/>
      <sheetName val="SL1006_(VLS)14"/>
      <sheetName val="Irregular_Income14"/>
      <sheetName val="FE-1770_P114"/>
      <sheetName val="Benefit_Factors14"/>
      <sheetName val="Marshal_(2)14"/>
      <sheetName val="KKP_2114"/>
      <sheetName val="tabel_masa_kerja14"/>
      <sheetName val="new_IFS_format14"/>
      <sheetName val="Art_2314"/>
      <sheetName val="MTD_Results14"/>
      <sheetName val="YTD_Results14"/>
      <sheetName val="A3-Dec_2012-ALN14"/>
      <sheetName val="chiet_tinh12"/>
      <sheetName val="NB_UNIT314"/>
      <sheetName val="Customize_Your_Purchase_Order12"/>
      <sheetName val="9E1_311"/>
      <sheetName val="1195_B111"/>
      <sheetName val="mgr_&amp;_staff14"/>
      <sheetName val="ShareCapital_14"/>
      <sheetName val="Level_1_&amp;_212"/>
      <sheetName val="JAN_200112"/>
      <sheetName val="Trading_Statement12"/>
      <sheetName val="Rincian_Iuran12"/>
      <sheetName val="Data_Rekon12"/>
      <sheetName val="Premi_Iuran12"/>
      <sheetName val="Slide_2211"/>
      <sheetName val="Data_WP11"/>
      <sheetName val="NY_ADMIN11"/>
      <sheetName val="SPI_GMBH11"/>
      <sheetName val="FA_sd_APRIL_0711"/>
      <sheetName val="tabel_nilai12"/>
      <sheetName val="AA_1_1_BNI12"/>
      <sheetName val="_SAF_0211"/>
      <sheetName val="UV_1011"/>
      <sheetName val="YTD_Resurts11"/>
      <sheetName val="TRF_15011"/>
      <sheetName val="Material_Bpn_jul'0711"/>
      <sheetName val="IMPUT_PENERIMAAN_BULK_WB11"/>
      <sheetName val="van_khuon11"/>
      <sheetName val="U2_211"/>
      <sheetName val="LINK_MOR11"/>
      <sheetName val="LINK_GAP11"/>
      <sheetName val="General_Info11"/>
      <sheetName val="Cost_Summary11"/>
      <sheetName val="SK_HTM11"/>
      <sheetName val="Entry__HTM11"/>
      <sheetName val="Cost_Analysis11"/>
      <sheetName val="Scenarios_and_Sensitivities12"/>
      <sheetName val="Global_Assumptions12"/>
      <sheetName val="F_2_WIP_CKP11"/>
      <sheetName val="F_2_1_CKP11"/>
      <sheetName val="1541020-House_Loan11"/>
      <sheetName val="RMS_FUNGSIONAL11"/>
      <sheetName val="RMS_-_STR_(2)11"/>
      <sheetName val="Permanent_info14"/>
      <sheetName val="Depreciation_&amp;_Peny_14"/>
      <sheetName val="PPh_21_Recon14"/>
      <sheetName val="fiscal_depr(E)14"/>
      <sheetName val="A_u_g14"/>
      <sheetName val="J_u_l14"/>
      <sheetName val="O_c_t14"/>
      <sheetName val="A_p_r14"/>
      <sheetName val="M_a_y14"/>
      <sheetName val="S_e_p14"/>
      <sheetName val="00_received_in_0114"/>
      <sheetName val="F_e_b14"/>
      <sheetName val="Per_GL_J_a_n14"/>
      <sheetName val="J_u_n14"/>
      <sheetName val="M_a_r14"/>
      <sheetName val="C1_NOV14"/>
      <sheetName val="jurnal-audit_214"/>
      <sheetName val="EXT_B314"/>
      <sheetName val="B2_114"/>
      <sheetName val="Main_table14"/>
      <sheetName val="Data_Per_wilayah_Vin_Code_20014"/>
      <sheetName val="Data_Per_wilayah14"/>
      <sheetName val="Print_AR14"/>
      <sheetName val="INDIRECT_DETAIL13"/>
      <sheetName val="DIRECT_COST13"/>
      <sheetName val="E4_1d14"/>
      <sheetName val="Prog_Imbalan14"/>
      <sheetName val="DES_0214"/>
      <sheetName val="Buku_Besar_114"/>
      <sheetName val="Pg7_414"/>
      <sheetName val="analisa_L-K14"/>
      <sheetName val="data_slip14"/>
      <sheetName val="Template_14"/>
      <sheetName val="jul05_ok13"/>
      <sheetName val="sept_05_dd13"/>
      <sheetName val="VAT_out14"/>
      <sheetName val="Danamon_LK14"/>
      <sheetName val="&quot;Outstanding_SO&quot;14"/>
      <sheetName val="Tax_Rate13"/>
      <sheetName val="SAP_PbT13"/>
      <sheetName val="TAX_SUMMARY14"/>
      <sheetName val="BSHO_Report13"/>
      <sheetName val="Check_Sheet13"/>
      <sheetName val="PLHO_Report13"/>
      <sheetName val="DFR_CT13"/>
      <sheetName val="Mkt_Total_by_Cat_B$13"/>
      <sheetName val="Mkt_Total_by_Cat_US$13"/>
      <sheetName val="N_Lead13"/>
      <sheetName val="N_3_113"/>
      <sheetName val="N_813"/>
      <sheetName val="N_913"/>
      <sheetName val="Assumption_&amp;_Result13"/>
      <sheetName val="Dec_08_-_Jan_09_(2)13"/>
      <sheetName val="AA_1_BNI13"/>
      <sheetName val="I_4_1_(2)13"/>
      <sheetName val="Hay_Guide_Charts_Notes13"/>
      <sheetName val="trf_ns_0413"/>
      <sheetName val="SL1006_(IDR)13"/>
      <sheetName val="trf_multiple13"/>
      <sheetName val="4_1_Placement_w_o_b13"/>
      <sheetName val="tabel_perkiraan13"/>
      <sheetName val="trfakt_sgl13"/>
      <sheetName val="trf_multiple_dnrks13"/>
      <sheetName val="SL1006_(VLS)13"/>
      <sheetName val="Irregular_Income13"/>
      <sheetName val="FE-1770_P113"/>
      <sheetName val="Benefit_Factors13"/>
      <sheetName val="Marshal_(2)13"/>
      <sheetName val="KKP_2113"/>
      <sheetName val="tabel_masa_kerja13"/>
      <sheetName val="new_IFS_format13"/>
      <sheetName val="Art_2313"/>
      <sheetName val="MTD_Results13"/>
      <sheetName val="YTD_Results13"/>
      <sheetName val="A3-Dec_2012-ALN13"/>
      <sheetName val="chiet_tinh11"/>
      <sheetName val="NB_UNIT313"/>
      <sheetName val="Customize_Your_Purchase_Order11"/>
      <sheetName val="9E1_310"/>
      <sheetName val="1195_B110"/>
      <sheetName val="mgr_&amp;_staff13"/>
      <sheetName val="ShareCapital_13"/>
      <sheetName val="Level_1_&amp;_211"/>
      <sheetName val="JAN_200111"/>
      <sheetName val="Trading_Statement11"/>
      <sheetName val="Rincian_Iuran11"/>
      <sheetName val="Data_Rekon11"/>
      <sheetName val="Premi_Iuran11"/>
      <sheetName val="Slide_2210"/>
      <sheetName val="Data_WP10"/>
      <sheetName val="NY_ADMIN10"/>
      <sheetName val="SPI_GMBH10"/>
      <sheetName val="FA_sd_APRIL_0710"/>
      <sheetName val="tabel_nilai11"/>
      <sheetName val="AA_1_1_BNI11"/>
      <sheetName val="_SAF_0210"/>
      <sheetName val="UV_1010"/>
      <sheetName val="YTD_Resurts10"/>
      <sheetName val="TRF_15010"/>
      <sheetName val="Material_Bpn_jul'0710"/>
      <sheetName val="IMPUT_PENERIMAAN_BULK_WB10"/>
      <sheetName val="van_khuon10"/>
      <sheetName val="U2_210"/>
      <sheetName val="LINK_MOR10"/>
      <sheetName val="LINK_GAP10"/>
      <sheetName val="General_Info10"/>
      <sheetName val="Cost_Summary10"/>
      <sheetName val="SK_HTM10"/>
      <sheetName val="Entry__HTM10"/>
      <sheetName val="Cost_Analysis10"/>
      <sheetName val="Scenarios_and_Sensitivities11"/>
      <sheetName val="Global_Assumptions11"/>
      <sheetName val="F_2_WIP_CKP10"/>
      <sheetName val="F_2_1_CKP10"/>
      <sheetName val="1541020-House_Loan10"/>
      <sheetName val="RMS_FUNGSIONAL10"/>
      <sheetName val="RMS_-_STR_(2)10"/>
      <sheetName val="Permanent_info13"/>
      <sheetName val="Depreciation_&amp;_Peny_13"/>
      <sheetName val="PPh_21_Recon13"/>
      <sheetName val="fiscal_depr(E)13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C1_NOV13"/>
      <sheetName val="jurnal-audit_213"/>
      <sheetName val="EXT_B313"/>
      <sheetName val="B2_113"/>
      <sheetName val="Main_table13"/>
      <sheetName val="Data_Per_wilayah_Vin_Code_20013"/>
      <sheetName val="Data_Per_wilayah13"/>
      <sheetName val="Print_AR13"/>
      <sheetName val="INDIRECT_DETAIL12"/>
      <sheetName val="DIRECT_COST12"/>
      <sheetName val="E4_1d13"/>
      <sheetName val="Prog_Imbalan13"/>
      <sheetName val="DES_0213"/>
      <sheetName val="Buku_Besar_113"/>
      <sheetName val="Pg7_413"/>
      <sheetName val="analisa_L-K13"/>
      <sheetName val="data_slip13"/>
      <sheetName val="Template_13"/>
      <sheetName val="jul05_ok12"/>
      <sheetName val="sept_05_dd12"/>
      <sheetName val="VAT_out13"/>
      <sheetName val="Danamon_LK13"/>
      <sheetName val="&quot;Outstanding_SO&quot;13"/>
      <sheetName val="Tax_Rate12"/>
      <sheetName val="SAP_PbT12"/>
      <sheetName val="TAX_SUMMARY13"/>
      <sheetName val="BSHO_Report12"/>
      <sheetName val="Check_Sheet12"/>
      <sheetName val="PLHO_Report12"/>
      <sheetName val="DFR_CT12"/>
      <sheetName val="Mkt_Total_by_Cat_B$12"/>
      <sheetName val="Mkt_Total_by_Cat_US$12"/>
      <sheetName val="N_Lead12"/>
      <sheetName val="N_3_112"/>
      <sheetName val="N_812"/>
      <sheetName val="N_912"/>
      <sheetName val="Assumption_&amp;_Result12"/>
      <sheetName val="Dec_08_-_Jan_09_(2)12"/>
      <sheetName val="AA_1_BNI12"/>
      <sheetName val="I_4_1_(2)12"/>
      <sheetName val="Hay_Guide_Charts_Notes12"/>
      <sheetName val="trf_ns_0412"/>
      <sheetName val="SL1006_(IDR)12"/>
      <sheetName val="trf_multiple12"/>
      <sheetName val="4_1_Placement_w_o_b12"/>
      <sheetName val="tabel_perkiraan12"/>
      <sheetName val="trfakt_sgl12"/>
      <sheetName val="trf_multiple_dnrks12"/>
      <sheetName val="SL1006_(VLS)12"/>
      <sheetName val="Irregular_Income12"/>
      <sheetName val="FE-1770_P112"/>
      <sheetName val="Benefit_Factors12"/>
      <sheetName val="Marshal_(2)12"/>
      <sheetName val="KKP_2112"/>
      <sheetName val="tabel_masa_kerja12"/>
      <sheetName val="new_IFS_format12"/>
      <sheetName val="Art_2312"/>
      <sheetName val="MTD_Results12"/>
      <sheetName val="YTD_Results12"/>
      <sheetName val="A3-Dec_2012-ALN12"/>
      <sheetName val="chiet_tinh10"/>
      <sheetName val="NB_UNIT312"/>
      <sheetName val="Customize_Your_Purchase_Order10"/>
      <sheetName val="9E1_39"/>
      <sheetName val="1195_B19"/>
      <sheetName val="mgr_&amp;_staff12"/>
      <sheetName val="ShareCapital_12"/>
      <sheetName val="Level_1_&amp;_210"/>
      <sheetName val="JAN_200110"/>
      <sheetName val="Trading_Statement10"/>
      <sheetName val="Rincian_Iuran10"/>
      <sheetName val="Data_Rekon10"/>
      <sheetName val="Premi_Iuran10"/>
      <sheetName val="Slide_229"/>
      <sheetName val="Data_WP9"/>
      <sheetName val="NY_ADMIN9"/>
      <sheetName val="SPI_GMBH9"/>
      <sheetName val="FA_sd_APRIL_079"/>
      <sheetName val="tabel_nilai10"/>
      <sheetName val="AA_1_1_BNI10"/>
      <sheetName val="_SAF_029"/>
      <sheetName val="UV_109"/>
      <sheetName val="YTD_Resurts9"/>
      <sheetName val="TRF_1509"/>
      <sheetName val="Material_Bpn_jul'079"/>
      <sheetName val="IMPUT_PENERIMAAN_BULK_WB9"/>
      <sheetName val="van_khuon9"/>
      <sheetName val="U2_29"/>
      <sheetName val="LINK_MOR9"/>
      <sheetName val="LINK_GAP9"/>
      <sheetName val="General_Info9"/>
      <sheetName val="Cost_Summary9"/>
      <sheetName val="SK_HTM9"/>
      <sheetName val="Entry__HTM9"/>
      <sheetName val="Cost_Analysis9"/>
      <sheetName val="Scenarios_and_Sensitivities10"/>
      <sheetName val="Global_Assumptions10"/>
      <sheetName val="F_2_WIP_CKP9"/>
      <sheetName val="F_2_1_CKP9"/>
      <sheetName val="1541020-House_Loan9"/>
      <sheetName val="RMS_FUNGSIONAL9"/>
      <sheetName val="RMS_-_STR_(2)9"/>
      <sheetName val="Permanent_info17"/>
      <sheetName val="Depreciation_&amp;_Peny_17"/>
      <sheetName val="PPh_21_Recon17"/>
      <sheetName val="fiscal_depr(E)17"/>
      <sheetName val="A_u_g17"/>
      <sheetName val="J_u_l17"/>
      <sheetName val="O_c_t17"/>
      <sheetName val="A_p_r17"/>
      <sheetName val="M_a_y17"/>
      <sheetName val="S_e_p17"/>
      <sheetName val="00_received_in_0117"/>
      <sheetName val="F_e_b17"/>
      <sheetName val="Per_GL_J_a_n17"/>
      <sheetName val="J_u_n17"/>
      <sheetName val="M_a_r17"/>
      <sheetName val="C1_NOV17"/>
      <sheetName val="jurnal-audit_217"/>
      <sheetName val="EXT_B317"/>
      <sheetName val="B2_117"/>
      <sheetName val="Main_table17"/>
      <sheetName val="Data_Per_wilayah_Vin_Code_20017"/>
      <sheetName val="Data_Per_wilayah17"/>
      <sheetName val="Print_AR17"/>
      <sheetName val="INDIRECT_DETAIL16"/>
      <sheetName val="DIRECT_COST16"/>
      <sheetName val="E4_1d17"/>
      <sheetName val="Prog_Imbalan17"/>
      <sheetName val="DES_0217"/>
      <sheetName val="Buku_Besar_117"/>
      <sheetName val="Pg7_417"/>
      <sheetName val="analisa_L-K17"/>
      <sheetName val="data_slip17"/>
      <sheetName val="Template_17"/>
      <sheetName val="jul05_ok16"/>
      <sheetName val="sept_05_dd16"/>
      <sheetName val="VAT_out17"/>
      <sheetName val="Danamon_LK17"/>
      <sheetName val="&quot;Outstanding_SO&quot;17"/>
      <sheetName val="Tax_Rate16"/>
      <sheetName val="SAP_PbT16"/>
      <sheetName val="TAX_SUMMARY17"/>
      <sheetName val="BSHO_Report16"/>
      <sheetName val="Check_Sheet16"/>
      <sheetName val="PLHO_Report16"/>
      <sheetName val="DFR_CT16"/>
      <sheetName val="Mkt_Total_by_Cat_B$16"/>
      <sheetName val="Mkt_Total_by_Cat_US$16"/>
      <sheetName val="N_Lead16"/>
      <sheetName val="N_3_116"/>
      <sheetName val="N_816"/>
      <sheetName val="N_916"/>
      <sheetName val="Assumption_&amp;_Result16"/>
      <sheetName val="Dec_08_-_Jan_09_(2)16"/>
      <sheetName val="AA_1_BNI16"/>
      <sheetName val="I_4_1_(2)16"/>
      <sheetName val="Hay_Guide_Charts_Notes16"/>
      <sheetName val="trf_ns_0416"/>
      <sheetName val="SL1006_(IDR)16"/>
      <sheetName val="trf_multiple16"/>
      <sheetName val="4_1_Placement_w_o_b16"/>
      <sheetName val="tabel_perkiraan16"/>
      <sheetName val="trfakt_sgl16"/>
      <sheetName val="trf_multiple_dnrks16"/>
      <sheetName val="SL1006_(VLS)16"/>
      <sheetName val="Irregular_Income16"/>
      <sheetName val="FE-1770_P116"/>
      <sheetName val="Benefit_Factors16"/>
      <sheetName val="Marshal_(2)16"/>
      <sheetName val="KKP_2116"/>
      <sheetName val="tabel_masa_kerja16"/>
      <sheetName val="new_IFS_format16"/>
      <sheetName val="Art_2316"/>
      <sheetName val="MTD_Results16"/>
      <sheetName val="YTD_Results16"/>
      <sheetName val="A3-Dec_2012-ALN16"/>
      <sheetName val="chiet_tinh14"/>
      <sheetName val="NB_UNIT316"/>
      <sheetName val="Customize_Your_Purchase_Order14"/>
      <sheetName val="9E1_313"/>
      <sheetName val="1195_B113"/>
      <sheetName val="mgr_&amp;_staff16"/>
      <sheetName val="ShareCapital_16"/>
      <sheetName val="Level_1_&amp;_214"/>
      <sheetName val="JAN_200114"/>
      <sheetName val="Trading_Statement14"/>
      <sheetName val="Rincian_Iuran14"/>
      <sheetName val="Data_Rekon14"/>
      <sheetName val="Premi_Iuran14"/>
      <sheetName val="Slide_2213"/>
      <sheetName val="Data_WP13"/>
      <sheetName val="NY_ADMIN13"/>
      <sheetName val="SPI_GMBH13"/>
      <sheetName val="FA_sd_APRIL_0713"/>
      <sheetName val="tabel_nilai14"/>
      <sheetName val="AA_1_1_BNI14"/>
      <sheetName val="Permanent_info16"/>
      <sheetName val="Depreciation_&amp;_Peny_16"/>
      <sheetName val="PPh_21_Recon16"/>
      <sheetName val="fiscal_depr(E)16"/>
      <sheetName val="A_u_g16"/>
      <sheetName val="J_u_l16"/>
      <sheetName val="O_c_t16"/>
      <sheetName val="A_p_r16"/>
      <sheetName val="M_a_y16"/>
      <sheetName val="S_e_p16"/>
      <sheetName val="00_received_in_0116"/>
      <sheetName val="F_e_b16"/>
      <sheetName val="Per_GL_J_a_n16"/>
      <sheetName val="J_u_n16"/>
      <sheetName val="M_a_r16"/>
      <sheetName val="C1_NOV16"/>
      <sheetName val="jurnal-audit_216"/>
      <sheetName val="EXT_B316"/>
      <sheetName val="B2_116"/>
      <sheetName val="Main_table16"/>
      <sheetName val="Data_Per_wilayah_Vin_Code_20016"/>
      <sheetName val="Data_Per_wilayah16"/>
      <sheetName val="Print_AR16"/>
      <sheetName val="INDIRECT_DETAIL15"/>
      <sheetName val="DIRECT_COST15"/>
      <sheetName val="E4_1d16"/>
      <sheetName val="Prog_Imbalan16"/>
      <sheetName val="DES_0216"/>
      <sheetName val="Buku_Besar_116"/>
      <sheetName val="Pg7_416"/>
      <sheetName val="analisa_L-K16"/>
      <sheetName val="data_slip16"/>
      <sheetName val="Template_16"/>
      <sheetName val="jul05_ok15"/>
      <sheetName val="sept_05_dd15"/>
      <sheetName val="VAT_out16"/>
      <sheetName val="Danamon_LK16"/>
      <sheetName val="&quot;Outstanding_SO&quot;16"/>
      <sheetName val="Tax_Rate15"/>
      <sheetName val="SAP_PbT15"/>
      <sheetName val="TAX_SUMMARY16"/>
      <sheetName val="BSHO_Report15"/>
      <sheetName val="Check_Sheet15"/>
      <sheetName val="PLHO_Report15"/>
      <sheetName val="DFR_CT15"/>
      <sheetName val="Mkt_Total_by_Cat_B$15"/>
      <sheetName val="Mkt_Total_by_Cat_US$15"/>
      <sheetName val="N_Lead15"/>
      <sheetName val="N_3_115"/>
      <sheetName val="N_815"/>
      <sheetName val="N_915"/>
      <sheetName val="Assumption_&amp;_Result15"/>
      <sheetName val="Dec_08_-_Jan_09_(2)15"/>
      <sheetName val="AA_1_BNI15"/>
      <sheetName val="I_4_1_(2)15"/>
      <sheetName val="Hay_Guide_Charts_Notes15"/>
      <sheetName val="trf_ns_0415"/>
      <sheetName val="SL1006_(IDR)15"/>
      <sheetName val="trf_multiple15"/>
      <sheetName val="4_1_Placement_w_o_b15"/>
      <sheetName val="tabel_perkiraan15"/>
      <sheetName val="trfakt_sgl15"/>
      <sheetName val="trf_multiple_dnrks15"/>
      <sheetName val="SL1006_(VLS)15"/>
      <sheetName val="Irregular_Income15"/>
      <sheetName val="FE-1770_P115"/>
      <sheetName val="Benefit_Factors15"/>
      <sheetName val="Marshal_(2)15"/>
      <sheetName val="KKP_2115"/>
      <sheetName val="tabel_masa_kerja15"/>
      <sheetName val="new_IFS_format15"/>
      <sheetName val="Art_2315"/>
      <sheetName val="MTD_Results15"/>
      <sheetName val="YTD_Results15"/>
      <sheetName val="A3-Dec_2012-ALN15"/>
      <sheetName val="chiet_tinh13"/>
      <sheetName val="NB_UNIT315"/>
      <sheetName val="Customize_Your_Purchase_Order13"/>
      <sheetName val="9E1_312"/>
      <sheetName val="1195_B112"/>
      <sheetName val="mgr_&amp;_staff15"/>
      <sheetName val="ShareCapital_15"/>
      <sheetName val="Level_1_&amp;_213"/>
      <sheetName val="JAN_200113"/>
      <sheetName val="Trading_Statement13"/>
      <sheetName val="Rincian_Iuran13"/>
      <sheetName val="Data_Rekon13"/>
      <sheetName val="Premi_Iuran13"/>
      <sheetName val="Slide_2212"/>
      <sheetName val="Data_WP12"/>
      <sheetName val="NY_ADMIN12"/>
      <sheetName val="SPI_GMBH12"/>
      <sheetName val="FA_sd_APRIL_0712"/>
      <sheetName val="tabel_nilai13"/>
      <sheetName val="AA_1_1_BNI13"/>
      <sheetName val="_SAF_0212"/>
      <sheetName val="UV_1012"/>
      <sheetName val="YTD_Resurts12"/>
      <sheetName val="TRF_15012"/>
      <sheetName val="Material_Bpn_jul'0712"/>
      <sheetName val="IMPUT_PENERIMAAN_BULK_WB12"/>
      <sheetName val="van_khuon12"/>
      <sheetName val="U2_212"/>
      <sheetName val="LINK_MOR12"/>
      <sheetName val="LINK_GAP12"/>
      <sheetName val="General_Info12"/>
      <sheetName val="Cost_Summary12"/>
      <sheetName val="SK_HTM12"/>
      <sheetName val="Entry__HTM12"/>
      <sheetName val="Cost_Analysis12"/>
      <sheetName val="Scenarios_and_Sensitivities13"/>
      <sheetName val="Global_Assumptions13"/>
      <sheetName val="F_2_WIP_CKP12"/>
      <sheetName val="F_2_1_CKP12"/>
      <sheetName val="1541020-House_Loan12"/>
      <sheetName val="RMS_FUNGSIONAL12"/>
      <sheetName val="RMS_-_STR_(2)12"/>
      <sheetName val="Permanent_info24"/>
      <sheetName val="Depreciation_&amp;_Peny_24"/>
      <sheetName val="PPh_21_Recon24"/>
      <sheetName val="fiscal_depr(E)24"/>
      <sheetName val="A_u_g24"/>
      <sheetName val="J_u_l24"/>
      <sheetName val="O_c_t24"/>
      <sheetName val="A_p_r24"/>
      <sheetName val="M_a_y24"/>
      <sheetName val="S_e_p24"/>
      <sheetName val="00_received_in_0124"/>
      <sheetName val="F_e_b24"/>
      <sheetName val="Per_GL_J_a_n24"/>
      <sheetName val="J_u_n24"/>
      <sheetName val="M_a_r24"/>
      <sheetName val="C1_NOV24"/>
      <sheetName val="jurnal-audit_224"/>
      <sheetName val="EXT_B324"/>
      <sheetName val="B2_124"/>
      <sheetName val="Main_table24"/>
      <sheetName val="Data_Per_wilayah_Vin_Code_20024"/>
      <sheetName val="Data_Per_wilayah24"/>
      <sheetName val="Print_AR24"/>
      <sheetName val="INDIRECT_DETAIL23"/>
      <sheetName val="DIRECT_COST23"/>
      <sheetName val="E4_1d24"/>
      <sheetName val="Prog_Imbalan24"/>
      <sheetName val="DES_0224"/>
      <sheetName val="Buku_Besar_124"/>
      <sheetName val="Pg7_424"/>
      <sheetName val="analisa_L-K24"/>
      <sheetName val="data_slip24"/>
      <sheetName val="Template_24"/>
      <sheetName val="jul05_ok23"/>
      <sheetName val="sept_05_dd23"/>
      <sheetName val="VAT_out24"/>
      <sheetName val="Danamon_LK24"/>
      <sheetName val="&quot;Outstanding_SO&quot;24"/>
      <sheetName val="Tax_Rate23"/>
      <sheetName val="SAP_PbT23"/>
      <sheetName val="TAX_SUMMARY24"/>
      <sheetName val="BSHO_Report23"/>
      <sheetName val="Check_Sheet23"/>
      <sheetName val="PLHO_Report23"/>
      <sheetName val="DFR_CT23"/>
      <sheetName val="Mkt_Total_by_Cat_B$23"/>
      <sheetName val="Mkt_Total_by_Cat_US$23"/>
      <sheetName val="N_Lead23"/>
      <sheetName val="N_3_123"/>
      <sheetName val="N_823"/>
      <sheetName val="N_923"/>
      <sheetName val="Assumption_&amp;_Result23"/>
      <sheetName val="Dec_08_-_Jan_09_(2)23"/>
      <sheetName val="AA_1_BNI23"/>
      <sheetName val="I_4_1_(2)23"/>
      <sheetName val="Hay_Guide_Charts_Notes23"/>
      <sheetName val="trf_ns_0423"/>
      <sheetName val="SL1006_(IDR)23"/>
      <sheetName val="trf_multiple23"/>
      <sheetName val="4_1_Placement_w_o_b23"/>
      <sheetName val="tabel_perkiraan23"/>
      <sheetName val="trfakt_sgl23"/>
      <sheetName val="trf_multiple_dnrks23"/>
      <sheetName val="SL1006_(VLS)23"/>
      <sheetName val="Irregular_Income23"/>
      <sheetName val="FE-1770_P123"/>
      <sheetName val="Benefit_Factors23"/>
      <sheetName val="Marshal_(2)23"/>
      <sheetName val="KKP_2123"/>
      <sheetName val="tabel_masa_kerja23"/>
      <sheetName val="new_IFS_format23"/>
      <sheetName val="Art_2323"/>
      <sheetName val="MTD_Results23"/>
      <sheetName val="YTD_Results23"/>
      <sheetName val="A3-Dec_2012-ALN23"/>
      <sheetName val="chiet_tinh21"/>
      <sheetName val="NB_UNIT323"/>
      <sheetName val="Customize_Your_Purchase_Order21"/>
      <sheetName val="9E1_320"/>
      <sheetName val="1195_B120"/>
      <sheetName val="mgr_&amp;_staff23"/>
      <sheetName val="ShareCapital_23"/>
      <sheetName val="Level_1_&amp;_221"/>
      <sheetName val="JAN_200121"/>
      <sheetName val="Trading_Statement21"/>
      <sheetName val="Rincian_Iuran21"/>
      <sheetName val="Data_Rekon21"/>
      <sheetName val="Premi_Iuran21"/>
      <sheetName val="Slide_2220"/>
      <sheetName val="Data_WP20"/>
      <sheetName val="NY_ADMIN20"/>
      <sheetName val="SPI_GMBH20"/>
      <sheetName val="FA_sd_APRIL_0720"/>
      <sheetName val="tabel_nilai21"/>
      <sheetName val="AA_1_1_BNI21"/>
      <sheetName val="_SAF_0218"/>
      <sheetName val="UV_1018"/>
      <sheetName val="YTD_Resurts18"/>
      <sheetName val="TRF_15018"/>
      <sheetName val="Material_Bpn_jul'0718"/>
      <sheetName val="IMPUT_PENERIMAAN_BULK_WB18"/>
      <sheetName val="van_khuon18"/>
      <sheetName val="U2_218"/>
      <sheetName val="LINK_MOR18"/>
      <sheetName val="LINK_GAP18"/>
      <sheetName val="General_Info18"/>
      <sheetName val="Cost_Summary18"/>
      <sheetName val="SK_HTM18"/>
      <sheetName val="Entry__HTM18"/>
      <sheetName val="Cost_Analysis18"/>
      <sheetName val="Scenarios_and_Sensitivities19"/>
      <sheetName val="Global_Assumptions19"/>
      <sheetName val="F_2_WIP_CKP18"/>
      <sheetName val="F_2_1_CKP18"/>
      <sheetName val="1541020-House_Loan18"/>
      <sheetName val="RMS_FUNGSIONAL18"/>
      <sheetName val="RMS_-_STR_(2)18"/>
      <sheetName val="Permanent_info21"/>
      <sheetName val="Depreciation_&amp;_Peny_21"/>
      <sheetName val="PPh_21_Recon21"/>
      <sheetName val="fiscal_depr(E)21"/>
      <sheetName val="A_u_g21"/>
      <sheetName val="J_u_l21"/>
      <sheetName val="O_c_t21"/>
      <sheetName val="A_p_r21"/>
      <sheetName val="M_a_y21"/>
      <sheetName val="S_e_p21"/>
      <sheetName val="00_received_in_0121"/>
      <sheetName val="F_e_b21"/>
      <sheetName val="Per_GL_J_a_n21"/>
      <sheetName val="J_u_n21"/>
      <sheetName val="M_a_r21"/>
      <sheetName val="C1_NOV21"/>
      <sheetName val="jurnal-audit_221"/>
      <sheetName val="EXT_B321"/>
      <sheetName val="B2_121"/>
      <sheetName val="Main_table21"/>
      <sheetName val="Data_Per_wilayah_Vin_Code_20021"/>
      <sheetName val="Data_Per_wilayah21"/>
      <sheetName val="Print_AR21"/>
      <sheetName val="INDIRECT_DETAIL20"/>
      <sheetName val="DIRECT_COST20"/>
      <sheetName val="E4_1d21"/>
      <sheetName val="Prog_Imbalan21"/>
      <sheetName val="DES_0221"/>
      <sheetName val="Buku_Besar_121"/>
      <sheetName val="Pg7_421"/>
      <sheetName val="analisa_L-K21"/>
      <sheetName val="data_slip21"/>
      <sheetName val="Template_21"/>
      <sheetName val="jul05_ok20"/>
      <sheetName val="sept_05_dd20"/>
      <sheetName val="VAT_out21"/>
      <sheetName val="Danamon_LK21"/>
      <sheetName val="&quot;Outstanding_SO&quot;21"/>
      <sheetName val="Tax_Rate20"/>
      <sheetName val="SAP_PbT20"/>
      <sheetName val="TAX_SUMMARY21"/>
      <sheetName val="BSHO_Report20"/>
      <sheetName val="Check_Sheet20"/>
      <sheetName val="PLHO_Report20"/>
      <sheetName val="DFR_CT20"/>
      <sheetName val="Mkt_Total_by_Cat_B$20"/>
      <sheetName val="Mkt_Total_by_Cat_US$20"/>
      <sheetName val="N_Lead20"/>
      <sheetName val="N_3_120"/>
      <sheetName val="N_820"/>
      <sheetName val="N_920"/>
      <sheetName val="Assumption_&amp;_Result20"/>
      <sheetName val="Dec_08_-_Jan_09_(2)20"/>
      <sheetName val="AA_1_BNI20"/>
      <sheetName val="I_4_1_(2)20"/>
      <sheetName val="Hay_Guide_Charts_Notes20"/>
      <sheetName val="trf_ns_0420"/>
      <sheetName val="SL1006_(IDR)20"/>
      <sheetName val="trf_multiple20"/>
      <sheetName val="4_1_Placement_w_o_b20"/>
      <sheetName val="tabel_perkiraan20"/>
      <sheetName val="trfakt_sgl20"/>
      <sheetName val="trf_multiple_dnrks20"/>
      <sheetName val="SL1006_(VLS)20"/>
      <sheetName val="Irregular_Income20"/>
      <sheetName val="FE-1770_P120"/>
      <sheetName val="Benefit_Factors20"/>
      <sheetName val="Marshal_(2)20"/>
      <sheetName val="KKP_2120"/>
      <sheetName val="tabel_masa_kerja20"/>
      <sheetName val="new_IFS_format20"/>
      <sheetName val="Art_2320"/>
      <sheetName val="MTD_Results20"/>
      <sheetName val="YTD_Results20"/>
      <sheetName val="A3-Dec_2012-ALN20"/>
      <sheetName val="chiet_tinh18"/>
      <sheetName val="NB_UNIT320"/>
      <sheetName val="Customize_Your_Purchase_Order18"/>
      <sheetName val="9E1_317"/>
      <sheetName val="1195_B117"/>
      <sheetName val="mgr_&amp;_staff20"/>
      <sheetName val="ShareCapital_20"/>
      <sheetName val="Level_1_&amp;_218"/>
      <sheetName val="JAN_200118"/>
      <sheetName val="Trading_Statement18"/>
      <sheetName val="Rincian_Iuran18"/>
      <sheetName val="Data_Rekon18"/>
      <sheetName val="Premi_Iuran18"/>
      <sheetName val="Slide_2217"/>
      <sheetName val="Data_WP17"/>
      <sheetName val="NY_ADMIN17"/>
      <sheetName val="SPI_GMBH17"/>
      <sheetName val="FA_sd_APRIL_0717"/>
      <sheetName val="tabel_nilai18"/>
      <sheetName val="AA_1_1_BNI18"/>
      <sheetName val="_SAF_0215"/>
      <sheetName val="UV_1015"/>
      <sheetName val="YTD_Resurts15"/>
      <sheetName val="TRF_15015"/>
      <sheetName val="Material_Bpn_jul'0715"/>
      <sheetName val="IMPUT_PENERIMAAN_BULK_WB15"/>
      <sheetName val="van_khuon15"/>
      <sheetName val="U2_215"/>
      <sheetName val="LINK_MOR15"/>
      <sheetName val="LINK_GAP15"/>
      <sheetName val="General_Info15"/>
      <sheetName val="Cost_Summary15"/>
      <sheetName val="SK_HTM15"/>
      <sheetName val="Entry__HTM15"/>
      <sheetName val="Cost_Analysis15"/>
      <sheetName val="Scenarios_and_Sensitivities16"/>
      <sheetName val="Global_Assumptions16"/>
      <sheetName val="F_2_WIP_CKP15"/>
      <sheetName val="F_2_1_CKP15"/>
      <sheetName val="1541020-House_Loan15"/>
      <sheetName val="RMS_FUNGSIONAL15"/>
      <sheetName val="RMS_-_STR_(2)15"/>
      <sheetName val="Permanent_info19"/>
      <sheetName val="Depreciation_&amp;_Peny_19"/>
      <sheetName val="PPh_21_Recon19"/>
      <sheetName val="fiscal_depr(E)19"/>
      <sheetName val="A_u_g19"/>
      <sheetName val="J_u_l19"/>
      <sheetName val="O_c_t19"/>
      <sheetName val="A_p_r19"/>
      <sheetName val="M_a_y19"/>
      <sheetName val="S_e_p19"/>
      <sheetName val="00_received_in_0119"/>
      <sheetName val="F_e_b19"/>
      <sheetName val="Per_GL_J_a_n19"/>
      <sheetName val="J_u_n19"/>
      <sheetName val="M_a_r19"/>
      <sheetName val="C1_NOV19"/>
      <sheetName val="jurnal-audit_219"/>
      <sheetName val="EXT_B319"/>
      <sheetName val="B2_119"/>
      <sheetName val="Main_table19"/>
      <sheetName val="Data_Per_wilayah_Vin_Code_20019"/>
      <sheetName val="Data_Per_wilayah19"/>
      <sheetName val="Print_AR19"/>
      <sheetName val="INDIRECT_DETAIL18"/>
      <sheetName val="DIRECT_COST18"/>
      <sheetName val="E4_1d19"/>
      <sheetName val="Prog_Imbalan19"/>
      <sheetName val="DES_0219"/>
      <sheetName val="Buku_Besar_119"/>
      <sheetName val="Pg7_419"/>
      <sheetName val="analisa_L-K19"/>
      <sheetName val="data_slip19"/>
      <sheetName val="Template_19"/>
      <sheetName val="jul05_ok18"/>
      <sheetName val="sept_05_dd18"/>
      <sheetName val="VAT_out19"/>
      <sheetName val="Danamon_LK19"/>
      <sheetName val="&quot;Outstanding_SO&quot;19"/>
      <sheetName val="Tax_Rate18"/>
      <sheetName val="SAP_PbT18"/>
      <sheetName val="TAX_SUMMARY19"/>
      <sheetName val="BSHO_Report18"/>
      <sheetName val="Check_Sheet18"/>
      <sheetName val="PLHO_Report18"/>
      <sheetName val="DFR_CT18"/>
      <sheetName val="Mkt_Total_by_Cat_B$18"/>
      <sheetName val="Mkt_Total_by_Cat_US$18"/>
      <sheetName val="N_Lead18"/>
      <sheetName val="N_3_118"/>
      <sheetName val="N_818"/>
      <sheetName val="N_918"/>
      <sheetName val="Assumption_&amp;_Result18"/>
      <sheetName val="Dec_08_-_Jan_09_(2)18"/>
      <sheetName val="AA_1_BNI18"/>
      <sheetName val="I_4_1_(2)18"/>
      <sheetName val="Hay_Guide_Charts_Notes18"/>
      <sheetName val="trf_ns_0418"/>
      <sheetName val="SL1006_(IDR)18"/>
      <sheetName val="trf_multiple18"/>
      <sheetName val="4_1_Placement_w_o_b18"/>
      <sheetName val="tabel_perkiraan18"/>
      <sheetName val="trfakt_sgl18"/>
      <sheetName val="trf_multiple_dnrks18"/>
      <sheetName val="SL1006_(VLS)18"/>
      <sheetName val="Irregular_Income18"/>
      <sheetName val="FE-1770_P118"/>
      <sheetName val="Benefit_Factors18"/>
      <sheetName val="Marshal_(2)18"/>
      <sheetName val="KKP_2118"/>
      <sheetName val="tabel_masa_kerja18"/>
      <sheetName val="new_IFS_format18"/>
      <sheetName val="Art_2318"/>
      <sheetName val="MTD_Results18"/>
      <sheetName val="YTD_Results18"/>
      <sheetName val="A3-Dec_2012-ALN18"/>
      <sheetName val="chiet_tinh16"/>
      <sheetName val="NB_UNIT318"/>
      <sheetName val="Customize_Your_Purchase_Order16"/>
      <sheetName val="9E1_315"/>
      <sheetName val="1195_B115"/>
      <sheetName val="mgr_&amp;_staff18"/>
      <sheetName val="ShareCapital_18"/>
      <sheetName val="Level_1_&amp;_216"/>
      <sheetName val="JAN_200116"/>
      <sheetName val="Trading_Statement16"/>
      <sheetName val="Rincian_Iuran16"/>
      <sheetName val="Data_Rekon16"/>
      <sheetName val="Premi_Iuran16"/>
      <sheetName val="Slide_2215"/>
      <sheetName val="Data_WP15"/>
      <sheetName val="NY_ADMIN15"/>
      <sheetName val="SPI_GMBH15"/>
      <sheetName val="FA_sd_APRIL_0715"/>
      <sheetName val="tabel_nilai16"/>
      <sheetName val="AA_1_1_BNI16"/>
      <sheetName val="_SAF_0214"/>
      <sheetName val="UV_1014"/>
      <sheetName val="YTD_Resurts14"/>
      <sheetName val="TRF_15014"/>
      <sheetName val="Material_Bpn_jul'0714"/>
      <sheetName val="IMPUT_PENERIMAAN_BULK_WB14"/>
      <sheetName val="van_khuon14"/>
      <sheetName val="U2_214"/>
      <sheetName val="LINK_MOR14"/>
      <sheetName val="LINK_GAP14"/>
      <sheetName val="General_Info14"/>
      <sheetName val="Cost_Summary14"/>
      <sheetName val="SK_HTM14"/>
      <sheetName val="Entry__HTM14"/>
      <sheetName val="Cost_Analysis14"/>
      <sheetName val="Scenarios_and_Sensitivities15"/>
      <sheetName val="Global_Assumptions15"/>
      <sheetName val="F_2_WIP_CKP14"/>
      <sheetName val="F_2_1_CKP14"/>
      <sheetName val="1541020-House_Loan14"/>
      <sheetName val="RMS_FUNGSIONAL14"/>
      <sheetName val="RMS_-_STR_(2)14"/>
      <sheetName val="Permanent_info18"/>
      <sheetName val="Depreciation_&amp;_Peny_18"/>
      <sheetName val="PPh_21_Recon18"/>
      <sheetName val="fiscal_depr(E)18"/>
      <sheetName val="A_u_g18"/>
      <sheetName val="J_u_l18"/>
      <sheetName val="O_c_t18"/>
      <sheetName val="A_p_r18"/>
      <sheetName val="M_a_y18"/>
      <sheetName val="S_e_p18"/>
      <sheetName val="00_received_in_0118"/>
      <sheetName val="F_e_b18"/>
      <sheetName val="Per_GL_J_a_n18"/>
      <sheetName val="J_u_n18"/>
      <sheetName val="M_a_r18"/>
      <sheetName val="C1_NOV18"/>
      <sheetName val="jurnal-audit_218"/>
      <sheetName val="EXT_B318"/>
      <sheetName val="B2_118"/>
      <sheetName val="Main_table18"/>
      <sheetName val="Data_Per_wilayah_Vin_Code_20018"/>
      <sheetName val="Data_Per_wilayah18"/>
      <sheetName val="Print_AR18"/>
      <sheetName val="INDIRECT_DETAIL17"/>
      <sheetName val="DIRECT_COST17"/>
      <sheetName val="E4_1d18"/>
      <sheetName val="Prog_Imbalan18"/>
      <sheetName val="DES_0218"/>
      <sheetName val="Buku_Besar_118"/>
      <sheetName val="Pg7_418"/>
      <sheetName val="analisa_L-K18"/>
      <sheetName val="data_slip18"/>
      <sheetName val="Template_18"/>
      <sheetName val="jul05_ok17"/>
      <sheetName val="sept_05_dd17"/>
      <sheetName val="VAT_out18"/>
      <sheetName val="Danamon_LK18"/>
      <sheetName val="&quot;Outstanding_SO&quot;18"/>
      <sheetName val="Tax_Rate17"/>
      <sheetName val="SAP_PbT17"/>
      <sheetName val="TAX_SUMMARY18"/>
      <sheetName val="BSHO_Report17"/>
      <sheetName val="Check_Sheet17"/>
      <sheetName val="PLHO_Report17"/>
      <sheetName val="DFR_CT17"/>
      <sheetName val="Mkt_Total_by_Cat_B$17"/>
      <sheetName val="Mkt_Total_by_Cat_US$17"/>
      <sheetName val="N_Lead17"/>
      <sheetName val="N_3_117"/>
      <sheetName val="N_817"/>
      <sheetName val="N_917"/>
      <sheetName val="Assumption_&amp;_Result17"/>
      <sheetName val="Dec_08_-_Jan_09_(2)17"/>
      <sheetName val="AA_1_BNI17"/>
      <sheetName val="I_4_1_(2)17"/>
      <sheetName val="Hay_Guide_Charts_Notes17"/>
      <sheetName val="trf_ns_0417"/>
      <sheetName val="SL1006_(IDR)17"/>
      <sheetName val="trf_multiple17"/>
      <sheetName val="4_1_Placement_w_o_b17"/>
      <sheetName val="tabel_perkiraan17"/>
      <sheetName val="trfakt_sgl17"/>
      <sheetName val="trf_multiple_dnrks17"/>
      <sheetName val="SL1006_(VLS)17"/>
      <sheetName val="Irregular_Income17"/>
      <sheetName val="FE-1770_P117"/>
      <sheetName val="Benefit_Factors17"/>
      <sheetName val="Marshal_(2)17"/>
      <sheetName val="KKP_2117"/>
      <sheetName val="tabel_masa_kerja17"/>
      <sheetName val="new_IFS_format17"/>
      <sheetName val="Art_2317"/>
      <sheetName val="MTD_Results17"/>
      <sheetName val="YTD_Results17"/>
      <sheetName val="A3-Dec_2012-ALN17"/>
      <sheetName val="chiet_tinh15"/>
      <sheetName val="NB_UNIT317"/>
      <sheetName val="Customize_Your_Purchase_Order15"/>
      <sheetName val="9E1_314"/>
      <sheetName val="1195_B114"/>
      <sheetName val="mgr_&amp;_staff17"/>
      <sheetName val="ShareCapital_17"/>
      <sheetName val="Level_1_&amp;_215"/>
      <sheetName val="JAN_200115"/>
      <sheetName val="Trading_Statement15"/>
      <sheetName val="Rincian_Iuran15"/>
      <sheetName val="Data_Rekon15"/>
      <sheetName val="Premi_Iuran15"/>
      <sheetName val="Slide_2214"/>
      <sheetName val="Data_WP14"/>
      <sheetName val="NY_ADMIN14"/>
      <sheetName val="SPI_GMBH14"/>
      <sheetName val="FA_sd_APRIL_0714"/>
      <sheetName val="tabel_nilai15"/>
      <sheetName val="AA_1_1_BNI15"/>
      <sheetName val="_SAF_0213"/>
      <sheetName val="UV_1013"/>
      <sheetName val="YTD_Resurts13"/>
      <sheetName val="TRF_15013"/>
      <sheetName val="Material_Bpn_jul'0713"/>
      <sheetName val="IMPUT_PENERIMAAN_BULK_WB13"/>
      <sheetName val="van_khuon13"/>
      <sheetName val="U2_213"/>
      <sheetName val="LINK_MOR13"/>
      <sheetName val="LINK_GAP13"/>
      <sheetName val="General_Info13"/>
      <sheetName val="Cost_Summary13"/>
      <sheetName val="SK_HTM13"/>
      <sheetName val="Entry__HTM13"/>
      <sheetName val="Cost_Analysis13"/>
      <sheetName val="Scenarios_and_Sensitivities14"/>
      <sheetName val="Global_Assumptions14"/>
      <sheetName val="F_2_WIP_CKP13"/>
      <sheetName val="F_2_1_CKP13"/>
      <sheetName val="1541020-House_Loan13"/>
      <sheetName val="RMS_FUNGSIONAL13"/>
      <sheetName val="RMS_-_STR_(2)13"/>
      <sheetName val="Permanent_info20"/>
      <sheetName val="Depreciation_&amp;_Peny_20"/>
      <sheetName val="PPh_21_Recon20"/>
      <sheetName val="fiscal_depr(E)20"/>
      <sheetName val="A_u_g20"/>
      <sheetName val="J_u_l20"/>
      <sheetName val="O_c_t20"/>
      <sheetName val="A_p_r20"/>
      <sheetName val="M_a_y20"/>
      <sheetName val="S_e_p20"/>
      <sheetName val="00_received_in_0120"/>
      <sheetName val="F_e_b20"/>
      <sheetName val="Per_GL_J_a_n20"/>
      <sheetName val="J_u_n20"/>
      <sheetName val="M_a_r20"/>
      <sheetName val="C1_NOV20"/>
      <sheetName val="jurnal-audit_220"/>
      <sheetName val="EXT_B320"/>
      <sheetName val="B2_120"/>
      <sheetName val="Main_table20"/>
      <sheetName val="Data_Per_wilayah_Vin_Code_20020"/>
      <sheetName val="Data_Per_wilayah20"/>
      <sheetName val="Print_AR20"/>
      <sheetName val="INDIRECT_DETAIL19"/>
      <sheetName val="DIRECT_COST19"/>
      <sheetName val="E4_1d20"/>
      <sheetName val="Prog_Imbalan20"/>
      <sheetName val="DES_0220"/>
      <sheetName val="Buku_Besar_120"/>
      <sheetName val="Pg7_420"/>
      <sheetName val="analisa_L-K20"/>
      <sheetName val="data_slip20"/>
      <sheetName val="Template_20"/>
      <sheetName val="jul05_ok19"/>
      <sheetName val="sept_05_dd19"/>
      <sheetName val="VAT_out20"/>
      <sheetName val="Danamon_LK20"/>
      <sheetName val="&quot;Outstanding_SO&quot;20"/>
      <sheetName val="Tax_Rate19"/>
      <sheetName val="SAP_PbT19"/>
      <sheetName val="TAX_SUMMARY20"/>
      <sheetName val="BSHO_Report19"/>
      <sheetName val="Check_Sheet19"/>
      <sheetName val="PLHO_Report19"/>
      <sheetName val="DFR_CT19"/>
      <sheetName val="Mkt_Total_by_Cat_B$19"/>
      <sheetName val="Mkt_Total_by_Cat_US$19"/>
      <sheetName val="N_Lead19"/>
      <sheetName val="N_3_119"/>
      <sheetName val="N_819"/>
      <sheetName val="N_919"/>
      <sheetName val="Assumption_&amp;_Result19"/>
      <sheetName val="Dec_08_-_Jan_09_(2)19"/>
      <sheetName val="AA_1_BNI19"/>
      <sheetName val="I_4_1_(2)19"/>
      <sheetName val="Hay_Guide_Charts_Notes19"/>
      <sheetName val="trf_ns_0419"/>
      <sheetName val="SL1006_(IDR)19"/>
      <sheetName val="trf_multiple19"/>
      <sheetName val="4_1_Placement_w_o_b19"/>
      <sheetName val="tabel_perkiraan19"/>
      <sheetName val="trfakt_sgl19"/>
      <sheetName val="trf_multiple_dnrks19"/>
      <sheetName val="SL1006_(VLS)19"/>
      <sheetName val="Irregular_Income19"/>
      <sheetName val="FE-1770_P119"/>
      <sheetName val="Benefit_Factors19"/>
      <sheetName val="Marshal_(2)19"/>
      <sheetName val="KKP_2119"/>
      <sheetName val="tabel_masa_kerja19"/>
      <sheetName val="new_IFS_format19"/>
      <sheetName val="Art_2319"/>
      <sheetName val="MTD_Results19"/>
      <sheetName val="YTD_Results19"/>
      <sheetName val="A3-Dec_2012-ALN19"/>
      <sheetName val="chiet_tinh17"/>
      <sheetName val="NB_UNIT319"/>
      <sheetName val="Customize_Your_Purchase_Order17"/>
      <sheetName val="9E1_316"/>
      <sheetName val="1195_B116"/>
      <sheetName val="mgr_&amp;_staff19"/>
      <sheetName val="ShareCapital_19"/>
      <sheetName val="Level_1_&amp;_217"/>
      <sheetName val="JAN_200117"/>
      <sheetName val="Trading_Statement17"/>
      <sheetName val="Rincian_Iuran17"/>
      <sheetName val="Data_Rekon17"/>
      <sheetName val="Premi_Iuran17"/>
      <sheetName val="Slide_2216"/>
      <sheetName val="Data_WP16"/>
      <sheetName val="NY_ADMIN16"/>
      <sheetName val="SPI_GMBH16"/>
      <sheetName val="FA_sd_APRIL_0716"/>
      <sheetName val="tabel_nilai17"/>
      <sheetName val="AA_1_1_BNI17"/>
      <sheetName val="Permanent_info22"/>
      <sheetName val="Depreciation_&amp;_Peny_22"/>
      <sheetName val="PPh_21_Recon22"/>
      <sheetName val="fiscal_depr(E)22"/>
      <sheetName val="A_u_g22"/>
      <sheetName val="J_u_l22"/>
      <sheetName val="O_c_t22"/>
      <sheetName val="A_p_r22"/>
      <sheetName val="M_a_y22"/>
      <sheetName val="S_e_p22"/>
      <sheetName val="00_received_in_0122"/>
      <sheetName val="F_e_b22"/>
      <sheetName val="Per_GL_J_a_n22"/>
      <sheetName val="J_u_n22"/>
      <sheetName val="M_a_r22"/>
      <sheetName val="C1_NOV22"/>
      <sheetName val="jurnal-audit_222"/>
      <sheetName val="EXT_B322"/>
      <sheetName val="B2_122"/>
      <sheetName val="Main_table22"/>
      <sheetName val="Data_Per_wilayah_Vin_Code_20022"/>
      <sheetName val="Data_Per_wilayah22"/>
      <sheetName val="Print_AR22"/>
      <sheetName val="INDIRECT_DETAIL21"/>
      <sheetName val="DIRECT_COST21"/>
      <sheetName val="E4_1d22"/>
      <sheetName val="Prog_Imbalan22"/>
      <sheetName val="DES_0222"/>
      <sheetName val="Buku_Besar_122"/>
      <sheetName val="Pg7_422"/>
      <sheetName val="analisa_L-K22"/>
      <sheetName val="data_slip22"/>
      <sheetName val="Template_22"/>
      <sheetName val="jul05_ok21"/>
      <sheetName val="sept_05_dd21"/>
      <sheetName val="VAT_out22"/>
      <sheetName val="Danamon_LK22"/>
      <sheetName val="&quot;Outstanding_SO&quot;22"/>
      <sheetName val="Tax_Rate21"/>
      <sheetName val="SAP_PbT21"/>
      <sheetName val="TAX_SUMMARY22"/>
      <sheetName val="BSHO_Report21"/>
      <sheetName val="Check_Sheet21"/>
      <sheetName val="PLHO_Report21"/>
      <sheetName val="DFR_CT21"/>
      <sheetName val="Mkt_Total_by_Cat_B$21"/>
      <sheetName val="Mkt_Total_by_Cat_US$21"/>
      <sheetName val="N_Lead21"/>
      <sheetName val="N_3_121"/>
      <sheetName val="N_821"/>
      <sheetName val="N_921"/>
      <sheetName val="Assumption_&amp;_Result21"/>
      <sheetName val="Dec_08_-_Jan_09_(2)21"/>
      <sheetName val="AA_1_BNI21"/>
      <sheetName val="I_4_1_(2)21"/>
      <sheetName val="Hay_Guide_Charts_Notes21"/>
      <sheetName val="trf_ns_0421"/>
      <sheetName val="SL1006_(IDR)21"/>
      <sheetName val="trf_multiple21"/>
      <sheetName val="4_1_Placement_w_o_b21"/>
      <sheetName val="tabel_perkiraan21"/>
      <sheetName val="trfakt_sgl21"/>
      <sheetName val="trf_multiple_dnrks21"/>
      <sheetName val="SL1006_(VLS)21"/>
      <sheetName val="Irregular_Income21"/>
      <sheetName val="FE-1770_P121"/>
      <sheetName val="Benefit_Factors21"/>
      <sheetName val="Marshal_(2)21"/>
      <sheetName val="KKP_2121"/>
      <sheetName val="tabel_masa_kerja21"/>
      <sheetName val="new_IFS_format21"/>
      <sheetName val="Art_2321"/>
      <sheetName val="MTD_Results21"/>
      <sheetName val="YTD_Results21"/>
      <sheetName val="A3-Dec_2012-ALN21"/>
      <sheetName val="chiet_tinh19"/>
      <sheetName val="NB_UNIT321"/>
      <sheetName val="Customize_Your_Purchase_Order19"/>
      <sheetName val="9E1_318"/>
      <sheetName val="1195_B118"/>
      <sheetName val="mgr_&amp;_staff21"/>
      <sheetName val="ShareCapital_21"/>
      <sheetName val="Level_1_&amp;_219"/>
      <sheetName val="JAN_200119"/>
      <sheetName val="Trading_Statement19"/>
      <sheetName val="Rincian_Iuran19"/>
      <sheetName val="Data_Rekon19"/>
      <sheetName val="Premi_Iuran19"/>
      <sheetName val="Slide_2218"/>
      <sheetName val="Data_WP18"/>
      <sheetName val="NY_ADMIN18"/>
      <sheetName val="SPI_GMBH18"/>
      <sheetName val="FA_sd_APRIL_0718"/>
      <sheetName val="tabel_nilai19"/>
      <sheetName val="AA_1_1_BNI19"/>
      <sheetName val="_SAF_0216"/>
      <sheetName val="UV_1016"/>
      <sheetName val="YTD_Resurts16"/>
      <sheetName val="TRF_15016"/>
      <sheetName val="Material_Bpn_jul'0716"/>
      <sheetName val="IMPUT_PENERIMAAN_BULK_WB16"/>
      <sheetName val="van_khuon16"/>
      <sheetName val="U2_216"/>
      <sheetName val="LINK_MOR16"/>
      <sheetName val="LINK_GAP16"/>
      <sheetName val="General_Info16"/>
      <sheetName val="Cost_Summary16"/>
      <sheetName val="SK_HTM16"/>
      <sheetName val="Entry__HTM16"/>
      <sheetName val="Cost_Analysis16"/>
      <sheetName val="Scenarios_and_Sensitivities17"/>
      <sheetName val="Global_Assumptions17"/>
      <sheetName val="F_2_WIP_CKP16"/>
      <sheetName val="F_2_1_CKP16"/>
      <sheetName val="1541020-House_Loan16"/>
      <sheetName val="RMS_FUNGSIONAL16"/>
      <sheetName val="RMS_-_STR_(2)16"/>
      <sheetName val="Permanent_info23"/>
      <sheetName val="Depreciation_&amp;_Peny_23"/>
      <sheetName val="PPh_21_Recon23"/>
      <sheetName val="fiscal_depr(E)23"/>
      <sheetName val="A_u_g23"/>
      <sheetName val="J_u_l23"/>
      <sheetName val="O_c_t23"/>
      <sheetName val="A_p_r23"/>
      <sheetName val="M_a_y23"/>
      <sheetName val="S_e_p23"/>
      <sheetName val="00_received_in_0123"/>
      <sheetName val="F_e_b23"/>
      <sheetName val="Per_GL_J_a_n23"/>
      <sheetName val="J_u_n23"/>
      <sheetName val="M_a_r23"/>
      <sheetName val="C1_NOV23"/>
      <sheetName val="jurnal-audit_223"/>
      <sheetName val="EXT_B323"/>
      <sheetName val="B2_123"/>
      <sheetName val="Main_table23"/>
      <sheetName val="Data_Per_wilayah_Vin_Code_20023"/>
      <sheetName val="Data_Per_wilayah23"/>
      <sheetName val="Print_AR23"/>
      <sheetName val="INDIRECT_DETAIL22"/>
      <sheetName val="DIRECT_COST22"/>
      <sheetName val="E4_1d23"/>
      <sheetName val="Prog_Imbalan23"/>
      <sheetName val="DES_0223"/>
      <sheetName val="Buku_Besar_123"/>
      <sheetName val="Pg7_423"/>
      <sheetName val="analisa_L-K23"/>
      <sheetName val="data_slip23"/>
      <sheetName val="Template_23"/>
      <sheetName val="jul05_ok22"/>
      <sheetName val="sept_05_dd22"/>
      <sheetName val="VAT_out23"/>
      <sheetName val="Danamon_LK23"/>
      <sheetName val="&quot;Outstanding_SO&quot;23"/>
      <sheetName val="Tax_Rate22"/>
      <sheetName val="SAP_PbT22"/>
      <sheetName val="TAX_SUMMARY23"/>
      <sheetName val="BSHO_Report22"/>
      <sheetName val="Check_Sheet22"/>
      <sheetName val="PLHO_Report22"/>
      <sheetName val="DFR_CT22"/>
      <sheetName val="Mkt_Total_by_Cat_B$22"/>
      <sheetName val="Mkt_Total_by_Cat_US$22"/>
      <sheetName val="N_Lead22"/>
      <sheetName val="N_3_122"/>
      <sheetName val="N_822"/>
      <sheetName val="N_922"/>
      <sheetName val="Assumption_&amp;_Result22"/>
      <sheetName val="Dec_08_-_Jan_09_(2)22"/>
      <sheetName val="AA_1_BNI22"/>
      <sheetName val="I_4_1_(2)22"/>
      <sheetName val="Hay_Guide_Charts_Notes22"/>
      <sheetName val="trf_ns_0422"/>
      <sheetName val="SL1006_(IDR)22"/>
      <sheetName val="trf_multiple22"/>
      <sheetName val="4_1_Placement_w_o_b22"/>
      <sheetName val="tabel_perkiraan22"/>
      <sheetName val="trfakt_sgl22"/>
      <sheetName val="trf_multiple_dnrks22"/>
      <sheetName val="SL1006_(VLS)22"/>
      <sheetName val="Irregular_Income22"/>
      <sheetName val="FE-1770_P122"/>
      <sheetName val="Benefit_Factors22"/>
      <sheetName val="Marshal_(2)22"/>
      <sheetName val="KKP_2122"/>
      <sheetName val="tabel_masa_kerja22"/>
      <sheetName val="new_IFS_format22"/>
      <sheetName val="Art_2322"/>
      <sheetName val="MTD_Results22"/>
      <sheetName val="YTD_Results22"/>
      <sheetName val="A3-Dec_2012-ALN22"/>
      <sheetName val="chiet_tinh20"/>
      <sheetName val="NB_UNIT322"/>
      <sheetName val="Customize_Your_Purchase_Order20"/>
      <sheetName val="9E1_319"/>
      <sheetName val="1195_B119"/>
      <sheetName val="mgr_&amp;_staff22"/>
      <sheetName val="ShareCapital_22"/>
      <sheetName val="Level_1_&amp;_220"/>
      <sheetName val="JAN_200120"/>
      <sheetName val="Trading_Statement20"/>
      <sheetName val="Rincian_Iuran20"/>
      <sheetName val="Data_Rekon20"/>
      <sheetName val="Premi_Iuran20"/>
      <sheetName val="Slide_2219"/>
      <sheetName val="Data_WP19"/>
      <sheetName val="NY_ADMIN19"/>
      <sheetName val="SPI_GMBH19"/>
      <sheetName val="FA_sd_APRIL_0719"/>
      <sheetName val="tabel_nilai20"/>
      <sheetName val="AA_1_1_BNI20"/>
      <sheetName val="_SAF_0217"/>
      <sheetName val="UV_1017"/>
      <sheetName val="YTD_Resurts17"/>
      <sheetName val="TRF_15017"/>
      <sheetName val="Material_Bpn_jul'0717"/>
      <sheetName val="IMPUT_PENERIMAAN_BULK_WB17"/>
      <sheetName val="van_khuon17"/>
      <sheetName val="U2_217"/>
      <sheetName val="LINK_MOR17"/>
      <sheetName val="LINK_GAP17"/>
      <sheetName val="General_Info17"/>
      <sheetName val="Cost_Summary17"/>
      <sheetName val="SK_HTM17"/>
      <sheetName val="Entry__HTM17"/>
      <sheetName val="Cost_Analysis17"/>
      <sheetName val="Scenarios_and_Sensitivities18"/>
      <sheetName val="Global_Assumptions18"/>
      <sheetName val="F_2_WIP_CKP17"/>
      <sheetName val="F_2_1_CKP17"/>
      <sheetName val="1541020-House_Loan17"/>
      <sheetName val="RMS_FUNGSIONAL17"/>
      <sheetName val="RMS_-_STR_(2)17"/>
      <sheetName val="Permanent_info25"/>
      <sheetName val="Depreciation_&amp;_Peny_25"/>
      <sheetName val="PPh_21_Recon25"/>
      <sheetName val="fiscal_depr(E)25"/>
      <sheetName val="A_u_g25"/>
      <sheetName val="J_u_l25"/>
      <sheetName val="O_c_t25"/>
      <sheetName val="A_p_r25"/>
      <sheetName val="M_a_y25"/>
      <sheetName val="S_e_p25"/>
      <sheetName val="00_received_in_0125"/>
      <sheetName val="F_e_b25"/>
      <sheetName val="Per_GL_J_a_n25"/>
      <sheetName val="J_u_n25"/>
      <sheetName val="M_a_r25"/>
      <sheetName val="C1_NOV25"/>
      <sheetName val="jurnal-audit_225"/>
      <sheetName val="EXT_B325"/>
      <sheetName val="B2_125"/>
      <sheetName val="Main_table25"/>
      <sheetName val="Data_Per_wilayah_Vin_Code_20025"/>
      <sheetName val="Data_Per_wilayah25"/>
      <sheetName val="Print_AR25"/>
      <sheetName val="INDIRECT_DETAIL24"/>
      <sheetName val="DIRECT_COST24"/>
      <sheetName val="E4_1d25"/>
      <sheetName val="Prog_Imbalan25"/>
      <sheetName val="DES_0225"/>
      <sheetName val="Buku_Besar_125"/>
      <sheetName val="Pg7_425"/>
      <sheetName val="analisa_L-K25"/>
      <sheetName val="data_slip25"/>
      <sheetName val="Template_25"/>
      <sheetName val="jul05_ok24"/>
      <sheetName val="sept_05_dd24"/>
      <sheetName val="VAT_out25"/>
      <sheetName val="Danamon_LK25"/>
      <sheetName val="&quot;Outstanding_SO&quot;25"/>
      <sheetName val="Tax_Rate24"/>
      <sheetName val="SAP_PbT24"/>
      <sheetName val="TAX_SUMMARY25"/>
      <sheetName val="BSHO_Report24"/>
      <sheetName val="Check_Sheet24"/>
      <sheetName val="PLHO_Report24"/>
      <sheetName val="DFR_CT24"/>
      <sheetName val="Mkt_Total_by_Cat_B$24"/>
      <sheetName val="Mkt_Total_by_Cat_US$24"/>
      <sheetName val="N_Lead24"/>
      <sheetName val="N_3_124"/>
      <sheetName val="N_824"/>
      <sheetName val="N_924"/>
      <sheetName val="Assumption_&amp;_Result24"/>
      <sheetName val="Dec_08_-_Jan_09_(2)24"/>
      <sheetName val="AA_1_BNI24"/>
      <sheetName val="I_4_1_(2)24"/>
      <sheetName val="Hay_Guide_Charts_Notes24"/>
      <sheetName val="trf_ns_0424"/>
      <sheetName val="SL1006_(IDR)24"/>
      <sheetName val="trf_multiple24"/>
      <sheetName val="4_1_Placement_w_o_b24"/>
      <sheetName val="tabel_perkiraan24"/>
      <sheetName val="trfakt_sgl24"/>
      <sheetName val="trf_multiple_dnrks24"/>
      <sheetName val="SL1006_(VLS)24"/>
      <sheetName val="Irregular_Income24"/>
      <sheetName val="FE-1770_P124"/>
      <sheetName val="Benefit_Factors24"/>
      <sheetName val="Marshal_(2)24"/>
      <sheetName val="KKP_2124"/>
      <sheetName val="tabel_masa_kerja24"/>
      <sheetName val="new_IFS_format24"/>
      <sheetName val="Art_2324"/>
      <sheetName val="MTD_Results24"/>
      <sheetName val="YTD_Results24"/>
      <sheetName val="A3-Dec_2012-ALN24"/>
      <sheetName val="chiet_tinh22"/>
      <sheetName val="NB_UNIT324"/>
      <sheetName val="Customize_Your_Purchase_Order22"/>
      <sheetName val="9E1_321"/>
      <sheetName val="1195_B121"/>
      <sheetName val="mgr_&amp;_staff24"/>
      <sheetName val="ShareCapital_24"/>
      <sheetName val="Level_1_&amp;_222"/>
      <sheetName val="JAN_200122"/>
      <sheetName val="Trading_Statement22"/>
      <sheetName val="Rincian_Iuran22"/>
      <sheetName val="Data_Rekon22"/>
      <sheetName val="Premi_Iuran22"/>
      <sheetName val="Slide_2221"/>
      <sheetName val="Data_WP21"/>
      <sheetName val="NY_ADMIN21"/>
      <sheetName val="SPI_GMBH21"/>
      <sheetName val="FA_sd_APRIL_0721"/>
      <sheetName val="tabel_nilai22"/>
      <sheetName val="AA_1_1_BNI22"/>
      <sheetName val="_SAF_0219"/>
      <sheetName val="UV_1019"/>
      <sheetName val="YTD_Resurts19"/>
      <sheetName val="TRF_15019"/>
      <sheetName val="Material_Bpn_jul'0719"/>
      <sheetName val="IMPUT_PENERIMAAN_BULK_WB19"/>
      <sheetName val="van_khuon19"/>
      <sheetName val="U2_219"/>
      <sheetName val="LINK_MOR19"/>
      <sheetName val="LINK_GAP19"/>
      <sheetName val="General_Info19"/>
      <sheetName val="Cost_Summary19"/>
      <sheetName val="SK_HTM19"/>
      <sheetName val="Entry__HTM19"/>
      <sheetName val="Cost_Analysis19"/>
      <sheetName val="Scenarios_and_Sensitivities20"/>
      <sheetName val="Global_Assumptions20"/>
      <sheetName val="F_2_WIP_CKP19"/>
      <sheetName val="F_2_1_CKP19"/>
      <sheetName val="1541020-House_Loan19"/>
      <sheetName val="RMS_FUNGSIONAL19"/>
      <sheetName val="RMS_-_STR_(2)19"/>
      <sheetName val="ah sanitary"/>
      <sheetName val="Top"/>
      <sheetName val="03 Detailed"/>
      <sheetName val="01 Bid Price summary"/>
      <sheetName val="ASLI"/>
      <sheetName val="Permanent_info26"/>
      <sheetName val="Depreciation_&amp;_Peny_26"/>
      <sheetName val="PPh_21_Recon26"/>
      <sheetName val="fiscal_depr(E)26"/>
      <sheetName val="A_u_g26"/>
      <sheetName val="J_u_l26"/>
      <sheetName val="O_c_t26"/>
      <sheetName val="A_p_r26"/>
      <sheetName val="M_a_y26"/>
      <sheetName val="S_e_p26"/>
      <sheetName val="00_received_in_0126"/>
      <sheetName val="F_e_b26"/>
      <sheetName val="Per_GL_J_a_n26"/>
      <sheetName val="J_u_n26"/>
      <sheetName val="M_a_r26"/>
      <sheetName val="C1_NOV26"/>
      <sheetName val="jurnal-audit_226"/>
      <sheetName val="EXT_B326"/>
      <sheetName val="B2_126"/>
      <sheetName val="Main_table26"/>
      <sheetName val="Data_Per_wilayah_Vin_Code_20026"/>
      <sheetName val="Data_Per_wilayah26"/>
      <sheetName val="Print_AR26"/>
      <sheetName val="INDIRECT_DETAIL25"/>
      <sheetName val="DIRECT_COST25"/>
      <sheetName val="E4_1d26"/>
      <sheetName val="Prog_Imbalan26"/>
      <sheetName val="DES_0226"/>
      <sheetName val="Buku_Besar_126"/>
      <sheetName val="Pg7_426"/>
      <sheetName val="analisa_L-K26"/>
      <sheetName val="data_slip26"/>
      <sheetName val="Template_26"/>
      <sheetName val="jul05_ok25"/>
      <sheetName val="sept_05_dd25"/>
      <sheetName val="VAT_out26"/>
      <sheetName val="Danamon_LK26"/>
      <sheetName val="&quot;Outstanding_SO&quot;26"/>
      <sheetName val="Tax_Rate25"/>
      <sheetName val="SAP_PbT25"/>
      <sheetName val="TAX_SUMMARY26"/>
      <sheetName val="BSHO_Report25"/>
      <sheetName val="Check_Sheet25"/>
      <sheetName val="PLHO_Report25"/>
      <sheetName val="DFR_CT25"/>
      <sheetName val="Mkt_Total_by_Cat_B$25"/>
      <sheetName val="Mkt_Total_by_Cat_US$25"/>
      <sheetName val="N_Lead25"/>
      <sheetName val="N_3_125"/>
      <sheetName val="N_825"/>
      <sheetName val="N_925"/>
      <sheetName val="Assumption_&amp;_Result25"/>
      <sheetName val="Dec_08_-_Jan_09_(2)25"/>
      <sheetName val="AA_1_BNI25"/>
      <sheetName val="I_4_1_(2)25"/>
      <sheetName val="Hay_Guide_Charts_Notes25"/>
      <sheetName val="trf_ns_0425"/>
      <sheetName val="SL1006_(IDR)25"/>
      <sheetName val="trf_multiple25"/>
      <sheetName val="4_1_Placement_w_o_b25"/>
      <sheetName val="tabel_perkiraan25"/>
      <sheetName val="trfakt_sgl25"/>
      <sheetName val="trf_multiple_dnrks25"/>
      <sheetName val="SL1006_(VLS)25"/>
      <sheetName val="Irregular_Income25"/>
      <sheetName val="FE-1770_P125"/>
      <sheetName val="Benefit_Factors25"/>
      <sheetName val="Marshal_(2)25"/>
      <sheetName val="KKP_2125"/>
      <sheetName val="tabel_masa_kerja25"/>
      <sheetName val="new_IFS_format25"/>
      <sheetName val="Art_2325"/>
      <sheetName val="MTD_Results25"/>
      <sheetName val="YTD_Results25"/>
      <sheetName val="A3-Dec_2012-ALN25"/>
      <sheetName val="chiet_tinh23"/>
      <sheetName val="NB_UNIT325"/>
      <sheetName val="Customize_Your_Purchase_Order23"/>
      <sheetName val="9E1_322"/>
      <sheetName val="1195_B122"/>
      <sheetName val="mgr_&amp;_staff25"/>
      <sheetName val="ShareCapital_25"/>
      <sheetName val="Level_1_&amp;_223"/>
      <sheetName val="JAN_200123"/>
      <sheetName val="Trading_Statement23"/>
      <sheetName val="Rincian_Iuran23"/>
      <sheetName val="Data_Rekon23"/>
      <sheetName val="Premi_Iuran23"/>
      <sheetName val="Slide_2222"/>
      <sheetName val="Data_WP22"/>
      <sheetName val="NY_ADMIN22"/>
      <sheetName val="SPI_GMBH22"/>
      <sheetName val="FA_sd_APRIL_0722"/>
      <sheetName val="tabel_nilai23"/>
      <sheetName val="AA_1_1_BNI23"/>
      <sheetName val="_SAF_0220"/>
      <sheetName val="UV_1020"/>
      <sheetName val="YTD_Resurts20"/>
      <sheetName val="TRF_15020"/>
      <sheetName val="Material_Bpn_jul'0720"/>
      <sheetName val="IMPUT_PENERIMAAN_BULK_WB20"/>
      <sheetName val="van_khuon20"/>
      <sheetName val="U2_220"/>
      <sheetName val="LINK_MOR20"/>
      <sheetName val="LINK_GAP20"/>
      <sheetName val="General_Info20"/>
      <sheetName val="Cost_Summary20"/>
      <sheetName val="SK_HTM20"/>
      <sheetName val="Entry__HTM20"/>
      <sheetName val="Cost_Analysis20"/>
      <sheetName val="Scenarios_and_Sensitivities21"/>
      <sheetName val="Global_Assumptions21"/>
      <sheetName val="F_2_WIP_CKP20"/>
      <sheetName val="F_2_1_CKP20"/>
      <sheetName val="1541020-House_Loan20"/>
      <sheetName val="RMS_FUNGSIONAL20"/>
      <sheetName val="RMS_-_STR_(2)20"/>
      <sheetName val="Sheet4"/>
      <sheetName val="Price"/>
      <sheetName val="master (2)"/>
      <sheetName val="Permanent_info35"/>
      <sheetName val="Depreciation_&amp;_Peny_35"/>
      <sheetName val="PPh_21_Recon35"/>
      <sheetName val="fiscal_depr(E)35"/>
      <sheetName val="A_u_g35"/>
      <sheetName val="J_u_l35"/>
      <sheetName val="O_c_t35"/>
      <sheetName val="A_p_r35"/>
      <sheetName val="M_a_y35"/>
      <sheetName val="S_e_p35"/>
      <sheetName val="00_received_in_0135"/>
      <sheetName val="F_e_b35"/>
      <sheetName val="Per_GL_J_a_n35"/>
      <sheetName val="J_u_n35"/>
      <sheetName val="M_a_r35"/>
      <sheetName val="C1_NOV35"/>
      <sheetName val="jurnal-audit_235"/>
      <sheetName val="EXT_B335"/>
      <sheetName val="B2_135"/>
      <sheetName val="Main_table35"/>
      <sheetName val="Data_Per_wilayah_Vin_Code_20035"/>
      <sheetName val="Data_Per_wilayah35"/>
      <sheetName val="Print_AR35"/>
      <sheetName val="INDIRECT_DETAIL34"/>
      <sheetName val="DIRECT_COST34"/>
      <sheetName val="E4_1d35"/>
      <sheetName val="Prog_Imbalan35"/>
      <sheetName val="DES_0235"/>
      <sheetName val="Buku_Besar_135"/>
      <sheetName val="Pg7_435"/>
      <sheetName val="analisa_L-K35"/>
      <sheetName val="data_slip35"/>
      <sheetName val="Template_35"/>
      <sheetName val="jul05_ok34"/>
      <sheetName val="sept_05_dd34"/>
      <sheetName val="VAT_out35"/>
      <sheetName val="Danamon_LK35"/>
      <sheetName val="&quot;Outstanding_SO&quot;35"/>
      <sheetName val="Tax_Rate34"/>
      <sheetName val="SAP_PbT34"/>
      <sheetName val="TAX_SUMMARY35"/>
      <sheetName val="BSHO_Report34"/>
      <sheetName val="Check_Sheet34"/>
      <sheetName val="PLHO_Report34"/>
      <sheetName val="DFR_CT34"/>
      <sheetName val="Mkt_Total_by_Cat_B$34"/>
      <sheetName val="Mkt_Total_by_Cat_US$34"/>
      <sheetName val="N_Lead34"/>
      <sheetName val="N_3_134"/>
      <sheetName val="N_834"/>
      <sheetName val="N_934"/>
      <sheetName val="Assumption_&amp;_Result34"/>
      <sheetName val="Dec_08_-_Jan_09_(2)34"/>
      <sheetName val="AA_1_BNI34"/>
      <sheetName val="I_4_1_(2)34"/>
      <sheetName val="Hay_Guide_Charts_Notes34"/>
      <sheetName val="trf_ns_0434"/>
      <sheetName val="SL1006_(IDR)34"/>
      <sheetName val="trf_multiple34"/>
      <sheetName val="4_1_Placement_w_o_b34"/>
      <sheetName val="tabel_perkiraan34"/>
      <sheetName val="trfakt_sgl34"/>
      <sheetName val="trf_multiple_dnrks34"/>
      <sheetName val="SL1006_(VLS)34"/>
      <sheetName val="Irregular_Income34"/>
      <sheetName val="FE-1770_P134"/>
      <sheetName val="Benefit_Factors34"/>
      <sheetName val="Marshal_(2)34"/>
      <sheetName val="KKP_2134"/>
      <sheetName val="tabel_masa_kerja34"/>
      <sheetName val="new_IFS_format34"/>
      <sheetName val="Art_2334"/>
      <sheetName val="MTD_Results34"/>
      <sheetName val="YTD_Results34"/>
      <sheetName val="A3-Dec_2012-ALN34"/>
      <sheetName val="chiet_tinh32"/>
      <sheetName val="NB_UNIT334"/>
      <sheetName val="Customize_Your_Purchase_Order32"/>
      <sheetName val="9E1_331"/>
      <sheetName val="1195_B131"/>
      <sheetName val="mgr_&amp;_staff34"/>
      <sheetName val="ShareCapital_34"/>
      <sheetName val="Level_1_&amp;_232"/>
      <sheetName val="JAN_200132"/>
      <sheetName val="Trading_Statement32"/>
      <sheetName val="Rincian_Iuran32"/>
      <sheetName val="Data_Rekon32"/>
      <sheetName val="Premi_Iuran32"/>
      <sheetName val="Slide_2231"/>
      <sheetName val="Data_WP31"/>
      <sheetName val="NY_ADMIN31"/>
      <sheetName val="SPI_GMBH31"/>
      <sheetName val="FA_sd_APRIL_0731"/>
      <sheetName val="tabel_nilai32"/>
      <sheetName val="AA_1_1_BNI32"/>
      <sheetName val="_SAF_0229"/>
      <sheetName val="UV_1029"/>
      <sheetName val="YTD_Resurts29"/>
      <sheetName val="TRF_15029"/>
      <sheetName val="Material_Bpn_jul'0729"/>
      <sheetName val="IMPUT_PENERIMAAN_BULK_WB29"/>
      <sheetName val="van_khuon29"/>
      <sheetName val="U2_229"/>
      <sheetName val="LINK_MOR29"/>
      <sheetName val="LINK_GAP29"/>
      <sheetName val="General_Info29"/>
      <sheetName val="Cost_Summary29"/>
      <sheetName val="SK_HTM29"/>
      <sheetName val="Entry__HTM29"/>
      <sheetName val="Cost_Analysis29"/>
      <sheetName val="Scenarios_and_Sensitivities30"/>
      <sheetName val="Global_Assumptions30"/>
      <sheetName val="F_2_WIP_CKP29"/>
      <sheetName val="F_2_1_CKP29"/>
      <sheetName val="1541020-House_Loan29"/>
      <sheetName val="RMS_FUNGSIONAL29"/>
      <sheetName val="RMS_-_STR_(2)29"/>
      <sheetName val="LIST__MESIN8"/>
      <sheetName val="MAST_PROD8"/>
      <sheetName val="LIS__PAKAI8"/>
      <sheetName val="PART_&amp;_MAINT_8"/>
      <sheetName val="STD__COST8"/>
      <sheetName val="movement&amp;add_test8"/>
      <sheetName val="A_4_28"/>
      <sheetName val="A_4_38"/>
      <sheetName val="Letter_Form8"/>
      <sheetName val="Sales_Report_MKTG8"/>
      <sheetName val="U-3_1_1_telephone8"/>
      <sheetName val="corp_tax8"/>
      <sheetName val="HPP_PER_BULAN8"/>
      <sheetName val="Finance_Projection-078"/>
      <sheetName val="ah_sanitary8"/>
      <sheetName val="03_Detailed8"/>
      <sheetName val="01_Bid_Price_summary8"/>
      <sheetName val="Permanent_info27"/>
      <sheetName val="Depreciation_&amp;_Peny_27"/>
      <sheetName val="PPh_21_Recon27"/>
      <sheetName val="fiscal_depr(E)27"/>
      <sheetName val="A_u_g27"/>
      <sheetName val="J_u_l27"/>
      <sheetName val="O_c_t27"/>
      <sheetName val="A_p_r27"/>
      <sheetName val="M_a_y27"/>
      <sheetName val="S_e_p27"/>
      <sheetName val="00_received_in_0127"/>
      <sheetName val="F_e_b27"/>
      <sheetName val="Per_GL_J_a_n27"/>
      <sheetName val="J_u_n27"/>
      <sheetName val="M_a_r27"/>
      <sheetName val="C1_NOV27"/>
      <sheetName val="jurnal-audit_227"/>
      <sheetName val="EXT_B327"/>
      <sheetName val="B2_127"/>
      <sheetName val="Main_table27"/>
      <sheetName val="Data_Per_wilayah_Vin_Code_20027"/>
      <sheetName val="Data_Per_wilayah27"/>
      <sheetName val="Print_AR27"/>
      <sheetName val="INDIRECT_DETAIL26"/>
      <sheetName val="DIRECT_COST26"/>
      <sheetName val="E4_1d27"/>
      <sheetName val="Prog_Imbalan27"/>
      <sheetName val="DES_0227"/>
      <sheetName val="Buku_Besar_127"/>
      <sheetName val="Pg7_427"/>
      <sheetName val="analisa_L-K27"/>
      <sheetName val="data_slip27"/>
      <sheetName val="Template_27"/>
      <sheetName val="jul05_ok26"/>
      <sheetName val="sept_05_dd26"/>
      <sheetName val="VAT_out27"/>
      <sheetName val="Danamon_LK27"/>
      <sheetName val="&quot;Outstanding_SO&quot;27"/>
      <sheetName val="Tax_Rate26"/>
      <sheetName val="SAP_PbT26"/>
      <sheetName val="TAX_SUMMARY27"/>
      <sheetName val="BSHO_Report26"/>
      <sheetName val="Check_Sheet26"/>
      <sheetName val="PLHO_Report26"/>
      <sheetName val="DFR_CT26"/>
      <sheetName val="Mkt_Total_by_Cat_B$26"/>
      <sheetName val="Mkt_Total_by_Cat_US$26"/>
      <sheetName val="N_Lead26"/>
      <sheetName val="N_3_126"/>
      <sheetName val="N_826"/>
      <sheetName val="N_926"/>
      <sheetName val="Assumption_&amp;_Result26"/>
      <sheetName val="Dec_08_-_Jan_09_(2)26"/>
      <sheetName val="AA_1_BNI26"/>
      <sheetName val="I_4_1_(2)26"/>
      <sheetName val="Hay_Guide_Charts_Notes26"/>
      <sheetName val="trf_ns_0426"/>
      <sheetName val="SL1006_(IDR)26"/>
      <sheetName val="trf_multiple26"/>
      <sheetName val="4_1_Placement_w_o_b26"/>
      <sheetName val="tabel_perkiraan26"/>
      <sheetName val="trfakt_sgl26"/>
      <sheetName val="trf_multiple_dnrks26"/>
      <sheetName val="SL1006_(VLS)26"/>
      <sheetName val="Irregular_Income26"/>
      <sheetName val="FE-1770_P126"/>
      <sheetName val="Benefit_Factors26"/>
      <sheetName val="Marshal_(2)26"/>
      <sheetName val="KKP_2126"/>
      <sheetName val="tabel_masa_kerja26"/>
      <sheetName val="new_IFS_format26"/>
      <sheetName val="Art_2326"/>
      <sheetName val="MTD_Results26"/>
      <sheetName val="YTD_Results26"/>
      <sheetName val="A3-Dec_2012-ALN26"/>
      <sheetName val="chiet_tinh24"/>
      <sheetName val="NB_UNIT326"/>
      <sheetName val="Customize_Your_Purchase_Order24"/>
      <sheetName val="9E1_323"/>
      <sheetName val="1195_B123"/>
      <sheetName val="mgr_&amp;_staff26"/>
      <sheetName val="ShareCapital_26"/>
      <sheetName val="Level_1_&amp;_224"/>
      <sheetName val="JAN_200124"/>
      <sheetName val="Trading_Statement24"/>
      <sheetName val="Rincian_Iuran24"/>
      <sheetName val="Data_Rekon24"/>
      <sheetName val="Premi_Iuran24"/>
      <sheetName val="Slide_2223"/>
      <sheetName val="Data_WP23"/>
      <sheetName val="NY_ADMIN23"/>
      <sheetName val="SPI_GMBH23"/>
      <sheetName val="FA_sd_APRIL_0723"/>
      <sheetName val="tabel_nilai24"/>
      <sheetName val="AA_1_1_BNI24"/>
      <sheetName val="_SAF_0221"/>
      <sheetName val="UV_1021"/>
      <sheetName val="YTD_Resurts21"/>
      <sheetName val="TRF_15021"/>
      <sheetName val="Material_Bpn_jul'0721"/>
      <sheetName val="IMPUT_PENERIMAAN_BULK_WB21"/>
      <sheetName val="van_khuon21"/>
      <sheetName val="U2_221"/>
      <sheetName val="LINK_MOR21"/>
      <sheetName val="LINK_GAP21"/>
      <sheetName val="General_Info21"/>
      <sheetName val="Cost_Summary21"/>
      <sheetName val="SK_HTM21"/>
      <sheetName val="Entry__HTM21"/>
      <sheetName val="Cost_Analysis21"/>
      <sheetName val="Scenarios_and_Sensitivities22"/>
      <sheetName val="Global_Assumptions22"/>
      <sheetName val="F_2_WIP_CKP21"/>
      <sheetName val="F_2_1_CKP21"/>
      <sheetName val="1541020-House_Loan21"/>
      <sheetName val="RMS_FUNGSIONAL21"/>
      <sheetName val="RMS_-_STR_(2)21"/>
      <sheetName val="LIST__MESIN"/>
      <sheetName val="MAST_PROD"/>
      <sheetName val="LIS__PAKAI"/>
      <sheetName val="PART_&amp;_MAINT_"/>
      <sheetName val="STD__COST"/>
      <sheetName val="A_4_2"/>
      <sheetName val="A_4_3"/>
      <sheetName val="Letter_Form"/>
      <sheetName val="Sales_Report_MKTG"/>
      <sheetName val="U-3_1_1_telephone"/>
      <sheetName val="corp_tax"/>
      <sheetName val="Finance_Projection-07"/>
      <sheetName val="ah_sanitary"/>
      <sheetName val="03_Detailed"/>
      <sheetName val="01_Bid_Price_summary"/>
      <sheetName val="Permanent_info28"/>
      <sheetName val="Depreciation_&amp;_Peny_28"/>
      <sheetName val="PPh_21_Recon28"/>
      <sheetName val="fiscal_depr(E)28"/>
      <sheetName val="A_u_g28"/>
      <sheetName val="J_u_l28"/>
      <sheetName val="O_c_t28"/>
      <sheetName val="A_p_r28"/>
      <sheetName val="M_a_y28"/>
      <sheetName val="S_e_p28"/>
      <sheetName val="00_received_in_0128"/>
      <sheetName val="F_e_b28"/>
      <sheetName val="Per_GL_J_a_n28"/>
      <sheetName val="J_u_n28"/>
      <sheetName val="M_a_r28"/>
      <sheetName val="C1_NOV28"/>
      <sheetName val="jurnal-audit_228"/>
      <sheetName val="EXT_B328"/>
      <sheetName val="B2_128"/>
      <sheetName val="Main_table28"/>
      <sheetName val="Data_Per_wilayah_Vin_Code_20028"/>
      <sheetName val="Data_Per_wilayah28"/>
      <sheetName val="Print_AR28"/>
      <sheetName val="INDIRECT_DETAIL27"/>
      <sheetName val="DIRECT_COST27"/>
      <sheetName val="E4_1d28"/>
      <sheetName val="Prog_Imbalan28"/>
      <sheetName val="DES_0228"/>
      <sheetName val="Buku_Besar_128"/>
      <sheetName val="Pg7_428"/>
      <sheetName val="analisa_L-K28"/>
      <sheetName val="data_slip28"/>
      <sheetName val="Template_28"/>
      <sheetName val="jul05_ok27"/>
      <sheetName val="sept_05_dd27"/>
      <sheetName val="VAT_out28"/>
      <sheetName val="Danamon_LK28"/>
      <sheetName val="&quot;Outstanding_SO&quot;28"/>
      <sheetName val="Tax_Rate27"/>
      <sheetName val="SAP_PbT27"/>
      <sheetName val="TAX_SUMMARY28"/>
      <sheetName val="BSHO_Report27"/>
      <sheetName val="Check_Sheet27"/>
      <sheetName val="PLHO_Report27"/>
      <sheetName val="DFR_CT27"/>
      <sheetName val="Mkt_Total_by_Cat_B$27"/>
      <sheetName val="Mkt_Total_by_Cat_US$27"/>
      <sheetName val="N_Lead27"/>
      <sheetName val="N_3_127"/>
      <sheetName val="N_827"/>
      <sheetName val="N_927"/>
      <sheetName val="Assumption_&amp;_Result27"/>
      <sheetName val="Dec_08_-_Jan_09_(2)27"/>
      <sheetName val="AA_1_BNI27"/>
      <sheetName val="I_4_1_(2)27"/>
      <sheetName val="Hay_Guide_Charts_Notes27"/>
      <sheetName val="trf_ns_0427"/>
      <sheetName val="SL1006_(IDR)27"/>
      <sheetName val="trf_multiple27"/>
      <sheetName val="4_1_Placement_w_o_b27"/>
      <sheetName val="tabel_perkiraan27"/>
      <sheetName val="trfakt_sgl27"/>
      <sheetName val="trf_multiple_dnrks27"/>
      <sheetName val="SL1006_(VLS)27"/>
      <sheetName val="Irregular_Income27"/>
      <sheetName val="FE-1770_P127"/>
      <sheetName val="Benefit_Factors27"/>
      <sheetName val="Marshal_(2)27"/>
      <sheetName val="KKP_2127"/>
      <sheetName val="tabel_masa_kerja27"/>
      <sheetName val="new_IFS_format27"/>
      <sheetName val="Art_2327"/>
      <sheetName val="MTD_Results27"/>
      <sheetName val="YTD_Results27"/>
      <sheetName val="A3-Dec_2012-ALN27"/>
      <sheetName val="chiet_tinh25"/>
      <sheetName val="NB_UNIT327"/>
      <sheetName val="Customize_Your_Purchase_Order25"/>
      <sheetName val="9E1_324"/>
      <sheetName val="1195_B124"/>
      <sheetName val="mgr_&amp;_staff27"/>
      <sheetName val="ShareCapital_27"/>
      <sheetName val="Level_1_&amp;_225"/>
      <sheetName val="JAN_200125"/>
      <sheetName val="Trading_Statement25"/>
      <sheetName val="Rincian_Iuran25"/>
      <sheetName val="Data_Rekon25"/>
      <sheetName val="Premi_Iuran25"/>
      <sheetName val="Slide_2224"/>
      <sheetName val="Data_WP24"/>
      <sheetName val="NY_ADMIN24"/>
      <sheetName val="SPI_GMBH24"/>
      <sheetName val="FA_sd_APRIL_0724"/>
      <sheetName val="tabel_nilai25"/>
      <sheetName val="AA_1_1_BNI25"/>
      <sheetName val="_SAF_0222"/>
      <sheetName val="UV_1022"/>
      <sheetName val="YTD_Resurts22"/>
      <sheetName val="TRF_15022"/>
      <sheetName val="Material_Bpn_jul'0722"/>
      <sheetName val="IMPUT_PENERIMAAN_BULK_WB22"/>
      <sheetName val="van_khuon22"/>
      <sheetName val="U2_222"/>
      <sheetName val="LINK_MOR22"/>
      <sheetName val="LINK_GAP22"/>
      <sheetName val="General_Info22"/>
      <sheetName val="Cost_Summary22"/>
      <sheetName val="SK_HTM22"/>
      <sheetName val="Entry__HTM22"/>
      <sheetName val="Cost_Analysis22"/>
      <sheetName val="Scenarios_and_Sensitivities23"/>
      <sheetName val="Global_Assumptions23"/>
      <sheetName val="F_2_WIP_CKP22"/>
      <sheetName val="F_2_1_CKP22"/>
      <sheetName val="1541020-House_Loan22"/>
      <sheetName val="RMS_FUNGSIONAL22"/>
      <sheetName val="RMS_-_STR_(2)22"/>
      <sheetName val="LIST__MESIN1"/>
      <sheetName val="MAST_PROD1"/>
      <sheetName val="LIS__PAKAI1"/>
      <sheetName val="PART_&amp;_MAINT_1"/>
      <sheetName val="STD__COST1"/>
      <sheetName val="A_4_21"/>
      <sheetName val="A_4_31"/>
      <sheetName val="Letter_Form1"/>
      <sheetName val="Sales_Report_MKTG1"/>
      <sheetName val="U-3_1_1_telephone1"/>
      <sheetName val="corp_tax1"/>
      <sheetName val="Finance_Projection-071"/>
      <sheetName val="ah_sanitary1"/>
      <sheetName val="03_Detailed1"/>
      <sheetName val="01_Bid_Price_summary1"/>
      <sheetName val="Permanent_info30"/>
      <sheetName val="Depreciation_&amp;_Peny_30"/>
      <sheetName val="PPh_21_Recon30"/>
      <sheetName val="fiscal_depr(E)30"/>
      <sheetName val="A_u_g30"/>
      <sheetName val="J_u_l30"/>
      <sheetName val="O_c_t30"/>
      <sheetName val="A_p_r30"/>
      <sheetName val="M_a_y30"/>
      <sheetName val="S_e_p30"/>
      <sheetName val="00_received_in_0130"/>
      <sheetName val="F_e_b30"/>
      <sheetName val="Per_GL_J_a_n30"/>
      <sheetName val="J_u_n30"/>
      <sheetName val="M_a_r30"/>
      <sheetName val="C1_NOV30"/>
      <sheetName val="jurnal-audit_230"/>
      <sheetName val="EXT_B330"/>
      <sheetName val="B2_130"/>
      <sheetName val="Main_table30"/>
      <sheetName val="Data_Per_wilayah_Vin_Code_20030"/>
      <sheetName val="Data_Per_wilayah30"/>
      <sheetName val="Print_AR30"/>
      <sheetName val="INDIRECT_DETAIL29"/>
      <sheetName val="DIRECT_COST29"/>
      <sheetName val="E4_1d30"/>
      <sheetName val="Prog_Imbalan30"/>
      <sheetName val="DES_0230"/>
      <sheetName val="Buku_Besar_130"/>
      <sheetName val="Pg7_430"/>
      <sheetName val="analisa_L-K30"/>
      <sheetName val="data_slip30"/>
      <sheetName val="Template_30"/>
      <sheetName val="jul05_ok29"/>
      <sheetName val="sept_05_dd29"/>
      <sheetName val="VAT_out30"/>
      <sheetName val="Danamon_LK30"/>
      <sheetName val="&quot;Outstanding_SO&quot;30"/>
      <sheetName val="Tax_Rate29"/>
      <sheetName val="SAP_PbT29"/>
      <sheetName val="TAX_SUMMARY30"/>
      <sheetName val="BSHO_Report29"/>
      <sheetName val="Check_Sheet29"/>
      <sheetName val="PLHO_Report29"/>
      <sheetName val="DFR_CT29"/>
      <sheetName val="Mkt_Total_by_Cat_B$29"/>
      <sheetName val="Mkt_Total_by_Cat_US$29"/>
      <sheetName val="N_Lead29"/>
      <sheetName val="N_3_129"/>
      <sheetName val="N_829"/>
      <sheetName val="N_929"/>
      <sheetName val="Assumption_&amp;_Result29"/>
      <sheetName val="Dec_08_-_Jan_09_(2)29"/>
      <sheetName val="AA_1_BNI29"/>
      <sheetName val="I_4_1_(2)29"/>
      <sheetName val="Hay_Guide_Charts_Notes29"/>
      <sheetName val="trf_ns_0429"/>
      <sheetName val="SL1006_(IDR)29"/>
      <sheetName val="trf_multiple29"/>
      <sheetName val="4_1_Placement_w_o_b29"/>
      <sheetName val="tabel_perkiraan29"/>
      <sheetName val="trfakt_sgl29"/>
      <sheetName val="trf_multiple_dnrks29"/>
      <sheetName val="SL1006_(VLS)29"/>
      <sheetName val="Irregular_Income29"/>
      <sheetName val="FE-1770_P129"/>
      <sheetName val="Benefit_Factors29"/>
      <sheetName val="Marshal_(2)29"/>
      <sheetName val="KKP_2129"/>
      <sheetName val="tabel_masa_kerja29"/>
      <sheetName val="new_IFS_format29"/>
      <sheetName val="Art_2329"/>
      <sheetName val="MTD_Results29"/>
      <sheetName val="YTD_Results29"/>
      <sheetName val="A3-Dec_2012-ALN29"/>
      <sheetName val="chiet_tinh27"/>
      <sheetName val="NB_UNIT329"/>
      <sheetName val="Customize_Your_Purchase_Order27"/>
      <sheetName val="9E1_326"/>
      <sheetName val="1195_B126"/>
      <sheetName val="mgr_&amp;_staff29"/>
      <sheetName val="ShareCapital_29"/>
      <sheetName val="Level_1_&amp;_227"/>
      <sheetName val="JAN_200127"/>
      <sheetName val="Trading_Statement27"/>
      <sheetName val="Rincian_Iuran27"/>
      <sheetName val="Data_Rekon27"/>
      <sheetName val="Premi_Iuran27"/>
      <sheetName val="Slide_2226"/>
      <sheetName val="Data_WP26"/>
      <sheetName val="NY_ADMIN26"/>
      <sheetName val="SPI_GMBH26"/>
      <sheetName val="FA_sd_APRIL_0726"/>
      <sheetName val="tabel_nilai27"/>
      <sheetName val="AA_1_1_BNI27"/>
      <sheetName val="_SAF_0224"/>
      <sheetName val="UV_1024"/>
      <sheetName val="YTD_Resurts24"/>
      <sheetName val="TRF_15024"/>
      <sheetName val="Material_Bpn_jul'0724"/>
      <sheetName val="IMPUT_PENERIMAAN_BULK_WB24"/>
      <sheetName val="van_khuon24"/>
      <sheetName val="U2_224"/>
      <sheetName val="LINK_MOR24"/>
      <sheetName val="LINK_GAP24"/>
      <sheetName val="General_Info24"/>
      <sheetName val="Cost_Summary24"/>
      <sheetName val="SK_HTM24"/>
      <sheetName val="Entry__HTM24"/>
      <sheetName val="Cost_Analysis24"/>
      <sheetName val="Scenarios_and_Sensitivities25"/>
      <sheetName val="Global_Assumptions25"/>
      <sheetName val="F_2_WIP_CKP24"/>
      <sheetName val="F_2_1_CKP24"/>
      <sheetName val="1541020-House_Loan24"/>
      <sheetName val="RMS_FUNGSIONAL24"/>
      <sheetName val="RMS_-_STR_(2)24"/>
      <sheetName val="LIST__MESIN3"/>
      <sheetName val="MAST_PROD3"/>
      <sheetName val="LIS__PAKAI3"/>
      <sheetName val="PART_&amp;_MAINT_3"/>
      <sheetName val="STD__COST3"/>
      <sheetName val="movement&amp;add_test3"/>
      <sheetName val="A_4_23"/>
      <sheetName val="A_4_33"/>
      <sheetName val="Letter_Form3"/>
      <sheetName val="Sales_Report_MKTG3"/>
      <sheetName val="U-3_1_1_telephone3"/>
      <sheetName val="corp_tax3"/>
      <sheetName val="HPP_PER_BULAN3"/>
      <sheetName val="Finance_Projection-073"/>
      <sheetName val="ah_sanitary3"/>
      <sheetName val="03_Detailed3"/>
      <sheetName val="01_Bid_Price_summary3"/>
      <sheetName val="Permanent_info29"/>
      <sheetName val="Depreciation_&amp;_Peny_29"/>
      <sheetName val="PPh_21_Recon29"/>
      <sheetName val="fiscal_depr(E)29"/>
      <sheetName val="A_u_g29"/>
      <sheetName val="J_u_l29"/>
      <sheetName val="O_c_t29"/>
      <sheetName val="A_p_r29"/>
      <sheetName val="M_a_y29"/>
      <sheetName val="S_e_p29"/>
      <sheetName val="00_received_in_0129"/>
      <sheetName val="F_e_b29"/>
      <sheetName val="Per_GL_J_a_n29"/>
      <sheetName val="J_u_n29"/>
      <sheetName val="M_a_r29"/>
      <sheetName val="C1_NOV29"/>
      <sheetName val="jurnal-audit_229"/>
      <sheetName val="EXT_B329"/>
      <sheetName val="B2_129"/>
      <sheetName val="Main_table29"/>
      <sheetName val="Data_Per_wilayah_Vin_Code_20029"/>
      <sheetName val="Data_Per_wilayah29"/>
      <sheetName val="Print_AR29"/>
      <sheetName val="INDIRECT_DETAIL28"/>
      <sheetName val="DIRECT_COST28"/>
      <sheetName val="E4_1d29"/>
      <sheetName val="Prog_Imbalan29"/>
      <sheetName val="DES_0229"/>
      <sheetName val="Buku_Besar_129"/>
      <sheetName val="Pg7_429"/>
      <sheetName val="analisa_L-K29"/>
      <sheetName val="data_slip29"/>
      <sheetName val="Template_29"/>
      <sheetName val="jul05_ok28"/>
      <sheetName val="sept_05_dd28"/>
      <sheetName val="VAT_out29"/>
      <sheetName val="Danamon_LK29"/>
      <sheetName val="&quot;Outstanding_SO&quot;29"/>
      <sheetName val="Tax_Rate28"/>
      <sheetName val="SAP_PbT28"/>
      <sheetName val="TAX_SUMMARY29"/>
      <sheetName val="BSHO_Report28"/>
      <sheetName val="Check_Sheet28"/>
      <sheetName val="PLHO_Report28"/>
      <sheetName val="DFR_CT28"/>
      <sheetName val="Mkt_Total_by_Cat_B$28"/>
      <sheetName val="Mkt_Total_by_Cat_US$28"/>
      <sheetName val="N_Lead28"/>
      <sheetName val="N_3_128"/>
      <sheetName val="N_828"/>
      <sheetName val="N_928"/>
      <sheetName val="Assumption_&amp;_Result28"/>
      <sheetName val="Dec_08_-_Jan_09_(2)28"/>
      <sheetName val="AA_1_BNI28"/>
      <sheetName val="I_4_1_(2)28"/>
      <sheetName val="Hay_Guide_Charts_Notes28"/>
      <sheetName val="trf_ns_0428"/>
      <sheetName val="SL1006_(IDR)28"/>
      <sheetName val="trf_multiple28"/>
      <sheetName val="4_1_Placement_w_o_b28"/>
      <sheetName val="tabel_perkiraan28"/>
      <sheetName val="trfakt_sgl28"/>
      <sheetName val="trf_multiple_dnrks28"/>
      <sheetName val="SL1006_(VLS)28"/>
      <sheetName val="Irregular_Income28"/>
      <sheetName val="FE-1770_P128"/>
      <sheetName val="Benefit_Factors28"/>
      <sheetName val="Marshal_(2)28"/>
      <sheetName val="KKP_2128"/>
      <sheetName val="tabel_masa_kerja28"/>
      <sheetName val="new_IFS_format28"/>
      <sheetName val="Art_2328"/>
      <sheetName val="MTD_Results28"/>
      <sheetName val="YTD_Results28"/>
      <sheetName val="A3-Dec_2012-ALN28"/>
      <sheetName val="chiet_tinh26"/>
      <sheetName val="NB_UNIT328"/>
      <sheetName val="Customize_Your_Purchase_Order26"/>
      <sheetName val="9E1_325"/>
      <sheetName val="1195_B125"/>
      <sheetName val="mgr_&amp;_staff28"/>
      <sheetName val="ShareCapital_28"/>
      <sheetName val="Level_1_&amp;_226"/>
      <sheetName val="JAN_200126"/>
      <sheetName val="Trading_Statement26"/>
      <sheetName val="Rincian_Iuran26"/>
      <sheetName val="Data_Rekon26"/>
      <sheetName val="Premi_Iuran26"/>
      <sheetName val="Slide_2225"/>
      <sheetName val="Data_WP25"/>
      <sheetName val="NY_ADMIN25"/>
      <sheetName val="SPI_GMBH25"/>
      <sheetName val="FA_sd_APRIL_0725"/>
      <sheetName val="tabel_nilai26"/>
      <sheetName val="AA_1_1_BNI26"/>
      <sheetName val="_SAF_0223"/>
      <sheetName val="UV_1023"/>
      <sheetName val="YTD_Resurts23"/>
      <sheetName val="TRF_15023"/>
      <sheetName val="Material_Bpn_jul'0723"/>
      <sheetName val="IMPUT_PENERIMAAN_BULK_WB23"/>
      <sheetName val="van_khuon23"/>
      <sheetName val="U2_223"/>
      <sheetName val="LINK_MOR23"/>
      <sheetName val="LINK_GAP23"/>
      <sheetName val="General_Info23"/>
      <sheetName val="Cost_Summary23"/>
      <sheetName val="SK_HTM23"/>
      <sheetName val="Entry__HTM23"/>
      <sheetName val="Cost_Analysis23"/>
      <sheetName val="Scenarios_and_Sensitivities24"/>
      <sheetName val="Global_Assumptions24"/>
      <sheetName val="F_2_WIP_CKP23"/>
      <sheetName val="F_2_1_CKP23"/>
      <sheetName val="1541020-House_Loan23"/>
      <sheetName val="RMS_FUNGSIONAL23"/>
      <sheetName val="RMS_-_STR_(2)23"/>
      <sheetName val="LIST__MESIN2"/>
      <sheetName val="MAST_PROD2"/>
      <sheetName val="LIS__PAKAI2"/>
      <sheetName val="PART_&amp;_MAINT_2"/>
      <sheetName val="STD__COST2"/>
      <sheetName val="movement&amp;add_test2"/>
      <sheetName val="A_4_22"/>
      <sheetName val="A_4_32"/>
      <sheetName val="Letter_Form2"/>
      <sheetName val="Sales_Report_MKTG2"/>
      <sheetName val="U-3_1_1_telephone2"/>
      <sheetName val="corp_tax2"/>
      <sheetName val="Finance_Projection-072"/>
      <sheetName val="ah_sanitary2"/>
      <sheetName val="03_Detailed2"/>
      <sheetName val="01_Bid_Price_summary2"/>
      <sheetName val="Permanent_info31"/>
      <sheetName val="Depreciation_&amp;_Peny_31"/>
      <sheetName val="PPh_21_Recon31"/>
      <sheetName val="fiscal_depr(E)31"/>
      <sheetName val="A_u_g31"/>
      <sheetName val="J_u_l31"/>
      <sheetName val="O_c_t31"/>
      <sheetName val="A_p_r31"/>
      <sheetName val="M_a_y31"/>
      <sheetName val="S_e_p31"/>
      <sheetName val="00_received_in_0131"/>
      <sheetName val="F_e_b31"/>
      <sheetName val="Per_GL_J_a_n31"/>
      <sheetName val="J_u_n31"/>
      <sheetName val="M_a_r31"/>
      <sheetName val="C1_NOV31"/>
      <sheetName val="jurnal-audit_231"/>
      <sheetName val="EXT_B331"/>
      <sheetName val="B2_131"/>
      <sheetName val="Main_table31"/>
      <sheetName val="Data_Per_wilayah_Vin_Code_20031"/>
      <sheetName val="Data_Per_wilayah31"/>
      <sheetName val="Print_AR31"/>
      <sheetName val="INDIRECT_DETAIL30"/>
      <sheetName val="DIRECT_COST30"/>
      <sheetName val="E4_1d31"/>
      <sheetName val="Prog_Imbalan31"/>
      <sheetName val="DES_0231"/>
      <sheetName val="Buku_Besar_131"/>
      <sheetName val="Pg7_431"/>
      <sheetName val="analisa_L-K31"/>
      <sheetName val="data_slip31"/>
      <sheetName val="Template_31"/>
      <sheetName val="jul05_ok30"/>
      <sheetName val="sept_05_dd30"/>
      <sheetName val="VAT_out31"/>
      <sheetName val="Danamon_LK31"/>
      <sheetName val="&quot;Outstanding_SO&quot;31"/>
      <sheetName val="Tax_Rate30"/>
      <sheetName val="SAP_PbT30"/>
      <sheetName val="TAX_SUMMARY31"/>
      <sheetName val="BSHO_Report30"/>
      <sheetName val="Check_Sheet30"/>
      <sheetName val="PLHO_Report30"/>
      <sheetName val="DFR_CT30"/>
      <sheetName val="Mkt_Total_by_Cat_B$30"/>
      <sheetName val="Mkt_Total_by_Cat_US$30"/>
      <sheetName val="N_Lead30"/>
      <sheetName val="N_3_130"/>
      <sheetName val="N_830"/>
      <sheetName val="N_930"/>
      <sheetName val="Assumption_&amp;_Result30"/>
      <sheetName val="Dec_08_-_Jan_09_(2)30"/>
      <sheetName val="AA_1_BNI30"/>
      <sheetName val="I_4_1_(2)30"/>
      <sheetName val="Hay_Guide_Charts_Notes30"/>
      <sheetName val="trf_ns_0430"/>
      <sheetName val="SL1006_(IDR)30"/>
      <sheetName val="trf_multiple30"/>
      <sheetName val="4_1_Placement_w_o_b30"/>
      <sheetName val="tabel_perkiraan30"/>
      <sheetName val="trfakt_sgl30"/>
      <sheetName val="trf_multiple_dnrks30"/>
      <sheetName val="SL1006_(VLS)30"/>
      <sheetName val="Irregular_Income30"/>
      <sheetName val="FE-1770_P130"/>
      <sheetName val="Benefit_Factors30"/>
      <sheetName val="Marshal_(2)30"/>
      <sheetName val="KKP_2130"/>
      <sheetName val="tabel_masa_kerja30"/>
      <sheetName val="new_IFS_format30"/>
      <sheetName val="Art_2330"/>
      <sheetName val="MTD_Results30"/>
      <sheetName val="YTD_Results30"/>
      <sheetName val="A3-Dec_2012-ALN30"/>
      <sheetName val="chiet_tinh28"/>
      <sheetName val="NB_UNIT330"/>
      <sheetName val="Customize_Your_Purchase_Order28"/>
      <sheetName val="9E1_327"/>
      <sheetName val="1195_B127"/>
      <sheetName val="mgr_&amp;_staff30"/>
      <sheetName val="ShareCapital_30"/>
      <sheetName val="Level_1_&amp;_228"/>
      <sheetName val="JAN_200128"/>
      <sheetName val="Trading_Statement28"/>
      <sheetName val="Rincian_Iuran28"/>
      <sheetName val="Data_Rekon28"/>
      <sheetName val="Premi_Iuran28"/>
      <sheetName val="Slide_2227"/>
      <sheetName val="Data_WP27"/>
      <sheetName val="NY_ADMIN27"/>
      <sheetName val="SPI_GMBH27"/>
      <sheetName val="FA_sd_APRIL_0727"/>
      <sheetName val="tabel_nilai28"/>
      <sheetName val="AA_1_1_BNI28"/>
      <sheetName val="_SAF_0225"/>
      <sheetName val="UV_1025"/>
      <sheetName val="YTD_Resurts25"/>
      <sheetName val="TRF_15025"/>
      <sheetName val="Material_Bpn_jul'0725"/>
      <sheetName val="IMPUT_PENERIMAAN_BULK_WB25"/>
      <sheetName val="van_khuon25"/>
      <sheetName val="U2_225"/>
      <sheetName val="LINK_MOR25"/>
      <sheetName val="LINK_GAP25"/>
      <sheetName val="General_Info25"/>
      <sheetName val="Cost_Summary25"/>
      <sheetName val="SK_HTM25"/>
      <sheetName val="Entry__HTM25"/>
      <sheetName val="Cost_Analysis25"/>
      <sheetName val="Scenarios_and_Sensitivities26"/>
      <sheetName val="Global_Assumptions26"/>
      <sheetName val="F_2_WIP_CKP25"/>
      <sheetName val="F_2_1_CKP25"/>
      <sheetName val="1541020-House_Loan25"/>
      <sheetName val="RMS_FUNGSIONAL25"/>
      <sheetName val="RMS_-_STR_(2)25"/>
      <sheetName val="LIST__MESIN4"/>
      <sheetName val="MAST_PROD4"/>
      <sheetName val="LIS__PAKAI4"/>
      <sheetName val="PART_&amp;_MAINT_4"/>
      <sheetName val="STD__COST4"/>
      <sheetName val="movement&amp;add_test4"/>
      <sheetName val="A_4_24"/>
      <sheetName val="A_4_34"/>
      <sheetName val="Letter_Form4"/>
      <sheetName val="Sales_Report_MKTG4"/>
      <sheetName val="U-3_1_1_telephone4"/>
      <sheetName val="corp_tax4"/>
      <sheetName val="HPP_PER_BULAN4"/>
      <sheetName val="Finance_Projection-074"/>
      <sheetName val="ah_sanitary4"/>
      <sheetName val="03_Detailed4"/>
      <sheetName val="01_Bid_Price_summary4"/>
      <sheetName val="Permanent_info34"/>
      <sheetName val="Depreciation_&amp;_Peny_34"/>
      <sheetName val="PPh_21_Recon34"/>
      <sheetName val="fiscal_depr(E)34"/>
      <sheetName val="A_u_g34"/>
      <sheetName val="J_u_l34"/>
      <sheetName val="O_c_t34"/>
      <sheetName val="A_p_r34"/>
      <sheetName val="M_a_y34"/>
      <sheetName val="S_e_p34"/>
      <sheetName val="00_received_in_0134"/>
      <sheetName val="F_e_b34"/>
      <sheetName val="Per_GL_J_a_n34"/>
      <sheetName val="J_u_n34"/>
      <sheetName val="M_a_r34"/>
      <sheetName val="C1_NOV34"/>
      <sheetName val="jurnal-audit_234"/>
      <sheetName val="EXT_B334"/>
      <sheetName val="B2_134"/>
      <sheetName val="Main_table34"/>
      <sheetName val="Data_Per_wilayah_Vin_Code_20034"/>
      <sheetName val="Data_Per_wilayah34"/>
      <sheetName val="Print_AR34"/>
      <sheetName val="INDIRECT_DETAIL33"/>
      <sheetName val="DIRECT_COST33"/>
      <sheetName val="E4_1d34"/>
      <sheetName val="Prog_Imbalan34"/>
      <sheetName val="DES_0234"/>
      <sheetName val="Buku_Besar_134"/>
      <sheetName val="Pg7_434"/>
      <sheetName val="analisa_L-K34"/>
      <sheetName val="data_slip34"/>
      <sheetName val="Template_34"/>
      <sheetName val="jul05_ok33"/>
      <sheetName val="sept_05_dd33"/>
      <sheetName val="VAT_out34"/>
      <sheetName val="Danamon_LK34"/>
      <sheetName val="&quot;Outstanding_SO&quot;34"/>
      <sheetName val="Tax_Rate33"/>
      <sheetName val="SAP_PbT33"/>
      <sheetName val="TAX_SUMMARY34"/>
      <sheetName val="BSHO_Report33"/>
      <sheetName val="Check_Sheet33"/>
      <sheetName val="PLHO_Report33"/>
      <sheetName val="DFR_CT33"/>
      <sheetName val="Mkt_Total_by_Cat_B$33"/>
      <sheetName val="Mkt_Total_by_Cat_US$33"/>
      <sheetName val="N_Lead33"/>
      <sheetName val="N_3_133"/>
      <sheetName val="N_833"/>
      <sheetName val="N_933"/>
      <sheetName val="Assumption_&amp;_Result33"/>
      <sheetName val="Dec_08_-_Jan_09_(2)33"/>
      <sheetName val="AA_1_BNI33"/>
      <sheetName val="I_4_1_(2)33"/>
      <sheetName val="Hay_Guide_Charts_Notes33"/>
      <sheetName val="trf_ns_0433"/>
      <sheetName val="SL1006_(IDR)33"/>
      <sheetName val="trf_multiple33"/>
      <sheetName val="4_1_Placement_w_o_b33"/>
      <sheetName val="tabel_perkiraan33"/>
      <sheetName val="trfakt_sgl33"/>
      <sheetName val="trf_multiple_dnrks33"/>
      <sheetName val="SL1006_(VLS)33"/>
      <sheetName val="Irregular_Income33"/>
      <sheetName val="FE-1770_P133"/>
      <sheetName val="Benefit_Factors33"/>
      <sheetName val="Marshal_(2)33"/>
      <sheetName val="KKP_2133"/>
      <sheetName val="tabel_masa_kerja33"/>
      <sheetName val="new_IFS_format33"/>
      <sheetName val="Art_2333"/>
      <sheetName val="MTD_Results33"/>
      <sheetName val="YTD_Results33"/>
      <sheetName val="A3-Dec_2012-ALN33"/>
      <sheetName val="chiet_tinh31"/>
      <sheetName val="NB_UNIT333"/>
      <sheetName val="Customize_Your_Purchase_Order31"/>
      <sheetName val="9E1_330"/>
      <sheetName val="1195_B130"/>
      <sheetName val="mgr_&amp;_staff33"/>
      <sheetName val="ShareCapital_33"/>
      <sheetName val="Level_1_&amp;_231"/>
      <sheetName val="JAN_200131"/>
      <sheetName val="Trading_Statement31"/>
      <sheetName val="Rincian_Iuran31"/>
      <sheetName val="Data_Rekon31"/>
      <sheetName val="Premi_Iuran31"/>
      <sheetName val="Slide_2230"/>
      <sheetName val="Data_WP30"/>
      <sheetName val="NY_ADMIN30"/>
      <sheetName val="SPI_GMBH30"/>
      <sheetName val="FA_sd_APRIL_0730"/>
      <sheetName val="tabel_nilai31"/>
      <sheetName val="AA_1_1_BNI31"/>
      <sheetName val="_SAF_0228"/>
      <sheetName val="UV_1028"/>
      <sheetName val="YTD_Resurts28"/>
      <sheetName val="TRF_15028"/>
      <sheetName val="Material_Bpn_jul'0728"/>
      <sheetName val="IMPUT_PENERIMAAN_BULK_WB28"/>
      <sheetName val="van_khuon28"/>
      <sheetName val="U2_228"/>
      <sheetName val="LINK_MOR28"/>
      <sheetName val="LINK_GAP28"/>
      <sheetName val="General_Info28"/>
      <sheetName val="Cost_Summary28"/>
      <sheetName val="SK_HTM28"/>
      <sheetName val="Entry__HTM28"/>
      <sheetName val="Cost_Analysis28"/>
      <sheetName val="Scenarios_and_Sensitivities29"/>
      <sheetName val="Global_Assumptions29"/>
      <sheetName val="F_2_WIP_CKP28"/>
      <sheetName val="F_2_1_CKP28"/>
      <sheetName val="1541020-House_Loan28"/>
      <sheetName val="RMS_FUNGSIONAL28"/>
      <sheetName val="RMS_-_STR_(2)28"/>
      <sheetName val="LIST__MESIN7"/>
      <sheetName val="MAST_PROD7"/>
      <sheetName val="LIS__PAKAI7"/>
      <sheetName val="PART_&amp;_MAINT_7"/>
      <sheetName val="STD__COST7"/>
      <sheetName val="movement&amp;add_test7"/>
      <sheetName val="A_4_27"/>
      <sheetName val="A_4_37"/>
      <sheetName val="Letter_Form7"/>
      <sheetName val="Sales_Report_MKTG7"/>
      <sheetName val="U-3_1_1_telephone7"/>
      <sheetName val="corp_tax7"/>
      <sheetName val="HPP_PER_BULAN7"/>
      <sheetName val="Finance_Projection-077"/>
      <sheetName val="ah_sanitary7"/>
      <sheetName val="03_Detailed7"/>
      <sheetName val="01_Bid_Price_summary7"/>
      <sheetName val="Permanent_info32"/>
      <sheetName val="Depreciation_&amp;_Peny_32"/>
      <sheetName val="PPh_21_Recon32"/>
      <sheetName val="fiscal_depr(E)32"/>
      <sheetName val="A_u_g32"/>
      <sheetName val="J_u_l32"/>
      <sheetName val="O_c_t32"/>
      <sheetName val="A_p_r32"/>
      <sheetName val="M_a_y32"/>
      <sheetName val="S_e_p32"/>
      <sheetName val="00_received_in_0132"/>
      <sheetName val="F_e_b32"/>
      <sheetName val="Per_GL_J_a_n32"/>
      <sheetName val="J_u_n32"/>
      <sheetName val="M_a_r32"/>
      <sheetName val="C1_NOV32"/>
      <sheetName val="jurnal-audit_232"/>
      <sheetName val="EXT_B332"/>
      <sheetName val="B2_132"/>
      <sheetName val="Main_table32"/>
      <sheetName val="Data_Per_wilayah_Vin_Code_20032"/>
      <sheetName val="Data_Per_wilayah32"/>
      <sheetName val="Print_AR32"/>
      <sheetName val="INDIRECT_DETAIL31"/>
      <sheetName val="DIRECT_COST31"/>
      <sheetName val="E4_1d32"/>
      <sheetName val="Prog_Imbalan32"/>
      <sheetName val="DES_0232"/>
      <sheetName val="Buku_Besar_132"/>
      <sheetName val="Pg7_432"/>
      <sheetName val="analisa_L-K32"/>
      <sheetName val="data_slip32"/>
      <sheetName val="Template_32"/>
      <sheetName val="jul05_ok31"/>
      <sheetName val="sept_05_dd31"/>
      <sheetName val="VAT_out32"/>
      <sheetName val="Danamon_LK32"/>
      <sheetName val="&quot;Outstanding_SO&quot;32"/>
      <sheetName val="Tax_Rate31"/>
      <sheetName val="SAP_PbT31"/>
      <sheetName val="TAX_SUMMARY32"/>
      <sheetName val="BSHO_Report31"/>
      <sheetName val="Check_Sheet31"/>
      <sheetName val="PLHO_Report31"/>
      <sheetName val="DFR_CT31"/>
      <sheetName val="Mkt_Total_by_Cat_B$31"/>
      <sheetName val="Mkt_Total_by_Cat_US$31"/>
      <sheetName val="N_Lead31"/>
      <sheetName val="N_3_131"/>
      <sheetName val="N_831"/>
      <sheetName val="N_931"/>
      <sheetName val="Assumption_&amp;_Result31"/>
      <sheetName val="Dec_08_-_Jan_09_(2)31"/>
      <sheetName val="AA_1_BNI31"/>
      <sheetName val="I_4_1_(2)31"/>
      <sheetName val="Hay_Guide_Charts_Notes31"/>
      <sheetName val="trf_ns_0431"/>
      <sheetName val="SL1006_(IDR)31"/>
      <sheetName val="trf_multiple31"/>
      <sheetName val="4_1_Placement_w_o_b31"/>
      <sheetName val="tabel_perkiraan31"/>
      <sheetName val="trfakt_sgl31"/>
      <sheetName val="trf_multiple_dnrks31"/>
      <sheetName val="SL1006_(VLS)31"/>
      <sheetName val="Irregular_Income31"/>
      <sheetName val="FE-1770_P131"/>
      <sheetName val="Benefit_Factors31"/>
      <sheetName val="Marshal_(2)31"/>
      <sheetName val="KKP_2131"/>
      <sheetName val="tabel_masa_kerja31"/>
      <sheetName val="new_IFS_format31"/>
      <sheetName val="Art_2331"/>
      <sheetName val="MTD_Results31"/>
      <sheetName val="YTD_Results31"/>
      <sheetName val="A3-Dec_2012-ALN31"/>
      <sheetName val="chiet_tinh29"/>
      <sheetName val="NB_UNIT331"/>
      <sheetName val="Customize_Your_Purchase_Order29"/>
      <sheetName val="9E1_328"/>
      <sheetName val="1195_B128"/>
      <sheetName val="mgr_&amp;_staff31"/>
      <sheetName val="ShareCapital_31"/>
      <sheetName val="Level_1_&amp;_229"/>
      <sheetName val="JAN_200129"/>
      <sheetName val="Trading_Statement29"/>
      <sheetName val="Rincian_Iuran29"/>
      <sheetName val="Data_Rekon29"/>
      <sheetName val="Premi_Iuran29"/>
      <sheetName val="Slide_2228"/>
      <sheetName val="Data_WP28"/>
      <sheetName val="NY_ADMIN28"/>
      <sheetName val="SPI_GMBH28"/>
      <sheetName val="FA_sd_APRIL_0728"/>
      <sheetName val="tabel_nilai29"/>
      <sheetName val="AA_1_1_BNI29"/>
      <sheetName val="_SAF_0226"/>
      <sheetName val="UV_1026"/>
      <sheetName val="YTD_Resurts26"/>
      <sheetName val="TRF_15026"/>
      <sheetName val="Material_Bpn_jul'0726"/>
      <sheetName val="IMPUT_PENERIMAAN_BULK_WB26"/>
      <sheetName val="van_khuon26"/>
      <sheetName val="U2_226"/>
      <sheetName val="LINK_MOR26"/>
      <sheetName val="LINK_GAP26"/>
      <sheetName val="General_Info26"/>
      <sheetName val="Cost_Summary26"/>
      <sheetName val="SK_HTM26"/>
      <sheetName val="Entry__HTM26"/>
      <sheetName val="Cost_Analysis26"/>
      <sheetName val="Scenarios_and_Sensitivities27"/>
      <sheetName val="Global_Assumptions27"/>
      <sheetName val="F_2_WIP_CKP26"/>
      <sheetName val="F_2_1_CKP26"/>
      <sheetName val="1541020-House_Loan26"/>
      <sheetName val="RMS_FUNGSIONAL26"/>
      <sheetName val="RMS_-_STR_(2)26"/>
      <sheetName val="LIST__MESIN5"/>
      <sheetName val="MAST_PROD5"/>
      <sheetName val="LIS__PAKAI5"/>
      <sheetName val="PART_&amp;_MAINT_5"/>
      <sheetName val="STD__COST5"/>
      <sheetName val="movement&amp;add_test5"/>
      <sheetName val="A_4_25"/>
      <sheetName val="A_4_35"/>
      <sheetName val="Letter_Form5"/>
      <sheetName val="Sales_Report_MKTG5"/>
      <sheetName val="U-3_1_1_telephone5"/>
      <sheetName val="corp_tax5"/>
      <sheetName val="HPP_PER_BULAN5"/>
      <sheetName val="Finance_Projection-075"/>
      <sheetName val="ah_sanitary5"/>
      <sheetName val="03_Detailed5"/>
      <sheetName val="01_Bid_Price_summary5"/>
      <sheetName val="Permanent_info33"/>
      <sheetName val="Depreciation_&amp;_Peny_33"/>
      <sheetName val="PPh_21_Recon33"/>
      <sheetName val="fiscal_depr(E)33"/>
      <sheetName val="A_u_g33"/>
      <sheetName val="J_u_l33"/>
      <sheetName val="O_c_t33"/>
      <sheetName val="A_p_r33"/>
      <sheetName val="M_a_y33"/>
      <sheetName val="S_e_p33"/>
      <sheetName val="00_received_in_0133"/>
      <sheetName val="F_e_b33"/>
      <sheetName val="Per_GL_J_a_n33"/>
      <sheetName val="J_u_n33"/>
      <sheetName val="M_a_r33"/>
      <sheetName val="C1_NOV33"/>
      <sheetName val="jurnal-audit_233"/>
      <sheetName val="EXT_B333"/>
      <sheetName val="B2_133"/>
      <sheetName val="Main_table33"/>
      <sheetName val="Data_Per_wilayah_Vin_Code_20033"/>
      <sheetName val="Data_Per_wilayah33"/>
      <sheetName val="Print_AR33"/>
      <sheetName val="INDIRECT_DETAIL32"/>
      <sheetName val="DIRECT_COST32"/>
      <sheetName val="E4_1d33"/>
      <sheetName val="Prog_Imbalan33"/>
      <sheetName val="DES_0233"/>
      <sheetName val="Buku_Besar_133"/>
      <sheetName val="Pg7_433"/>
      <sheetName val="analisa_L-K33"/>
      <sheetName val="data_slip33"/>
      <sheetName val="Template_33"/>
      <sheetName val="jul05_ok32"/>
      <sheetName val="sept_05_dd32"/>
      <sheetName val="VAT_out33"/>
      <sheetName val="Danamon_LK33"/>
      <sheetName val="&quot;Outstanding_SO&quot;33"/>
      <sheetName val="Tax_Rate32"/>
      <sheetName val="SAP_PbT32"/>
      <sheetName val="TAX_SUMMARY33"/>
      <sheetName val="BSHO_Report32"/>
      <sheetName val="Check_Sheet32"/>
      <sheetName val="PLHO_Report32"/>
      <sheetName val="DFR_CT32"/>
      <sheetName val="Mkt_Total_by_Cat_B$32"/>
      <sheetName val="Mkt_Total_by_Cat_US$32"/>
      <sheetName val="N_Lead32"/>
      <sheetName val="N_3_132"/>
      <sheetName val="N_832"/>
      <sheetName val="N_932"/>
      <sheetName val="Assumption_&amp;_Result32"/>
      <sheetName val="Dec_08_-_Jan_09_(2)32"/>
      <sheetName val="AA_1_BNI32"/>
      <sheetName val="I_4_1_(2)32"/>
      <sheetName val="Hay_Guide_Charts_Notes32"/>
      <sheetName val="trf_ns_0432"/>
      <sheetName val="SL1006_(IDR)32"/>
      <sheetName val="trf_multiple32"/>
      <sheetName val="4_1_Placement_w_o_b32"/>
      <sheetName val="tabel_perkiraan32"/>
      <sheetName val="trfakt_sgl32"/>
      <sheetName val="trf_multiple_dnrks32"/>
      <sheetName val="SL1006_(VLS)32"/>
      <sheetName val="Irregular_Income32"/>
      <sheetName val="FE-1770_P132"/>
      <sheetName val="Benefit_Factors32"/>
      <sheetName val="Marshal_(2)32"/>
      <sheetName val="KKP_2132"/>
      <sheetName val="tabel_masa_kerja32"/>
      <sheetName val="new_IFS_format32"/>
      <sheetName val="Art_2332"/>
      <sheetName val="MTD_Results32"/>
      <sheetName val="YTD_Results32"/>
      <sheetName val="A3-Dec_2012-ALN32"/>
      <sheetName val="chiet_tinh30"/>
      <sheetName val="NB_UNIT332"/>
      <sheetName val="Customize_Your_Purchase_Order30"/>
      <sheetName val="9E1_329"/>
      <sheetName val="1195_B129"/>
      <sheetName val="mgr_&amp;_staff32"/>
      <sheetName val="ShareCapital_32"/>
      <sheetName val="Level_1_&amp;_230"/>
      <sheetName val="JAN_200130"/>
      <sheetName val="Trading_Statement30"/>
      <sheetName val="Rincian_Iuran30"/>
      <sheetName val="Data_Rekon30"/>
      <sheetName val="Premi_Iuran30"/>
      <sheetName val="Slide_2229"/>
      <sheetName val="Data_WP29"/>
      <sheetName val="NY_ADMIN29"/>
      <sheetName val="SPI_GMBH29"/>
      <sheetName val="FA_sd_APRIL_0729"/>
      <sheetName val="tabel_nilai30"/>
      <sheetName val="AA_1_1_BNI30"/>
      <sheetName val="_SAF_0227"/>
      <sheetName val="UV_1027"/>
      <sheetName val="YTD_Resurts27"/>
      <sheetName val="TRF_15027"/>
      <sheetName val="Material_Bpn_jul'0727"/>
      <sheetName val="IMPUT_PENERIMAAN_BULK_WB27"/>
      <sheetName val="van_khuon27"/>
      <sheetName val="U2_227"/>
      <sheetName val="LINK_MOR27"/>
      <sheetName val="LINK_GAP27"/>
      <sheetName val="General_Info27"/>
      <sheetName val="Cost_Summary27"/>
      <sheetName val="SK_HTM27"/>
      <sheetName val="Entry__HTM27"/>
      <sheetName val="Cost_Analysis27"/>
      <sheetName val="Scenarios_and_Sensitivities28"/>
      <sheetName val="Global_Assumptions28"/>
      <sheetName val="F_2_WIP_CKP27"/>
      <sheetName val="F_2_1_CKP27"/>
      <sheetName val="1541020-House_Loan27"/>
      <sheetName val="RMS_FUNGSIONAL27"/>
      <sheetName val="RMS_-_STR_(2)27"/>
      <sheetName val="LIST__MESIN6"/>
      <sheetName val="MAST_PROD6"/>
      <sheetName val="LIS__PAKAI6"/>
      <sheetName val="PART_&amp;_MAINT_6"/>
      <sheetName val="STD__COST6"/>
      <sheetName val="movement&amp;add_test6"/>
      <sheetName val="A_4_26"/>
      <sheetName val="A_4_36"/>
      <sheetName val="Letter_Form6"/>
      <sheetName val="Sales_Report_MKTG6"/>
      <sheetName val="U-3_1_1_telephone6"/>
      <sheetName val="corp_tax6"/>
      <sheetName val="HPP_PER_BULAN6"/>
      <sheetName val="Finance_Projection-076"/>
      <sheetName val="ah_sanitary6"/>
      <sheetName val="03_Detailed6"/>
      <sheetName val="01_Bid_Price_summary6"/>
      <sheetName val="Permanent_info38"/>
      <sheetName val="Depreciation_&amp;_Peny_38"/>
      <sheetName val="PPh_21_Recon38"/>
      <sheetName val="fiscal_depr(E)38"/>
      <sheetName val="A_u_g38"/>
      <sheetName val="J_u_l38"/>
      <sheetName val="O_c_t38"/>
      <sheetName val="A_p_r38"/>
      <sheetName val="M_a_y38"/>
      <sheetName val="S_e_p38"/>
      <sheetName val="00_received_in_0138"/>
      <sheetName val="F_e_b38"/>
      <sheetName val="Per_GL_J_a_n38"/>
      <sheetName val="J_u_n38"/>
      <sheetName val="M_a_r38"/>
      <sheetName val="C1_NOV38"/>
      <sheetName val="jurnal-audit_238"/>
      <sheetName val="EXT_B338"/>
      <sheetName val="B2_138"/>
      <sheetName val="Main_table38"/>
      <sheetName val="Data_Per_wilayah_Vin_Code_20038"/>
      <sheetName val="Data_Per_wilayah38"/>
      <sheetName val="Print_AR38"/>
      <sheetName val="INDIRECT_DETAIL37"/>
      <sheetName val="DIRECT_COST37"/>
      <sheetName val="E4_1d38"/>
      <sheetName val="Prog_Imbalan38"/>
      <sheetName val="DES_0238"/>
      <sheetName val="Buku_Besar_138"/>
      <sheetName val="Pg7_438"/>
      <sheetName val="analisa_L-K38"/>
      <sheetName val="data_slip38"/>
      <sheetName val="Template_38"/>
      <sheetName val="jul05_ok37"/>
      <sheetName val="sept_05_dd37"/>
      <sheetName val="VAT_out38"/>
      <sheetName val="Danamon_LK38"/>
      <sheetName val="&quot;Outstanding_SO&quot;38"/>
      <sheetName val="Tax_Rate37"/>
      <sheetName val="SAP_PbT37"/>
      <sheetName val="TAX_SUMMARY38"/>
      <sheetName val="BSHO_Report37"/>
      <sheetName val="Check_Sheet37"/>
      <sheetName val="PLHO_Report37"/>
      <sheetName val="DFR_CT37"/>
      <sheetName val="Mkt_Total_by_Cat_B$37"/>
      <sheetName val="Mkt_Total_by_Cat_US$37"/>
      <sheetName val="N_Lead37"/>
      <sheetName val="N_3_137"/>
      <sheetName val="N_837"/>
      <sheetName val="N_937"/>
      <sheetName val="Assumption_&amp;_Result37"/>
      <sheetName val="Dec_08_-_Jan_09_(2)37"/>
      <sheetName val="AA_1_BNI37"/>
      <sheetName val="I_4_1_(2)37"/>
      <sheetName val="Hay_Guide_Charts_Notes37"/>
      <sheetName val="trf_ns_0437"/>
      <sheetName val="SL1006_(IDR)37"/>
      <sheetName val="trf_multiple37"/>
      <sheetName val="4_1_Placement_w_o_b37"/>
      <sheetName val="tabel_perkiraan37"/>
      <sheetName val="trfakt_sgl37"/>
      <sheetName val="trf_multiple_dnrks37"/>
      <sheetName val="SL1006_(VLS)37"/>
      <sheetName val="Irregular_Income37"/>
      <sheetName val="FE-1770_P137"/>
      <sheetName val="Benefit_Factors37"/>
      <sheetName val="Marshal_(2)37"/>
      <sheetName val="KKP_2137"/>
      <sheetName val="tabel_masa_kerja37"/>
      <sheetName val="new_IFS_format37"/>
      <sheetName val="Art_2337"/>
      <sheetName val="MTD_Results37"/>
      <sheetName val="YTD_Results37"/>
      <sheetName val="A3-Dec_2012-ALN37"/>
      <sheetName val="chiet_tinh35"/>
      <sheetName val="NB_UNIT337"/>
      <sheetName val="Customize_Your_Purchase_Order35"/>
      <sheetName val="9E1_334"/>
      <sheetName val="1195_B134"/>
      <sheetName val="mgr_&amp;_staff37"/>
      <sheetName val="ShareCapital_37"/>
      <sheetName val="Level_1_&amp;_235"/>
      <sheetName val="JAN_200135"/>
      <sheetName val="Trading_Statement35"/>
      <sheetName val="Rincian_Iuran35"/>
      <sheetName val="Data_Rekon35"/>
      <sheetName val="Premi_Iuran35"/>
      <sheetName val="Slide_2234"/>
      <sheetName val="Data_WP34"/>
      <sheetName val="NY_ADMIN34"/>
      <sheetName val="SPI_GMBH34"/>
      <sheetName val="FA_sd_APRIL_0734"/>
      <sheetName val="tabel_nilai35"/>
      <sheetName val="AA_1_1_BNI35"/>
      <sheetName val="_SAF_0232"/>
      <sheetName val="UV_1032"/>
      <sheetName val="YTD_Resurts32"/>
      <sheetName val="TRF_15032"/>
      <sheetName val="Material_Bpn_jul'0732"/>
      <sheetName val="IMPUT_PENERIMAAN_BULK_WB32"/>
      <sheetName val="van_khuon32"/>
      <sheetName val="U2_232"/>
      <sheetName val="LINK_MOR32"/>
      <sheetName val="LINK_GAP32"/>
      <sheetName val="General_Info32"/>
      <sheetName val="Cost_Summary32"/>
      <sheetName val="SK_HTM32"/>
      <sheetName val="Entry__HTM32"/>
      <sheetName val="Cost_Analysis32"/>
      <sheetName val="Scenarios_and_Sensitivities33"/>
      <sheetName val="Global_Assumptions33"/>
      <sheetName val="F_2_WIP_CKP32"/>
      <sheetName val="F_2_1_CKP32"/>
      <sheetName val="1541020-House_Loan32"/>
      <sheetName val="RMS_FUNGSIONAL32"/>
      <sheetName val="RMS_-_STR_(2)32"/>
      <sheetName val="LIST__MESIN11"/>
      <sheetName val="MAST_PROD11"/>
      <sheetName val="LIS__PAKAI11"/>
      <sheetName val="PART_&amp;_MAINT_11"/>
      <sheetName val="STD__COST11"/>
      <sheetName val="movement&amp;add_test11"/>
      <sheetName val="A_4_211"/>
      <sheetName val="A_4_311"/>
      <sheetName val="Letter_Form11"/>
      <sheetName val="Sales_Report_MKTG11"/>
      <sheetName val="U-3_1_1_telephone11"/>
      <sheetName val="corp_tax11"/>
      <sheetName val="HPP_PER_BULAN11"/>
      <sheetName val="Finance_Projection-0711"/>
      <sheetName val="ah_sanitary11"/>
      <sheetName val="03_Detailed11"/>
      <sheetName val="01_Bid_Price_summary11"/>
      <sheetName val="Permanent_info36"/>
      <sheetName val="Depreciation_&amp;_Peny_36"/>
      <sheetName val="PPh_21_Recon36"/>
      <sheetName val="fiscal_depr(E)36"/>
      <sheetName val="A_u_g36"/>
      <sheetName val="J_u_l36"/>
      <sheetName val="O_c_t36"/>
      <sheetName val="A_p_r36"/>
      <sheetName val="M_a_y36"/>
      <sheetName val="S_e_p36"/>
      <sheetName val="00_received_in_0136"/>
      <sheetName val="F_e_b36"/>
      <sheetName val="Per_GL_J_a_n36"/>
      <sheetName val="J_u_n36"/>
      <sheetName val="M_a_r36"/>
      <sheetName val="C1_NOV36"/>
      <sheetName val="jurnal-audit_236"/>
      <sheetName val="EXT_B336"/>
      <sheetName val="B2_136"/>
      <sheetName val="Main_table36"/>
      <sheetName val="Data_Per_wilayah_Vin_Code_20036"/>
      <sheetName val="Data_Per_wilayah36"/>
      <sheetName val="Print_AR36"/>
      <sheetName val="INDIRECT_DETAIL35"/>
      <sheetName val="DIRECT_COST35"/>
      <sheetName val="E4_1d36"/>
      <sheetName val="Prog_Imbalan36"/>
      <sheetName val="DES_0236"/>
      <sheetName val="Buku_Besar_136"/>
      <sheetName val="Pg7_436"/>
      <sheetName val="analisa_L-K36"/>
      <sheetName val="data_slip36"/>
      <sheetName val="Template_36"/>
      <sheetName val="jul05_ok35"/>
      <sheetName val="sept_05_dd35"/>
      <sheetName val="VAT_out36"/>
      <sheetName val="Danamon_LK36"/>
      <sheetName val="&quot;Outstanding_SO&quot;36"/>
      <sheetName val="Tax_Rate35"/>
      <sheetName val="SAP_PbT35"/>
      <sheetName val="TAX_SUMMARY36"/>
      <sheetName val="BSHO_Report35"/>
      <sheetName val="Check_Sheet35"/>
      <sheetName val="PLHO_Report35"/>
      <sheetName val="DFR_CT35"/>
      <sheetName val="Mkt_Total_by_Cat_B$35"/>
      <sheetName val="Mkt_Total_by_Cat_US$35"/>
      <sheetName val="N_Lead35"/>
      <sheetName val="N_3_135"/>
      <sheetName val="N_835"/>
      <sheetName val="N_935"/>
      <sheetName val="Assumption_&amp;_Result35"/>
      <sheetName val="Dec_08_-_Jan_09_(2)35"/>
      <sheetName val="AA_1_BNI35"/>
      <sheetName val="I_4_1_(2)35"/>
      <sheetName val="Hay_Guide_Charts_Notes35"/>
      <sheetName val="trf_ns_0435"/>
      <sheetName val="SL1006_(IDR)35"/>
      <sheetName val="trf_multiple35"/>
      <sheetName val="4_1_Placement_w_o_b35"/>
      <sheetName val="tabel_perkiraan35"/>
      <sheetName val="trfakt_sgl35"/>
      <sheetName val="trf_multiple_dnrks35"/>
      <sheetName val="SL1006_(VLS)35"/>
      <sheetName val="Irregular_Income35"/>
      <sheetName val="FE-1770_P135"/>
      <sheetName val="Benefit_Factors35"/>
      <sheetName val="Marshal_(2)35"/>
      <sheetName val="KKP_2135"/>
      <sheetName val="tabel_masa_kerja35"/>
      <sheetName val="new_IFS_format35"/>
      <sheetName val="Art_2335"/>
      <sheetName val="MTD_Results35"/>
      <sheetName val="YTD_Results35"/>
      <sheetName val="A3-Dec_2012-ALN35"/>
      <sheetName val="chiet_tinh33"/>
      <sheetName val="NB_UNIT335"/>
      <sheetName val="Customize_Your_Purchase_Order33"/>
      <sheetName val="9E1_332"/>
      <sheetName val="1195_B132"/>
      <sheetName val="mgr_&amp;_staff35"/>
      <sheetName val="ShareCapital_35"/>
      <sheetName val="Level_1_&amp;_233"/>
      <sheetName val="JAN_200133"/>
      <sheetName val="Trading_Statement33"/>
      <sheetName val="Rincian_Iuran33"/>
      <sheetName val="Data_Rekon33"/>
      <sheetName val="Premi_Iuran33"/>
      <sheetName val="Slide_2232"/>
      <sheetName val="Data_WP32"/>
      <sheetName val="NY_ADMIN32"/>
      <sheetName val="SPI_GMBH32"/>
      <sheetName val="FA_sd_APRIL_0732"/>
      <sheetName val="tabel_nilai33"/>
      <sheetName val="AA_1_1_BNI33"/>
      <sheetName val="_SAF_0230"/>
      <sheetName val="UV_1030"/>
      <sheetName val="YTD_Resurts30"/>
      <sheetName val="TRF_15030"/>
      <sheetName val="Material_Bpn_jul'0730"/>
      <sheetName val="IMPUT_PENERIMAAN_BULK_WB30"/>
      <sheetName val="van_khuon30"/>
      <sheetName val="U2_230"/>
      <sheetName val="LINK_MOR30"/>
      <sheetName val="LINK_GAP30"/>
      <sheetName val="General_Info30"/>
      <sheetName val="Cost_Summary30"/>
      <sheetName val="SK_HTM30"/>
      <sheetName val="Entry__HTM30"/>
      <sheetName val="Cost_Analysis30"/>
      <sheetName val="Scenarios_and_Sensitivities31"/>
      <sheetName val="Global_Assumptions31"/>
      <sheetName val="F_2_WIP_CKP30"/>
      <sheetName val="F_2_1_CKP30"/>
      <sheetName val="1541020-House_Loan30"/>
      <sheetName val="RMS_FUNGSIONAL30"/>
      <sheetName val="RMS_-_STR_(2)30"/>
      <sheetName val="LIST__MESIN9"/>
      <sheetName val="MAST_PROD9"/>
      <sheetName val="LIS__PAKAI9"/>
      <sheetName val="PART_&amp;_MAINT_9"/>
      <sheetName val="STD__COST9"/>
      <sheetName val="movement&amp;add_test9"/>
      <sheetName val="A_4_29"/>
      <sheetName val="A_4_39"/>
      <sheetName val="Letter_Form9"/>
      <sheetName val="Sales_Report_MKTG9"/>
      <sheetName val="U-3_1_1_telephone9"/>
      <sheetName val="corp_tax9"/>
      <sheetName val="HPP_PER_BULAN9"/>
      <sheetName val="Finance_Projection-079"/>
      <sheetName val="ah_sanitary9"/>
      <sheetName val="03_Detailed9"/>
      <sheetName val="01_Bid_Price_summary9"/>
      <sheetName val="Permanent_info37"/>
      <sheetName val="Depreciation_&amp;_Peny_37"/>
      <sheetName val="PPh_21_Recon37"/>
      <sheetName val="fiscal_depr(E)37"/>
      <sheetName val="A_u_g37"/>
      <sheetName val="J_u_l37"/>
      <sheetName val="O_c_t37"/>
      <sheetName val="A_p_r37"/>
      <sheetName val="M_a_y37"/>
      <sheetName val="S_e_p37"/>
      <sheetName val="00_received_in_0137"/>
      <sheetName val="F_e_b37"/>
      <sheetName val="Per_GL_J_a_n37"/>
      <sheetName val="J_u_n37"/>
      <sheetName val="M_a_r37"/>
      <sheetName val="C1_NOV37"/>
      <sheetName val="jurnal-audit_237"/>
      <sheetName val="EXT_B337"/>
      <sheetName val="B2_137"/>
      <sheetName val="Main_table37"/>
      <sheetName val="Data_Per_wilayah_Vin_Code_20037"/>
      <sheetName val="Data_Per_wilayah37"/>
      <sheetName val="Print_AR37"/>
      <sheetName val="INDIRECT_DETAIL36"/>
      <sheetName val="DIRECT_COST36"/>
      <sheetName val="E4_1d37"/>
      <sheetName val="Prog_Imbalan37"/>
      <sheetName val="DES_0237"/>
      <sheetName val="Buku_Besar_137"/>
      <sheetName val="Pg7_437"/>
      <sheetName val="analisa_L-K37"/>
      <sheetName val="data_slip37"/>
      <sheetName val="Template_37"/>
      <sheetName val="jul05_ok36"/>
      <sheetName val="sept_05_dd36"/>
      <sheetName val="VAT_out37"/>
      <sheetName val="Danamon_LK37"/>
      <sheetName val="&quot;Outstanding_SO&quot;37"/>
      <sheetName val="Tax_Rate36"/>
      <sheetName val="SAP_PbT36"/>
      <sheetName val="TAX_SUMMARY37"/>
      <sheetName val="BSHO_Report36"/>
      <sheetName val="Check_Sheet36"/>
      <sheetName val="PLHO_Report36"/>
      <sheetName val="DFR_CT36"/>
      <sheetName val="Mkt_Total_by_Cat_B$36"/>
      <sheetName val="Mkt_Total_by_Cat_US$36"/>
      <sheetName val="N_Lead36"/>
      <sheetName val="N_3_136"/>
      <sheetName val="N_836"/>
      <sheetName val="N_936"/>
      <sheetName val="Assumption_&amp;_Result36"/>
      <sheetName val="Dec_08_-_Jan_09_(2)36"/>
      <sheetName val="AA_1_BNI36"/>
      <sheetName val="I_4_1_(2)36"/>
      <sheetName val="Hay_Guide_Charts_Notes36"/>
      <sheetName val="trf_ns_0436"/>
      <sheetName val="SL1006_(IDR)36"/>
      <sheetName val="trf_multiple36"/>
      <sheetName val="4_1_Placement_w_o_b36"/>
      <sheetName val="tabel_perkiraan36"/>
      <sheetName val="trfakt_sgl36"/>
      <sheetName val="trf_multiple_dnrks36"/>
      <sheetName val="SL1006_(VLS)36"/>
      <sheetName val="Irregular_Income36"/>
      <sheetName val="FE-1770_P136"/>
      <sheetName val="Benefit_Factors36"/>
      <sheetName val="Marshal_(2)36"/>
      <sheetName val="KKP_2136"/>
      <sheetName val="tabel_masa_kerja36"/>
      <sheetName val="new_IFS_format36"/>
      <sheetName val="Art_2336"/>
      <sheetName val="MTD_Results36"/>
      <sheetName val="YTD_Results36"/>
      <sheetName val="A3-Dec_2012-ALN36"/>
      <sheetName val="chiet_tinh34"/>
      <sheetName val="NB_UNIT336"/>
      <sheetName val="Customize_Your_Purchase_Order34"/>
      <sheetName val="9E1_333"/>
      <sheetName val="1195_B133"/>
      <sheetName val="mgr_&amp;_staff36"/>
      <sheetName val="ShareCapital_36"/>
      <sheetName val="Level_1_&amp;_234"/>
      <sheetName val="JAN_200134"/>
      <sheetName val="Trading_Statement34"/>
      <sheetName val="Rincian_Iuran34"/>
      <sheetName val="Data_Rekon34"/>
      <sheetName val="Premi_Iuran34"/>
      <sheetName val="Slide_2233"/>
      <sheetName val="Data_WP33"/>
      <sheetName val="NY_ADMIN33"/>
      <sheetName val="SPI_GMBH33"/>
      <sheetName val="FA_sd_APRIL_0733"/>
      <sheetName val="tabel_nilai34"/>
      <sheetName val="AA_1_1_BNI34"/>
      <sheetName val="_SAF_0231"/>
      <sheetName val="UV_1031"/>
      <sheetName val="YTD_Resurts31"/>
      <sheetName val="TRF_15031"/>
      <sheetName val="Material_Bpn_jul'0731"/>
      <sheetName val="IMPUT_PENERIMAAN_BULK_WB31"/>
      <sheetName val="van_khuon31"/>
      <sheetName val="U2_231"/>
      <sheetName val="LINK_MOR31"/>
      <sheetName val="LINK_GAP31"/>
      <sheetName val="General_Info31"/>
      <sheetName val="Cost_Summary31"/>
      <sheetName val="SK_HTM31"/>
      <sheetName val="Entry__HTM31"/>
      <sheetName val="Cost_Analysis31"/>
      <sheetName val="Scenarios_and_Sensitivities32"/>
      <sheetName val="Global_Assumptions32"/>
      <sheetName val="F_2_WIP_CKP31"/>
      <sheetName val="F_2_1_CKP31"/>
      <sheetName val="1541020-House_Loan31"/>
      <sheetName val="RMS_FUNGSIONAL31"/>
      <sheetName val="RMS_-_STR_(2)31"/>
      <sheetName val="LIST__MESIN10"/>
      <sheetName val="MAST_PROD10"/>
      <sheetName val="LIS__PAKAI10"/>
      <sheetName val="PART_&amp;_MAINT_10"/>
      <sheetName val="STD__COST10"/>
      <sheetName val="movement&amp;add_test10"/>
      <sheetName val="A_4_210"/>
      <sheetName val="A_4_310"/>
      <sheetName val="Letter_Form10"/>
      <sheetName val="Sales_Report_MKTG10"/>
      <sheetName val="U-3_1_1_telephone10"/>
      <sheetName val="corp_tax10"/>
      <sheetName val="HPP_PER_BULAN10"/>
      <sheetName val="Finance_Projection-0710"/>
      <sheetName val="ah_sanitary10"/>
      <sheetName val="03_Detailed10"/>
      <sheetName val="01_Bid_Price_summary10"/>
      <sheetName val="Permanent_info39"/>
      <sheetName val="Depreciation_&amp;_Peny_39"/>
      <sheetName val="PPh_21_Recon39"/>
      <sheetName val="fiscal_depr(E)39"/>
      <sheetName val="A_u_g39"/>
      <sheetName val="J_u_l39"/>
      <sheetName val="O_c_t39"/>
      <sheetName val="A_p_r39"/>
      <sheetName val="M_a_y39"/>
      <sheetName val="S_e_p39"/>
      <sheetName val="00_received_in_0139"/>
      <sheetName val="F_e_b39"/>
      <sheetName val="Per_GL_J_a_n39"/>
      <sheetName val="J_u_n39"/>
      <sheetName val="M_a_r39"/>
      <sheetName val="C1_NOV39"/>
      <sheetName val="jurnal-audit_239"/>
      <sheetName val="EXT_B339"/>
      <sheetName val="B2_139"/>
      <sheetName val="Main_table39"/>
      <sheetName val="Data_Per_wilayah_Vin_Code_20039"/>
      <sheetName val="Data_Per_wilayah39"/>
      <sheetName val="Print_AR39"/>
      <sheetName val="INDIRECT_DETAIL38"/>
      <sheetName val="DIRECT_COST38"/>
      <sheetName val="E4_1d39"/>
      <sheetName val="Prog_Imbalan39"/>
      <sheetName val="DES_0239"/>
      <sheetName val="Buku_Besar_139"/>
      <sheetName val="Pg7_439"/>
      <sheetName val="analisa_L-K39"/>
      <sheetName val="data_slip39"/>
      <sheetName val="Template_39"/>
      <sheetName val="jul05_ok38"/>
      <sheetName val="sept_05_dd38"/>
      <sheetName val="VAT_out39"/>
      <sheetName val="Danamon_LK39"/>
      <sheetName val="&quot;Outstanding_SO&quot;39"/>
      <sheetName val="Tax_Rate38"/>
      <sheetName val="SAP_PbT38"/>
      <sheetName val="TAX_SUMMARY39"/>
      <sheetName val="BSHO_Report38"/>
      <sheetName val="Check_Sheet38"/>
      <sheetName val="PLHO_Report38"/>
      <sheetName val="DFR_CT38"/>
      <sheetName val="Mkt_Total_by_Cat_B$38"/>
      <sheetName val="Mkt_Total_by_Cat_US$38"/>
      <sheetName val="N_Lead38"/>
      <sheetName val="N_3_138"/>
      <sheetName val="N_838"/>
      <sheetName val="N_938"/>
      <sheetName val="Assumption_&amp;_Result38"/>
      <sheetName val="Dec_08_-_Jan_09_(2)38"/>
      <sheetName val="AA_1_BNI38"/>
      <sheetName val="I_4_1_(2)38"/>
      <sheetName val="Hay_Guide_Charts_Notes38"/>
      <sheetName val="trf_ns_0438"/>
      <sheetName val="SL1006_(IDR)38"/>
      <sheetName val="trf_multiple38"/>
      <sheetName val="4_1_Placement_w_o_b38"/>
      <sheetName val="tabel_perkiraan38"/>
      <sheetName val="trfakt_sgl38"/>
      <sheetName val="trf_multiple_dnrks38"/>
      <sheetName val="SL1006_(VLS)38"/>
      <sheetName val="Irregular_Income38"/>
      <sheetName val="FE-1770_P138"/>
      <sheetName val="Benefit_Factors38"/>
      <sheetName val="Marshal_(2)38"/>
      <sheetName val="KKP_2138"/>
      <sheetName val="tabel_masa_kerja38"/>
      <sheetName val="new_IFS_format38"/>
      <sheetName val="Art_2338"/>
      <sheetName val="MTD_Results38"/>
      <sheetName val="YTD_Results38"/>
      <sheetName val="A3-Dec_2012-ALN38"/>
      <sheetName val="chiet_tinh36"/>
      <sheetName val="NB_UNIT338"/>
      <sheetName val="Customize_Your_Purchase_Order36"/>
      <sheetName val="9E1_335"/>
      <sheetName val="1195_B135"/>
      <sheetName val="mgr_&amp;_staff38"/>
      <sheetName val="ShareCapital_38"/>
      <sheetName val="Level_1_&amp;_236"/>
      <sheetName val="JAN_200136"/>
      <sheetName val="Trading_Statement36"/>
      <sheetName val="Rincian_Iuran36"/>
      <sheetName val="Data_Rekon36"/>
      <sheetName val="Premi_Iuran36"/>
      <sheetName val="Slide_2235"/>
      <sheetName val="Data_WP35"/>
      <sheetName val="NY_ADMIN35"/>
      <sheetName val="SPI_GMBH35"/>
      <sheetName val="FA_sd_APRIL_0735"/>
      <sheetName val="tabel_nilai36"/>
      <sheetName val="AA_1_1_BNI36"/>
      <sheetName val="_SAF_0233"/>
      <sheetName val="UV_1033"/>
      <sheetName val="YTD_Resurts33"/>
      <sheetName val="TRF_15033"/>
      <sheetName val="Material_Bpn_jul'0733"/>
      <sheetName val="IMPUT_PENERIMAAN_BULK_WB33"/>
      <sheetName val="van_khuon33"/>
      <sheetName val="U2_233"/>
      <sheetName val="LINK_MOR33"/>
      <sheetName val="LINK_GAP33"/>
      <sheetName val="General_Info33"/>
      <sheetName val="Cost_Summary33"/>
      <sheetName val="SK_HTM33"/>
      <sheetName val="Entry__HTM33"/>
      <sheetName val="Cost_Analysis33"/>
      <sheetName val="Scenarios_and_Sensitivities34"/>
      <sheetName val="Global_Assumptions34"/>
      <sheetName val="F_2_WIP_CKP33"/>
      <sheetName val="F_2_1_CKP33"/>
      <sheetName val="1541020-House_Loan33"/>
      <sheetName val="RMS_FUNGSIONAL33"/>
      <sheetName val="RMS_-_STR_(2)33"/>
      <sheetName val="LIST__MESIN12"/>
      <sheetName val="MAST_PROD12"/>
      <sheetName val="LIS__PAKAI12"/>
      <sheetName val="PART_&amp;_MAINT_12"/>
      <sheetName val="STD__COST12"/>
      <sheetName val="movement&amp;add_test12"/>
      <sheetName val="A_4_212"/>
      <sheetName val="A_4_312"/>
      <sheetName val="Letter_Form12"/>
      <sheetName val="Sales_Report_MKTG12"/>
      <sheetName val="U-3_1_1_telephone12"/>
      <sheetName val="corp_tax12"/>
      <sheetName val="HPP_PER_BULAN12"/>
      <sheetName val="Finance_Projection-0712"/>
      <sheetName val="ah_sanitary12"/>
      <sheetName val="03_Detailed12"/>
      <sheetName val="01_Bid_Price_summary12"/>
      <sheetName val="TELDEP-RP"/>
      <sheetName val="Permanent+ Prob"/>
      <sheetName val="JL_BEL"/>
      <sheetName val="Local"/>
      <sheetName val="412src2"/>
      <sheetName val="Lookup2"/>
      <sheetName val="L_23"/>
      <sheetName val="LPP-2"/>
      <sheetName val="CBD"/>
      <sheetName val="DPL3Qytd"/>
      <sheetName val="DPL3Q"/>
      <sheetName val="2003 Forecast"/>
      <sheetName val="2004 Risk Adjusted AOP"/>
      <sheetName val="GL 546111"/>
      <sheetName val="DbKtr"/>
      <sheetName val="R-1"/>
      <sheetName val="PPh_2p³_x0008__x0018_??"/>
      <sheetName val="VR-Rev"/>
      <sheetName val="VR_Rev"/>
      <sheetName val="F-19.2"/>
      <sheetName val="AR"/>
      <sheetName val="Telin SG-HK Sales transaction"/>
      <sheetName val="Telin SG-HKPurchase transaction"/>
      <sheetName val="SE"/>
      <sheetName val="By UPO"/>
      <sheetName val="本体"/>
      <sheetName val="shw03"/>
      <sheetName val="1999"/>
      <sheetName val="Fomat  1"/>
      <sheetName val="all ar"/>
      <sheetName val="A-lr pabrik"/>
      <sheetName val="Income Statement_VDF"/>
      <sheetName val="Summary Page_VDF"/>
      <sheetName val="Invested capital_VDF"/>
      <sheetName val="NOPAT_VDF"/>
      <sheetName val="DCF_VDF"/>
      <sheetName val="WACC_VDF"/>
      <sheetName val="PV of Op Leases_VDF"/>
      <sheetName val="fiscal depr_E_"/>
      <sheetName val="Table Array"/>
      <sheetName val="F1771-III"/>
      <sheetName val="CBA MECH &amp; SS (MECH)"/>
      <sheetName val="P"/>
      <sheetName val="Analisa_Alat_Berat"/>
      <sheetName val="PPh_2p³"/>
      <sheetName val="701500_TRAVEL_ADVANCE1"/>
      <sheetName val="kode transaksi"/>
      <sheetName val="Notes 08"/>
      <sheetName val="RMS - STR"/>
      <sheetName val="대비표"/>
      <sheetName val="Stewardship"/>
      <sheetName val="RD_I-BUT"/>
      <sheetName val="Trial_Bal"/>
      <sheetName val="pihak_iii"/>
      <sheetName val="A6_Employee_Loan"/>
      <sheetName val="Rekons_PPh_21"/>
      <sheetName val="L_I___ATY"/>
      <sheetName val="N_o_v"/>
      <sheetName val="J_a_n"/>
      <sheetName val="TB_1216"/>
      <sheetName val="Marshal_-1"/>
      <sheetName val="persatuan_(2)"/>
      <sheetName val="TBM_0"/>
      <sheetName val="F-19_2"/>
      <sheetName val="Telin_SG-HK_Sales_transaction"/>
      <sheetName val="Telin_SG-HKPurchase_transaction"/>
      <sheetName val="By_UPO"/>
      <sheetName val="kegiatan_usaha"/>
      <sheetName val="Permanent+_Prob"/>
      <sheetName val="RD_I-BUT1"/>
      <sheetName val="Trial_Bal1"/>
      <sheetName val="pihak_iii1"/>
      <sheetName val="701500_TRAVEL_ADVANCE2"/>
      <sheetName val="A6_Employee_Loan1"/>
      <sheetName val="Rekons_PPh_211"/>
      <sheetName val="L_I___ATY1"/>
      <sheetName val="N_o_v1"/>
      <sheetName val="J_a_n1"/>
      <sheetName val="Analisa_Alat_Berat1"/>
      <sheetName val="TB_12161"/>
      <sheetName val="Marshal_-11"/>
      <sheetName val="persatuan_(2)1"/>
      <sheetName val="TBM_01"/>
      <sheetName val="F-19_21"/>
      <sheetName val="Telin_SG-HK_Sales_transaction1"/>
      <sheetName val="Telin_SG-HKPurchase_transactio1"/>
      <sheetName val="By_UPO1"/>
      <sheetName val="kegiatan_usaha1"/>
      <sheetName val="Permanent+_Prob1"/>
      <sheetName val="KKP"/>
      <sheetName val="Client AJE"/>
      <sheetName val="Overview"/>
      <sheetName val="KU-Ajt'03"/>
      <sheetName val="KB-Ajt'03"/>
      <sheetName val="KS-Ajt'03"/>
      <sheetName val="KT-Ajt'03"/>
      <sheetName val="Mill-Ajt'03"/>
      <sheetName val="extract"/>
      <sheetName val="As"/>
      <sheetName val="Cash-print"/>
      <sheetName val="BCT"/>
      <sheetName val="FORM-X-1"/>
      <sheetName val="Olah"/>
      <sheetName val="PK RM"/>
      <sheetName val="Data SRL"/>
      <sheetName val="Data Prod_Graf"/>
      <sheetName val="Laporan UOB"/>
      <sheetName val="JSiar"/>
      <sheetName val="Tanaman"/>
      <sheetName val="3-Resume"/>
      <sheetName val="Kertas Kerja"/>
      <sheetName val="Uraian Mesin 2015"/>
      <sheetName val="재료비"/>
      <sheetName val="MV"/>
      <sheetName val="Comp equip"/>
      <sheetName val="FFE"/>
      <sheetName val="RK1"/>
      <sheetName val="CONTROL"/>
      <sheetName val="BA all pnjam"/>
      <sheetName val="KPRIKPA1.19 PEMB PHP"/>
      <sheetName val="KetPhk3"/>
      <sheetName val="LONGER"/>
      <sheetName val="worksheet"/>
      <sheetName val="trf 7 jht"/>
      <sheetName val="EXC-R"/>
      <sheetName val="Database"/>
      <sheetName val="20-102"/>
      <sheetName val="FOIL"/>
      <sheetName val="MV-50%"/>
      <sheetName val="HUTANG PER VENDOR 09"/>
      <sheetName val="IMPUT PENERIMAAN BAG PRODUKSI"/>
      <sheetName val="PEMAKAIAN BY PRODUKSI"/>
      <sheetName val="rekap aset"/>
      <sheetName val="anl-2"/>
      <sheetName val="Bdown"/>
      <sheetName val="BOQBAP"/>
      <sheetName val="Ws Jul-2004"/>
      <sheetName val="REKAP"/>
      <sheetName val="mut_mei"/>
      <sheetName val="txfyb"/>
      <sheetName val="lrjsb"/>
      <sheetName val="zjfyb"/>
      <sheetName val="jcsjb"/>
      <sheetName val="zjsyb"/>
      <sheetName val="cbfyb"/>
      <sheetName val="ldzjb"/>
      <sheetName val="CA"/>
      <sheetName val="CA-O7"/>
      <sheetName val="DATA BANK"/>
      <sheetName val="O4_CA"/>
      <sheetName val="O5_IBA"/>
      <sheetName val="Kode Rek PJA"/>
      <sheetName val="FO"/>
      <sheetName val="FF-3"/>
      <sheetName val="To Generate"/>
      <sheetName val="Bahan.BQ"/>
      <sheetName val="RKAP 2013 TBM1"/>
      <sheetName val="Family"/>
      <sheetName val="pro ra op"/>
      <sheetName val="P-1 Acc Payroll"/>
      <sheetName val="Busang2"/>
      <sheetName val="Busang3"/>
      <sheetName val="Busang1"/>
      <sheetName val="Jonggon1"/>
      <sheetName val="Jonggon2"/>
      <sheetName val="Jonggon3"/>
      <sheetName val="Atur"/>
      <sheetName val="Support"/>
      <sheetName val="KODE WP"/>
      <sheetName val="CHECK LIST-KPR"/>
      <sheetName val="grafik"/>
      <sheetName val="pro_ra_op"/>
      <sheetName val="CHECK_LIST-KPR"/>
      <sheetName val="IPL_SCHEDULE"/>
      <sheetName val="pro_ra_op1"/>
      <sheetName val="CHECK_LIST-KPR1"/>
      <sheetName val="Statistics"/>
      <sheetName val="MPP0102"/>
      <sheetName val="Msn. Listrik"/>
      <sheetName val="EX_RATE2"/>
      <sheetName val="Dec 08 - Jan 09"/>
      <sheetName val="Abs Jun"/>
      <sheetName val="ABSEN JUN s.d JUL'10"/>
      <sheetName val="abs Apr 10"/>
      <sheetName val="OT Apr 10"/>
      <sheetName val="PHL (3)"/>
      <sheetName val="Component cost"/>
      <sheetName val="PPN"/>
      <sheetName val="e-SPT"/>
      <sheetName val="Pivot-SPT"/>
      <sheetName val="Pivot-Sales"/>
      <sheetName val="Pivot-VAT Out"/>
      <sheetName val="Rekon"/>
      <sheetName val="Rekon SPT - GL Sales"/>
      <sheetName val="Rekon SPT - GL VAT"/>
      <sheetName val="Rekon GL Sales - GL VAT"/>
      <sheetName val="Resume"/>
      <sheetName val="Pivot-Resume"/>
      <sheetName val="10-1_4"/>
      <sheetName val="10-1_5"/>
      <sheetName val="Fomat__1"/>
      <sheetName val="Permanent_info42"/>
      <sheetName val="Depreciation_&amp;_Peny_42"/>
      <sheetName val="PPh_21_Recon42"/>
      <sheetName val="fiscal_depr(E)42"/>
      <sheetName val="A_u_g42"/>
      <sheetName val="J_u_l42"/>
      <sheetName val="O_c_t42"/>
      <sheetName val="A_p_r42"/>
      <sheetName val="M_a_y42"/>
      <sheetName val="S_e_p42"/>
      <sheetName val="00_received_in_0142"/>
      <sheetName val="F_e_b42"/>
      <sheetName val="Per_GL_J_a_n42"/>
      <sheetName val="J_u_n42"/>
      <sheetName val="M_a_r42"/>
      <sheetName val="C1_NOV42"/>
      <sheetName val="jurnal-audit_242"/>
      <sheetName val="EXT_B342"/>
      <sheetName val="B2_142"/>
      <sheetName val="Main_table42"/>
      <sheetName val="Data_Per_wilayah_Vin_Code_20042"/>
      <sheetName val="Data_Per_wilayah42"/>
      <sheetName val="Print_AR42"/>
      <sheetName val="INDIRECT_DETAIL41"/>
      <sheetName val="DIRECT_COST41"/>
      <sheetName val="E4_1d42"/>
      <sheetName val="Prog_Imbalan42"/>
      <sheetName val="DES_0242"/>
      <sheetName val="Buku_Besar_142"/>
      <sheetName val="Pg7_442"/>
      <sheetName val="analisa_L-K42"/>
      <sheetName val="data_slip42"/>
      <sheetName val="Template_42"/>
      <sheetName val="jul05_ok41"/>
      <sheetName val="sept_05_dd41"/>
      <sheetName val="VAT_out42"/>
      <sheetName val="Danamon_LK42"/>
      <sheetName val="&quot;Outstanding_SO&quot;42"/>
      <sheetName val="Tax_Rate41"/>
      <sheetName val="SAP_PbT41"/>
      <sheetName val="TAX_SUMMARY42"/>
      <sheetName val="BSHO_Report41"/>
      <sheetName val="Check_Sheet41"/>
      <sheetName val="PLHO_Report41"/>
      <sheetName val="DFR_CT41"/>
      <sheetName val="Mkt_Total_by_Cat_B$41"/>
      <sheetName val="Mkt_Total_by_Cat_US$41"/>
      <sheetName val="N_Lead41"/>
      <sheetName val="N_3_141"/>
      <sheetName val="N_841"/>
      <sheetName val="N_941"/>
      <sheetName val="Assumption_&amp;_Result41"/>
      <sheetName val="Dec_08_-_Jan_09_(2)41"/>
      <sheetName val="AA_1_BNI41"/>
      <sheetName val="I_4_1_(2)41"/>
      <sheetName val="Hay_Guide_Charts_Notes41"/>
      <sheetName val="trf_ns_0441"/>
      <sheetName val="SL1006_(IDR)41"/>
      <sheetName val="trf_multiple41"/>
      <sheetName val="4_1_Placement_w_o_b41"/>
      <sheetName val="tabel_perkiraan41"/>
      <sheetName val="trfakt_sgl41"/>
      <sheetName val="trf_multiple_dnrks41"/>
      <sheetName val="SL1006_(VLS)41"/>
      <sheetName val="Irregular_Income41"/>
      <sheetName val="FE-1770_P141"/>
      <sheetName val="Benefit_Factors41"/>
      <sheetName val="Marshal_(2)41"/>
      <sheetName val="KKP_2141"/>
      <sheetName val="tabel_masa_kerja41"/>
      <sheetName val="new_IFS_format41"/>
      <sheetName val="Art_2341"/>
      <sheetName val="MTD_Results41"/>
      <sheetName val="YTD_Results41"/>
      <sheetName val="A3-Dec_2012-ALN41"/>
      <sheetName val="chiet_tinh39"/>
      <sheetName val="NB_UNIT341"/>
      <sheetName val="Customize_Your_Purchase_Order39"/>
      <sheetName val="9E1_338"/>
      <sheetName val="1195_B138"/>
      <sheetName val="mgr_&amp;_staff41"/>
      <sheetName val="ShareCapital_41"/>
      <sheetName val="Level_1_&amp;_239"/>
      <sheetName val="JAN_200139"/>
      <sheetName val="Trading_Statement39"/>
      <sheetName val="Rincian_Iuran39"/>
      <sheetName val="Data_Rekon39"/>
      <sheetName val="Premi_Iuran39"/>
      <sheetName val="Slide_2238"/>
      <sheetName val="Data_WP38"/>
      <sheetName val="NY_ADMIN38"/>
      <sheetName val="SPI_GMBH38"/>
      <sheetName val="FA_sd_APRIL_0738"/>
      <sheetName val="tabel_nilai39"/>
      <sheetName val="AA_1_1_BNI39"/>
      <sheetName val="_SAF_0236"/>
      <sheetName val="UV_1036"/>
      <sheetName val="YTD_Resurts36"/>
      <sheetName val="TRF_15036"/>
      <sheetName val="Material_Bpn_jul'0736"/>
      <sheetName val="IMPUT_PENERIMAAN_BULK_WB36"/>
      <sheetName val="van_khuon36"/>
      <sheetName val="U2_236"/>
      <sheetName val="LINK_MOR36"/>
      <sheetName val="LINK_GAP36"/>
      <sheetName val="General_Info36"/>
      <sheetName val="Cost_Summary36"/>
      <sheetName val="SK_HTM36"/>
      <sheetName val="Entry__HTM36"/>
      <sheetName val="Cost_Analysis36"/>
      <sheetName val="Scenarios_and_Sensitivities37"/>
      <sheetName val="Global_Assumptions37"/>
      <sheetName val="F_2_WIP_CKP36"/>
      <sheetName val="F_2_1_CKP36"/>
      <sheetName val="1541020-House_Loan36"/>
      <sheetName val="RMS_FUNGSIONAL36"/>
      <sheetName val="RMS_-_STR_(2)36"/>
      <sheetName val="LIST__MESIN15"/>
      <sheetName val="MAST_PROD15"/>
      <sheetName val="LIS__PAKAI15"/>
      <sheetName val="PART_&amp;_MAINT_15"/>
      <sheetName val="STD__COST15"/>
      <sheetName val="movement&amp;add_test15"/>
      <sheetName val="A_4_215"/>
      <sheetName val="A_4_315"/>
      <sheetName val="Letter_Form15"/>
      <sheetName val="Sales_Report_MKTG15"/>
      <sheetName val="U-3_1_1_telephone15"/>
      <sheetName val="corp_tax15"/>
      <sheetName val="HPP_PER_BULAN15"/>
      <sheetName val="Finance_Projection-0715"/>
      <sheetName val="ah_sanitary15"/>
      <sheetName val="03_Detailed15"/>
      <sheetName val="01_Bid_Price_summary15"/>
      <sheetName val="Permanent_info41"/>
      <sheetName val="Depreciation_&amp;_Peny_41"/>
      <sheetName val="PPh_21_Recon41"/>
      <sheetName val="fiscal_depr(E)41"/>
      <sheetName val="A_u_g41"/>
      <sheetName val="J_u_l41"/>
      <sheetName val="O_c_t41"/>
      <sheetName val="A_p_r41"/>
      <sheetName val="M_a_y41"/>
      <sheetName val="S_e_p41"/>
      <sheetName val="00_received_in_0141"/>
      <sheetName val="F_e_b41"/>
      <sheetName val="Per_GL_J_a_n41"/>
      <sheetName val="J_u_n41"/>
      <sheetName val="M_a_r41"/>
      <sheetName val="C1_NOV41"/>
      <sheetName val="jurnal-audit_241"/>
      <sheetName val="EXT_B341"/>
      <sheetName val="B2_141"/>
      <sheetName val="Main_table41"/>
      <sheetName val="Data_Per_wilayah_Vin_Code_20041"/>
      <sheetName val="Data_Per_wilayah41"/>
      <sheetName val="Print_AR41"/>
      <sheetName val="INDIRECT_DETAIL40"/>
      <sheetName val="DIRECT_COST40"/>
      <sheetName val="E4_1d41"/>
      <sheetName val="Prog_Imbalan41"/>
      <sheetName val="DES_0241"/>
      <sheetName val="Buku_Besar_141"/>
      <sheetName val="Pg7_441"/>
      <sheetName val="analisa_L-K41"/>
      <sheetName val="data_slip41"/>
      <sheetName val="Template_41"/>
      <sheetName val="jul05_ok40"/>
      <sheetName val="sept_05_dd40"/>
      <sheetName val="VAT_out41"/>
      <sheetName val="Danamon_LK41"/>
      <sheetName val="&quot;Outstanding_SO&quot;41"/>
      <sheetName val="Tax_Rate40"/>
      <sheetName val="SAP_PbT40"/>
      <sheetName val="TAX_SUMMARY41"/>
      <sheetName val="BSHO_Report40"/>
      <sheetName val="Check_Sheet40"/>
      <sheetName val="PLHO_Report40"/>
      <sheetName val="DFR_CT40"/>
      <sheetName val="Mkt_Total_by_Cat_B$40"/>
      <sheetName val="Mkt_Total_by_Cat_US$40"/>
      <sheetName val="N_Lead40"/>
      <sheetName val="N_3_140"/>
      <sheetName val="N_840"/>
      <sheetName val="N_940"/>
      <sheetName val="Assumption_&amp;_Result40"/>
      <sheetName val="Dec_08_-_Jan_09_(2)40"/>
      <sheetName val="AA_1_BNI40"/>
      <sheetName val="I_4_1_(2)40"/>
      <sheetName val="Hay_Guide_Charts_Notes40"/>
      <sheetName val="trf_ns_0440"/>
      <sheetName val="SL1006_(IDR)40"/>
      <sheetName val="trf_multiple40"/>
      <sheetName val="4_1_Placement_w_o_b40"/>
      <sheetName val="tabel_perkiraan40"/>
      <sheetName val="trfakt_sgl40"/>
      <sheetName val="trf_multiple_dnrks40"/>
      <sheetName val="SL1006_(VLS)40"/>
      <sheetName val="Irregular_Income40"/>
      <sheetName val="FE-1770_P140"/>
      <sheetName val="Benefit_Factors40"/>
      <sheetName val="Marshal_(2)40"/>
      <sheetName val="KKP_2140"/>
      <sheetName val="tabel_masa_kerja40"/>
      <sheetName val="new_IFS_format40"/>
      <sheetName val="Art_2340"/>
      <sheetName val="MTD_Results40"/>
      <sheetName val="YTD_Results40"/>
      <sheetName val="A3-Dec_2012-ALN40"/>
      <sheetName val="chiet_tinh38"/>
      <sheetName val="NB_UNIT340"/>
      <sheetName val="Customize_Your_Purchase_Order38"/>
      <sheetName val="9E1_337"/>
      <sheetName val="1195_B137"/>
      <sheetName val="mgr_&amp;_staff40"/>
      <sheetName val="ShareCapital_40"/>
      <sheetName val="Level_1_&amp;_238"/>
      <sheetName val="JAN_200138"/>
      <sheetName val="Trading_Statement38"/>
      <sheetName val="Rincian_Iuran38"/>
      <sheetName val="Data_Rekon38"/>
      <sheetName val="Premi_Iuran38"/>
      <sheetName val="Slide_2237"/>
      <sheetName val="Data_WP37"/>
      <sheetName val="NY_ADMIN37"/>
      <sheetName val="SPI_GMBH37"/>
      <sheetName val="FA_sd_APRIL_0737"/>
      <sheetName val="tabel_nilai38"/>
      <sheetName val="AA_1_1_BNI38"/>
      <sheetName val="_SAF_0235"/>
      <sheetName val="UV_1035"/>
      <sheetName val="YTD_Resurts35"/>
      <sheetName val="TRF_15035"/>
      <sheetName val="Material_Bpn_jul'0735"/>
      <sheetName val="IMPUT_PENERIMAAN_BULK_WB35"/>
      <sheetName val="van_khuon35"/>
      <sheetName val="U2_235"/>
      <sheetName val="LINK_MOR35"/>
      <sheetName val="LINK_GAP35"/>
      <sheetName val="General_Info35"/>
      <sheetName val="Cost_Summary35"/>
      <sheetName val="SK_HTM35"/>
      <sheetName val="Entry__HTM35"/>
      <sheetName val="Cost_Analysis35"/>
      <sheetName val="Scenarios_and_Sensitivities36"/>
      <sheetName val="Global_Assumptions36"/>
      <sheetName val="F_2_WIP_CKP35"/>
      <sheetName val="F_2_1_CKP35"/>
      <sheetName val="1541020-House_Loan35"/>
      <sheetName val="RMS_FUNGSIONAL35"/>
      <sheetName val="RMS_-_STR_(2)35"/>
      <sheetName val="LIST__MESIN14"/>
      <sheetName val="MAST_PROD14"/>
      <sheetName val="LIS__PAKAI14"/>
      <sheetName val="PART_&amp;_MAINT_14"/>
      <sheetName val="STD__COST14"/>
      <sheetName val="movement&amp;add_test14"/>
      <sheetName val="A_4_214"/>
      <sheetName val="A_4_314"/>
      <sheetName val="Letter_Form14"/>
      <sheetName val="Sales_Report_MKTG14"/>
      <sheetName val="U-3_1_1_telephone14"/>
      <sheetName val="corp_tax14"/>
      <sheetName val="HPP_PER_BULAN14"/>
      <sheetName val="Finance_Projection-0714"/>
      <sheetName val="ah_sanitary14"/>
      <sheetName val="03_Detailed14"/>
      <sheetName val="01_Bid_Price_summary14"/>
      <sheetName val="Permanent_info40"/>
      <sheetName val="Depreciation_&amp;_Peny_40"/>
      <sheetName val="PPh_21_Recon40"/>
      <sheetName val="fiscal_depr(E)40"/>
      <sheetName val="A_u_g40"/>
      <sheetName val="J_u_l40"/>
      <sheetName val="O_c_t40"/>
      <sheetName val="A_p_r40"/>
      <sheetName val="M_a_y40"/>
      <sheetName val="S_e_p40"/>
      <sheetName val="00_received_in_0140"/>
      <sheetName val="F_e_b40"/>
      <sheetName val="Per_GL_J_a_n40"/>
      <sheetName val="J_u_n40"/>
      <sheetName val="M_a_r40"/>
      <sheetName val="C1_NOV40"/>
      <sheetName val="jurnal-audit_240"/>
      <sheetName val="EXT_B340"/>
      <sheetName val="B2_140"/>
      <sheetName val="Main_table40"/>
      <sheetName val="Data_Per_wilayah_Vin_Code_20040"/>
      <sheetName val="Data_Per_wilayah40"/>
      <sheetName val="Print_AR40"/>
      <sheetName val="INDIRECT_DETAIL39"/>
      <sheetName val="DIRECT_COST39"/>
      <sheetName val="E4_1d40"/>
      <sheetName val="Prog_Imbalan40"/>
      <sheetName val="DES_0240"/>
      <sheetName val="Buku_Besar_140"/>
      <sheetName val="Pg7_440"/>
      <sheetName val="analisa_L-K40"/>
      <sheetName val="data_slip40"/>
      <sheetName val="Template_40"/>
      <sheetName val="jul05_ok39"/>
      <sheetName val="sept_05_dd39"/>
      <sheetName val="VAT_out40"/>
      <sheetName val="Danamon_LK40"/>
      <sheetName val="&quot;Outstanding_SO&quot;40"/>
      <sheetName val="Tax_Rate39"/>
      <sheetName val="SAP_PbT39"/>
      <sheetName val="TAX_SUMMARY40"/>
      <sheetName val="BSHO_Report39"/>
      <sheetName val="Check_Sheet39"/>
      <sheetName val="PLHO_Report39"/>
      <sheetName val="DFR_CT39"/>
      <sheetName val="Mkt_Total_by_Cat_B$39"/>
      <sheetName val="Mkt_Total_by_Cat_US$39"/>
      <sheetName val="N_Lead39"/>
      <sheetName val="N_3_139"/>
      <sheetName val="N_839"/>
      <sheetName val="N_939"/>
      <sheetName val="Assumption_&amp;_Result39"/>
      <sheetName val="Dec_08_-_Jan_09_(2)39"/>
      <sheetName val="AA_1_BNI39"/>
      <sheetName val="I_4_1_(2)39"/>
      <sheetName val="Hay_Guide_Charts_Notes39"/>
      <sheetName val="trf_ns_0439"/>
      <sheetName val="SL1006_(IDR)39"/>
      <sheetName val="trf_multiple39"/>
      <sheetName val="4_1_Placement_w_o_b39"/>
      <sheetName val="tabel_perkiraan39"/>
      <sheetName val="trfakt_sgl39"/>
      <sheetName val="trf_multiple_dnrks39"/>
      <sheetName val="SL1006_(VLS)39"/>
      <sheetName val="Irregular_Income39"/>
      <sheetName val="FE-1770_P139"/>
      <sheetName val="Benefit_Factors39"/>
      <sheetName val="Marshal_(2)39"/>
      <sheetName val="KKP_2139"/>
      <sheetName val="tabel_masa_kerja39"/>
      <sheetName val="new_IFS_format39"/>
      <sheetName val="Art_2339"/>
      <sheetName val="MTD_Results39"/>
      <sheetName val="YTD_Results39"/>
      <sheetName val="A3-Dec_2012-ALN39"/>
      <sheetName val="chiet_tinh37"/>
      <sheetName val="NB_UNIT339"/>
      <sheetName val="Customize_Your_Purchase_Order37"/>
      <sheetName val="9E1_336"/>
      <sheetName val="1195_B136"/>
      <sheetName val="mgr_&amp;_staff39"/>
      <sheetName val="ShareCapital_39"/>
      <sheetName val="Level_1_&amp;_237"/>
      <sheetName val="JAN_200137"/>
      <sheetName val="Trading_Statement37"/>
      <sheetName val="Rincian_Iuran37"/>
      <sheetName val="Data_Rekon37"/>
      <sheetName val="Premi_Iuran37"/>
      <sheetName val="Slide_2236"/>
      <sheetName val="Data_WP36"/>
      <sheetName val="NY_ADMIN36"/>
      <sheetName val="SPI_GMBH36"/>
      <sheetName val="FA_sd_APRIL_0736"/>
      <sheetName val="tabel_nilai37"/>
      <sheetName val="AA_1_1_BNI37"/>
      <sheetName val="_SAF_0234"/>
      <sheetName val="UV_1034"/>
      <sheetName val="YTD_Resurts34"/>
      <sheetName val="TRF_15034"/>
      <sheetName val="Material_Bpn_jul'0734"/>
      <sheetName val="IMPUT_PENERIMAAN_BULK_WB34"/>
      <sheetName val="van_khuon34"/>
      <sheetName val="U2_234"/>
      <sheetName val="LINK_MOR34"/>
      <sheetName val="LINK_GAP34"/>
      <sheetName val="General_Info34"/>
      <sheetName val="Cost_Summary34"/>
      <sheetName val="SK_HTM34"/>
      <sheetName val="Entry__HTM34"/>
      <sheetName val="Cost_Analysis34"/>
      <sheetName val="Scenarios_and_Sensitivities35"/>
      <sheetName val="Global_Assumptions35"/>
      <sheetName val="F_2_WIP_CKP34"/>
      <sheetName val="F_2_1_CKP34"/>
      <sheetName val="1541020-House_Loan34"/>
      <sheetName val="RMS_FUNGSIONAL34"/>
      <sheetName val="RMS_-_STR_(2)34"/>
      <sheetName val="LIST__MESIN13"/>
      <sheetName val="MAST_PROD13"/>
      <sheetName val="LIS__PAKAI13"/>
      <sheetName val="PART_&amp;_MAINT_13"/>
      <sheetName val="STD__COST13"/>
      <sheetName val="movement&amp;add_test13"/>
      <sheetName val="A_4_213"/>
      <sheetName val="A_4_313"/>
      <sheetName val="Letter_Form13"/>
      <sheetName val="Sales_Report_MKTG13"/>
      <sheetName val="U-3_1_1_telephone13"/>
      <sheetName val="corp_tax13"/>
      <sheetName val="HPP_PER_BULAN13"/>
      <sheetName val="Finance_Projection-0713"/>
      <sheetName val="ah_sanitary13"/>
      <sheetName val="03_Detailed13"/>
      <sheetName val="01_Bid_Price_summary13"/>
      <sheetName val="PROD.FRY-MONODON"/>
      <sheetName val="REUTERS"/>
      <sheetName val="report"/>
      <sheetName val="N-LTLS"/>
      <sheetName val="KAEF"/>
      <sheetName val="ADIRA-N"/>
      <sheetName val="N-ASII"/>
      <sheetName val="BBCA"/>
      <sheetName val="TLKM-J"/>
      <sheetName val="N-TLKM"/>
      <sheetName val="203"/>
      <sheetName val="Annual-Plan-1998-A-US$-Rupiah-F"/>
      <sheetName val="at"/>
      <sheetName val="Perhitungan"/>
      <sheetName val="F-2"/>
      <sheetName val="BW"/>
      <sheetName val="Fixset"/>
      <sheetName val="Sheet5"/>
      <sheetName val="HPC1"/>
      <sheetName val="HPC2"/>
      <sheetName val="DET1"/>
      <sheetName val="FOODS1"/>
      <sheetName val="LONDON"/>
      <sheetName val="PMG"/>
      <sheetName val="PP1"/>
      <sheetName val="SWALLOW"/>
      <sheetName val="TOT-HPC1"/>
      <sheetName val="%RGP - GRAPH"/>
      <sheetName val="FOODS"/>
      <sheetName val="RF,UVG&amp;PRI-TOT"/>
      <sheetName val="GP P'Tonne  &amp; %"/>
      <sheetName val="COMPANY"/>
      <sheetName val="NPS"/>
      <sheetName val="TR"/>
      <sheetName val="VOL"/>
      <sheetName val="RF,UVG&amp;PRI-CAT"/>
      <sheetName val="UVG &amp; PRICE %"/>
      <sheetName val="R-16.1"/>
      <sheetName val="R-16.2"/>
      <sheetName val="Filesave"/>
      <sheetName val="LP-02b"/>
      <sheetName val="Tickmarks"/>
      <sheetName val="REJECT3"/>
      <sheetName val="BHA"/>
      <sheetName val="Okt"/>
      <sheetName val="CoyDetails"/>
      <sheetName val="Source"/>
      <sheetName val="Rinci prd 13-14"/>
      <sheetName val="Rinci sekt 13-14"/>
      <sheetName val="Bukti Memorial"/>
      <sheetName val="pl_items"/>
      <sheetName val="Nick Miller NAV-CFSI"/>
      <sheetName val="REKAP OMZET KAPAL"/>
      <sheetName val="WTB"/>
      <sheetName val="CAN"/>
      <sheetName val="Salaries"/>
      <sheetName val="STOCK_AWAL"/>
      <sheetName val="budget idr"/>
      <sheetName val="China"/>
      <sheetName val="Permanent_info44"/>
      <sheetName val="Depreciation_&amp;_Peny_44"/>
      <sheetName val="PPh_21_Recon44"/>
      <sheetName val="fiscal_depr(E)44"/>
      <sheetName val="A_u_g44"/>
      <sheetName val="J_u_l44"/>
      <sheetName val="O_c_t44"/>
      <sheetName val="A_p_r44"/>
      <sheetName val="M_a_y44"/>
      <sheetName val="S_e_p44"/>
      <sheetName val="00_received_in_0144"/>
      <sheetName val="F_e_b44"/>
      <sheetName val="Per_GL_J_a_n44"/>
      <sheetName val="J_u_n44"/>
      <sheetName val="M_a_r44"/>
      <sheetName val="C1_NOV44"/>
      <sheetName val="jurnal-audit_244"/>
      <sheetName val="EXT_B344"/>
      <sheetName val="B2_144"/>
      <sheetName val="Main_table44"/>
      <sheetName val="Data_Per_wilayah_Vin_Code_20044"/>
      <sheetName val="Data_Per_wilayah44"/>
      <sheetName val="Print_AR44"/>
      <sheetName val="INDIRECT_DETAIL43"/>
      <sheetName val="DIRECT_COST43"/>
      <sheetName val="E4_1d44"/>
      <sheetName val="Prog_Imbalan44"/>
      <sheetName val="DES_0244"/>
      <sheetName val="Buku_Besar_144"/>
      <sheetName val="Pg7_444"/>
      <sheetName val="analisa_L-K44"/>
      <sheetName val="data_slip44"/>
      <sheetName val="Template_44"/>
      <sheetName val="jul05_ok43"/>
      <sheetName val="sept_05_dd43"/>
      <sheetName val="VAT_out44"/>
      <sheetName val="Danamon_LK44"/>
      <sheetName val="&quot;Outstanding_SO&quot;44"/>
      <sheetName val="Tax_Rate43"/>
      <sheetName val="SAP_PbT43"/>
      <sheetName val="TAX_SUMMARY44"/>
      <sheetName val="BSHO_Report43"/>
      <sheetName val="Check_Sheet43"/>
      <sheetName val="PLHO_Report43"/>
      <sheetName val="DFR_CT43"/>
      <sheetName val="Mkt_Total_by_Cat_B$43"/>
      <sheetName val="Mkt_Total_by_Cat_US$43"/>
      <sheetName val="N_Lead43"/>
      <sheetName val="N_3_143"/>
      <sheetName val="N_843"/>
      <sheetName val="N_943"/>
      <sheetName val="Assumption_&amp;_Result43"/>
      <sheetName val="Dec_08_-_Jan_09_(2)43"/>
      <sheetName val="AA_1_BNI43"/>
      <sheetName val="I_4_1_(2)43"/>
      <sheetName val="Hay_Guide_Charts_Notes43"/>
      <sheetName val="trf_ns_0443"/>
      <sheetName val="SL1006_(IDR)43"/>
      <sheetName val="trf_multiple43"/>
      <sheetName val="4_1_Placement_w_o_b43"/>
      <sheetName val="tabel_perkiraan43"/>
      <sheetName val="trfakt_sgl43"/>
      <sheetName val="trf_multiple_dnrks43"/>
      <sheetName val="SL1006_(VLS)43"/>
      <sheetName val="Irregular_Income43"/>
      <sheetName val="FE-1770_P143"/>
      <sheetName val="Benefit_Factors43"/>
      <sheetName val="Marshal_(2)43"/>
      <sheetName val="KKP_2143"/>
      <sheetName val="tabel_masa_kerja43"/>
      <sheetName val="new_IFS_format43"/>
      <sheetName val="Art_2343"/>
      <sheetName val="MTD_Results43"/>
      <sheetName val="YTD_Results43"/>
      <sheetName val="A3-Dec_2012-ALN43"/>
      <sheetName val="chiet_tinh41"/>
      <sheetName val="NB_UNIT343"/>
      <sheetName val="Customize_Your_Purchase_Order41"/>
      <sheetName val="9E1_340"/>
      <sheetName val="1195_B140"/>
      <sheetName val="mgr_&amp;_staff43"/>
      <sheetName val="ShareCapital_43"/>
      <sheetName val="Level_1_&amp;_241"/>
      <sheetName val="JAN_200141"/>
      <sheetName val="Trading_Statement41"/>
      <sheetName val="Rincian_Iuran41"/>
      <sheetName val="Data_Rekon41"/>
      <sheetName val="Premi_Iuran41"/>
      <sheetName val="Slide_2240"/>
      <sheetName val="Data_WP40"/>
      <sheetName val="NY_ADMIN40"/>
      <sheetName val="SPI_GMBH40"/>
      <sheetName val="FA_sd_APRIL_0740"/>
      <sheetName val="tabel_nilai41"/>
      <sheetName val="AA_1_1_BNI41"/>
      <sheetName val="_SAF_0238"/>
      <sheetName val="UV_1038"/>
      <sheetName val="YTD_Resurts38"/>
      <sheetName val="TRF_15038"/>
      <sheetName val="Material_Bpn_jul'0738"/>
      <sheetName val="IMPUT_PENERIMAAN_BULK_WB38"/>
      <sheetName val="van_khuon38"/>
      <sheetName val="U2_238"/>
      <sheetName val="LINK_MOR38"/>
      <sheetName val="LINK_GAP38"/>
      <sheetName val="General_Info38"/>
      <sheetName val="Cost_Summary38"/>
      <sheetName val="SK_HTM38"/>
      <sheetName val="Entry__HTM38"/>
      <sheetName val="Cost_Analysis38"/>
      <sheetName val="Scenarios_and_Sensitivities39"/>
      <sheetName val="Global_Assumptions39"/>
      <sheetName val="F_2_WIP_CKP38"/>
      <sheetName val="F_2_1_CKP38"/>
      <sheetName val="1541020-House_Loan38"/>
      <sheetName val="RMS_FUNGSIONAL38"/>
      <sheetName val="RMS_-_STR_(2)38"/>
      <sheetName val="LIST__MESIN17"/>
      <sheetName val="MAST_PROD17"/>
      <sheetName val="LIS__PAKAI17"/>
      <sheetName val="PART_&amp;_MAINT_17"/>
      <sheetName val="STD__COST17"/>
      <sheetName val="movement&amp;add_test17"/>
      <sheetName val="A_4_217"/>
      <sheetName val="A_4_317"/>
      <sheetName val="Letter_Form17"/>
      <sheetName val="Sales_Report_MKTG17"/>
      <sheetName val="U-3_1_1_telephone17"/>
      <sheetName val="corp_tax17"/>
      <sheetName val="HPP_PER_BULAN17"/>
      <sheetName val="Finance_Projection-0717"/>
      <sheetName val="ah_sanitary17"/>
      <sheetName val="03_Detailed17"/>
      <sheetName val="01_Bid_Price_summary17"/>
      <sheetName val="Permanent_info43"/>
      <sheetName val="Depreciation_&amp;_Peny_43"/>
      <sheetName val="PPh_21_Recon43"/>
      <sheetName val="fiscal_depr(E)43"/>
      <sheetName val="A_u_g43"/>
      <sheetName val="J_u_l43"/>
      <sheetName val="O_c_t43"/>
      <sheetName val="A_p_r43"/>
      <sheetName val="M_a_y43"/>
      <sheetName val="S_e_p43"/>
      <sheetName val="00_received_in_0143"/>
      <sheetName val="F_e_b43"/>
      <sheetName val="Per_GL_J_a_n43"/>
      <sheetName val="J_u_n43"/>
      <sheetName val="M_a_r43"/>
      <sheetName val="C1_NOV43"/>
      <sheetName val="jurnal-audit_243"/>
      <sheetName val="EXT_B343"/>
      <sheetName val="B2_143"/>
      <sheetName val="Main_table43"/>
      <sheetName val="Data_Per_wilayah_Vin_Code_20043"/>
      <sheetName val="Data_Per_wilayah43"/>
      <sheetName val="Print_AR43"/>
      <sheetName val="INDIRECT_DETAIL42"/>
      <sheetName val="DIRECT_COST42"/>
      <sheetName val="E4_1d43"/>
      <sheetName val="Prog_Imbalan43"/>
      <sheetName val="DES_0243"/>
      <sheetName val="Buku_Besar_143"/>
      <sheetName val="Pg7_443"/>
      <sheetName val="analisa_L-K43"/>
      <sheetName val="data_slip43"/>
      <sheetName val="Template_43"/>
      <sheetName val="jul05_ok42"/>
      <sheetName val="sept_05_dd42"/>
      <sheetName val="VAT_out43"/>
      <sheetName val="Danamon_LK43"/>
      <sheetName val="&quot;Outstanding_SO&quot;43"/>
      <sheetName val="Tax_Rate42"/>
      <sheetName val="SAP_PbT42"/>
      <sheetName val="TAX_SUMMARY43"/>
      <sheetName val="BSHO_Report42"/>
      <sheetName val="Check_Sheet42"/>
      <sheetName val="PLHO_Report42"/>
      <sheetName val="DFR_CT42"/>
      <sheetName val="Mkt_Total_by_Cat_B$42"/>
      <sheetName val="Mkt_Total_by_Cat_US$42"/>
      <sheetName val="N_Lead42"/>
      <sheetName val="N_3_142"/>
      <sheetName val="N_842"/>
      <sheetName val="N_942"/>
      <sheetName val="Assumption_&amp;_Result42"/>
      <sheetName val="Dec_08_-_Jan_09_(2)42"/>
      <sheetName val="AA_1_BNI42"/>
      <sheetName val="I_4_1_(2)42"/>
      <sheetName val="Hay_Guide_Charts_Notes42"/>
      <sheetName val="trf_ns_0442"/>
      <sheetName val="SL1006_(IDR)42"/>
      <sheetName val="trf_multiple42"/>
      <sheetName val="4_1_Placement_w_o_b42"/>
      <sheetName val="tabel_perkiraan42"/>
      <sheetName val="trfakt_sgl42"/>
      <sheetName val="trf_multiple_dnrks42"/>
      <sheetName val="SL1006_(VLS)42"/>
      <sheetName val="Irregular_Income42"/>
      <sheetName val="FE-1770_P142"/>
      <sheetName val="Benefit_Factors42"/>
      <sheetName val="Marshal_(2)42"/>
      <sheetName val="KKP_2142"/>
      <sheetName val="tabel_masa_kerja42"/>
      <sheetName val="new_IFS_format42"/>
      <sheetName val="Art_2342"/>
      <sheetName val="MTD_Results42"/>
      <sheetName val="YTD_Results42"/>
      <sheetName val="A3-Dec_2012-ALN42"/>
      <sheetName val="chiet_tinh40"/>
      <sheetName val="NB_UNIT342"/>
      <sheetName val="Customize_Your_Purchase_Order40"/>
      <sheetName val="9E1_339"/>
      <sheetName val="1195_B139"/>
      <sheetName val="mgr_&amp;_staff42"/>
      <sheetName val="ShareCapital_42"/>
      <sheetName val="Level_1_&amp;_240"/>
      <sheetName val="JAN_200140"/>
      <sheetName val="Trading_Statement40"/>
      <sheetName val="Rincian_Iuran40"/>
      <sheetName val="Data_Rekon40"/>
      <sheetName val="Premi_Iuran40"/>
      <sheetName val="Slide_2239"/>
      <sheetName val="Data_WP39"/>
      <sheetName val="NY_ADMIN39"/>
      <sheetName val="SPI_GMBH39"/>
      <sheetName val="FA_sd_APRIL_0739"/>
      <sheetName val="tabel_nilai40"/>
      <sheetName val="AA_1_1_BNI40"/>
      <sheetName val="_SAF_0237"/>
      <sheetName val="UV_1037"/>
      <sheetName val="YTD_Resurts37"/>
      <sheetName val="TRF_15037"/>
      <sheetName val="Material_Bpn_jul'0737"/>
      <sheetName val="IMPUT_PENERIMAAN_BULK_WB37"/>
      <sheetName val="van_khuon37"/>
      <sheetName val="U2_237"/>
      <sheetName val="LINK_MOR37"/>
      <sheetName val="LINK_GAP37"/>
      <sheetName val="General_Info37"/>
      <sheetName val="Cost_Summary37"/>
      <sheetName val="SK_HTM37"/>
      <sheetName val="Entry__HTM37"/>
      <sheetName val="Cost_Analysis37"/>
      <sheetName val="Scenarios_and_Sensitivities38"/>
      <sheetName val="Global_Assumptions38"/>
      <sheetName val="F_2_WIP_CKP37"/>
      <sheetName val="F_2_1_CKP37"/>
      <sheetName val="1541020-House_Loan37"/>
      <sheetName val="RMS_FUNGSIONAL37"/>
      <sheetName val="RMS_-_STR_(2)37"/>
      <sheetName val="LIST__MESIN16"/>
      <sheetName val="MAST_PROD16"/>
      <sheetName val="LIS__PAKAI16"/>
      <sheetName val="PART_&amp;_MAINT_16"/>
      <sheetName val="STD__COST16"/>
      <sheetName val="movement&amp;add_test16"/>
      <sheetName val="A_4_216"/>
      <sheetName val="A_4_316"/>
      <sheetName val="Letter_Form16"/>
      <sheetName val="Sales_Report_MKTG16"/>
      <sheetName val="U-3_1_1_telephone16"/>
      <sheetName val="corp_tax16"/>
      <sheetName val="HPP_PER_BULAN16"/>
      <sheetName val="Finance_Projection-0716"/>
      <sheetName val="ah_sanitary16"/>
      <sheetName val="03_Detailed16"/>
      <sheetName val="01_Bid_Price_summary16"/>
      <sheetName val="ISJAN02"/>
      <sheetName val="BSJLWJAN02(1)"/>
      <sheetName val="COPSJAN02"/>
      <sheetName val="DETAILS"/>
      <sheetName val="DETAILSJL"/>
      <sheetName val="FAJAN02"/>
      <sheetName val="ISACTUSD"/>
      <sheetName val="BUDGETCON"/>
      <sheetName val="ISCLJAN02"/>
      <sheetName val="ISACT"/>
      <sheetName val="ISUSD"/>
      <sheetName val="BUDGETJL"/>
      <sheetName val="BUDGETJLM"/>
      <sheetName val="MENU1"/>
      <sheetName val="Bukubesar"/>
      <sheetName val="POMALAA"/>
      <sheetName val="Koreksi Fiskal"/>
      <sheetName val="GL_546111"/>
      <sheetName val="시산표"/>
      <sheetName val="Cash Flow"/>
      <sheetName val="REF-CRB"/>
      <sheetName val="1721"/>
      <sheetName val="cashflow"/>
      <sheetName val="dBKdr"/>
      <sheetName val="10-103.1"/>
      <sheetName val="LTLGroup-Trans"/>
      <sheetName val="Up &amp; bhn"/>
      <sheetName val="Cap01"/>
      <sheetName val="U2.5 RM From Purhase"/>
      <sheetName val="STR"/>
      <sheetName val="AVP"/>
      <sheetName val="DCF"/>
      <sheetName val="Financial Summary"/>
      <sheetName val="Estimates"/>
      <sheetName val="Valuation Summary"/>
      <sheetName val="Ownership"/>
      <sheetName val="Shares Traded"/>
      <sheetName val="Public &amp; Private Valuation"/>
      <sheetName val="Momentum"/>
      <sheetName val="Main"/>
      <sheetName val="Detail PS"/>
      <sheetName val="Parts"/>
      <sheetName val="RumusTB 1 bln"/>
      <sheetName val="RUPS"/>
      <sheetName val="A.W. VANAMEI"/>
      <sheetName val="A.W. TIGER"/>
      <sheetName val="HARGA SWAL+SKT"/>
      <sheetName val="d-1004"/>
      <sheetName val="PF-OFFICE"/>
      <sheetName val="#REF!"/>
      <sheetName val="ACM0131(GT)"/>
      <sheetName val="Dom"/>
      <sheetName val="Gm"/>
      <sheetName val="analisa bunga Mandiri"/>
      <sheetName val="Line Usage-Pulses"/>
      <sheetName val="POTO MAC"/>
      <sheetName val="PERLENGKAPAN "/>
      <sheetName val="Adj"/>
      <sheetName val="N-CRAM"/>
      <sheetName val="RPP-6"/>
      <sheetName val="HRG"/>
      <sheetName val="1106-M&amp;E"/>
      <sheetName val="1105-B&amp;I-OK"/>
      <sheetName val="Rec XX"/>
      <sheetName val="Notes"/>
      <sheetName val="CH"/>
      <sheetName val="Group"/>
      <sheetName val="SUMMARY"/>
      <sheetName val="FE-1771-I"/>
      <sheetName val="PPH29"/>
      <sheetName val="COST DATA (2)"/>
      <sheetName val="jgd"/>
      <sheetName val="KKP SL-baru"/>
      <sheetName val="per-hp"/>
      <sheetName val="prmt"/>
      <sheetName val="AKTIVA"/>
      <sheetName val="Master Date"/>
      <sheetName val="GL_5461111"/>
      <sheetName val="Analisa_Alat_Berat2"/>
      <sheetName val="RD_I-BUT2"/>
      <sheetName val="Trial_Bal2"/>
      <sheetName val="pihak_iii2"/>
      <sheetName val="701500_TRAVEL_ADVANCE3"/>
      <sheetName val="GL_5461112"/>
      <sheetName val="A6_Employee_Loan2"/>
      <sheetName val="L_I___ATY2"/>
      <sheetName val="N_o_v2"/>
      <sheetName val="J_a_n2"/>
      <sheetName val="GiaVL"/>
      <sheetName val="Main Menu"/>
      <sheetName val="Results"/>
      <sheetName val="2930"/>
      <sheetName val="2933"/>
      <sheetName val="2934"/>
      <sheetName val="??"/>
      <sheetName val="Permanent_info45"/>
      <sheetName val="Depreciation_&amp;_Peny_45"/>
      <sheetName val="PPh_21_Recon45"/>
      <sheetName val="fiscal_depr(E)45"/>
      <sheetName val="A_u_g45"/>
      <sheetName val="J_u_l45"/>
      <sheetName val="O_c_t45"/>
      <sheetName val="A_p_r45"/>
      <sheetName val="M_a_y45"/>
      <sheetName val="S_e_p45"/>
      <sheetName val="00_received_in_0145"/>
      <sheetName val="F_e_b45"/>
      <sheetName val="Per_GL_J_a_n45"/>
      <sheetName val="J_u_n45"/>
      <sheetName val="M_a_r45"/>
      <sheetName val="C1_NOV45"/>
      <sheetName val="jurnal-audit_245"/>
      <sheetName val="EXT_B345"/>
      <sheetName val="B2_145"/>
      <sheetName val="Main_table45"/>
      <sheetName val="Data_Per_wilayah_Vin_Code_20045"/>
      <sheetName val="Data_Per_wilayah45"/>
      <sheetName val="Print_AR45"/>
      <sheetName val="INDIRECT_DETAIL44"/>
      <sheetName val="DIRECT_COST44"/>
      <sheetName val="E4_1d45"/>
      <sheetName val="Prog_Imbalan45"/>
      <sheetName val="DES_0245"/>
      <sheetName val="Buku_Besar_145"/>
      <sheetName val="Pg7_445"/>
      <sheetName val="analisa_L-K45"/>
      <sheetName val="data_slip45"/>
      <sheetName val="Template_45"/>
      <sheetName val="jul05_ok44"/>
      <sheetName val="sept_05_dd44"/>
      <sheetName val="VAT_out45"/>
      <sheetName val="Danamon_LK45"/>
      <sheetName val="&quot;Outstanding_SO&quot;45"/>
      <sheetName val="Tax_Rate44"/>
      <sheetName val="SAP_PbT44"/>
      <sheetName val="TAX_SUMMARY45"/>
      <sheetName val="BSHO_Report44"/>
      <sheetName val="Check_Sheet44"/>
      <sheetName val="PLHO_Report44"/>
      <sheetName val="DFR_CT44"/>
      <sheetName val="Mkt_Total_by_Cat_B$44"/>
      <sheetName val="Mkt_Total_by_Cat_US$44"/>
      <sheetName val="N_Lead44"/>
      <sheetName val="N_3_144"/>
      <sheetName val="N_844"/>
      <sheetName val="N_944"/>
      <sheetName val="Assumption_&amp;_Result44"/>
      <sheetName val="Dec_08_-_Jan_09_(2)44"/>
      <sheetName val="AA_1_BNI44"/>
      <sheetName val="I_4_1_(2)44"/>
      <sheetName val="Hay_Guide_Charts_Notes44"/>
      <sheetName val="trf_ns_0444"/>
      <sheetName val="SL1006_(IDR)44"/>
      <sheetName val="trf_multiple44"/>
      <sheetName val="4_1_Placement_w_o_b44"/>
      <sheetName val="tabel_perkiraan44"/>
      <sheetName val="trfakt_sgl44"/>
      <sheetName val="trf_multiple_dnrks44"/>
      <sheetName val="SL1006_(VLS)44"/>
      <sheetName val="Irregular_Income44"/>
      <sheetName val="FE-1770_P144"/>
      <sheetName val="Benefit_Factors44"/>
      <sheetName val="Marshal_(2)44"/>
      <sheetName val="KKP_2144"/>
      <sheetName val="tabel_masa_kerja44"/>
      <sheetName val="new_IFS_format44"/>
      <sheetName val="Art_2344"/>
      <sheetName val="MTD_Results44"/>
      <sheetName val="YTD_Results44"/>
      <sheetName val="A3-Dec_2012-ALN44"/>
      <sheetName val="chiet_tinh42"/>
      <sheetName val="NB_UNIT344"/>
      <sheetName val="Customize_Your_Purchase_Order42"/>
      <sheetName val="9E1_341"/>
      <sheetName val="1195_B141"/>
      <sheetName val="mgr_&amp;_staff44"/>
      <sheetName val="ShareCapital_44"/>
      <sheetName val="Level_1_&amp;_242"/>
      <sheetName val="JAN_200142"/>
      <sheetName val="Trading_Statement42"/>
      <sheetName val="Rincian_Iuran42"/>
      <sheetName val="Data_Rekon42"/>
      <sheetName val="Premi_Iuran42"/>
      <sheetName val="Slide_2241"/>
      <sheetName val="Data_WP41"/>
      <sheetName val="NY_ADMIN41"/>
      <sheetName val="SPI_GMBH41"/>
      <sheetName val="FA_sd_APRIL_0741"/>
      <sheetName val="tabel_nilai42"/>
      <sheetName val="AA_1_1_BNI42"/>
      <sheetName val="_SAF_0239"/>
      <sheetName val="UV_1039"/>
      <sheetName val="YTD_Resurts39"/>
      <sheetName val="TRF_15039"/>
      <sheetName val="Material_Bpn_jul'0739"/>
      <sheetName val="IMPUT_PENERIMAAN_BULK_WB39"/>
      <sheetName val="van_khuon39"/>
      <sheetName val="U2_239"/>
      <sheetName val="LINK_MOR39"/>
      <sheetName val="LINK_GAP39"/>
      <sheetName val="General_Info39"/>
      <sheetName val="Cost_Summary39"/>
      <sheetName val="SK_HTM39"/>
      <sheetName val="Entry__HTM39"/>
      <sheetName val="Cost_Analysis39"/>
      <sheetName val="Scenarios_and_Sensitivities40"/>
      <sheetName val="Global_Assumptions40"/>
      <sheetName val="F_2_WIP_CKP39"/>
      <sheetName val="F_2_1_CKP39"/>
      <sheetName val="1541020-House_Loan39"/>
      <sheetName val="RMS_FUNGSIONAL39"/>
      <sheetName val="RMS_-_STR_(2)39"/>
      <sheetName val="LIST__MESIN18"/>
      <sheetName val="MAST_PROD18"/>
      <sheetName val="LIS__PAKAI18"/>
      <sheetName val="PART_&amp;_MAINT_18"/>
      <sheetName val="STD__COST18"/>
      <sheetName val="movement&amp;add_test18"/>
      <sheetName val="A_4_218"/>
      <sheetName val="A_4_318"/>
      <sheetName val="Letter_Form18"/>
      <sheetName val="Sales_Report_MKTG18"/>
      <sheetName val="U-3_1_1_telephone18"/>
      <sheetName val="corp_tax18"/>
      <sheetName val="HPP_PER_BULAN18"/>
      <sheetName val="Finance_Projection-0718"/>
      <sheetName val="ah_sanitary18"/>
      <sheetName val="03_Detailed18"/>
      <sheetName val="01_Bid_Price_summary18"/>
      <sheetName val="master_(2)"/>
      <sheetName val="Permanent_info46"/>
      <sheetName val="Depreciation_&amp;_Peny_46"/>
      <sheetName val="PPh_21_Recon46"/>
      <sheetName val="fiscal_depr(E)46"/>
      <sheetName val="A_u_g46"/>
      <sheetName val="J_u_l46"/>
      <sheetName val="O_c_t46"/>
      <sheetName val="A_p_r46"/>
      <sheetName val="M_a_y46"/>
      <sheetName val="S_e_p46"/>
      <sheetName val="00_received_in_0146"/>
      <sheetName val="F_e_b46"/>
      <sheetName val="Per_GL_J_a_n46"/>
      <sheetName val="J_u_n46"/>
      <sheetName val="M_a_r46"/>
      <sheetName val="C1_NOV46"/>
      <sheetName val="jurnal-audit_246"/>
      <sheetName val="EXT_B346"/>
      <sheetName val="B2_146"/>
      <sheetName val="Main_table46"/>
      <sheetName val="Data_Per_wilayah_Vin_Code_20046"/>
      <sheetName val="Data_Per_wilayah46"/>
      <sheetName val="Print_AR46"/>
      <sheetName val="INDIRECT_DETAIL45"/>
      <sheetName val="DIRECT_COST45"/>
      <sheetName val="E4_1d46"/>
      <sheetName val="Prog_Imbalan46"/>
      <sheetName val="DES_0246"/>
      <sheetName val="Buku_Besar_146"/>
      <sheetName val="Pg7_446"/>
      <sheetName val="analisa_L-K46"/>
      <sheetName val="data_slip46"/>
      <sheetName val="Template_46"/>
      <sheetName val="jul05_ok45"/>
      <sheetName val="sept_05_dd45"/>
      <sheetName val="VAT_out46"/>
      <sheetName val="Danamon_LK46"/>
      <sheetName val="&quot;Outstanding_SO&quot;46"/>
      <sheetName val="Tax_Rate45"/>
      <sheetName val="SAP_PbT45"/>
      <sheetName val="TAX_SUMMARY46"/>
      <sheetName val="BSHO_Report45"/>
      <sheetName val="Check_Sheet45"/>
      <sheetName val="PLHO_Report45"/>
      <sheetName val="DFR_CT45"/>
      <sheetName val="Mkt_Total_by_Cat_B$45"/>
      <sheetName val="Mkt_Total_by_Cat_US$45"/>
      <sheetName val="N_Lead45"/>
      <sheetName val="N_3_145"/>
      <sheetName val="N_845"/>
      <sheetName val="N_945"/>
      <sheetName val="Assumption_&amp;_Result45"/>
      <sheetName val="Dec_08_-_Jan_09_(2)45"/>
      <sheetName val="AA_1_BNI45"/>
      <sheetName val="I_4_1_(2)45"/>
      <sheetName val="Hay_Guide_Charts_Notes45"/>
      <sheetName val="trf_ns_0445"/>
      <sheetName val="SL1006_(IDR)45"/>
      <sheetName val="trf_multiple45"/>
      <sheetName val="4_1_Placement_w_o_b45"/>
      <sheetName val="tabel_perkiraan45"/>
      <sheetName val="trfakt_sgl45"/>
      <sheetName val="trf_multiple_dnrks45"/>
      <sheetName val="SL1006_(VLS)45"/>
      <sheetName val="Irregular_Income45"/>
      <sheetName val="FE-1770_P145"/>
      <sheetName val="Benefit_Factors45"/>
      <sheetName val="Marshal_(2)45"/>
      <sheetName val="KKP_2145"/>
      <sheetName val="tabel_masa_kerja45"/>
      <sheetName val="new_IFS_format45"/>
      <sheetName val="Art_2345"/>
      <sheetName val="MTD_Results45"/>
      <sheetName val="YTD_Results45"/>
      <sheetName val="A3-Dec_2012-ALN45"/>
      <sheetName val="chiet_tinh43"/>
      <sheetName val="NB_UNIT345"/>
      <sheetName val="Customize_Your_Purchase_Order43"/>
      <sheetName val="9E1_342"/>
      <sheetName val="1195_B142"/>
      <sheetName val="mgr_&amp;_staff45"/>
      <sheetName val="ShareCapital_45"/>
      <sheetName val="Level_1_&amp;_243"/>
      <sheetName val="JAN_200143"/>
      <sheetName val="Trading_Statement43"/>
      <sheetName val="Rincian_Iuran43"/>
      <sheetName val="Data_Rekon43"/>
      <sheetName val="Premi_Iuran43"/>
      <sheetName val="Slide_2242"/>
      <sheetName val="Data_WP42"/>
      <sheetName val="NY_ADMIN42"/>
      <sheetName val="SPI_GMBH42"/>
      <sheetName val="FA_sd_APRIL_0742"/>
      <sheetName val="tabel_nilai43"/>
      <sheetName val="AA_1_1_BNI43"/>
      <sheetName val="_SAF_0240"/>
      <sheetName val="UV_1040"/>
      <sheetName val="YTD_Resurts40"/>
      <sheetName val="TRF_15040"/>
      <sheetName val="Material_Bpn_jul'0740"/>
      <sheetName val="IMPUT_PENERIMAAN_BULK_WB40"/>
      <sheetName val="van_khuon40"/>
      <sheetName val="U2_240"/>
      <sheetName val="LINK_MOR40"/>
      <sheetName val="LINK_GAP40"/>
      <sheetName val="General_Info40"/>
      <sheetName val="Cost_Summary40"/>
      <sheetName val="SK_HTM40"/>
      <sheetName val="Entry__HTM40"/>
      <sheetName val="Cost_Analysis40"/>
      <sheetName val="Scenarios_and_Sensitivities41"/>
      <sheetName val="Global_Assumptions41"/>
      <sheetName val="F_2_WIP_CKP40"/>
      <sheetName val="F_2_1_CKP40"/>
      <sheetName val="1541020-House_Loan40"/>
      <sheetName val="RMS_FUNGSIONAL40"/>
      <sheetName val="RMS_-_STR_(2)40"/>
      <sheetName val="LIST__MESIN19"/>
      <sheetName val="MAST_PROD19"/>
      <sheetName val="LIS__PAKAI19"/>
      <sheetName val="PART_&amp;_MAINT_19"/>
      <sheetName val="STD__COST19"/>
      <sheetName val="movement&amp;add_test19"/>
      <sheetName val="A_4_219"/>
      <sheetName val="A_4_319"/>
      <sheetName val="Letter_Form19"/>
      <sheetName val="Sales_Report_MKTG19"/>
      <sheetName val="U-3_1_1_telephone19"/>
      <sheetName val="corp_tax19"/>
      <sheetName val="HPP_PER_BULAN19"/>
      <sheetName val="Finance_Projection-0719"/>
      <sheetName val="ah_sanitary19"/>
      <sheetName val="03_Detailed19"/>
      <sheetName val="01_Bid_Price_summary19"/>
      <sheetName val="master_(2)1"/>
      <sheetName val="Permanent_info47"/>
      <sheetName val="Depreciation_&amp;_Peny_47"/>
      <sheetName val="PPh_21_Recon47"/>
      <sheetName val="fiscal_depr(E)47"/>
      <sheetName val="A_u_g47"/>
      <sheetName val="J_u_l47"/>
      <sheetName val="O_c_t47"/>
      <sheetName val="A_p_r47"/>
      <sheetName val="M_a_y47"/>
      <sheetName val="S_e_p47"/>
      <sheetName val="00_received_in_0147"/>
      <sheetName val="F_e_b47"/>
      <sheetName val="Per_GL_J_a_n47"/>
      <sheetName val="J_u_n47"/>
      <sheetName val="M_a_r47"/>
      <sheetName val="C1_NOV47"/>
      <sheetName val="jurnal-audit_247"/>
      <sheetName val="EXT_B347"/>
      <sheetName val="B2_147"/>
      <sheetName val="Main_table47"/>
      <sheetName val="Data_Per_wilayah_Vin_Code_20047"/>
      <sheetName val="Data_Per_wilayah47"/>
      <sheetName val="Print_AR47"/>
      <sheetName val="INDIRECT_DETAIL46"/>
      <sheetName val="DIRECT_COST46"/>
      <sheetName val="E4_1d47"/>
      <sheetName val="Prog_Imbalan47"/>
      <sheetName val="DES_0247"/>
      <sheetName val="Buku_Besar_147"/>
      <sheetName val="Pg7_447"/>
      <sheetName val="analisa_L-K47"/>
      <sheetName val="data_slip47"/>
      <sheetName val="Template_47"/>
      <sheetName val="jul05_ok46"/>
      <sheetName val="sept_05_dd46"/>
      <sheetName val="VAT_out47"/>
      <sheetName val="Danamon_LK47"/>
      <sheetName val="&quot;Outstanding_SO&quot;47"/>
      <sheetName val="Tax_Rate46"/>
      <sheetName val="SAP_PbT46"/>
      <sheetName val="TAX_SUMMARY47"/>
      <sheetName val="BSHO_Report46"/>
      <sheetName val="Check_Sheet46"/>
      <sheetName val="PLHO_Report46"/>
      <sheetName val="DFR_CT46"/>
      <sheetName val="Mkt_Total_by_Cat_B$46"/>
      <sheetName val="Mkt_Total_by_Cat_US$46"/>
      <sheetName val="N_Lead46"/>
      <sheetName val="N_3_146"/>
      <sheetName val="N_846"/>
      <sheetName val="N_946"/>
      <sheetName val="Assumption_&amp;_Result46"/>
      <sheetName val="Dec_08_-_Jan_09_(2)46"/>
      <sheetName val="AA_1_BNI46"/>
      <sheetName val="I_4_1_(2)46"/>
      <sheetName val="Hay_Guide_Charts_Notes46"/>
      <sheetName val="trf_ns_0446"/>
      <sheetName val="SL1006_(IDR)46"/>
      <sheetName val="trf_multiple46"/>
      <sheetName val="4_1_Placement_w_o_b46"/>
      <sheetName val="tabel_perkiraan46"/>
      <sheetName val="trfakt_sgl46"/>
      <sheetName val="trf_multiple_dnrks46"/>
      <sheetName val="SL1006_(VLS)46"/>
      <sheetName val="Irregular_Income46"/>
      <sheetName val="FE-1770_P146"/>
      <sheetName val="Benefit_Factors46"/>
      <sheetName val="Marshal_(2)46"/>
      <sheetName val="KKP_2146"/>
      <sheetName val="tabel_masa_kerja46"/>
      <sheetName val="new_IFS_format46"/>
      <sheetName val="Art_2346"/>
      <sheetName val="MTD_Results46"/>
      <sheetName val="YTD_Results46"/>
      <sheetName val="A3-Dec_2012-ALN46"/>
      <sheetName val="chiet_tinh44"/>
      <sheetName val="NB_UNIT346"/>
      <sheetName val="Customize_Your_Purchase_Order44"/>
      <sheetName val="9E1_343"/>
      <sheetName val="1195_B143"/>
      <sheetName val="mgr_&amp;_staff46"/>
      <sheetName val="ShareCapital_46"/>
      <sheetName val="Level_1_&amp;_244"/>
      <sheetName val="JAN_200144"/>
      <sheetName val="Trading_Statement44"/>
      <sheetName val="Rincian_Iuran44"/>
      <sheetName val="Data_Rekon44"/>
      <sheetName val="Premi_Iuran44"/>
      <sheetName val="Slide_2243"/>
      <sheetName val="Data_WP43"/>
      <sheetName val="NY_ADMIN43"/>
      <sheetName val="SPI_GMBH43"/>
      <sheetName val="FA_sd_APRIL_0743"/>
      <sheetName val="tabel_nilai44"/>
      <sheetName val="AA_1_1_BNI44"/>
      <sheetName val="_SAF_0241"/>
      <sheetName val="UV_1041"/>
      <sheetName val="YTD_Resurts41"/>
      <sheetName val="TRF_15041"/>
      <sheetName val="Material_Bpn_jul'0741"/>
      <sheetName val="IMPUT_PENERIMAAN_BULK_WB41"/>
      <sheetName val="van_khuon41"/>
      <sheetName val="U2_241"/>
      <sheetName val="LINK_MOR41"/>
      <sheetName val="LINK_GAP41"/>
      <sheetName val="General_Info41"/>
      <sheetName val="Cost_Summary41"/>
      <sheetName val="SK_HTM41"/>
      <sheetName val="Entry__HTM41"/>
      <sheetName val="Cost_Analysis41"/>
      <sheetName val="Scenarios_and_Sensitivities42"/>
      <sheetName val="Global_Assumptions42"/>
      <sheetName val="F_2_WIP_CKP41"/>
      <sheetName val="F_2_1_CKP41"/>
      <sheetName val="1541020-House_Loan41"/>
      <sheetName val="RMS_FUNGSIONAL41"/>
      <sheetName val="RMS_-_STR_(2)41"/>
      <sheetName val="LIST__MESIN20"/>
      <sheetName val="MAST_PROD20"/>
      <sheetName val="LIS__PAKAI20"/>
      <sheetName val="PART_&amp;_MAINT_20"/>
      <sheetName val="STD__COST20"/>
      <sheetName val="movement&amp;add_test20"/>
      <sheetName val="A_4_220"/>
      <sheetName val="A_4_320"/>
      <sheetName val="Letter_Form20"/>
      <sheetName val="Sales_Report_MKTG20"/>
      <sheetName val="U-3_1_1_telephone20"/>
      <sheetName val="corp_tax20"/>
      <sheetName val="HPP_PER_BULAN20"/>
      <sheetName val="Finance_Projection-0720"/>
      <sheetName val="ah_sanitary20"/>
      <sheetName val="03_Detailed20"/>
      <sheetName val="01_Bid_Price_summary20"/>
      <sheetName val="Rekons_PPh_212"/>
      <sheetName val="persatuan_(2)2"/>
      <sheetName val="TBM_02"/>
      <sheetName val="Marshal_-12"/>
      <sheetName val="master_(2)2"/>
      <sheetName val="Permanent_info48"/>
      <sheetName val="Depreciation_&amp;_Peny_48"/>
      <sheetName val="PPh_21_Recon48"/>
      <sheetName val="A_u_g48"/>
      <sheetName val="J_u_l48"/>
      <sheetName val="O_c_t48"/>
      <sheetName val="A_p_r48"/>
      <sheetName val="M_a_y48"/>
      <sheetName val="S_e_p48"/>
      <sheetName val="00_received_in_0148"/>
      <sheetName val="F_e_b48"/>
      <sheetName val="Per_GL_J_a_n48"/>
      <sheetName val="J_u_n48"/>
      <sheetName val="M_a_r48"/>
      <sheetName val="fiscal_depr(E)48"/>
      <sheetName val="EXT_B348"/>
      <sheetName val="B2_148"/>
      <sheetName val="Main_table48"/>
      <sheetName val="C1_NOV48"/>
      <sheetName val="jurnal-audit_248"/>
      <sheetName val="Data_Per_wilayah_Vin_Code_20048"/>
      <sheetName val="Data_Per_wilayah48"/>
      <sheetName val="INDIRECT_DETAIL47"/>
      <sheetName val="DIRECT_COST47"/>
      <sheetName val="E4_1d48"/>
      <sheetName val="Prog_Imbalan48"/>
      <sheetName val="DES_0248"/>
      <sheetName val="Buku_Besar_148"/>
      <sheetName val="Pg7_448"/>
      <sheetName val="Print_AR48"/>
      <sheetName val="VAT_out48"/>
      <sheetName val="analisa_L-K48"/>
      <sheetName val="data_slip48"/>
      <sheetName val="Template_48"/>
      <sheetName val="jul05_ok47"/>
      <sheetName val="sept_05_dd47"/>
      <sheetName val="Danamon_LK48"/>
      <sheetName val="&quot;Outstanding_SO&quot;48"/>
      <sheetName val="Tax_Rate47"/>
      <sheetName val="SAP_PbT47"/>
      <sheetName val="BSHO_Report47"/>
      <sheetName val="Check_Sheet47"/>
      <sheetName val="PLHO_Report47"/>
      <sheetName val="TAX_SUMMARY48"/>
      <sheetName val="Assumption_&amp;_Result47"/>
      <sheetName val="DFR_CT47"/>
      <sheetName val="Mkt_Total_by_Cat_B$47"/>
      <sheetName val="Mkt_Total_by_Cat_US$47"/>
      <sheetName val="N_Lead47"/>
      <sheetName val="N_3_147"/>
      <sheetName val="N_847"/>
      <sheetName val="N_947"/>
      <sheetName val="Dec_08_-_Jan_09_(2)47"/>
      <sheetName val="AA_1_BNI47"/>
      <sheetName val="I_4_1_(2)47"/>
      <sheetName val="Hay_Guide_Charts_Notes47"/>
      <sheetName val="trf_ns_0447"/>
      <sheetName val="SL1006_(IDR)47"/>
      <sheetName val="trf_multiple47"/>
      <sheetName val="4_1_Placement_w_o_b47"/>
      <sheetName val="tabel_perkiraan47"/>
      <sheetName val="trfakt_sgl47"/>
      <sheetName val="trf_multiple_dnrks47"/>
      <sheetName val="SL1006_(VLS)47"/>
      <sheetName val="Irregular_Income47"/>
      <sheetName val="FE-1770_P147"/>
      <sheetName val="Benefit_Factors47"/>
      <sheetName val="Marshal_(2)47"/>
      <sheetName val="KKP_2147"/>
      <sheetName val="tabel_masa_kerja47"/>
      <sheetName val="new_IFS_format47"/>
      <sheetName val="MTD_Results47"/>
      <sheetName val="YTD_Results47"/>
      <sheetName val="A3-Dec_2012-ALN47"/>
      <sheetName val="Art_2347"/>
      <sheetName val="chiet_tinh45"/>
      <sheetName val="NB_UNIT347"/>
      <sheetName val="Customize_Your_Purchase_Order45"/>
      <sheetName val="9E1_344"/>
      <sheetName val="1195_B144"/>
      <sheetName val="mgr_&amp;_staff47"/>
      <sheetName val="ShareCapital_47"/>
      <sheetName val="Level_1_&amp;_245"/>
      <sheetName val="JAN_200145"/>
      <sheetName val="Trading_Statement45"/>
      <sheetName val="Rincian_Iuran45"/>
      <sheetName val="Data_Rekon45"/>
      <sheetName val="Premi_Iuran45"/>
      <sheetName val="Slide_2244"/>
      <sheetName val="Data_WP44"/>
      <sheetName val="NY_ADMIN44"/>
      <sheetName val="SPI_GMBH44"/>
      <sheetName val="FA_sd_APRIL_0744"/>
      <sheetName val="tabel_nilai45"/>
      <sheetName val="AA_1_1_BNI45"/>
      <sheetName val="UV_1042"/>
      <sheetName val="Cost_Summary42"/>
      <sheetName val="General_Info42"/>
      <sheetName val="SK_HTM42"/>
      <sheetName val="Entry__HTM42"/>
      <sheetName val="Material_Bpn_jul'0742"/>
      <sheetName val="IMPUT_PENERIMAAN_BULK_WB42"/>
      <sheetName val="Cost_Analysis42"/>
      <sheetName val="Scenarios_and_Sensitivities43"/>
      <sheetName val="Global_Assumptions43"/>
      <sheetName val="F_2_WIP_CKP42"/>
      <sheetName val="F_2_1_CKP42"/>
      <sheetName val="1541020-House_Loan42"/>
      <sheetName val="_SAF_0242"/>
      <sheetName val="TRF_15042"/>
      <sheetName val="YTD_Resurts42"/>
      <sheetName val="van_khuon42"/>
      <sheetName val="U2_242"/>
      <sheetName val="LINK_MOR42"/>
      <sheetName val="LINK_GAP42"/>
      <sheetName val="RMS_FUNGSIONAL42"/>
      <sheetName val="RMS_-_STR_(2)42"/>
      <sheetName val="movement&amp;add_test21"/>
      <sheetName val="LIST__MESIN21"/>
      <sheetName val="MAST_PROD21"/>
      <sheetName val="LIS__PAKAI21"/>
      <sheetName val="PART_&amp;_MAINT_21"/>
      <sheetName val="STD__COST21"/>
      <sheetName val="HPP_PER_BULAN21"/>
      <sheetName val="A_4_221"/>
      <sheetName val="A_4_321"/>
      <sheetName val="Letter_Form21"/>
      <sheetName val="Sales_Report_MKTG21"/>
      <sheetName val="U-3_1_1_telephone21"/>
      <sheetName val="corp_tax21"/>
      <sheetName val="Finance_Projection-0721"/>
      <sheetName val="ah_sanitary21"/>
      <sheetName val="03_Detailed21"/>
      <sheetName val="01_Bid_Price_summary21"/>
      <sheetName val="A6_Employee_Loan3"/>
      <sheetName val="Rekons_PPh_213"/>
      <sheetName val="L_I___ATY3"/>
      <sheetName val="N_o_v3"/>
      <sheetName val="J_a_n3"/>
      <sheetName val="701500_TRAVEL_ADVANCE4"/>
      <sheetName val="Analisa_Alat_Berat3"/>
      <sheetName val="persatuan_(2)3"/>
      <sheetName val="TBM_03"/>
      <sheetName val="Marshal_-13"/>
      <sheetName val="master_(2)3"/>
      <sheetName val="Permanent_info49"/>
      <sheetName val="Depreciation_&amp;_Peny_49"/>
      <sheetName val="PPh_21_Recon49"/>
      <sheetName val="A_u_g49"/>
      <sheetName val="J_u_l49"/>
      <sheetName val="O_c_t49"/>
      <sheetName val="A_p_r49"/>
      <sheetName val="M_a_y49"/>
      <sheetName val="S_e_p49"/>
      <sheetName val="00_received_in_0149"/>
      <sheetName val="F_e_b49"/>
      <sheetName val="Per_GL_J_a_n49"/>
      <sheetName val="J_u_n49"/>
      <sheetName val="M_a_r49"/>
      <sheetName val="fiscal_depr(E)49"/>
      <sheetName val="EXT_B349"/>
      <sheetName val="B2_149"/>
      <sheetName val="Main_table49"/>
      <sheetName val="C1_NOV49"/>
      <sheetName val="jurnal-audit_249"/>
      <sheetName val="Data_Per_wilayah_Vin_Code_20049"/>
      <sheetName val="Data_Per_wilayah49"/>
      <sheetName val="INDIRECT_DETAIL48"/>
      <sheetName val="DIRECT_COST48"/>
      <sheetName val="E4_1d49"/>
      <sheetName val="Prog_Imbalan49"/>
      <sheetName val="DES_0249"/>
      <sheetName val="Buku_Besar_149"/>
      <sheetName val="Pg7_449"/>
      <sheetName val="Print_AR49"/>
      <sheetName val="VAT_out49"/>
      <sheetName val="analisa_L-K49"/>
      <sheetName val="data_slip49"/>
      <sheetName val="Template_49"/>
      <sheetName val="jul05_ok48"/>
      <sheetName val="sept_05_dd48"/>
      <sheetName val="Danamon_LK49"/>
      <sheetName val="&quot;Outstanding_SO&quot;49"/>
      <sheetName val="Tax_Rate48"/>
      <sheetName val="SAP_PbT48"/>
      <sheetName val="BSHO_Report48"/>
      <sheetName val="Check_Sheet48"/>
      <sheetName val="PLHO_Report48"/>
      <sheetName val="TAX_SUMMARY49"/>
      <sheetName val="Assumption_&amp;_Result48"/>
      <sheetName val="DFR_CT48"/>
      <sheetName val="Mkt_Total_by_Cat_B$48"/>
      <sheetName val="Mkt_Total_by_Cat_US$48"/>
      <sheetName val="N_Lead48"/>
      <sheetName val="N_3_148"/>
      <sheetName val="N_848"/>
      <sheetName val="N_948"/>
      <sheetName val="Dec_08_-_Jan_09_(2)48"/>
      <sheetName val="AA_1_BNI48"/>
      <sheetName val="I_4_1_(2)48"/>
      <sheetName val="Hay_Guide_Charts_Notes48"/>
      <sheetName val="trf_ns_0448"/>
      <sheetName val="SL1006_(IDR)48"/>
      <sheetName val="trf_multiple48"/>
      <sheetName val="4_1_Placement_w_o_b48"/>
      <sheetName val="tabel_perkiraan48"/>
      <sheetName val="trfakt_sgl48"/>
      <sheetName val="trf_multiple_dnrks48"/>
      <sheetName val="SL1006_(VLS)48"/>
      <sheetName val="Irregular_Income48"/>
      <sheetName val="FE-1770_P148"/>
      <sheetName val="Benefit_Factors48"/>
      <sheetName val="Marshal_(2)48"/>
      <sheetName val="KKP_2148"/>
      <sheetName val="tabel_masa_kerja48"/>
      <sheetName val="new_IFS_format48"/>
      <sheetName val="MTD_Results48"/>
      <sheetName val="YTD_Results48"/>
      <sheetName val="A3-Dec_2012-ALN48"/>
      <sheetName val="Art_2348"/>
      <sheetName val="chiet_tinh46"/>
      <sheetName val="NB_UNIT348"/>
      <sheetName val="Customize_Your_Purchase_Order46"/>
      <sheetName val="9E1_345"/>
      <sheetName val="1195_B145"/>
      <sheetName val="mgr_&amp;_staff48"/>
      <sheetName val="ShareCapital_48"/>
      <sheetName val="Level_1_&amp;_246"/>
      <sheetName val="JAN_200146"/>
      <sheetName val="Trading_Statement46"/>
      <sheetName val="Rincian_Iuran46"/>
      <sheetName val="Data_Rekon46"/>
      <sheetName val="Premi_Iuran46"/>
      <sheetName val="Slide_2245"/>
      <sheetName val="Data_WP45"/>
      <sheetName val="NY_ADMIN45"/>
      <sheetName val="SPI_GMBH45"/>
      <sheetName val="FA_sd_APRIL_0745"/>
      <sheetName val="tabel_nilai46"/>
      <sheetName val="AA_1_1_BNI46"/>
      <sheetName val="UV_1043"/>
      <sheetName val="Cost_Summary43"/>
      <sheetName val="General_Info43"/>
      <sheetName val="SK_HTM43"/>
      <sheetName val="Entry__HTM43"/>
      <sheetName val="Material_Bpn_jul'0743"/>
      <sheetName val="IMPUT_PENERIMAAN_BULK_WB43"/>
      <sheetName val="Cost_Analysis43"/>
      <sheetName val="Scenarios_and_Sensitivities44"/>
      <sheetName val="Global_Assumptions44"/>
      <sheetName val="F_2_WIP_CKP43"/>
      <sheetName val="F_2_1_CKP43"/>
      <sheetName val="1541020-House_Loan43"/>
      <sheetName val="_SAF_0243"/>
      <sheetName val="TRF_15043"/>
      <sheetName val="YTD_Resurts43"/>
      <sheetName val="van_khuon43"/>
      <sheetName val="U2_243"/>
      <sheetName val="LINK_MOR43"/>
      <sheetName val="LINK_GAP43"/>
      <sheetName val="RMS_FUNGSIONAL43"/>
      <sheetName val="RMS_-_STR_(2)43"/>
      <sheetName val="movement&amp;add_test22"/>
      <sheetName val="LIST__MESIN22"/>
      <sheetName val="MAST_PROD22"/>
      <sheetName val="LIS__PAKAI22"/>
      <sheetName val="PART_&amp;_MAINT_22"/>
      <sheetName val="STD__COST22"/>
      <sheetName val="HPP_PER_BULAN22"/>
      <sheetName val="A_4_222"/>
      <sheetName val="A_4_322"/>
      <sheetName val="Letter_Form22"/>
      <sheetName val="Sales_Report_MKTG22"/>
      <sheetName val="U-3_1_1_telephone22"/>
      <sheetName val="corp_tax22"/>
      <sheetName val="Finance_Projection-0722"/>
      <sheetName val="ah_sanitary22"/>
      <sheetName val="03_Detailed22"/>
      <sheetName val="01_Bid_Price_summary22"/>
      <sheetName val="A6_Employee_Loan4"/>
      <sheetName val="Rekons_PPh_214"/>
      <sheetName val="L_I___ATY4"/>
      <sheetName val="N_o_v4"/>
      <sheetName val="J_a_n4"/>
      <sheetName val="701500_TRAVEL_ADVANCE5"/>
      <sheetName val="Analisa_Alat_Berat4"/>
      <sheetName val="persatuan_(2)4"/>
      <sheetName val="TBM_04"/>
      <sheetName val="Marshal_-14"/>
      <sheetName val="master_(2)4"/>
      <sheetName val="CMLS"/>
      <sheetName val="GRAPH PLANTING PROGRAMME"/>
      <sheetName val="Order_Nov_w45"/>
      <sheetName val="Order_Oct_w40"/>
      <sheetName val="Order_Oct_w41"/>
      <sheetName val="Internal Summary"/>
      <sheetName val="経費02A"/>
      <sheetName val="Effort.P"/>
      <sheetName val="CRITERIA2"/>
      <sheetName val="translate"/>
      <sheetName val="daftar"/>
      <sheetName val="Detail-PARENT"/>
      <sheetName val="Test Depre"/>
      <sheetName val="PM-BS"/>
      <sheetName val="Proposed 2003 Salary Range"/>
      <sheetName val="Adjustment"/>
      <sheetName val="Tax Cal"/>
      <sheetName val="スコアＴＢＬ"/>
      <sheetName val="DAFTAR ISI"/>
      <sheetName val="K "/>
      <sheetName val="LAPBUL"/>
      <sheetName val="AR EXPORT"/>
      <sheetName val="Marshal00"/>
      <sheetName val="front page"/>
      <sheetName val="List of content"/>
      <sheetName val="01 Area Statement (NA)"/>
      <sheetName val="02 Potential"/>
      <sheetName val="3,1 inti development"/>
      <sheetName val="3,2 Plasma development "/>
      <sheetName val="04 Infra &amp; planting"/>
      <sheetName val="05 Census"/>
      <sheetName val="06 Supplying"/>
      <sheetName val="07 Manuring"/>
      <sheetName val="08 Weeding"/>
      <sheetName val="09 Nursery"/>
      <sheetName val="10 Yield"/>
      <sheetName val="11. PnD"/>
      <sheetName val="12 Breakdown workers &amp;harvester"/>
      <sheetName val="13 org chart"/>
      <sheetName val="14 rainfall"/>
      <sheetName val="15 fire report"/>
      <sheetName val="16 capex"/>
      <sheetName val="17 visitor"/>
      <sheetName val="18 CSR"/>
      <sheetName val="PP"/>
      <sheetName val="ACT"/>
      <sheetName val="all_ar"/>
      <sheetName val="A-lr_pabrik"/>
      <sheetName val="Rekap_Budget"/>
      <sheetName val="fiscal_depr_E_"/>
      <sheetName val="PL_(MONTHLY)"/>
      <sheetName val="CBA_MECH_&amp;_SS_(MECH)"/>
      <sheetName val="kode_transaksi"/>
      <sheetName val="2003_Forecast"/>
      <sheetName val="2004_Risk_Adjusted_AOP"/>
      <sheetName val="Dec_08_-_Jan_09"/>
      <sheetName val="Abs_Jun"/>
      <sheetName val="ABSEN_JUN_s_d_JUL'10"/>
      <sheetName val="abs_Apr_10"/>
      <sheetName val="OT_Apr_10"/>
      <sheetName val="PHL_(3)"/>
      <sheetName val="Fomat__11"/>
      <sheetName val="Income_Statement_VDF"/>
      <sheetName val="Summary_Page_VDF"/>
      <sheetName val="Invested_capital_VDF"/>
      <sheetName val="PV_of_Op_Leases_VDF"/>
      <sheetName val="Table_Array"/>
      <sheetName val="trf_7_jht"/>
      <sheetName val="Notes_08"/>
      <sheetName val="RMS_-_STR"/>
      <sheetName val="KODE_WP"/>
      <sheetName val="Client_AJE"/>
      <sheetName val="HUTANG_PER_VENDOR_09"/>
      <sheetName val="IMPUT_PENERIMAAN_BAG_PRODUKSI"/>
      <sheetName val="PEMAKAIAN_BY_PRODUKSI"/>
      <sheetName val="BA_all_pnjam"/>
      <sheetName val="KPRIKPA1_19_PEMB_PHP"/>
      <sheetName val="RKAP_2013_TBM1"/>
      <sheetName val="PPh_2p³??"/>
      <sheetName val="REKAP_OMZET_KAPAL"/>
      <sheetName val="Component_cost"/>
      <sheetName val="Pivot-VAT_Out"/>
      <sheetName val="Rekon_SPT_-_GL_Sales"/>
      <sheetName val="Rekon_SPT_-_GL_VAT"/>
      <sheetName val="Rekon_GL_Sales_-_GL_VAT"/>
      <sheetName val="DPLA"/>
      <sheetName val="MainComp"/>
      <sheetName val="1.01B"/>
      <sheetName val="CA Sheet"/>
      <sheetName val="sum"/>
      <sheetName val="NERACA-05"/>
      <sheetName val="Q-PC1"/>
      <sheetName val="Q-PC2"/>
      <sheetName val="JURNAL-"/>
      <sheetName val="Details FA Fiscal"/>
      <sheetName val="hour"/>
      <sheetName val="Marshalling"/>
      <sheetName val="PL"/>
      <sheetName val="Taxadjustment"/>
      <sheetName val="Taxcalculation"/>
      <sheetName val="PPh pasal 25"/>
      <sheetName val="transaksi"/>
      <sheetName val="new 1771"/>
      <sheetName val="New 1771 (2)"/>
      <sheetName val="1771 I"/>
      <sheetName val="1771 II"/>
      <sheetName val="1771"/>
      <sheetName val="1771.2"/>
      <sheetName val="1771-I"/>
      <sheetName val="1771-II"/>
      <sheetName val="1771-III"/>
      <sheetName val="1771-IV"/>
      <sheetName val="1771-V"/>
      <sheetName val="lamp 1771-V"/>
      <sheetName val="1771-VI"/>
      <sheetName val="NEGARA"/>
      <sheetName val="neraca okt"/>
      <sheetName val="ROSS LIST"/>
      <sheetName val="E-7.1"/>
      <sheetName val="ACUAN"/>
      <sheetName val="Balance Sheet"/>
      <sheetName val="Income Statement"/>
      <sheetName val="Answer"/>
      <sheetName val="NR _ MTM"/>
      <sheetName val="NR - MTM"/>
      <sheetName val="NP (2)"/>
      <sheetName val="NP (4)"/>
      <sheetName val="analiz"/>
      <sheetName val=" BEP-1999"/>
      <sheetName val="Non-Statistical Sampling Master"/>
      <sheetName val="Two Step Revenue Testing Master"/>
      <sheetName val="Global Data"/>
      <sheetName val="W-NAD"/>
      <sheetName val="SAA"/>
      <sheetName val="LP_2"/>
      <sheetName val="WBS1"/>
      <sheetName val="10"/>
      <sheetName val="System"/>
      <sheetName val="RESIDU-3"/>
      <sheetName val="Surgical"/>
      <sheetName val="RPT-1.0"/>
      <sheetName val="BT"/>
      <sheetName val="summary KPI"/>
      <sheetName val="PK_RM"/>
      <sheetName val="Data_SRL"/>
      <sheetName val="Data_Prod_Graf"/>
      <sheetName val="Laporan_UOB"/>
      <sheetName val="Kertas_Kerja"/>
      <sheetName val="Uraian_Mesin_2015"/>
      <sheetName val="summary_KPI"/>
      <sheetName val="SAA-Apr08"/>
      <sheetName val="IDR customers"/>
      <sheetName val="USD customers"/>
      <sheetName val="Income_Statement_VDF1"/>
      <sheetName val="Summary_Page_VDF1"/>
      <sheetName val="Invested_capital_VDF1"/>
      <sheetName val="PV_of_Op_Leases_VDF1"/>
      <sheetName val="fiscal_depr_E_1"/>
      <sheetName val="2003_Forecast1"/>
      <sheetName val="2004_Risk_Adjusted_AOP1"/>
      <sheetName val="PL_(MONTHLY)1"/>
      <sheetName val="Client_AJE1"/>
      <sheetName val="FAD"/>
      <sheetName val="GAD"/>
      <sheetName val="HRD"/>
      <sheetName val="Join Account"/>
      <sheetName val="QHSED"/>
      <sheetName val="CMA Addition"/>
      <sheetName val="TB98_oct99_sap99_WPL"/>
      <sheetName val="PPh_2p³_x0008__x0018___"/>
      <sheetName val="_"/>
      <sheetName val="PPh_2p³  _x0000__x0000_"/>
      <sheetName val="PPh_2p³  "/>
      <sheetName val="PPh_2p³  ??"/>
      <sheetName val="PPN OUT1 SDR"/>
      <sheetName val="PPN OUT1"/>
      <sheetName val="PPN OUT2"/>
      <sheetName val="PPN OUT3"/>
      <sheetName val="NO FAKTUR"/>
      <sheetName val="Affiliated (input)"/>
      <sheetName val=" CF Indirect"/>
      <sheetName val="Detail BS"/>
      <sheetName val="Detail PL"/>
      <sheetName val="Financial Highlight"/>
      <sheetName val="Summary BS"/>
      <sheetName val="Summary CF Direct"/>
      <sheetName val="TRIAL BALANCE"/>
      <sheetName val="Misc (input)"/>
      <sheetName val="Codestable"/>
      <sheetName val="Rumus Prosesing"/>
      <sheetName val="NERACA"/>
      <sheetName val="見積書"/>
      <sheetName val="MC TIRE"/>
      <sheetName val="A&amp;P95.XLS"/>
      <sheetName val="PROFIT &amp; LOSS STATEMENT-1995 BP"/>
      <sheetName val="3800-Interim"/>
      <sheetName val="ocean voyage"/>
    </sheetNames>
    <sheetDataSet>
      <sheetData sheetId="0" refreshError="1">
        <row r="1">
          <cell r="A1" t="str">
            <v>Code</v>
          </cell>
        </row>
        <row r="5">
          <cell r="E5">
            <v>1</v>
          </cell>
          <cell r="G5">
            <v>0</v>
          </cell>
          <cell r="H5">
            <v>0</v>
          </cell>
          <cell r="I5">
            <v>0</v>
          </cell>
          <cell r="K5">
            <v>0</v>
          </cell>
          <cell r="L5">
            <v>8</v>
          </cell>
          <cell r="M5">
            <v>0</v>
          </cell>
          <cell r="O5">
            <v>0</v>
          </cell>
          <cell r="Q5">
            <v>0</v>
          </cell>
          <cell r="R5">
            <v>5</v>
          </cell>
          <cell r="S5">
            <v>2</v>
          </cell>
        </row>
      </sheetData>
      <sheetData sheetId="1">
        <row r="5">
          <cell r="E5">
            <v>1</v>
          </cell>
        </row>
      </sheetData>
      <sheetData sheetId="2"/>
      <sheetData sheetId="3"/>
      <sheetData sheetId="4"/>
      <sheetData sheetId="5">
        <row r="5">
          <cell r="E5">
            <v>1</v>
          </cell>
        </row>
      </sheetData>
      <sheetData sheetId="6"/>
      <sheetData sheetId="7">
        <row r="5">
          <cell r="E5">
            <v>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>
        <row r="5">
          <cell r="E5">
            <v>1</v>
          </cell>
        </row>
      </sheetData>
      <sheetData sheetId="212" refreshError="1"/>
      <sheetData sheetId="213" refreshError="1"/>
      <sheetData sheetId="214">
        <row r="5">
          <cell r="E5">
            <v>1</v>
          </cell>
        </row>
      </sheetData>
      <sheetData sheetId="215">
        <row r="5">
          <cell r="E5">
            <v>1</v>
          </cell>
        </row>
      </sheetData>
      <sheetData sheetId="216">
        <row r="5">
          <cell r="E5">
            <v>1</v>
          </cell>
        </row>
      </sheetData>
      <sheetData sheetId="217">
        <row r="5">
          <cell r="E5">
            <v>1</v>
          </cell>
        </row>
      </sheetData>
      <sheetData sheetId="218">
        <row r="5">
          <cell r="E5">
            <v>1</v>
          </cell>
        </row>
      </sheetData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5">
          <cell r="E5">
            <v>1</v>
          </cell>
        </row>
      </sheetData>
      <sheetData sheetId="232">
        <row r="5">
          <cell r="E5">
            <v>1</v>
          </cell>
        </row>
      </sheetData>
      <sheetData sheetId="233">
        <row r="5">
          <cell r="E5">
            <v>1</v>
          </cell>
        </row>
      </sheetData>
      <sheetData sheetId="234">
        <row r="5">
          <cell r="E5">
            <v>1</v>
          </cell>
        </row>
      </sheetData>
      <sheetData sheetId="235">
        <row r="5">
          <cell r="E5">
            <v>1</v>
          </cell>
        </row>
      </sheetData>
      <sheetData sheetId="236">
        <row r="5">
          <cell r="E5">
            <v>1</v>
          </cell>
        </row>
      </sheetData>
      <sheetData sheetId="237">
        <row r="5">
          <cell r="E5">
            <v>1</v>
          </cell>
        </row>
      </sheetData>
      <sheetData sheetId="238">
        <row r="5">
          <cell r="E5">
            <v>1</v>
          </cell>
        </row>
      </sheetData>
      <sheetData sheetId="239">
        <row r="5">
          <cell r="E5">
            <v>1</v>
          </cell>
        </row>
      </sheetData>
      <sheetData sheetId="240">
        <row r="5">
          <cell r="E5">
            <v>1</v>
          </cell>
        </row>
      </sheetData>
      <sheetData sheetId="241">
        <row r="5">
          <cell r="E5">
            <v>1</v>
          </cell>
        </row>
      </sheetData>
      <sheetData sheetId="242">
        <row r="5">
          <cell r="E5">
            <v>1</v>
          </cell>
        </row>
      </sheetData>
      <sheetData sheetId="243">
        <row r="5">
          <cell r="E5">
            <v>1</v>
          </cell>
        </row>
      </sheetData>
      <sheetData sheetId="244">
        <row r="5">
          <cell r="E5">
            <v>1</v>
          </cell>
        </row>
      </sheetData>
      <sheetData sheetId="245">
        <row r="5">
          <cell r="E5">
            <v>1</v>
          </cell>
        </row>
      </sheetData>
      <sheetData sheetId="246">
        <row r="5">
          <cell r="E5">
            <v>1</v>
          </cell>
        </row>
      </sheetData>
      <sheetData sheetId="247">
        <row r="5">
          <cell r="E5">
            <v>1</v>
          </cell>
        </row>
      </sheetData>
      <sheetData sheetId="248">
        <row r="5">
          <cell r="E5">
            <v>1</v>
          </cell>
        </row>
      </sheetData>
      <sheetData sheetId="249">
        <row r="5">
          <cell r="E5">
            <v>1</v>
          </cell>
        </row>
      </sheetData>
      <sheetData sheetId="250">
        <row r="5">
          <cell r="E5">
            <v>1</v>
          </cell>
        </row>
      </sheetData>
      <sheetData sheetId="251">
        <row r="5">
          <cell r="E5">
            <v>1</v>
          </cell>
        </row>
      </sheetData>
      <sheetData sheetId="252">
        <row r="5">
          <cell r="E5">
            <v>1</v>
          </cell>
        </row>
      </sheetData>
      <sheetData sheetId="253">
        <row r="5">
          <cell r="E5">
            <v>1</v>
          </cell>
        </row>
      </sheetData>
      <sheetData sheetId="254">
        <row r="5">
          <cell r="E5">
            <v>1</v>
          </cell>
        </row>
      </sheetData>
      <sheetData sheetId="255">
        <row r="5">
          <cell r="E5">
            <v>1</v>
          </cell>
        </row>
      </sheetData>
      <sheetData sheetId="256">
        <row r="5">
          <cell r="E5">
            <v>1</v>
          </cell>
        </row>
      </sheetData>
      <sheetData sheetId="257">
        <row r="5">
          <cell r="E5">
            <v>1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5">
          <cell r="E5">
            <v>1</v>
          </cell>
        </row>
      </sheetData>
      <sheetData sheetId="320">
        <row r="5">
          <cell r="E5">
            <v>1</v>
          </cell>
        </row>
      </sheetData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>
        <row r="5">
          <cell r="E5">
            <v>1</v>
          </cell>
        </row>
      </sheetData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>
        <row r="5">
          <cell r="E5">
            <v>1</v>
          </cell>
        </row>
      </sheetData>
      <sheetData sheetId="346" refreshError="1"/>
      <sheetData sheetId="347" refreshError="1"/>
      <sheetData sheetId="348">
        <row r="5">
          <cell r="E5">
            <v>1</v>
          </cell>
        </row>
      </sheetData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>
        <row r="5">
          <cell r="E5">
            <v>1</v>
          </cell>
        </row>
      </sheetData>
      <sheetData sheetId="355">
        <row r="5">
          <cell r="E5">
            <v>1</v>
          </cell>
        </row>
      </sheetData>
      <sheetData sheetId="356">
        <row r="5">
          <cell r="E5">
            <v>1</v>
          </cell>
        </row>
      </sheetData>
      <sheetData sheetId="357">
        <row r="5">
          <cell r="E5">
            <v>1</v>
          </cell>
        </row>
      </sheetData>
      <sheetData sheetId="358">
        <row r="5">
          <cell r="E5">
            <v>1</v>
          </cell>
        </row>
      </sheetData>
      <sheetData sheetId="359">
        <row r="5">
          <cell r="E5">
            <v>1</v>
          </cell>
        </row>
      </sheetData>
      <sheetData sheetId="360">
        <row r="5">
          <cell r="E5">
            <v>1</v>
          </cell>
        </row>
      </sheetData>
      <sheetData sheetId="361">
        <row r="5">
          <cell r="E5">
            <v>1</v>
          </cell>
        </row>
      </sheetData>
      <sheetData sheetId="362">
        <row r="5">
          <cell r="E5">
            <v>1</v>
          </cell>
        </row>
      </sheetData>
      <sheetData sheetId="363">
        <row r="5">
          <cell r="E5">
            <v>1</v>
          </cell>
        </row>
      </sheetData>
      <sheetData sheetId="364">
        <row r="5">
          <cell r="E5">
            <v>1</v>
          </cell>
        </row>
      </sheetData>
      <sheetData sheetId="365">
        <row r="5">
          <cell r="E5">
            <v>1</v>
          </cell>
        </row>
      </sheetData>
      <sheetData sheetId="366">
        <row r="5">
          <cell r="E5">
            <v>1</v>
          </cell>
        </row>
      </sheetData>
      <sheetData sheetId="367">
        <row r="5">
          <cell r="E5">
            <v>1</v>
          </cell>
        </row>
      </sheetData>
      <sheetData sheetId="368">
        <row r="5">
          <cell r="E5">
            <v>1</v>
          </cell>
        </row>
      </sheetData>
      <sheetData sheetId="369">
        <row r="5">
          <cell r="E5">
            <v>1</v>
          </cell>
        </row>
      </sheetData>
      <sheetData sheetId="370">
        <row r="5">
          <cell r="E5">
            <v>1</v>
          </cell>
        </row>
      </sheetData>
      <sheetData sheetId="371">
        <row r="5">
          <cell r="E5">
            <v>1</v>
          </cell>
        </row>
      </sheetData>
      <sheetData sheetId="372">
        <row r="5">
          <cell r="E5">
            <v>1</v>
          </cell>
        </row>
      </sheetData>
      <sheetData sheetId="373">
        <row r="5">
          <cell r="E5">
            <v>1</v>
          </cell>
        </row>
      </sheetData>
      <sheetData sheetId="374">
        <row r="5">
          <cell r="E5">
            <v>1</v>
          </cell>
        </row>
      </sheetData>
      <sheetData sheetId="375">
        <row r="5">
          <cell r="E5">
            <v>1</v>
          </cell>
        </row>
      </sheetData>
      <sheetData sheetId="376">
        <row r="5">
          <cell r="E5">
            <v>1</v>
          </cell>
        </row>
      </sheetData>
      <sheetData sheetId="377">
        <row r="5">
          <cell r="E5">
            <v>1</v>
          </cell>
        </row>
      </sheetData>
      <sheetData sheetId="378">
        <row r="5">
          <cell r="E5">
            <v>1</v>
          </cell>
        </row>
      </sheetData>
      <sheetData sheetId="379">
        <row r="5">
          <cell r="E5">
            <v>1</v>
          </cell>
        </row>
      </sheetData>
      <sheetData sheetId="380">
        <row r="5">
          <cell r="E5">
            <v>1</v>
          </cell>
        </row>
      </sheetData>
      <sheetData sheetId="381">
        <row r="5">
          <cell r="E5">
            <v>1</v>
          </cell>
        </row>
      </sheetData>
      <sheetData sheetId="382">
        <row r="5">
          <cell r="E5">
            <v>1</v>
          </cell>
        </row>
      </sheetData>
      <sheetData sheetId="383">
        <row r="5">
          <cell r="E5">
            <v>1</v>
          </cell>
        </row>
      </sheetData>
      <sheetData sheetId="384">
        <row r="5">
          <cell r="E5">
            <v>1</v>
          </cell>
        </row>
      </sheetData>
      <sheetData sheetId="385">
        <row r="5">
          <cell r="E5">
            <v>1</v>
          </cell>
        </row>
      </sheetData>
      <sheetData sheetId="386">
        <row r="5">
          <cell r="E5">
            <v>1</v>
          </cell>
        </row>
      </sheetData>
      <sheetData sheetId="387">
        <row r="5">
          <cell r="E5">
            <v>1</v>
          </cell>
        </row>
      </sheetData>
      <sheetData sheetId="388">
        <row r="5">
          <cell r="E5">
            <v>1</v>
          </cell>
        </row>
      </sheetData>
      <sheetData sheetId="389">
        <row r="5">
          <cell r="E5">
            <v>1</v>
          </cell>
        </row>
      </sheetData>
      <sheetData sheetId="390">
        <row r="5">
          <cell r="E5">
            <v>1</v>
          </cell>
        </row>
      </sheetData>
      <sheetData sheetId="391">
        <row r="5">
          <cell r="E5">
            <v>1</v>
          </cell>
        </row>
      </sheetData>
      <sheetData sheetId="392">
        <row r="5">
          <cell r="E5">
            <v>1</v>
          </cell>
        </row>
      </sheetData>
      <sheetData sheetId="393">
        <row r="5">
          <cell r="E5">
            <v>1</v>
          </cell>
        </row>
      </sheetData>
      <sheetData sheetId="394">
        <row r="5">
          <cell r="E5">
            <v>1</v>
          </cell>
        </row>
      </sheetData>
      <sheetData sheetId="395">
        <row r="5">
          <cell r="E5">
            <v>1</v>
          </cell>
        </row>
      </sheetData>
      <sheetData sheetId="396">
        <row r="5">
          <cell r="E5">
            <v>1</v>
          </cell>
        </row>
      </sheetData>
      <sheetData sheetId="397">
        <row r="5">
          <cell r="E5">
            <v>1</v>
          </cell>
        </row>
      </sheetData>
      <sheetData sheetId="398">
        <row r="5">
          <cell r="E5">
            <v>1</v>
          </cell>
        </row>
      </sheetData>
      <sheetData sheetId="399">
        <row r="5">
          <cell r="E5">
            <v>1</v>
          </cell>
        </row>
      </sheetData>
      <sheetData sheetId="400">
        <row r="5">
          <cell r="E5">
            <v>1</v>
          </cell>
        </row>
      </sheetData>
      <sheetData sheetId="401">
        <row r="5">
          <cell r="E5">
            <v>1</v>
          </cell>
        </row>
      </sheetData>
      <sheetData sheetId="402">
        <row r="5">
          <cell r="E5">
            <v>1</v>
          </cell>
        </row>
      </sheetData>
      <sheetData sheetId="403">
        <row r="5">
          <cell r="E5">
            <v>1</v>
          </cell>
        </row>
      </sheetData>
      <sheetData sheetId="404">
        <row r="5">
          <cell r="E5">
            <v>1</v>
          </cell>
        </row>
      </sheetData>
      <sheetData sheetId="405">
        <row r="5">
          <cell r="E5">
            <v>1</v>
          </cell>
        </row>
      </sheetData>
      <sheetData sheetId="406">
        <row r="5">
          <cell r="E5">
            <v>1</v>
          </cell>
        </row>
      </sheetData>
      <sheetData sheetId="407">
        <row r="5">
          <cell r="E5">
            <v>1</v>
          </cell>
        </row>
      </sheetData>
      <sheetData sheetId="408">
        <row r="5">
          <cell r="E5">
            <v>1</v>
          </cell>
        </row>
      </sheetData>
      <sheetData sheetId="409">
        <row r="5">
          <cell r="E5">
            <v>1</v>
          </cell>
        </row>
      </sheetData>
      <sheetData sheetId="410">
        <row r="5">
          <cell r="E5">
            <v>1</v>
          </cell>
        </row>
      </sheetData>
      <sheetData sheetId="411">
        <row r="5">
          <cell r="E5">
            <v>1</v>
          </cell>
        </row>
      </sheetData>
      <sheetData sheetId="412">
        <row r="5">
          <cell r="E5">
            <v>1</v>
          </cell>
        </row>
      </sheetData>
      <sheetData sheetId="413">
        <row r="5">
          <cell r="E5">
            <v>1</v>
          </cell>
        </row>
      </sheetData>
      <sheetData sheetId="414">
        <row r="5">
          <cell r="E5">
            <v>1</v>
          </cell>
        </row>
      </sheetData>
      <sheetData sheetId="415">
        <row r="5">
          <cell r="E5">
            <v>1</v>
          </cell>
        </row>
      </sheetData>
      <sheetData sheetId="416">
        <row r="5">
          <cell r="E5">
            <v>1</v>
          </cell>
        </row>
      </sheetData>
      <sheetData sheetId="417">
        <row r="5">
          <cell r="E5">
            <v>1</v>
          </cell>
        </row>
      </sheetData>
      <sheetData sheetId="418">
        <row r="5">
          <cell r="E5">
            <v>1</v>
          </cell>
        </row>
      </sheetData>
      <sheetData sheetId="419">
        <row r="5">
          <cell r="E5">
            <v>1</v>
          </cell>
        </row>
      </sheetData>
      <sheetData sheetId="420">
        <row r="5">
          <cell r="E5">
            <v>1</v>
          </cell>
        </row>
      </sheetData>
      <sheetData sheetId="421">
        <row r="5">
          <cell r="E5">
            <v>1</v>
          </cell>
        </row>
      </sheetData>
      <sheetData sheetId="422">
        <row r="5">
          <cell r="E5">
            <v>1</v>
          </cell>
        </row>
      </sheetData>
      <sheetData sheetId="423">
        <row r="5">
          <cell r="E5">
            <v>1</v>
          </cell>
        </row>
      </sheetData>
      <sheetData sheetId="424">
        <row r="5">
          <cell r="E5">
            <v>1</v>
          </cell>
        </row>
      </sheetData>
      <sheetData sheetId="425">
        <row r="5">
          <cell r="E5">
            <v>1</v>
          </cell>
        </row>
      </sheetData>
      <sheetData sheetId="426">
        <row r="5">
          <cell r="E5">
            <v>1</v>
          </cell>
        </row>
      </sheetData>
      <sheetData sheetId="427">
        <row r="5">
          <cell r="E5">
            <v>1</v>
          </cell>
        </row>
      </sheetData>
      <sheetData sheetId="428">
        <row r="5">
          <cell r="E5">
            <v>1</v>
          </cell>
        </row>
      </sheetData>
      <sheetData sheetId="429">
        <row r="5">
          <cell r="E5">
            <v>1</v>
          </cell>
        </row>
      </sheetData>
      <sheetData sheetId="430">
        <row r="5">
          <cell r="E5">
            <v>1</v>
          </cell>
        </row>
      </sheetData>
      <sheetData sheetId="431">
        <row r="5">
          <cell r="E5">
            <v>1</v>
          </cell>
        </row>
      </sheetData>
      <sheetData sheetId="432">
        <row r="5">
          <cell r="E5">
            <v>1</v>
          </cell>
        </row>
      </sheetData>
      <sheetData sheetId="433">
        <row r="5">
          <cell r="E5">
            <v>1</v>
          </cell>
        </row>
      </sheetData>
      <sheetData sheetId="434">
        <row r="5">
          <cell r="E5">
            <v>1</v>
          </cell>
        </row>
      </sheetData>
      <sheetData sheetId="435">
        <row r="5">
          <cell r="E5">
            <v>1</v>
          </cell>
        </row>
      </sheetData>
      <sheetData sheetId="436">
        <row r="5">
          <cell r="E5">
            <v>1</v>
          </cell>
        </row>
      </sheetData>
      <sheetData sheetId="437">
        <row r="5">
          <cell r="E5">
            <v>1</v>
          </cell>
        </row>
      </sheetData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>
        <row r="5">
          <cell r="E5">
            <v>1</v>
          </cell>
        </row>
      </sheetData>
      <sheetData sheetId="610">
        <row r="5">
          <cell r="E5">
            <v>1</v>
          </cell>
        </row>
      </sheetData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>
        <row r="5">
          <cell r="E5">
            <v>1</v>
          </cell>
        </row>
      </sheetData>
      <sheetData sheetId="621" refreshError="1"/>
      <sheetData sheetId="622">
        <row r="5">
          <cell r="E5">
            <v>1</v>
          </cell>
        </row>
      </sheetData>
      <sheetData sheetId="623">
        <row r="5">
          <cell r="E5">
            <v>1</v>
          </cell>
        </row>
      </sheetData>
      <sheetData sheetId="624">
        <row r="5">
          <cell r="E5">
            <v>1</v>
          </cell>
        </row>
      </sheetData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>
        <row r="5">
          <cell r="E5">
            <v>1</v>
          </cell>
        </row>
      </sheetData>
      <sheetData sheetId="646" refreshError="1"/>
      <sheetData sheetId="647" refreshError="1"/>
      <sheetData sheetId="648" refreshError="1"/>
      <sheetData sheetId="649">
        <row r="5">
          <cell r="E5">
            <v>1</v>
          </cell>
        </row>
      </sheetData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>
        <row r="5">
          <cell r="E5">
            <v>1</v>
          </cell>
        </row>
      </sheetData>
      <sheetData sheetId="671">
        <row r="5">
          <cell r="E5">
            <v>1</v>
          </cell>
        </row>
      </sheetData>
      <sheetData sheetId="672">
        <row r="5">
          <cell r="E5">
            <v>1</v>
          </cell>
        </row>
      </sheetData>
      <sheetData sheetId="673">
        <row r="5">
          <cell r="E5">
            <v>1</v>
          </cell>
        </row>
      </sheetData>
      <sheetData sheetId="674">
        <row r="5">
          <cell r="E5">
            <v>1</v>
          </cell>
        </row>
      </sheetData>
      <sheetData sheetId="675">
        <row r="5">
          <cell r="E5">
            <v>1</v>
          </cell>
        </row>
      </sheetData>
      <sheetData sheetId="676">
        <row r="5">
          <cell r="E5">
            <v>1</v>
          </cell>
        </row>
      </sheetData>
      <sheetData sheetId="677">
        <row r="5">
          <cell r="E5">
            <v>1</v>
          </cell>
        </row>
      </sheetData>
      <sheetData sheetId="678">
        <row r="5">
          <cell r="E5">
            <v>1</v>
          </cell>
        </row>
      </sheetData>
      <sheetData sheetId="679">
        <row r="5">
          <cell r="E5">
            <v>1</v>
          </cell>
        </row>
      </sheetData>
      <sheetData sheetId="680">
        <row r="5">
          <cell r="E5">
            <v>1</v>
          </cell>
        </row>
      </sheetData>
      <sheetData sheetId="681">
        <row r="5">
          <cell r="E5">
            <v>1</v>
          </cell>
        </row>
      </sheetData>
      <sheetData sheetId="682">
        <row r="5">
          <cell r="E5">
            <v>1</v>
          </cell>
        </row>
      </sheetData>
      <sheetData sheetId="683">
        <row r="5">
          <cell r="E5">
            <v>1</v>
          </cell>
        </row>
      </sheetData>
      <sheetData sheetId="684">
        <row r="5">
          <cell r="E5">
            <v>1</v>
          </cell>
        </row>
      </sheetData>
      <sheetData sheetId="685">
        <row r="5">
          <cell r="E5">
            <v>1</v>
          </cell>
        </row>
      </sheetData>
      <sheetData sheetId="686">
        <row r="5">
          <cell r="E5">
            <v>1</v>
          </cell>
        </row>
      </sheetData>
      <sheetData sheetId="687">
        <row r="5">
          <cell r="E5">
            <v>1</v>
          </cell>
        </row>
      </sheetData>
      <sheetData sheetId="688">
        <row r="5">
          <cell r="E5">
            <v>1</v>
          </cell>
        </row>
      </sheetData>
      <sheetData sheetId="689">
        <row r="5">
          <cell r="E5">
            <v>1</v>
          </cell>
        </row>
      </sheetData>
      <sheetData sheetId="690">
        <row r="5">
          <cell r="E5">
            <v>1</v>
          </cell>
        </row>
      </sheetData>
      <sheetData sheetId="691">
        <row r="5">
          <cell r="E5">
            <v>1</v>
          </cell>
        </row>
      </sheetData>
      <sheetData sheetId="692">
        <row r="5">
          <cell r="E5">
            <v>1</v>
          </cell>
        </row>
      </sheetData>
      <sheetData sheetId="693">
        <row r="5">
          <cell r="E5">
            <v>1</v>
          </cell>
        </row>
      </sheetData>
      <sheetData sheetId="694">
        <row r="5">
          <cell r="E5">
            <v>1</v>
          </cell>
        </row>
      </sheetData>
      <sheetData sheetId="695">
        <row r="5">
          <cell r="E5">
            <v>1</v>
          </cell>
        </row>
      </sheetData>
      <sheetData sheetId="696">
        <row r="5">
          <cell r="E5">
            <v>1</v>
          </cell>
        </row>
      </sheetData>
      <sheetData sheetId="697">
        <row r="5">
          <cell r="E5">
            <v>1</v>
          </cell>
        </row>
      </sheetData>
      <sheetData sheetId="698">
        <row r="5">
          <cell r="E5">
            <v>1</v>
          </cell>
        </row>
      </sheetData>
      <sheetData sheetId="699">
        <row r="5">
          <cell r="E5">
            <v>1</v>
          </cell>
        </row>
      </sheetData>
      <sheetData sheetId="700">
        <row r="5">
          <cell r="E5">
            <v>1</v>
          </cell>
        </row>
      </sheetData>
      <sheetData sheetId="701">
        <row r="5">
          <cell r="E5">
            <v>1</v>
          </cell>
        </row>
      </sheetData>
      <sheetData sheetId="702">
        <row r="5">
          <cell r="E5">
            <v>1</v>
          </cell>
        </row>
      </sheetData>
      <sheetData sheetId="703">
        <row r="5">
          <cell r="E5">
            <v>1</v>
          </cell>
        </row>
      </sheetData>
      <sheetData sheetId="704">
        <row r="5">
          <cell r="E5">
            <v>1</v>
          </cell>
        </row>
      </sheetData>
      <sheetData sheetId="705">
        <row r="5">
          <cell r="E5">
            <v>1</v>
          </cell>
        </row>
      </sheetData>
      <sheetData sheetId="706">
        <row r="5">
          <cell r="E5">
            <v>1</v>
          </cell>
        </row>
      </sheetData>
      <sheetData sheetId="707">
        <row r="5">
          <cell r="E5">
            <v>1</v>
          </cell>
        </row>
      </sheetData>
      <sheetData sheetId="708">
        <row r="5">
          <cell r="E5">
            <v>1</v>
          </cell>
        </row>
      </sheetData>
      <sheetData sheetId="709">
        <row r="5">
          <cell r="E5">
            <v>1</v>
          </cell>
        </row>
      </sheetData>
      <sheetData sheetId="710">
        <row r="5">
          <cell r="E5">
            <v>1</v>
          </cell>
        </row>
      </sheetData>
      <sheetData sheetId="711">
        <row r="5">
          <cell r="E5">
            <v>1</v>
          </cell>
        </row>
      </sheetData>
      <sheetData sheetId="712">
        <row r="5">
          <cell r="E5">
            <v>1</v>
          </cell>
        </row>
      </sheetData>
      <sheetData sheetId="713">
        <row r="5">
          <cell r="E5">
            <v>1</v>
          </cell>
        </row>
      </sheetData>
      <sheetData sheetId="714">
        <row r="5">
          <cell r="E5">
            <v>1</v>
          </cell>
        </row>
      </sheetData>
      <sheetData sheetId="715">
        <row r="5">
          <cell r="E5">
            <v>1</v>
          </cell>
        </row>
      </sheetData>
      <sheetData sheetId="716">
        <row r="5">
          <cell r="E5">
            <v>1</v>
          </cell>
        </row>
      </sheetData>
      <sheetData sheetId="717">
        <row r="5">
          <cell r="E5">
            <v>1</v>
          </cell>
        </row>
      </sheetData>
      <sheetData sheetId="718">
        <row r="5">
          <cell r="E5">
            <v>1</v>
          </cell>
        </row>
      </sheetData>
      <sheetData sheetId="719">
        <row r="5">
          <cell r="E5">
            <v>1</v>
          </cell>
        </row>
      </sheetData>
      <sheetData sheetId="720">
        <row r="5">
          <cell r="E5">
            <v>1</v>
          </cell>
        </row>
      </sheetData>
      <sheetData sheetId="721">
        <row r="5">
          <cell r="E5">
            <v>1</v>
          </cell>
        </row>
      </sheetData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>
        <row r="5">
          <cell r="E5">
            <v>1</v>
          </cell>
        </row>
      </sheetData>
      <sheetData sheetId="791">
        <row r="5">
          <cell r="E5">
            <v>1</v>
          </cell>
        </row>
      </sheetData>
      <sheetData sheetId="792">
        <row r="5">
          <cell r="E5">
            <v>1</v>
          </cell>
        </row>
      </sheetData>
      <sheetData sheetId="793">
        <row r="5">
          <cell r="E5">
            <v>1</v>
          </cell>
        </row>
      </sheetData>
      <sheetData sheetId="794">
        <row r="5">
          <cell r="E5">
            <v>1</v>
          </cell>
        </row>
      </sheetData>
      <sheetData sheetId="795">
        <row r="5">
          <cell r="E5">
            <v>1</v>
          </cell>
        </row>
      </sheetData>
      <sheetData sheetId="796">
        <row r="5">
          <cell r="E5">
            <v>1</v>
          </cell>
        </row>
      </sheetData>
      <sheetData sheetId="797">
        <row r="5">
          <cell r="E5">
            <v>1</v>
          </cell>
        </row>
      </sheetData>
      <sheetData sheetId="798">
        <row r="5">
          <cell r="E5">
            <v>1</v>
          </cell>
        </row>
      </sheetData>
      <sheetData sheetId="799">
        <row r="5">
          <cell r="E5">
            <v>1</v>
          </cell>
        </row>
      </sheetData>
      <sheetData sheetId="800">
        <row r="5">
          <cell r="E5">
            <v>1</v>
          </cell>
        </row>
      </sheetData>
      <sheetData sheetId="801">
        <row r="5">
          <cell r="E5">
            <v>1</v>
          </cell>
        </row>
      </sheetData>
      <sheetData sheetId="802">
        <row r="5">
          <cell r="E5">
            <v>1</v>
          </cell>
        </row>
      </sheetData>
      <sheetData sheetId="803">
        <row r="5">
          <cell r="E5">
            <v>1</v>
          </cell>
        </row>
      </sheetData>
      <sheetData sheetId="804">
        <row r="5">
          <cell r="E5">
            <v>1</v>
          </cell>
        </row>
      </sheetData>
      <sheetData sheetId="805">
        <row r="5">
          <cell r="E5">
            <v>1</v>
          </cell>
        </row>
      </sheetData>
      <sheetData sheetId="806">
        <row r="5">
          <cell r="E5">
            <v>1</v>
          </cell>
        </row>
      </sheetData>
      <sheetData sheetId="807">
        <row r="5">
          <cell r="E5">
            <v>1</v>
          </cell>
        </row>
      </sheetData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>
        <row r="5">
          <cell r="E5">
            <v>1</v>
          </cell>
        </row>
      </sheetData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>
        <row r="5">
          <cell r="E5">
            <v>1</v>
          </cell>
        </row>
      </sheetData>
      <sheetData sheetId="852">
        <row r="5">
          <cell r="E5">
            <v>1</v>
          </cell>
        </row>
      </sheetData>
      <sheetData sheetId="853">
        <row r="5">
          <cell r="E5">
            <v>1</v>
          </cell>
        </row>
      </sheetData>
      <sheetData sheetId="854">
        <row r="5">
          <cell r="E5">
            <v>1</v>
          </cell>
        </row>
      </sheetData>
      <sheetData sheetId="855">
        <row r="5">
          <cell r="E5">
            <v>1</v>
          </cell>
        </row>
      </sheetData>
      <sheetData sheetId="856">
        <row r="5">
          <cell r="E5">
            <v>1</v>
          </cell>
        </row>
      </sheetData>
      <sheetData sheetId="857">
        <row r="5">
          <cell r="E5">
            <v>1</v>
          </cell>
        </row>
      </sheetData>
      <sheetData sheetId="858">
        <row r="5">
          <cell r="E5">
            <v>1</v>
          </cell>
        </row>
      </sheetData>
      <sheetData sheetId="859">
        <row r="5">
          <cell r="E5">
            <v>1</v>
          </cell>
        </row>
      </sheetData>
      <sheetData sheetId="860">
        <row r="5">
          <cell r="E5">
            <v>1</v>
          </cell>
        </row>
      </sheetData>
      <sheetData sheetId="861">
        <row r="5">
          <cell r="E5">
            <v>1</v>
          </cell>
        </row>
      </sheetData>
      <sheetData sheetId="862">
        <row r="5">
          <cell r="E5">
            <v>1</v>
          </cell>
        </row>
      </sheetData>
      <sheetData sheetId="863">
        <row r="5">
          <cell r="E5">
            <v>1</v>
          </cell>
        </row>
      </sheetData>
      <sheetData sheetId="864">
        <row r="5">
          <cell r="E5">
            <v>1</v>
          </cell>
        </row>
      </sheetData>
      <sheetData sheetId="865">
        <row r="5">
          <cell r="E5">
            <v>1</v>
          </cell>
        </row>
      </sheetData>
      <sheetData sheetId="866">
        <row r="5">
          <cell r="E5">
            <v>1</v>
          </cell>
        </row>
      </sheetData>
      <sheetData sheetId="867">
        <row r="5">
          <cell r="E5">
            <v>1</v>
          </cell>
        </row>
      </sheetData>
      <sheetData sheetId="868">
        <row r="5">
          <cell r="E5">
            <v>1</v>
          </cell>
        </row>
      </sheetData>
      <sheetData sheetId="869">
        <row r="5">
          <cell r="E5">
            <v>1</v>
          </cell>
        </row>
      </sheetData>
      <sheetData sheetId="870">
        <row r="5">
          <cell r="E5">
            <v>1</v>
          </cell>
        </row>
      </sheetData>
      <sheetData sheetId="871">
        <row r="5">
          <cell r="E5">
            <v>1</v>
          </cell>
        </row>
      </sheetData>
      <sheetData sheetId="872">
        <row r="5">
          <cell r="E5">
            <v>1</v>
          </cell>
        </row>
      </sheetData>
      <sheetData sheetId="873">
        <row r="5">
          <cell r="E5">
            <v>1</v>
          </cell>
        </row>
      </sheetData>
      <sheetData sheetId="874">
        <row r="5">
          <cell r="E5">
            <v>1</v>
          </cell>
        </row>
      </sheetData>
      <sheetData sheetId="875">
        <row r="5">
          <cell r="E5">
            <v>1</v>
          </cell>
        </row>
      </sheetData>
      <sheetData sheetId="876">
        <row r="5">
          <cell r="E5">
            <v>1</v>
          </cell>
        </row>
      </sheetData>
      <sheetData sheetId="877">
        <row r="5">
          <cell r="E5">
            <v>1</v>
          </cell>
        </row>
      </sheetData>
      <sheetData sheetId="878">
        <row r="5">
          <cell r="E5">
            <v>1</v>
          </cell>
        </row>
      </sheetData>
      <sheetData sheetId="879">
        <row r="5">
          <cell r="E5">
            <v>1</v>
          </cell>
        </row>
      </sheetData>
      <sheetData sheetId="880">
        <row r="5">
          <cell r="E5">
            <v>1</v>
          </cell>
        </row>
      </sheetData>
      <sheetData sheetId="881">
        <row r="5">
          <cell r="E5">
            <v>1</v>
          </cell>
        </row>
      </sheetData>
      <sheetData sheetId="882">
        <row r="5">
          <cell r="E5">
            <v>1</v>
          </cell>
        </row>
      </sheetData>
      <sheetData sheetId="883">
        <row r="5">
          <cell r="E5">
            <v>1</v>
          </cell>
        </row>
      </sheetData>
      <sheetData sheetId="884">
        <row r="5">
          <cell r="E5">
            <v>1</v>
          </cell>
        </row>
      </sheetData>
      <sheetData sheetId="885">
        <row r="5">
          <cell r="E5">
            <v>1</v>
          </cell>
        </row>
      </sheetData>
      <sheetData sheetId="886">
        <row r="5">
          <cell r="E5">
            <v>1</v>
          </cell>
        </row>
      </sheetData>
      <sheetData sheetId="887">
        <row r="5">
          <cell r="E5">
            <v>1</v>
          </cell>
        </row>
      </sheetData>
      <sheetData sheetId="888">
        <row r="5">
          <cell r="E5">
            <v>1</v>
          </cell>
        </row>
      </sheetData>
      <sheetData sheetId="889">
        <row r="5">
          <cell r="E5">
            <v>1</v>
          </cell>
        </row>
      </sheetData>
      <sheetData sheetId="890">
        <row r="5">
          <cell r="E5">
            <v>1</v>
          </cell>
        </row>
      </sheetData>
      <sheetData sheetId="891">
        <row r="5">
          <cell r="E5">
            <v>1</v>
          </cell>
        </row>
      </sheetData>
      <sheetData sheetId="892">
        <row r="5">
          <cell r="E5">
            <v>1</v>
          </cell>
        </row>
      </sheetData>
      <sheetData sheetId="893">
        <row r="5">
          <cell r="E5">
            <v>1</v>
          </cell>
        </row>
      </sheetData>
      <sheetData sheetId="894">
        <row r="5">
          <cell r="E5">
            <v>1</v>
          </cell>
        </row>
      </sheetData>
      <sheetData sheetId="895">
        <row r="5">
          <cell r="E5">
            <v>1</v>
          </cell>
        </row>
      </sheetData>
      <sheetData sheetId="896">
        <row r="5">
          <cell r="E5">
            <v>1</v>
          </cell>
        </row>
      </sheetData>
      <sheetData sheetId="897">
        <row r="5">
          <cell r="E5">
            <v>1</v>
          </cell>
        </row>
      </sheetData>
      <sheetData sheetId="898">
        <row r="5">
          <cell r="E5">
            <v>1</v>
          </cell>
        </row>
      </sheetData>
      <sheetData sheetId="899">
        <row r="5">
          <cell r="E5">
            <v>1</v>
          </cell>
        </row>
      </sheetData>
      <sheetData sheetId="900">
        <row r="5">
          <cell r="E5">
            <v>1</v>
          </cell>
        </row>
      </sheetData>
      <sheetData sheetId="901">
        <row r="5">
          <cell r="E5">
            <v>1</v>
          </cell>
        </row>
      </sheetData>
      <sheetData sheetId="902">
        <row r="5">
          <cell r="E5">
            <v>1</v>
          </cell>
        </row>
      </sheetData>
      <sheetData sheetId="903">
        <row r="5">
          <cell r="E5">
            <v>1</v>
          </cell>
        </row>
      </sheetData>
      <sheetData sheetId="904">
        <row r="5">
          <cell r="E5">
            <v>1</v>
          </cell>
        </row>
      </sheetData>
      <sheetData sheetId="905">
        <row r="5">
          <cell r="E5">
            <v>1</v>
          </cell>
        </row>
      </sheetData>
      <sheetData sheetId="906">
        <row r="5">
          <cell r="E5">
            <v>1</v>
          </cell>
        </row>
      </sheetData>
      <sheetData sheetId="907">
        <row r="5">
          <cell r="E5">
            <v>1</v>
          </cell>
        </row>
      </sheetData>
      <sheetData sheetId="908">
        <row r="5">
          <cell r="E5">
            <v>1</v>
          </cell>
        </row>
      </sheetData>
      <sheetData sheetId="909">
        <row r="5">
          <cell r="E5">
            <v>1</v>
          </cell>
        </row>
      </sheetData>
      <sheetData sheetId="910">
        <row r="5">
          <cell r="E5">
            <v>1</v>
          </cell>
        </row>
      </sheetData>
      <sheetData sheetId="911">
        <row r="5">
          <cell r="E5">
            <v>1</v>
          </cell>
        </row>
      </sheetData>
      <sheetData sheetId="912">
        <row r="5">
          <cell r="E5">
            <v>1</v>
          </cell>
        </row>
      </sheetData>
      <sheetData sheetId="913">
        <row r="5">
          <cell r="E5">
            <v>1</v>
          </cell>
        </row>
      </sheetData>
      <sheetData sheetId="914">
        <row r="5">
          <cell r="E5">
            <v>1</v>
          </cell>
        </row>
      </sheetData>
      <sheetData sheetId="915">
        <row r="5">
          <cell r="E5">
            <v>1</v>
          </cell>
        </row>
      </sheetData>
      <sheetData sheetId="916">
        <row r="5">
          <cell r="E5">
            <v>1</v>
          </cell>
        </row>
      </sheetData>
      <sheetData sheetId="917">
        <row r="5">
          <cell r="E5">
            <v>1</v>
          </cell>
        </row>
      </sheetData>
      <sheetData sheetId="918">
        <row r="5">
          <cell r="E5">
            <v>1</v>
          </cell>
        </row>
      </sheetData>
      <sheetData sheetId="919">
        <row r="5">
          <cell r="E5">
            <v>1</v>
          </cell>
        </row>
      </sheetData>
      <sheetData sheetId="920">
        <row r="5">
          <cell r="E5">
            <v>1</v>
          </cell>
        </row>
      </sheetData>
      <sheetData sheetId="921">
        <row r="5">
          <cell r="E5">
            <v>1</v>
          </cell>
        </row>
      </sheetData>
      <sheetData sheetId="922">
        <row r="5">
          <cell r="E5">
            <v>1</v>
          </cell>
        </row>
      </sheetData>
      <sheetData sheetId="923">
        <row r="5">
          <cell r="E5">
            <v>1</v>
          </cell>
        </row>
      </sheetData>
      <sheetData sheetId="924">
        <row r="5">
          <cell r="E5">
            <v>1</v>
          </cell>
        </row>
      </sheetData>
      <sheetData sheetId="925">
        <row r="5">
          <cell r="E5">
            <v>1</v>
          </cell>
        </row>
      </sheetData>
      <sheetData sheetId="926">
        <row r="5">
          <cell r="E5">
            <v>1</v>
          </cell>
        </row>
      </sheetData>
      <sheetData sheetId="927">
        <row r="5">
          <cell r="E5">
            <v>1</v>
          </cell>
        </row>
      </sheetData>
      <sheetData sheetId="928">
        <row r="5">
          <cell r="E5">
            <v>1</v>
          </cell>
        </row>
      </sheetData>
      <sheetData sheetId="929">
        <row r="5">
          <cell r="E5">
            <v>1</v>
          </cell>
        </row>
      </sheetData>
      <sheetData sheetId="930">
        <row r="5">
          <cell r="E5">
            <v>1</v>
          </cell>
        </row>
      </sheetData>
      <sheetData sheetId="931">
        <row r="5">
          <cell r="E5">
            <v>1</v>
          </cell>
        </row>
      </sheetData>
      <sheetData sheetId="932">
        <row r="5">
          <cell r="E5">
            <v>1</v>
          </cell>
        </row>
      </sheetData>
      <sheetData sheetId="933">
        <row r="5">
          <cell r="E5">
            <v>1</v>
          </cell>
        </row>
      </sheetData>
      <sheetData sheetId="934">
        <row r="5">
          <cell r="E5">
            <v>1</v>
          </cell>
        </row>
      </sheetData>
      <sheetData sheetId="935">
        <row r="5">
          <cell r="E5">
            <v>1</v>
          </cell>
        </row>
      </sheetData>
      <sheetData sheetId="936">
        <row r="5">
          <cell r="E5">
            <v>1</v>
          </cell>
        </row>
      </sheetData>
      <sheetData sheetId="937">
        <row r="5">
          <cell r="E5">
            <v>1</v>
          </cell>
        </row>
      </sheetData>
      <sheetData sheetId="938">
        <row r="5">
          <cell r="E5">
            <v>1</v>
          </cell>
        </row>
      </sheetData>
      <sheetData sheetId="939">
        <row r="5">
          <cell r="E5">
            <v>1</v>
          </cell>
        </row>
      </sheetData>
      <sheetData sheetId="940">
        <row r="5">
          <cell r="E5">
            <v>1</v>
          </cell>
        </row>
      </sheetData>
      <sheetData sheetId="941">
        <row r="5">
          <cell r="E5">
            <v>1</v>
          </cell>
        </row>
      </sheetData>
      <sheetData sheetId="942">
        <row r="5">
          <cell r="E5">
            <v>1</v>
          </cell>
        </row>
      </sheetData>
      <sheetData sheetId="943">
        <row r="5">
          <cell r="E5">
            <v>1</v>
          </cell>
        </row>
      </sheetData>
      <sheetData sheetId="944">
        <row r="5">
          <cell r="E5">
            <v>1</v>
          </cell>
        </row>
      </sheetData>
      <sheetData sheetId="945">
        <row r="5">
          <cell r="E5">
            <v>1</v>
          </cell>
        </row>
      </sheetData>
      <sheetData sheetId="946">
        <row r="5">
          <cell r="E5">
            <v>1</v>
          </cell>
        </row>
      </sheetData>
      <sheetData sheetId="947">
        <row r="5">
          <cell r="E5">
            <v>1</v>
          </cell>
        </row>
      </sheetData>
      <sheetData sheetId="948">
        <row r="5">
          <cell r="E5">
            <v>1</v>
          </cell>
        </row>
      </sheetData>
      <sheetData sheetId="949">
        <row r="5">
          <cell r="E5">
            <v>1</v>
          </cell>
        </row>
      </sheetData>
      <sheetData sheetId="950" refreshError="1"/>
      <sheetData sheetId="951">
        <row r="5">
          <cell r="E5">
            <v>1</v>
          </cell>
        </row>
      </sheetData>
      <sheetData sheetId="952">
        <row r="5">
          <cell r="E5">
            <v>1</v>
          </cell>
        </row>
      </sheetData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>
        <row r="5">
          <cell r="E5">
            <v>1</v>
          </cell>
        </row>
      </sheetData>
      <sheetData sheetId="1078">
        <row r="5">
          <cell r="E5">
            <v>1</v>
          </cell>
        </row>
      </sheetData>
      <sheetData sheetId="1079">
        <row r="5">
          <cell r="E5">
            <v>1</v>
          </cell>
        </row>
      </sheetData>
      <sheetData sheetId="1080">
        <row r="5">
          <cell r="E5">
            <v>1</v>
          </cell>
        </row>
      </sheetData>
      <sheetData sheetId="1081">
        <row r="5">
          <cell r="E5">
            <v>1</v>
          </cell>
        </row>
      </sheetData>
      <sheetData sheetId="1082">
        <row r="5">
          <cell r="E5">
            <v>1</v>
          </cell>
        </row>
      </sheetData>
      <sheetData sheetId="1083">
        <row r="5">
          <cell r="E5">
            <v>1</v>
          </cell>
        </row>
      </sheetData>
      <sheetData sheetId="1084">
        <row r="5">
          <cell r="E5">
            <v>1</v>
          </cell>
        </row>
      </sheetData>
      <sheetData sheetId="1085">
        <row r="5">
          <cell r="E5">
            <v>1</v>
          </cell>
        </row>
      </sheetData>
      <sheetData sheetId="1086">
        <row r="5">
          <cell r="E5">
            <v>1</v>
          </cell>
        </row>
      </sheetData>
      <sheetData sheetId="1087">
        <row r="5">
          <cell r="E5">
            <v>1</v>
          </cell>
        </row>
      </sheetData>
      <sheetData sheetId="1088">
        <row r="5">
          <cell r="E5">
            <v>1</v>
          </cell>
        </row>
      </sheetData>
      <sheetData sheetId="1089">
        <row r="5">
          <cell r="E5">
            <v>1</v>
          </cell>
        </row>
      </sheetData>
      <sheetData sheetId="1090">
        <row r="5">
          <cell r="E5">
            <v>1</v>
          </cell>
        </row>
      </sheetData>
      <sheetData sheetId="1091">
        <row r="5">
          <cell r="E5">
            <v>1</v>
          </cell>
        </row>
      </sheetData>
      <sheetData sheetId="1092">
        <row r="5">
          <cell r="E5">
            <v>1</v>
          </cell>
        </row>
      </sheetData>
      <sheetData sheetId="1093">
        <row r="5">
          <cell r="E5">
            <v>1</v>
          </cell>
        </row>
      </sheetData>
      <sheetData sheetId="1094">
        <row r="5">
          <cell r="E5">
            <v>1</v>
          </cell>
        </row>
      </sheetData>
      <sheetData sheetId="1095">
        <row r="5">
          <cell r="E5">
            <v>1</v>
          </cell>
        </row>
      </sheetData>
      <sheetData sheetId="1096">
        <row r="5">
          <cell r="E5">
            <v>1</v>
          </cell>
        </row>
      </sheetData>
      <sheetData sheetId="1097">
        <row r="5">
          <cell r="E5">
            <v>1</v>
          </cell>
        </row>
      </sheetData>
      <sheetData sheetId="1098">
        <row r="5">
          <cell r="E5">
            <v>1</v>
          </cell>
        </row>
      </sheetData>
      <sheetData sheetId="1099">
        <row r="5">
          <cell r="E5">
            <v>1</v>
          </cell>
        </row>
      </sheetData>
      <sheetData sheetId="1100">
        <row r="5">
          <cell r="E5">
            <v>1</v>
          </cell>
        </row>
      </sheetData>
      <sheetData sheetId="1101">
        <row r="5">
          <cell r="E5">
            <v>1</v>
          </cell>
        </row>
      </sheetData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>
        <row r="5">
          <cell r="E5">
            <v>1</v>
          </cell>
        </row>
      </sheetData>
      <sheetData sheetId="1213">
        <row r="5">
          <cell r="E5">
            <v>1</v>
          </cell>
        </row>
      </sheetData>
      <sheetData sheetId="1214">
        <row r="5">
          <cell r="E5">
            <v>1</v>
          </cell>
        </row>
      </sheetData>
      <sheetData sheetId="1215">
        <row r="5">
          <cell r="E5">
            <v>1</v>
          </cell>
        </row>
      </sheetData>
      <sheetData sheetId="1216">
        <row r="5">
          <cell r="E5">
            <v>1</v>
          </cell>
        </row>
      </sheetData>
      <sheetData sheetId="1217">
        <row r="5">
          <cell r="E5">
            <v>1</v>
          </cell>
        </row>
      </sheetData>
      <sheetData sheetId="1218">
        <row r="5">
          <cell r="E5">
            <v>1</v>
          </cell>
        </row>
      </sheetData>
      <sheetData sheetId="1219">
        <row r="5">
          <cell r="E5">
            <v>1</v>
          </cell>
        </row>
      </sheetData>
      <sheetData sheetId="1220">
        <row r="5">
          <cell r="E5">
            <v>1</v>
          </cell>
        </row>
      </sheetData>
      <sheetData sheetId="1221">
        <row r="5">
          <cell r="E5">
            <v>1</v>
          </cell>
        </row>
      </sheetData>
      <sheetData sheetId="1222">
        <row r="5">
          <cell r="E5">
            <v>1</v>
          </cell>
        </row>
      </sheetData>
      <sheetData sheetId="1223">
        <row r="5">
          <cell r="E5">
            <v>1</v>
          </cell>
        </row>
      </sheetData>
      <sheetData sheetId="1224">
        <row r="5">
          <cell r="E5">
            <v>1</v>
          </cell>
        </row>
      </sheetData>
      <sheetData sheetId="1225">
        <row r="5">
          <cell r="E5">
            <v>1</v>
          </cell>
        </row>
      </sheetData>
      <sheetData sheetId="1226">
        <row r="5">
          <cell r="E5">
            <v>1</v>
          </cell>
        </row>
      </sheetData>
      <sheetData sheetId="1227">
        <row r="5">
          <cell r="E5">
            <v>1</v>
          </cell>
        </row>
      </sheetData>
      <sheetData sheetId="1228">
        <row r="5">
          <cell r="E5">
            <v>1</v>
          </cell>
        </row>
      </sheetData>
      <sheetData sheetId="1229">
        <row r="5">
          <cell r="E5">
            <v>1</v>
          </cell>
        </row>
      </sheetData>
      <sheetData sheetId="1230">
        <row r="5">
          <cell r="E5">
            <v>1</v>
          </cell>
        </row>
      </sheetData>
      <sheetData sheetId="1231">
        <row r="5">
          <cell r="E5">
            <v>1</v>
          </cell>
        </row>
      </sheetData>
      <sheetData sheetId="1232">
        <row r="5">
          <cell r="E5">
            <v>1</v>
          </cell>
        </row>
      </sheetData>
      <sheetData sheetId="1233">
        <row r="5">
          <cell r="E5">
            <v>1</v>
          </cell>
        </row>
      </sheetData>
      <sheetData sheetId="1234">
        <row r="5">
          <cell r="E5">
            <v>1</v>
          </cell>
        </row>
      </sheetData>
      <sheetData sheetId="1235">
        <row r="5">
          <cell r="E5">
            <v>1</v>
          </cell>
        </row>
      </sheetData>
      <sheetData sheetId="1236">
        <row r="5">
          <cell r="E5">
            <v>1</v>
          </cell>
        </row>
      </sheetData>
      <sheetData sheetId="1237">
        <row r="5">
          <cell r="E5">
            <v>1</v>
          </cell>
        </row>
      </sheetData>
      <sheetData sheetId="1238">
        <row r="5">
          <cell r="E5">
            <v>1</v>
          </cell>
        </row>
      </sheetData>
      <sheetData sheetId="1239">
        <row r="5">
          <cell r="E5">
            <v>1</v>
          </cell>
        </row>
      </sheetData>
      <sheetData sheetId="1240">
        <row r="5">
          <cell r="E5">
            <v>1</v>
          </cell>
        </row>
      </sheetData>
      <sheetData sheetId="1241">
        <row r="5">
          <cell r="E5">
            <v>1</v>
          </cell>
        </row>
      </sheetData>
      <sheetData sheetId="1242">
        <row r="5">
          <cell r="E5">
            <v>1</v>
          </cell>
        </row>
      </sheetData>
      <sheetData sheetId="1243">
        <row r="5">
          <cell r="E5">
            <v>1</v>
          </cell>
        </row>
      </sheetData>
      <sheetData sheetId="1244">
        <row r="5">
          <cell r="E5">
            <v>1</v>
          </cell>
        </row>
      </sheetData>
      <sheetData sheetId="1245">
        <row r="5">
          <cell r="E5">
            <v>1</v>
          </cell>
        </row>
      </sheetData>
      <sheetData sheetId="1246">
        <row r="5">
          <cell r="E5">
            <v>1</v>
          </cell>
        </row>
      </sheetData>
      <sheetData sheetId="1247">
        <row r="5">
          <cell r="E5">
            <v>1</v>
          </cell>
        </row>
      </sheetData>
      <sheetData sheetId="1248">
        <row r="5">
          <cell r="E5">
            <v>1</v>
          </cell>
        </row>
      </sheetData>
      <sheetData sheetId="1249">
        <row r="5">
          <cell r="E5">
            <v>1</v>
          </cell>
        </row>
      </sheetData>
      <sheetData sheetId="1250">
        <row r="5">
          <cell r="E5">
            <v>1</v>
          </cell>
        </row>
      </sheetData>
      <sheetData sheetId="1251">
        <row r="5">
          <cell r="E5">
            <v>1</v>
          </cell>
        </row>
      </sheetData>
      <sheetData sheetId="1252">
        <row r="5">
          <cell r="E5">
            <v>1</v>
          </cell>
        </row>
      </sheetData>
      <sheetData sheetId="1253">
        <row r="5">
          <cell r="E5">
            <v>1</v>
          </cell>
        </row>
      </sheetData>
      <sheetData sheetId="1254">
        <row r="5">
          <cell r="E5">
            <v>1</v>
          </cell>
        </row>
      </sheetData>
      <sheetData sheetId="1255">
        <row r="5">
          <cell r="E5">
            <v>1</v>
          </cell>
        </row>
      </sheetData>
      <sheetData sheetId="1256">
        <row r="5">
          <cell r="E5">
            <v>1</v>
          </cell>
        </row>
      </sheetData>
      <sheetData sheetId="1257">
        <row r="5">
          <cell r="E5">
            <v>1</v>
          </cell>
        </row>
      </sheetData>
      <sheetData sheetId="1258">
        <row r="5">
          <cell r="E5">
            <v>1</v>
          </cell>
        </row>
      </sheetData>
      <sheetData sheetId="1259">
        <row r="5">
          <cell r="E5">
            <v>1</v>
          </cell>
        </row>
      </sheetData>
      <sheetData sheetId="1260">
        <row r="5">
          <cell r="E5">
            <v>1</v>
          </cell>
        </row>
      </sheetData>
      <sheetData sheetId="1261">
        <row r="5">
          <cell r="E5">
            <v>1</v>
          </cell>
        </row>
      </sheetData>
      <sheetData sheetId="1262">
        <row r="5">
          <cell r="E5">
            <v>1</v>
          </cell>
        </row>
      </sheetData>
      <sheetData sheetId="1263">
        <row r="5">
          <cell r="E5">
            <v>1</v>
          </cell>
        </row>
      </sheetData>
      <sheetData sheetId="1264">
        <row r="5">
          <cell r="E5">
            <v>1</v>
          </cell>
        </row>
      </sheetData>
      <sheetData sheetId="1265">
        <row r="5">
          <cell r="E5">
            <v>1</v>
          </cell>
        </row>
      </sheetData>
      <sheetData sheetId="1266">
        <row r="5">
          <cell r="E5">
            <v>1</v>
          </cell>
        </row>
      </sheetData>
      <sheetData sheetId="1267">
        <row r="5">
          <cell r="E5">
            <v>1</v>
          </cell>
        </row>
      </sheetData>
      <sheetData sheetId="1268">
        <row r="5">
          <cell r="E5">
            <v>1</v>
          </cell>
        </row>
      </sheetData>
      <sheetData sheetId="1269">
        <row r="5">
          <cell r="E5">
            <v>1</v>
          </cell>
        </row>
      </sheetData>
      <sheetData sheetId="1270">
        <row r="5">
          <cell r="E5">
            <v>1</v>
          </cell>
        </row>
      </sheetData>
      <sheetData sheetId="1271">
        <row r="5">
          <cell r="E5">
            <v>1</v>
          </cell>
        </row>
      </sheetData>
      <sheetData sheetId="1272">
        <row r="5">
          <cell r="E5">
            <v>1</v>
          </cell>
        </row>
      </sheetData>
      <sheetData sheetId="1273">
        <row r="5">
          <cell r="E5">
            <v>1</v>
          </cell>
        </row>
      </sheetData>
      <sheetData sheetId="1274">
        <row r="5">
          <cell r="E5">
            <v>1</v>
          </cell>
        </row>
      </sheetData>
      <sheetData sheetId="1275">
        <row r="5">
          <cell r="E5">
            <v>1</v>
          </cell>
        </row>
      </sheetData>
      <sheetData sheetId="1276">
        <row r="5">
          <cell r="E5">
            <v>1</v>
          </cell>
        </row>
      </sheetData>
      <sheetData sheetId="1277">
        <row r="5">
          <cell r="E5">
            <v>1</v>
          </cell>
        </row>
      </sheetData>
      <sheetData sheetId="1278">
        <row r="5">
          <cell r="E5">
            <v>1</v>
          </cell>
        </row>
      </sheetData>
      <sheetData sheetId="1279">
        <row r="5">
          <cell r="E5">
            <v>1</v>
          </cell>
        </row>
      </sheetData>
      <sheetData sheetId="1280">
        <row r="5">
          <cell r="E5">
            <v>1</v>
          </cell>
        </row>
      </sheetData>
      <sheetData sheetId="1281">
        <row r="5">
          <cell r="E5">
            <v>1</v>
          </cell>
        </row>
      </sheetData>
      <sheetData sheetId="1282">
        <row r="5">
          <cell r="E5">
            <v>1</v>
          </cell>
        </row>
      </sheetData>
      <sheetData sheetId="1283">
        <row r="5">
          <cell r="E5">
            <v>1</v>
          </cell>
        </row>
      </sheetData>
      <sheetData sheetId="1284">
        <row r="5">
          <cell r="E5">
            <v>1</v>
          </cell>
        </row>
      </sheetData>
      <sheetData sheetId="1285">
        <row r="5">
          <cell r="E5">
            <v>1</v>
          </cell>
        </row>
      </sheetData>
      <sheetData sheetId="1286">
        <row r="5">
          <cell r="E5">
            <v>1</v>
          </cell>
        </row>
      </sheetData>
      <sheetData sheetId="1287">
        <row r="5">
          <cell r="E5">
            <v>1</v>
          </cell>
        </row>
      </sheetData>
      <sheetData sheetId="1288">
        <row r="5">
          <cell r="E5">
            <v>1</v>
          </cell>
        </row>
      </sheetData>
      <sheetData sheetId="1289">
        <row r="5">
          <cell r="E5">
            <v>1</v>
          </cell>
        </row>
      </sheetData>
      <sheetData sheetId="1290">
        <row r="5">
          <cell r="E5">
            <v>1</v>
          </cell>
        </row>
      </sheetData>
      <sheetData sheetId="1291">
        <row r="5">
          <cell r="E5">
            <v>1</v>
          </cell>
        </row>
      </sheetData>
      <sheetData sheetId="1292">
        <row r="5">
          <cell r="E5">
            <v>1</v>
          </cell>
        </row>
      </sheetData>
      <sheetData sheetId="1293">
        <row r="5">
          <cell r="E5">
            <v>1</v>
          </cell>
        </row>
      </sheetData>
      <sheetData sheetId="1294">
        <row r="5">
          <cell r="E5">
            <v>1</v>
          </cell>
        </row>
      </sheetData>
      <sheetData sheetId="1295">
        <row r="5">
          <cell r="E5">
            <v>1</v>
          </cell>
        </row>
      </sheetData>
      <sheetData sheetId="1296">
        <row r="5">
          <cell r="E5">
            <v>1</v>
          </cell>
        </row>
      </sheetData>
      <sheetData sheetId="1297">
        <row r="5">
          <cell r="E5">
            <v>1</v>
          </cell>
        </row>
      </sheetData>
      <sheetData sheetId="1298">
        <row r="5">
          <cell r="E5">
            <v>1</v>
          </cell>
        </row>
      </sheetData>
      <sheetData sheetId="1299">
        <row r="5">
          <cell r="E5">
            <v>1</v>
          </cell>
        </row>
      </sheetData>
      <sheetData sheetId="1300">
        <row r="5">
          <cell r="E5">
            <v>1</v>
          </cell>
        </row>
      </sheetData>
      <sheetData sheetId="1301">
        <row r="5">
          <cell r="E5">
            <v>1</v>
          </cell>
        </row>
      </sheetData>
      <sheetData sheetId="1302">
        <row r="5">
          <cell r="E5">
            <v>1</v>
          </cell>
        </row>
      </sheetData>
      <sheetData sheetId="1303">
        <row r="5">
          <cell r="E5">
            <v>1</v>
          </cell>
        </row>
      </sheetData>
      <sheetData sheetId="1304">
        <row r="5">
          <cell r="E5">
            <v>1</v>
          </cell>
        </row>
      </sheetData>
      <sheetData sheetId="1305">
        <row r="5">
          <cell r="E5">
            <v>1</v>
          </cell>
        </row>
      </sheetData>
      <sheetData sheetId="1306">
        <row r="5">
          <cell r="E5">
            <v>1</v>
          </cell>
        </row>
      </sheetData>
      <sheetData sheetId="1307">
        <row r="5">
          <cell r="E5">
            <v>1</v>
          </cell>
        </row>
      </sheetData>
      <sheetData sheetId="1308">
        <row r="5">
          <cell r="E5">
            <v>1</v>
          </cell>
        </row>
      </sheetData>
      <sheetData sheetId="1309">
        <row r="5">
          <cell r="E5">
            <v>1</v>
          </cell>
        </row>
      </sheetData>
      <sheetData sheetId="1310">
        <row r="5">
          <cell r="E5">
            <v>1</v>
          </cell>
        </row>
      </sheetData>
      <sheetData sheetId="1311">
        <row r="5">
          <cell r="E5">
            <v>1</v>
          </cell>
        </row>
      </sheetData>
      <sheetData sheetId="1312">
        <row r="5">
          <cell r="E5">
            <v>1</v>
          </cell>
        </row>
      </sheetData>
      <sheetData sheetId="1313">
        <row r="5">
          <cell r="E5">
            <v>1</v>
          </cell>
        </row>
      </sheetData>
      <sheetData sheetId="1314">
        <row r="5">
          <cell r="E5">
            <v>1</v>
          </cell>
        </row>
      </sheetData>
      <sheetData sheetId="1315">
        <row r="5">
          <cell r="E5">
            <v>1</v>
          </cell>
        </row>
      </sheetData>
      <sheetData sheetId="1316">
        <row r="5">
          <cell r="E5">
            <v>1</v>
          </cell>
        </row>
      </sheetData>
      <sheetData sheetId="1317">
        <row r="5">
          <cell r="E5">
            <v>1</v>
          </cell>
        </row>
      </sheetData>
      <sheetData sheetId="1318">
        <row r="5">
          <cell r="E5">
            <v>1</v>
          </cell>
        </row>
      </sheetData>
      <sheetData sheetId="1319">
        <row r="5">
          <cell r="E5">
            <v>1</v>
          </cell>
        </row>
      </sheetData>
      <sheetData sheetId="1320">
        <row r="5">
          <cell r="E5">
            <v>1</v>
          </cell>
        </row>
      </sheetData>
      <sheetData sheetId="1321">
        <row r="5">
          <cell r="E5">
            <v>1</v>
          </cell>
        </row>
      </sheetData>
      <sheetData sheetId="1322">
        <row r="5">
          <cell r="E5">
            <v>1</v>
          </cell>
        </row>
      </sheetData>
      <sheetData sheetId="1323">
        <row r="5">
          <cell r="E5">
            <v>1</v>
          </cell>
        </row>
      </sheetData>
      <sheetData sheetId="1324">
        <row r="5">
          <cell r="E5">
            <v>1</v>
          </cell>
        </row>
      </sheetData>
      <sheetData sheetId="1325">
        <row r="5">
          <cell r="E5">
            <v>1</v>
          </cell>
        </row>
      </sheetData>
      <sheetData sheetId="1326">
        <row r="5">
          <cell r="E5">
            <v>1</v>
          </cell>
        </row>
      </sheetData>
      <sheetData sheetId="1327">
        <row r="5">
          <cell r="E5">
            <v>1</v>
          </cell>
        </row>
      </sheetData>
      <sheetData sheetId="1328">
        <row r="5">
          <cell r="E5">
            <v>1</v>
          </cell>
        </row>
      </sheetData>
      <sheetData sheetId="1329">
        <row r="5">
          <cell r="E5">
            <v>1</v>
          </cell>
        </row>
      </sheetData>
      <sheetData sheetId="1330">
        <row r="5">
          <cell r="E5">
            <v>1</v>
          </cell>
        </row>
      </sheetData>
      <sheetData sheetId="1331">
        <row r="5">
          <cell r="E5">
            <v>1</v>
          </cell>
        </row>
      </sheetData>
      <sheetData sheetId="1332">
        <row r="5">
          <cell r="E5">
            <v>1</v>
          </cell>
        </row>
      </sheetData>
      <sheetData sheetId="1333">
        <row r="5">
          <cell r="E5">
            <v>1</v>
          </cell>
        </row>
      </sheetData>
      <sheetData sheetId="1334">
        <row r="5">
          <cell r="E5">
            <v>1</v>
          </cell>
        </row>
      </sheetData>
      <sheetData sheetId="1335">
        <row r="5">
          <cell r="E5">
            <v>1</v>
          </cell>
        </row>
      </sheetData>
      <sheetData sheetId="1336">
        <row r="5">
          <cell r="E5">
            <v>1</v>
          </cell>
        </row>
      </sheetData>
      <sheetData sheetId="1337">
        <row r="5">
          <cell r="E5">
            <v>1</v>
          </cell>
        </row>
      </sheetData>
      <sheetData sheetId="1338">
        <row r="5">
          <cell r="E5">
            <v>1</v>
          </cell>
        </row>
      </sheetData>
      <sheetData sheetId="1339">
        <row r="5">
          <cell r="E5">
            <v>1</v>
          </cell>
        </row>
      </sheetData>
      <sheetData sheetId="1340">
        <row r="5">
          <cell r="E5">
            <v>1</v>
          </cell>
        </row>
      </sheetData>
      <sheetData sheetId="1341">
        <row r="5">
          <cell r="E5">
            <v>1</v>
          </cell>
        </row>
      </sheetData>
      <sheetData sheetId="1342">
        <row r="5">
          <cell r="E5">
            <v>1</v>
          </cell>
        </row>
      </sheetData>
      <sheetData sheetId="1343">
        <row r="5">
          <cell r="E5">
            <v>1</v>
          </cell>
        </row>
      </sheetData>
      <sheetData sheetId="1344">
        <row r="5">
          <cell r="E5">
            <v>1</v>
          </cell>
        </row>
      </sheetData>
      <sheetData sheetId="1345">
        <row r="5">
          <cell r="E5">
            <v>1</v>
          </cell>
        </row>
      </sheetData>
      <sheetData sheetId="1346">
        <row r="5">
          <cell r="E5">
            <v>1</v>
          </cell>
        </row>
      </sheetData>
      <sheetData sheetId="1347">
        <row r="5">
          <cell r="E5">
            <v>1</v>
          </cell>
        </row>
      </sheetData>
      <sheetData sheetId="1348">
        <row r="5">
          <cell r="E5">
            <v>1</v>
          </cell>
        </row>
      </sheetData>
      <sheetData sheetId="1349">
        <row r="5">
          <cell r="E5">
            <v>1</v>
          </cell>
        </row>
      </sheetData>
      <sheetData sheetId="1350">
        <row r="5">
          <cell r="E5">
            <v>1</v>
          </cell>
        </row>
      </sheetData>
      <sheetData sheetId="1351">
        <row r="5">
          <cell r="E5">
            <v>1</v>
          </cell>
        </row>
      </sheetData>
      <sheetData sheetId="1352">
        <row r="5">
          <cell r="E5">
            <v>1</v>
          </cell>
        </row>
      </sheetData>
      <sheetData sheetId="1353">
        <row r="5">
          <cell r="E5">
            <v>1</v>
          </cell>
        </row>
      </sheetData>
      <sheetData sheetId="1354">
        <row r="5">
          <cell r="E5">
            <v>1</v>
          </cell>
        </row>
      </sheetData>
      <sheetData sheetId="1355">
        <row r="5">
          <cell r="E5">
            <v>1</v>
          </cell>
        </row>
      </sheetData>
      <sheetData sheetId="1356">
        <row r="5">
          <cell r="E5">
            <v>1</v>
          </cell>
        </row>
      </sheetData>
      <sheetData sheetId="1357">
        <row r="5">
          <cell r="E5">
            <v>1</v>
          </cell>
        </row>
      </sheetData>
      <sheetData sheetId="1358">
        <row r="5">
          <cell r="E5">
            <v>1</v>
          </cell>
        </row>
      </sheetData>
      <sheetData sheetId="1359">
        <row r="5">
          <cell r="E5">
            <v>1</v>
          </cell>
        </row>
      </sheetData>
      <sheetData sheetId="1360">
        <row r="5">
          <cell r="E5">
            <v>1</v>
          </cell>
        </row>
      </sheetData>
      <sheetData sheetId="1361">
        <row r="5">
          <cell r="E5">
            <v>1</v>
          </cell>
        </row>
      </sheetData>
      <sheetData sheetId="1362">
        <row r="5">
          <cell r="E5">
            <v>1</v>
          </cell>
        </row>
      </sheetData>
      <sheetData sheetId="1363">
        <row r="5">
          <cell r="E5">
            <v>1</v>
          </cell>
        </row>
      </sheetData>
      <sheetData sheetId="1364">
        <row r="5">
          <cell r="E5">
            <v>1</v>
          </cell>
        </row>
      </sheetData>
      <sheetData sheetId="1365">
        <row r="5">
          <cell r="E5">
            <v>1</v>
          </cell>
        </row>
      </sheetData>
      <sheetData sheetId="1366">
        <row r="5">
          <cell r="E5">
            <v>1</v>
          </cell>
        </row>
      </sheetData>
      <sheetData sheetId="1367">
        <row r="5">
          <cell r="E5">
            <v>1</v>
          </cell>
        </row>
      </sheetData>
      <sheetData sheetId="1368">
        <row r="5">
          <cell r="E5">
            <v>1</v>
          </cell>
        </row>
      </sheetData>
      <sheetData sheetId="1369">
        <row r="5">
          <cell r="E5">
            <v>1</v>
          </cell>
        </row>
      </sheetData>
      <sheetData sheetId="1370">
        <row r="5">
          <cell r="E5">
            <v>1</v>
          </cell>
        </row>
      </sheetData>
      <sheetData sheetId="1371">
        <row r="5">
          <cell r="E5">
            <v>1</v>
          </cell>
        </row>
      </sheetData>
      <sheetData sheetId="1372">
        <row r="5">
          <cell r="E5">
            <v>1</v>
          </cell>
        </row>
      </sheetData>
      <sheetData sheetId="1373">
        <row r="5">
          <cell r="E5">
            <v>1</v>
          </cell>
        </row>
      </sheetData>
      <sheetData sheetId="1374">
        <row r="5">
          <cell r="E5">
            <v>1</v>
          </cell>
        </row>
      </sheetData>
      <sheetData sheetId="1375">
        <row r="5">
          <cell r="E5">
            <v>1</v>
          </cell>
        </row>
      </sheetData>
      <sheetData sheetId="1376">
        <row r="5">
          <cell r="E5">
            <v>1</v>
          </cell>
        </row>
      </sheetData>
      <sheetData sheetId="1377">
        <row r="5">
          <cell r="E5">
            <v>1</v>
          </cell>
        </row>
      </sheetData>
      <sheetData sheetId="1378">
        <row r="5">
          <cell r="E5">
            <v>1</v>
          </cell>
        </row>
      </sheetData>
      <sheetData sheetId="1379">
        <row r="5">
          <cell r="E5">
            <v>1</v>
          </cell>
        </row>
      </sheetData>
      <sheetData sheetId="1380">
        <row r="5">
          <cell r="E5">
            <v>1</v>
          </cell>
        </row>
      </sheetData>
      <sheetData sheetId="1381">
        <row r="5">
          <cell r="E5">
            <v>1</v>
          </cell>
        </row>
      </sheetData>
      <sheetData sheetId="1382">
        <row r="5">
          <cell r="E5">
            <v>1</v>
          </cell>
        </row>
      </sheetData>
      <sheetData sheetId="1383">
        <row r="5">
          <cell r="E5">
            <v>1</v>
          </cell>
        </row>
      </sheetData>
      <sheetData sheetId="1384">
        <row r="5">
          <cell r="E5">
            <v>1</v>
          </cell>
        </row>
      </sheetData>
      <sheetData sheetId="1385">
        <row r="5">
          <cell r="E5">
            <v>1</v>
          </cell>
        </row>
      </sheetData>
      <sheetData sheetId="1386">
        <row r="5">
          <cell r="E5">
            <v>1</v>
          </cell>
        </row>
      </sheetData>
      <sheetData sheetId="1387">
        <row r="5">
          <cell r="E5">
            <v>1</v>
          </cell>
        </row>
      </sheetData>
      <sheetData sheetId="1388">
        <row r="5">
          <cell r="E5">
            <v>1</v>
          </cell>
        </row>
      </sheetData>
      <sheetData sheetId="1389">
        <row r="5">
          <cell r="E5">
            <v>1</v>
          </cell>
        </row>
      </sheetData>
      <sheetData sheetId="1390">
        <row r="5">
          <cell r="E5">
            <v>1</v>
          </cell>
        </row>
      </sheetData>
      <sheetData sheetId="1391">
        <row r="5">
          <cell r="E5">
            <v>1</v>
          </cell>
        </row>
      </sheetData>
      <sheetData sheetId="1392">
        <row r="5">
          <cell r="E5">
            <v>1</v>
          </cell>
        </row>
      </sheetData>
      <sheetData sheetId="1393">
        <row r="5">
          <cell r="E5">
            <v>1</v>
          </cell>
        </row>
      </sheetData>
      <sheetData sheetId="1394">
        <row r="5">
          <cell r="E5">
            <v>1</v>
          </cell>
        </row>
      </sheetData>
      <sheetData sheetId="1395">
        <row r="5">
          <cell r="E5">
            <v>1</v>
          </cell>
        </row>
      </sheetData>
      <sheetData sheetId="1396">
        <row r="5">
          <cell r="E5">
            <v>1</v>
          </cell>
        </row>
      </sheetData>
      <sheetData sheetId="1397">
        <row r="5">
          <cell r="E5">
            <v>1</v>
          </cell>
        </row>
      </sheetData>
      <sheetData sheetId="1398">
        <row r="5">
          <cell r="E5">
            <v>1</v>
          </cell>
        </row>
      </sheetData>
      <sheetData sheetId="1399">
        <row r="5">
          <cell r="E5">
            <v>1</v>
          </cell>
        </row>
      </sheetData>
      <sheetData sheetId="1400">
        <row r="5">
          <cell r="E5">
            <v>1</v>
          </cell>
        </row>
      </sheetData>
      <sheetData sheetId="1401">
        <row r="5">
          <cell r="E5">
            <v>1</v>
          </cell>
        </row>
      </sheetData>
      <sheetData sheetId="1402">
        <row r="5">
          <cell r="E5">
            <v>1</v>
          </cell>
        </row>
      </sheetData>
      <sheetData sheetId="1403">
        <row r="5">
          <cell r="E5">
            <v>1</v>
          </cell>
        </row>
      </sheetData>
      <sheetData sheetId="1404">
        <row r="5">
          <cell r="E5">
            <v>1</v>
          </cell>
        </row>
      </sheetData>
      <sheetData sheetId="1405">
        <row r="5">
          <cell r="E5">
            <v>1</v>
          </cell>
        </row>
      </sheetData>
      <sheetData sheetId="1406">
        <row r="5">
          <cell r="E5">
            <v>1</v>
          </cell>
        </row>
      </sheetData>
      <sheetData sheetId="1407">
        <row r="5">
          <cell r="E5">
            <v>1</v>
          </cell>
        </row>
      </sheetData>
      <sheetData sheetId="1408">
        <row r="5">
          <cell r="E5">
            <v>1</v>
          </cell>
        </row>
      </sheetData>
      <sheetData sheetId="1409">
        <row r="5">
          <cell r="E5">
            <v>1</v>
          </cell>
        </row>
      </sheetData>
      <sheetData sheetId="1410">
        <row r="5">
          <cell r="E5">
            <v>1</v>
          </cell>
        </row>
      </sheetData>
      <sheetData sheetId="1411">
        <row r="5">
          <cell r="E5">
            <v>1</v>
          </cell>
        </row>
      </sheetData>
      <sheetData sheetId="1412">
        <row r="5">
          <cell r="E5">
            <v>1</v>
          </cell>
        </row>
      </sheetData>
      <sheetData sheetId="1413">
        <row r="5">
          <cell r="E5">
            <v>1</v>
          </cell>
        </row>
      </sheetData>
      <sheetData sheetId="1414">
        <row r="5">
          <cell r="E5">
            <v>1</v>
          </cell>
        </row>
      </sheetData>
      <sheetData sheetId="1415">
        <row r="5">
          <cell r="E5">
            <v>1</v>
          </cell>
        </row>
      </sheetData>
      <sheetData sheetId="1416">
        <row r="5">
          <cell r="E5">
            <v>1</v>
          </cell>
        </row>
      </sheetData>
      <sheetData sheetId="1417">
        <row r="5">
          <cell r="E5">
            <v>1</v>
          </cell>
        </row>
      </sheetData>
      <sheetData sheetId="1418">
        <row r="5">
          <cell r="E5">
            <v>1</v>
          </cell>
        </row>
      </sheetData>
      <sheetData sheetId="1419">
        <row r="5">
          <cell r="E5">
            <v>1</v>
          </cell>
        </row>
      </sheetData>
      <sheetData sheetId="1420">
        <row r="5">
          <cell r="E5">
            <v>1</v>
          </cell>
        </row>
      </sheetData>
      <sheetData sheetId="1421">
        <row r="5">
          <cell r="E5">
            <v>1</v>
          </cell>
        </row>
      </sheetData>
      <sheetData sheetId="1422">
        <row r="5">
          <cell r="E5">
            <v>1</v>
          </cell>
        </row>
      </sheetData>
      <sheetData sheetId="1423">
        <row r="5">
          <cell r="E5">
            <v>1</v>
          </cell>
        </row>
      </sheetData>
      <sheetData sheetId="1424">
        <row r="5">
          <cell r="E5">
            <v>1</v>
          </cell>
        </row>
      </sheetData>
      <sheetData sheetId="1425">
        <row r="5">
          <cell r="E5">
            <v>1</v>
          </cell>
        </row>
      </sheetData>
      <sheetData sheetId="1426">
        <row r="5">
          <cell r="E5">
            <v>1</v>
          </cell>
        </row>
      </sheetData>
      <sheetData sheetId="1427">
        <row r="5">
          <cell r="E5">
            <v>1</v>
          </cell>
        </row>
      </sheetData>
      <sheetData sheetId="1428">
        <row r="5">
          <cell r="E5">
            <v>1</v>
          </cell>
        </row>
      </sheetData>
      <sheetData sheetId="1429">
        <row r="5">
          <cell r="E5">
            <v>1</v>
          </cell>
        </row>
      </sheetData>
      <sheetData sheetId="1430">
        <row r="5">
          <cell r="E5">
            <v>1</v>
          </cell>
        </row>
      </sheetData>
      <sheetData sheetId="1431">
        <row r="5">
          <cell r="E5">
            <v>1</v>
          </cell>
        </row>
      </sheetData>
      <sheetData sheetId="1432">
        <row r="5">
          <cell r="E5">
            <v>1</v>
          </cell>
        </row>
      </sheetData>
      <sheetData sheetId="1433">
        <row r="5">
          <cell r="E5">
            <v>1</v>
          </cell>
        </row>
      </sheetData>
      <sheetData sheetId="1434">
        <row r="5">
          <cell r="E5">
            <v>1</v>
          </cell>
        </row>
      </sheetData>
      <sheetData sheetId="1435">
        <row r="5">
          <cell r="E5">
            <v>1</v>
          </cell>
        </row>
      </sheetData>
      <sheetData sheetId="1436">
        <row r="5">
          <cell r="E5">
            <v>1</v>
          </cell>
        </row>
      </sheetData>
      <sheetData sheetId="1437">
        <row r="5">
          <cell r="E5">
            <v>1</v>
          </cell>
        </row>
      </sheetData>
      <sheetData sheetId="1438">
        <row r="5">
          <cell r="E5">
            <v>1</v>
          </cell>
        </row>
      </sheetData>
      <sheetData sheetId="1439">
        <row r="5">
          <cell r="E5">
            <v>1</v>
          </cell>
        </row>
      </sheetData>
      <sheetData sheetId="1440">
        <row r="5">
          <cell r="E5">
            <v>1</v>
          </cell>
        </row>
      </sheetData>
      <sheetData sheetId="1441">
        <row r="5">
          <cell r="E5">
            <v>1</v>
          </cell>
        </row>
      </sheetData>
      <sheetData sheetId="1442">
        <row r="5">
          <cell r="E5">
            <v>1</v>
          </cell>
        </row>
      </sheetData>
      <sheetData sheetId="1443">
        <row r="5">
          <cell r="E5">
            <v>1</v>
          </cell>
        </row>
      </sheetData>
      <sheetData sheetId="1444">
        <row r="5">
          <cell r="E5">
            <v>1</v>
          </cell>
        </row>
      </sheetData>
      <sheetData sheetId="1445">
        <row r="5">
          <cell r="E5">
            <v>1</v>
          </cell>
        </row>
      </sheetData>
      <sheetData sheetId="1446">
        <row r="5">
          <cell r="E5">
            <v>1</v>
          </cell>
        </row>
      </sheetData>
      <sheetData sheetId="1447">
        <row r="5">
          <cell r="E5">
            <v>1</v>
          </cell>
        </row>
      </sheetData>
      <sheetData sheetId="1448">
        <row r="5">
          <cell r="E5">
            <v>1</v>
          </cell>
        </row>
      </sheetData>
      <sheetData sheetId="1449">
        <row r="5">
          <cell r="E5">
            <v>1</v>
          </cell>
        </row>
      </sheetData>
      <sheetData sheetId="1450">
        <row r="5">
          <cell r="E5">
            <v>1</v>
          </cell>
        </row>
      </sheetData>
      <sheetData sheetId="1451">
        <row r="5">
          <cell r="E5">
            <v>1</v>
          </cell>
        </row>
      </sheetData>
      <sheetData sheetId="1452">
        <row r="5">
          <cell r="E5">
            <v>1</v>
          </cell>
        </row>
      </sheetData>
      <sheetData sheetId="1453">
        <row r="5">
          <cell r="E5">
            <v>1</v>
          </cell>
        </row>
      </sheetData>
      <sheetData sheetId="1454">
        <row r="5">
          <cell r="E5">
            <v>1</v>
          </cell>
        </row>
      </sheetData>
      <sheetData sheetId="1455">
        <row r="5">
          <cell r="E5">
            <v>1</v>
          </cell>
        </row>
      </sheetData>
      <sheetData sheetId="1456">
        <row r="5">
          <cell r="E5">
            <v>1</v>
          </cell>
        </row>
      </sheetData>
      <sheetData sheetId="1457">
        <row r="5">
          <cell r="E5">
            <v>1</v>
          </cell>
        </row>
      </sheetData>
      <sheetData sheetId="1458">
        <row r="5">
          <cell r="E5">
            <v>1</v>
          </cell>
        </row>
      </sheetData>
      <sheetData sheetId="1459">
        <row r="5">
          <cell r="E5">
            <v>1</v>
          </cell>
        </row>
      </sheetData>
      <sheetData sheetId="1460">
        <row r="5">
          <cell r="E5">
            <v>1</v>
          </cell>
        </row>
      </sheetData>
      <sheetData sheetId="1461">
        <row r="5">
          <cell r="E5">
            <v>1</v>
          </cell>
        </row>
      </sheetData>
      <sheetData sheetId="1462">
        <row r="5">
          <cell r="E5">
            <v>1</v>
          </cell>
        </row>
      </sheetData>
      <sheetData sheetId="1463">
        <row r="5">
          <cell r="E5">
            <v>1</v>
          </cell>
        </row>
      </sheetData>
      <sheetData sheetId="1464">
        <row r="5">
          <cell r="E5">
            <v>1</v>
          </cell>
        </row>
      </sheetData>
      <sheetData sheetId="1465">
        <row r="5">
          <cell r="E5">
            <v>1</v>
          </cell>
        </row>
      </sheetData>
      <sheetData sheetId="1466">
        <row r="5">
          <cell r="E5">
            <v>1</v>
          </cell>
        </row>
      </sheetData>
      <sheetData sheetId="1467">
        <row r="5">
          <cell r="E5">
            <v>1</v>
          </cell>
        </row>
      </sheetData>
      <sheetData sheetId="1468">
        <row r="5">
          <cell r="E5">
            <v>1</v>
          </cell>
        </row>
      </sheetData>
      <sheetData sheetId="1469">
        <row r="5">
          <cell r="E5">
            <v>1</v>
          </cell>
        </row>
      </sheetData>
      <sheetData sheetId="1470">
        <row r="5">
          <cell r="E5">
            <v>1</v>
          </cell>
        </row>
      </sheetData>
      <sheetData sheetId="1471">
        <row r="5">
          <cell r="E5">
            <v>1</v>
          </cell>
        </row>
      </sheetData>
      <sheetData sheetId="1472">
        <row r="5">
          <cell r="E5">
            <v>1</v>
          </cell>
        </row>
      </sheetData>
      <sheetData sheetId="1473">
        <row r="5">
          <cell r="E5">
            <v>1</v>
          </cell>
        </row>
      </sheetData>
      <sheetData sheetId="1474">
        <row r="5">
          <cell r="E5">
            <v>1</v>
          </cell>
        </row>
      </sheetData>
      <sheetData sheetId="1475">
        <row r="5">
          <cell r="E5">
            <v>1</v>
          </cell>
        </row>
      </sheetData>
      <sheetData sheetId="1476">
        <row r="5">
          <cell r="E5">
            <v>1</v>
          </cell>
        </row>
      </sheetData>
      <sheetData sheetId="1477">
        <row r="5">
          <cell r="E5">
            <v>1</v>
          </cell>
        </row>
      </sheetData>
      <sheetData sheetId="1478">
        <row r="5">
          <cell r="E5">
            <v>1</v>
          </cell>
        </row>
      </sheetData>
      <sheetData sheetId="1479">
        <row r="5">
          <cell r="E5">
            <v>1</v>
          </cell>
        </row>
      </sheetData>
      <sheetData sheetId="1480">
        <row r="5">
          <cell r="E5">
            <v>1</v>
          </cell>
        </row>
      </sheetData>
      <sheetData sheetId="1481">
        <row r="5">
          <cell r="E5">
            <v>1</v>
          </cell>
        </row>
      </sheetData>
      <sheetData sheetId="1482">
        <row r="5">
          <cell r="E5">
            <v>1</v>
          </cell>
        </row>
      </sheetData>
      <sheetData sheetId="1483">
        <row r="5">
          <cell r="E5">
            <v>1</v>
          </cell>
        </row>
      </sheetData>
      <sheetData sheetId="1484">
        <row r="5">
          <cell r="E5">
            <v>1</v>
          </cell>
        </row>
      </sheetData>
      <sheetData sheetId="1485">
        <row r="5">
          <cell r="E5">
            <v>1</v>
          </cell>
        </row>
      </sheetData>
      <sheetData sheetId="1486">
        <row r="5">
          <cell r="E5">
            <v>1</v>
          </cell>
        </row>
      </sheetData>
      <sheetData sheetId="1487">
        <row r="5">
          <cell r="E5">
            <v>1</v>
          </cell>
        </row>
      </sheetData>
      <sheetData sheetId="1488">
        <row r="5">
          <cell r="E5">
            <v>1</v>
          </cell>
        </row>
      </sheetData>
      <sheetData sheetId="1489">
        <row r="5">
          <cell r="E5">
            <v>1</v>
          </cell>
        </row>
      </sheetData>
      <sheetData sheetId="1490">
        <row r="5">
          <cell r="E5">
            <v>1</v>
          </cell>
        </row>
      </sheetData>
      <sheetData sheetId="1491">
        <row r="5">
          <cell r="E5">
            <v>1</v>
          </cell>
        </row>
      </sheetData>
      <sheetData sheetId="1492">
        <row r="5">
          <cell r="E5">
            <v>1</v>
          </cell>
        </row>
      </sheetData>
      <sheetData sheetId="1493">
        <row r="5">
          <cell r="E5">
            <v>1</v>
          </cell>
        </row>
      </sheetData>
      <sheetData sheetId="1494">
        <row r="5">
          <cell r="E5">
            <v>1</v>
          </cell>
        </row>
      </sheetData>
      <sheetData sheetId="1495">
        <row r="5">
          <cell r="E5">
            <v>1</v>
          </cell>
        </row>
      </sheetData>
      <sheetData sheetId="1496">
        <row r="5">
          <cell r="E5">
            <v>1</v>
          </cell>
        </row>
      </sheetData>
      <sheetData sheetId="1497">
        <row r="5">
          <cell r="E5">
            <v>1</v>
          </cell>
        </row>
      </sheetData>
      <sheetData sheetId="1498">
        <row r="5">
          <cell r="E5">
            <v>1</v>
          </cell>
        </row>
      </sheetData>
      <sheetData sheetId="1499">
        <row r="5">
          <cell r="E5">
            <v>1</v>
          </cell>
        </row>
      </sheetData>
      <sheetData sheetId="1500">
        <row r="5">
          <cell r="E5">
            <v>1</v>
          </cell>
        </row>
      </sheetData>
      <sheetData sheetId="1501">
        <row r="5">
          <cell r="E5">
            <v>1</v>
          </cell>
        </row>
      </sheetData>
      <sheetData sheetId="1502">
        <row r="5">
          <cell r="E5">
            <v>1</v>
          </cell>
        </row>
      </sheetData>
      <sheetData sheetId="1503">
        <row r="5">
          <cell r="E5">
            <v>1</v>
          </cell>
        </row>
      </sheetData>
      <sheetData sheetId="1504">
        <row r="5">
          <cell r="E5">
            <v>1</v>
          </cell>
        </row>
      </sheetData>
      <sheetData sheetId="1505">
        <row r="5">
          <cell r="E5">
            <v>1</v>
          </cell>
        </row>
      </sheetData>
      <sheetData sheetId="1506">
        <row r="5">
          <cell r="E5">
            <v>1</v>
          </cell>
        </row>
      </sheetData>
      <sheetData sheetId="1507">
        <row r="5">
          <cell r="E5">
            <v>1</v>
          </cell>
        </row>
      </sheetData>
      <sheetData sheetId="1508">
        <row r="5">
          <cell r="E5">
            <v>1</v>
          </cell>
        </row>
      </sheetData>
      <sheetData sheetId="1509">
        <row r="5">
          <cell r="E5">
            <v>1</v>
          </cell>
        </row>
      </sheetData>
      <sheetData sheetId="1510">
        <row r="5">
          <cell r="E5">
            <v>1</v>
          </cell>
        </row>
      </sheetData>
      <sheetData sheetId="1511">
        <row r="5">
          <cell r="E5">
            <v>1</v>
          </cell>
        </row>
      </sheetData>
      <sheetData sheetId="1512">
        <row r="5">
          <cell r="E5">
            <v>1</v>
          </cell>
        </row>
      </sheetData>
      <sheetData sheetId="1513">
        <row r="5">
          <cell r="E5">
            <v>1</v>
          </cell>
        </row>
      </sheetData>
      <sheetData sheetId="1514">
        <row r="5">
          <cell r="E5">
            <v>1</v>
          </cell>
        </row>
      </sheetData>
      <sheetData sheetId="1515">
        <row r="5">
          <cell r="E5">
            <v>1</v>
          </cell>
        </row>
      </sheetData>
      <sheetData sheetId="1516">
        <row r="5">
          <cell r="E5">
            <v>1</v>
          </cell>
        </row>
      </sheetData>
      <sheetData sheetId="1517">
        <row r="5">
          <cell r="E5">
            <v>1</v>
          </cell>
        </row>
      </sheetData>
      <sheetData sheetId="1518">
        <row r="5">
          <cell r="E5">
            <v>1</v>
          </cell>
        </row>
      </sheetData>
      <sheetData sheetId="1519">
        <row r="5">
          <cell r="E5">
            <v>1</v>
          </cell>
        </row>
      </sheetData>
      <sheetData sheetId="1520">
        <row r="5">
          <cell r="E5">
            <v>1</v>
          </cell>
        </row>
      </sheetData>
      <sheetData sheetId="1521">
        <row r="5">
          <cell r="E5">
            <v>1</v>
          </cell>
        </row>
      </sheetData>
      <sheetData sheetId="1522">
        <row r="5">
          <cell r="E5">
            <v>1</v>
          </cell>
        </row>
      </sheetData>
      <sheetData sheetId="1523">
        <row r="5">
          <cell r="E5">
            <v>1</v>
          </cell>
        </row>
      </sheetData>
      <sheetData sheetId="1524">
        <row r="5">
          <cell r="E5">
            <v>1</v>
          </cell>
        </row>
      </sheetData>
      <sheetData sheetId="1525">
        <row r="5">
          <cell r="E5">
            <v>1</v>
          </cell>
        </row>
      </sheetData>
      <sheetData sheetId="1526">
        <row r="5">
          <cell r="E5">
            <v>1</v>
          </cell>
        </row>
      </sheetData>
      <sheetData sheetId="1527">
        <row r="5">
          <cell r="E5">
            <v>1</v>
          </cell>
        </row>
      </sheetData>
      <sheetData sheetId="1528">
        <row r="5">
          <cell r="E5">
            <v>1</v>
          </cell>
        </row>
      </sheetData>
      <sheetData sheetId="1529">
        <row r="5">
          <cell r="E5">
            <v>1</v>
          </cell>
        </row>
      </sheetData>
      <sheetData sheetId="1530">
        <row r="5">
          <cell r="E5">
            <v>1</v>
          </cell>
        </row>
      </sheetData>
      <sheetData sheetId="1531">
        <row r="5">
          <cell r="E5">
            <v>1</v>
          </cell>
        </row>
      </sheetData>
      <sheetData sheetId="1532">
        <row r="5">
          <cell r="E5">
            <v>1</v>
          </cell>
        </row>
      </sheetData>
      <sheetData sheetId="1533">
        <row r="5">
          <cell r="E5">
            <v>1</v>
          </cell>
        </row>
      </sheetData>
      <sheetData sheetId="1534">
        <row r="5">
          <cell r="E5">
            <v>1</v>
          </cell>
        </row>
      </sheetData>
      <sheetData sheetId="1535">
        <row r="5">
          <cell r="E5">
            <v>1</v>
          </cell>
        </row>
      </sheetData>
      <sheetData sheetId="1536">
        <row r="5">
          <cell r="E5">
            <v>1</v>
          </cell>
        </row>
      </sheetData>
      <sheetData sheetId="1537">
        <row r="5">
          <cell r="E5">
            <v>1</v>
          </cell>
        </row>
      </sheetData>
      <sheetData sheetId="1538">
        <row r="5">
          <cell r="E5">
            <v>1</v>
          </cell>
        </row>
      </sheetData>
      <sheetData sheetId="1539">
        <row r="5">
          <cell r="E5">
            <v>1</v>
          </cell>
        </row>
      </sheetData>
      <sheetData sheetId="1540">
        <row r="5">
          <cell r="E5">
            <v>1</v>
          </cell>
        </row>
      </sheetData>
      <sheetData sheetId="1541">
        <row r="5">
          <cell r="E5">
            <v>1</v>
          </cell>
        </row>
      </sheetData>
      <sheetData sheetId="1542">
        <row r="5">
          <cell r="E5">
            <v>1</v>
          </cell>
        </row>
      </sheetData>
      <sheetData sheetId="1543">
        <row r="5">
          <cell r="E5">
            <v>1</v>
          </cell>
        </row>
      </sheetData>
      <sheetData sheetId="1544">
        <row r="5">
          <cell r="E5">
            <v>1</v>
          </cell>
        </row>
      </sheetData>
      <sheetData sheetId="1545">
        <row r="5">
          <cell r="E5">
            <v>1</v>
          </cell>
        </row>
      </sheetData>
      <sheetData sheetId="1546">
        <row r="5">
          <cell r="E5">
            <v>1</v>
          </cell>
        </row>
      </sheetData>
      <sheetData sheetId="1547">
        <row r="5">
          <cell r="E5">
            <v>1</v>
          </cell>
        </row>
      </sheetData>
      <sheetData sheetId="1548">
        <row r="5">
          <cell r="E5">
            <v>1</v>
          </cell>
        </row>
      </sheetData>
      <sheetData sheetId="1549">
        <row r="5">
          <cell r="E5">
            <v>1</v>
          </cell>
        </row>
      </sheetData>
      <sheetData sheetId="1550">
        <row r="5">
          <cell r="E5">
            <v>1</v>
          </cell>
        </row>
      </sheetData>
      <sheetData sheetId="1551">
        <row r="5">
          <cell r="E5">
            <v>1</v>
          </cell>
        </row>
      </sheetData>
      <sheetData sheetId="1552">
        <row r="5">
          <cell r="E5">
            <v>1</v>
          </cell>
        </row>
      </sheetData>
      <sheetData sheetId="1553">
        <row r="5">
          <cell r="E5">
            <v>1</v>
          </cell>
        </row>
      </sheetData>
      <sheetData sheetId="1554">
        <row r="5">
          <cell r="E5">
            <v>1</v>
          </cell>
        </row>
      </sheetData>
      <sheetData sheetId="1555">
        <row r="5">
          <cell r="E5">
            <v>1</v>
          </cell>
        </row>
      </sheetData>
      <sheetData sheetId="1556">
        <row r="5">
          <cell r="E5">
            <v>1</v>
          </cell>
        </row>
      </sheetData>
      <sheetData sheetId="1557">
        <row r="5">
          <cell r="E5">
            <v>1</v>
          </cell>
        </row>
      </sheetData>
      <sheetData sheetId="1558">
        <row r="5">
          <cell r="E5">
            <v>1</v>
          </cell>
        </row>
      </sheetData>
      <sheetData sheetId="1559">
        <row r="5">
          <cell r="E5">
            <v>1</v>
          </cell>
        </row>
      </sheetData>
      <sheetData sheetId="1560">
        <row r="5">
          <cell r="E5">
            <v>1</v>
          </cell>
        </row>
      </sheetData>
      <sheetData sheetId="1561">
        <row r="5">
          <cell r="E5">
            <v>1</v>
          </cell>
        </row>
      </sheetData>
      <sheetData sheetId="1562">
        <row r="5">
          <cell r="E5">
            <v>1</v>
          </cell>
        </row>
      </sheetData>
      <sheetData sheetId="1563">
        <row r="5">
          <cell r="E5">
            <v>1</v>
          </cell>
        </row>
      </sheetData>
      <sheetData sheetId="1564">
        <row r="5">
          <cell r="E5">
            <v>1</v>
          </cell>
        </row>
      </sheetData>
      <sheetData sheetId="1565">
        <row r="5">
          <cell r="E5">
            <v>1</v>
          </cell>
        </row>
      </sheetData>
      <sheetData sheetId="1566">
        <row r="5">
          <cell r="E5">
            <v>1</v>
          </cell>
        </row>
      </sheetData>
      <sheetData sheetId="1567">
        <row r="5">
          <cell r="E5">
            <v>1</v>
          </cell>
        </row>
      </sheetData>
      <sheetData sheetId="1568">
        <row r="5">
          <cell r="E5">
            <v>1</v>
          </cell>
        </row>
      </sheetData>
      <sheetData sheetId="1569">
        <row r="5">
          <cell r="E5">
            <v>1</v>
          </cell>
        </row>
      </sheetData>
      <sheetData sheetId="1570">
        <row r="5">
          <cell r="E5">
            <v>1</v>
          </cell>
        </row>
      </sheetData>
      <sheetData sheetId="1571">
        <row r="5">
          <cell r="E5">
            <v>1</v>
          </cell>
        </row>
      </sheetData>
      <sheetData sheetId="1572">
        <row r="5">
          <cell r="E5">
            <v>1</v>
          </cell>
        </row>
      </sheetData>
      <sheetData sheetId="1573">
        <row r="5">
          <cell r="E5">
            <v>1</v>
          </cell>
        </row>
      </sheetData>
      <sheetData sheetId="1574">
        <row r="5">
          <cell r="E5">
            <v>1</v>
          </cell>
        </row>
      </sheetData>
      <sheetData sheetId="1575">
        <row r="5">
          <cell r="E5">
            <v>1</v>
          </cell>
        </row>
      </sheetData>
      <sheetData sheetId="1576">
        <row r="5">
          <cell r="E5">
            <v>1</v>
          </cell>
        </row>
      </sheetData>
      <sheetData sheetId="1577">
        <row r="5">
          <cell r="E5">
            <v>1</v>
          </cell>
        </row>
      </sheetData>
      <sheetData sheetId="1578">
        <row r="5">
          <cell r="E5">
            <v>1</v>
          </cell>
        </row>
      </sheetData>
      <sheetData sheetId="1579">
        <row r="5">
          <cell r="E5">
            <v>1</v>
          </cell>
        </row>
      </sheetData>
      <sheetData sheetId="1580">
        <row r="5">
          <cell r="E5">
            <v>1</v>
          </cell>
        </row>
      </sheetData>
      <sheetData sheetId="1581">
        <row r="5">
          <cell r="E5">
            <v>1</v>
          </cell>
        </row>
      </sheetData>
      <sheetData sheetId="1582">
        <row r="5">
          <cell r="E5">
            <v>1</v>
          </cell>
        </row>
      </sheetData>
      <sheetData sheetId="1583">
        <row r="5">
          <cell r="E5">
            <v>1</v>
          </cell>
        </row>
      </sheetData>
      <sheetData sheetId="1584">
        <row r="5">
          <cell r="E5">
            <v>1</v>
          </cell>
        </row>
      </sheetData>
      <sheetData sheetId="1585">
        <row r="5">
          <cell r="E5">
            <v>1</v>
          </cell>
        </row>
      </sheetData>
      <sheetData sheetId="1586">
        <row r="5">
          <cell r="E5">
            <v>1</v>
          </cell>
        </row>
      </sheetData>
      <sheetData sheetId="1587">
        <row r="5">
          <cell r="E5">
            <v>1</v>
          </cell>
        </row>
      </sheetData>
      <sheetData sheetId="1588">
        <row r="5">
          <cell r="E5">
            <v>1</v>
          </cell>
        </row>
      </sheetData>
      <sheetData sheetId="1589">
        <row r="5">
          <cell r="E5">
            <v>1</v>
          </cell>
        </row>
      </sheetData>
      <sheetData sheetId="1590">
        <row r="5">
          <cell r="E5">
            <v>1</v>
          </cell>
        </row>
      </sheetData>
      <sheetData sheetId="1591">
        <row r="5">
          <cell r="E5">
            <v>1</v>
          </cell>
        </row>
      </sheetData>
      <sheetData sheetId="1592">
        <row r="5">
          <cell r="E5">
            <v>1</v>
          </cell>
        </row>
      </sheetData>
      <sheetData sheetId="1593">
        <row r="5">
          <cell r="E5">
            <v>1</v>
          </cell>
        </row>
      </sheetData>
      <sheetData sheetId="1594">
        <row r="5">
          <cell r="E5">
            <v>1</v>
          </cell>
        </row>
      </sheetData>
      <sheetData sheetId="1595">
        <row r="5">
          <cell r="E5">
            <v>1</v>
          </cell>
        </row>
      </sheetData>
      <sheetData sheetId="1596">
        <row r="5">
          <cell r="E5">
            <v>1</v>
          </cell>
        </row>
      </sheetData>
      <sheetData sheetId="1597">
        <row r="5">
          <cell r="E5">
            <v>1</v>
          </cell>
        </row>
      </sheetData>
      <sheetData sheetId="1598">
        <row r="5">
          <cell r="E5">
            <v>1</v>
          </cell>
        </row>
      </sheetData>
      <sheetData sheetId="1599">
        <row r="5">
          <cell r="E5">
            <v>1</v>
          </cell>
        </row>
      </sheetData>
      <sheetData sheetId="1600">
        <row r="5">
          <cell r="E5">
            <v>1</v>
          </cell>
        </row>
      </sheetData>
      <sheetData sheetId="1601">
        <row r="5">
          <cell r="E5">
            <v>1</v>
          </cell>
        </row>
      </sheetData>
      <sheetData sheetId="1602">
        <row r="5">
          <cell r="E5">
            <v>1</v>
          </cell>
        </row>
      </sheetData>
      <sheetData sheetId="1603">
        <row r="5">
          <cell r="E5">
            <v>1</v>
          </cell>
        </row>
      </sheetData>
      <sheetData sheetId="1604">
        <row r="5">
          <cell r="E5">
            <v>1</v>
          </cell>
        </row>
      </sheetData>
      <sheetData sheetId="1605">
        <row r="5">
          <cell r="E5">
            <v>1</v>
          </cell>
        </row>
      </sheetData>
      <sheetData sheetId="1606">
        <row r="5">
          <cell r="E5">
            <v>1</v>
          </cell>
        </row>
      </sheetData>
      <sheetData sheetId="1607">
        <row r="5">
          <cell r="E5">
            <v>1</v>
          </cell>
        </row>
      </sheetData>
      <sheetData sheetId="1608">
        <row r="5">
          <cell r="E5">
            <v>1</v>
          </cell>
        </row>
      </sheetData>
      <sheetData sheetId="1609">
        <row r="5">
          <cell r="E5">
            <v>1</v>
          </cell>
        </row>
      </sheetData>
      <sheetData sheetId="1610">
        <row r="5">
          <cell r="E5">
            <v>1</v>
          </cell>
        </row>
      </sheetData>
      <sheetData sheetId="1611">
        <row r="5">
          <cell r="E5">
            <v>1</v>
          </cell>
        </row>
      </sheetData>
      <sheetData sheetId="1612">
        <row r="5">
          <cell r="E5">
            <v>1</v>
          </cell>
        </row>
      </sheetData>
      <sheetData sheetId="1613">
        <row r="5">
          <cell r="E5">
            <v>1</v>
          </cell>
        </row>
      </sheetData>
      <sheetData sheetId="1614">
        <row r="5">
          <cell r="E5">
            <v>1</v>
          </cell>
        </row>
      </sheetData>
      <sheetData sheetId="1615">
        <row r="5">
          <cell r="E5">
            <v>1</v>
          </cell>
        </row>
      </sheetData>
      <sheetData sheetId="1616">
        <row r="5">
          <cell r="E5">
            <v>1</v>
          </cell>
        </row>
      </sheetData>
      <sheetData sheetId="1617">
        <row r="5">
          <cell r="E5">
            <v>1</v>
          </cell>
        </row>
      </sheetData>
      <sheetData sheetId="1618">
        <row r="5">
          <cell r="E5">
            <v>1</v>
          </cell>
        </row>
      </sheetData>
      <sheetData sheetId="1619">
        <row r="5">
          <cell r="E5">
            <v>1</v>
          </cell>
        </row>
      </sheetData>
      <sheetData sheetId="1620">
        <row r="5">
          <cell r="E5">
            <v>1</v>
          </cell>
        </row>
      </sheetData>
      <sheetData sheetId="1621">
        <row r="5">
          <cell r="E5">
            <v>1</v>
          </cell>
        </row>
      </sheetData>
      <sheetData sheetId="1622">
        <row r="5">
          <cell r="E5">
            <v>1</v>
          </cell>
        </row>
      </sheetData>
      <sheetData sheetId="1623">
        <row r="5">
          <cell r="E5">
            <v>1</v>
          </cell>
        </row>
      </sheetData>
      <sheetData sheetId="1624">
        <row r="5">
          <cell r="E5">
            <v>1</v>
          </cell>
        </row>
      </sheetData>
      <sheetData sheetId="1625">
        <row r="5">
          <cell r="E5">
            <v>1</v>
          </cell>
        </row>
      </sheetData>
      <sheetData sheetId="1626">
        <row r="5">
          <cell r="E5">
            <v>1</v>
          </cell>
        </row>
      </sheetData>
      <sheetData sheetId="1627">
        <row r="5">
          <cell r="E5">
            <v>1</v>
          </cell>
        </row>
      </sheetData>
      <sheetData sheetId="1628">
        <row r="5">
          <cell r="E5">
            <v>1</v>
          </cell>
        </row>
      </sheetData>
      <sheetData sheetId="1629">
        <row r="5">
          <cell r="E5">
            <v>1</v>
          </cell>
        </row>
      </sheetData>
      <sheetData sheetId="1630">
        <row r="5">
          <cell r="E5">
            <v>1</v>
          </cell>
        </row>
      </sheetData>
      <sheetData sheetId="1631">
        <row r="5">
          <cell r="E5">
            <v>1</v>
          </cell>
        </row>
      </sheetData>
      <sheetData sheetId="1632">
        <row r="5">
          <cell r="E5">
            <v>1</v>
          </cell>
        </row>
      </sheetData>
      <sheetData sheetId="1633">
        <row r="5">
          <cell r="E5">
            <v>1</v>
          </cell>
        </row>
      </sheetData>
      <sheetData sheetId="1634">
        <row r="5">
          <cell r="E5">
            <v>1</v>
          </cell>
        </row>
      </sheetData>
      <sheetData sheetId="1635">
        <row r="5">
          <cell r="E5">
            <v>1</v>
          </cell>
        </row>
      </sheetData>
      <sheetData sheetId="1636">
        <row r="5">
          <cell r="E5">
            <v>1</v>
          </cell>
        </row>
      </sheetData>
      <sheetData sheetId="1637">
        <row r="5">
          <cell r="E5">
            <v>1</v>
          </cell>
        </row>
      </sheetData>
      <sheetData sheetId="1638">
        <row r="5">
          <cell r="E5">
            <v>1</v>
          </cell>
        </row>
      </sheetData>
      <sheetData sheetId="1639">
        <row r="5">
          <cell r="E5">
            <v>1</v>
          </cell>
        </row>
      </sheetData>
      <sheetData sheetId="1640">
        <row r="5">
          <cell r="E5">
            <v>1</v>
          </cell>
        </row>
      </sheetData>
      <sheetData sheetId="1641">
        <row r="5">
          <cell r="E5">
            <v>1</v>
          </cell>
        </row>
      </sheetData>
      <sheetData sheetId="1642">
        <row r="5">
          <cell r="E5">
            <v>1</v>
          </cell>
        </row>
      </sheetData>
      <sheetData sheetId="1643">
        <row r="5">
          <cell r="E5">
            <v>1</v>
          </cell>
        </row>
      </sheetData>
      <sheetData sheetId="1644">
        <row r="5">
          <cell r="E5">
            <v>1</v>
          </cell>
        </row>
      </sheetData>
      <sheetData sheetId="1645">
        <row r="5">
          <cell r="E5">
            <v>1</v>
          </cell>
        </row>
      </sheetData>
      <sheetData sheetId="1646">
        <row r="5">
          <cell r="E5">
            <v>1</v>
          </cell>
        </row>
      </sheetData>
      <sheetData sheetId="1647">
        <row r="5">
          <cell r="E5">
            <v>1</v>
          </cell>
        </row>
      </sheetData>
      <sheetData sheetId="1648">
        <row r="5">
          <cell r="E5">
            <v>1</v>
          </cell>
        </row>
      </sheetData>
      <sheetData sheetId="1649">
        <row r="5">
          <cell r="E5">
            <v>1</v>
          </cell>
        </row>
      </sheetData>
      <sheetData sheetId="1650">
        <row r="5">
          <cell r="E5">
            <v>1</v>
          </cell>
        </row>
      </sheetData>
      <sheetData sheetId="1651">
        <row r="5">
          <cell r="E5">
            <v>1</v>
          </cell>
        </row>
      </sheetData>
      <sheetData sheetId="1652">
        <row r="5">
          <cell r="E5">
            <v>1</v>
          </cell>
        </row>
      </sheetData>
      <sheetData sheetId="1653">
        <row r="5">
          <cell r="E5">
            <v>1</v>
          </cell>
        </row>
      </sheetData>
      <sheetData sheetId="1654">
        <row r="5">
          <cell r="E5">
            <v>1</v>
          </cell>
        </row>
      </sheetData>
      <sheetData sheetId="1655">
        <row r="5">
          <cell r="E5">
            <v>1</v>
          </cell>
        </row>
      </sheetData>
      <sheetData sheetId="1656">
        <row r="5">
          <cell r="E5">
            <v>1</v>
          </cell>
        </row>
      </sheetData>
      <sheetData sheetId="1657">
        <row r="5">
          <cell r="E5">
            <v>1</v>
          </cell>
        </row>
      </sheetData>
      <sheetData sheetId="1658">
        <row r="5">
          <cell r="E5">
            <v>1</v>
          </cell>
        </row>
      </sheetData>
      <sheetData sheetId="1659">
        <row r="5">
          <cell r="E5">
            <v>1</v>
          </cell>
        </row>
      </sheetData>
      <sheetData sheetId="1660">
        <row r="5">
          <cell r="E5">
            <v>1</v>
          </cell>
        </row>
      </sheetData>
      <sheetData sheetId="1661">
        <row r="5">
          <cell r="E5">
            <v>1</v>
          </cell>
        </row>
      </sheetData>
      <sheetData sheetId="1662">
        <row r="5">
          <cell r="E5">
            <v>1</v>
          </cell>
        </row>
      </sheetData>
      <sheetData sheetId="1663">
        <row r="5">
          <cell r="E5">
            <v>1</v>
          </cell>
        </row>
      </sheetData>
      <sheetData sheetId="1664">
        <row r="5">
          <cell r="E5">
            <v>1</v>
          </cell>
        </row>
      </sheetData>
      <sheetData sheetId="1665">
        <row r="5">
          <cell r="E5">
            <v>1</v>
          </cell>
        </row>
      </sheetData>
      <sheetData sheetId="1666">
        <row r="5">
          <cell r="E5">
            <v>1</v>
          </cell>
        </row>
      </sheetData>
      <sheetData sheetId="1667">
        <row r="5">
          <cell r="E5">
            <v>1</v>
          </cell>
        </row>
      </sheetData>
      <sheetData sheetId="1668">
        <row r="5">
          <cell r="E5">
            <v>1</v>
          </cell>
        </row>
      </sheetData>
      <sheetData sheetId="1669">
        <row r="5">
          <cell r="E5">
            <v>1</v>
          </cell>
        </row>
      </sheetData>
      <sheetData sheetId="1670">
        <row r="5">
          <cell r="E5">
            <v>1</v>
          </cell>
        </row>
      </sheetData>
      <sheetData sheetId="1671">
        <row r="5">
          <cell r="E5">
            <v>1</v>
          </cell>
        </row>
      </sheetData>
      <sheetData sheetId="1672">
        <row r="5">
          <cell r="E5">
            <v>1</v>
          </cell>
        </row>
      </sheetData>
      <sheetData sheetId="1673">
        <row r="5">
          <cell r="E5">
            <v>1</v>
          </cell>
        </row>
      </sheetData>
      <sheetData sheetId="1674">
        <row r="5">
          <cell r="E5">
            <v>1</v>
          </cell>
        </row>
      </sheetData>
      <sheetData sheetId="1675">
        <row r="5">
          <cell r="E5">
            <v>1</v>
          </cell>
        </row>
      </sheetData>
      <sheetData sheetId="1676">
        <row r="5">
          <cell r="E5">
            <v>1</v>
          </cell>
        </row>
      </sheetData>
      <sheetData sheetId="1677">
        <row r="5">
          <cell r="E5">
            <v>1</v>
          </cell>
        </row>
      </sheetData>
      <sheetData sheetId="1678">
        <row r="5">
          <cell r="E5">
            <v>1</v>
          </cell>
        </row>
      </sheetData>
      <sheetData sheetId="1679">
        <row r="5">
          <cell r="E5">
            <v>1</v>
          </cell>
        </row>
      </sheetData>
      <sheetData sheetId="1680">
        <row r="5">
          <cell r="E5">
            <v>1</v>
          </cell>
        </row>
      </sheetData>
      <sheetData sheetId="1681">
        <row r="5">
          <cell r="E5">
            <v>1</v>
          </cell>
        </row>
      </sheetData>
      <sheetData sheetId="1682">
        <row r="5">
          <cell r="E5">
            <v>1</v>
          </cell>
        </row>
      </sheetData>
      <sheetData sheetId="1683">
        <row r="5">
          <cell r="E5">
            <v>1</v>
          </cell>
        </row>
      </sheetData>
      <sheetData sheetId="1684">
        <row r="5">
          <cell r="E5">
            <v>1</v>
          </cell>
        </row>
      </sheetData>
      <sheetData sheetId="1685">
        <row r="5">
          <cell r="E5">
            <v>1</v>
          </cell>
        </row>
      </sheetData>
      <sheetData sheetId="1686">
        <row r="5">
          <cell r="E5">
            <v>1</v>
          </cell>
        </row>
      </sheetData>
      <sheetData sheetId="1687">
        <row r="5">
          <cell r="E5">
            <v>1</v>
          </cell>
        </row>
      </sheetData>
      <sheetData sheetId="1688">
        <row r="5">
          <cell r="E5">
            <v>1</v>
          </cell>
        </row>
      </sheetData>
      <sheetData sheetId="1689">
        <row r="5">
          <cell r="E5">
            <v>1</v>
          </cell>
        </row>
      </sheetData>
      <sheetData sheetId="1690">
        <row r="5">
          <cell r="E5">
            <v>1</v>
          </cell>
        </row>
      </sheetData>
      <sheetData sheetId="1691">
        <row r="5">
          <cell r="E5">
            <v>1</v>
          </cell>
        </row>
      </sheetData>
      <sheetData sheetId="1692">
        <row r="5">
          <cell r="E5">
            <v>1</v>
          </cell>
        </row>
      </sheetData>
      <sheetData sheetId="1693">
        <row r="5">
          <cell r="E5">
            <v>1</v>
          </cell>
        </row>
      </sheetData>
      <sheetData sheetId="1694">
        <row r="5">
          <cell r="E5">
            <v>1</v>
          </cell>
        </row>
      </sheetData>
      <sheetData sheetId="1695">
        <row r="5">
          <cell r="E5">
            <v>1</v>
          </cell>
        </row>
      </sheetData>
      <sheetData sheetId="1696">
        <row r="5">
          <cell r="E5">
            <v>1</v>
          </cell>
        </row>
      </sheetData>
      <sheetData sheetId="1697">
        <row r="5">
          <cell r="E5">
            <v>1</v>
          </cell>
        </row>
      </sheetData>
      <sheetData sheetId="1698">
        <row r="5">
          <cell r="E5">
            <v>1</v>
          </cell>
        </row>
      </sheetData>
      <sheetData sheetId="1699">
        <row r="5">
          <cell r="E5">
            <v>1</v>
          </cell>
        </row>
      </sheetData>
      <sheetData sheetId="1700">
        <row r="5">
          <cell r="E5">
            <v>1</v>
          </cell>
        </row>
      </sheetData>
      <sheetData sheetId="1701">
        <row r="5">
          <cell r="E5">
            <v>1</v>
          </cell>
        </row>
      </sheetData>
      <sheetData sheetId="1702">
        <row r="5">
          <cell r="E5">
            <v>1</v>
          </cell>
        </row>
      </sheetData>
      <sheetData sheetId="1703">
        <row r="5">
          <cell r="E5">
            <v>1</v>
          </cell>
        </row>
      </sheetData>
      <sheetData sheetId="1704">
        <row r="5">
          <cell r="E5">
            <v>1</v>
          </cell>
        </row>
      </sheetData>
      <sheetData sheetId="1705">
        <row r="5">
          <cell r="E5">
            <v>1</v>
          </cell>
        </row>
      </sheetData>
      <sheetData sheetId="1706">
        <row r="5">
          <cell r="E5">
            <v>1</v>
          </cell>
        </row>
      </sheetData>
      <sheetData sheetId="1707">
        <row r="5">
          <cell r="E5">
            <v>1</v>
          </cell>
        </row>
      </sheetData>
      <sheetData sheetId="1708">
        <row r="5">
          <cell r="E5">
            <v>1</v>
          </cell>
        </row>
      </sheetData>
      <sheetData sheetId="1709">
        <row r="5">
          <cell r="E5">
            <v>1</v>
          </cell>
        </row>
      </sheetData>
      <sheetData sheetId="1710">
        <row r="5">
          <cell r="E5">
            <v>1</v>
          </cell>
        </row>
      </sheetData>
      <sheetData sheetId="1711">
        <row r="5">
          <cell r="E5">
            <v>1</v>
          </cell>
        </row>
      </sheetData>
      <sheetData sheetId="1712">
        <row r="5">
          <cell r="E5">
            <v>1</v>
          </cell>
        </row>
      </sheetData>
      <sheetData sheetId="1713">
        <row r="5">
          <cell r="E5">
            <v>1</v>
          </cell>
        </row>
      </sheetData>
      <sheetData sheetId="1714">
        <row r="5">
          <cell r="E5">
            <v>1</v>
          </cell>
        </row>
      </sheetData>
      <sheetData sheetId="1715">
        <row r="5">
          <cell r="E5">
            <v>1</v>
          </cell>
        </row>
      </sheetData>
      <sheetData sheetId="1716">
        <row r="5">
          <cell r="E5">
            <v>1</v>
          </cell>
        </row>
      </sheetData>
      <sheetData sheetId="1717">
        <row r="5">
          <cell r="E5">
            <v>1</v>
          </cell>
        </row>
      </sheetData>
      <sheetData sheetId="1718">
        <row r="5">
          <cell r="E5">
            <v>1</v>
          </cell>
        </row>
      </sheetData>
      <sheetData sheetId="1719">
        <row r="5">
          <cell r="E5">
            <v>1</v>
          </cell>
        </row>
      </sheetData>
      <sheetData sheetId="1720">
        <row r="5">
          <cell r="E5">
            <v>1</v>
          </cell>
        </row>
      </sheetData>
      <sheetData sheetId="1721">
        <row r="5">
          <cell r="E5">
            <v>1</v>
          </cell>
        </row>
      </sheetData>
      <sheetData sheetId="1722">
        <row r="5">
          <cell r="E5">
            <v>1</v>
          </cell>
        </row>
      </sheetData>
      <sheetData sheetId="1723">
        <row r="5">
          <cell r="E5">
            <v>1</v>
          </cell>
        </row>
      </sheetData>
      <sheetData sheetId="1724">
        <row r="5">
          <cell r="E5">
            <v>1</v>
          </cell>
        </row>
      </sheetData>
      <sheetData sheetId="1725">
        <row r="5">
          <cell r="E5">
            <v>1</v>
          </cell>
        </row>
      </sheetData>
      <sheetData sheetId="1726">
        <row r="5">
          <cell r="E5">
            <v>1</v>
          </cell>
        </row>
      </sheetData>
      <sheetData sheetId="1727">
        <row r="5">
          <cell r="E5">
            <v>1</v>
          </cell>
        </row>
      </sheetData>
      <sheetData sheetId="1728">
        <row r="5">
          <cell r="E5">
            <v>1</v>
          </cell>
        </row>
      </sheetData>
      <sheetData sheetId="1729">
        <row r="5">
          <cell r="E5">
            <v>1</v>
          </cell>
        </row>
      </sheetData>
      <sheetData sheetId="1730">
        <row r="5">
          <cell r="E5">
            <v>1</v>
          </cell>
        </row>
      </sheetData>
      <sheetData sheetId="1731">
        <row r="5">
          <cell r="E5">
            <v>1</v>
          </cell>
        </row>
      </sheetData>
      <sheetData sheetId="1732">
        <row r="5">
          <cell r="E5">
            <v>1</v>
          </cell>
        </row>
      </sheetData>
      <sheetData sheetId="1733">
        <row r="5">
          <cell r="E5">
            <v>1</v>
          </cell>
        </row>
      </sheetData>
      <sheetData sheetId="1734">
        <row r="5">
          <cell r="E5">
            <v>1</v>
          </cell>
        </row>
      </sheetData>
      <sheetData sheetId="1735">
        <row r="5">
          <cell r="E5">
            <v>1</v>
          </cell>
        </row>
      </sheetData>
      <sheetData sheetId="1736">
        <row r="5">
          <cell r="E5">
            <v>1</v>
          </cell>
        </row>
      </sheetData>
      <sheetData sheetId="1737">
        <row r="5">
          <cell r="E5">
            <v>1</v>
          </cell>
        </row>
      </sheetData>
      <sheetData sheetId="1738">
        <row r="5">
          <cell r="E5">
            <v>1</v>
          </cell>
        </row>
      </sheetData>
      <sheetData sheetId="1739">
        <row r="5">
          <cell r="E5">
            <v>1</v>
          </cell>
        </row>
      </sheetData>
      <sheetData sheetId="1740">
        <row r="5">
          <cell r="E5">
            <v>1</v>
          </cell>
        </row>
      </sheetData>
      <sheetData sheetId="1741">
        <row r="5">
          <cell r="E5">
            <v>1</v>
          </cell>
        </row>
      </sheetData>
      <sheetData sheetId="1742">
        <row r="5">
          <cell r="E5">
            <v>1</v>
          </cell>
        </row>
      </sheetData>
      <sheetData sheetId="1743">
        <row r="5">
          <cell r="E5">
            <v>1</v>
          </cell>
        </row>
      </sheetData>
      <sheetData sheetId="1744">
        <row r="5">
          <cell r="E5">
            <v>1</v>
          </cell>
        </row>
      </sheetData>
      <sheetData sheetId="1745">
        <row r="5">
          <cell r="E5">
            <v>1</v>
          </cell>
        </row>
      </sheetData>
      <sheetData sheetId="1746">
        <row r="5">
          <cell r="E5">
            <v>1</v>
          </cell>
        </row>
      </sheetData>
      <sheetData sheetId="1747">
        <row r="5">
          <cell r="E5">
            <v>1</v>
          </cell>
        </row>
      </sheetData>
      <sheetData sheetId="1748">
        <row r="5">
          <cell r="E5">
            <v>1</v>
          </cell>
        </row>
      </sheetData>
      <sheetData sheetId="1749">
        <row r="5">
          <cell r="E5">
            <v>1</v>
          </cell>
        </row>
      </sheetData>
      <sheetData sheetId="1750">
        <row r="5">
          <cell r="E5">
            <v>1</v>
          </cell>
        </row>
      </sheetData>
      <sheetData sheetId="1751">
        <row r="5">
          <cell r="E5">
            <v>1</v>
          </cell>
        </row>
      </sheetData>
      <sheetData sheetId="1752">
        <row r="5">
          <cell r="E5">
            <v>1</v>
          </cell>
        </row>
      </sheetData>
      <sheetData sheetId="1753">
        <row r="5">
          <cell r="E5">
            <v>1</v>
          </cell>
        </row>
      </sheetData>
      <sheetData sheetId="1754">
        <row r="5">
          <cell r="E5">
            <v>1</v>
          </cell>
        </row>
      </sheetData>
      <sheetData sheetId="1755">
        <row r="5">
          <cell r="E5">
            <v>1</v>
          </cell>
        </row>
      </sheetData>
      <sheetData sheetId="1756">
        <row r="5">
          <cell r="E5">
            <v>1</v>
          </cell>
        </row>
      </sheetData>
      <sheetData sheetId="1757">
        <row r="5">
          <cell r="E5">
            <v>1</v>
          </cell>
        </row>
      </sheetData>
      <sheetData sheetId="1758">
        <row r="5">
          <cell r="E5">
            <v>1</v>
          </cell>
        </row>
      </sheetData>
      <sheetData sheetId="1759">
        <row r="5">
          <cell r="E5">
            <v>1</v>
          </cell>
        </row>
      </sheetData>
      <sheetData sheetId="1760">
        <row r="5">
          <cell r="E5">
            <v>1</v>
          </cell>
        </row>
      </sheetData>
      <sheetData sheetId="1761">
        <row r="5">
          <cell r="E5">
            <v>1</v>
          </cell>
        </row>
      </sheetData>
      <sheetData sheetId="1762">
        <row r="5">
          <cell r="E5">
            <v>1</v>
          </cell>
        </row>
      </sheetData>
      <sheetData sheetId="1763">
        <row r="5">
          <cell r="E5">
            <v>1</v>
          </cell>
        </row>
      </sheetData>
      <sheetData sheetId="1764">
        <row r="5">
          <cell r="E5">
            <v>1</v>
          </cell>
        </row>
      </sheetData>
      <sheetData sheetId="1765">
        <row r="5">
          <cell r="E5">
            <v>1</v>
          </cell>
        </row>
      </sheetData>
      <sheetData sheetId="1766">
        <row r="5">
          <cell r="E5">
            <v>1</v>
          </cell>
        </row>
      </sheetData>
      <sheetData sheetId="1767">
        <row r="5">
          <cell r="E5">
            <v>1</v>
          </cell>
        </row>
      </sheetData>
      <sheetData sheetId="1768">
        <row r="5">
          <cell r="E5">
            <v>1</v>
          </cell>
        </row>
      </sheetData>
      <sheetData sheetId="1769">
        <row r="5">
          <cell r="E5">
            <v>1</v>
          </cell>
        </row>
      </sheetData>
      <sheetData sheetId="1770">
        <row r="5">
          <cell r="E5">
            <v>1</v>
          </cell>
        </row>
      </sheetData>
      <sheetData sheetId="1771">
        <row r="5">
          <cell r="E5">
            <v>1</v>
          </cell>
        </row>
      </sheetData>
      <sheetData sheetId="1772">
        <row r="5">
          <cell r="E5">
            <v>1</v>
          </cell>
        </row>
      </sheetData>
      <sheetData sheetId="1773">
        <row r="5">
          <cell r="E5">
            <v>1</v>
          </cell>
        </row>
      </sheetData>
      <sheetData sheetId="1774">
        <row r="5">
          <cell r="E5">
            <v>1</v>
          </cell>
        </row>
      </sheetData>
      <sheetData sheetId="1775">
        <row r="5">
          <cell r="E5">
            <v>1</v>
          </cell>
        </row>
      </sheetData>
      <sheetData sheetId="1776">
        <row r="5">
          <cell r="E5">
            <v>1</v>
          </cell>
        </row>
      </sheetData>
      <sheetData sheetId="1777">
        <row r="5">
          <cell r="E5">
            <v>1</v>
          </cell>
        </row>
      </sheetData>
      <sheetData sheetId="1778">
        <row r="5">
          <cell r="E5">
            <v>1</v>
          </cell>
        </row>
      </sheetData>
      <sheetData sheetId="1779">
        <row r="5">
          <cell r="E5">
            <v>1</v>
          </cell>
        </row>
      </sheetData>
      <sheetData sheetId="1780">
        <row r="5">
          <cell r="E5">
            <v>1</v>
          </cell>
        </row>
      </sheetData>
      <sheetData sheetId="1781">
        <row r="5">
          <cell r="E5">
            <v>1</v>
          </cell>
        </row>
      </sheetData>
      <sheetData sheetId="1782">
        <row r="5">
          <cell r="E5">
            <v>1</v>
          </cell>
        </row>
      </sheetData>
      <sheetData sheetId="1783">
        <row r="5">
          <cell r="E5">
            <v>1</v>
          </cell>
        </row>
      </sheetData>
      <sheetData sheetId="1784">
        <row r="5">
          <cell r="E5">
            <v>1</v>
          </cell>
        </row>
      </sheetData>
      <sheetData sheetId="1785">
        <row r="5">
          <cell r="E5">
            <v>1</v>
          </cell>
        </row>
      </sheetData>
      <sheetData sheetId="1786">
        <row r="5">
          <cell r="E5">
            <v>1</v>
          </cell>
        </row>
      </sheetData>
      <sheetData sheetId="1787">
        <row r="5">
          <cell r="E5">
            <v>1</v>
          </cell>
        </row>
      </sheetData>
      <sheetData sheetId="1788">
        <row r="5">
          <cell r="E5">
            <v>1</v>
          </cell>
        </row>
      </sheetData>
      <sheetData sheetId="1789">
        <row r="5">
          <cell r="E5">
            <v>1</v>
          </cell>
        </row>
      </sheetData>
      <sheetData sheetId="1790">
        <row r="5">
          <cell r="E5">
            <v>1</v>
          </cell>
        </row>
      </sheetData>
      <sheetData sheetId="1791">
        <row r="5">
          <cell r="E5">
            <v>1</v>
          </cell>
        </row>
      </sheetData>
      <sheetData sheetId="1792">
        <row r="5">
          <cell r="E5">
            <v>1</v>
          </cell>
        </row>
      </sheetData>
      <sheetData sheetId="1793">
        <row r="5">
          <cell r="E5">
            <v>1</v>
          </cell>
        </row>
      </sheetData>
      <sheetData sheetId="1794">
        <row r="5">
          <cell r="E5">
            <v>1</v>
          </cell>
        </row>
      </sheetData>
      <sheetData sheetId="1795">
        <row r="5">
          <cell r="E5">
            <v>1</v>
          </cell>
        </row>
      </sheetData>
      <sheetData sheetId="1796">
        <row r="5">
          <cell r="E5">
            <v>1</v>
          </cell>
        </row>
      </sheetData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>
        <row r="5">
          <cell r="E5">
            <v>1</v>
          </cell>
        </row>
      </sheetData>
      <sheetData sheetId="1890">
        <row r="5">
          <cell r="E5">
            <v>1</v>
          </cell>
        </row>
      </sheetData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>
        <row r="5">
          <cell r="E5">
            <v>1</v>
          </cell>
        </row>
      </sheetData>
      <sheetData sheetId="1907">
        <row r="5">
          <cell r="E5">
            <v>1</v>
          </cell>
        </row>
      </sheetData>
      <sheetData sheetId="1908">
        <row r="5">
          <cell r="E5">
            <v>1</v>
          </cell>
        </row>
      </sheetData>
      <sheetData sheetId="1909">
        <row r="5">
          <cell r="E5">
            <v>1</v>
          </cell>
        </row>
      </sheetData>
      <sheetData sheetId="1910">
        <row r="5">
          <cell r="E5">
            <v>1</v>
          </cell>
        </row>
      </sheetData>
      <sheetData sheetId="1911">
        <row r="5">
          <cell r="E5">
            <v>1</v>
          </cell>
        </row>
      </sheetData>
      <sheetData sheetId="1912">
        <row r="5">
          <cell r="E5">
            <v>1</v>
          </cell>
        </row>
      </sheetData>
      <sheetData sheetId="1913">
        <row r="5">
          <cell r="E5">
            <v>1</v>
          </cell>
        </row>
      </sheetData>
      <sheetData sheetId="1914">
        <row r="5">
          <cell r="E5">
            <v>1</v>
          </cell>
        </row>
      </sheetData>
      <sheetData sheetId="1915">
        <row r="5">
          <cell r="E5">
            <v>1</v>
          </cell>
        </row>
      </sheetData>
      <sheetData sheetId="1916">
        <row r="5">
          <cell r="E5">
            <v>1</v>
          </cell>
        </row>
      </sheetData>
      <sheetData sheetId="1917">
        <row r="5">
          <cell r="E5">
            <v>1</v>
          </cell>
        </row>
      </sheetData>
      <sheetData sheetId="1918">
        <row r="5">
          <cell r="E5">
            <v>1</v>
          </cell>
        </row>
      </sheetData>
      <sheetData sheetId="1919">
        <row r="5">
          <cell r="E5">
            <v>1</v>
          </cell>
        </row>
      </sheetData>
      <sheetData sheetId="1920">
        <row r="5">
          <cell r="E5">
            <v>1</v>
          </cell>
        </row>
      </sheetData>
      <sheetData sheetId="1921">
        <row r="5">
          <cell r="E5">
            <v>1</v>
          </cell>
        </row>
      </sheetData>
      <sheetData sheetId="1922">
        <row r="5">
          <cell r="E5">
            <v>1</v>
          </cell>
        </row>
      </sheetData>
      <sheetData sheetId="1923">
        <row r="5">
          <cell r="E5">
            <v>1</v>
          </cell>
        </row>
      </sheetData>
      <sheetData sheetId="1924">
        <row r="5">
          <cell r="E5">
            <v>1</v>
          </cell>
        </row>
      </sheetData>
      <sheetData sheetId="1925">
        <row r="5">
          <cell r="E5">
            <v>1</v>
          </cell>
        </row>
      </sheetData>
      <sheetData sheetId="1926">
        <row r="5">
          <cell r="E5">
            <v>1</v>
          </cell>
        </row>
      </sheetData>
      <sheetData sheetId="1927">
        <row r="5">
          <cell r="E5">
            <v>1</v>
          </cell>
        </row>
      </sheetData>
      <sheetData sheetId="1928">
        <row r="5">
          <cell r="E5">
            <v>1</v>
          </cell>
        </row>
      </sheetData>
      <sheetData sheetId="1929">
        <row r="5">
          <cell r="E5">
            <v>1</v>
          </cell>
        </row>
      </sheetData>
      <sheetData sheetId="1930">
        <row r="5">
          <cell r="E5">
            <v>1</v>
          </cell>
        </row>
      </sheetData>
      <sheetData sheetId="1931">
        <row r="5">
          <cell r="E5">
            <v>1</v>
          </cell>
        </row>
      </sheetData>
      <sheetData sheetId="1932">
        <row r="5">
          <cell r="E5">
            <v>1</v>
          </cell>
        </row>
      </sheetData>
      <sheetData sheetId="1933">
        <row r="5">
          <cell r="E5">
            <v>1</v>
          </cell>
        </row>
      </sheetData>
      <sheetData sheetId="1934">
        <row r="5">
          <cell r="E5">
            <v>1</v>
          </cell>
        </row>
      </sheetData>
      <sheetData sheetId="1935">
        <row r="5">
          <cell r="E5">
            <v>1</v>
          </cell>
        </row>
      </sheetData>
      <sheetData sheetId="1936">
        <row r="5">
          <cell r="E5">
            <v>1</v>
          </cell>
        </row>
      </sheetData>
      <sheetData sheetId="1937">
        <row r="5">
          <cell r="E5">
            <v>1</v>
          </cell>
        </row>
      </sheetData>
      <sheetData sheetId="1938">
        <row r="5">
          <cell r="E5">
            <v>1</v>
          </cell>
        </row>
      </sheetData>
      <sheetData sheetId="1939">
        <row r="5">
          <cell r="E5">
            <v>1</v>
          </cell>
        </row>
      </sheetData>
      <sheetData sheetId="1940">
        <row r="5">
          <cell r="E5">
            <v>1</v>
          </cell>
        </row>
      </sheetData>
      <sheetData sheetId="1941">
        <row r="5">
          <cell r="E5">
            <v>1</v>
          </cell>
        </row>
      </sheetData>
      <sheetData sheetId="1942">
        <row r="5">
          <cell r="E5">
            <v>1</v>
          </cell>
        </row>
      </sheetData>
      <sheetData sheetId="1943">
        <row r="5">
          <cell r="E5">
            <v>1</v>
          </cell>
        </row>
      </sheetData>
      <sheetData sheetId="1944">
        <row r="5">
          <cell r="E5">
            <v>1</v>
          </cell>
        </row>
      </sheetData>
      <sheetData sheetId="1945">
        <row r="5">
          <cell r="E5">
            <v>1</v>
          </cell>
        </row>
      </sheetData>
      <sheetData sheetId="1946">
        <row r="5">
          <cell r="E5">
            <v>1</v>
          </cell>
        </row>
      </sheetData>
      <sheetData sheetId="1947">
        <row r="5">
          <cell r="E5">
            <v>1</v>
          </cell>
        </row>
      </sheetData>
      <sheetData sheetId="1948">
        <row r="5">
          <cell r="E5">
            <v>1</v>
          </cell>
        </row>
      </sheetData>
      <sheetData sheetId="1949">
        <row r="5">
          <cell r="E5">
            <v>1</v>
          </cell>
        </row>
      </sheetData>
      <sheetData sheetId="1950">
        <row r="5">
          <cell r="E5">
            <v>1</v>
          </cell>
        </row>
      </sheetData>
      <sheetData sheetId="1951">
        <row r="5">
          <cell r="E5">
            <v>1</v>
          </cell>
        </row>
      </sheetData>
      <sheetData sheetId="1952">
        <row r="5">
          <cell r="E5">
            <v>1</v>
          </cell>
        </row>
      </sheetData>
      <sheetData sheetId="1953">
        <row r="5">
          <cell r="E5">
            <v>1</v>
          </cell>
        </row>
      </sheetData>
      <sheetData sheetId="1954">
        <row r="5">
          <cell r="E5">
            <v>1</v>
          </cell>
        </row>
      </sheetData>
      <sheetData sheetId="1955">
        <row r="5">
          <cell r="E5">
            <v>1</v>
          </cell>
        </row>
      </sheetData>
      <sheetData sheetId="1956">
        <row r="5">
          <cell r="E5">
            <v>1</v>
          </cell>
        </row>
      </sheetData>
      <sheetData sheetId="1957">
        <row r="5">
          <cell r="E5">
            <v>1</v>
          </cell>
        </row>
      </sheetData>
      <sheetData sheetId="1958">
        <row r="5">
          <cell r="E5">
            <v>1</v>
          </cell>
        </row>
      </sheetData>
      <sheetData sheetId="1959">
        <row r="5">
          <cell r="E5">
            <v>1</v>
          </cell>
        </row>
      </sheetData>
      <sheetData sheetId="1960">
        <row r="5">
          <cell r="E5">
            <v>1</v>
          </cell>
        </row>
      </sheetData>
      <sheetData sheetId="1961">
        <row r="5">
          <cell r="E5">
            <v>1</v>
          </cell>
        </row>
      </sheetData>
      <sheetData sheetId="1962">
        <row r="5">
          <cell r="E5">
            <v>1</v>
          </cell>
        </row>
      </sheetData>
      <sheetData sheetId="1963">
        <row r="5">
          <cell r="E5">
            <v>1</v>
          </cell>
        </row>
      </sheetData>
      <sheetData sheetId="1964">
        <row r="5">
          <cell r="E5">
            <v>1</v>
          </cell>
        </row>
      </sheetData>
      <sheetData sheetId="1965">
        <row r="5">
          <cell r="E5">
            <v>1</v>
          </cell>
        </row>
      </sheetData>
      <sheetData sheetId="1966">
        <row r="5">
          <cell r="E5">
            <v>1</v>
          </cell>
        </row>
      </sheetData>
      <sheetData sheetId="1967">
        <row r="5">
          <cell r="E5">
            <v>1</v>
          </cell>
        </row>
      </sheetData>
      <sheetData sheetId="1968">
        <row r="5">
          <cell r="E5">
            <v>1</v>
          </cell>
        </row>
      </sheetData>
      <sheetData sheetId="1969">
        <row r="5">
          <cell r="E5">
            <v>1</v>
          </cell>
        </row>
      </sheetData>
      <sheetData sheetId="1970">
        <row r="5">
          <cell r="E5">
            <v>1</v>
          </cell>
        </row>
      </sheetData>
      <sheetData sheetId="1971">
        <row r="5">
          <cell r="E5">
            <v>1</v>
          </cell>
        </row>
      </sheetData>
      <sheetData sheetId="1972">
        <row r="5">
          <cell r="E5">
            <v>1</v>
          </cell>
        </row>
      </sheetData>
      <sheetData sheetId="1973">
        <row r="5">
          <cell r="E5">
            <v>1</v>
          </cell>
        </row>
      </sheetData>
      <sheetData sheetId="1974">
        <row r="5">
          <cell r="E5">
            <v>1</v>
          </cell>
        </row>
      </sheetData>
      <sheetData sheetId="1975">
        <row r="5">
          <cell r="E5">
            <v>1</v>
          </cell>
        </row>
      </sheetData>
      <sheetData sheetId="1976">
        <row r="5">
          <cell r="E5">
            <v>1</v>
          </cell>
        </row>
      </sheetData>
      <sheetData sheetId="1977">
        <row r="5">
          <cell r="E5">
            <v>1</v>
          </cell>
        </row>
      </sheetData>
      <sheetData sheetId="1978">
        <row r="5">
          <cell r="E5">
            <v>1</v>
          </cell>
        </row>
      </sheetData>
      <sheetData sheetId="1979">
        <row r="5">
          <cell r="E5">
            <v>1</v>
          </cell>
        </row>
      </sheetData>
      <sheetData sheetId="1980">
        <row r="5">
          <cell r="E5">
            <v>1</v>
          </cell>
        </row>
      </sheetData>
      <sheetData sheetId="1981">
        <row r="5">
          <cell r="E5">
            <v>1</v>
          </cell>
        </row>
      </sheetData>
      <sheetData sheetId="1982">
        <row r="5">
          <cell r="E5">
            <v>1</v>
          </cell>
        </row>
      </sheetData>
      <sheetData sheetId="1983">
        <row r="5">
          <cell r="E5">
            <v>1</v>
          </cell>
        </row>
      </sheetData>
      <sheetData sheetId="1984">
        <row r="5">
          <cell r="E5">
            <v>1</v>
          </cell>
        </row>
      </sheetData>
      <sheetData sheetId="1985">
        <row r="5">
          <cell r="E5">
            <v>1</v>
          </cell>
        </row>
      </sheetData>
      <sheetData sheetId="1986">
        <row r="5">
          <cell r="E5">
            <v>1</v>
          </cell>
        </row>
      </sheetData>
      <sheetData sheetId="1987">
        <row r="5">
          <cell r="E5">
            <v>1</v>
          </cell>
        </row>
      </sheetData>
      <sheetData sheetId="1988">
        <row r="5">
          <cell r="E5">
            <v>1</v>
          </cell>
        </row>
      </sheetData>
      <sheetData sheetId="1989">
        <row r="5">
          <cell r="E5">
            <v>1</v>
          </cell>
        </row>
      </sheetData>
      <sheetData sheetId="1990">
        <row r="5">
          <cell r="E5">
            <v>1</v>
          </cell>
        </row>
      </sheetData>
      <sheetData sheetId="1991">
        <row r="5">
          <cell r="E5">
            <v>1</v>
          </cell>
        </row>
      </sheetData>
      <sheetData sheetId="1992">
        <row r="5">
          <cell r="E5">
            <v>1</v>
          </cell>
        </row>
      </sheetData>
      <sheetData sheetId="1993">
        <row r="5">
          <cell r="E5">
            <v>1</v>
          </cell>
        </row>
      </sheetData>
      <sheetData sheetId="1994">
        <row r="5">
          <cell r="E5">
            <v>1</v>
          </cell>
        </row>
      </sheetData>
      <sheetData sheetId="1995">
        <row r="5">
          <cell r="E5">
            <v>1</v>
          </cell>
        </row>
      </sheetData>
      <sheetData sheetId="1996">
        <row r="5">
          <cell r="E5">
            <v>1</v>
          </cell>
        </row>
      </sheetData>
      <sheetData sheetId="1997">
        <row r="5">
          <cell r="E5">
            <v>1</v>
          </cell>
        </row>
      </sheetData>
      <sheetData sheetId="1998">
        <row r="5">
          <cell r="E5">
            <v>1</v>
          </cell>
        </row>
      </sheetData>
      <sheetData sheetId="1999">
        <row r="5">
          <cell r="E5">
            <v>1</v>
          </cell>
        </row>
      </sheetData>
      <sheetData sheetId="2000">
        <row r="5">
          <cell r="E5">
            <v>1</v>
          </cell>
        </row>
      </sheetData>
      <sheetData sheetId="2001">
        <row r="5">
          <cell r="E5">
            <v>1</v>
          </cell>
        </row>
      </sheetData>
      <sheetData sheetId="2002">
        <row r="5">
          <cell r="E5">
            <v>1</v>
          </cell>
        </row>
      </sheetData>
      <sheetData sheetId="2003">
        <row r="5">
          <cell r="E5">
            <v>1</v>
          </cell>
        </row>
      </sheetData>
      <sheetData sheetId="2004">
        <row r="5">
          <cell r="E5">
            <v>1</v>
          </cell>
        </row>
      </sheetData>
      <sheetData sheetId="2005">
        <row r="5">
          <cell r="E5">
            <v>1</v>
          </cell>
        </row>
      </sheetData>
      <sheetData sheetId="2006">
        <row r="5">
          <cell r="E5">
            <v>1</v>
          </cell>
        </row>
      </sheetData>
      <sheetData sheetId="2007">
        <row r="5">
          <cell r="E5">
            <v>1</v>
          </cell>
        </row>
      </sheetData>
      <sheetData sheetId="2008">
        <row r="5">
          <cell r="E5">
            <v>1</v>
          </cell>
        </row>
      </sheetData>
      <sheetData sheetId="2009">
        <row r="5">
          <cell r="E5">
            <v>1</v>
          </cell>
        </row>
      </sheetData>
      <sheetData sheetId="2010">
        <row r="5">
          <cell r="E5">
            <v>1</v>
          </cell>
        </row>
      </sheetData>
      <sheetData sheetId="2011">
        <row r="5">
          <cell r="E5">
            <v>1</v>
          </cell>
        </row>
      </sheetData>
      <sheetData sheetId="2012">
        <row r="5">
          <cell r="E5">
            <v>1</v>
          </cell>
        </row>
      </sheetData>
      <sheetData sheetId="2013">
        <row r="5">
          <cell r="E5">
            <v>1</v>
          </cell>
        </row>
      </sheetData>
      <sheetData sheetId="2014">
        <row r="5">
          <cell r="E5">
            <v>1</v>
          </cell>
        </row>
      </sheetData>
      <sheetData sheetId="2015">
        <row r="5">
          <cell r="E5">
            <v>1</v>
          </cell>
        </row>
      </sheetData>
      <sheetData sheetId="2016">
        <row r="5">
          <cell r="E5">
            <v>1</v>
          </cell>
        </row>
      </sheetData>
      <sheetData sheetId="2017">
        <row r="5">
          <cell r="E5">
            <v>1</v>
          </cell>
        </row>
      </sheetData>
      <sheetData sheetId="2018">
        <row r="5">
          <cell r="E5">
            <v>1</v>
          </cell>
        </row>
      </sheetData>
      <sheetData sheetId="2019">
        <row r="5">
          <cell r="E5">
            <v>1</v>
          </cell>
        </row>
      </sheetData>
      <sheetData sheetId="2020">
        <row r="5">
          <cell r="E5">
            <v>1</v>
          </cell>
        </row>
      </sheetData>
      <sheetData sheetId="2021">
        <row r="5">
          <cell r="E5">
            <v>1</v>
          </cell>
        </row>
      </sheetData>
      <sheetData sheetId="2022">
        <row r="5">
          <cell r="E5">
            <v>1</v>
          </cell>
        </row>
      </sheetData>
      <sheetData sheetId="2023">
        <row r="5">
          <cell r="E5">
            <v>1</v>
          </cell>
        </row>
      </sheetData>
      <sheetData sheetId="2024">
        <row r="5">
          <cell r="E5">
            <v>1</v>
          </cell>
        </row>
      </sheetData>
      <sheetData sheetId="2025">
        <row r="5">
          <cell r="E5">
            <v>1</v>
          </cell>
        </row>
      </sheetData>
      <sheetData sheetId="2026">
        <row r="5">
          <cell r="E5">
            <v>1</v>
          </cell>
        </row>
      </sheetData>
      <sheetData sheetId="2027">
        <row r="5">
          <cell r="E5">
            <v>1</v>
          </cell>
        </row>
      </sheetData>
      <sheetData sheetId="2028">
        <row r="5">
          <cell r="E5">
            <v>1</v>
          </cell>
        </row>
      </sheetData>
      <sheetData sheetId="2029">
        <row r="5">
          <cell r="E5">
            <v>1</v>
          </cell>
        </row>
      </sheetData>
      <sheetData sheetId="2030">
        <row r="5">
          <cell r="E5">
            <v>1</v>
          </cell>
        </row>
      </sheetData>
      <sheetData sheetId="2031">
        <row r="5">
          <cell r="E5">
            <v>1</v>
          </cell>
        </row>
      </sheetData>
      <sheetData sheetId="2032">
        <row r="5">
          <cell r="E5">
            <v>1</v>
          </cell>
        </row>
      </sheetData>
      <sheetData sheetId="2033">
        <row r="5">
          <cell r="E5">
            <v>1</v>
          </cell>
        </row>
      </sheetData>
      <sheetData sheetId="2034">
        <row r="5">
          <cell r="E5">
            <v>1</v>
          </cell>
        </row>
      </sheetData>
      <sheetData sheetId="2035">
        <row r="5">
          <cell r="E5">
            <v>1</v>
          </cell>
        </row>
      </sheetData>
      <sheetData sheetId="2036">
        <row r="5">
          <cell r="E5">
            <v>1</v>
          </cell>
        </row>
      </sheetData>
      <sheetData sheetId="2037">
        <row r="5">
          <cell r="E5">
            <v>1</v>
          </cell>
        </row>
      </sheetData>
      <sheetData sheetId="2038">
        <row r="5">
          <cell r="E5">
            <v>1</v>
          </cell>
        </row>
      </sheetData>
      <sheetData sheetId="2039">
        <row r="5">
          <cell r="E5">
            <v>1</v>
          </cell>
        </row>
      </sheetData>
      <sheetData sheetId="2040">
        <row r="5">
          <cell r="E5">
            <v>1</v>
          </cell>
        </row>
      </sheetData>
      <sheetData sheetId="2041">
        <row r="5">
          <cell r="E5">
            <v>1</v>
          </cell>
        </row>
      </sheetData>
      <sheetData sheetId="2042">
        <row r="5">
          <cell r="E5">
            <v>1</v>
          </cell>
        </row>
      </sheetData>
      <sheetData sheetId="2043">
        <row r="5">
          <cell r="E5">
            <v>1</v>
          </cell>
        </row>
      </sheetData>
      <sheetData sheetId="2044">
        <row r="5">
          <cell r="E5">
            <v>1</v>
          </cell>
        </row>
      </sheetData>
      <sheetData sheetId="2045">
        <row r="5">
          <cell r="E5">
            <v>1</v>
          </cell>
        </row>
      </sheetData>
      <sheetData sheetId="2046">
        <row r="5">
          <cell r="E5">
            <v>1</v>
          </cell>
        </row>
      </sheetData>
      <sheetData sheetId="2047">
        <row r="5">
          <cell r="E5">
            <v>1</v>
          </cell>
        </row>
      </sheetData>
      <sheetData sheetId="2048">
        <row r="5">
          <cell r="E5">
            <v>1</v>
          </cell>
        </row>
      </sheetData>
      <sheetData sheetId="2049">
        <row r="5">
          <cell r="E5">
            <v>1</v>
          </cell>
        </row>
      </sheetData>
      <sheetData sheetId="2050">
        <row r="5">
          <cell r="E5">
            <v>1</v>
          </cell>
        </row>
      </sheetData>
      <sheetData sheetId="2051">
        <row r="5">
          <cell r="E5">
            <v>1</v>
          </cell>
        </row>
      </sheetData>
      <sheetData sheetId="2052">
        <row r="5">
          <cell r="E5">
            <v>1</v>
          </cell>
        </row>
      </sheetData>
      <sheetData sheetId="2053">
        <row r="5">
          <cell r="E5">
            <v>1</v>
          </cell>
        </row>
      </sheetData>
      <sheetData sheetId="2054">
        <row r="5">
          <cell r="E5">
            <v>1</v>
          </cell>
        </row>
      </sheetData>
      <sheetData sheetId="2055">
        <row r="5">
          <cell r="E5">
            <v>1</v>
          </cell>
        </row>
      </sheetData>
      <sheetData sheetId="2056">
        <row r="5">
          <cell r="E5">
            <v>1</v>
          </cell>
        </row>
      </sheetData>
      <sheetData sheetId="2057">
        <row r="5">
          <cell r="E5">
            <v>1</v>
          </cell>
        </row>
      </sheetData>
      <sheetData sheetId="2058">
        <row r="5">
          <cell r="E5">
            <v>1</v>
          </cell>
        </row>
      </sheetData>
      <sheetData sheetId="2059">
        <row r="5">
          <cell r="E5">
            <v>1</v>
          </cell>
        </row>
      </sheetData>
      <sheetData sheetId="2060">
        <row r="5">
          <cell r="E5">
            <v>1</v>
          </cell>
        </row>
      </sheetData>
      <sheetData sheetId="2061">
        <row r="5">
          <cell r="E5">
            <v>1</v>
          </cell>
        </row>
      </sheetData>
      <sheetData sheetId="2062">
        <row r="5">
          <cell r="E5">
            <v>1</v>
          </cell>
        </row>
      </sheetData>
      <sheetData sheetId="2063">
        <row r="5">
          <cell r="E5">
            <v>1</v>
          </cell>
        </row>
      </sheetData>
      <sheetData sheetId="2064">
        <row r="5">
          <cell r="E5">
            <v>1</v>
          </cell>
        </row>
      </sheetData>
      <sheetData sheetId="2065">
        <row r="5">
          <cell r="E5">
            <v>1</v>
          </cell>
        </row>
      </sheetData>
      <sheetData sheetId="2066">
        <row r="5">
          <cell r="E5">
            <v>1</v>
          </cell>
        </row>
      </sheetData>
      <sheetData sheetId="2067">
        <row r="5">
          <cell r="E5">
            <v>1</v>
          </cell>
        </row>
      </sheetData>
      <sheetData sheetId="2068">
        <row r="5">
          <cell r="E5">
            <v>1</v>
          </cell>
        </row>
      </sheetData>
      <sheetData sheetId="2069">
        <row r="5">
          <cell r="E5">
            <v>1</v>
          </cell>
        </row>
      </sheetData>
      <sheetData sheetId="2070">
        <row r="5">
          <cell r="E5">
            <v>1</v>
          </cell>
        </row>
      </sheetData>
      <sheetData sheetId="2071">
        <row r="5">
          <cell r="E5">
            <v>1</v>
          </cell>
        </row>
      </sheetData>
      <sheetData sheetId="2072">
        <row r="5">
          <cell r="E5">
            <v>1</v>
          </cell>
        </row>
      </sheetData>
      <sheetData sheetId="2073">
        <row r="5">
          <cell r="E5">
            <v>1</v>
          </cell>
        </row>
      </sheetData>
      <sheetData sheetId="2074">
        <row r="5">
          <cell r="E5">
            <v>1</v>
          </cell>
        </row>
      </sheetData>
      <sheetData sheetId="2075">
        <row r="5">
          <cell r="E5">
            <v>1</v>
          </cell>
        </row>
      </sheetData>
      <sheetData sheetId="2076">
        <row r="5">
          <cell r="E5">
            <v>1</v>
          </cell>
        </row>
      </sheetData>
      <sheetData sheetId="2077">
        <row r="5">
          <cell r="E5">
            <v>1</v>
          </cell>
        </row>
      </sheetData>
      <sheetData sheetId="2078">
        <row r="5">
          <cell r="E5">
            <v>1</v>
          </cell>
        </row>
      </sheetData>
      <sheetData sheetId="2079">
        <row r="5">
          <cell r="E5">
            <v>1</v>
          </cell>
        </row>
      </sheetData>
      <sheetData sheetId="2080">
        <row r="5">
          <cell r="E5">
            <v>1</v>
          </cell>
        </row>
      </sheetData>
      <sheetData sheetId="2081">
        <row r="5">
          <cell r="E5">
            <v>1</v>
          </cell>
        </row>
      </sheetData>
      <sheetData sheetId="2082">
        <row r="5">
          <cell r="E5">
            <v>1</v>
          </cell>
        </row>
      </sheetData>
      <sheetData sheetId="2083">
        <row r="5">
          <cell r="E5">
            <v>1</v>
          </cell>
        </row>
      </sheetData>
      <sheetData sheetId="2084">
        <row r="5">
          <cell r="E5">
            <v>1</v>
          </cell>
        </row>
      </sheetData>
      <sheetData sheetId="2085">
        <row r="5">
          <cell r="E5">
            <v>1</v>
          </cell>
        </row>
      </sheetData>
      <sheetData sheetId="2086">
        <row r="5">
          <cell r="E5">
            <v>1</v>
          </cell>
        </row>
      </sheetData>
      <sheetData sheetId="2087">
        <row r="5">
          <cell r="E5">
            <v>1</v>
          </cell>
        </row>
      </sheetData>
      <sheetData sheetId="2088">
        <row r="5">
          <cell r="E5">
            <v>1</v>
          </cell>
        </row>
      </sheetData>
      <sheetData sheetId="2089">
        <row r="5">
          <cell r="E5">
            <v>1</v>
          </cell>
        </row>
      </sheetData>
      <sheetData sheetId="2090">
        <row r="5">
          <cell r="E5">
            <v>1</v>
          </cell>
        </row>
      </sheetData>
      <sheetData sheetId="2091">
        <row r="5">
          <cell r="E5">
            <v>1</v>
          </cell>
        </row>
      </sheetData>
      <sheetData sheetId="2092">
        <row r="5">
          <cell r="E5">
            <v>1</v>
          </cell>
        </row>
      </sheetData>
      <sheetData sheetId="2093">
        <row r="5">
          <cell r="E5">
            <v>1</v>
          </cell>
        </row>
      </sheetData>
      <sheetData sheetId="2094">
        <row r="5">
          <cell r="E5">
            <v>1</v>
          </cell>
        </row>
      </sheetData>
      <sheetData sheetId="2095">
        <row r="5">
          <cell r="E5">
            <v>1</v>
          </cell>
        </row>
      </sheetData>
      <sheetData sheetId="2096">
        <row r="5">
          <cell r="E5">
            <v>1</v>
          </cell>
        </row>
      </sheetData>
      <sheetData sheetId="2097">
        <row r="5">
          <cell r="E5">
            <v>1</v>
          </cell>
        </row>
      </sheetData>
      <sheetData sheetId="2098">
        <row r="5">
          <cell r="E5">
            <v>1</v>
          </cell>
        </row>
      </sheetData>
      <sheetData sheetId="2099">
        <row r="5">
          <cell r="E5">
            <v>1</v>
          </cell>
        </row>
      </sheetData>
      <sheetData sheetId="2100">
        <row r="5">
          <cell r="E5">
            <v>1</v>
          </cell>
        </row>
      </sheetData>
      <sheetData sheetId="2101">
        <row r="5">
          <cell r="E5">
            <v>1</v>
          </cell>
        </row>
      </sheetData>
      <sheetData sheetId="2102">
        <row r="5">
          <cell r="E5">
            <v>1</v>
          </cell>
        </row>
      </sheetData>
      <sheetData sheetId="2103">
        <row r="5">
          <cell r="E5">
            <v>1</v>
          </cell>
        </row>
      </sheetData>
      <sheetData sheetId="2104">
        <row r="5">
          <cell r="E5">
            <v>1</v>
          </cell>
        </row>
      </sheetData>
      <sheetData sheetId="2105">
        <row r="5">
          <cell r="E5">
            <v>1</v>
          </cell>
        </row>
      </sheetData>
      <sheetData sheetId="2106">
        <row r="5">
          <cell r="E5">
            <v>1</v>
          </cell>
        </row>
      </sheetData>
      <sheetData sheetId="2107">
        <row r="5">
          <cell r="E5">
            <v>1</v>
          </cell>
        </row>
      </sheetData>
      <sheetData sheetId="2108">
        <row r="5">
          <cell r="E5">
            <v>1</v>
          </cell>
        </row>
      </sheetData>
      <sheetData sheetId="2109">
        <row r="5">
          <cell r="E5">
            <v>1</v>
          </cell>
        </row>
      </sheetData>
      <sheetData sheetId="2110">
        <row r="5">
          <cell r="E5">
            <v>1</v>
          </cell>
        </row>
      </sheetData>
      <sheetData sheetId="2111">
        <row r="5">
          <cell r="E5">
            <v>1</v>
          </cell>
        </row>
      </sheetData>
      <sheetData sheetId="2112">
        <row r="5">
          <cell r="E5">
            <v>1</v>
          </cell>
        </row>
      </sheetData>
      <sheetData sheetId="2113">
        <row r="5">
          <cell r="E5">
            <v>1</v>
          </cell>
        </row>
      </sheetData>
      <sheetData sheetId="2114">
        <row r="5">
          <cell r="E5">
            <v>1</v>
          </cell>
        </row>
      </sheetData>
      <sheetData sheetId="2115">
        <row r="5">
          <cell r="E5">
            <v>1</v>
          </cell>
        </row>
      </sheetData>
      <sheetData sheetId="2116">
        <row r="5">
          <cell r="E5">
            <v>1</v>
          </cell>
        </row>
      </sheetData>
      <sheetData sheetId="2117">
        <row r="5">
          <cell r="E5">
            <v>1</v>
          </cell>
        </row>
      </sheetData>
      <sheetData sheetId="2118">
        <row r="5">
          <cell r="E5">
            <v>1</v>
          </cell>
        </row>
      </sheetData>
      <sheetData sheetId="2119">
        <row r="5">
          <cell r="E5">
            <v>1</v>
          </cell>
        </row>
      </sheetData>
      <sheetData sheetId="2120">
        <row r="5">
          <cell r="E5">
            <v>1</v>
          </cell>
        </row>
      </sheetData>
      <sheetData sheetId="2121">
        <row r="5">
          <cell r="E5">
            <v>1</v>
          </cell>
        </row>
      </sheetData>
      <sheetData sheetId="2122">
        <row r="5">
          <cell r="E5">
            <v>1</v>
          </cell>
        </row>
      </sheetData>
      <sheetData sheetId="2123">
        <row r="5">
          <cell r="E5">
            <v>1</v>
          </cell>
        </row>
      </sheetData>
      <sheetData sheetId="2124">
        <row r="5">
          <cell r="E5">
            <v>1</v>
          </cell>
        </row>
      </sheetData>
      <sheetData sheetId="2125">
        <row r="5">
          <cell r="E5">
            <v>1</v>
          </cell>
        </row>
      </sheetData>
      <sheetData sheetId="2126">
        <row r="5">
          <cell r="E5">
            <v>1</v>
          </cell>
        </row>
      </sheetData>
      <sheetData sheetId="2127">
        <row r="5">
          <cell r="E5">
            <v>1</v>
          </cell>
        </row>
      </sheetData>
      <sheetData sheetId="2128">
        <row r="5">
          <cell r="E5">
            <v>1</v>
          </cell>
        </row>
      </sheetData>
      <sheetData sheetId="2129">
        <row r="5">
          <cell r="E5">
            <v>1</v>
          </cell>
        </row>
      </sheetData>
      <sheetData sheetId="2130">
        <row r="5">
          <cell r="E5">
            <v>1</v>
          </cell>
        </row>
      </sheetData>
      <sheetData sheetId="2131">
        <row r="5">
          <cell r="E5">
            <v>1</v>
          </cell>
        </row>
      </sheetData>
      <sheetData sheetId="2132">
        <row r="5">
          <cell r="E5">
            <v>1</v>
          </cell>
        </row>
      </sheetData>
      <sheetData sheetId="2133">
        <row r="5">
          <cell r="E5">
            <v>1</v>
          </cell>
        </row>
      </sheetData>
      <sheetData sheetId="2134">
        <row r="5">
          <cell r="E5">
            <v>1</v>
          </cell>
        </row>
      </sheetData>
      <sheetData sheetId="2135">
        <row r="5">
          <cell r="E5">
            <v>1</v>
          </cell>
        </row>
      </sheetData>
      <sheetData sheetId="2136">
        <row r="5">
          <cell r="E5">
            <v>1</v>
          </cell>
        </row>
      </sheetData>
      <sheetData sheetId="2137">
        <row r="5">
          <cell r="E5">
            <v>1</v>
          </cell>
        </row>
      </sheetData>
      <sheetData sheetId="2138">
        <row r="5">
          <cell r="E5">
            <v>1</v>
          </cell>
        </row>
      </sheetData>
      <sheetData sheetId="2139">
        <row r="5">
          <cell r="E5">
            <v>1</v>
          </cell>
        </row>
      </sheetData>
      <sheetData sheetId="2140">
        <row r="5">
          <cell r="E5">
            <v>1</v>
          </cell>
        </row>
      </sheetData>
      <sheetData sheetId="2141">
        <row r="5">
          <cell r="E5">
            <v>1</v>
          </cell>
        </row>
      </sheetData>
      <sheetData sheetId="2142">
        <row r="5">
          <cell r="E5">
            <v>1</v>
          </cell>
        </row>
      </sheetData>
      <sheetData sheetId="2143">
        <row r="5">
          <cell r="E5">
            <v>1</v>
          </cell>
        </row>
      </sheetData>
      <sheetData sheetId="2144">
        <row r="5">
          <cell r="E5">
            <v>1</v>
          </cell>
        </row>
      </sheetData>
      <sheetData sheetId="2145">
        <row r="5">
          <cell r="E5">
            <v>1</v>
          </cell>
        </row>
      </sheetData>
      <sheetData sheetId="2146">
        <row r="5">
          <cell r="E5">
            <v>1</v>
          </cell>
        </row>
      </sheetData>
      <sheetData sheetId="2147">
        <row r="5">
          <cell r="E5">
            <v>1</v>
          </cell>
        </row>
      </sheetData>
      <sheetData sheetId="2148">
        <row r="5">
          <cell r="E5">
            <v>1</v>
          </cell>
        </row>
      </sheetData>
      <sheetData sheetId="2149">
        <row r="5">
          <cell r="E5">
            <v>1</v>
          </cell>
        </row>
      </sheetData>
      <sheetData sheetId="2150">
        <row r="5">
          <cell r="E5">
            <v>1</v>
          </cell>
        </row>
      </sheetData>
      <sheetData sheetId="2151">
        <row r="5">
          <cell r="E5">
            <v>1</v>
          </cell>
        </row>
      </sheetData>
      <sheetData sheetId="2152">
        <row r="5">
          <cell r="E5">
            <v>1</v>
          </cell>
        </row>
      </sheetData>
      <sheetData sheetId="2153">
        <row r="5">
          <cell r="E5">
            <v>1</v>
          </cell>
        </row>
      </sheetData>
      <sheetData sheetId="2154">
        <row r="5">
          <cell r="E5">
            <v>1</v>
          </cell>
        </row>
      </sheetData>
      <sheetData sheetId="2155">
        <row r="5">
          <cell r="E5">
            <v>1</v>
          </cell>
        </row>
      </sheetData>
      <sheetData sheetId="2156">
        <row r="5">
          <cell r="E5">
            <v>1</v>
          </cell>
        </row>
      </sheetData>
      <sheetData sheetId="2157">
        <row r="5">
          <cell r="E5">
            <v>1</v>
          </cell>
        </row>
      </sheetData>
      <sheetData sheetId="2158">
        <row r="5">
          <cell r="E5">
            <v>1</v>
          </cell>
        </row>
      </sheetData>
      <sheetData sheetId="2159">
        <row r="5">
          <cell r="E5">
            <v>1</v>
          </cell>
        </row>
      </sheetData>
      <sheetData sheetId="2160">
        <row r="5">
          <cell r="E5">
            <v>1</v>
          </cell>
        </row>
      </sheetData>
      <sheetData sheetId="2161">
        <row r="5">
          <cell r="E5">
            <v>1</v>
          </cell>
        </row>
      </sheetData>
      <sheetData sheetId="2162">
        <row r="5">
          <cell r="E5">
            <v>1</v>
          </cell>
        </row>
      </sheetData>
      <sheetData sheetId="2163">
        <row r="5">
          <cell r="E5">
            <v>1</v>
          </cell>
        </row>
      </sheetData>
      <sheetData sheetId="2164">
        <row r="5">
          <cell r="E5">
            <v>1</v>
          </cell>
        </row>
      </sheetData>
      <sheetData sheetId="2165">
        <row r="5">
          <cell r="E5">
            <v>1</v>
          </cell>
        </row>
      </sheetData>
      <sheetData sheetId="2166">
        <row r="5">
          <cell r="E5">
            <v>1</v>
          </cell>
        </row>
      </sheetData>
      <sheetData sheetId="2167">
        <row r="5">
          <cell r="E5">
            <v>1</v>
          </cell>
        </row>
      </sheetData>
      <sheetData sheetId="2168">
        <row r="5">
          <cell r="E5">
            <v>1</v>
          </cell>
        </row>
      </sheetData>
      <sheetData sheetId="2169">
        <row r="5">
          <cell r="E5">
            <v>1</v>
          </cell>
        </row>
      </sheetData>
      <sheetData sheetId="2170">
        <row r="5">
          <cell r="E5">
            <v>1</v>
          </cell>
        </row>
      </sheetData>
      <sheetData sheetId="2171">
        <row r="5">
          <cell r="E5">
            <v>1</v>
          </cell>
        </row>
      </sheetData>
      <sheetData sheetId="2172">
        <row r="5">
          <cell r="E5">
            <v>1</v>
          </cell>
        </row>
      </sheetData>
      <sheetData sheetId="2173">
        <row r="5">
          <cell r="E5">
            <v>1</v>
          </cell>
        </row>
      </sheetData>
      <sheetData sheetId="2174">
        <row r="5">
          <cell r="E5">
            <v>1</v>
          </cell>
        </row>
      </sheetData>
      <sheetData sheetId="2175">
        <row r="5">
          <cell r="E5">
            <v>1</v>
          </cell>
        </row>
      </sheetData>
      <sheetData sheetId="2176">
        <row r="5">
          <cell r="E5">
            <v>1</v>
          </cell>
        </row>
      </sheetData>
      <sheetData sheetId="2177">
        <row r="5">
          <cell r="E5">
            <v>1</v>
          </cell>
        </row>
      </sheetData>
      <sheetData sheetId="2178">
        <row r="5">
          <cell r="E5">
            <v>1</v>
          </cell>
        </row>
      </sheetData>
      <sheetData sheetId="2179">
        <row r="5">
          <cell r="E5">
            <v>1</v>
          </cell>
        </row>
      </sheetData>
      <sheetData sheetId="2180">
        <row r="5">
          <cell r="E5">
            <v>1</v>
          </cell>
        </row>
      </sheetData>
      <sheetData sheetId="2181">
        <row r="5">
          <cell r="E5">
            <v>1</v>
          </cell>
        </row>
      </sheetData>
      <sheetData sheetId="2182">
        <row r="5">
          <cell r="E5">
            <v>1</v>
          </cell>
        </row>
      </sheetData>
      <sheetData sheetId="2183">
        <row r="5">
          <cell r="E5">
            <v>1</v>
          </cell>
        </row>
      </sheetData>
      <sheetData sheetId="2184">
        <row r="5">
          <cell r="E5">
            <v>1</v>
          </cell>
        </row>
      </sheetData>
      <sheetData sheetId="2185">
        <row r="5">
          <cell r="E5">
            <v>1</v>
          </cell>
        </row>
      </sheetData>
      <sheetData sheetId="2186">
        <row r="5">
          <cell r="E5">
            <v>1</v>
          </cell>
        </row>
      </sheetData>
      <sheetData sheetId="2187">
        <row r="5">
          <cell r="E5">
            <v>1</v>
          </cell>
        </row>
      </sheetData>
      <sheetData sheetId="2188">
        <row r="5">
          <cell r="E5">
            <v>1</v>
          </cell>
        </row>
      </sheetData>
      <sheetData sheetId="2189">
        <row r="5">
          <cell r="E5">
            <v>1</v>
          </cell>
        </row>
      </sheetData>
      <sheetData sheetId="2190">
        <row r="5">
          <cell r="E5">
            <v>1</v>
          </cell>
        </row>
      </sheetData>
      <sheetData sheetId="2191">
        <row r="5">
          <cell r="E5">
            <v>1</v>
          </cell>
        </row>
      </sheetData>
      <sheetData sheetId="2192">
        <row r="5">
          <cell r="E5">
            <v>1</v>
          </cell>
        </row>
      </sheetData>
      <sheetData sheetId="2193">
        <row r="5">
          <cell r="E5">
            <v>1</v>
          </cell>
        </row>
      </sheetData>
      <sheetData sheetId="2194">
        <row r="5">
          <cell r="E5">
            <v>1</v>
          </cell>
        </row>
      </sheetData>
      <sheetData sheetId="2195">
        <row r="5">
          <cell r="E5">
            <v>1</v>
          </cell>
        </row>
      </sheetData>
      <sheetData sheetId="2196">
        <row r="5">
          <cell r="E5">
            <v>1</v>
          </cell>
        </row>
      </sheetData>
      <sheetData sheetId="2197">
        <row r="5">
          <cell r="E5">
            <v>1</v>
          </cell>
        </row>
      </sheetData>
      <sheetData sheetId="2198">
        <row r="5">
          <cell r="E5">
            <v>1</v>
          </cell>
        </row>
      </sheetData>
      <sheetData sheetId="2199">
        <row r="5">
          <cell r="E5">
            <v>1</v>
          </cell>
        </row>
      </sheetData>
      <sheetData sheetId="2200">
        <row r="5">
          <cell r="E5">
            <v>1</v>
          </cell>
        </row>
      </sheetData>
      <sheetData sheetId="2201">
        <row r="5">
          <cell r="E5">
            <v>1</v>
          </cell>
        </row>
      </sheetData>
      <sheetData sheetId="2202">
        <row r="5">
          <cell r="E5">
            <v>1</v>
          </cell>
        </row>
      </sheetData>
      <sheetData sheetId="2203">
        <row r="5">
          <cell r="E5">
            <v>1</v>
          </cell>
        </row>
      </sheetData>
      <sheetData sheetId="2204">
        <row r="5">
          <cell r="E5">
            <v>1</v>
          </cell>
        </row>
      </sheetData>
      <sheetData sheetId="2205">
        <row r="5">
          <cell r="E5">
            <v>1</v>
          </cell>
        </row>
      </sheetData>
      <sheetData sheetId="2206">
        <row r="5">
          <cell r="E5">
            <v>1</v>
          </cell>
        </row>
      </sheetData>
      <sheetData sheetId="2207">
        <row r="5">
          <cell r="E5">
            <v>1</v>
          </cell>
        </row>
      </sheetData>
      <sheetData sheetId="2208">
        <row r="5">
          <cell r="E5">
            <v>1</v>
          </cell>
        </row>
      </sheetData>
      <sheetData sheetId="2209">
        <row r="5">
          <cell r="E5">
            <v>1</v>
          </cell>
        </row>
      </sheetData>
      <sheetData sheetId="2210">
        <row r="5">
          <cell r="E5">
            <v>1</v>
          </cell>
        </row>
      </sheetData>
      <sheetData sheetId="2211">
        <row r="5">
          <cell r="E5">
            <v>1</v>
          </cell>
        </row>
      </sheetData>
      <sheetData sheetId="2212">
        <row r="5">
          <cell r="E5">
            <v>1</v>
          </cell>
        </row>
      </sheetData>
      <sheetData sheetId="2213">
        <row r="5">
          <cell r="E5">
            <v>1</v>
          </cell>
        </row>
      </sheetData>
      <sheetData sheetId="2214">
        <row r="5">
          <cell r="E5">
            <v>1</v>
          </cell>
        </row>
      </sheetData>
      <sheetData sheetId="2215">
        <row r="5">
          <cell r="E5">
            <v>1</v>
          </cell>
        </row>
      </sheetData>
      <sheetData sheetId="2216">
        <row r="5">
          <cell r="E5">
            <v>1</v>
          </cell>
        </row>
      </sheetData>
      <sheetData sheetId="2217">
        <row r="5">
          <cell r="E5">
            <v>1</v>
          </cell>
        </row>
      </sheetData>
      <sheetData sheetId="2218">
        <row r="5">
          <cell r="E5">
            <v>1</v>
          </cell>
        </row>
      </sheetData>
      <sheetData sheetId="2219">
        <row r="5">
          <cell r="E5">
            <v>1</v>
          </cell>
        </row>
      </sheetData>
      <sheetData sheetId="2220">
        <row r="5">
          <cell r="E5">
            <v>1</v>
          </cell>
        </row>
      </sheetData>
      <sheetData sheetId="2221">
        <row r="5">
          <cell r="E5">
            <v>1</v>
          </cell>
        </row>
      </sheetData>
      <sheetData sheetId="2222">
        <row r="5">
          <cell r="E5">
            <v>1</v>
          </cell>
        </row>
      </sheetData>
      <sheetData sheetId="2223">
        <row r="5">
          <cell r="E5">
            <v>1</v>
          </cell>
        </row>
      </sheetData>
      <sheetData sheetId="2224">
        <row r="5">
          <cell r="E5">
            <v>1</v>
          </cell>
        </row>
      </sheetData>
      <sheetData sheetId="2225">
        <row r="5">
          <cell r="E5">
            <v>1</v>
          </cell>
        </row>
      </sheetData>
      <sheetData sheetId="2226">
        <row r="5">
          <cell r="E5">
            <v>1</v>
          </cell>
        </row>
      </sheetData>
      <sheetData sheetId="2227">
        <row r="5">
          <cell r="E5">
            <v>1</v>
          </cell>
        </row>
      </sheetData>
      <sheetData sheetId="2228">
        <row r="5">
          <cell r="E5">
            <v>1</v>
          </cell>
        </row>
      </sheetData>
      <sheetData sheetId="2229">
        <row r="5">
          <cell r="E5">
            <v>1</v>
          </cell>
        </row>
      </sheetData>
      <sheetData sheetId="2230">
        <row r="5">
          <cell r="E5">
            <v>1</v>
          </cell>
        </row>
      </sheetData>
      <sheetData sheetId="2231">
        <row r="5">
          <cell r="E5">
            <v>1</v>
          </cell>
        </row>
      </sheetData>
      <sheetData sheetId="2232">
        <row r="5">
          <cell r="E5">
            <v>1</v>
          </cell>
        </row>
      </sheetData>
      <sheetData sheetId="2233">
        <row r="5">
          <cell r="E5">
            <v>1</v>
          </cell>
        </row>
      </sheetData>
      <sheetData sheetId="2234">
        <row r="5">
          <cell r="E5">
            <v>1</v>
          </cell>
        </row>
      </sheetData>
      <sheetData sheetId="2235">
        <row r="5">
          <cell r="E5">
            <v>1</v>
          </cell>
        </row>
      </sheetData>
      <sheetData sheetId="2236">
        <row r="5">
          <cell r="E5">
            <v>1</v>
          </cell>
        </row>
      </sheetData>
      <sheetData sheetId="2237">
        <row r="5">
          <cell r="E5">
            <v>1</v>
          </cell>
        </row>
      </sheetData>
      <sheetData sheetId="2238">
        <row r="5">
          <cell r="E5">
            <v>1</v>
          </cell>
        </row>
      </sheetData>
      <sheetData sheetId="2239">
        <row r="5">
          <cell r="E5">
            <v>1</v>
          </cell>
        </row>
      </sheetData>
      <sheetData sheetId="2240">
        <row r="5">
          <cell r="E5">
            <v>1</v>
          </cell>
        </row>
      </sheetData>
      <sheetData sheetId="2241">
        <row r="5">
          <cell r="E5">
            <v>1</v>
          </cell>
        </row>
      </sheetData>
      <sheetData sheetId="2242">
        <row r="5">
          <cell r="E5">
            <v>1</v>
          </cell>
        </row>
      </sheetData>
      <sheetData sheetId="2243">
        <row r="5">
          <cell r="E5">
            <v>1</v>
          </cell>
        </row>
      </sheetData>
      <sheetData sheetId="2244">
        <row r="5">
          <cell r="E5">
            <v>1</v>
          </cell>
        </row>
      </sheetData>
      <sheetData sheetId="2245">
        <row r="5">
          <cell r="E5">
            <v>1</v>
          </cell>
        </row>
      </sheetData>
      <sheetData sheetId="2246">
        <row r="5">
          <cell r="E5">
            <v>1</v>
          </cell>
        </row>
      </sheetData>
      <sheetData sheetId="2247">
        <row r="5">
          <cell r="E5">
            <v>1</v>
          </cell>
        </row>
      </sheetData>
      <sheetData sheetId="2248">
        <row r="5">
          <cell r="E5">
            <v>1</v>
          </cell>
        </row>
      </sheetData>
      <sheetData sheetId="2249">
        <row r="5">
          <cell r="E5">
            <v>1</v>
          </cell>
        </row>
      </sheetData>
      <sheetData sheetId="2250">
        <row r="5">
          <cell r="E5">
            <v>1</v>
          </cell>
        </row>
      </sheetData>
      <sheetData sheetId="2251">
        <row r="5">
          <cell r="E5">
            <v>1</v>
          </cell>
        </row>
      </sheetData>
      <sheetData sheetId="2252">
        <row r="5">
          <cell r="E5">
            <v>1</v>
          </cell>
        </row>
      </sheetData>
      <sheetData sheetId="2253">
        <row r="5">
          <cell r="E5">
            <v>1</v>
          </cell>
        </row>
      </sheetData>
      <sheetData sheetId="2254">
        <row r="5">
          <cell r="E5">
            <v>1</v>
          </cell>
        </row>
      </sheetData>
      <sheetData sheetId="2255">
        <row r="5">
          <cell r="E5">
            <v>1</v>
          </cell>
        </row>
      </sheetData>
      <sheetData sheetId="2256">
        <row r="5">
          <cell r="E5">
            <v>1</v>
          </cell>
        </row>
      </sheetData>
      <sheetData sheetId="2257">
        <row r="5">
          <cell r="E5">
            <v>1</v>
          </cell>
        </row>
      </sheetData>
      <sheetData sheetId="2258">
        <row r="5">
          <cell r="E5">
            <v>1</v>
          </cell>
        </row>
      </sheetData>
      <sheetData sheetId="2259">
        <row r="5">
          <cell r="E5">
            <v>1</v>
          </cell>
        </row>
      </sheetData>
      <sheetData sheetId="2260">
        <row r="5">
          <cell r="E5">
            <v>1</v>
          </cell>
        </row>
      </sheetData>
      <sheetData sheetId="2261">
        <row r="5">
          <cell r="E5">
            <v>1</v>
          </cell>
        </row>
      </sheetData>
      <sheetData sheetId="2262">
        <row r="5">
          <cell r="E5">
            <v>1</v>
          </cell>
        </row>
      </sheetData>
      <sheetData sheetId="2263">
        <row r="5">
          <cell r="E5">
            <v>1</v>
          </cell>
        </row>
      </sheetData>
      <sheetData sheetId="2264">
        <row r="5">
          <cell r="E5">
            <v>1</v>
          </cell>
        </row>
      </sheetData>
      <sheetData sheetId="2265">
        <row r="5">
          <cell r="E5">
            <v>1</v>
          </cell>
        </row>
      </sheetData>
      <sheetData sheetId="2266">
        <row r="5">
          <cell r="E5">
            <v>1</v>
          </cell>
        </row>
      </sheetData>
      <sheetData sheetId="2267">
        <row r="5">
          <cell r="E5">
            <v>1</v>
          </cell>
        </row>
      </sheetData>
      <sheetData sheetId="2268">
        <row r="5">
          <cell r="E5">
            <v>1</v>
          </cell>
        </row>
      </sheetData>
      <sheetData sheetId="2269">
        <row r="5">
          <cell r="E5">
            <v>1</v>
          </cell>
        </row>
      </sheetData>
      <sheetData sheetId="2270">
        <row r="5">
          <cell r="E5">
            <v>1</v>
          </cell>
        </row>
      </sheetData>
      <sheetData sheetId="2271">
        <row r="5">
          <cell r="E5">
            <v>1</v>
          </cell>
        </row>
      </sheetData>
      <sheetData sheetId="2272">
        <row r="5">
          <cell r="E5">
            <v>1</v>
          </cell>
        </row>
      </sheetData>
      <sheetData sheetId="2273">
        <row r="5">
          <cell r="E5">
            <v>1</v>
          </cell>
        </row>
      </sheetData>
      <sheetData sheetId="2274">
        <row r="5">
          <cell r="E5">
            <v>1</v>
          </cell>
        </row>
      </sheetData>
      <sheetData sheetId="2275">
        <row r="5">
          <cell r="E5">
            <v>1</v>
          </cell>
        </row>
      </sheetData>
      <sheetData sheetId="2276">
        <row r="5">
          <cell r="E5">
            <v>1</v>
          </cell>
        </row>
      </sheetData>
      <sheetData sheetId="2277">
        <row r="5">
          <cell r="E5">
            <v>1</v>
          </cell>
        </row>
      </sheetData>
      <sheetData sheetId="2278">
        <row r="5">
          <cell r="E5">
            <v>1</v>
          </cell>
        </row>
      </sheetData>
      <sheetData sheetId="2279">
        <row r="5">
          <cell r="E5">
            <v>1</v>
          </cell>
        </row>
      </sheetData>
      <sheetData sheetId="2280">
        <row r="5">
          <cell r="E5">
            <v>1</v>
          </cell>
        </row>
      </sheetData>
      <sheetData sheetId="2281">
        <row r="5">
          <cell r="E5">
            <v>1</v>
          </cell>
        </row>
      </sheetData>
      <sheetData sheetId="2282">
        <row r="5">
          <cell r="E5">
            <v>1</v>
          </cell>
        </row>
      </sheetData>
      <sheetData sheetId="2283">
        <row r="5">
          <cell r="E5">
            <v>1</v>
          </cell>
        </row>
      </sheetData>
      <sheetData sheetId="2284">
        <row r="5">
          <cell r="E5">
            <v>1</v>
          </cell>
        </row>
      </sheetData>
      <sheetData sheetId="2285">
        <row r="5">
          <cell r="E5">
            <v>1</v>
          </cell>
        </row>
      </sheetData>
      <sheetData sheetId="2286">
        <row r="5">
          <cell r="E5">
            <v>1</v>
          </cell>
        </row>
      </sheetData>
      <sheetData sheetId="2287">
        <row r="5">
          <cell r="E5">
            <v>1</v>
          </cell>
        </row>
      </sheetData>
      <sheetData sheetId="2288">
        <row r="5">
          <cell r="E5">
            <v>1</v>
          </cell>
        </row>
      </sheetData>
      <sheetData sheetId="2289">
        <row r="5">
          <cell r="E5">
            <v>1</v>
          </cell>
        </row>
      </sheetData>
      <sheetData sheetId="2290">
        <row r="5">
          <cell r="E5">
            <v>1</v>
          </cell>
        </row>
      </sheetData>
      <sheetData sheetId="2291">
        <row r="5">
          <cell r="E5">
            <v>1</v>
          </cell>
        </row>
      </sheetData>
      <sheetData sheetId="2292">
        <row r="5">
          <cell r="E5">
            <v>1</v>
          </cell>
        </row>
      </sheetData>
      <sheetData sheetId="2293">
        <row r="5">
          <cell r="E5">
            <v>1</v>
          </cell>
        </row>
      </sheetData>
      <sheetData sheetId="2294">
        <row r="5">
          <cell r="E5">
            <v>1</v>
          </cell>
        </row>
      </sheetData>
      <sheetData sheetId="2295">
        <row r="5">
          <cell r="E5">
            <v>1</v>
          </cell>
        </row>
      </sheetData>
      <sheetData sheetId="2296">
        <row r="5">
          <cell r="E5">
            <v>1</v>
          </cell>
        </row>
      </sheetData>
      <sheetData sheetId="2297">
        <row r="5">
          <cell r="E5">
            <v>1</v>
          </cell>
        </row>
      </sheetData>
      <sheetData sheetId="2298">
        <row r="5">
          <cell r="E5">
            <v>1</v>
          </cell>
        </row>
      </sheetData>
      <sheetData sheetId="2299">
        <row r="5">
          <cell r="E5">
            <v>1</v>
          </cell>
        </row>
      </sheetData>
      <sheetData sheetId="2300">
        <row r="5">
          <cell r="E5">
            <v>1</v>
          </cell>
        </row>
      </sheetData>
      <sheetData sheetId="2301">
        <row r="5">
          <cell r="E5">
            <v>1</v>
          </cell>
        </row>
      </sheetData>
      <sheetData sheetId="2302">
        <row r="5">
          <cell r="E5">
            <v>1</v>
          </cell>
        </row>
      </sheetData>
      <sheetData sheetId="2303">
        <row r="5">
          <cell r="E5">
            <v>1</v>
          </cell>
        </row>
      </sheetData>
      <sheetData sheetId="2304">
        <row r="5">
          <cell r="E5">
            <v>1</v>
          </cell>
        </row>
      </sheetData>
      <sheetData sheetId="2305">
        <row r="5">
          <cell r="E5">
            <v>1</v>
          </cell>
        </row>
      </sheetData>
      <sheetData sheetId="2306">
        <row r="5">
          <cell r="E5">
            <v>1</v>
          </cell>
        </row>
      </sheetData>
      <sheetData sheetId="2307">
        <row r="5">
          <cell r="E5">
            <v>1</v>
          </cell>
        </row>
      </sheetData>
      <sheetData sheetId="2308">
        <row r="5">
          <cell r="E5">
            <v>1</v>
          </cell>
        </row>
      </sheetData>
      <sheetData sheetId="2309">
        <row r="5">
          <cell r="E5">
            <v>1</v>
          </cell>
        </row>
      </sheetData>
      <sheetData sheetId="2310">
        <row r="5">
          <cell r="E5">
            <v>1</v>
          </cell>
        </row>
      </sheetData>
      <sheetData sheetId="2311">
        <row r="5">
          <cell r="E5">
            <v>1</v>
          </cell>
        </row>
      </sheetData>
      <sheetData sheetId="2312">
        <row r="5">
          <cell r="E5">
            <v>1</v>
          </cell>
        </row>
      </sheetData>
      <sheetData sheetId="2313">
        <row r="5">
          <cell r="E5">
            <v>1</v>
          </cell>
        </row>
      </sheetData>
      <sheetData sheetId="2314">
        <row r="5">
          <cell r="E5">
            <v>1</v>
          </cell>
        </row>
      </sheetData>
      <sheetData sheetId="2315">
        <row r="5">
          <cell r="E5">
            <v>1</v>
          </cell>
        </row>
      </sheetData>
      <sheetData sheetId="2316">
        <row r="5">
          <cell r="E5">
            <v>1</v>
          </cell>
        </row>
      </sheetData>
      <sheetData sheetId="2317">
        <row r="5">
          <cell r="E5">
            <v>1</v>
          </cell>
        </row>
      </sheetData>
      <sheetData sheetId="2318">
        <row r="5">
          <cell r="E5">
            <v>1</v>
          </cell>
        </row>
      </sheetData>
      <sheetData sheetId="2319">
        <row r="5">
          <cell r="E5">
            <v>1</v>
          </cell>
        </row>
      </sheetData>
      <sheetData sheetId="2320">
        <row r="5">
          <cell r="E5">
            <v>1</v>
          </cell>
        </row>
      </sheetData>
      <sheetData sheetId="2321">
        <row r="5">
          <cell r="E5">
            <v>1</v>
          </cell>
        </row>
      </sheetData>
      <sheetData sheetId="2322">
        <row r="5">
          <cell r="E5">
            <v>1</v>
          </cell>
        </row>
      </sheetData>
      <sheetData sheetId="2323">
        <row r="5">
          <cell r="E5">
            <v>1</v>
          </cell>
        </row>
      </sheetData>
      <sheetData sheetId="2324">
        <row r="5">
          <cell r="E5">
            <v>1</v>
          </cell>
        </row>
      </sheetData>
      <sheetData sheetId="2325">
        <row r="5">
          <cell r="E5">
            <v>1</v>
          </cell>
        </row>
      </sheetData>
      <sheetData sheetId="2326">
        <row r="5">
          <cell r="E5">
            <v>1</v>
          </cell>
        </row>
      </sheetData>
      <sheetData sheetId="2327">
        <row r="5">
          <cell r="E5">
            <v>1</v>
          </cell>
        </row>
      </sheetData>
      <sheetData sheetId="2328">
        <row r="5">
          <cell r="E5">
            <v>1</v>
          </cell>
        </row>
      </sheetData>
      <sheetData sheetId="2329">
        <row r="5">
          <cell r="E5">
            <v>1</v>
          </cell>
        </row>
      </sheetData>
      <sheetData sheetId="2330">
        <row r="5">
          <cell r="E5">
            <v>1</v>
          </cell>
        </row>
      </sheetData>
      <sheetData sheetId="2331">
        <row r="5">
          <cell r="E5">
            <v>1</v>
          </cell>
        </row>
      </sheetData>
      <sheetData sheetId="2332">
        <row r="5">
          <cell r="E5">
            <v>1</v>
          </cell>
        </row>
      </sheetData>
      <sheetData sheetId="2333">
        <row r="5">
          <cell r="E5">
            <v>1</v>
          </cell>
        </row>
      </sheetData>
      <sheetData sheetId="2334">
        <row r="5">
          <cell r="E5">
            <v>1</v>
          </cell>
        </row>
      </sheetData>
      <sheetData sheetId="2335">
        <row r="5">
          <cell r="E5">
            <v>1</v>
          </cell>
        </row>
      </sheetData>
      <sheetData sheetId="2336">
        <row r="5">
          <cell r="E5">
            <v>1</v>
          </cell>
        </row>
      </sheetData>
      <sheetData sheetId="2337">
        <row r="5">
          <cell r="E5">
            <v>1</v>
          </cell>
        </row>
      </sheetData>
      <sheetData sheetId="2338">
        <row r="5">
          <cell r="E5">
            <v>1</v>
          </cell>
        </row>
      </sheetData>
      <sheetData sheetId="2339">
        <row r="5">
          <cell r="E5">
            <v>1</v>
          </cell>
        </row>
      </sheetData>
      <sheetData sheetId="2340">
        <row r="5">
          <cell r="E5">
            <v>1</v>
          </cell>
        </row>
      </sheetData>
      <sheetData sheetId="2341">
        <row r="5">
          <cell r="E5">
            <v>1</v>
          </cell>
        </row>
      </sheetData>
      <sheetData sheetId="2342">
        <row r="5">
          <cell r="E5">
            <v>1</v>
          </cell>
        </row>
      </sheetData>
      <sheetData sheetId="2343">
        <row r="5">
          <cell r="E5">
            <v>1</v>
          </cell>
        </row>
      </sheetData>
      <sheetData sheetId="2344">
        <row r="5">
          <cell r="E5">
            <v>1</v>
          </cell>
        </row>
      </sheetData>
      <sheetData sheetId="2345">
        <row r="5">
          <cell r="E5">
            <v>1</v>
          </cell>
        </row>
      </sheetData>
      <sheetData sheetId="2346">
        <row r="5">
          <cell r="E5">
            <v>1</v>
          </cell>
        </row>
      </sheetData>
      <sheetData sheetId="2347">
        <row r="5">
          <cell r="E5">
            <v>1</v>
          </cell>
        </row>
      </sheetData>
      <sheetData sheetId="2348">
        <row r="5">
          <cell r="E5">
            <v>1</v>
          </cell>
        </row>
      </sheetData>
      <sheetData sheetId="2349">
        <row r="5">
          <cell r="E5">
            <v>1</v>
          </cell>
        </row>
      </sheetData>
      <sheetData sheetId="2350">
        <row r="5">
          <cell r="E5">
            <v>1</v>
          </cell>
        </row>
      </sheetData>
      <sheetData sheetId="2351">
        <row r="5">
          <cell r="E5">
            <v>1</v>
          </cell>
        </row>
      </sheetData>
      <sheetData sheetId="2352">
        <row r="5">
          <cell r="E5">
            <v>1</v>
          </cell>
        </row>
      </sheetData>
      <sheetData sheetId="2353">
        <row r="5">
          <cell r="E5">
            <v>1</v>
          </cell>
        </row>
      </sheetData>
      <sheetData sheetId="2354">
        <row r="5">
          <cell r="E5">
            <v>1</v>
          </cell>
        </row>
      </sheetData>
      <sheetData sheetId="2355">
        <row r="5">
          <cell r="E5">
            <v>1</v>
          </cell>
        </row>
      </sheetData>
      <sheetData sheetId="2356">
        <row r="5">
          <cell r="E5">
            <v>1</v>
          </cell>
        </row>
      </sheetData>
      <sheetData sheetId="2357">
        <row r="5">
          <cell r="E5">
            <v>1</v>
          </cell>
        </row>
      </sheetData>
      <sheetData sheetId="2358">
        <row r="5">
          <cell r="E5">
            <v>1</v>
          </cell>
        </row>
      </sheetData>
      <sheetData sheetId="2359">
        <row r="5">
          <cell r="E5">
            <v>1</v>
          </cell>
        </row>
      </sheetData>
      <sheetData sheetId="2360">
        <row r="5">
          <cell r="E5">
            <v>1</v>
          </cell>
        </row>
      </sheetData>
      <sheetData sheetId="2361">
        <row r="5">
          <cell r="E5">
            <v>1</v>
          </cell>
        </row>
      </sheetData>
      <sheetData sheetId="2362">
        <row r="5">
          <cell r="E5">
            <v>1</v>
          </cell>
        </row>
      </sheetData>
      <sheetData sheetId="2363">
        <row r="5">
          <cell r="E5">
            <v>1</v>
          </cell>
        </row>
      </sheetData>
      <sheetData sheetId="2364">
        <row r="5">
          <cell r="E5">
            <v>1</v>
          </cell>
        </row>
      </sheetData>
      <sheetData sheetId="2365">
        <row r="5">
          <cell r="E5">
            <v>1</v>
          </cell>
        </row>
      </sheetData>
      <sheetData sheetId="2366">
        <row r="5">
          <cell r="E5">
            <v>1</v>
          </cell>
        </row>
      </sheetData>
      <sheetData sheetId="2367">
        <row r="5">
          <cell r="E5">
            <v>1</v>
          </cell>
        </row>
      </sheetData>
      <sheetData sheetId="2368">
        <row r="5">
          <cell r="E5">
            <v>1</v>
          </cell>
        </row>
      </sheetData>
      <sheetData sheetId="2369">
        <row r="5">
          <cell r="E5">
            <v>1</v>
          </cell>
        </row>
      </sheetData>
      <sheetData sheetId="2370">
        <row r="5">
          <cell r="E5">
            <v>1</v>
          </cell>
        </row>
      </sheetData>
      <sheetData sheetId="2371">
        <row r="5">
          <cell r="E5">
            <v>1</v>
          </cell>
        </row>
      </sheetData>
      <sheetData sheetId="2372">
        <row r="5">
          <cell r="E5">
            <v>1</v>
          </cell>
        </row>
      </sheetData>
      <sheetData sheetId="2373">
        <row r="5">
          <cell r="E5">
            <v>1</v>
          </cell>
        </row>
      </sheetData>
      <sheetData sheetId="2374">
        <row r="5">
          <cell r="E5">
            <v>1</v>
          </cell>
        </row>
      </sheetData>
      <sheetData sheetId="2375">
        <row r="5">
          <cell r="E5">
            <v>1</v>
          </cell>
        </row>
      </sheetData>
      <sheetData sheetId="2376">
        <row r="5">
          <cell r="E5">
            <v>1</v>
          </cell>
        </row>
      </sheetData>
      <sheetData sheetId="2377">
        <row r="5">
          <cell r="E5">
            <v>1</v>
          </cell>
        </row>
      </sheetData>
      <sheetData sheetId="2378">
        <row r="5">
          <cell r="E5">
            <v>1</v>
          </cell>
        </row>
      </sheetData>
      <sheetData sheetId="2379">
        <row r="5">
          <cell r="E5">
            <v>1</v>
          </cell>
        </row>
      </sheetData>
      <sheetData sheetId="2380">
        <row r="5">
          <cell r="E5">
            <v>1</v>
          </cell>
        </row>
      </sheetData>
      <sheetData sheetId="2381">
        <row r="5">
          <cell r="E5">
            <v>1</v>
          </cell>
        </row>
      </sheetData>
      <sheetData sheetId="2382">
        <row r="5">
          <cell r="E5">
            <v>1</v>
          </cell>
        </row>
      </sheetData>
      <sheetData sheetId="2383">
        <row r="5">
          <cell r="E5">
            <v>1</v>
          </cell>
        </row>
      </sheetData>
      <sheetData sheetId="2384">
        <row r="5">
          <cell r="E5">
            <v>1</v>
          </cell>
        </row>
      </sheetData>
      <sheetData sheetId="2385">
        <row r="5">
          <cell r="E5">
            <v>1</v>
          </cell>
        </row>
      </sheetData>
      <sheetData sheetId="2386">
        <row r="5">
          <cell r="E5">
            <v>1</v>
          </cell>
        </row>
      </sheetData>
      <sheetData sheetId="2387">
        <row r="5">
          <cell r="E5">
            <v>1</v>
          </cell>
        </row>
      </sheetData>
      <sheetData sheetId="2388">
        <row r="5">
          <cell r="E5">
            <v>1</v>
          </cell>
        </row>
      </sheetData>
      <sheetData sheetId="2389">
        <row r="5">
          <cell r="E5">
            <v>1</v>
          </cell>
        </row>
      </sheetData>
      <sheetData sheetId="2390">
        <row r="5">
          <cell r="E5">
            <v>1</v>
          </cell>
        </row>
      </sheetData>
      <sheetData sheetId="2391">
        <row r="5">
          <cell r="E5">
            <v>1</v>
          </cell>
        </row>
      </sheetData>
      <sheetData sheetId="2392">
        <row r="5">
          <cell r="E5">
            <v>1</v>
          </cell>
        </row>
      </sheetData>
      <sheetData sheetId="2393">
        <row r="5">
          <cell r="E5">
            <v>1</v>
          </cell>
        </row>
      </sheetData>
      <sheetData sheetId="2394">
        <row r="5">
          <cell r="E5">
            <v>1</v>
          </cell>
        </row>
      </sheetData>
      <sheetData sheetId="2395">
        <row r="5">
          <cell r="E5">
            <v>1</v>
          </cell>
        </row>
      </sheetData>
      <sheetData sheetId="2396">
        <row r="5">
          <cell r="E5">
            <v>1</v>
          </cell>
        </row>
      </sheetData>
      <sheetData sheetId="2397">
        <row r="5">
          <cell r="E5">
            <v>1</v>
          </cell>
        </row>
      </sheetData>
      <sheetData sheetId="2398">
        <row r="5">
          <cell r="E5">
            <v>1</v>
          </cell>
        </row>
      </sheetData>
      <sheetData sheetId="2399">
        <row r="5">
          <cell r="E5">
            <v>1</v>
          </cell>
        </row>
      </sheetData>
      <sheetData sheetId="2400">
        <row r="5">
          <cell r="E5">
            <v>1</v>
          </cell>
        </row>
      </sheetData>
      <sheetData sheetId="2401">
        <row r="5">
          <cell r="E5">
            <v>1</v>
          </cell>
        </row>
      </sheetData>
      <sheetData sheetId="2402">
        <row r="5">
          <cell r="E5">
            <v>1</v>
          </cell>
        </row>
      </sheetData>
      <sheetData sheetId="2403">
        <row r="5">
          <cell r="E5">
            <v>1</v>
          </cell>
        </row>
      </sheetData>
      <sheetData sheetId="2404">
        <row r="5">
          <cell r="E5">
            <v>1</v>
          </cell>
        </row>
      </sheetData>
      <sheetData sheetId="2405">
        <row r="5">
          <cell r="E5">
            <v>1</v>
          </cell>
        </row>
      </sheetData>
      <sheetData sheetId="2406">
        <row r="5">
          <cell r="E5">
            <v>1</v>
          </cell>
        </row>
      </sheetData>
      <sheetData sheetId="2407">
        <row r="5">
          <cell r="E5">
            <v>1</v>
          </cell>
        </row>
      </sheetData>
      <sheetData sheetId="2408">
        <row r="5">
          <cell r="E5">
            <v>1</v>
          </cell>
        </row>
      </sheetData>
      <sheetData sheetId="2409">
        <row r="5">
          <cell r="E5">
            <v>1</v>
          </cell>
        </row>
      </sheetData>
      <sheetData sheetId="2410">
        <row r="5">
          <cell r="E5">
            <v>1</v>
          </cell>
        </row>
      </sheetData>
      <sheetData sheetId="2411">
        <row r="5">
          <cell r="E5">
            <v>1</v>
          </cell>
        </row>
      </sheetData>
      <sheetData sheetId="2412">
        <row r="5">
          <cell r="E5">
            <v>1</v>
          </cell>
        </row>
      </sheetData>
      <sheetData sheetId="2413">
        <row r="5">
          <cell r="E5">
            <v>1</v>
          </cell>
        </row>
      </sheetData>
      <sheetData sheetId="2414">
        <row r="5">
          <cell r="E5">
            <v>1</v>
          </cell>
        </row>
      </sheetData>
      <sheetData sheetId="2415">
        <row r="5">
          <cell r="E5">
            <v>1</v>
          </cell>
        </row>
      </sheetData>
      <sheetData sheetId="2416">
        <row r="5">
          <cell r="E5">
            <v>1</v>
          </cell>
        </row>
      </sheetData>
      <sheetData sheetId="2417">
        <row r="5">
          <cell r="E5">
            <v>1</v>
          </cell>
        </row>
      </sheetData>
      <sheetData sheetId="2418">
        <row r="5">
          <cell r="E5">
            <v>1</v>
          </cell>
        </row>
      </sheetData>
      <sheetData sheetId="2419">
        <row r="5">
          <cell r="E5">
            <v>1</v>
          </cell>
        </row>
      </sheetData>
      <sheetData sheetId="2420">
        <row r="5">
          <cell r="E5">
            <v>1</v>
          </cell>
        </row>
      </sheetData>
      <sheetData sheetId="2421">
        <row r="5">
          <cell r="E5">
            <v>1</v>
          </cell>
        </row>
      </sheetData>
      <sheetData sheetId="2422">
        <row r="5">
          <cell r="E5">
            <v>1</v>
          </cell>
        </row>
      </sheetData>
      <sheetData sheetId="2423">
        <row r="5">
          <cell r="E5">
            <v>1</v>
          </cell>
        </row>
      </sheetData>
      <sheetData sheetId="2424">
        <row r="5">
          <cell r="E5">
            <v>1</v>
          </cell>
        </row>
      </sheetData>
      <sheetData sheetId="2425">
        <row r="5">
          <cell r="E5">
            <v>1</v>
          </cell>
        </row>
      </sheetData>
      <sheetData sheetId="2426">
        <row r="5">
          <cell r="E5">
            <v>1</v>
          </cell>
        </row>
      </sheetData>
      <sheetData sheetId="2427">
        <row r="5">
          <cell r="E5">
            <v>1</v>
          </cell>
        </row>
      </sheetData>
      <sheetData sheetId="2428">
        <row r="5">
          <cell r="E5">
            <v>1</v>
          </cell>
        </row>
      </sheetData>
      <sheetData sheetId="2429">
        <row r="5">
          <cell r="E5">
            <v>1</v>
          </cell>
        </row>
      </sheetData>
      <sheetData sheetId="2430">
        <row r="5">
          <cell r="E5">
            <v>1</v>
          </cell>
        </row>
      </sheetData>
      <sheetData sheetId="2431">
        <row r="5">
          <cell r="E5">
            <v>1</v>
          </cell>
        </row>
      </sheetData>
      <sheetData sheetId="2432">
        <row r="5">
          <cell r="E5">
            <v>1</v>
          </cell>
        </row>
      </sheetData>
      <sheetData sheetId="2433">
        <row r="5">
          <cell r="E5">
            <v>1</v>
          </cell>
        </row>
      </sheetData>
      <sheetData sheetId="2434">
        <row r="5">
          <cell r="E5">
            <v>1</v>
          </cell>
        </row>
      </sheetData>
      <sheetData sheetId="2435">
        <row r="5">
          <cell r="E5">
            <v>1</v>
          </cell>
        </row>
      </sheetData>
      <sheetData sheetId="2436">
        <row r="5">
          <cell r="E5">
            <v>1</v>
          </cell>
        </row>
      </sheetData>
      <sheetData sheetId="2437">
        <row r="5">
          <cell r="E5">
            <v>1</v>
          </cell>
        </row>
      </sheetData>
      <sheetData sheetId="2438">
        <row r="5">
          <cell r="E5">
            <v>1</v>
          </cell>
        </row>
      </sheetData>
      <sheetData sheetId="2439">
        <row r="5">
          <cell r="E5">
            <v>1</v>
          </cell>
        </row>
      </sheetData>
      <sheetData sheetId="2440">
        <row r="5">
          <cell r="E5">
            <v>1</v>
          </cell>
        </row>
      </sheetData>
      <sheetData sheetId="2441">
        <row r="5">
          <cell r="E5">
            <v>1</v>
          </cell>
        </row>
      </sheetData>
      <sheetData sheetId="2442">
        <row r="5">
          <cell r="E5">
            <v>1</v>
          </cell>
        </row>
      </sheetData>
      <sheetData sheetId="2443">
        <row r="5">
          <cell r="E5">
            <v>1</v>
          </cell>
        </row>
      </sheetData>
      <sheetData sheetId="2444">
        <row r="5">
          <cell r="E5">
            <v>1</v>
          </cell>
        </row>
      </sheetData>
      <sheetData sheetId="2445">
        <row r="5">
          <cell r="E5">
            <v>1</v>
          </cell>
        </row>
      </sheetData>
      <sheetData sheetId="2446">
        <row r="5">
          <cell r="E5">
            <v>1</v>
          </cell>
        </row>
      </sheetData>
      <sheetData sheetId="2447">
        <row r="5">
          <cell r="E5">
            <v>1</v>
          </cell>
        </row>
      </sheetData>
      <sheetData sheetId="2448">
        <row r="5">
          <cell r="E5">
            <v>1</v>
          </cell>
        </row>
      </sheetData>
      <sheetData sheetId="2449">
        <row r="5">
          <cell r="E5">
            <v>1</v>
          </cell>
        </row>
      </sheetData>
      <sheetData sheetId="2450">
        <row r="5">
          <cell r="E5">
            <v>1</v>
          </cell>
        </row>
      </sheetData>
      <sheetData sheetId="2451">
        <row r="5">
          <cell r="E5">
            <v>1</v>
          </cell>
        </row>
      </sheetData>
      <sheetData sheetId="2452">
        <row r="5">
          <cell r="E5">
            <v>1</v>
          </cell>
        </row>
      </sheetData>
      <sheetData sheetId="2453">
        <row r="5">
          <cell r="E5">
            <v>1</v>
          </cell>
        </row>
      </sheetData>
      <sheetData sheetId="2454">
        <row r="5">
          <cell r="E5">
            <v>1</v>
          </cell>
        </row>
      </sheetData>
      <sheetData sheetId="2455">
        <row r="5">
          <cell r="E5">
            <v>1</v>
          </cell>
        </row>
      </sheetData>
      <sheetData sheetId="2456">
        <row r="5">
          <cell r="E5">
            <v>1</v>
          </cell>
        </row>
      </sheetData>
      <sheetData sheetId="2457">
        <row r="5">
          <cell r="E5">
            <v>1</v>
          </cell>
        </row>
      </sheetData>
      <sheetData sheetId="2458">
        <row r="5">
          <cell r="E5">
            <v>1</v>
          </cell>
        </row>
      </sheetData>
      <sheetData sheetId="2459">
        <row r="5">
          <cell r="E5">
            <v>1</v>
          </cell>
        </row>
      </sheetData>
      <sheetData sheetId="2460">
        <row r="5">
          <cell r="E5">
            <v>1</v>
          </cell>
        </row>
      </sheetData>
      <sheetData sheetId="2461">
        <row r="5">
          <cell r="E5">
            <v>1</v>
          </cell>
        </row>
      </sheetData>
      <sheetData sheetId="2462">
        <row r="5">
          <cell r="E5">
            <v>1</v>
          </cell>
        </row>
      </sheetData>
      <sheetData sheetId="2463">
        <row r="5">
          <cell r="E5">
            <v>1</v>
          </cell>
        </row>
      </sheetData>
      <sheetData sheetId="2464">
        <row r="5">
          <cell r="E5">
            <v>1</v>
          </cell>
        </row>
      </sheetData>
      <sheetData sheetId="2465">
        <row r="5">
          <cell r="E5">
            <v>1</v>
          </cell>
        </row>
      </sheetData>
      <sheetData sheetId="2466">
        <row r="5">
          <cell r="E5">
            <v>1</v>
          </cell>
        </row>
      </sheetData>
      <sheetData sheetId="2467">
        <row r="5">
          <cell r="E5">
            <v>1</v>
          </cell>
        </row>
      </sheetData>
      <sheetData sheetId="2468">
        <row r="5">
          <cell r="E5">
            <v>1</v>
          </cell>
        </row>
      </sheetData>
      <sheetData sheetId="2469">
        <row r="5">
          <cell r="E5">
            <v>1</v>
          </cell>
        </row>
      </sheetData>
      <sheetData sheetId="2470">
        <row r="5">
          <cell r="E5">
            <v>1</v>
          </cell>
        </row>
      </sheetData>
      <sheetData sheetId="2471">
        <row r="5">
          <cell r="E5">
            <v>1</v>
          </cell>
        </row>
      </sheetData>
      <sheetData sheetId="2472">
        <row r="5">
          <cell r="E5">
            <v>1</v>
          </cell>
        </row>
      </sheetData>
      <sheetData sheetId="2473">
        <row r="5">
          <cell r="E5">
            <v>1</v>
          </cell>
        </row>
      </sheetData>
      <sheetData sheetId="2474">
        <row r="5">
          <cell r="E5">
            <v>1</v>
          </cell>
        </row>
      </sheetData>
      <sheetData sheetId="2475">
        <row r="5">
          <cell r="E5">
            <v>1</v>
          </cell>
        </row>
      </sheetData>
      <sheetData sheetId="2476">
        <row r="5">
          <cell r="E5">
            <v>1</v>
          </cell>
        </row>
      </sheetData>
      <sheetData sheetId="2477">
        <row r="5">
          <cell r="E5">
            <v>1</v>
          </cell>
        </row>
      </sheetData>
      <sheetData sheetId="2478">
        <row r="5">
          <cell r="E5">
            <v>1</v>
          </cell>
        </row>
      </sheetData>
      <sheetData sheetId="2479">
        <row r="5">
          <cell r="E5">
            <v>1</v>
          </cell>
        </row>
      </sheetData>
      <sheetData sheetId="2480">
        <row r="5">
          <cell r="E5">
            <v>1</v>
          </cell>
        </row>
      </sheetData>
      <sheetData sheetId="2481">
        <row r="5">
          <cell r="E5">
            <v>1</v>
          </cell>
        </row>
      </sheetData>
      <sheetData sheetId="2482">
        <row r="5">
          <cell r="E5">
            <v>1</v>
          </cell>
        </row>
      </sheetData>
      <sheetData sheetId="2483">
        <row r="5">
          <cell r="E5">
            <v>1</v>
          </cell>
        </row>
      </sheetData>
      <sheetData sheetId="2484">
        <row r="5">
          <cell r="E5">
            <v>1</v>
          </cell>
        </row>
      </sheetData>
      <sheetData sheetId="2485">
        <row r="5">
          <cell r="E5">
            <v>1</v>
          </cell>
        </row>
      </sheetData>
      <sheetData sheetId="2486">
        <row r="5">
          <cell r="E5">
            <v>1</v>
          </cell>
        </row>
      </sheetData>
      <sheetData sheetId="2487">
        <row r="5">
          <cell r="E5">
            <v>1</v>
          </cell>
        </row>
      </sheetData>
      <sheetData sheetId="2488">
        <row r="5">
          <cell r="E5">
            <v>1</v>
          </cell>
        </row>
      </sheetData>
      <sheetData sheetId="2489">
        <row r="5">
          <cell r="E5">
            <v>1</v>
          </cell>
        </row>
      </sheetData>
      <sheetData sheetId="2490">
        <row r="5">
          <cell r="E5">
            <v>1</v>
          </cell>
        </row>
      </sheetData>
      <sheetData sheetId="2491">
        <row r="5">
          <cell r="E5">
            <v>1</v>
          </cell>
        </row>
      </sheetData>
      <sheetData sheetId="2492">
        <row r="5">
          <cell r="E5">
            <v>1</v>
          </cell>
        </row>
      </sheetData>
      <sheetData sheetId="2493">
        <row r="5">
          <cell r="E5">
            <v>1</v>
          </cell>
        </row>
      </sheetData>
      <sheetData sheetId="2494">
        <row r="5">
          <cell r="E5">
            <v>1</v>
          </cell>
        </row>
      </sheetData>
      <sheetData sheetId="2495">
        <row r="5">
          <cell r="E5">
            <v>1</v>
          </cell>
        </row>
      </sheetData>
      <sheetData sheetId="2496">
        <row r="5">
          <cell r="E5">
            <v>1</v>
          </cell>
        </row>
      </sheetData>
      <sheetData sheetId="2497">
        <row r="5">
          <cell r="E5">
            <v>1</v>
          </cell>
        </row>
      </sheetData>
      <sheetData sheetId="2498">
        <row r="5">
          <cell r="E5">
            <v>1</v>
          </cell>
        </row>
      </sheetData>
      <sheetData sheetId="2499">
        <row r="5">
          <cell r="E5">
            <v>1</v>
          </cell>
        </row>
      </sheetData>
      <sheetData sheetId="2500">
        <row r="5">
          <cell r="E5">
            <v>1</v>
          </cell>
        </row>
      </sheetData>
      <sheetData sheetId="2501">
        <row r="5">
          <cell r="E5">
            <v>1</v>
          </cell>
        </row>
      </sheetData>
      <sheetData sheetId="2502">
        <row r="5">
          <cell r="E5">
            <v>1</v>
          </cell>
        </row>
      </sheetData>
      <sheetData sheetId="2503">
        <row r="5">
          <cell r="E5">
            <v>1</v>
          </cell>
        </row>
      </sheetData>
      <sheetData sheetId="2504">
        <row r="5">
          <cell r="E5">
            <v>1</v>
          </cell>
        </row>
      </sheetData>
      <sheetData sheetId="2505">
        <row r="5">
          <cell r="E5">
            <v>1</v>
          </cell>
        </row>
      </sheetData>
      <sheetData sheetId="2506">
        <row r="5">
          <cell r="E5">
            <v>1</v>
          </cell>
        </row>
      </sheetData>
      <sheetData sheetId="2507">
        <row r="5">
          <cell r="E5">
            <v>1</v>
          </cell>
        </row>
      </sheetData>
      <sheetData sheetId="2508">
        <row r="5">
          <cell r="E5">
            <v>1</v>
          </cell>
        </row>
      </sheetData>
      <sheetData sheetId="2509">
        <row r="5">
          <cell r="E5">
            <v>1</v>
          </cell>
        </row>
      </sheetData>
      <sheetData sheetId="2510">
        <row r="5">
          <cell r="E5">
            <v>1</v>
          </cell>
        </row>
      </sheetData>
      <sheetData sheetId="2511">
        <row r="5">
          <cell r="E5">
            <v>1</v>
          </cell>
        </row>
      </sheetData>
      <sheetData sheetId="2512">
        <row r="5">
          <cell r="E5">
            <v>1</v>
          </cell>
        </row>
      </sheetData>
      <sheetData sheetId="2513">
        <row r="5">
          <cell r="E5">
            <v>1</v>
          </cell>
        </row>
      </sheetData>
      <sheetData sheetId="2514">
        <row r="5">
          <cell r="E5">
            <v>1</v>
          </cell>
        </row>
      </sheetData>
      <sheetData sheetId="2515">
        <row r="5">
          <cell r="E5">
            <v>1</v>
          </cell>
        </row>
      </sheetData>
      <sheetData sheetId="2516">
        <row r="5">
          <cell r="E5">
            <v>1</v>
          </cell>
        </row>
      </sheetData>
      <sheetData sheetId="2517">
        <row r="5">
          <cell r="E5">
            <v>1</v>
          </cell>
        </row>
      </sheetData>
      <sheetData sheetId="2518">
        <row r="5">
          <cell r="E5">
            <v>1</v>
          </cell>
        </row>
      </sheetData>
      <sheetData sheetId="2519">
        <row r="5">
          <cell r="E5">
            <v>1</v>
          </cell>
        </row>
      </sheetData>
      <sheetData sheetId="2520">
        <row r="5">
          <cell r="E5">
            <v>1</v>
          </cell>
        </row>
      </sheetData>
      <sheetData sheetId="2521">
        <row r="5">
          <cell r="E5">
            <v>1</v>
          </cell>
        </row>
      </sheetData>
      <sheetData sheetId="2522">
        <row r="5">
          <cell r="E5">
            <v>1</v>
          </cell>
        </row>
      </sheetData>
      <sheetData sheetId="2523">
        <row r="5">
          <cell r="E5">
            <v>1</v>
          </cell>
        </row>
      </sheetData>
      <sheetData sheetId="2524">
        <row r="5">
          <cell r="E5">
            <v>1</v>
          </cell>
        </row>
      </sheetData>
      <sheetData sheetId="2525">
        <row r="5">
          <cell r="E5">
            <v>1</v>
          </cell>
        </row>
      </sheetData>
      <sheetData sheetId="2526">
        <row r="5">
          <cell r="E5">
            <v>1</v>
          </cell>
        </row>
      </sheetData>
      <sheetData sheetId="2527">
        <row r="5">
          <cell r="E5">
            <v>1</v>
          </cell>
        </row>
      </sheetData>
      <sheetData sheetId="2528">
        <row r="5">
          <cell r="E5">
            <v>1</v>
          </cell>
        </row>
      </sheetData>
      <sheetData sheetId="2529">
        <row r="5">
          <cell r="E5">
            <v>1</v>
          </cell>
        </row>
      </sheetData>
      <sheetData sheetId="2530">
        <row r="5">
          <cell r="E5">
            <v>1</v>
          </cell>
        </row>
      </sheetData>
      <sheetData sheetId="2531">
        <row r="5">
          <cell r="E5">
            <v>1</v>
          </cell>
        </row>
      </sheetData>
      <sheetData sheetId="2532">
        <row r="5">
          <cell r="E5">
            <v>1</v>
          </cell>
        </row>
      </sheetData>
      <sheetData sheetId="2533">
        <row r="5">
          <cell r="E5">
            <v>1</v>
          </cell>
        </row>
      </sheetData>
      <sheetData sheetId="2534">
        <row r="5">
          <cell r="E5">
            <v>1</v>
          </cell>
        </row>
      </sheetData>
      <sheetData sheetId="2535">
        <row r="5">
          <cell r="E5">
            <v>1</v>
          </cell>
        </row>
      </sheetData>
      <sheetData sheetId="2536">
        <row r="5">
          <cell r="E5">
            <v>1</v>
          </cell>
        </row>
      </sheetData>
      <sheetData sheetId="2537">
        <row r="5">
          <cell r="E5">
            <v>1</v>
          </cell>
        </row>
      </sheetData>
      <sheetData sheetId="2538">
        <row r="5">
          <cell r="E5">
            <v>1</v>
          </cell>
        </row>
      </sheetData>
      <sheetData sheetId="2539">
        <row r="5">
          <cell r="E5">
            <v>1</v>
          </cell>
        </row>
      </sheetData>
      <sheetData sheetId="2540">
        <row r="5">
          <cell r="E5">
            <v>1</v>
          </cell>
        </row>
      </sheetData>
      <sheetData sheetId="2541">
        <row r="5">
          <cell r="E5">
            <v>1</v>
          </cell>
        </row>
      </sheetData>
      <sheetData sheetId="2542">
        <row r="5">
          <cell r="E5">
            <v>1</v>
          </cell>
        </row>
      </sheetData>
      <sheetData sheetId="2543">
        <row r="5">
          <cell r="E5">
            <v>1</v>
          </cell>
        </row>
      </sheetData>
      <sheetData sheetId="2544">
        <row r="5">
          <cell r="E5">
            <v>1</v>
          </cell>
        </row>
      </sheetData>
      <sheetData sheetId="2545">
        <row r="5">
          <cell r="E5">
            <v>1</v>
          </cell>
        </row>
      </sheetData>
      <sheetData sheetId="2546">
        <row r="5">
          <cell r="E5">
            <v>1</v>
          </cell>
        </row>
      </sheetData>
      <sheetData sheetId="2547">
        <row r="5">
          <cell r="E5">
            <v>1</v>
          </cell>
        </row>
      </sheetData>
      <sheetData sheetId="2548">
        <row r="5">
          <cell r="E5">
            <v>1</v>
          </cell>
        </row>
      </sheetData>
      <sheetData sheetId="2549">
        <row r="5">
          <cell r="E5">
            <v>1</v>
          </cell>
        </row>
      </sheetData>
      <sheetData sheetId="2550">
        <row r="5">
          <cell r="E5">
            <v>1</v>
          </cell>
        </row>
      </sheetData>
      <sheetData sheetId="2551">
        <row r="5">
          <cell r="E5">
            <v>1</v>
          </cell>
        </row>
      </sheetData>
      <sheetData sheetId="2552">
        <row r="5">
          <cell r="E5">
            <v>1</v>
          </cell>
        </row>
      </sheetData>
      <sheetData sheetId="2553">
        <row r="5">
          <cell r="E5">
            <v>1</v>
          </cell>
        </row>
      </sheetData>
      <sheetData sheetId="2554">
        <row r="5">
          <cell r="E5">
            <v>1</v>
          </cell>
        </row>
      </sheetData>
      <sheetData sheetId="2555">
        <row r="5">
          <cell r="E5">
            <v>1</v>
          </cell>
        </row>
      </sheetData>
      <sheetData sheetId="2556">
        <row r="5">
          <cell r="E5">
            <v>1</v>
          </cell>
        </row>
      </sheetData>
      <sheetData sheetId="2557">
        <row r="5">
          <cell r="E5">
            <v>1</v>
          </cell>
        </row>
      </sheetData>
      <sheetData sheetId="2558">
        <row r="5">
          <cell r="E5">
            <v>1</v>
          </cell>
        </row>
      </sheetData>
      <sheetData sheetId="2559">
        <row r="5">
          <cell r="E5">
            <v>1</v>
          </cell>
        </row>
      </sheetData>
      <sheetData sheetId="2560">
        <row r="5">
          <cell r="E5">
            <v>1</v>
          </cell>
        </row>
      </sheetData>
      <sheetData sheetId="2561">
        <row r="5">
          <cell r="E5">
            <v>1</v>
          </cell>
        </row>
      </sheetData>
      <sheetData sheetId="2562">
        <row r="5">
          <cell r="E5">
            <v>1</v>
          </cell>
        </row>
      </sheetData>
      <sheetData sheetId="2563">
        <row r="5">
          <cell r="E5">
            <v>1</v>
          </cell>
        </row>
      </sheetData>
      <sheetData sheetId="2564">
        <row r="5">
          <cell r="E5">
            <v>1</v>
          </cell>
        </row>
      </sheetData>
      <sheetData sheetId="2565">
        <row r="5">
          <cell r="E5">
            <v>1</v>
          </cell>
        </row>
      </sheetData>
      <sheetData sheetId="2566">
        <row r="5">
          <cell r="E5">
            <v>1</v>
          </cell>
        </row>
      </sheetData>
      <sheetData sheetId="2567">
        <row r="5">
          <cell r="E5">
            <v>1</v>
          </cell>
        </row>
      </sheetData>
      <sheetData sheetId="2568">
        <row r="5">
          <cell r="E5">
            <v>1</v>
          </cell>
        </row>
      </sheetData>
      <sheetData sheetId="2569">
        <row r="5">
          <cell r="E5">
            <v>1</v>
          </cell>
        </row>
      </sheetData>
      <sheetData sheetId="2570">
        <row r="5">
          <cell r="E5">
            <v>1</v>
          </cell>
        </row>
      </sheetData>
      <sheetData sheetId="2571">
        <row r="5">
          <cell r="E5">
            <v>1</v>
          </cell>
        </row>
      </sheetData>
      <sheetData sheetId="2572">
        <row r="5">
          <cell r="E5">
            <v>1</v>
          </cell>
        </row>
      </sheetData>
      <sheetData sheetId="2573">
        <row r="5">
          <cell r="E5">
            <v>1</v>
          </cell>
        </row>
      </sheetData>
      <sheetData sheetId="2574">
        <row r="5">
          <cell r="E5">
            <v>1</v>
          </cell>
        </row>
      </sheetData>
      <sheetData sheetId="2575">
        <row r="5">
          <cell r="E5">
            <v>1</v>
          </cell>
        </row>
      </sheetData>
      <sheetData sheetId="2576">
        <row r="5">
          <cell r="E5">
            <v>1</v>
          </cell>
        </row>
      </sheetData>
      <sheetData sheetId="2577">
        <row r="5">
          <cell r="E5">
            <v>1</v>
          </cell>
        </row>
      </sheetData>
      <sheetData sheetId="2578">
        <row r="5">
          <cell r="E5">
            <v>1</v>
          </cell>
        </row>
      </sheetData>
      <sheetData sheetId="2579">
        <row r="5">
          <cell r="E5">
            <v>1</v>
          </cell>
        </row>
      </sheetData>
      <sheetData sheetId="2580">
        <row r="5">
          <cell r="E5">
            <v>1</v>
          </cell>
        </row>
      </sheetData>
      <sheetData sheetId="2581">
        <row r="5">
          <cell r="E5">
            <v>1</v>
          </cell>
        </row>
      </sheetData>
      <sheetData sheetId="2582">
        <row r="5">
          <cell r="E5">
            <v>1</v>
          </cell>
        </row>
      </sheetData>
      <sheetData sheetId="2583">
        <row r="5">
          <cell r="E5">
            <v>1</v>
          </cell>
        </row>
      </sheetData>
      <sheetData sheetId="2584">
        <row r="5">
          <cell r="E5">
            <v>1</v>
          </cell>
        </row>
      </sheetData>
      <sheetData sheetId="2585">
        <row r="5">
          <cell r="E5">
            <v>1</v>
          </cell>
        </row>
      </sheetData>
      <sheetData sheetId="2586">
        <row r="5">
          <cell r="E5">
            <v>1</v>
          </cell>
        </row>
      </sheetData>
      <sheetData sheetId="2587">
        <row r="5">
          <cell r="E5">
            <v>1</v>
          </cell>
        </row>
      </sheetData>
      <sheetData sheetId="2588">
        <row r="5">
          <cell r="E5">
            <v>1</v>
          </cell>
        </row>
      </sheetData>
      <sheetData sheetId="2589">
        <row r="5">
          <cell r="E5">
            <v>1</v>
          </cell>
        </row>
      </sheetData>
      <sheetData sheetId="2590">
        <row r="5">
          <cell r="E5">
            <v>1</v>
          </cell>
        </row>
      </sheetData>
      <sheetData sheetId="2591">
        <row r="5">
          <cell r="E5">
            <v>1</v>
          </cell>
        </row>
      </sheetData>
      <sheetData sheetId="2592">
        <row r="5">
          <cell r="E5">
            <v>1</v>
          </cell>
        </row>
      </sheetData>
      <sheetData sheetId="2593">
        <row r="5">
          <cell r="E5">
            <v>1</v>
          </cell>
        </row>
      </sheetData>
      <sheetData sheetId="2594">
        <row r="5">
          <cell r="E5">
            <v>1</v>
          </cell>
        </row>
      </sheetData>
      <sheetData sheetId="2595">
        <row r="5">
          <cell r="E5">
            <v>1</v>
          </cell>
        </row>
      </sheetData>
      <sheetData sheetId="2596">
        <row r="5">
          <cell r="E5">
            <v>1</v>
          </cell>
        </row>
      </sheetData>
      <sheetData sheetId="2597">
        <row r="5">
          <cell r="E5">
            <v>1</v>
          </cell>
        </row>
      </sheetData>
      <sheetData sheetId="2598">
        <row r="5">
          <cell r="E5">
            <v>1</v>
          </cell>
        </row>
      </sheetData>
      <sheetData sheetId="2599">
        <row r="5">
          <cell r="E5">
            <v>1</v>
          </cell>
        </row>
      </sheetData>
      <sheetData sheetId="2600">
        <row r="5">
          <cell r="E5">
            <v>1</v>
          </cell>
        </row>
      </sheetData>
      <sheetData sheetId="2601">
        <row r="5">
          <cell r="E5">
            <v>1</v>
          </cell>
        </row>
      </sheetData>
      <sheetData sheetId="2602">
        <row r="5">
          <cell r="E5">
            <v>1</v>
          </cell>
        </row>
      </sheetData>
      <sheetData sheetId="2603">
        <row r="5">
          <cell r="E5">
            <v>1</v>
          </cell>
        </row>
      </sheetData>
      <sheetData sheetId="2604">
        <row r="5">
          <cell r="E5">
            <v>1</v>
          </cell>
        </row>
      </sheetData>
      <sheetData sheetId="2605">
        <row r="5">
          <cell r="E5">
            <v>1</v>
          </cell>
        </row>
      </sheetData>
      <sheetData sheetId="2606">
        <row r="5">
          <cell r="E5">
            <v>1</v>
          </cell>
        </row>
      </sheetData>
      <sheetData sheetId="2607">
        <row r="5">
          <cell r="E5">
            <v>1</v>
          </cell>
        </row>
      </sheetData>
      <sheetData sheetId="2608">
        <row r="5">
          <cell r="E5">
            <v>1</v>
          </cell>
        </row>
      </sheetData>
      <sheetData sheetId="2609">
        <row r="5">
          <cell r="E5">
            <v>1</v>
          </cell>
        </row>
      </sheetData>
      <sheetData sheetId="2610">
        <row r="5">
          <cell r="E5">
            <v>1</v>
          </cell>
        </row>
      </sheetData>
      <sheetData sheetId="2611">
        <row r="5">
          <cell r="E5">
            <v>1</v>
          </cell>
        </row>
      </sheetData>
      <sheetData sheetId="2612">
        <row r="5">
          <cell r="E5">
            <v>1</v>
          </cell>
        </row>
      </sheetData>
      <sheetData sheetId="2613">
        <row r="5">
          <cell r="E5">
            <v>1</v>
          </cell>
        </row>
      </sheetData>
      <sheetData sheetId="2614">
        <row r="5">
          <cell r="E5">
            <v>1</v>
          </cell>
        </row>
      </sheetData>
      <sheetData sheetId="2615">
        <row r="5">
          <cell r="E5">
            <v>1</v>
          </cell>
        </row>
      </sheetData>
      <sheetData sheetId="2616">
        <row r="5">
          <cell r="E5">
            <v>1</v>
          </cell>
        </row>
      </sheetData>
      <sheetData sheetId="2617">
        <row r="5">
          <cell r="E5">
            <v>1</v>
          </cell>
        </row>
      </sheetData>
      <sheetData sheetId="2618">
        <row r="5">
          <cell r="E5">
            <v>1</v>
          </cell>
        </row>
      </sheetData>
      <sheetData sheetId="2619">
        <row r="5">
          <cell r="E5">
            <v>1</v>
          </cell>
        </row>
      </sheetData>
      <sheetData sheetId="2620">
        <row r="5">
          <cell r="E5">
            <v>1</v>
          </cell>
        </row>
      </sheetData>
      <sheetData sheetId="2621">
        <row r="5">
          <cell r="E5">
            <v>1</v>
          </cell>
        </row>
      </sheetData>
      <sheetData sheetId="2622">
        <row r="5">
          <cell r="E5">
            <v>1</v>
          </cell>
        </row>
      </sheetData>
      <sheetData sheetId="2623">
        <row r="5">
          <cell r="E5">
            <v>1</v>
          </cell>
        </row>
      </sheetData>
      <sheetData sheetId="2624">
        <row r="5">
          <cell r="E5">
            <v>1</v>
          </cell>
        </row>
      </sheetData>
      <sheetData sheetId="2625">
        <row r="5">
          <cell r="E5">
            <v>1</v>
          </cell>
        </row>
      </sheetData>
      <sheetData sheetId="2626">
        <row r="5">
          <cell r="E5">
            <v>1</v>
          </cell>
        </row>
      </sheetData>
      <sheetData sheetId="2627">
        <row r="5">
          <cell r="E5">
            <v>1</v>
          </cell>
        </row>
      </sheetData>
      <sheetData sheetId="2628">
        <row r="5">
          <cell r="E5">
            <v>1</v>
          </cell>
        </row>
      </sheetData>
      <sheetData sheetId="2629">
        <row r="5">
          <cell r="E5">
            <v>1</v>
          </cell>
        </row>
      </sheetData>
      <sheetData sheetId="2630">
        <row r="5">
          <cell r="E5">
            <v>1</v>
          </cell>
        </row>
      </sheetData>
      <sheetData sheetId="2631">
        <row r="5">
          <cell r="E5">
            <v>1</v>
          </cell>
        </row>
      </sheetData>
      <sheetData sheetId="2632">
        <row r="5">
          <cell r="E5">
            <v>1</v>
          </cell>
        </row>
      </sheetData>
      <sheetData sheetId="2633">
        <row r="5">
          <cell r="E5">
            <v>1</v>
          </cell>
        </row>
      </sheetData>
      <sheetData sheetId="2634">
        <row r="5">
          <cell r="E5">
            <v>1</v>
          </cell>
        </row>
      </sheetData>
      <sheetData sheetId="2635">
        <row r="5">
          <cell r="E5">
            <v>1</v>
          </cell>
        </row>
      </sheetData>
      <sheetData sheetId="2636">
        <row r="5">
          <cell r="E5">
            <v>1</v>
          </cell>
        </row>
      </sheetData>
      <sheetData sheetId="2637">
        <row r="5">
          <cell r="E5">
            <v>1</v>
          </cell>
        </row>
      </sheetData>
      <sheetData sheetId="2638">
        <row r="5">
          <cell r="E5">
            <v>1</v>
          </cell>
        </row>
      </sheetData>
      <sheetData sheetId="2639">
        <row r="5">
          <cell r="E5">
            <v>1</v>
          </cell>
        </row>
      </sheetData>
      <sheetData sheetId="2640">
        <row r="5">
          <cell r="E5">
            <v>1</v>
          </cell>
        </row>
      </sheetData>
      <sheetData sheetId="2641">
        <row r="5">
          <cell r="E5">
            <v>1</v>
          </cell>
        </row>
      </sheetData>
      <sheetData sheetId="2642">
        <row r="5">
          <cell r="E5">
            <v>1</v>
          </cell>
        </row>
      </sheetData>
      <sheetData sheetId="2643">
        <row r="5">
          <cell r="E5">
            <v>1</v>
          </cell>
        </row>
      </sheetData>
      <sheetData sheetId="2644">
        <row r="5">
          <cell r="E5">
            <v>1</v>
          </cell>
        </row>
      </sheetData>
      <sheetData sheetId="2645">
        <row r="5">
          <cell r="E5">
            <v>1</v>
          </cell>
        </row>
      </sheetData>
      <sheetData sheetId="2646">
        <row r="5">
          <cell r="E5">
            <v>1</v>
          </cell>
        </row>
      </sheetData>
      <sheetData sheetId="2647">
        <row r="5">
          <cell r="E5">
            <v>1</v>
          </cell>
        </row>
      </sheetData>
      <sheetData sheetId="2648">
        <row r="5">
          <cell r="E5">
            <v>1</v>
          </cell>
        </row>
      </sheetData>
      <sheetData sheetId="2649">
        <row r="5">
          <cell r="E5">
            <v>1</v>
          </cell>
        </row>
      </sheetData>
      <sheetData sheetId="2650">
        <row r="5">
          <cell r="E5">
            <v>1</v>
          </cell>
        </row>
      </sheetData>
      <sheetData sheetId="2651">
        <row r="5">
          <cell r="E5">
            <v>1</v>
          </cell>
        </row>
      </sheetData>
      <sheetData sheetId="2652">
        <row r="5">
          <cell r="E5">
            <v>1</v>
          </cell>
        </row>
      </sheetData>
      <sheetData sheetId="2653">
        <row r="5">
          <cell r="E5">
            <v>1</v>
          </cell>
        </row>
      </sheetData>
      <sheetData sheetId="2654">
        <row r="5">
          <cell r="E5">
            <v>1</v>
          </cell>
        </row>
      </sheetData>
      <sheetData sheetId="2655">
        <row r="5">
          <cell r="E5">
            <v>1</v>
          </cell>
        </row>
      </sheetData>
      <sheetData sheetId="2656">
        <row r="5">
          <cell r="E5">
            <v>1</v>
          </cell>
        </row>
      </sheetData>
      <sheetData sheetId="2657">
        <row r="5">
          <cell r="E5">
            <v>1</v>
          </cell>
        </row>
      </sheetData>
      <sheetData sheetId="2658">
        <row r="5">
          <cell r="E5">
            <v>1</v>
          </cell>
        </row>
      </sheetData>
      <sheetData sheetId="2659">
        <row r="5">
          <cell r="E5">
            <v>1</v>
          </cell>
        </row>
      </sheetData>
      <sheetData sheetId="2660">
        <row r="5">
          <cell r="E5">
            <v>1</v>
          </cell>
        </row>
      </sheetData>
      <sheetData sheetId="2661">
        <row r="5">
          <cell r="E5">
            <v>1</v>
          </cell>
        </row>
      </sheetData>
      <sheetData sheetId="2662">
        <row r="5">
          <cell r="E5">
            <v>1</v>
          </cell>
        </row>
      </sheetData>
      <sheetData sheetId="2663">
        <row r="5">
          <cell r="E5">
            <v>1</v>
          </cell>
        </row>
      </sheetData>
      <sheetData sheetId="2664">
        <row r="5">
          <cell r="E5">
            <v>1</v>
          </cell>
        </row>
      </sheetData>
      <sheetData sheetId="2665">
        <row r="5">
          <cell r="E5">
            <v>1</v>
          </cell>
        </row>
      </sheetData>
      <sheetData sheetId="2666">
        <row r="5">
          <cell r="E5">
            <v>1</v>
          </cell>
        </row>
      </sheetData>
      <sheetData sheetId="2667">
        <row r="5">
          <cell r="E5">
            <v>1</v>
          </cell>
        </row>
      </sheetData>
      <sheetData sheetId="2668">
        <row r="5">
          <cell r="E5">
            <v>1</v>
          </cell>
        </row>
      </sheetData>
      <sheetData sheetId="2669">
        <row r="5">
          <cell r="E5">
            <v>1</v>
          </cell>
        </row>
      </sheetData>
      <sheetData sheetId="2670">
        <row r="5">
          <cell r="E5">
            <v>1</v>
          </cell>
        </row>
      </sheetData>
      <sheetData sheetId="2671">
        <row r="5">
          <cell r="E5">
            <v>1</v>
          </cell>
        </row>
      </sheetData>
      <sheetData sheetId="2672">
        <row r="5">
          <cell r="E5">
            <v>1</v>
          </cell>
        </row>
      </sheetData>
      <sheetData sheetId="2673">
        <row r="5">
          <cell r="E5">
            <v>1</v>
          </cell>
        </row>
      </sheetData>
      <sheetData sheetId="2674">
        <row r="5">
          <cell r="E5">
            <v>1</v>
          </cell>
        </row>
      </sheetData>
      <sheetData sheetId="2675">
        <row r="5">
          <cell r="E5">
            <v>1</v>
          </cell>
        </row>
      </sheetData>
      <sheetData sheetId="2676">
        <row r="5">
          <cell r="E5">
            <v>1</v>
          </cell>
        </row>
      </sheetData>
      <sheetData sheetId="2677">
        <row r="5">
          <cell r="E5">
            <v>1</v>
          </cell>
        </row>
      </sheetData>
      <sheetData sheetId="2678">
        <row r="5">
          <cell r="E5">
            <v>1</v>
          </cell>
        </row>
      </sheetData>
      <sheetData sheetId="2679">
        <row r="5">
          <cell r="E5">
            <v>1</v>
          </cell>
        </row>
      </sheetData>
      <sheetData sheetId="2680">
        <row r="5">
          <cell r="E5">
            <v>1</v>
          </cell>
        </row>
      </sheetData>
      <sheetData sheetId="2681">
        <row r="5">
          <cell r="E5">
            <v>1</v>
          </cell>
        </row>
      </sheetData>
      <sheetData sheetId="2682">
        <row r="5">
          <cell r="E5">
            <v>1</v>
          </cell>
        </row>
      </sheetData>
      <sheetData sheetId="2683">
        <row r="5">
          <cell r="E5">
            <v>1</v>
          </cell>
        </row>
      </sheetData>
      <sheetData sheetId="2684">
        <row r="5">
          <cell r="E5">
            <v>1</v>
          </cell>
        </row>
      </sheetData>
      <sheetData sheetId="2685">
        <row r="5">
          <cell r="E5">
            <v>1</v>
          </cell>
        </row>
      </sheetData>
      <sheetData sheetId="2686">
        <row r="5">
          <cell r="E5">
            <v>1</v>
          </cell>
        </row>
      </sheetData>
      <sheetData sheetId="2687">
        <row r="5">
          <cell r="E5">
            <v>1</v>
          </cell>
        </row>
      </sheetData>
      <sheetData sheetId="2688">
        <row r="5">
          <cell r="E5">
            <v>1</v>
          </cell>
        </row>
      </sheetData>
      <sheetData sheetId="2689">
        <row r="5">
          <cell r="E5">
            <v>1</v>
          </cell>
        </row>
      </sheetData>
      <sheetData sheetId="2690">
        <row r="5">
          <cell r="E5">
            <v>1</v>
          </cell>
        </row>
      </sheetData>
      <sheetData sheetId="2691">
        <row r="5">
          <cell r="E5">
            <v>1</v>
          </cell>
        </row>
      </sheetData>
      <sheetData sheetId="2692">
        <row r="5">
          <cell r="E5">
            <v>1</v>
          </cell>
        </row>
      </sheetData>
      <sheetData sheetId="2693">
        <row r="5">
          <cell r="E5">
            <v>1</v>
          </cell>
        </row>
      </sheetData>
      <sheetData sheetId="2694">
        <row r="5">
          <cell r="E5">
            <v>1</v>
          </cell>
        </row>
      </sheetData>
      <sheetData sheetId="2695">
        <row r="5">
          <cell r="E5">
            <v>1</v>
          </cell>
        </row>
      </sheetData>
      <sheetData sheetId="2696">
        <row r="5">
          <cell r="E5">
            <v>1</v>
          </cell>
        </row>
      </sheetData>
      <sheetData sheetId="2697">
        <row r="5">
          <cell r="E5">
            <v>1</v>
          </cell>
        </row>
      </sheetData>
      <sheetData sheetId="2698">
        <row r="5">
          <cell r="E5">
            <v>1</v>
          </cell>
        </row>
      </sheetData>
      <sheetData sheetId="2699">
        <row r="5">
          <cell r="E5">
            <v>1</v>
          </cell>
        </row>
      </sheetData>
      <sheetData sheetId="2700">
        <row r="5">
          <cell r="E5">
            <v>1</v>
          </cell>
        </row>
      </sheetData>
      <sheetData sheetId="2701">
        <row r="5">
          <cell r="E5">
            <v>1</v>
          </cell>
        </row>
      </sheetData>
      <sheetData sheetId="2702">
        <row r="5">
          <cell r="E5">
            <v>1</v>
          </cell>
        </row>
      </sheetData>
      <sheetData sheetId="2703">
        <row r="5">
          <cell r="E5">
            <v>1</v>
          </cell>
        </row>
      </sheetData>
      <sheetData sheetId="2704">
        <row r="5">
          <cell r="E5">
            <v>1</v>
          </cell>
        </row>
      </sheetData>
      <sheetData sheetId="2705">
        <row r="5">
          <cell r="E5">
            <v>1</v>
          </cell>
        </row>
      </sheetData>
      <sheetData sheetId="2706">
        <row r="5">
          <cell r="E5">
            <v>1</v>
          </cell>
        </row>
      </sheetData>
      <sheetData sheetId="2707">
        <row r="5">
          <cell r="E5">
            <v>1</v>
          </cell>
        </row>
      </sheetData>
      <sheetData sheetId="2708">
        <row r="5">
          <cell r="E5">
            <v>1</v>
          </cell>
        </row>
      </sheetData>
      <sheetData sheetId="2709">
        <row r="5">
          <cell r="E5">
            <v>1</v>
          </cell>
        </row>
      </sheetData>
      <sheetData sheetId="2710">
        <row r="5">
          <cell r="E5">
            <v>1</v>
          </cell>
        </row>
      </sheetData>
      <sheetData sheetId="2711">
        <row r="5">
          <cell r="E5">
            <v>1</v>
          </cell>
        </row>
      </sheetData>
      <sheetData sheetId="2712">
        <row r="5">
          <cell r="E5">
            <v>1</v>
          </cell>
        </row>
      </sheetData>
      <sheetData sheetId="2713">
        <row r="5">
          <cell r="E5">
            <v>1</v>
          </cell>
        </row>
      </sheetData>
      <sheetData sheetId="2714">
        <row r="5">
          <cell r="E5">
            <v>1</v>
          </cell>
        </row>
      </sheetData>
      <sheetData sheetId="2715">
        <row r="5">
          <cell r="E5">
            <v>1</v>
          </cell>
        </row>
      </sheetData>
      <sheetData sheetId="2716">
        <row r="5">
          <cell r="E5">
            <v>1</v>
          </cell>
        </row>
      </sheetData>
      <sheetData sheetId="2717">
        <row r="5">
          <cell r="E5">
            <v>1</v>
          </cell>
        </row>
      </sheetData>
      <sheetData sheetId="2718">
        <row r="5">
          <cell r="E5">
            <v>1</v>
          </cell>
        </row>
      </sheetData>
      <sheetData sheetId="2719">
        <row r="5">
          <cell r="E5">
            <v>1</v>
          </cell>
        </row>
      </sheetData>
      <sheetData sheetId="2720">
        <row r="5">
          <cell r="E5">
            <v>1</v>
          </cell>
        </row>
      </sheetData>
      <sheetData sheetId="2721">
        <row r="5">
          <cell r="E5">
            <v>1</v>
          </cell>
        </row>
      </sheetData>
      <sheetData sheetId="2722">
        <row r="5">
          <cell r="E5">
            <v>1</v>
          </cell>
        </row>
      </sheetData>
      <sheetData sheetId="2723">
        <row r="5">
          <cell r="E5">
            <v>1</v>
          </cell>
        </row>
      </sheetData>
      <sheetData sheetId="2724">
        <row r="5">
          <cell r="E5">
            <v>1</v>
          </cell>
        </row>
      </sheetData>
      <sheetData sheetId="2725">
        <row r="5">
          <cell r="E5">
            <v>1</v>
          </cell>
        </row>
      </sheetData>
      <sheetData sheetId="2726">
        <row r="5">
          <cell r="E5">
            <v>1</v>
          </cell>
        </row>
      </sheetData>
      <sheetData sheetId="2727">
        <row r="5">
          <cell r="E5">
            <v>1</v>
          </cell>
        </row>
      </sheetData>
      <sheetData sheetId="2728">
        <row r="5">
          <cell r="E5">
            <v>1</v>
          </cell>
        </row>
      </sheetData>
      <sheetData sheetId="2729">
        <row r="5">
          <cell r="E5">
            <v>1</v>
          </cell>
        </row>
      </sheetData>
      <sheetData sheetId="2730">
        <row r="5">
          <cell r="E5">
            <v>1</v>
          </cell>
        </row>
      </sheetData>
      <sheetData sheetId="2731">
        <row r="5">
          <cell r="E5">
            <v>1</v>
          </cell>
        </row>
      </sheetData>
      <sheetData sheetId="2732">
        <row r="5">
          <cell r="E5">
            <v>1</v>
          </cell>
        </row>
      </sheetData>
      <sheetData sheetId="2733">
        <row r="5">
          <cell r="E5">
            <v>1</v>
          </cell>
        </row>
      </sheetData>
      <sheetData sheetId="2734">
        <row r="5">
          <cell r="E5">
            <v>1</v>
          </cell>
        </row>
      </sheetData>
      <sheetData sheetId="2735">
        <row r="5">
          <cell r="E5">
            <v>1</v>
          </cell>
        </row>
      </sheetData>
      <sheetData sheetId="2736">
        <row r="5">
          <cell r="E5">
            <v>1</v>
          </cell>
        </row>
      </sheetData>
      <sheetData sheetId="2737">
        <row r="5">
          <cell r="E5">
            <v>1</v>
          </cell>
        </row>
      </sheetData>
      <sheetData sheetId="2738">
        <row r="5">
          <cell r="E5">
            <v>1</v>
          </cell>
        </row>
      </sheetData>
      <sheetData sheetId="2739">
        <row r="5">
          <cell r="E5">
            <v>1</v>
          </cell>
        </row>
      </sheetData>
      <sheetData sheetId="2740">
        <row r="5">
          <cell r="E5">
            <v>1</v>
          </cell>
        </row>
      </sheetData>
      <sheetData sheetId="2741">
        <row r="5">
          <cell r="E5">
            <v>1</v>
          </cell>
        </row>
      </sheetData>
      <sheetData sheetId="2742">
        <row r="5">
          <cell r="E5">
            <v>1</v>
          </cell>
        </row>
      </sheetData>
      <sheetData sheetId="2743">
        <row r="5">
          <cell r="E5">
            <v>1</v>
          </cell>
        </row>
      </sheetData>
      <sheetData sheetId="2744">
        <row r="5">
          <cell r="E5">
            <v>1</v>
          </cell>
        </row>
      </sheetData>
      <sheetData sheetId="2745">
        <row r="5">
          <cell r="E5">
            <v>1</v>
          </cell>
        </row>
      </sheetData>
      <sheetData sheetId="2746">
        <row r="5">
          <cell r="E5">
            <v>1</v>
          </cell>
        </row>
      </sheetData>
      <sheetData sheetId="2747">
        <row r="5">
          <cell r="E5">
            <v>1</v>
          </cell>
        </row>
      </sheetData>
      <sheetData sheetId="2748">
        <row r="5">
          <cell r="E5">
            <v>1</v>
          </cell>
        </row>
      </sheetData>
      <sheetData sheetId="2749">
        <row r="5">
          <cell r="E5">
            <v>1</v>
          </cell>
        </row>
      </sheetData>
      <sheetData sheetId="2750">
        <row r="5">
          <cell r="E5">
            <v>1</v>
          </cell>
        </row>
      </sheetData>
      <sheetData sheetId="2751">
        <row r="5">
          <cell r="E5">
            <v>1</v>
          </cell>
        </row>
      </sheetData>
      <sheetData sheetId="2752">
        <row r="5">
          <cell r="E5">
            <v>1</v>
          </cell>
        </row>
      </sheetData>
      <sheetData sheetId="2753">
        <row r="5">
          <cell r="E5">
            <v>1</v>
          </cell>
        </row>
      </sheetData>
      <sheetData sheetId="2754">
        <row r="5">
          <cell r="E5">
            <v>1</v>
          </cell>
        </row>
      </sheetData>
      <sheetData sheetId="2755">
        <row r="5">
          <cell r="E5">
            <v>1</v>
          </cell>
        </row>
      </sheetData>
      <sheetData sheetId="2756">
        <row r="5">
          <cell r="E5">
            <v>1</v>
          </cell>
        </row>
      </sheetData>
      <sheetData sheetId="2757">
        <row r="5">
          <cell r="E5">
            <v>1</v>
          </cell>
        </row>
      </sheetData>
      <sheetData sheetId="2758">
        <row r="5">
          <cell r="E5">
            <v>1</v>
          </cell>
        </row>
      </sheetData>
      <sheetData sheetId="2759">
        <row r="5">
          <cell r="E5">
            <v>1</v>
          </cell>
        </row>
      </sheetData>
      <sheetData sheetId="2760">
        <row r="5">
          <cell r="E5">
            <v>1</v>
          </cell>
        </row>
      </sheetData>
      <sheetData sheetId="2761">
        <row r="5">
          <cell r="E5">
            <v>1</v>
          </cell>
        </row>
      </sheetData>
      <sheetData sheetId="2762">
        <row r="5">
          <cell r="E5">
            <v>1</v>
          </cell>
        </row>
      </sheetData>
      <sheetData sheetId="2763">
        <row r="5">
          <cell r="E5">
            <v>1</v>
          </cell>
        </row>
      </sheetData>
      <sheetData sheetId="2764">
        <row r="5">
          <cell r="E5">
            <v>1</v>
          </cell>
        </row>
      </sheetData>
      <sheetData sheetId="2765">
        <row r="5">
          <cell r="E5">
            <v>1</v>
          </cell>
        </row>
      </sheetData>
      <sheetData sheetId="2766">
        <row r="5">
          <cell r="E5">
            <v>1</v>
          </cell>
        </row>
      </sheetData>
      <sheetData sheetId="2767">
        <row r="5">
          <cell r="E5">
            <v>1</v>
          </cell>
        </row>
      </sheetData>
      <sheetData sheetId="2768">
        <row r="5">
          <cell r="E5">
            <v>1</v>
          </cell>
        </row>
      </sheetData>
      <sheetData sheetId="2769">
        <row r="5">
          <cell r="E5">
            <v>1</v>
          </cell>
        </row>
      </sheetData>
      <sheetData sheetId="2770">
        <row r="5">
          <cell r="E5">
            <v>1</v>
          </cell>
        </row>
      </sheetData>
      <sheetData sheetId="2771">
        <row r="5">
          <cell r="E5">
            <v>1</v>
          </cell>
        </row>
      </sheetData>
      <sheetData sheetId="2772">
        <row r="5">
          <cell r="E5">
            <v>1</v>
          </cell>
        </row>
      </sheetData>
      <sheetData sheetId="2773">
        <row r="5">
          <cell r="E5">
            <v>1</v>
          </cell>
        </row>
      </sheetData>
      <sheetData sheetId="2774">
        <row r="5">
          <cell r="E5">
            <v>1</v>
          </cell>
        </row>
      </sheetData>
      <sheetData sheetId="2775">
        <row r="5">
          <cell r="E5">
            <v>1</v>
          </cell>
        </row>
      </sheetData>
      <sheetData sheetId="2776">
        <row r="5">
          <cell r="E5">
            <v>1</v>
          </cell>
        </row>
      </sheetData>
      <sheetData sheetId="2777">
        <row r="5">
          <cell r="E5">
            <v>1</v>
          </cell>
        </row>
      </sheetData>
      <sheetData sheetId="2778">
        <row r="5">
          <cell r="E5">
            <v>1</v>
          </cell>
        </row>
      </sheetData>
      <sheetData sheetId="2779">
        <row r="5">
          <cell r="E5">
            <v>1</v>
          </cell>
        </row>
      </sheetData>
      <sheetData sheetId="2780">
        <row r="5">
          <cell r="E5">
            <v>1</v>
          </cell>
        </row>
      </sheetData>
      <sheetData sheetId="2781">
        <row r="5">
          <cell r="E5">
            <v>1</v>
          </cell>
        </row>
      </sheetData>
      <sheetData sheetId="2782">
        <row r="5">
          <cell r="E5">
            <v>1</v>
          </cell>
        </row>
      </sheetData>
      <sheetData sheetId="2783">
        <row r="5">
          <cell r="E5">
            <v>1</v>
          </cell>
        </row>
      </sheetData>
      <sheetData sheetId="2784">
        <row r="5">
          <cell r="E5">
            <v>1</v>
          </cell>
        </row>
      </sheetData>
      <sheetData sheetId="2785">
        <row r="5">
          <cell r="E5">
            <v>1</v>
          </cell>
        </row>
      </sheetData>
      <sheetData sheetId="2786">
        <row r="5">
          <cell r="E5">
            <v>1</v>
          </cell>
        </row>
      </sheetData>
      <sheetData sheetId="2787">
        <row r="5">
          <cell r="E5">
            <v>1</v>
          </cell>
        </row>
      </sheetData>
      <sheetData sheetId="2788">
        <row r="5">
          <cell r="E5">
            <v>1</v>
          </cell>
        </row>
      </sheetData>
      <sheetData sheetId="2789">
        <row r="5">
          <cell r="E5">
            <v>1</v>
          </cell>
        </row>
      </sheetData>
      <sheetData sheetId="2790">
        <row r="5">
          <cell r="E5">
            <v>1</v>
          </cell>
        </row>
      </sheetData>
      <sheetData sheetId="2791">
        <row r="5">
          <cell r="E5">
            <v>1</v>
          </cell>
        </row>
      </sheetData>
      <sheetData sheetId="2792">
        <row r="5">
          <cell r="E5">
            <v>1</v>
          </cell>
        </row>
      </sheetData>
      <sheetData sheetId="2793">
        <row r="5">
          <cell r="E5">
            <v>1</v>
          </cell>
        </row>
      </sheetData>
      <sheetData sheetId="2794">
        <row r="5">
          <cell r="E5">
            <v>1</v>
          </cell>
        </row>
      </sheetData>
      <sheetData sheetId="2795">
        <row r="5">
          <cell r="E5">
            <v>1</v>
          </cell>
        </row>
      </sheetData>
      <sheetData sheetId="2796">
        <row r="5">
          <cell r="E5">
            <v>1</v>
          </cell>
        </row>
      </sheetData>
      <sheetData sheetId="2797">
        <row r="5">
          <cell r="E5">
            <v>1</v>
          </cell>
        </row>
      </sheetData>
      <sheetData sheetId="2798">
        <row r="5">
          <cell r="E5">
            <v>1</v>
          </cell>
        </row>
      </sheetData>
      <sheetData sheetId="2799">
        <row r="5">
          <cell r="E5">
            <v>1</v>
          </cell>
        </row>
      </sheetData>
      <sheetData sheetId="2800">
        <row r="5">
          <cell r="E5">
            <v>1</v>
          </cell>
        </row>
      </sheetData>
      <sheetData sheetId="2801">
        <row r="5">
          <cell r="E5">
            <v>1</v>
          </cell>
        </row>
      </sheetData>
      <sheetData sheetId="2802">
        <row r="5">
          <cell r="E5">
            <v>1</v>
          </cell>
        </row>
      </sheetData>
      <sheetData sheetId="2803">
        <row r="5">
          <cell r="E5">
            <v>1</v>
          </cell>
        </row>
      </sheetData>
      <sheetData sheetId="2804">
        <row r="5">
          <cell r="E5">
            <v>1</v>
          </cell>
        </row>
      </sheetData>
      <sheetData sheetId="2805">
        <row r="5">
          <cell r="E5">
            <v>1</v>
          </cell>
        </row>
      </sheetData>
      <sheetData sheetId="2806">
        <row r="5">
          <cell r="E5">
            <v>1</v>
          </cell>
        </row>
      </sheetData>
      <sheetData sheetId="2807">
        <row r="5">
          <cell r="E5">
            <v>1</v>
          </cell>
        </row>
      </sheetData>
      <sheetData sheetId="2808">
        <row r="5">
          <cell r="E5">
            <v>1</v>
          </cell>
        </row>
      </sheetData>
      <sheetData sheetId="2809">
        <row r="5">
          <cell r="E5">
            <v>1</v>
          </cell>
        </row>
      </sheetData>
      <sheetData sheetId="2810">
        <row r="5">
          <cell r="E5">
            <v>1</v>
          </cell>
        </row>
      </sheetData>
      <sheetData sheetId="2811">
        <row r="5">
          <cell r="E5">
            <v>1</v>
          </cell>
        </row>
      </sheetData>
      <sheetData sheetId="2812">
        <row r="5">
          <cell r="E5">
            <v>1</v>
          </cell>
        </row>
      </sheetData>
      <sheetData sheetId="2813">
        <row r="5">
          <cell r="E5">
            <v>1</v>
          </cell>
        </row>
      </sheetData>
      <sheetData sheetId="2814">
        <row r="5">
          <cell r="E5">
            <v>1</v>
          </cell>
        </row>
      </sheetData>
      <sheetData sheetId="2815">
        <row r="5">
          <cell r="E5">
            <v>1</v>
          </cell>
        </row>
      </sheetData>
      <sheetData sheetId="2816">
        <row r="5">
          <cell r="E5">
            <v>1</v>
          </cell>
        </row>
      </sheetData>
      <sheetData sheetId="2817">
        <row r="5">
          <cell r="E5">
            <v>1</v>
          </cell>
        </row>
      </sheetData>
      <sheetData sheetId="2818">
        <row r="5">
          <cell r="E5">
            <v>1</v>
          </cell>
        </row>
      </sheetData>
      <sheetData sheetId="2819">
        <row r="5">
          <cell r="E5">
            <v>1</v>
          </cell>
        </row>
      </sheetData>
      <sheetData sheetId="2820">
        <row r="5">
          <cell r="E5">
            <v>1</v>
          </cell>
        </row>
      </sheetData>
      <sheetData sheetId="2821">
        <row r="5">
          <cell r="E5">
            <v>1</v>
          </cell>
        </row>
      </sheetData>
      <sheetData sheetId="2822">
        <row r="5">
          <cell r="E5">
            <v>1</v>
          </cell>
        </row>
      </sheetData>
      <sheetData sheetId="2823">
        <row r="5">
          <cell r="E5">
            <v>1</v>
          </cell>
        </row>
      </sheetData>
      <sheetData sheetId="2824">
        <row r="5">
          <cell r="E5">
            <v>1</v>
          </cell>
        </row>
      </sheetData>
      <sheetData sheetId="2825">
        <row r="5">
          <cell r="E5">
            <v>1</v>
          </cell>
        </row>
      </sheetData>
      <sheetData sheetId="2826">
        <row r="5">
          <cell r="E5">
            <v>1</v>
          </cell>
        </row>
      </sheetData>
      <sheetData sheetId="2827">
        <row r="5">
          <cell r="E5">
            <v>1</v>
          </cell>
        </row>
      </sheetData>
      <sheetData sheetId="2828">
        <row r="5">
          <cell r="E5">
            <v>1</v>
          </cell>
        </row>
      </sheetData>
      <sheetData sheetId="2829">
        <row r="5">
          <cell r="E5">
            <v>1</v>
          </cell>
        </row>
      </sheetData>
      <sheetData sheetId="2830">
        <row r="5">
          <cell r="E5">
            <v>1</v>
          </cell>
        </row>
      </sheetData>
      <sheetData sheetId="2831">
        <row r="5">
          <cell r="E5">
            <v>1</v>
          </cell>
        </row>
      </sheetData>
      <sheetData sheetId="2832">
        <row r="5">
          <cell r="E5">
            <v>1</v>
          </cell>
        </row>
      </sheetData>
      <sheetData sheetId="2833">
        <row r="5">
          <cell r="E5">
            <v>1</v>
          </cell>
        </row>
      </sheetData>
      <sheetData sheetId="2834">
        <row r="5">
          <cell r="E5">
            <v>1</v>
          </cell>
        </row>
      </sheetData>
      <sheetData sheetId="2835">
        <row r="5">
          <cell r="E5">
            <v>1</v>
          </cell>
        </row>
      </sheetData>
      <sheetData sheetId="2836">
        <row r="5">
          <cell r="E5">
            <v>1</v>
          </cell>
        </row>
      </sheetData>
      <sheetData sheetId="2837">
        <row r="5">
          <cell r="E5">
            <v>1</v>
          </cell>
        </row>
      </sheetData>
      <sheetData sheetId="2838">
        <row r="5">
          <cell r="E5">
            <v>1</v>
          </cell>
        </row>
      </sheetData>
      <sheetData sheetId="2839">
        <row r="5">
          <cell r="E5">
            <v>1</v>
          </cell>
        </row>
      </sheetData>
      <sheetData sheetId="2840">
        <row r="5">
          <cell r="E5">
            <v>1</v>
          </cell>
        </row>
      </sheetData>
      <sheetData sheetId="2841">
        <row r="5">
          <cell r="E5">
            <v>1</v>
          </cell>
        </row>
      </sheetData>
      <sheetData sheetId="2842">
        <row r="5">
          <cell r="E5">
            <v>1</v>
          </cell>
        </row>
      </sheetData>
      <sheetData sheetId="2843">
        <row r="5">
          <cell r="E5">
            <v>1</v>
          </cell>
        </row>
      </sheetData>
      <sheetData sheetId="2844">
        <row r="5">
          <cell r="E5">
            <v>1</v>
          </cell>
        </row>
      </sheetData>
      <sheetData sheetId="2845">
        <row r="5">
          <cell r="E5">
            <v>1</v>
          </cell>
        </row>
      </sheetData>
      <sheetData sheetId="2846">
        <row r="5">
          <cell r="E5">
            <v>1</v>
          </cell>
        </row>
      </sheetData>
      <sheetData sheetId="2847">
        <row r="5">
          <cell r="E5">
            <v>1</v>
          </cell>
        </row>
      </sheetData>
      <sheetData sheetId="2848">
        <row r="5">
          <cell r="E5">
            <v>1</v>
          </cell>
        </row>
      </sheetData>
      <sheetData sheetId="2849">
        <row r="5">
          <cell r="E5">
            <v>1</v>
          </cell>
        </row>
      </sheetData>
      <sheetData sheetId="2850">
        <row r="5">
          <cell r="E5">
            <v>1</v>
          </cell>
        </row>
      </sheetData>
      <sheetData sheetId="2851">
        <row r="5">
          <cell r="E5">
            <v>1</v>
          </cell>
        </row>
      </sheetData>
      <sheetData sheetId="2852">
        <row r="5">
          <cell r="E5">
            <v>1</v>
          </cell>
        </row>
      </sheetData>
      <sheetData sheetId="2853">
        <row r="5">
          <cell r="E5">
            <v>1</v>
          </cell>
        </row>
      </sheetData>
      <sheetData sheetId="2854">
        <row r="5">
          <cell r="E5">
            <v>1</v>
          </cell>
        </row>
      </sheetData>
      <sheetData sheetId="2855">
        <row r="5">
          <cell r="E5">
            <v>1</v>
          </cell>
        </row>
      </sheetData>
      <sheetData sheetId="2856">
        <row r="5">
          <cell r="E5">
            <v>1</v>
          </cell>
        </row>
      </sheetData>
      <sheetData sheetId="2857">
        <row r="5">
          <cell r="E5">
            <v>1</v>
          </cell>
        </row>
      </sheetData>
      <sheetData sheetId="2858">
        <row r="5">
          <cell r="E5">
            <v>1</v>
          </cell>
        </row>
      </sheetData>
      <sheetData sheetId="2859">
        <row r="5">
          <cell r="E5">
            <v>1</v>
          </cell>
        </row>
      </sheetData>
      <sheetData sheetId="2860">
        <row r="5">
          <cell r="E5">
            <v>1</v>
          </cell>
        </row>
      </sheetData>
      <sheetData sheetId="2861">
        <row r="5">
          <cell r="E5">
            <v>1</v>
          </cell>
        </row>
      </sheetData>
      <sheetData sheetId="2862">
        <row r="5">
          <cell r="E5">
            <v>1</v>
          </cell>
        </row>
      </sheetData>
      <sheetData sheetId="2863">
        <row r="5">
          <cell r="E5">
            <v>1</v>
          </cell>
        </row>
      </sheetData>
      <sheetData sheetId="2864">
        <row r="5">
          <cell r="E5">
            <v>1</v>
          </cell>
        </row>
      </sheetData>
      <sheetData sheetId="2865">
        <row r="5">
          <cell r="E5">
            <v>1</v>
          </cell>
        </row>
      </sheetData>
      <sheetData sheetId="2866">
        <row r="5">
          <cell r="E5">
            <v>1</v>
          </cell>
        </row>
      </sheetData>
      <sheetData sheetId="2867">
        <row r="5">
          <cell r="E5">
            <v>1</v>
          </cell>
        </row>
      </sheetData>
      <sheetData sheetId="2868">
        <row r="5">
          <cell r="E5">
            <v>1</v>
          </cell>
        </row>
      </sheetData>
      <sheetData sheetId="2869">
        <row r="5">
          <cell r="E5">
            <v>1</v>
          </cell>
        </row>
      </sheetData>
      <sheetData sheetId="2870">
        <row r="5">
          <cell r="E5">
            <v>1</v>
          </cell>
        </row>
      </sheetData>
      <sheetData sheetId="2871">
        <row r="5">
          <cell r="E5">
            <v>1</v>
          </cell>
        </row>
      </sheetData>
      <sheetData sheetId="2872">
        <row r="5">
          <cell r="E5">
            <v>1</v>
          </cell>
        </row>
      </sheetData>
      <sheetData sheetId="2873">
        <row r="5">
          <cell r="E5">
            <v>1</v>
          </cell>
        </row>
      </sheetData>
      <sheetData sheetId="2874">
        <row r="5">
          <cell r="E5">
            <v>1</v>
          </cell>
        </row>
      </sheetData>
      <sheetData sheetId="2875">
        <row r="5">
          <cell r="E5">
            <v>1</v>
          </cell>
        </row>
      </sheetData>
      <sheetData sheetId="2876">
        <row r="5">
          <cell r="E5">
            <v>1</v>
          </cell>
        </row>
      </sheetData>
      <sheetData sheetId="2877">
        <row r="5">
          <cell r="E5">
            <v>1</v>
          </cell>
        </row>
      </sheetData>
      <sheetData sheetId="2878">
        <row r="5">
          <cell r="E5">
            <v>1</v>
          </cell>
        </row>
      </sheetData>
      <sheetData sheetId="2879">
        <row r="5">
          <cell r="E5">
            <v>1</v>
          </cell>
        </row>
      </sheetData>
      <sheetData sheetId="2880">
        <row r="5">
          <cell r="E5">
            <v>1</v>
          </cell>
        </row>
      </sheetData>
      <sheetData sheetId="2881">
        <row r="5">
          <cell r="E5">
            <v>1</v>
          </cell>
        </row>
      </sheetData>
      <sheetData sheetId="2882">
        <row r="5">
          <cell r="E5">
            <v>1</v>
          </cell>
        </row>
      </sheetData>
      <sheetData sheetId="2883">
        <row r="5">
          <cell r="E5">
            <v>1</v>
          </cell>
        </row>
      </sheetData>
      <sheetData sheetId="2884">
        <row r="5">
          <cell r="E5">
            <v>1</v>
          </cell>
        </row>
      </sheetData>
      <sheetData sheetId="2885">
        <row r="5">
          <cell r="E5">
            <v>1</v>
          </cell>
        </row>
      </sheetData>
      <sheetData sheetId="2886">
        <row r="5">
          <cell r="E5">
            <v>1</v>
          </cell>
        </row>
      </sheetData>
      <sheetData sheetId="2887">
        <row r="5">
          <cell r="E5">
            <v>1</v>
          </cell>
        </row>
      </sheetData>
      <sheetData sheetId="2888">
        <row r="5">
          <cell r="E5">
            <v>1</v>
          </cell>
        </row>
      </sheetData>
      <sheetData sheetId="2889">
        <row r="5">
          <cell r="E5">
            <v>1</v>
          </cell>
        </row>
      </sheetData>
      <sheetData sheetId="2890">
        <row r="5">
          <cell r="E5">
            <v>1</v>
          </cell>
        </row>
      </sheetData>
      <sheetData sheetId="2891">
        <row r="5">
          <cell r="E5">
            <v>1</v>
          </cell>
        </row>
      </sheetData>
      <sheetData sheetId="2892">
        <row r="5">
          <cell r="E5">
            <v>1</v>
          </cell>
        </row>
      </sheetData>
      <sheetData sheetId="2893">
        <row r="5">
          <cell r="E5">
            <v>1</v>
          </cell>
        </row>
      </sheetData>
      <sheetData sheetId="2894">
        <row r="5">
          <cell r="E5">
            <v>1</v>
          </cell>
        </row>
      </sheetData>
      <sheetData sheetId="2895">
        <row r="5">
          <cell r="E5">
            <v>1</v>
          </cell>
        </row>
      </sheetData>
      <sheetData sheetId="2896">
        <row r="5">
          <cell r="E5">
            <v>1</v>
          </cell>
        </row>
      </sheetData>
      <sheetData sheetId="2897">
        <row r="5">
          <cell r="E5">
            <v>1</v>
          </cell>
        </row>
      </sheetData>
      <sheetData sheetId="2898">
        <row r="5">
          <cell r="E5">
            <v>1</v>
          </cell>
        </row>
      </sheetData>
      <sheetData sheetId="2899">
        <row r="5">
          <cell r="E5">
            <v>1</v>
          </cell>
        </row>
      </sheetData>
      <sheetData sheetId="2900">
        <row r="5">
          <cell r="E5">
            <v>1</v>
          </cell>
        </row>
      </sheetData>
      <sheetData sheetId="2901">
        <row r="5">
          <cell r="E5">
            <v>1</v>
          </cell>
        </row>
      </sheetData>
      <sheetData sheetId="2902">
        <row r="5">
          <cell r="E5">
            <v>1</v>
          </cell>
        </row>
      </sheetData>
      <sheetData sheetId="2903">
        <row r="5">
          <cell r="E5">
            <v>1</v>
          </cell>
        </row>
      </sheetData>
      <sheetData sheetId="2904">
        <row r="5">
          <cell r="E5">
            <v>1</v>
          </cell>
        </row>
      </sheetData>
      <sheetData sheetId="2905">
        <row r="5">
          <cell r="E5">
            <v>1</v>
          </cell>
        </row>
      </sheetData>
      <sheetData sheetId="2906">
        <row r="5">
          <cell r="E5">
            <v>1</v>
          </cell>
        </row>
      </sheetData>
      <sheetData sheetId="2907">
        <row r="5">
          <cell r="E5">
            <v>1</v>
          </cell>
        </row>
      </sheetData>
      <sheetData sheetId="2908">
        <row r="5">
          <cell r="E5">
            <v>1</v>
          </cell>
        </row>
      </sheetData>
      <sheetData sheetId="2909">
        <row r="5">
          <cell r="E5">
            <v>1</v>
          </cell>
        </row>
      </sheetData>
      <sheetData sheetId="2910">
        <row r="5">
          <cell r="E5">
            <v>1</v>
          </cell>
        </row>
      </sheetData>
      <sheetData sheetId="2911">
        <row r="5">
          <cell r="E5">
            <v>1</v>
          </cell>
        </row>
      </sheetData>
      <sheetData sheetId="2912">
        <row r="5">
          <cell r="E5">
            <v>1</v>
          </cell>
        </row>
      </sheetData>
      <sheetData sheetId="2913">
        <row r="5">
          <cell r="E5">
            <v>1</v>
          </cell>
        </row>
      </sheetData>
      <sheetData sheetId="2914">
        <row r="5">
          <cell r="E5">
            <v>1</v>
          </cell>
        </row>
      </sheetData>
      <sheetData sheetId="2915">
        <row r="5">
          <cell r="E5">
            <v>1</v>
          </cell>
        </row>
      </sheetData>
      <sheetData sheetId="2916">
        <row r="5">
          <cell r="E5">
            <v>1</v>
          </cell>
        </row>
      </sheetData>
      <sheetData sheetId="2917">
        <row r="5">
          <cell r="E5">
            <v>1</v>
          </cell>
        </row>
      </sheetData>
      <sheetData sheetId="2918">
        <row r="5">
          <cell r="E5">
            <v>1</v>
          </cell>
        </row>
      </sheetData>
      <sheetData sheetId="2919">
        <row r="5">
          <cell r="E5">
            <v>1</v>
          </cell>
        </row>
      </sheetData>
      <sheetData sheetId="2920">
        <row r="5">
          <cell r="E5">
            <v>1</v>
          </cell>
        </row>
      </sheetData>
      <sheetData sheetId="2921">
        <row r="5">
          <cell r="E5">
            <v>1</v>
          </cell>
        </row>
      </sheetData>
      <sheetData sheetId="2922">
        <row r="5">
          <cell r="E5">
            <v>1</v>
          </cell>
        </row>
      </sheetData>
      <sheetData sheetId="2923">
        <row r="5">
          <cell r="E5">
            <v>1</v>
          </cell>
        </row>
      </sheetData>
      <sheetData sheetId="2924">
        <row r="5">
          <cell r="E5">
            <v>1</v>
          </cell>
        </row>
      </sheetData>
      <sheetData sheetId="2925">
        <row r="5">
          <cell r="E5">
            <v>1</v>
          </cell>
        </row>
      </sheetData>
      <sheetData sheetId="2926">
        <row r="5">
          <cell r="E5">
            <v>1</v>
          </cell>
        </row>
      </sheetData>
      <sheetData sheetId="2927">
        <row r="5">
          <cell r="E5">
            <v>1</v>
          </cell>
        </row>
      </sheetData>
      <sheetData sheetId="2928">
        <row r="5">
          <cell r="E5">
            <v>1</v>
          </cell>
        </row>
      </sheetData>
      <sheetData sheetId="2929">
        <row r="5">
          <cell r="E5">
            <v>1</v>
          </cell>
        </row>
      </sheetData>
      <sheetData sheetId="2930">
        <row r="5">
          <cell r="E5">
            <v>1</v>
          </cell>
        </row>
      </sheetData>
      <sheetData sheetId="2931">
        <row r="5">
          <cell r="E5">
            <v>1</v>
          </cell>
        </row>
      </sheetData>
      <sheetData sheetId="2932">
        <row r="5">
          <cell r="E5">
            <v>1</v>
          </cell>
        </row>
      </sheetData>
      <sheetData sheetId="2933">
        <row r="5">
          <cell r="E5">
            <v>1</v>
          </cell>
        </row>
      </sheetData>
      <sheetData sheetId="2934">
        <row r="5">
          <cell r="E5">
            <v>1</v>
          </cell>
        </row>
      </sheetData>
      <sheetData sheetId="2935">
        <row r="5">
          <cell r="E5">
            <v>1</v>
          </cell>
        </row>
      </sheetData>
      <sheetData sheetId="2936">
        <row r="5">
          <cell r="E5">
            <v>1</v>
          </cell>
        </row>
      </sheetData>
      <sheetData sheetId="2937">
        <row r="5">
          <cell r="E5">
            <v>1</v>
          </cell>
        </row>
      </sheetData>
      <sheetData sheetId="2938">
        <row r="5">
          <cell r="E5">
            <v>1</v>
          </cell>
        </row>
      </sheetData>
      <sheetData sheetId="2939">
        <row r="5">
          <cell r="E5">
            <v>1</v>
          </cell>
        </row>
      </sheetData>
      <sheetData sheetId="2940">
        <row r="5">
          <cell r="E5">
            <v>1</v>
          </cell>
        </row>
      </sheetData>
      <sheetData sheetId="2941">
        <row r="5">
          <cell r="E5">
            <v>1</v>
          </cell>
        </row>
      </sheetData>
      <sheetData sheetId="2942">
        <row r="5">
          <cell r="E5">
            <v>1</v>
          </cell>
        </row>
      </sheetData>
      <sheetData sheetId="2943">
        <row r="5">
          <cell r="E5">
            <v>1</v>
          </cell>
        </row>
      </sheetData>
      <sheetData sheetId="2944">
        <row r="5">
          <cell r="E5">
            <v>1</v>
          </cell>
        </row>
      </sheetData>
      <sheetData sheetId="2945">
        <row r="5">
          <cell r="E5">
            <v>1</v>
          </cell>
        </row>
      </sheetData>
      <sheetData sheetId="2946">
        <row r="5">
          <cell r="E5">
            <v>1</v>
          </cell>
        </row>
      </sheetData>
      <sheetData sheetId="2947">
        <row r="5">
          <cell r="E5">
            <v>1</v>
          </cell>
        </row>
      </sheetData>
      <sheetData sheetId="2948">
        <row r="5">
          <cell r="E5">
            <v>1</v>
          </cell>
        </row>
      </sheetData>
      <sheetData sheetId="2949">
        <row r="5">
          <cell r="E5">
            <v>1</v>
          </cell>
        </row>
      </sheetData>
      <sheetData sheetId="2950">
        <row r="5">
          <cell r="E5">
            <v>1</v>
          </cell>
        </row>
      </sheetData>
      <sheetData sheetId="2951">
        <row r="5">
          <cell r="E5">
            <v>1</v>
          </cell>
        </row>
      </sheetData>
      <sheetData sheetId="2952">
        <row r="5">
          <cell r="E5">
            <v>1</v>
          </cell>
        </row>
      </sheetData>
      <sheetData sheetId="2953">
        <row r="5">
          <cell r="E5">
            <v>1</v>
          </cell>
        </row>
      </sheetData>
      <sheetData sheetId="2954">
        <row r="5">
          <cell r="E5">
            <v>1</v>
          </cell>
        </row>
      </sheetData>
      <sheetData sheetId="2955">
        <row r="5">
          <cell r="E5">
            <v>1</v>
          </cell>
        </row>
      </sheetData>
      <sheetData sheetId="2956">
        <row r="5">
          <cell r="E5">
            <v>1</v>
          </cell>
        </row>
      </sheetData>
      <sheetData sheetId="2957">
        <row r="5">
          <cell r="E5">
            <v>1</v>
          </cell>
        </row>
      </sheetData>
      <sheetData sheetId="2958">
        <row r="5">
          <cell r="E5">
            <v>1</v>
          </cell>
        </row>
      </sheetData>
      <sheetData sheetId="2959">
        <row r="5">
          <cell r="E5">
            <v>1</v>
          </cell>
        </row>
      </sheetData>
      <sheetData sheetId="2960">
        <row r="5">
          <cell r="E5">
            <v>1</v>
          </cell>
        </row>
      </sheetData>
      <sheetData sheetId="2961">
        <row r="5">
          <cell r="E5">
            <v>1</v>
          </cell>
        </row>
      </sheetData>
      <sheetData sheetId="2962">
        <row r="5">
          <cell r="E5">
            <v>1</v>
          </cell>
        </row>
      </sheetData>
      <sheetData sheetId="2963">
        <row r="5">
          <cell r="E5">
            <v>1</v>
          </cell>
        </row>
      </sheetData>
      <sheetData sheetId="2964">
        <row r="5">
          <cell r="E5">
            <v>1</v>
          </cell>
        </row>
      </sheetData>
      <sheetData sheetId="2965">
        <row r="5">
          <cell r="E5">
            <v>1</v>
          </cell>
        </row>
      </sheetData>
      <sheetData sheetId="2966">
        <row r="5">
          <cell r="E5">
            <v>1</v>
          </cell>
        </row>
      </sheetData>
      <sheetData sheetId="2967">
        <row r="5">
          <cell r="E5">
            <v>1</v>
          </cell>
        </row>
      </sheetData>
      <sheetData sheetId="2968">
        <row r="5">
          <cell r="E5">
            <v>1</v>
          </cell>
        </row>
      </sheetData>
      <sheetData sheetId="2969">
        <row r="5">
          <cell r="E5">
            <v>1</v>
          </cell>
        </row>
      </sheetData>
      <sheetData sheetId="2970">
        <row r="5">
          <cell r="E5">
            <v>1</v>
          </cell>
        </row>
      </sheetData>
      <sheetData sheetId="2971">
        <row r="5">
          <cell r="E5">
            <v>1</v>
          </cell>
        </row>
      </sheetData>
      <sheetData sheetId="2972">
        <row r="5">
          <cell r="E5">
            <v>1</v>
          </cell>
        </row>
      </sheetData>
      <sheetData sheetId="2973">
        <row r="5">
          <cell r="E5">
            <v>1</v>
          </cell>
        </row>
      </sheetData>
      <sheetData sheetId="2974">
        <row r="5">
          <cell r="E5">
            <v>1</v>
          </cell>
        </row>
      </sheetData>
      <sheetData sheetId="2975">
        <row r="5">
          <cell r="E5">
            <v>1</v>
          </cell>
        </row>
      </sheetData>
      <sheetData sheetId="2976">
        <row r="5">
          <cell r="E5">
            <v>1</v>
          </cell>
        </row>
      </sheetData>
      <sheetData sheetId="2977">
        <row r="5">
          <cell r="E5">
            <v>1</v>
          </cell>
        </row>
      </sheetData>
      <sheetData sheetId="2978">
        <row r="5">
          <cell r="E5">
            <v>1</v>
          </cell>
        </row>
      </sheetData>
      <sheetData sheetId="2979">
        <row r="5">
          <cell r="E5">
            <v>1</v>
          </cell>
        </row>
      </sheetData>
      <sheetData sheetId="2980">
        <row r="5">
          <cell r="E5">
            <v>1</v>
          </cell>
        </row>
      </sheetData>
      <sheetData sheetId="2981">
        <row r="5">
          <cell r="E5">
            <v>1</v>
          </cell>
        </row>
      </sheetData>
      <sheetData sheetId="2982">
        <row r="5">
          <cell r="E5">
            <v>1</v>
          </cell>
        </row>
      </sheetData>
      <sheetData sheetId="2983">
        <row r="5">
          <cell r="E5">
            <v>1</v>
          </cell>
        </row>
      </sheetData>
      <sheetData sheetId="2984">
        <row r="5">
          <cell r="E5">
            <v>1</v>
          </cell>
        </row>
      </sheetData>
      <sheetData sheetId="2985">
        <row r="5">
          <cell r="E5">
            <v>1</v>
          </cell>
        </row>
      </sheetData>
      <sheetData sheetId="2986">
        <row r="5">
          <cell r="E5">
            <v>1</v>
          </cell>
        </row>
      </sheetData>
      <sheetData sheetId="2987">
        <row r="5">
          <cell r="E5">
            <v>1</v>
          </cell>
        </row>
      </sheetData>
      <sheetData sheetId="2988">
        <row r="5">
          <cell r="E5">
            <v>1</v>
          </cell>
        </row>
      </sheetData>
      <sheetData sheetId="2989">
        <row r="5">
          <cell r="E5">
            <v>1</v>
          </cell>
        </row>
      </sheetData>
      <sheetData sheetId="2990">
        <row r="5">
          <cell r="E5">
            <v>1</v>
          </cell>
        </row>
      </sheetData>
      <sheetData sheetId="2991">
        <row r="5">
          <cell r="E5">
            <v>1</v>
          </cell>
        </row>
      </sheetData>
      <sheetData sheetId="2992">
        <row r="5">
          <cell r="E5">
            <v>1</v>
          </cell>
        </row>
      </sheetData>
      <sheetData sheetId="2993">
        <row r="5">
          <cell r="E5">
            <v>1</v>
          </cell>
        </row>
      </sheetData>
      <sheetData sheetId="2994">
        <row r="5">
          <cell r="E5">
            <v>1</v>
          </cell>
        </row>
      </sheetData>
      <sheetData sheetId="2995">
        <row r="5">
          <cell r="E5">
            <v>1</v>
          </cell>
        </row>
      </sheetData>
      <sheetData sheetId="2996">
        <row r="5">
          <cell r="E5">
            <v>1</v>
          </cell>
        </row>
      </sheetData>
      <sheetData sheetId="2997">
        <row r="5">
          <cell r="E5">
            <v>1</v>
          </cell>
        </row>
      </sheetData>
      <sheetData sheetId="2998">
        <row r="5">
          <cell r="E5">
            <v>1</v>
          </cell>
        </row>
      </sheetData>
      <sheetData sheetId="2999">
        <row r="5">
          <cell r="E5">
            <v>1</v>
          </cell>
        </row>
      </sheetData>
      <sheetData sheetId="3000">
        <row r="5">
          <cell r="E5">
            <v>1</v>
          </cell>
        </row>
      </sheetData>
      <sheetData sheetId="3001">
        <row r="5">
          <cell r="E5">
            <v>1</v>
          </cell>
        </row>
      </sheetData>
      <sheetData sheetId="3002">
        <row r="5">
          <cell r="E5">
            <v>1</v>
          </cell>
        </row>
      </sheetData>
      <sheetData sheetId="3003">
        <row r="5">
          <cell r="E5">
            <v>1</v>
          </cell>
        </row>
      </sheetData>
      <sheetData sheetId="3004">
        <row r="5">
          <cell r="E5">
            <v>1</v>
          </cell>
        </row>
      </sheetData>
      <sheetData sheetId="3005">
        <row r="5">
          <cell r="E5">
            <v>1</v>
          </cell>
        </row>
      </sheetData>
      <sheetData sheetId="3006">
        <row r="5">
          <cell r="E5">
            <v>1</v>
          </cell>
        </row>
      </sheetData>
      <sheetData sheetId="3007">
        <row r="5">
          <cell r="E5">
            <v>1</v>
          </cell>
        </row>
      </sheetData>
      <sheetData sheetId="3008">
        <row r="5">
          <cell r="E5">
            <v>1</v>
          </cell>
        </row>
      </sheetData>
      <sheetData sheetId="3009">
        <row r="5">
          <cell r="E5">
            <v>1</v>
          </cell>
        </row>
      </sheetData>
      <sheetData sheetId="3010">
        <row r="5">
          <cell r="E5">
            <v>1</v>
          </cell>
        </row>
      </sheetData>
      <sheetData sheetId="3011">
        <row r="5">
          <cell r="E5">
            <v>1</v>
          </cell>
        </row>
      </sheetData>
      <sheetData sheetId="3012">
        <row r="5">
          <cell r="E5">
            <v>1</v>
          </cell>
        </row>
      </sheetData>
      <sheetData sheetId="3013">
        <row r="5">
          <cell r="E5">
            <v>1</v>
          </cell>
        </row>
      </sheetData>
      <sheetData sheetId="3014">
        <row r="5">
          <cell r="E5">
            <v>1</v>
          </cell>
        </row>
      </sheetData>
      <sheetData sheetId="3015">
        <row r="5">
          <cell r="E5">
            <v>1</v>
          </cell>
        </row>
      </sheetData>
      <sheetData sheetId="3016">
        <row r="5">
          <cell r="E5">
            <v>1</v>
          </cell>
        </row>
      </sheetData>
      <sheetData sheetId="3017">
        <row r="5">
          <cell r="E5">
            <v>1</v>
          </cell>
        </row>
      </sheetData>
      <sheetData sheetId="3018">
        <row r="5">
          <cell r="E5">
            <v>1</v>
          </cell>
        </row>
      </sheetData>
      <sheetData sheetId="3019">
        <row r="5">
          <cell r="E5">
            <v>1</v>
          </cell>
        </row>
      </sheetData>
      <sheetData sheetId="3020">
        <row r="5">
          <cell r="E5">
            <v>1</v>
          </cell>
        </row>
      </sheetData>
      <sheetData sheetId="3021">
        <row r="5">
          <cell r="E5">
            <v>1</v>
          </cell>
        </row>
      </sheetData>
      <sheetData sheetId="3022">
        <row r="5">
          <cell r="E5">
            <v>1</v>
          </cell>
        </row>
      </sheetData>
      <sheetData sheetId="3023">
        <row r="5">
          <cell r="E5">
            <v>1</v>
          </cell>
        </row>
      </sheetData>
      <sheetData sheetId="3024">
        <row r="5">
          <cell r="E5">
            <v>1</v>
          </cell>
        </row>
      </sheetData>
      <sheetData sheetId="3025">
        <row r="5">
          <cell r="E5">
            <v>1</v>
          </cell>
        </row>
      </sheetData>
      <sheetData sheetId="3026">
        <row r="5">
          <cell r="E5">
            <v>1</v>
          </cell>
        </row>
      </sheetData>
      <sheetData sheetId="3027">
        <row r="5">
          <cell r="E5">
            <v>1</v>
          </cell>
        </row>
      </sheetData>
      <sheetData sheetId="3028">
        <row r="5">
          <cell r="E5">
            <v>1</v>
          </cell>
        </row>
      </sheetData>
      <sheetData sheetId="3029">
        <row r="5">
          <cell r="E5">
            <v>1</v>
          </cell>
        </row>
      </sheetData>
      <sheetData sheetId="3030">
        <row r="5">
          <cell r="E5">
            <v>1</v>
          </cell>
        </row>
      </sheetData>
      <sheetData sheetId="3031">
        <row r="5">
          <cell r="E5">
            <v>1</v>
          </cell>
        </row>
      </sheetData>
      <sheetData sheetId="3032">
        <row r="5">
          <cell r="E5">
            <v>1</v>
          </cell>
        </row>
      </sheetData>
      <sheetData sheetId="3033">
        <row r="5">
          <cell r="E5">
            <v>1</v>
          </cell>
        </row>
      </sheetData>
      <sheetData sheetId="3034">
        <row r="5">
          <cell r="E5">
            <v>1</v>
          </cell>
        </row>
      </sheetData>
      <sheetData sheetId="3035">
        <row r="5">
          <cell r="E5">
            <v>1</v>
          </cell>
        </row>
      </sheetData>
      <sheetData sheetId="3036">
        <row r="5">
          <cell r="E5">
            <v>1</v>
          </cell>
        </row>
      </sheetData>
      <sheetData sheetId="3037">
        <row r="5">
          <cell r="E5">
            <v>1</v>
          </cell>
        </row>
      </sheetData>
      <sheetData sheetId="3038">
        <row r="5">
          <cell r="E5">
            <v>1</v>
          </cell>
        </row>
      </sheetData>
      <sheetData sheetId="3039">
        <row r="5">
          <cell r="E5">
            <v>1</v>
          </cell>
        </row>
      </sheetData>
      <sheetData sheetId="3040">
        <row r="5">
          <cell r="E5">
            <v>1</v>
          </cell>
        </row>
      </sheetData>
      <sheetData sheetId="3041">
        <row r="5">
          <cell r="E5">
            <v>1</v>
          </cell>
        </row>
      </sheetData>
      <sheetData sheetId="3042">
        <row r="5">
          <cell r="E5">
            <v>1</v>
          </cell>
        </row>
      </sheetData>
      <sheetData sheetId="3043">
        <row r="5">
          <cell r="E5">
            <v>1</v>
          </cell>
        </row>
      </sheetData>
      <sheetData sheetId="3044">
        <row r="5">
          <cell r="E5">
            <v>1</v>
          </cell>
        </row>
      </sheetData>
      <sheetData sheetId="3045">
        <row r="5">
          <cell r="E5">
            <v>1</v>
          </cell>
        </row>
      </sheetData>
      <sheetData sheetId="3046">
        <row r="5">
          <cell r="E5">
            <v>1</v>
          </cell>
        </row>
      </sheetData>
      <sheetData sheetId="3047">
        <row r="5">
          <cell r="E5">
            <v>1</v>
          </cell>
        </row>
      </sheetData>
      <sheetData sheetId="3048">
        <row r="5">
          <cell r="E5">
            <v>1</v>
          </cell>
        </row>
      </sheetData>
      <sheetData sheetId="3049">
        <row r="5">
          <cell r="E5">
            <v>1</v>
          </cell>
        </row>
      </sheetData>
      <sheetData sheetId="3050">
        <row r="5">
          <cell r="E5">
            <v>1</v>
          </cell>
        </row>
      </sheetData>
      <sheetData sheetId="3051">
        <row r="5">
          <cell r="E5">
            <v>1</v>
          </cell>
        </row>
      </sheetData>
      <sheetData sheetId="3052">
        <row r="5">
          <cell r="E5">
            <v>1</v>
          </cell>
        </row>
      </sheetData>
      <sheetData sheetId="3053">
        <row r="5">
          <cell r="E5">
            <v>1</v>
          </cell>
        </row>
      </sheetData>
      <sheetData sheetId="3054">
        <row r="5">
          <cell r="E5">
            <v>1</v>
          </cell>
        </row>
      </sheetData>
      <sheetData sheetId="3055">
        <row r="5">
          <cell r="E5">
            <v>1</v>
          </cell>
        </row>
      </sheetData>
      <sheetData sheetId="3056">
        <row r="5">
          <cell r="E5">
            <v>1</v>
          </cell>
        </row>
      </sheetData>
      <sheetData sheetId="3057">
        <row r="5">
          <cell r="E5">
            <v>1</v>
          </cell>
        </row>
      </sheetData>
      <sheetData sheetId="3058">
        <row r="5">
          <cell r="E5">
            <v>1</v>
          </cell>
        </row>
      </sheetData>
      <sheetData sheetId="3059">
        <row r="5">
          <cell r="E5">
            <v>1</v>
          </cell>
        </row>
      </sheetData>
      <sheetData sheetId="3060">
        <row r="5">
          <cell r="E5">
            <v>1</v>
          </cell>
        </row>
      </sheetData>
      <sheetData sheetId="3061">
        <row r="5">
          <cell r="E5">
            <v>1</v>
          </cell>
        </row>
      </sheetData>
      <sheetData sheetId="3062">
        <row r="5">
          <cell r="E5">
            <v>1</v>
          </cell>
        </row>
      </sheetData>
      <sheetData sheetId="3063">
        <row r="5">
          <cell r="E5">
            <v>1</v>
          </cell>
        </row>
      </sheetData>
      <sheetData sheetId="3064">
        <row r="5">
          <cell r="E5">
            <v>1</v>
          </cell>
        </row>
      </sheetData>
      <sheetData sheetId="3065">
        <row r="5">
          <cell r="E5">
            <v>1</v>
          </cell>
        </row>
      </sheetData>
      <sheetData sheetId="3066">
        <row r="5">
          <cell r="E5">
            <v>1</v>
          </cell>
        </row>
      </sheetData>
      <sheetData sheetId="3067">
        <row r="5">
          <cell r="E5">
            <v>1</v>
          </cell>
        </row>
      </sheetData>
      <sheetData sheetId="3068">
        <row r="5">
          <cell r="E5">
            <v>1</v>
          </cell>
        </row>
      </sheetData>
      <sheetData sheetId="3069">
        <row r="5">
          <cell r="E5">
            <v>1</v>
          </cell>
        </row>
      </sheetData>
      <sheetData sheetId="3070">
        <row r="5">
          <cell r="E5">
            <v>1</v>
          </cell>
        </row>
      </sheetData>
      <sheetData sheetId="3071">
        <row r="5">
          <cell r="E5">
            <v>1</v>
          </cell>
        </row>
      </sheetData>
      <sheetData sheetId="3072">
        <row r="5">
          <cell r="E5">
            <v>1</v>
          </cell>
        </row>
      </sheetData>
      <sheetData sheetId="3073">
        <row r="5">
          <cell r="E5">
            <v>1</v>
          </cell>
        </row>
      </sheetData>
      <sheetData sheetId="3074">
        <row r="5">
          <cell r="E5">
            <v>1</v>
          </cell>
        </row>
      </sheetData>
      <sheetData sheetId="3075">
        <row r="5">
          <cell r="E5">
            <v>1</v>
          </cell>
        </row>
      </sheetData>
      <sheetData sheetId="3076">
        <row r="5">
          <cell r="E5">
            <v>1</v>
          </cell>
        </row>
      </sheetData>
      <sheetData sheetId="3077">
        <row r="5">
          <cell r="E5">
            <v>1</v>
          </cell>
        </row>
      </sheetData>
      <sheetData sheetId="3078">
        <row r="5">
          <cell r="E5">
            <v>1</v>
          </cell>
        </row>
      </sheetData>
      <sheetData sheetId="3079">
        <row r="5">
          <cell r="E5">
            <v>1</v>
          </cell>
        </row>
      </sheetData>
      <sheetData sheetId="3080">
        <row r="5">
          <cell r="E5">
            <v>1</v>
          </cell>
        </row>
      </sheetData>
      <sheetData sheetId="3081">
        <row r="5">
          <cell r="E5">
            <v>1</v>
          </cell>
        </row>
      </sheetData>
      <sheetData sheetId="3082">
        <row r="5">
          <cell r="E5">
            <v>1</v>
          </cell>
        </row>
      </sheetData>
      <sheetData sheetId="3083">
        <row r="5">
          <cell r="E5">
            <v>1</v>
          </cell>
        </row>
      </sheetData>
      <sheetData sheetId="3084">
        <row r="5">
          <cell r="E5">
            <v>1</v>
          </cell>
        </row>
      </sheetData>
      <sheetData sheetId="3085">
        <row r="5">
          <cell r="E5">
            <v>1</v>
          </cell>
        </row>
      </sheetData>
      <sheetData sheetId="3086">
        <row r="5">
          <cell r="E5">
            <v>1</v>
          </cell>
        </row>
      </sheetData>
      <sheetData sheetId="3087">
        <row r="5">
          <cell r="E5">
            <v>1</v>
          </cell>
        </row>
      </sheetData>
      <sheetData sheetId="3088">
        <row r="5">
          <cell r="E5">
            <v>1</v>
          </cell>
        </row>
      </sheetData>
      <sheetData sheetId="3089">
        <row r="5">
          <cell r="E5">
            <v>1</v>
          </cell>
        </row>
      </sheetData>
      <sheetData sheetId="3090">
        <row r="5">
          <cell r="E5">
            <v>1</v>
          </cell>
        </row>
      </sheetData>
      <sheetData sheetId="3091">
        <row r="5">
          <cell r="E5">
            <v>1</v>
          </cell>
        </row>
      </sheetData>
      <sheetData sheetId="3092">
        <row r="5">
          <cell r="E5">
            <v>1</v>
          </cell>
        </row>
      </sheetData>
      <sheetData sheetId="3093">
        <row r="5">
          <cell r="E5">
            <v>1</v>
          </cell>
        </row>
      </sheetData>
      <sheetData sheetId="3094">
        <row r="5">
          <cell r="E5">
            <v>1</v>
          </cell>
        </row>
      </sheetData>
      <sheetData sheetId="3095">
        <row r="5">
          <cell r="E5">
            <v>1</v>
          </cell>
        </row>
      </sheetData>
      <sheetData sheetId="3096">
        <row r="5">
          <cell r="E5">
            <v>1</v>
          </cell>
        </row>
      </sheetData>
      <sheetData sheetId="3097">
        <row r="5">
          <cell r="E5">
            <v>1</v>
          </cell>
        </row>
      </sheetData>
      <sheetData sheetId="3098">
        <row r="5">
          <cell r="E5">
            <v>1</v>
          </cell>
        </row>
      </sheetData>
      <sheetData sheetId="3099">
        <row r="5">
          <cell r="E5">
            <v>1</v>
          </cell>
        </row>
      </sheetData>
      <sheetData sheetId="3100">
        <row r="5">
          <cell r="E5">
            <v>1</v>
          </cell>
        </row>
      </sheetData>
      <sheetData sheetId="3101">
        <row r="5">
          <cell r="E5">
            <v>1</v>
          </cell>
        </row>
      </sheetData>
      <sheetData sheetId="3102">
        <row r="5">
          <cell r="E5">
            <v>1</v>
          </cell>
        </row>
      </sheetData>
      <sheetData sheetId="3103">
        <row r="5">
          <cell r="E5">
            <v>1</v>
          </cell>
        </row>
      </sheetData>
      <sheetData sheetId="3104">
        <row r="5">
          <cell r="E5">
            <v>1</v>
          </cell>
        </row>
      </sheetData>
      <sheetData sheetId="3105">
        <row r="5">
          <cell r="E5">
            <v>1</v>
          </cell>
        </row>
      </sheetData>
      <sheetData sheetId="3106">
        <row r="5">
          <cell r="E5">
            <v>1</v>
          </cell>
        </row>
      </sheetData>
      <sheetData sheetId="3107">
        <row r="5">
          <cell r="E5">
            <v>1</v>
          </cell>
        </row>
      </sheetData>
      <sheetData sheetId="3108">
        <row r="5">
          <cell r="E5">
            <v>1</v>
          </cell>
        </row>
      </sheetData>
      <sheetData sheetId="3109">
        <row r="5">
          <cell r="E5">
            <v>1</v>
          </cell>
        </row>
      </sheetData>
      <sheetData sheetId="3110">
        <row r="5">
          <cell r="E5">
            <v>1</v>
          </cell>
        </row>
      </sheetData>
      <sheetData sheetId="3111">
        <row r="5">
          <cell r="E5">
            <v>1</v>
          </cell>
        </row>
      </sheetData>
      <sheetData sheetId="3112">
        <row r="5">
          <cell r="E5">
            <v>1</v>
          </cell>
        </row>
      </sheetData>
      <sheetData sheetId="3113">
        <row r="5">
          <cell r="E5">
            <v>1</v>
          </cell>
        </row>
      </sheetData>
      <sheetData sheetId="3114">
        <row r="5">
          <cell r="E5">
            <v>1</v>
          </cell>
        </row>
      </sheetData>
      <sheetData sheetId="3115">
        <row r="5">
          <cell r="E5">
            <v>1</v>
          </cell>
        </row>
      </sheetData>
      <sheetData sheetId="3116">
        <row r="5">
          <cell r="E5">
            <v>1</v>
          </cell>
        </row>
      </sheetData>
      <sheetData sheetId="3117">
        <row r="5">
          <cell r="E5">
            <v>1</v>
          </cell>
        </row>
      </sheetData>
      <sheetData sheetId="3118">
        <row r="5">
          <cell r="E5">
            <v>1</v>
          </cell>
        </row>
      </sheetData>
      <sheetData sheetId="3119">
        <row r="5">
          <cell r="E5">
            <v>1</v>
          </cell>
        </row>
      </sheetData>
      <sheetData sheetId="3120">
        <row r="5">
          <cell r="E5">
            <v>1</v>
          </cell>
        </row>
      </sheetData>
      <sheetData sheetId="3121">
        <row r="5">
          <cell r="E5">
            <v>1</v>
          </cell>
        </row>
      </sheetData>
      <sheetData sheetId="3122">
        <row r="5">
          <cell r="E5">
            <v>1</v>
          </cell>
        </row>
      </sheetData>
      <sheetData sheetId="3123">
        <row r="5">
          <cell r="E5">
            <v>1</v>
          </cell>
        </row>
      </sheetData>
      <sheetData sheetId="3124">
        <row r="5">
          <cell r="E5">
            <v>1</v>
          </cell>
        </row>
      </sheetData>
      <sheetData sheetId="3125">
        <row r="5">
          <cell r="E5">
            <v>1</v>
          </cell>
        </row>
      </sheetData>
      <sheetData sheetId="3126">
        <row r="5">
          <cell r="E5">
            <v>1</v>
          </cell>
        </row>
      </sheetData>
      <sheetData sheetId="3127">
        <row r="5">
          <cell r="E5">
            <v>1</v>
          </cell>
        </row>
      </sheetData>
      <sheetData sheetId="3128">
        <row r="5">
          <cell r="E5">
            <v>1</v>
          </cell>
        </row>
      </sheetData>
      <sheetData sheetId="3129">
        <row r="5">
          <cell r="E5">
            <v>1</v>
          </cell>
        </row>
      </sheetData>
      <sheetData sheetId="3130">
        <row r="5">
          <cell r="E5">
            <v>1</v>
          </cell>
        </row>
      </sheetData>
      <sheetData sheetId="3131">
        <row r="5">
          <cell r="E5">
            <v>1</v>
          </cell>
        </row>
      </sheetData>
      <sheetData sheetId="3132">
        <row r="5">
          <cell r="E5">
            <v>1</v>
          </cell>
        </row>
      </sheetData>
      <sheetData sheetId="3133">
        <row r="5">
          <cell r="E5">
            <v>1</v>
          </cell>
        </row>
      </sheetData>
      <sheetData sheetId="3134">
        <row r="5">
          <cell r="E5">
            <v>1</v>
          </cell>
        </row>
      </sheetData>
      <sheetData sheetId="3135">
        <row r="5">
          <cell r="E5">
            <v>1</v>
          </cell>
        </row>
      </sheetData>
      <sheetData sheetId="3136">
        <row r="5">
          <cell r="E5">
            <v>1</v>
          </cell>
        </row>
      </sheetData>
      <sheetData sheetId="3137">
        <row r="5">
          <cell r="E5">
            <v>1</v>
          </cell>
        </row>
      </sheetData>
      <sheetData sheetId="3138">
        <row r="5">
          <cell r="E5">
            <v>1</v>
          </cell>
        </row>
      </sheetData>
      <sheetData sheetId="3139">
        <row r="5">
          <cell r="E5">
            <v>1</v>
          </cell>
        </row>
      </sheetData>
      <sheetData sheetId="3140">
        <row r="5">
          <cell r="E5">
            <v>1</v>
          </cell>
        </row>
      </sheetData>
      <sheetData sheetId="3141">
        <row r="5">
          <cell r="E5">
            <v>1</v>
          </cell>
        </row>
      </sheetData>
      <sheetData sheetId="3142">
        <row r="5">
          <cell r="E5">
            <v>1</v>
          </cell>
        </row>
      </sheetData>
      <sheetData sheetId="3143">
        <row r="5">
          <cell r="E5">
            <v>1</v>
          </cell>
        </row>
      </sheetData>
      <sheetData sheetId="3144">
        <row r="5">
          <cell r="E5">
            <v>1</v>
          </cell>
        </row>
      </sheetData>
      <sheetData sheetId="3145">
        <row r="5">
          <cell r="E5">
            <v>1</v>
          </cell>
        </row>
      </sheetData>
      <sheetData sheetId="3146">
        <row r="5">
          <cell r="E5">
            <v>1</v>
          </cell>
        </row>
      </sheetData>
      <sheetData sheetId="3147">
        <row r="5">
          <cell r="E5">
            <v>1</v>
          </cell>
        </row>
      </sheetData>
      <sheetData sheetId="3148">
        <row r="5">
          <cell r="E5">
            <v>1</v>
          </cell>
        </row>
      </sheetData>
      <sheetData sheetId="3149">
        <row r="5">
          <cell r="E5">
            <v>1</v>
          </cell>
        </row>
      </sheetData>
      <sheetData sheetId="3150">
        <row r="5">
          <cell r="E5">
            <v>1</v>
          </cell>
        </row>
      </sheetData>
      <sheetData sheetId="3151">
        <row r="5">
          <cell r="E5">
            <v>1</v>
          </cell>
        </row>
      </sheetData>
      <sheetData sheetId="3152">
        <row r="5">
          <cell r="E5">
            <v>1</v>
          </cell>
        </row>
      </sheetData>
      <sheetData sheetId="3153">
        <row r="5">
          <cell r="E5">
            <v>1</v>
          </cell>
        </row>
      </sheetData>
      <sheetData sheetId="3154">
        <row r="5">
          <cell r="E5">
            <v>1</v>
          </cell>
        </row>
      </sheetData>
      <sheetData sheetId="3155">
        <row r="5">
          <cell r="E5">
            <v>1</v>
          </cell>
        </row>
      </sheetData>
      <sheetData sheetId="3156">
        <row r="5">
          <cell r="E5">
            <v>1</v>
          </cell>
        </row>
      </sheetData>
      <sheetData sheetId="3157">
        <row r="5">
          <cell r="E5">
            <v>1</v>
          </cell>
        </row>
      </sheetData>
      <sheetData sheetId="3158">
        <row r="5">
          <cell r="E5">
            <v>1</v>
          </cell>
        </row>
      </sheetData>
      <sheetData sheetId="3159">
        <row r="5">
          <cell r="E5">
            <v>1</v>
          </cell>
        </row>
      </sheetData>
      <sheetData sheetId="3160">
        <row r="5">
          <cell r="E5">
            <v>1</v>
          </cell>
        </row>
      </sheetData>
      <sheetData sheetId="3161">
        <row r="5">
          <cell r="E5">
            <v>1</v>
          </cell>
        </row>
      </sheetData>
      <sheetData sheetId="3162">
        <row r="5">
          <cell r="E5">
            <v>1</v>
          </cell>
        </row>
      </sheetData>
      <sheetData sheetId="3163">
        <row r="5">
          <cell r="E5">
            <v>1</v>
          </cell>
        </row>
      </sheetData>
      <sheetData sheetId="3164">
        <row r="5">
          <cell r="E5">
            <v>1</v>
          </cell>
        </row>
      </sheetData>
      <sheetData sheetId="3165">
        <row r="5">
          <cell r="E5">
            <v>1</v>
          </cell>
        </row>
      </sheetData>
      <sheetData sheetId="3166">
        <row r="5">
          <cell r="E5">
            <v>1</v>
          </cell>
        </row>
      </sheetData>
      <sheetData sheetId="3167">
        <row r="5">
          <cell r="E5">
            <v>1</v>
          </cell>
        </row>
      </sheetData>
      <sheetData sheetId="3168">
        <row r="5">
          <cell r="E5">
            <v>1</v>
          </cell>
        </row>
      </sheetData>
      <sheetData sheetId="3169">
        <row r="5">
          <cell r="E5">
            <v>1</v>
          </cell>
        </row>
      </sheetData>
      <sheetData sheetId="3170">
        <row r="5">
          <cell r="E5">
            <v>1</v>
          </cell>
        </row>
      </sheetData>
      <sheetData sheetId="3171">
        <row r="5">
          <cell r="E5">
            <v>1</v>
          </cell>
        </row>
      </sheetData>
      <sheetData sheetId="3172">
        <row r="5">
          <cell r="E5">
            <v>1</v>
          </cell>
        </row>
      </sheetData>
      <sheetData sheetId="3173">
        <row r="5">
          <cell r="E5">
            <v>1</v>
          </cell>
        </row>
      </sheetData>
      <sheetData sheetId="3174">
        <row r="5">
          <cell r="E5">
            <v>1</v>
          </cell>
        </row>
      </sheetData>
      <sheetData sheetId="3175">
        <row r="5">
          <cell r="E5">
            <v>1</v>
          </cell>
        </row>
      </sheetData>
      <sheetData sheetId="3176">
        <row r="5">
          <cell r="E5">
            <v>1</v>
          </cell>
        </row>
      </sheetData>
      <sheetData sheetId="3177">
        <row r="5">
          <cell r="E5">
            <v>1</v>
          </cell>
        </row>
      </sheetData>
      <sheetData sheetId="3178">
        <row r="5">
          <cell r="E5">
            <v>1</v>
          </cell>
        </row>
      </sheetData>
      <sheetData sheetId="3179">
        <row r="5">
          <cell r="E5">
            <v>1</v>
          </cell>
        </row>
      </sheetData>
      <sheetData sheetId="3180">
        <row r="5">
          <cell r="E5">
            <v>1</v>
          </cell>
        </row>
      </sheetData>
      <sheetData sheetId="3181">
        <row r="5">
          <cell r="E5">
            <v>1</v>
          </cell>
        </row>
      </sheetData>
      <sheetData sheetId="3182">
        <row r="5">
          <cell r="E5">
            <v>1</v>
          </cell>
        </row>
      </sheetData>
      <sheetData sheetId="3183">
        <row r="5">
          <cell r="E5">
            <v>1</v>
          </cell>
        </row>
      </sheetData>
      <sheetData sheetId="3184">
        <row r="5">
          <cell r="E5">
            <v>1</v>
          </cell>
        </row>
      </sheetData>
      <sheetData sheetId="3185">
        <row r="5">
          <cell r="E5">
            <v>1</v>
          </cell>
        </row>
      </sheetData>
      <sheetData sheetId="3186">
        <row r="5">
          <cell r="E5">
            <v>1</v>
          </cell>
        </row>
      </sheetData>
      <sheetData sheetId="3187">
        <row r="5">
          <cell r="E5">
            <v>1</v>
          </cell>
        </row>
      </sheetData>
      <sheetData sheetId="3188">
        <row r="5">
          <cell r="E5">
            <v>1</v>
          </cell>
        </row>
      </sheetData>
      <sheetData sheetId="3189">
        <row r="5">
          <cell r="E5">
            <v>1</v>
          </cell>
        </row>
      </sheetData>
      <sheetData sheetId="3190">
        <row r="5">
          <cell r="E5">
            <v>1</v>
          </cell>
        </row>
      </sheetData>
      <sheetData sheetId="3191">
        <row r="5">
          <cell r="E5">
            <v>1</v>
          </cell>
        </row>
      </sheetData>
      <sheetData sheetId="3192">
        <row r="5">
          <cell r="E5">
            <v>1</v>
          </cell>
        </row>
      </sheetData>
      <sheetData sheetId="3193">
        <row r="5">
          <cell r="E5">
            <v>1</v>
          </cell>
        </row>
      </sheetData>
      <sheetData sheetId="3194">
        <row r="5">
          <cell r="E5">
            <v>1</v>
          </cell>
        </row>
      </sheetData>
      <sheetData sheetId="3195">
        <row r="5">
          <cell r="E5">
            <v>1</v>
          </cell>
        </row>
      </sheetData>
      <sheetData sheetId="3196">
        <row r="5">
          <cell r="E5">
            <v>1</v>
          </cell>
        </row>
      </sheetData>
      <sheetData sheetId="3197">
        <row r="5">
          <cell r="E5">
            <v>1</v>
          </cell>
        </row>
      </sheetData>
      <sheetData sheetId="3198">
        <row r="5">
          <cell r="E5">
            <v>1</v>
          </cell>
        </row>
      </sheetData>
      <sheetData sheetId="3199">
        <row r="5">
          <cell r="E5">
            <v>1</v>
          </cell>
        </row>
      </sheetData>
      <sheetData sheetId="3200">
        <row r="5">
          <cell r="E5">
            <v>1</v>
          </cell>
        </row>
      </sheetData>
      <sheetData sheetId="3201">
        <row r="5">
          <cell r="E5">
            <v>1</v>
          </cell>
        </row>
      </sheetData>
      <sheetData sheetId="3202">
        <row r="5">
          <cell r="E5">
            <v>1</v>
          </cell>
        </row>
      </sheetData>
      <sheetData sheetId="3203">
        <row r="5">
          <cell r="E5">
            <v>1</v>
          </cell>
        </row>
      </sheetData>
      <sheetData sheetId="3204">
        <row r="5">
          <cell r="E5">
            <v>1</v>
          </cell>
        </row>
      </sheetData>
      <sheetData sheetId="3205">
        <row r="5">
          <cell r="E5">
            <v>1</v>
          </cell>
        </row>
      </sheetData>
      <sheetData sheetId="3206">
        <row r="5">
          <cell r="E5">
            <v>1</v>
          </cell>
        </row>
      </sheetData>
      <sheetData sheetId="3207">
        <row r="5">
          <cell r="E5">
            <v>1</v>
          </cell>
        </row>
      </sheetData>
      <sheetData sheetId="3208">
        <row r="5">
          <cell r="E5">
            <v>1</v>
          </cell>
        </row>
      </sheetData>
      <sheetData sheetId="3209">
        <row r="5">
          <cell r="E5">
            <v>1</v>
          </cell>
        </row>
      </sheetData>
      <sheetData sheetId="3210">
        <row r="5">
          <cell r="E5">
            <v>1</v>
          </cell>
        </row>
      </sheetData>
      <sheetData sheetId="3211">
        <row r="5">
          <cell r="E5">
            <v>1</v>
          </cell>
        </row>
      </sheetData>
      <sheetData sheetId="3212">
        <row r="5">
          <cell r="E5">
            <v>1</v>
          </cell>
        </row>
      </sheetData>
      <sheetData sheetId="3213">
        <row r="5">
          <cell r="E5">
            <v>1</v>
          </cell>
        </row>
      </sheetData>
      <sheetData sheetId="3214">
        <row r="5">
          <cell r="E5">
            <v>1</v>
          </cell>
        </row>
      </sheetData>
      <sheetData sheetId="3215">
        <row r="5">
          <cell r="E5">
            <v>1</v>
          </cell>
        </row>
      </sheetData>
      <sheetData sheetId="3216">
        <row r="5">
          <cell r="E5">
            <v>1</v>
          </cell>
        </row>
      </sheetData>
      <sheetData sheetId="3217">
        <row r="5">
          <cell r="E5">
            <v>1</v>
          </cell>
        </row>
      </sheetData>
      <sheetData sheetId="3218">
        <row r="5">
          <cell r="E5">
            <v>1</v>
          </cell>
        </row>
      </sheetData>
      <sheetData sheetId="3219">
        <row r="5">
          <cell r="E5">
            <v>1</v>
          </cell>
        </row>
      </sheetData>
      <sheetData sheetId="3220">
        <row r="5">
          <cell r="E5">
            <v>1</v>
          </cell>
        </row>
      </sheetData>
      <sheetData sheetId="3221">
        <row r="5">
          <cell r="E5">
            <v>1</v>
          </cell>
        </row>
      </sheetData>
      <sheetData sheetId="3222">
        <row r="5">
          <cell r="E5">
            <v>1</v>
          </cell>
        </row>
      </sheetData>
      <sheetData sheetId="3223">
        <row r="5">
          <cell r="E5">
            <v>1</v>
          </cell>
        </row>
      </sheetData>
      <sheetData sheetId="3224">
        <row r="5">
          <cell r="E5">
            <v>1</v>
          </cell>
        </row>
      </sheetData>
      <sheetData sheetId="3225">
        <row r="5">
          <cell r="E5">
            <v>1</v>
          </cell>
        </row>
      </sheetData>
      <sheetData sheetId="3226">
        <row r="5">
          <cell r="E5">
            <v>1</v>
          </cell>
        </row>
      </sheetData>
      <sheetData sheetId="3227">
        <row r="5">
          <cell r="E5">
            <v>1</v>
          </cell>
        </row>
      </sheetData>
      <sheetData sheetId="3228">
        <row r="5">
          <cell r="E5">
            <v>1</v>
          </cell>
        </row>
      </sheetData>
      <sheetData sheetId="3229">
        <row r="5">
          <cell r="E5">
            <v>1</v>
          </cell>
        </row>
      </sheetData>
      <sheetData sheetId="3230">
        <row r="5">
          <cell r="E5">
            <v>1</v>
          </cell>
        </row>
      </sheetData>
      <sheetData sheetId="3231">
        <row r="5">
          <cell r="E5">
            <v>1</v>
          </cell>
        </row>
      </sheetData>
      <sheetData sheetId="3232">
        <row r="5">
          <cell r="E5">
            <v>1</v>
          </cell>
        </row>
      </sheetData>
      <sheetData sheetId="3233">
        <row r="5">
          <cell r="E5">
            <v>1</v>
          </cell>
        </row>
      </sheetData>
      <sheetData sheetId="3234">
        <row r="5">
          <cell r="E5">
            <v>1</v>
          </cell>
        </row>
      </sheetData>
      <sheetData sheetId="3235">
        <row r="5">
          <cell r="E5">
            <v>1</v>
          </cell>
        </row>
      </sheetData>
      <sheetData sheetId="3236">
        <row r="5">
          <cell r="E5">
            <v>1</v>
          </cell>
        </row>
      </sheetData>
      <sheetData sheetId="3237">
        <row r="5">
          <cell r="E5">
            <v>1</v>
          </cell>
        </row>
      </sheetData>
      <sheetData sheetId="3238">
        <row r="5">
          <cell r="E5">
            <v>1</v>
          </cell>
        </row>
      </sheetData>
      <sheetData sheetId="3239">
        <row r="5">
          <cell r="E5">
            <v>1</v>
          </cell>
        </row>
      </sheetData>
      <sheetData sheetId="3240">
        <row r="5">
          <cell r="E5">
            <v>1</v>
          </cell>
        </row>
      </sheetData>
      <sheetData sheetId="3241">
        <row r="5">
          <cell r="E5">
            <v>1</v>
          </cell>
        </row>
      </sheetData>
      <sheetData sheetId="3242">
        <row r="5">
          <cell r="E5">
            <v>1</v>
          </cell>
        </row>
      </sheetData>
      <sheetData sheetId="3243">
        <row r="5">
          <cell r="E5">
            <v>1</v>
          </cell>
        </row>
      </sheetData>
      <sheetData sheetId="3244">
        <row r="5">
          <cell r="E5">
            <v>1</v>
          </cell>
        </row>
      </sheetData>
      <sheetData sheetId="3245">
        <row r="5">
          <cell r="E5">
            <v>1</v>
          </cell>
        </row>
      </sheetData>
      <sheetData sheetId="3246">
        <row r="5">
          <cell r="E5">
            <v>1</v>
          </cell>
        </row>
      </sheetData>
      <sheetData sheetId="3247">
        <row r="5">
          <cell r="E5">
            <v>1</v>
          </cell>
        </row>
      </sheetData>
      <sheetData sheetId="3248">
        <row r="5">
          <cell r="E5">
            <v>1</v>
          </cell>
        </row>
      </sheetData>
      <sheetData sheetId="3249">
        <row r="5">
          <cell r="E5">
            <v>1</v>
          </cell>
        </row>
      </sheetData>
      <sheetData sheetId="3250">
        <row r="5">
          <cell r="E5">
            <v>1</v>
          </cell>
        </row>
      </sheetData>
      <sheetData sheetId="3251">
        <row r="5">
          <cell r="E5">
            <v>1</v>
          </cell>
        </row>
      </sheetData>
      <sheetData sheetId="3252">
        <row r="5">
          <cell r="E5">
            <v>1</v>
          </cell>
        </row>
      </sheetData>
      <sheetData sheetId="3253">
        <row r="5">
          <cell r="E5">
            <v>1</v>
          </cell>
        </row>
      </sheetData>
      <sheetData sheetId="3254">
        <row r="5">
          <cell r="E5">
            <v>1</v>
          </cell>
        </row>
      </sheetData>
      <sheetData sheetId="3255">
        <row r="5">
          <cell r="E5">
            <v>1</v>
          </cell>
        </row>
      </sheetData>
      <sheetData sheetId="3256">
        <row r="5">
          <cell r="E5">
            <v>1</v>
          </cell>
        </row>
      </sheetData>
      <sheetData sheetId="3257">
        <row r="5">
          <cell r="E5">
            <v>1</v>
          </cell>
        </row>
      </sheetData>
      <sheetData sheetId="3258">
        <row r="5">
          <cell r="E5">
            <v>1</v>
          </cell>
        </row>
      </sheetData>
      <sheetData sheetId="3259">
        <row r="5">
          <cell r="E5">
            <v>1</v>
          </cell>
        </row>
      </sheetData>
      <sheetData sheetId="3260">
        <row r="5">
          <cell r="E5">
            <v>1</v>
          </cell>
        </row>
      </sheetData>
      <sheetData sheetId="3261">
        <row r="5">
          <cell r="E5">
            <v>1</v>
          </cell>
        </row>
      </sheetData>
      <sheetData sheetId="3262">
        <row r="5">
          <cell r="E5">
            <v>1</v>
          </cell>
        </row>
      </sheetData>
      <sheetData sheetId="3263">
        <row r="5">
          <cell r="E5">
            <v>1</v>
          </cell>
        </row>
      </sheetData>
      <sheetData sheetId="3264">
        <row r="5">
          <cell r="E5">
            <v>1</v>
          </cell>
        </row>
      </sheetData>
      <sheetData sheetId="3265">
        <row r="5">
          <cell r="E5">
            <v>1</v>
          </cell>
        </row>
      </sheetData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>
        <row r="5">
          <cell r="E5">
            <v>1</v>
          </cell>
        </row>
      </sheetData>
      <sheetData sheetId="3280">
        <row r="5">
          <cell r="E5">
            <v>1</v>
          </cell>
        </row>
      </sheetData>
      <sheetData sheetId="3281">
        <row r="5">
          <cell r="E5">
            <v>1</v>
          </cell>
        </row>
      </sheetData>
      <sheetData sheetId="3282">
        <row r="5">
          <cell r="E5">
            <v>1</v>
          </cell>
        </row>
      </sheetData>
      <sheetData sheetId="3283">
        <row r="5">
          <cell r="E5">
            <v>1</v>
          </cell>
        </row>
      </sheetData>
      <sheetData sheetId="3284">
        <row r="5">
          <cell r="E5">
            <v>1</v>
          </cell>
        </row>
      </sheetData>
      <sheetData sheetId="3285">
        <row r="5">
          <cell r="E5">
            <v>1</v>
          </cell>
        </row>
      </sheetData>
      <sheetData sheetId="3286">
        <row r="5">
          <cell r="E5">
            <v>1</v>
          </cell>
        </row>
      </sheetData>
      <sheetData sheetId="3287">
        <row r="5">
          <cell r="E5">
            <v>1</v>
          </cell>
        </row>
      </sheetData>
      <sheetData sheetId="3288">
        <row r="5">
          <cell r="E5">
            <v>1</v>
          </cell>
        </row>
      </sheetData>
      <sheetData sheetId="3289">
        <row r="5">
          <cell r="E5">
            <v>1</v>
          </cell>
        </row>
      </sheetData>
      <sheetData sheetId="3290">
        <row r="5">
          <cell r="E5">
            <v>1</v>
          </cell>
        </row>
      </sheetData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>
        <row r="5">
          <cell r="E5">
            <v>1</v>
          </cell>
        </row>
      </sheetData>
      <sheetData sheetId="3297">
        <row r="5">
          <cell r="E5">
            <v>1</v>
          </cell>
        </row>
      </sheetData>
      <sheetData sheetId="3298">
        <row r="5">
          <cell r="E5">
            <v>1</v>
          </cell>
        </row>
      </sheetData>
      <sheetData sheetId="3299">
        <row r="5">
          <cell r="E5">
            <v>1</v>
          </cell>
        </row>
      </sheetData>
      <sheetData sheetId="3300">
        <row r="5">
          <cell r="E5">
            <v>1</v>
          </cell>
        </row>
      </sheetData>
      <sheetData sheetId="3301">
        <row r="5">
          <cell r="E5">
            <v>1</v>
          </cell>
        </row>
      </sheetData>
      <sheetData sheetId="3302">
        <row r="5">
          <cell r="E5">
            <v>1</v>
          </cell>
        </row>
      </sheetData>
      <sheetData sheetId="3303">
        <row r="5">
          <cell r="E5">
            <v>1</v>
          </cell>
        </row>
      </sheetData>
      <sheetData sheetId="3304">
        <row r="5">
          <cell r="E5">
            <v>1</v>
          </cell>
        </row>
      </sheetData>
      <sheetData sheetId="3305">
        <row r="5">
          <cell r="E5">
            <v>1</v>
          </cell>
        </row>
      </sheetData>
      <sheetData sheetId="3306">
        <row r="5">
          <cell r="E5">
            <v>1</v>
          </cell>
        </row>
      </sheetData>
      <sheetData sheetId="3307">
        <row r="5">
          <cell r="E5">
            <v>1</v>
          </cell>
        </row>
      </sheetData>
      <sheetData sheetId="3308">
        <row r="5">
          <cell r="E5">
            <v>1</v>
          </cell>
        </row>
      </sheetData>
      <sheetData sheetId="3309">
        <row r="5">
          <cell r="E5">
            <v>1</v>
          </cell>
        </row>
      </sheetData>
      <sheetData sheetId="3310">
        <row r="5">
          <cell r="E5">
            <v>1</v>
          </cell>
        </row>
      </sheetData>
      <sheetData sheetId="3311">
        <row r="5">
          <cell r="E5">
            <v>1</v>
          </cell>
        </row>
      </sheetData>
      <sheetData sheetId="3312">
        <row r="5">
          <cell r="E5">
            <v>1</v>
          </cell>
        </row>
      </sheetData>
      <sheetData sheetId="3313">
        <row r="5">
          <cell r="E5">
            <v>1</v>
          </cell>
        </row>
      </sheetData>
      <sheetData sheetId="3314">
        <row r="5">
          <cell r="E5">
            <v>1</v>
          </cell>
        </row>
      </sheetData>
      <sheetData sheetId="3315">
        <row r="5">
          <cell r="E5">
            <v>1</v>
          </cell>
        </row>
      </sheetData>
      <sheetData sheetId="3316">
        <row r="5">
          <cell r="E5">
            <v>1</v>
          </cell>
        </row>
      </sheetData>
      <sheetData sheetId="3317">
        <row r="5">
          <cell r="E5">
            <v>1</v>
          </cell>
        </row>
      </sheetData>
      <sheetData sheetId="3318">
        <row r="5">
          <cell r="E5">
            <v>1</v>
          </cell>
        </row>
      </sheetData>
      <sheetData sheetId="3319">
        <row r="5">
          <cell r="E5">
            <v>1</v>
          </cell>
        </row>
      </sheetData>
      <sheetData sheetId="3320">
        <row r="5">
          <cell r="E5">
            <v>1</v>
          </cell>
        </row>
      </sheetData>
      <sheetData sheetId="3321">
        <row r="5">
          <cell r="E5">
            <v>1</v>
          </cell>
        </row>
      </sheetData>
      <sheetData sheetId="3322">
        <row r="5">
          <cell r="E5">
            <v>1</v>
          </cell>
        </row>
      </sheetData>
      <sheetData sheetId="3323">
        <row r="5">
          <cell r="E5">
            <v>1</v>
          </cell>
        </row>
      </sheetData>
      <sheetData sheetId="3324">
        <row r="5">
          <cell r="E5">
            <v>1</v>
          </cell>
        </row>
      </sheetData>
      <sheetData sheetId="3325">
        <row r="5">
          <cell r="E5">
            <v>1</v>
          </cell>
        </row>
      </sheetData>
      <sheetData sheetId="3326">
        <row r="5">
          <cell r="E5">
            <v>1</v>
          </cell>
        </row>
      </sheetData>
      <sheetData sheetId="3327">
        <row r="5">
          <cell r="E5">
            <v>1</v>
          </cell>
        </row>
      </sheetData>
      <sheetData sheetId="3328">
        <row r="5">
          <cell r="E5">
            <v>1</v>
          </cell>
        </row>
      </sheetData>
      <sheetData sheetId="3329">
        <row r="5">
          <cell r="E5">
            <v>1</v>
          </cell>
        </row>
      </sheetData>
      <sheetData sheetId="3330">
        <row r="5">
          <cell r="E5">
            <v>1</v>
          </cell>
        </row>
      </sheetData>
      <sheetData sheetId="3331">
        <row r="5">
          <cell r="E5">
            <v>1</v>
          </cell>
        </row>
      </sheetData>
      <sheetData sheetId="3332">
        <row r="5">
          <cell r="E5">
            <v>1</v>
          </cell>
        </row>
      </sheetData>
      <sheetData sheetId="3333">
        <row r="5">
          <cell r="E5">
            <v>1</v>
          </cell>
        </row>
      </sheetData>
      <sheetData sheetId="3334">
        <row r="5">
          <cell r="E5">
            <v>1</v>
          </cell>
        </row>
      </sheetData>
      <sheetData sheetId="3335">
        <row r="5">
          <cell r="E5">
            <v>1</v>
          </cell>
        </row>
      </sheetData>
      <sheetData sheetId="3336">
        <row r="5">
          <cell r="E5">
            <v>1</v>
          </cell>
        </row>
      </sheetData>
      <sheetData sheetId="3337">
        <row r="5">
          <cell r="E5">
            <v>1</v>
          </cell>
        </row>
      </sheetData>
      <sheetData sheetId="3338">
        <row r="5">
          <cell r="E5">
            <v>1</v>
          </cell>
        </row>
      </sheetData>
      <sheetData sheetId="3339">
        <row r="5">
          <cell r="E5">
            <v>1</v>
          </cell>
        </row>
      </sheetData>
      <sheetData sheetId="3340">
        <row r="5">
          <cell r="E5">
            <v>1</v>
          </cell>
        </row>
      </sheetData>
      <sheetData sheetId="3341">
        <row r="5">
          <cell r="E5">
            <v>1</v>
          </cell>
        </row>
      </sheetData>
      <sheetData sheetId="3342">
        <row r="5">
          <cell r="E5">
            <v>1</v>
          </cell>
        </row>
      </sheetData>
      <sheetData sheetId="3343">
        <row r="5">
          <cell r="E5">
            <v>1</v>
          </cell>
        </row>
      </sheetData>
      <sheetData sheetId="3344">
        <row r="5">
          <cell r="E5">
            <v>1</v>
          </cell>
        </row>
      </sheetData>
      <sheetData sheetId="3345">
        <row r="5">
          <cell r="E5">
            <v>1</v>
          </cell>
        </row>
      </sheetData>
      <sheetData sheetId="3346">
        <row r="5">
          <cell r="E5">
            <v>1</v>
          </cell>
        </row>
      </sheetData>
      <sheetData sheetId="3347">
        <row r="5">
          <cell r="E5">
            <v>1</v>
          </cell>
        </row>
      </sheetData>
      <sheetData sheetId="3348">
        <row r="5">
          <cell r="E5">
            <v>1</v>
          </cell>
        </row>
      </sheetData>
      <sheetData sheetId="3349">
        <row r="5">
          <cell r="E5">
            <v>1</v>
          </cell>
        </row>
      </sheetData>
      <sheetData sheetId="3350">
        <row r="5">
          <cell r="E5">
            <v>1</v>
          </cell>
        </row>
      </sheetData>
      <sheetData sheetId="3351">
        <row r="5">
          <cell r="E5">
            <v>1</v>
          </cell>
        </row>
      </sheetData>
      <sheetData sheetId="3352">
        <row r="5">
          <cell r="E5">
            <v>1</v>
          </cell>
        </row>
      </sheetData>
      <sheetData sheetId="3353">
        <row r="5">
          <cell r="E5">
            <v>1</v>
          </cell>
        </row>
      </sheetData>
      <sheetData sheetId="3354">
        <row r="5">
          <cell r="E5">
            <v>1</v>
          </cell>
        </row>
      </sheetData>
      <sheetData sheetId="3355">
        <row r="5">
          <cell r="E5">
            <v>1</v>
          </cell>
        </row>
      </sheetData>
      <sheetData sheetId="3356">
        <row r="5">
          <cell r="E5">
            <v>1</v>
          </cell>
        </row>
      </sheetData>
      <sheetData sheetId="3357">
        <row r="5">
          <cell r="E5">
            <v>1</v>
          </cell>
        </row>
      </sheetData>
      <sheetData sheetId="3358">
        <row r="5">
          <cell r="E5">
            <v>1</v>
          </cell>
        </row>
      </sheetData>
      <sheetData sheetId="3359">
        <row r="5">
          <cell r="E5">
            <v>1</v>
          </cell>
        </row>
      </sheetData>
      <sheetData sheetId="3360">
        <row r="5">
          <cell r="E5">
            <v>1</v>
          </cell>
        </row>
      </sheetData>
      <sheetData sheetId="3361">
        <row r="5">
          <cell r="E5">
            <v>1</v>
          </cell>
        </row>
      </sheetData>
      <sheetData sheetId="3362">
        <row r="5">
          <cell r="E5">
            <v>1</v>
          </cell>
        </row>
      </sheetData>
      <sheetData sheetId="3363">
        <row r="5">
          <cell r="E5">
            <v>1</v>
          </cell>
        </row>
      </sheetData>
      <sheetData sheetId="3364">
        <row r="5">
          <cell r="E5">
            <v>1</v>
          </cell>
        </row>
      </sheetData>
      <sheetData sheetId="3365">
        <row r="5">
          <cell r="E5">
            <v>1</v>
          </cell>
        </row>
      </sheetData>
      <sheetData sheetId="3366">
        <row r="5">
          <cell r="E5">
            <v>1</v>
          </cell>
        </row>
      </sheetData>
      <sheetData sheetId="3367">
        <row r="5">
          <cell r="E5">
            <v>1</v>
          </cell>
        </row>
      </sheetData>
      <sheetData sheetId="3368">
        <row r="5">
          <cell r="E5">
            <v>1</v>
          </cell>
        </row>
      </sheetData>
      <sheetData sheetId="3369">
        <row r="5">
          <cell r="E5">
            <v>1</v>
          </cell>
        </row>
      </sheetData>
      <sheetData sheetId="3370">
        <row r="5">
          <cell r="E5">
            <v>1</v>
          </cell>
        </row>
      </sheetData>
      <sheetData sheetId="3371">
        <row r="5">
          <cell r="E5">
            <v>1</v>
          </cell>
        </row>
      </sheetData>
      <sheetData sheetId="3372">
        <row r="5">
          <cell r="E5">
            <v>1</v>
          </cell>
        </row>
      </sheetData>
      <sheetData sheetId="3373">
        <row r="5">
          <cell r="E5">
            <v>1</v>
          </cell>
        </row>
      </sheetData>
      <sheetData sheetId="3374">
        <row r="5">
          <cell r="E5">
            <v>1</v>
          </cell>
        </row>
      </sheetData>
      <sheetData sheetId="3375">
        <row r="5">
          <cell r="E5">
            <v>1</v>
          </cell>
        </row>
      </sheetData>
      <sheetData sheetId="3376">
        <row r="5">
          <cell r="E5">
            <v>1</v>
          </cell>
        </row>
      </sheetData>
      <sheetData sheetId="3377">
        <row r="5">
          <cell r="E5">
            <v>1</v>
          </cell>
        </row>
      </sheetData>
      <sheetData sheetId="3378">
        <row r="5">
          <cell r="E5">
            <v>1</v>
          </cell>
        </row>
      </sheetData>
      <sheetData sheetId="3379">
        <row r="5">
          <cell r="E5">
            <v>1</v>
          </cell>
        </row>
      </sheetData>
      <sheetData sheetId="3380">
        <row r="5">
          <cell r="E5">
            <v>1</v>
          </cell>
        </row>
      </sheetData>
      <sheetData sheetId="3381">
        <row r="5">
          <cell r="E5">
            <v>1</v>
          </cell>
        </row>
      </sheetData>
      <sheetData sheetId="3382">
        <row r="5">
          <cell r="E5">
            <v>1</v>
          </cell>
        </row>
      </sheetData>
      <sheetData sheetId="3383">
        <row r="5">
          <cell r="E5">
            <v>1</v>
          </cell>
        </row>
      </sheetData>
      <sheetData sheetId="3384">
        <row r="5">
          <cell r="E5">
            <v>1</v>
          </cell>
        </row>
      </sheetData>
      <sheetData sheetId="3385">
        <row r="5">
          <cell r="E5">
            <v>1</v>
          </cell>
        </row>
      </sheetData>
      <sheetData sheetId="3386">
        <row r="5">
          <cell r="E5">
            <v>1</v>
          </cell>
        </row>
      </sheetData>
      <sheetData sheetId="3387">
        <row r="5">
          <cell r="E5">
            <v>1</v>
          </cell>
        </row>
      </sheetData>
      <sheetData sheetId="3388">
        <row r="5">
          <cell r="E5">
            <v>1</v>
          </cell>
        </row>
      </sheetData>
      <sheetData sheetId="3389">
        <row r="5">
          <cell r="E5">
            <v>1</v>
          </cell>
        </row>
      </sheetData>
      <sheetData sheetId="3390">
        <row r="5">
          <cell r="E5">
            <v>1</v>
          </cell>
        </row>
      </sheetData>
      <sheetData sheetId="3391">
        <row r="5">
          <cell r="E5">
            <v>1</v>
          </cell>
        </row>
      </sheetData>
      <sheetData sheetId="3392">
        <row r="5">
          <cell r="E5">
            <v>1</v>
          </cell>
        </row>
      </sheetData>
      <sheetData sheetId="3393">
        <row r="5">
          <cell r="E5">
            <v>1</v>
          </cell>
        </row>
      </sheetData>
      <sheetData sheetId="3394">
        <row r="5">
          <cell r="E5">
            <v>1</v>
          </cell>
        </row>
      </sheetData>
      <sheetData sheetId="3395">
        <row r="5">
          <cell r="E5">
            <v>1</v>
          </cell>
        </row>
      </sheetData>
      <sheetData sheetId="3396">
        <row r="5">
          <cell r="E5">
            <v>1</v>
          </cell>
        </row>
      </sheetData>
      <sheetData sheetId="3397">
        <row r="5">
          <cell r="E5">
            <v>1</v>
          </cell>
        </row>
      </sheetData>
      <sheetData sheetId="3398">
        <row r="5">
          <cell r="E5">
            <v>1</v>
          </cell>
        </row>
      </sheetData>
      <sheetData sheetId="3399">
        <row r="5">
          <cell r="E5">
            <v>1</v>
          </cell>
        </row>
      </sheetData>
      <sheetData sheetId="3400">
        <row r="5">
          <cell r="E5">
            <v>1</v>
          </cell>
        </row>
      </sheetData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>
        <row r="5">
          <cell r="E5">
            <v>1</v>
          </cell>
        </row>
      </sheetData>
      <sheetData sheetId="3418">
        <row r="5">
          <cell r="E5">
            <v>1</v>
          </cell>
        </row>
      </sheetData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>
        <row r="5">
          <cell r="E5">
            <v>1</v>
          </cell>
        </row>
      </sheetData>
      <sheetData sheetId="3517">
        <row r="5">
          <cell r="E5">
            <v>1</v>
          </cell>
        </row>
      </sheetData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>
        <row r="5">
          <cell r="E5">
            <v>1</v>
          </cell>
        </row>
      </sheetData>
      <sheetData sheetId="3534">
        <row r="5">
          <cell r="E5">
            <v>1</v>
          </cell>
        </row>
      </sheetData>
      <sheetData sheetId="3535">
        <row r="5">
          <cell r="E5">
            <v>1</v>
          </cell>
        </row>
      </sheetData>
      <sheetData sheetId="3536">
        <row r="5">
          <cell r="E5">
            <v>1</v>
          </cell>
        </row>
      </sheetData>
      <sheetData sheetId="3537">
        <row r="5">
          <cell r="E5">
            <v>1</v>
          </cell>
        </row>
      </sheetData>
      <sheetData sheetId="3538">
        <row r="5">
          <cell r="E5">
            <v>1</v>
          </cell>
        </row>
      </sheetData>
      <sheetData sheetId="3539">
        <row r="5">
          <cell r="E5">
            <v>1</v>
          </cell>
        </row>
      </sheetData>
      <sheetData sheetId="3540">
        <row r="5">
          <cell r="E5">
            <v>1</v>
          </cell>
        </row>
      </sheetData>
      <sheetData sheetId="3541">
        <row r="5">
          <cell r="E5">
            <v>1</v>
          </cell>
        </row>
      </sheetData>
      <sheetData sheetId="3542">
        <row r="5">
          <cell r="E5">
            <v>1</v>
          </cell>
        </row>
      </sheetData>
      <sheetData sheetId="3543">
        <row r="5">
          <cell r="E5">
            <v>1</v>
          </cell>
        </row>
      </sheetData>
      <sheetData sheetId="3544">
        <row r="5">
          <cell r="E5">
            <v>1</v>
          </cell>
        </row>
      </sheetData>
      <sheetData sheetId="3545">
        <row r="5">
          <cell r="E5">
            <v>1</v>
          </cell>
        </row>
      </sheetData>
      <sheetData sheetId="3546">
        <row r="5">
          <cell r="E5">
            <v>1</v>
          </cell>
        </row>
      </sheetData>
      <sheetData sheetId="3547">
        <row r="5">
          <cell r="E5">
            <v>1</v>
          </cell>
        </row>
      </sheetData>
      <sheetData sheetId="3548">
        <row r="5">
          <cell r="E5">
            <v>1</v>
          </cell>
        </row>
      </sheetData>
      <sheetData sheetId="3549">
        <row r="5">
          <cell r="E5">
            <v>1</v>
          </cell>
        </row>
      </sheetData>
      <sheetData sheetId="3550">
        <row r="5">
          <cell r="E5">
            <v>1</v>
          </cell>
        </row>
      </sheetData>
      <sheetData sheetId="3551">
        <row r="5">
          <cell r="E5">
            <v>1</v>
          </cell>
        </row>
      </sheetData>
      <sheetData sheetId="3552">
        <row r="5">
          <cell r="E5">
            <v>1</v>
          </cell>
        </row>
      </sheetData>
      <sheetData sheetId="3553">
        <row r="5">
          <cell r="E5">
            <v>1</v>
          </cell>
        </row>
      </sheetData>
      <sheetData sheetId="3554">
        <row r="5">
          <cell r="E5">
            <v>1</v>
          </cell>
        </row>
      </sheetData>
      <sheetData sheetId="3555">
        <row r="5">
          <cell r="E5">
            <v>1</v>
          </cell>
        </row>
      </sheetData>
      <sheetData sheetId="3556">
        <row r="5">
          <cell r="E5">
            <v>1</v>
          </cell>
        </row>
      </sheetData>
      <sheetData sheetId="3557">
        <row r="5">
          <cell r="E5">
            <v>1</v>
          </cell>
        </row>
      </sheetData>
      <sheetData sheetId="3558">
        <row r="5">
          <cell r="E5">
            <v>1</v>
          </cell>
        </row>
      </sheetData>
      <sheetData sheetId="3559">
        <row r="5">
          <cell r="E5">
            <v>1</v>
          </cell>
        </row>
      </sheetData>
      <sheetData sheetId="3560">
        <row r="5">
          <cell r="E5">
            <v>1</v>
          </cell>
        </row>
      </sheetData>
      <sheetData sheetId="3561">
        <row r="5">
          <cell r="E5">
            <v>1</v>
          </cell>
        </row>
      </sheetData>
      <sheetData sheetId="3562">
        <row r="5">
          <cell r="E5">
            <v>1</v>
          </cell>
        </row>
      </sheetData>
      <sheetData sheetId="3563">
        <row r="5">
          <cell r="E5">
            <v>1</v>
          </cell>
        </row>
      </sheetData>
      <sheetData sheetId="3564">
        <row r="5">
          <cell r="E5">
            <v>1</v>
          </cell>
        </row>
      </sheetData>
      <sheetData sheetId="3565">
        <row r="5">
          <cell r="E5">
            <v>1</v>
          </cell>
        </row>
      </sheetData>
      <sheetData sheetId="3566">
        <row r="5">
          <cell r="E5">
            <v>1</v>
          </cell>
        </row>
      </sheetData>
      <sheetData sheetId="3567">
        <row r="5">
          <cell r="E5">
            <v>1</v>
          </cell>
        </row>
      </sheetData>
      <sheetData sheetId="3568">
        <row r="5">
          <cell r="E5">
            <v>1</v>
          </cell>
        </row>
      </sheetData>
      <sheetData sheetId="3569">
        <row r="5">
          <cell r="E5">
            <v>1</v>
          </cell>
        </row>
      </sheetData>
      <sheetData sheetId="3570">
        <row r="5">
          <cell r="E5">
            <v>1</v>
          </cell>
        </row>
      </sheetData>
      <sheetData sheetId="3571">
        <row r="5">
          <cell r="E5">
            <v>1</v>
          </cell>
        </row>
      </sheetData>
      <sheetData sheetId="3572">
        <row r="5">
          <cell r="E5">
            <v>1</v>
          </cell>
        </row>
      </sheetData>
      <sheetData sheetId="3573">
        <row r="5">
          <cell r="E5">
            <v>1</v>
          </cell>
        </row>
      </sheetData>
      <sheetData sheetId="3574">
        <row r="5">
          <cell r="E5">
            <v>1</v>
          </cell>
        </row>
      </sheetData>
      <sheetData sheetId="3575">
        <row r="5">
          <cell r="E5">
            <v>1</v>
          </cell>
        </row>
      </sheetData>
      <sheetData sheetId="3576">
        <row r="5">
          <cell r="E5">
            <v>1</v>
          </cell>
        </row>
      </sheetData>
      <sheetData sheetId="3577">
        <row r="5">
          <cell r="E5">
            <v>1</v>
          </cell>
        </row>
      </sheetData>
      <sheetData sheetId="3578">
        <row r="5">
          <cell r="E5">
            <v>1</v>
          </cell>
        </row>
      </sheetData>
      <sheetData sheetId="3579">
        <row r="5">
          <cell r="E5">
            <v>1</v>
          </cell>
        </row>
      </sheetData>
      <sheetData sheetId="3580">
        <row r="5">
          <cell r="E5">
            <v>1</v>
          </cell>
        </row>
      </sheetData>
      <sheetData sheetId="3581">
        <row r="5">
          <cell r="E5">
            <v>1</v>
          </cell>
        </row>
      </sheetData>
      <sheetData sheetId="3582">
        <row r="5">
          <cell r="E5">
            <v>1</v>
          </cell>
        </row>
      </sheetData>
      <sheetData sheetId="3583">
        <row r="5">
          <cell r="E5">
            <v>1</v>
          </cell>
        </row>
      </sheetData>
      <sheetData sheetId="3584">
        <row r="5">
          <cell r="E5">
            <v>1</v>
          </cell>
        </row>
      </sheetData>
      <sheetData sheetId="3585">
        <row r="5">
          <cell r="E5">
            <v>1</v>
          </cell>
        </row>
      </sheetData>
      <sheetData sheetId="3586">
        <row r="5">
          <cell r="E5">
            <v>1</v>
          </cell>
        </row>
      </sheetData>
      <sheetData sheetId="3587">
        <row r="5">
          <cell r="E5">
            <v>1</v>
          </cell>
        </row>
      </sheetData>
      <sheetData sheetId="3588">
        <row r="5">
          <cell r="E5">
            <v>1</v>
          </cell>
        </row>
      </sheetData>
      <sheetData sheetId="3589">
        <row r="5">
          <cell r="E5">
            <v>1</v>
          </cell>
        </row>
      </sheetData>
      <sheetData sheetId="3590">
        <row r="5">
          <cell r="E5">
            <v>1</v>
          </cell>
        </row>
      </sheetData>
      <sheetData sheetId="3591">
        <row r="5">
          <cell r="E5">
            <v>1</v>
          </cell>
        </row>
      </sheetData>
      <sheetData sheetId="3592">
        <row r="5">
          <cell r="E5">
            <v>1</v>
          </cell>
        </row>
      </sheetData>
      <sheetData sheetId="3593">
        <row r="5">
          <cell r="E5">
            <v>1</v>
          </cell>
        </row>
      </sheetData>
      <sheetData sheetId="3594">
        <row r="5">
          <cell r="E5">
            <v>1</v>
          </cell>
        </row>
      </sheetData>
      <sheetData sheetId="3595">
        <row r="5">
          <cell r="E5">
            <v>1</v>
          </cell>
        </row>
      </sheetData>
      <sheetData sheetId="3596">
        <row r="5">
          <cell r="E5">
            <v>1</v>
          </cell>
        </row>
      </sheetData>
      <sheetData sheetId="3597">
        <row r="5">
          <cell r="E5">
            <v>1</v>
          </cell>
        </row>
      </sheetData>
      <sheetData sheetId="3598">
        <row r="5">
          <cell r="E5">
            <v>1</v>
          </cell>
        </row>
      </sheetData>
      <sheetData sheetId="3599">
        <row r="5">
          <cell r="E5">
            <v>1</v>
          </cell>
        </row>
      </sheetData>
      <sheetData sheetId="3600">
        <row r="5">
          <cell r="E5">
            <v>1</v>
          </cell>
        </row>
      </sheetData>
      <sheetData sheetId="3601">
        <row r="5">
          <cell r="E5">
            <v>1</v>
          </cell>
        </row>
      </sheetData>
      <sheetData sheetId="3602">
        <row r="5">
          <cell r="E5">
            <v>1</v>
          </cell>
        </row>
      </sheetData>
      <sheetData sheetId="3603">
        <row r="5">
          <cell r="E5">
            <v>1</v>
          </cell>
        </row>
      </sheetData>
      <sheetData sheetId="3604">
        <row r="5">
          <cell r="E5">
            <v>1</v>
          </cell>
        </row>
      </sheetData>
      <sheetData sheetId="3605">
        <row r="5">
          <cell r="E5">
            <v>1</v>
          </cell>
        </row>
      </sheetData>
      <sheetData sheetId="3606">
        <row r="5">
          <cell r="E5">
            <v>1</v>
          </cell>
        </row>
      </sheetData>
      <sheetData sheetId="3607">
        <row r="5">
          <cell r="E5">
            <v>1</v>
          </cell>
        </row>
      </sheetData>
      <sheetData sheetId="3608">
        <row r="5">
          <cell r="E5">
            <v>1</v>
          </cell>
        </row>
      </sheetData>
      <sheetData sheetId="3609">
        <row r="5">
          <cell r="E5">
            <v>1</v>
          </cell>
        </row>
      </sheetData>
      <sheetData sheetId="3610">
        <row r="5">
          <cell r="E5">
            <v>1</v>
          </cell>
        </row>
      </sheetData>
      <sheetData sheetId="3611">
        <row r="5">
          <cell r="E5">
            <v>1</v>
          </cell>
        </row>
      </sheetData>
      <sheetData sheetId="3612">
        <row r="5">
          <cell r="E5">
            <v>1</v>
          </cell>
        </row>
      </sheetData>
      <sheetData sheetId="3613">
        <row r="5">
          <cell r="E5">
            <v>1</v>
          </cell>
        </row>
      </sheetData>
      <sheetData sheetId="3614">
        <row r="5">
          <cell r="E5">
            <v>1</v>
          </cell>
        </row>
      </sheetData>
      <sheetData sheetId="3615">
        <row r="5">
          <cell r="E5">
            <v>1</v>
          </cell>
        </row>
      </sheetData>
      <sheetData sheetId="3616">
        <row r="5">
          <cell r="E5">
            <v>1</v>
          </cell>
        </row>
      </sheetData>
      <sheetData sheetId="3617">
        <row r="5">
          <cell r="E5">
            <v>1</v>
          </cell>
        </row>
      </sheetData>
      <sheetData sheetId="3618">
        <row r="5">
          <cell r="E5">
            <v>1</v>
          </cell>
        </row>
      </sheetData>
      <sheetData sheetId="3619">
        <row r="5">
          <cell r="E5">
            <v>1</v>
          </cell>
        </row>
      </sheetData>
      <sheetData sheetId="3620">
        <row r="5">
          <cell r="E5">
            <v>1</v>
          </cell>
        </row>
      </sheetData>
      <sheetData sheetId="3621">
        <row r="5">
          <cell r="E5">
            <v>1</v>
          </cell>
        </row>
      </sheetData>
      <sheetData sheetId="3622">
        <row r="5">
          <cell r="E5">
            <v>1</v>
          </cell>
        </row>
      </sheetData>
      <sheetData sheetId="3623">
        <row r="5">
          <cell r="E5">
            <v>1</v>
          </cell>
        </row>
      </sheetData>
      <sheetData sheetId="3624">
        <row r="5">
          <cell r="E5">
            <v>1</v>
          </cell>
        </row>
      </sheetData>
      <sheetData sheetId="3625">
        <row r="5">
          <cell r="E5">
            <v>1</v>
          </cell>
        </row>
      </sheetData>
      <sheetData sheetId="3626">
        <row r="5">
          <cell r="E5">
            <v>1</v>
          </cell>
        </row>
      </sheetData>
      <sheetData sheetId="3627">
        <row r="5">
          <cell r="E5">
            <v>1</v>
          </cell>
        </row>
      </sheetData>
      <sheetData sheetId="3628">
        <row r="5">
          <cell r="E5">
            <v>1</v>
          </cell>
        </row>
      </sheetData>
      <sheetData sheetId="3629">
        <row r="5">
          <cell r="E5">
            <v>1</v>
          </cell>
        </row>
      </sheetData>
      <sheetData sheetId="3630">
        <row r="5">
          <cell r="E5">
            <v>1</v>
          </cell>
        </row>
      </sheetData>
      <sheetData sheetId="3631">
        <row r="5">
          <cell r="E5">
            <v>1</v>
          </cell>
        </row>
      </sheetData>
      <sheetData sheetId="3632">
        <row r="5">
          <cell r="E5">
            <v>1</v>
          </cell>
        </row>
      </sheetData>
      <sheetData sheetId="3633">
        <row r="5">
          <cell r="E5">
            <v>1</v>
          </cell>
        </row>
      </sheetData>
      <sheetData sheetId="3634">
        <row r="5">
          <cell r="E5">
            <v>1</v>
          </cell>
        </row>
      </sheetData>
      <sheetData sheetId="3635">
        <row r="5">
          <cell r="E5">
            <v>1</v>
          </cell>
        </row>
      </sheetData>
      <sheetData sheetId="3636">
        <row r="5">
          <cell r="E5">
            <v>1</v>
          </cell>
        </row>
      </sheetData>
      <sheetData sheetId="3637">
        <row r="5">
          <cell r="E5">
            <v>1</v>
          </cell>
        </row>
      </sheetData>
      <sheetData sheetId="3638">
        <row r="5">
          <cell r="E5">
            <v>1</v>
          </cell>
        </row>
      </sheetData>
      <sheetData sheetId="3639">
        <row r="5">
          <cell r="E5">
            <v>1</v>
          </cell>
        </row>
      </sheetData>
      <sheetData sheetId="3640">
        <row r="5">
          <cell r="E5">
            <v>1</v>
          </cell>
        </row>
      </sheetData>
      <sheetData sheetId="3641">
        <row r="5">
          <cell r="E5">
            <v>1</v>
          </cell>
        </row>
      </sheetData>
      <sheetData sheetId="3642">
        <row r="5">
          <cell r="E5">
            <v>1</v>
          </cell>
        </row>
      </sheetData>
      <sheetData sheetId="3643">
        <row r="5">
          <cell r="E5">
            <v>1</v>
          </cell>
        </row>
      </sheetData>
      <sheetData sheetId="3644">
        <row r="5">
          <cell r="E5">
            <v>1</v>
          </cell>
        </row>
      </sheetData>
      <sheetData sheetId="3645">
        <row r="5">
          <cell r="E5">
            <v>1</v>
          </cell>
        </row>
      </sheetData>
      <sheetData sheetId="3646">
        <row r="5">
          <cell r="E5">
            <v>1</v>
          </cell>
        </row>
      </sheetData>
      <sheetData sheetId="3647">
        <row r="5">
          <cell r="E5">
            <v>1</v>
          </cell>
        </row>
      </sheetData>
      <sheetData sheetId="3648">
        <row r="5">
          <cell r="E5">
            <v>1</v>
          </cell>
        </row>
      </sheetData>
      <sheetData sheetId="3649">
        <row r="5">
          <cell r="E5">
            <v>1</v>
          </cell>
        </row>
      </sheetData>
      <sheetData sheetId="3650">
        <row r="5">
          <cell r="E5">
            <v>1</v>
          </cell>
        </row>
      </sheetData>
      <sheetData sheetId="3651">
        <row r="5">
          <cell r="E5">
            <v>1</v>
          </cell>
        </row>
      </sheetData>
      <sheetData sheetId="3652">
        <row r="5">
          <cell r="E5">
            <v>1</v>
          </cell>
        </row>
      </sheetData>
      <sheetData sheetId="3653">
        <row r="5">
          <cell r="E5">
            <v>1</v>
          </cell>
        </row>
      </sheetData>
      <sheetData sheetId="3654">
        <row r="5">
          <cell r="E5">
            <v>1</v>
          </cell>
        </row>
      </sheetData>
      <sheetData sheetId="3655">
        <row r="5">
          <cell r="E5">
            <v>1</v>
          </cell>
        </row>
      </sheetData>
      <sheetData sheetId="3656">
        <row r="5">
          <cell r="E5">
            <v>1</v>
          </cell>
        </row>
      </sheetData>
      <sheetData sheetId="3657">
        <row r="5">
          <cell r="E5">
            <v>1</v>
          </cell>
        </row>
      </sheetData>
      <sheetData sheetId="3658">
        <row r="5">
          <cell r="E5">
            <v>1</v>
          </cell>
        </row>
      </sheetData>
      <sheetData sheetId="3659">
        <row r="5">
          <cell r="E5">
            <v>1</v>
          </cell>
        </row>
      </sheetData>
      <sheetData sheetId="3660">
        <row r="5">
          <cell r="E5">
            <v>1</v>
          </cell>
        </row>
      </sheetData>
      <sheetData sheetId="3661">
        <row r="5">
          <cell r="E5">
            <v>1</v>
          </cell>
        </row>
      </sheetData>
      <sheetData sheetId="3662">
        <row r="5">
          <cell r="E5">
            <v>1</v>
          </cell>
        </row>
      </sheetData>
      <sheetData sheetId="3663">
        <row r="5">
          <cell r="E5">
            <v>1</v>
          </cell>
        </row>
      </sheetData>
      <sheetData sheetId="3664">
        <row r="5">
          <cell r="E5">
            <v>1</v>
          </cell>
        </row>
      </sheetData>
      <sheetData sheetId="3665">
        <row r="5">
          <cell r="E5">
            <v>1</v>
          </cell>
        </row>
      </sheetData>
      <sheetData sheetId="3666">
        <row r="5">
          <cell r="E5">
            <v>1</v>
          </cell>
        </row>
      </sheetData>
      <sheetData sheetId="3667">
        <row r="5">
          <cell r="E5">
            <v>1</v>
          </cell>
        </row>
      </sheetData>
      <sheetData sheetId="3668">
        <row r="5">
          <cell r="E5">
            <v>1</v>
          </cell>
        </row>
      </sheetData>
      <sheetData sheetId="3669">
        <row r="5">
          <cell r="E5">
            <v>1</v>
          </cell>
        </row>
      </sheetData>
      <sheetData sheetId="3670">
        <row r="5">
          <cell r="E5">
            <v>1</v>
          </cell>
        </row>
      </sheetData>
      <sheetData sheetId="3671">
        <row r="5">
          <cell r="E5">
            <v>1</v>
          </cell>
        </row>
      </sheetData>
      <sheetData sheetId="3672" refreshError="1"/>
      <sheetData sheetId="3673" refreshError="1"/>
      <sheetData sheetId="3674">
        <row r="5">
          <cell r="E5">
            <v>1</v>
          </cell>
        </row>
      </sheetData>
      <sheetData sheetId="3675" refreshError="1"/>
      <sheetData sheetId="3676" refreshError="1"/>
      <sheetData sheetId="3677" refreshError="1"/>
      <sheetData sheetId="3678">
        <row r="5">
          <cell r="E5">
            <v>1</v>
          </cell>
        </row>
      </sheetData>
      <sheetData sheetId="3679">
        <row r="5">
          <cell r="E5">
            <v>1</v>
          </cell>
        </row>
      </sheetData>
      <sheetData sheetId="3680">
        <row r="5">
          <cell r="E5">
            <v>1</v>
          </cell>
        </row>
      </sheetData>
      <sheetData sheetId="3681">
        <row r="5">
          <cell r="E5">
            <v>1</v>
          </cell>
        </row>
      </sheetData>
      <sheetData sheetId="3682">
        <row r="5">
          <cell r="E5">
            <v>1</v>
          </cell>
        </row>
      </sheetData>
      <sheetData sheetId="3683">
        <row r="5">
          <cell r="E5">
            <v>1</v>
          </cell>
        </row>
      </sheetData>
      <sheetData sheetId="3684">
        <row r="5">
          <cell r="E5">
            <v>1</v>
          </cell>
        </row>
      </sheetData>
      <sheetData sheetId="3685">
        <row r="5">
          <cell r="E5">
            <v>1</v>
          </cell>
        </row>
      </sheetData>
      <sheetData sheetId="3686">
        <row r="5">
          <cell r="E5">
            <v>1</v>
          </cell>
        </row>
      </sheetData>
      <sheetData sheetId="3687">
        <row r="5">
          <cell r="E5">
            <v>1</v>
          </cell>
        </row>
      </sheetData>
      <sheetData sheetId="3688">
        <row r="5">
          <cell r="E5">
            <v>1</v>
          </cell>
        </row>
      </sheetData>
      <sheetData sheetId="3689">
        <row r="5">
          <cell r="E5">
            <v>1</v>
          </cell>
        </row>
      </sheetData>
      <sheetData sheetId="3690">
        <row r="5">
          <cell r="E5">
            <v>1</v>
          </cell>
        </row>
      </sheetData>
      <sheetData sheetId="3691">
        <row r="5">
          <cell r="E5">
            <v>1</v>
          </cell>
        </row>
      </sheetData>
      <sheetData sheetId="3692">
        <row r="5">
          <cell r="E5">
            <v>1</v>
          </cell>
        </row>
      </sheetData>
      <sheetData sheetId="3693">
        <row r="5">
          <cell r="E5">
            <v>1</v>
          </cell>
        </row>
      </sheetData>
      <sheetData sheetId="3694">
        <row r="5">
          <cell r="E5">
            <v>1</v>
          </cell>
        </row>
      </sheetData>
      <sheetData sheetId="3695">
        <row r="5">
          <cell r="E5">
            <v>1</v>
          </cell>
        </row>
      </sheetData>
      <sheetData sheetId="3696">
        <row r="5">
          <cell r="E5">
            <v>1</v>
          </cell>
        </row>
      </sheetData>
      <sheetData sheetId="3697">
        <row r="5">
          <cell r="E5">
            <v>1</v>
          </cell>
        </row>
      </sheetData>
      <sheetData sheetId="3698">
        <row r="5">
          <cell r="E5">
            <v>1</v>
          </cell>
        </row>
      </sheetData>
      <sheetData sheetId="3699">
        <row r="5">
          <cell r="E5">
            <v>1</v>
          </cell>
        </row>
      </sheetData>
      <sheetData sheetId="3700">
        <row r="5">
          <cell r="E5">
            <v>1</v>
          </cell>
        </row>
      </sheetData>
      <sheetData sheetId="3701">
        <row r="5">
          <cell r="E5">
            <v>1</v>
          </cell>
        </row>
      </sheetData>
      <sheetData sheetId="3702">
        <row r="5">
          <cell r="E5">
            <v>1</v>
          </cell>
        </row>
      </sheetData>
      <sheetData sheetId="3703">
        <row r="5">
          <cell r="E5">
            <v>1</v>
          </cell>
        </row>
      </sheetData>
      <sheetData sheetId="3704">
        <row r="5">
          <cell r="E5">
            <v>1</v>
          </cell>
        </row>
      </sheetData>
      <sheetData sheetId="3705">
        <row r="5">
          <cell r="E5">
            <v>1</v>
          </cell>
        </row>
      </sheetData>
      <sheetData sheetId="3706">
        <row r="5">
          <cell r="E5">
            <v>1</v>
          </cell>
        </row>
      </sheetData>
      <sheetData sheetId="3707">
        <row r="5">
          <cell r="E5">
            <v>1</v>
          </cell>
        </row>
      </sheetData>
      <sheetData sheetId="3708">
        <row r="5">
          <cell r="E5">
            <v>1</v>
          </cell>
        </row>
      </sheetData>
      <sheetData sheetId="3709">
        <row r="5">
          <cell r="E5">
            <v>1</v>
          </cell>
        </row>
      </sheetData>
      <sheetData sheetId="3710">
        <row r="5">
          <cell r="E5">
            <v>1</v>
          </cell>
        </row>
      </sheetData>
      <sheetData sheetId="3711">
        <row r="5">
          <cell r="E5">
            <v>1</v>
          </cell>
        </row>
      </sheetData>
      <sheetData sheetId="3712">
        <row r="5">
          <cell r="E5">
            <v>1</v>
          </cell>
        </row>
      </sheetData>
      <sheetData sheetId="3713">
        <row r="5">
          <cell r="E5">
            <v>1</v>
          </cell>
        </row>
      </sheetData>
      <sheetData sheetId="3714">
        <row r="5">
          <cell r="E5">
            <v>1</v>
          </cell>
        </row>
      </sheetData>
      <sheetData sheetId="3715">
        <row r="5">
          <cell r="E5">
            <v>1</v>
          </cell>
        </row>
      </sheetData>
      <sheetData sheetId="3716">
        <row r="5">
          <cell r="E5">
            <v>1</v>
          </cell>
        </row>
      </sheetData>
      <sheetData sheetId="3717">
        <row r="5">
          <cell r="E5">
            <v>1</v>
          </cell>
        </row>
      </sheetData>
      <sheetData sheetId="3718">
        <row r="5">
          <cell r="E5">
            <v>1</v>
          </cell>
        </row>
      </sheetData>
      <sheetData sheetId="3719">
        <row r="5">
          <cell r="E5">
            <v>1</v>
          </cell>
        </row>
      </sheetData>
      <sheetData sheetId="3720">
        <row r="5">
          <cell r="E5">
            <v>1</v>
          </cell>
        </row>
      </sheetData>
      <sheetData sheetId="3721">
        <row r="5">
          <cell r="E5">
            <v>1</v>
          </cell>
        </row>
      </sheetData>
      <sheetData sheetId="3722">
        <row r="5">
          <cell r="E5">
            <v>1</v>
          </cell>
        </row>
      </sheetData>
      <sheetData sheetId="3723">
        <row r="5">
          <cell r="E5">
            <v>1</v>
          </cell>
        </row>
      </sheetData>
      <sheetData sheetId="3724">
        <row r="5">
          <cell r="E5">
            <v>1</v>
          </cell>
        </row>
      </sheetData>
      <sheetData sheetId="3725">
        <row r="5">
          <cell r="E5">
            <v>1</v>
          </cell>
        </row>
      </sheetData>
      <sheetData sheetId="3726">
        <row r="5">
          <cell r="E5">
            <v>1</v>
          </cell>
        </row>
      </sheetData>
      <sheetData sheetId="3727">
        <row r="5">
          <cell r="E5">
            <v>1</v>
          </cell>
        </row>
      </sheetData>
      <sheetData sheetId="3728">
        <row r="5">
          <cell r="E5">
            <v>1</v>
          </cell>
        </row>
      </sheetData>
      <sheetData sheetId="3729">
        <row r="5">
          <cell r="E5">
            <v>1</v>
          </cell>
        </row>
      </sheetData>
      <sheetData sheetId="3730">
        <row r="5">
          <cell r="E5">
            <v>1</v>
          </cell>
        </row>
      </sheetData>
      <sheetData sheetId="3731">
        <row r="5">
          <cell r="E5">
            <v>1</v>
          </cell>
        </row>
      </sheetData>
      <sheetData sheetId="3732">
        <row r="5">
          <cell r="E5">
            <v>1</v>
          </cell>
        </row>
      </sheetData>
      <sheetData sheetId="3733">
        <row r="5">
          <cell r="E5">
            <v>1</v>
          </cell>
        </row>
      </sheetData>
      <sheetData sheetId="3734">
        <row r="5">
          <cell r="E5">
            <v>1</v>
          </cell>
        </row>
      </sheetData>
      <sheetData sheetId="3735">
        <row r="5">
          <cell r="E5">
            <v>1</v>
          </cell>
        </row>
      </sheetData>
      <sheetData sheetId="3736">
        <row r="5">
          <cell r="E5">
            <v>1</v>
          </cell>
        </row>
      </sheetData>
      <sheetData sheetId="3737">
        <row r="5">
          <cell r="E5">
            <v>1</v>
          </cell>
        </row>
      </sheetData>
      <sheetData sheetId="3738">
        <row r="5">
          <cell r="E5">
            <v>1</v>
          </cell>
        </row>
      </sheetData>
      <sheetData sheetId="3739">
        <row r="5">
          <cell r="E5">
            <v>1</v>
          </cell>
        </row>
      </sheetData>
      <sheetData sheetId="3740">
        <row r="5">
          <cell r="E5">
            <v>1</v>
          </cell>
        </row>
      </sheetData>
      <sheetData sheetId="3741">
        <row r="5">
          <cell r="E5">
            <v>1</v>
          </cell>
        </row>
      </sheetData>
      <sheetData sheetId="3742">
        <row r="5">
          <cell r="E5">
            <v>1</v>
          </cell>
        </row>
      </sheetData>
      <sheetData sheetId="3743">
        <row r="5">
          <cell r="E5">
            <v>1</v>
          </cell>
        </row>
      </sheetData>
      <sheetData sheetId="3744">
        <row r="5">
          <cell r="E5">
            <v>1</v>
          </cell>
        </row>
      </sheetData>
      <sheetData sheetId="3745">
        <row r="5">
          <cell r="E5">
            <v>1</v>
          </cell>
        </row>
      </sheetData>
      <sheetData sheetId="3746">
        <row r="5">
          <cell r="E5">
            <v>1</v>
          </cell>
        </row>
      </sheetData>
      <sheetData sheetId="3747">
        <row r="5">
          <cell r="E5">
            <v>1</v>
          </cell>
        </row>
      </sheetData>
      <sheetData sheetId="3748">
        <row r="5">
          <cell r="E5">
            <v>1</v>
          </cell>
        </row>
      </sheetData>
      <sheetData sheetId="3749">
        <row r="5">
          <cell r="E5">
            <v>1</v>
          </cell>
        </row>
      </sheetData>
      <sheetData sheetId="3750">
        <row r="5">
          <cell r="E5">
            <v>1</v>
          </cell>
        </row>
      </sheetData>
      <sheetData sheetId="3751">
        <row r="5">
          <cell r="E5">
            <v>1</v>
          </cell>
        </row>
      </sheetData>
      <sheetData sheetId="3752">
        <row r="5">
          <cell r="E5">
            <v>1</v>
          </cell>
        </row>
      </sheetData>
      <sheetData sheetId="3753">
        <row r="5">
          <cell r="E5">
            <v>1</v>
          </cell>
        </row>
      </sheetData>
      <sheetData sheetId="3754">
        <row r="5">
          <cell r="E5">
            <v>1</v>
          </cell>
        </row>
      </sheetData>
      <sheetData sheetId="3755">
        <row r="5">
          <cell r="E5">
            <v>1</v>
          </cell>
        </row>
      </sheetData>
      <sheetData sheetId="3756">
        <row r="5">
          <cell r="E5">
            <v>1</v>
          </cell>
        </row>
      </sheetData>
      <sheetData sheetId="3757">
        <row r="5">
          <cell r="E5">
            <v>1</v>
          </cell>
        </row>
      </sheetData>
      <sheetData sheetId="3758">
        <row r="5">
          <cell r="E5">
            <v>1</v>
          </cell>
        </row>
      </sheetData>
      <sheetData sheetId="3759">
        <row r="5">
          <cell r="E5">
            <v>1</v>
          </cell>
        </row>
      </sheetData>
      <sheetData sheetId="3760">
        <row r="5">
          <cell r="E5">
            <v>1</v>
          </cell>
        </row>
      </sheetData>
      <sheetData sheetId="3761">
        <row r="5">
          <cell r="E5">
            <v>1</v>
          </cell>
        </row>
      </sheetData>
      <sheetData sheetId="3762">
        <row r="5">
          <cell r="E5">
            <v>1</v>
          </cell>
        </row>
      </sheetData>
      <sheetData sheetId="3763">
        <row r="5">
          <cell r="E5">
            <v>1</v>
          </cell>
        </row>
      </sheetData>
      <sheetData sheetId="3764">
        <row r="5">
          <cell r="E5">
            <v>1</v>
          </cell>
        </row>
      </sheetData>
      <sheetData sheetId="3765">
        <row r="5">
          <cell r="E5">
            <v>1</v>
          </cell>
        </row>
      </sheetData>
      <sheetData sheetId="3766">
        <row r="5">
          <cell r="E5">
            <v>1</v>
          </cell>
        </row>
      </sheetData>
      <sheetData sheetId="3767">
        <row r="5">
          <cell r="E5">
            <v>1</v>
          </cell>
        </row>
      </sheetData>
      <sheetData sheetId="3768">
        <row r="5">
          <cell r="E5">
            <v>1</v>
          </cell>
        </row>
      </sheetData>
      <sheetData sheetId="3769">
        <row r="5">
          <cell r="E5">
            <v>1</v>
          </cell>
        </row>
      </sheetData>
      <sheetData sheetId="3770">
        <row r="5">
          <cell r="E5">
            <v>1</v>
          </cell>
        </row>
      </sheetData>
      <sheetData sheetId="3771">
        <row r="5">
          <cell r="E5">
            <v>1</v>
          </cell>
        </row>
      </sheetData>
      <sheetData sheetId="3772">
        <row r="5">
          <cell r="E5">
            <v>1</v>
          </cell>
        </row>
      </sheetData>
      <sheetData sheetId="3773">
        <row r="5">
          <cell r="E5">
            <v>1</v>
          </cell>
        </row>
      </sheetData>
      <sheetData sheetId="3774">
        <row r="5">
          <cell r="E5">
            <v>1</v>
          </cell>
        </row>
      </sheetData>
      <sheetData sheetId="3775">
        <row r="5">
          <cell r="E5">
            <v>1</v>
          </cell>
        </row>
      </sheetData>
      <sheetData sheetId="3776">
        <row r="5">
          <cell r="E5">
            <v>1</v>
          </cell>
        </row>
      </sheetData>
      <sheetData sheetId="3777">
        <row r="5">
          <cell r="E5">
            <v>1</v>
          </cell>
        </row>
      </sheetData>
      <sheetData sheetId="3778">
        <row r="5">
          <cell r="E5">
            <v>1</v>
          </cell>
        </row>
      </sheetData>
      <sheetData sheetId="3779">
        <row r="5">
          <cell r="E5">
            <v>1</v>
          </cell>
        </row>
      </sheetData>
      <sheetData sheetId="3780">
        <row r="5">
          <cell r="E5">
            <v>1</v>
          </cell>
        </row>
      </sheetData>
      <sheetData sheetId="3781">
        <row r="5">
          <cell r="E5">
            <v>1</v>
          </cell>
        </row>
      </sheetData>
      <sheetData sheetId="3782">
        <row r="5">
          <cell r="E5">
            <v>1</v>
          </cell>
        </row>
      </sheetData>
      <sheetData sheetId="3783">
        <row r="5">
          <cell r="E5">
            <v>1</v>
          </cell>
        </row>
      </sheetData>
      <sheetData sheetId="3784">
        <row r="5">
          <cell r="E5">
            <v>1</v>
          </cell>
        </row>
      </sheetData>
      <sheetData sheetId="3785">
        <row r="5">
          <cell r="E5">
            <v>1</v>
          </cell>
        </row>
      </sheetData>
      <sheetData sheetId="3786">
        <row r="5">
          <cell r="E5">
            <v>1</v>
          </cell>
        </row>
      </sheetData>
      <sheetData sheetId="3787">
        <row r="5">
          <cell r="E5">
            <v>1</v>
          </cell>
        </row>
      </sheetData>
      <sheetData sheetId="3788">
        <row r="5">
          <cell r="E5">
            <v>1</v>
          </cell>
        </row>
      </sheetData>
      <sheetData sheetId="3789">
        <row r="5">
          <cell r="E5">
            <v>1</v>
          </cell>
        </row>
      </sheetData>
      <sheetData sheetId="3790">
        <row r="5">
          <cell r="E5">
            <v>1</v>
          </cell>
        </row>
      </sheetData>
      <sheetData sheetId="3791">
        <row r="5">
          <cell r="E5">
            <v>1</v>
          </cell>
        </row>
      </sheetData>
      <sheetData sheetId="3792">
        <row r="5">
          <cell r="E5">
            <v>1</v>
          </cell>
        </row>
      </sheetData>
      <sheetData sheetId="3793">
        <row r="5">
          <cell r="E5">
            <v>1</v>
          </cell>
        </row>
      </sheetData>
      <sheetData sheetId="3794">
        <row r="5">
          <cell r="E5">
            <v>1</v>
          </cell>
        </row>
      </sheetData>
      <sheetData sheetId="3795">
        <row r="5">
          <cell r="E5">
            <v>1</v>
          </cell>
        </row>
      </sheetData>
      <sheetData sheetId="3796">
        <row r="5">
          <cell r="E5">
            <v>1</v>
          </cell>
        </row>
      </sheetData>
      <sheetData sheetId="3797">
        <row r="5">
          <cell r="E5">
            <v>1</v>
          </cell>
        </row>
      </sheetData>
      <sheetData sheetId="3798">
        <row r="5">
          <cell r="E5">
            <v>1</v>
          </cell>
        </row>
      </sheetData>
      <sheetData sheetId="3799">
        <row r="5">
          <cell r="E5">
            <v>1</v>
          </cell>
        </row>
      </sheetData>
      <sheetData sheetId="3800">
        <row r="5">
          <cell r="E5">
            <v>1</v>
          </cell>
        </row>
      </sheetData>
      <sheetData sheetId="3801">
        <row r="5">
          <cell r="E5">
            <v>1</v>
          </cell>
        </row>
      </sheetData>
      <sheetData sheetId="3802">
        <row r="5">
          <cell r="E5">
            <v>1</v>
          </cell>
        </row>
      </sheetData>
      <sheetData sheetId="3803">
        <row r="5">
          <cell r="E5">
            <v>1</v>
          </cell>
        </row>
      </sheetData>
      <sheetData sheetId="3804">
        <row r="5">
          <cell r="E5">
            <v>1</v>
          </cell>
        </row>
      </sheetData>
      <sheetData sheetId="3805">
        <row r="5">
          <cell r="E5">
            <v>1</v>
          </cell>
        </row>
      </sheetData>
      <sheetData sheetId="3806">
        <row r="5">
          <cell r="E5">
            <v>1</v>
          </cell>
        </row>
      </sheetData>
      <sheetData sheetId="3807">
        <row r="5">
          <cell r="E5">
            <v>1</v>
          </cell>
        </row>
      </sheetData>
      <sheetData sheetId="3808">
        <row r="5">
          <cell r="E5">
            <v>1</v>
          </cell>
        </row>
      </sheetData>
      <sheetData sheetId="3809">
        <row r="5">
          <cell r="E5">
            <v>1</v>
          </cell>
        </row>
      </sheetData>
      <sheetData sheetId="3810">
        <row r="5">
          <cell r="E5">
            <v>1</v>
          </cell>
        </row>
      </sheetData>
      <sheetData sheetId="3811">
        <row r="5">
          <cell r="E5">
            <v>1</v>
          </cell>
        </row>
      </sheetData>
      <sheetData sheetId="3812">
        <row r="5">
          <cell r="E5">
            <v>1</v>
          </cell>
        </row>
      </sheetData>
      <sheetData sheetId="3813">
        <row r="5">
          <cell r="E5">
            <v>1</v>
          </cell>
        </row>
      </sheetData>
      <sheetData sheetId="3814">
        <row r="5">
          <cell r="E5">
            <v>1</v>
          </cell>
        </row>
      </sheetData>
      <sheetData sheetId="3815">
        <row r="5">
          <cell r="E5">
            <v>1</v>
          </cell>
        </row>
      </sheetData>
      <sheetData sheetId="3816">
        <row r="5">
          <cell r="E5">
            <v>1</v>
          </cell>
        </row>
      </sheetData>
      <sheetData sheetId="3817">
        <row r="5">
          <cell r="E5">
            <v>1</v>
          </cell>
        </row>
      </sheetData>
      <sheetData sheetId="3818">
        <row r="5">
          <cell r="E5">
            <v>1</v>
          </cell>
        </row>
      </sheetData>
      <sheetData sheetId="3819">
        <row r="5">
          <cell r="E5">
            <v>1</v>
          </cell>
        </row>
      </sheetData>
      <sheetData sheetId="3820">
        <row r="5">
          <cell r="E5">
            <v>1</v>
          </cell>
        </row>
      </sheetData>
      <sheetData sheetId="3821">
        <row r="5">
          <cell r="E5">
            <v>1</v>
          </cell>
        </row>
      </sheetData>
      <sheetData sheetId="3822">
        <row r="5">
          <cell r="E5">
            <v>1</v>
          </cell>
        </row>
      </sheetData>
      <sheetData sheetId="3823">
        <row r="5">
          <cell r="E5">
            <v>1</v>
          </cell>
        </row>
      </sheetData>
      <sheetData sheetId="3824">
        <row r="5">
          <cell r="E5">
            <v>1</v>
          </cell>
        </row>
      </sheetData>
      <sheetData sheetId="3825">
        <row r="5">
          <cell r="E5">
            <v>1</v>
          </cell>
        </row>
      </sheetData>
      <sheetData sheetId="3826">
        <row r="5">
          <cell r="E5">
            <v>1</v>
          </cell>
        </row>
      </sheetData>
      <sheetData sheetId="3827">
        <row r="5">
          <cell r="E5">
            <v>1</v>
          </cell>
        </row>
      </sheetData>
      <sheetData sheetId="3828">
        <row r="5">
          <cell r="E5">
            <v>1</v>
          </cell>
        </row>
      </sheetData>
      <sheetData sheetId="3829">
        <row r="5">
          <cell r="E5">
            <v>1</v>
          </cell>
        </row>
      </sheetData>
      <sheetData sheetId="3830">
        <row r="5">
          <cell r="E5">
            <v>1</v>
          </cell>
        </row>
      </sheetData>
      <sheetData sheetId="3831">
        <row r="5">
          <cell r="E5">
            <v>1</v>
          </cell>
        </row>
      </sheetData>
      <sheetData sheetId="3832">
        <row r="5">
          <cell r="E5">
            <v>1</v>
          </cell>
        </row>
      </sheetData>
      <sheetData sheetId="3833">
        <row r="5">
          <cell r="E5">
            <v>1</v>
          </cell>
        </row>
      </sheetData>
      <sheetData sheetId="3834">
        <row r="5">
          <cell r="E5">
            <v>1</v>
          </cell>
        </row>
      </sheetData>
      <sheetData sheetId="3835">
        <row r="5">
          <cell r="E5">
            <v>1</v>
          </cell>
        </row>
      </sheetData>
      <sheetData sheetId="3836">
        <row r="5">
          <cell r="E5">
            <v>1</v>
          </cell>
        </row>
      </sheetData>
      <sheetData sheetId="3837">
        <row r="5">
          <cell r="E5">
            <v>1</v>
          </cell>
        </row>
      </sheetData>
      <sheetData sheetId="3838">
        <row r="5">
          <cell r="E5">
            <v>1</v>
          </cell>
        </row>
      </sheetData>
      <sheetData sheetId="3839">
        <row r="5">
          <cell r="E5">
            <v>1</v>
          </cell>
        </row>
      </sheetData>
      <sheetData sheetId="3840">
        <row r="5">
          <cell r="E5">
            <v>1</v>
          </cell>
        </row>
      </sheetData>
      <sheetData sheetId="3841">
        <row r="5">
          <cell r="E5">
            <v>1</v>
          </cell>
        </row>
      </sheetData>
      <sheetData sheetId="3842">
        <row r="5">
          <cell r="E5">
            <v>1</v>
          </cell>
        </row>
      </sheetData>
      <sheetData sheetId="3843">
        <row r="5">
          <cell r="E5">
            <v>1</v>
          </cell>
        </row>
      </sheetData>
      <sheetData sheetId="3844">
        <row r="5">
          <cell r="E5">
            <v>1</v>
          </cell>
        </row>
      </sheetData>
      <sheetData sheetId="3845">
        <row r="5">
          <cell r="E5">
            <v>1</v>
          </cell>
        </row>
      </sheetData>
      <sheetData sheetId="3846">
        <row r="5">
          <cell r="E5">
            <v>1</v>
          </cell>
        </row>
      </sheetData>
      <sheetData sheetId="3847">
        <row r="5">
          <cell r="E5">
            <v>1</v>
          </cell>
        </row>
      </sheetData>
      <sheetData sheetId="3848">
        <row r="5">
          <cell r="E5">
            <v>1</v>
          </cell>
        </row>
      </sheetData>
      <sheetData sheetId="3849">
        <row r="5">
          <cell r="E5">
            <v>1</v>
          </cell>
        </row>
      </sheetData>
      <sheetData sheetId="3850">
        <row r="5">
          <cell r="E5">
            <v>1</v>
          </cell>
        </row>
      </sheetData>
      <sheetData sheetId="3851">
        <row r="5">
          <cell r="E5">
            <v>1</v>
          </cell>
        </row>
      </sheetData>
      <sheetData sheetId="3852">
        <row r="5">
          <cell r="E5">
            <v>1</v>
          </cell>
        </row>
      </sheetData>
      <sheetData sheetId="3853">
        <row r="5">
          <cell r="E5">
            <v>1</v>
          </cell>
        </row>
      </sheetData>
      <sheetData sheetId="3854">
        <row r="5">
          <cell r="E5">
            <v>1</v>
          </cell>
        </row>
      </sheetData>
      <sheetData sheetId="3855">
        <row r="5">
          <cell r="E5">
            <v>1</v>
          </cell>
        </row>
      </sheetData>
      <sheetData sheetId="3856">
        <row r="5">
          <cell r="E5">
            <v>1</v>
          </cell>
        </row>
      </sheetData>
      <sheetData sheetId="3857">
        <row r="5">
          <cell r="E5">
            <v>1</v>
          </cell>
        </row>
      </sheetData>
      <sheetData sheetId="3858">
        <row r="5">
          <cell r="E5">
            <v>1</v>
          </cell>
        </row>
      </sheetData>
      <sheetData sheetId="3859">
        <row r="5">
          <cell r="E5">
            <v>1</v>
          </cell>
        </row>
      </sheetData>
      <sheetData sheetId="3860">
        <row r="5">
          <cell r="E5">
            <v>1</v>
          </cell>
        </row>
      </sheetData>
      <sheetData sheetId="3861">
        <row r="5">
          <cell r="E5">
            <v>1</v>
          </cell>
        </row>
      </sheetData>
      <sheetData sheetId="3862">
        <row r="5">
          <cell r="E5">
            <v>1</v>
          </cell>
        </row>
      </sheetData>
      <sheetData sheetId="3863">
        <row r="5">
          <cell r="E5">
            <v>1</v>
          </cell>
        </row>
      </sheetData>
      <sheetData sheetId="3864">
        <row r="5">
          <cell r="E5">
            <v>1</v>
          </cell>
        </row>
      </sheetData>
      <sheetData sheetId="3865">
        <row r="5">
          <cell r="E5">
            <v>1</v>
          </cell>
        </row>
      </sheetData>
      <sheetData sheetId="3866">
        <row r="5">
          <cell r="E5">
            <v>1</v>
          </cell>
        </row>
      </sheetData>
      <sheetData sheetId="3867">
        <row r="5">
          <cell r="E5">
            <v>1</v>
          </cell>
        </row>
      </sheetData>
      <sheetData sheetId="3868">
        <row r="5">
          <cell r="E5">
            <v>1</v>
          </cell>
        </row>
      </sheetData>
      <sheetData sheetId="3869">
        <row r="5">
          <cell r="E5">
            <v>1</v>
          </cell>
        </row>
      </sheetData>
      <sheetData sheetId="3870">
        <row r="5">
          <cell r="E5">
            <v>1</v>
          </cell>
        </row>
      </sheetData>
      <sheetData sheetId="3871">
        <row r="5">
          <cell r="E5">
            <v>1</v>
          </cell>
        </row>
      </sheetData>
      <sheetData sheetId="3872">
        <row r="5">
          <cell r="E5">
            <v>1</v>
          </cell>
        </row>
      </sheetData>
      <sheetData sheetId="3873">
        <row r="5">
          <cell r="E5">
            <v>1</v>
          </cell>
        </row>
      </sheetData>
      <sheetData sheetId="3874">
        <row r="5">
          <cell r="E5">
            <v>1</v>
          </cell>
        </row>
      </sheetData>
      <sheetData sheetId="3875">
        <row r="5">
          <cell r="E5">
            <v>1</v>
          </cell>
        </row>
      </sheetData>
      <sheetData sheetId="3876">
        <row r="5">
          <cell r="E5">
            <v>1</v>
          </cell>
        </row>
      </sheetData>
      <sheetData sheetId="3877">
        <row r="5">
          <cell r="E5">
            <v>1</v>
          </cell>
        </row>
      </sheetData>
      <sheetData sheetId="3878">
        <row r="5">
          <cell r="E5">
            <v>1</v>
          </cell>
        </row>
      </sheetData>
      <sheetData sheetId="3879">
        <row r="5">
          <cell r="E5">
            <v>1</v>
          </cell>
        </row>
      </sheetData>
      <sheetData sheetId="3880">
        <row r="5">
          <cell r="E5">
            <v>1</v>
          </cell>
        </row>
      </sheetData>
      <sheetData sheetId="3881">
        <row r="5">
          <cell r="E5">
            <v>1</v>
          </cell>
        </row>
      </sheetData>
      <sheetData sheetId="3882">
        <row r="5">
          <cell r="E5">
            <v>1</v>
          </cell>
        </row>
      </sheetData>
      <sheetData sheetId="3883">
        <row r="5">
          <cell r="E5">
            <v>1</v>
          </cell>
        </row>
      </sheetData>
      <sheetData sheetId="3884">
        <row r="5">
          <cell r="E5">
            <v>1</v>
          </cell>
        </row>
      </sheetData>
      <sheetData sheetId="3885">
        <row r="5">
          <cell r="E5">
            <v>1</v>
          </cell>
        </row>
      </sheetData>
      <sheetData sheetId="3886">
        <row r="5">
          <cell r="E5">
            <v>1</v>
          </cell>
        </row>
      </sheetData>
      <sheetData sheetId="3887">
        <row r="5">
          <cell r="E5">
            <v>1</v>
          </cell>
        </row>
      </sheetData>
      <sheetData sheetId="3888">
        <row r="5">
          <cell r="E5">
            <v>1</v>
          </cell>
        </row>
      </sheetData>
      <sheetData sheetId="3889">
        <row r="5">
          <cell r="E5">
            <v>1</v>
          </cell>
        </row>
      </sheetData>
      <sheetData sheetId="3890">
        <row r="5">
          <cell r="E5">
            <v>1</v>
          </cell>
        </row>
      </sheetData>
      <sheetData sheetId="3891">
        <row r="5">
          <cell r="E5">
            <v>1</v>
          </cell>
        </row>
      </sheetData>
      <sheetData sheetId="3892">
        <row r="5">
          <cell r="E5">
            <v>1</v>
          </cell>
        </row>
      </sheetData>
      <sheetData sheetId="3893">
        <row r="5">
          <cell r="E5">
            <v>1</v>
          </cell>
        </row>
      </sheetData>
      <sheetData sheetId="3894">
        <row r="5">
          <cell r="E5">
            <v>1</v>
          </cell>
        </row>
      </sheetData>
      <sheetData sheetId="3895">
        <row r="5">
          <cell r="E5">
            <v>1</v>
          </cell>
        </row>
      </sheetData>
      <sheetData sheetId="3896">
        <row r="5">
          <cell r="E5">
            <v>1</v>
          </cell>
        </row>
      </sheetData>
      <sheetData sheetId="3897">
        <row r="5">
          <cell r="E5">
            <v>1</v>
          </cell>
        </row>
      </sheetData>
      <sheetData sheetId="3898">
        <row r="5">
          <cell r="E5">
            <v>1</v>
          </cell>
        </row>
      </sheetData>
      <sheetData sheetId="3899">
        <row r="5">
          <cell r="E5">
            <v>1</v>
          </cell>
        </row>
      </sheetData>
      <sheetData sheetId="3900">
        <row r="5">
          <cell r="E5">
            <v>1</v>
          </cell>
        </row>
      </sheetData>
      <sheetData sheetId="3901">
        <row r="5">
          <cell r="E5">
            <v>1</v>
          </cell>
        </row>
      </sheetData>
      <sheetData sheetId="3902">
        <row r="5">
          <cell r="E5">
            <v>1</v>
          </cell>
        </row>
      </sheetData>
      <sheetData sheetId="3903">
        <row r="5">
          <cell r="E5">
            <v>1</v>
          </cell>
        </row>
      </sheetData>
      <sheetData sheetId="3904">
        <row r="5">
          <cell r="E5">
            <v>1</v>
          </cell>
        </row>
      </sheetData>
      <sheetData sheetId="3905">
        <row r="5">
          <cell r="E5">
            <v>1</v>
          </cell>
        </row>
      </sheetData>
      <sheetData sheetId="3906">
        <row r="5">
          <cell r="E5">
            <v>1</v>
          </cell>
        </row>
      </sheetData>
      <sheetData sheetId="3907">
        <row r="5">
          <cell r="E5">
            <v>1</v>
          </cell>
        </row>
      </sheetData>
      <sheetData sheetId="3908">
        <row r="5">
          <cell r="E5">
            <v>1</v>
          </cell>
        </row>
      </sheetData>
      <sheetData sheetId="3909">
        <row r="5">
          <cell r="E5">
            <v>1</v>
          </cell>
        </row>
      </sheetData>
      <sheetData sheetId="3910">
        <row r="5">
          <cell r="E5">
            <v>1</v>
          </cell>
        </row>
      </sheetData>
      <sheetData sheetId="3911">
        <row r="5">
          <cell r="E5">
            <v>1</v>
          </cell>
        </row>
      </sheetData>
      <sheetData sheetId="3912">
        <row r="5">
          <cell r="E5">
            <v>1</v>
          </cell>
        </row>
      </sheetData>
      <sheetData sheetId="3913">
        <row r="5">
          <cell r="E5">
            <v>1</v>
          </cell>
        </row>
      </sheetData>
      <sheetData sheetId="3914">
        <row r="5">
          <cell r="E5">
            <v>1</v>
          </cell>
        </row>
      </sheetData>
      <sheetData sheetId="3915">
        <row r="5">
          <cell r="E5">
            <v>1</v>
          </cell>
        </row>
      </sheetData>
      <sheetData sheetId="3916">
        <row r="5">
          <cell r="E5">
            <v>1</v>
          </cell>
        </row>
      </sheetData>
      <sheetData sheetId="3917">
        <row r="5">
          <cell r="E5">
            <v>1</v>
          </cell>
        </row>
      </sheetData>
      <sheetData sheetId="3918">
        <row r="5">
          <cell r="E5">
            <v>1</v>
          </cell>
        </row>
      </sheetData>
      <sheetData sheetId="3919">
        <row r="5">
          <cell r="E5">
            <v>1</v>
          </cell>
        </row>
      </sheetData>
      <sheetData sheetId="3920">
        <row r="5">
          <cell r="E5">
            <v>1</v>
          </cell>
        </row>
      </sheetData>
      <sheetData sheetId="3921">
        <row r="5">
          <cell r="E5">
            <v>1</v>
          </cell>
        </row>
      </sheetData>
      <sheetData sheetId="3922">
        <row r="5">
          <cell r="E5">
            <v>1</v>
          </cell>
        </row>
      </sheetData>
      <sheetData sheetId="3923">
        <row r="5">
          <cell r="E5">
            <v>1</v>
          </cell>
        </row>
      </sheetData>
      <sheetData sheetId="3924">
        <row r="5">
          <cell r="E5">
            <v>1</v>
          </cell>
        </row>
      </sheetData>
      <sheetData sheetId="3925">
        <row r="5">
          <cell r="E5">
            <v>1</v>
          </cell>
        </row>
      </sheetData>
      <sheetData sheetId="3926">
        <row r="5">
          <cell r="E5">
            <v>1</v>
          </cell>
        </row>
      </sheetData>
      <sheetData sheetId="3927">
        <row r="5">
          <cell r="E5">
            <v>1</v>
          </cell>
        </row>
      </sheetData>
      <sheetData sheetId="3928">
        <row r="5">
          <cell r="E5">
            <v>1</v>
          </cell>
        </row>
      </sheetData>
      <sheetData sheetId="3929">
        <row r="5">
          <cell r="E5">
            <v>1</v>
          </cell>
        </row>
      </sheetData>
      <sheetData sheetId="3930">
        <row r="5">
          <cell r="E5">
            <v>1</v>
          </cell>
        </row>
      </sheetData>
      <sheetData sheetId="3931">
        <row r="5">
          <cell r="E5">
            <v>1</v>
          </cell>
        </row>
      </sheetData>
      <sheetData sheetId="3932">
        <row r="5">
          <cell r="E5">
            <v>1</v>
          </cell>
        </row>
      </sheetData>
      <sheetData sheetId="3933">
        <row r="5">
          <cell r="E5">
            <v>1</v>
          </cell>
        </row>
      </sheetData>
      <sheetData sheetId="3934">
        <row r="5">
          <cell r="E5">
            <v>1</v>
          </cell>
        </row>
      </sheetData>
      <sheetData sheetId="3935">
        <row r="5">
          <cell r="E5">
            <v>1</v>
          </cell>
        </row>
      </sheetData>
      <sheetData sheetId="3936">
        <row r="5">
          <cell r="E5">
            <v>1</v>
          </cell>
        </row>
      </sheetData>
      <sheetData sheetId="3937">
        <row r="5">
          <cell r="E5">
            <v>1</v>
          </cell>
        </row>
      </sheetData>
      <sheetData sheetId="3938">
        <row r="5">
          <cell r="E5">
            <v>1</v>
          </cell>
        </row>
      </sheetData>
      <sheetData sheetId="3939">
        <row r="5">
          <cell r="E5">
            <v>1</v>
          </cell>
        </row>
      </sheetData>
      <sheetData sheetId="3940">
        <row r="5">
          <cell r="E5">
            <v>1</v>
          </cell>
        </row>
      </sheetData>
      <sheetData sheetId="3941">
        <row r="5">
          <cell r="E5">
            <v>1</v>
          </cell>
        </row>
      </sheetData>
      <sheetData sheetId="3942">
        <row r="5">
          <cell r="E5">
            <v>1</v>
          </cell>
        </row>
      </sheetData>
      <sheetData sheetId="3943">
        <row r="5">
          <cell r="E5">
            <v>1</v>
          </cell>
        </row>
      </sheetData>
      <sheetData sheetId="3944">
        <row r="5">
          <cell r="E5">
            <v>1</v>
          </cell>
        </row>
      </sheetData>
      <sheetData sheetId="3945">
        <row r="5">
          <cell r="E5">
            <v>1</v>
          </cell>
        </row>
      </sheetData>
      <sheetData sheetId="3946">
        <row r="5">
          <cell r="E5">
            <v>1</v>
          </cell>
        </row>
      </sheetData>
      <sheetData sheetId="3947">
        <row r="5">
          <cell r="E5">
            <v>1</v>
          </cell>
        </row>
      </sheetData>
      <sheetData sheetId="3948">
        <row r="5">
          <cell r="E5">
            <v>1</v>
          </cell>
        </row>
      </sheetData>
      <sheetData sheetId="3949">
        <row r="5">
          <cell r="E5">
            <v>1</v>
          </cell>
        </row>
      </sheetData>
      <sheetData sheetId="3950">
        <row r="5">
          <cell r="E5">
            <v>1</v>
          </cell>
        </row>
      </sheetData>
      <sheetData sheetId="3951">
        <row r="5">
          <cell r="E5">
            <v>1</v>
          </cell>
        </row>
      </sheetData>
      <sheetData sheetId="3952">
        <row r="5">
          <cell r="E5">
            <v>1</v>
          </cell>
        </row>
      </sheetData>
      <sheetData sheetId="3953">
        <row r="5">
          <cell r="E5">
            <v>1</v>
          </cell>
        </row>
      </sheetData>
      <sheetData sheetId="3954">
        <row r="5">
          <cell r="E5">
            <v>1</v>
          </cell>
        </row>
      </sheetData>
      <sheetData sheetId="3955">
        <row r="5">
          <cell r="E5">
            <v>1</v>
          </cell>
        </row>
      </sheetData>
      <sheetData sheetId="3956">
        <row r="5">
          <cell r="E5">
            <v>1</v>
          </cell>
        </row>
      </sheetData>
      <sheetData sheetId="3957">
        <row r="5">
          <cell r="E5">
            <v>1</v>
          </cell>
        </row>
      </sheetData>
      <sheetData sheetId="3958">
        <row r="5">
          <cell r="E5">
            <v>1</v>
          </cell>
        </row>
      </sheetData>
      <sheetData sheetId="3959">
        <row r="5">
          <cell r="E5">
            <v>1</v>
          </cell>
        </row>
      </sheetData>
      <sheetData sheetId="3960">
        <row r="5">
          <cell r="E5">
            <v>1</v>
          </cell>
        </row>
      </sheetData>
      <sheetData sheetId="3961">
        <row r="5">
          <cell r="E5">
            <v>1</v>
          </cell>
        </row>
      </sheetData>
      <sheetData sheetId="3962">
        <row r="5">
          <cell r="E5">
            <v>1</v>
          </cell>
        </row>
      </sheetData>
      <sheetData sheetId="3963">
        <row r="5">
          <cell r="E5">
            <v>1</v>
          </cell>
        </row>
      </sheetData>
      <sheetData sheetId="3964">
        <row r="5">
          <cell r="E5">
            <v>1</v>
          </cell>
        </row>
      </sheetData>
      <sheetData sheetId="3965">
        <row r="5">
          <cell r="E5">
            <v>1</v>
          </cell>
        </row>
      </sheetData>
      <sheetData sheetId="3966">
        <row r="5">
          <cell r="E5">
            <v>1</v>
          </cell>
        </row>
      </sheetData>
      <sheetData sheetId="3967">
        <row r="5">
          <cell r="E5">
            <v>1</v>
          </cell>
        </row>
      </sheetData>
      <sheetData sheetId="3968">
        <row r="5">
          <cell r="E5">
            <v>1</v>
          </cell>
        </row>
      </sheetData>
      <sheetData sheetId="3969">
        <row r="5">
          <cell r="E5">
            <v>1</v>
          </cell>
        </row>
      </sheetData>
      <sheetData sheetId="3970">
        <row r="5">
          <cell r="E5">
            <v>1</v>
          </cell>
        </row>
      </sheetData>
      <sheetData sheetId="3971">
        <row r="5">
          <cell r="E5">
            <v>1</v>
          </cell>
        </row>
      </sheetData>
      <sheetData sheetId="3972">
        <row r="5">
          <cell r="E5">
            <v>1</v>
          </cell>
        </row>
      </sheetData>
      <sheetData sheetId="3973">
        <row r="5">
          <cell r="E5">
            <v>1</v>
          </cell>
        </row>
      </sheetData>
      <sheetData sheetId="3974">
        <row r="5">
          <cell r="E5">
            <v>1</v>
          </cell>
        </row>
      </sheetData>
      <sheetData sheetId="3975">
        <row r="5">
          <cell r="E5">
            <v>1</v>
          </cell>
        </row>
      </sheetData>
      <sheetData sheetId="3976">
        <row r="5">
          <cell r="E5">
            <v>1</v>
          </cell>
        </row>
      </sheetData>
      <sheetData sheetId="3977">
        <row r="5">
          <cell r="E5">
            <v>1</v>
          </cell>
        </row>
      </sheetData>
      <sheetData sheetId="3978">
        <row r="5">
          <cell r="E5">
            <v>1</v>
          </cell>
        </row>
      </sheetData>
      <sheetData sheetId="3979">
        <row r="5">
          <cell r="E5">
            <v>1</v>
          </cell>
        </row>
      </sheetData>
      <sheetData sheetId="3980">
        <row r="5">
          <cell r="E5">
            <v>1</v>
          </cell>
        </row>
      </sheetData>
      <sheetData sheetId="3981">
        <row r="5">
          <cell r="E5">
            <v>1</v>
          </cell>
        </row>
      </sheetData>
      <sheetData sheetId="3982">
        <row r="5">
          <cell r="E5">
            <v>1</v>
          </cell>
        </row>
      </sheetData>
      <sheetData sheetId="3983">
        <row r="5">
          <cell r="E5">
            <v>1</v>
          </cell>
        </row>
      </sheetData>
      <sheetData sheetId="3984">
        <row r="5">
          <cell r="E5">
            <v>1</v>
          </cell>
        </row>
      </sheetData>
      <sheetData sheetId="3985">
        <row r="5">
          <cell r="E5">
            <v>1</v>
          </cell>
        </row>
      </sheetData>
      <sheetData sheetId="3986">
        <row r="5">
          <cell r="E5">
            <v>1</v>
          </cell>
        </row>
      </sheetData>
      <sheetData sheetId="3987">
        <row r="5">
          <cell r="E5">
            <v>1</v>
          </cell>
        </row>
      </sheetData>
      <sheetData sheetId="3988">
        <row r="5">
          <cell r="E5">
            <v>1</v>
          </cell>
        </row>
      </sheetData>
      <sheetData sheetId="3989">
        <row r="5">
          <cell r="E5">
            <v>1</v>
          </cell>
        </row>
      </sheetData>
      <sheetData sheetId="3990">
        <row r="5">
          <cell r="E5">
            <v>1</v>
          </cell>
        </row>
      </sheetData>
      <sheetData sheetId="3991">
        <row r="5">
          <cell r="E5">
            <v>1</v>
          </cell>
        </row>
      </sheetData>
      <sheetData sheetId="3992">
        <row r="5">
          <cell r="E5">
            <v>1</v>
          </cell>
        </row>
      </sheetData>
      <sheetData sheetId="3993">
        <row r="5">
          <cell r="E5">
            <v>1</v>
          </cell>
        </row>
      </sheetData>
      <sheetData sheetId="3994">
        <row r="5">
          <cell r="E5">
            <v>1</v>
          </cell>
        </row>
      </sheetData>
      <sheetData sheetId="3995">
        <row r="5">
          <cell r="E5">
            <v>1</v>
          </cell>
        </row>
      </sheetData>
      <sheetData sheetId="3996">
        <row r="5">
          <cell r="E5">
            <v>1</v>
          </cell>
        </row>
      </sheetData>
      <sheetData sheetId="3997">
        <row r="5">
          <cell r="E5">
            <v>1</v>
          </cell>
        </row>
      </sheetData>
      <sheetData sheetId="3998">
        <row r="5">
          <cell r="E5">
            <v>1</v>
          </cell>
        </row>
      </sheetData>
      <sheetData sheetId="3999">
        <row r="5">
          <cell r="E5">
            <v>1</v>
          </cell>
        </row>
      </sheetData>
      <sheetData sheetId="4000">
        <row r="5">
          <cell r="E5">
            <v>1</v>
          </cell>
        </row>
      </sheetData>
      <sheetData sheetId="4001">
        <row r="5">
          <cell r="E5">
            <v>1</v>
          </cell>
        </row>
      </sheetData>
      <sheetData sheetId="4002">
        <row r="5">
          <cell r="E5">
            <v>1</v>
          </cell>
        </row>
      </sheetData>
      <sheetData sheetId="4003">
        <row r="5">
          <cell r="E5">
            <v>1</v>
          </cell>
        </row>
      </sheetData>
      <sheetData sheetId="4004">
        <row r="5">
          <cell r="E5">
            <v>1</v>
          </cell>
        </row>
      </sheetData>
      <sheetData sheetId="4005">
        <row r="5">
          <cell r="E5">
            <v>1</v>
          </cell>
        </row>
      </sheetData>
      <sheetData sheetId="4006">
        <row r="5">
          <cell r="E5">
            <v>1</v>
          </cell>
        </row>
      </sheetData>
      <sheetData sheetId="4007">
        <row r="5">
          <cell r="E5">
            <v>1</v>
          </cell>
        </row>
      </sheetData>
      <sheetData sheetId="4008">
        <row r="5">
          <cell r="E5">
            <v>1</v>
          </cell>
        </row>
      </sheetData>
      <sheetData sheetId="4009">
        <row r="5">
          <cell r="E5">
            <v>1</v>
          </cell>
        </row>
      </sheetData>
      <sheetData sheetId="4010">
        <row r="5">
          <cell r="E5">
            <v>1</v>
          </cell>
        </row>
      </sheetData>
      <sheetData sheetId="4011">
        <row r="5">
          <cell r="E5">
            <v>1</v>
          </cell>
        </row>
      </sheetData>
      <sheetData sheetId="4012">
        <row r="5">
          <cell r="E5">
            <v>1</v>
          </cell>
        </row>
      </sheetData>
      <sheetData sheetId="4013">
        <row r="5">
          <cell r="E5">
            <v>1</v>
          </cell>
        </row>
      </sheetData>
      <sheetData sheetId="4014">
        <row r="5">
          <cell r="E5">
            <v>1</v>
          </cell>
        </row>
      </sheetData>
      <sheetData sheetId="4015">
        <row r="5">
          <cell r="E5">
            <v>1</v>
          </cell>
        </row>
      </sheetData>
      <sheetData sheetId="4016">
        <row r="5">
          <cell r="E5">
            <v>1</v>
          </cell>
        </row>
      </sheetData>
      <sheetData sheetId="4017">
        <row r="5">
          <cell r="E5">
            <v>1</v>
          </cell>
        </row>
      </sheetData>
      <sheetData sheetId="4018">
        <row r="5">
          <cell r="E5">
            <v>1</v>
          </cell>
        </row>
      </sheetData>
      <sheetData sheetId="4019">
        <row r="5">
          <cell r="E5">
            <v>1</v>
          </cell>
        </row>
      </sheetData>
      <sheetData sheetId="4020">
        <row r="5">
          <cell r="E5">
            <v>1</v>
          </cell>
        </row>
      </sheetData>
      <sheetData sheetId="4021">
        <row r="5">
          <cell r="E5">
            <v>1</v>
          </cell>
        </row>
      </sheetData>
      <sheetData sheetId="4022">
        <row r="5">
          <cell r="E5">
            <v>1</v>
          </cell>
        </row>
      </sheetData>
      <sheetData sheetId="4023">
        <row r="5">
          <cell r="E5">
            <v>1</v>
          </cell>
        </row>
      </sheetData>
      <sheetData sheetId="4024">
        <row r="5">
          <cell r="E5">
            <v>1</v>
          </cell>
        </row>
      </sheetData>
      <sheetData sheetId="4025">
        <row r="5">
          <cell r="E5">
            <v>1</v>
          </cell>
        </row>
      </sheetData>
      <sheetData sheetId="4026">
        <row r="5">
          <cell r="E5">
            <v>1</v>
          </cell>
        </row>
      </sheetData>
      <sheetData sheetId="4027">
        <row r="5">
          <cell r="E5">
            <v>1</v>
          </cell>
        </row>
      </sheetData>
      <sheetData sheetId="4028">
        <row r="5">
          <cell r="E5">
            <v>1</v>
          </cell>
        </row>
      </sheetData>
      <sheetData sheetId="4029">
        <row r="5">
          <cell r="E5">
            <v>1</v>
          </cell>
        </row>
      </sheetData>
      <sheetData sheetId="4030">
        <row r="5">
          <cell r="E5">
            <v>1</v>
          </cell>
        </row>
      </sheetData>
      <sheetData sheetId="4031">
        <row r="5">
          <cell r="E5">
            <v>1</v>
          </cell>
        </row>
      </sheetData>
      <sheetData sheetId="4032">
        <row r="5">
          <cell r="E5">
            <v>1</v>
          </cell>
        </row>
      </sheetData>
      <sheetData sheetId="4033">
        <row r="5">
          <cell r="E5">
            <v>1</v>
          </cell>
        </row>
      </sheetData>
      <sheetData sheetId="4034">
        <row r="5">
          <cell r="E5">
            <v>1</v>
          </cell>
        </row>
      </sheetData>
      <sheetData sheetId="4035">
        <row r="5">
          <cell r="E5">
            <v>1</v>
          </cell>
        </row>
      </sheetData>
      <sheetData sheetId="4036">
        <row r="5">
          <cell r="E5">
            <v>1</v>
          </cell>
        </row>
      </sheetData>
      <sheetData sheetId="4037">
        <row r="5">
          <cell r="E5">
            <v>1</v>
          </cell>
        </row>
      </sheetData>
      <sheetData sheetId="4038">
        <row r="5">
          <cell r="E5">
            <v>1</v>
          </cell>
        </row>
      </sheetData>
      <sheetData sheetId="4039">
        <row r="5">
          <cell r="E5">
            <v>1</v>
          </cell>
        </row>
      </sheetData>
      <sheetData sheetId="4040">
        <row r="5">
          <cell r="E5">
            <v>1</v>
          </cell>
        </row>
      </sheetData>
      <sheetData sheetId="4041">
        <row r="5">
          <cell r="E5">
            <v>1</v>
          </cell>
        </row>
      </sheetData>
      <sheetData sheetId="4042">
        <row r="5">
          <cell r="E5">
            <v>1</v>
          </cell>
        </row>
      </sheetData>
      <sheetData sheetId="4043">
        <row r="5">
          <cell r="E5">
            <v>1</v>
          </cell>
        </row>
      </sheetData>
      <sheetData sheetId="4044">
        <row r="5">
          <cell r="E5">
            <v>1</v>
          </cell>
        </row>
      </sheetData>
      <sheetData sheetId="4045">
        <row r="5">
          <cell r="E5">
            <v>1</v>
          </cell>
        </row>
      </sheetData>
      <sheetData sheetId="4046">
        <row r="5">
          <cell r="E5">
            <v>1</v>
          </cell>
        </row>
      </sheetData>
      <sheetData sheetId="4047">
        <row r="5">
          <cell r="E5">
            <v>1</v>
          </cell>
        </row>
      </sheetData>
      <sheetData sheetId="4048">
        <row r="5">
          <cell r="E5">
            <v>1</v>
          </cell>
        </row>
      </sheetData>
      <sheetData sheetId="4049">
        <row r="5">
          <cell r="E5">
            <v>1</v>
          </cell>
        </row>
      </sheetData>
      <sheetData sheetId="4050">
        <row r="5">
          <cell r="E5">
            <v>1</v>
          </cell>
        </row>
      </sheetData>
      <sheetData sheetId="4051">
        <row r="5">
          <cell r="E5">
            <v>1</v>
          </cell>
        </row>
      </sheetData>
      <sheetData sheetId="4052">
        <row r="5">
          <cell r="E5">
            <v>1</v>
          </cell>
        </row>
      </sheetData>
      <sheetData sheetId="4053">
        <row r="5">
          <cell r="E5">
            <v>1</v>
          </cell>
        </row>
      </sheetData>
      <sheetData sheetId="4054">
        <row r="5">
          <cell r="E5">
            <v>1</v>
          </cell>
        </row>
      </sheetData>
      <sheetData sheetId="4055">
        <row r="5">
          <cell r="E5">
            <v>1</v>
          </cell>
        </row>
      </sheetData>
      <sheetData sheetId="4056">
        <row r="5">
          <cell r="E5">
            <v>1</v>
          </cell>
        </row>
      </sheetData>
      <sheetData sheetId="4057">
        <row r="5">
          <cell r="E5">
            <v>1</v>
          </cell>
        </row>
      </sheetData>
      <sheetData sheetId="4058">
        <row r="5">
          <cell r="E5">
            <v>1</v>
          </cell>
        </row>
      </sheetData>
      <sheetData sheetId="4059">
        <row r="5">
          <cell r="E5">
            <v>1</v>
          </cell>
        </row>
      </sheetData>
      <sheetData sheetId="4060">
        <row r="5">
          <cell r="E5">
            <v>1</v>
          </cell>
        </row>
      </sheetData>
      <sheetData sheetId="4061">
        <row r="5">
          <cell r="E5">
            <v>1</v>
          </cell>
        </row>
      </sheetData>
      <sheetData sheetId="4062">
        <row r="5">
          <cell r="E5">
            <v>1</v>
          </cell>
        </row>
      </sheetData>
      <sheetData sheetId="4063">
        <row r="5">
          <cell r="E5">
            <v>1</v>
          </cell>
        </row>
      </sheetData>
      <sheetData sheetId="4064">
        <row r="5">
          <cell r="E5">
            <v>1</v>
          </cell>
        </row>
      </sheetData>
      <sheetData sheetId="4065">
        <row r="5">
          <cell r="E5">
            <v>1</v>
          </cell>
        </row>
      </sheetData>
      <sheetData sheetId="4066">
        <row r="5">
          <cell r="E5">
            <v>1</v>
          </cell>
        </row>
      </sheetData>
      <sheetData sheetId="4067">
        <row r="5">
          <cell r="E5">
            <v>1</v>
          </cell>
        </row>
      </sheetData>
      <sheetData sheetId="4068">
        <row r="5">
          <cell r="E5">
            <v>1</v>
          </cell>
        </row>
      </sheetData>
      <sheetData sheetId="4069">
        <row r="5">
          <cell r="E5">
            <v>1</v>
          </cell>
        </row>
      </sheetData>
      <sheetData sheetId="4070">
        <row r="5">
          <cell r="E5">
            <v>1</v>
          </cell>
        </row>
      </sheetData>
      <sheetData sheetId="4071">
        <row r="5">
          <cell r="E5">
            <v>1</v>
          </cell>
        </row>
      </sheetData>
      <sheetData sheetId="4072">
        <row r="5">
          <cell r="E5">
            <v>1</v>
          </cell>
        </row>
      </sheetData>
      <sheetData sheetId="4073">
        <row r="5">
          <cell r="E5">
            <v>1</v>
          </cell>
        </row>
      </sheetData>
      <sheetData sheetId="4074">
        <row r="5">
          <cell r="E5">
            <v>1</v>
          </cell>
        </row>
      </sheetData>
      <sheetData sheetId="4075">
        <row r="5">
          <cell r="E5">
            <v>1</v>
          </cell>
        </row>
      </sheetData>
      <sheetData sheetId="4076">
        <row r="5">
          <cell r="E5">
            <v>1</v>
          </cell>
        </row>
      </sheetData>
      <sheetData sheetId="4077">
        <row r="5">
          <cell r="E5">
            <v>1</v>
          </cell>
        </row>
      </sheetData>
      <sheetData sheetId="4078">
        <row r="5">
          <cell r="E5">
            <v>1</v>
          </cell>
        </row>
      </sheetData>
      <sheetData sheetId="4079">
        <row r="5">
          <cell r="E5">
            <v>1</v>
          </cell>
        </row>
      </sheetData>
      <sheetData sheetId="4080">
        <row r="5">
          <cell r="E5">
            <v>1</v>
          </cell>
        </row>
      </sheetData>
      <sheetData sheetId="4081">
        <row r="5">
          <cell r="E5">
            <v>1</v>
          </cell>
        </row>
      </sheetData>
      <sheetData sheetId="4082">
        <row r="5">
          <cell r="E5">
            <v>1</v>
          </cell>
        </row>
      </sheetData>
      <sheetData sheetId="4083">
        <row r="5">
          <cell r="E5">
            <v>1</v>
          </cell>
        </row>
      </sheetData>
      <sheetData sheetId="4084">
        <row r="5">
          <cell r="E5">
            <v>1</v>
          </cell>
        </row>
      </sheetData>
      <sheetData sheetId="4085">
        <row r="5">
          <cell r="E5">
            <v>1</v>
          </cell>
        </row>
      </sheetData>
      <sheetData sheetId="4086">
        <row r="5">
          <cell r="E5">
            <v>1</v>
          </cell>
        </row>
      </sheetData>
      <sheetData sheetId="4087">
        <row r="5">
          <cell r="E5">
            <v>1</v>
          </cell>
        </row>
      </sheetData>
      <sheetData sheetId="4088">
        <row r="5">
          <cell r="E5">
            <v>1</v>
          </cell>
        </row>
      </sheetData>
      <sheetData sheetId="4089">
        <row r="5">
          <cell r="E5">
            <v>1</v>
          </cell>
        </row>
      </sheetData>
      <sheetData sheetId="4090">
        <row r="5">
          <cell r="E5">
            <v>1</v>
          </cell>
        </row>
      </sheetData>
      <sheetData sheetId="4091">
        <row r="5">
          <cell r="E5">
            <v>1</v>
          </cell>
        </row>
      </sheetData>
      <sheetData sheetId="4092">
        <row r="5">
          <cell r="E5">
            <v>1</v>
          </cell>
        </row>
      </sheetData>
      <sheetData sheetId="4093">
        <row r="5">
          <cell r="E5">
            <v>1</v>
          </cell>
        </row>
      </sheetData>
      <sheetData sheetId="4094">
        <row r="5">
          <cell r="E5">
            <v>1</v>
          </cell>
        </row>
      </sheetData>
      <sheetData sheetId="4095">
        <row r="5">
          <cell r="E5">
            <v>1</v>
          </cell>
        </row>
      </sheetData>
      <sheetData sheetId="4096">
        <row r="5">
          <cell r="E5">
            <v>1</v>
          </cell>
        </row>
      </sheetData>
      <sheetData sheetId="4097">
        <row r="5">
          <cell r="E5">
            <v>1</v>
          </cell>
        </row>
      </sheetData>
      <sheetData sheetId="4098">
        <row r="5">
          <cell r="E5">
            <v>1</v>
          </cell>
        </row>
      </sheetData>
      <sheetData sheetId="4099">
        <row r="5">
          <cell r="E5">
            <v>1</v>
          </cell>
        </row>
      </sheetData>
      <sheetData sheetId="4100">
        <row r="5">
          <cell r="E5">
            <v>1</v>
          </cell>
        </row>
      </sheetData>
      <sheetData sheetId="4101">
        <row r="5">
          <cell r="E5">
            <v>1</v>
          </cell>
        </row>
      </sheetData>
      <sheetData sheetId="4102">
        <row r="5">
          <cell r="E5">
            <v>1</v>
          </cell>
        </row>
      </sheetData>
      <sheetData sheetId="4103">
        <row r="5">
          <cell r="E5">
            <v>1</v>
          </cell>
        </row>
      </sheetData>
      <sheetData sheetId="4104">
        <row r="5">
          <cell r="E5">
            <v>1</v>
          </cell>
        </row>
      </sheetData>
      <sheetData sheetId="4105">
        <row r="5">
          <cell r="E5">
            <v>1</v>
          </cell>
        </row>
      </sheetData>
      <sheetData sheetId="4106">
        <row r="5">
          <cell r="E5">
            <v>1</v>
          </cell>
        </row>
      </sheetData>
      <sheetData sheetId="4107">
        <row r="5">
          <cell r="E5">
            <v>1</v>
          </cell>
        </row>
      </sheetData>
      <sheetData sheetId="4108">
        <row r="5">
          <cell r="E5">
            <v>1</v>
          </cell>
        </row>
      </sheetData>
      <sheetData sheetId="4109">
        <row r="5">
          <cell r="E5">
            <v>1</v>
          </cell>
        </row>
      </sheetData>
      <sheetData sheetId="4110">
        <row r="5">
          <cell r="E5">
            <v>1</v>
          </cell>
        </row>
      </sheetData>
      <sheetData sheetId="4111">
        <row r="5">
          <cell r="E5">
            <v>1</v>
          </cell>
        </row>
      </sheetData>
      <sheetData sheetId="4112">
        <row r="5">
          <cell r="E5">
            <v>1</v>
          </cell>
        </row>
      </sheetData>
      <sheetData sheetId="4113">
        <row r="5">
          <cell r="E5">
            <v>1</v>
          </cell>
        </row>
      </sheetData>
      <sheetData sheetId="4114">
        <row r="5">
          <cell r="E5">
            <v>1</v>
          </cell>
        </row>
      </sheetData>
      <sheetData sheetId="4115">
        <row r="5">
          <cell r="E5">
            <v>1</v>
          </cell>
        </row>
      </sheetData>
      <sheetData sheetId="4116">
        <row r="5">
          <cell r="E5">
            <v>1</v>
          </cell>
        </row>
      </sheetData>
      <sheetData sheetId="4117">
        <row r="5">
          <cell r="E5">
            <v>1</v>
          </cell>
        </row>
      </sheetData>
      <sheetData sheetId="4118">
        <row r="5">
          <cell r="E5">
            <v>1</v>
          </cell>
        </row>
      </sheetData>
      <sheetData sheetId="4119">
        <row r="5">
          <cell r="E5">
            <v>1</v>
          </cell>
        </row>
      </sheetData>
      <sheetData sheetId="4120">
        <row r="5">
          <cell r="E5">
            <v>1</v>
          </cell>
        </row>
      </sheetData>
      <sheetData sheetId="4121">
        <row r="5">
          <cell r="E5">
            <v>1</v>
          </cell>
        </row>
      </sheetData>
      <sheetData sheetId="4122">
        <row r="5">
          <cell r="E5">
            <v>1</v>
          </cell>
        </row>
      </sheetData>
      <sheetData sheetId="4123">
        <row r="5">
          <cell r="E5">
            <v>1</v>
          </cell>
        </row>
      </sheetData>
      <sheetData sheetId="4124">
        <row r="5">
          <cell r="E5">
            <v>1</v>
          </cell>
        </row>
      </sheetData>
      <sheetData sheetId="4125">
        <row r="5">
          <cell r="E5">
            <v>1</v>
          </cell>
        </row>
      </sheetData>
      <sheetData sheetId="4126">
        <row r="5">
          <cell r="E5">
            <v>1</v>
          </cell>
        </row>
      </sheetData>
      <sheetData sheetId="4127">
        <row r="5">
          <cell r="E5">
            <v>1</v>
          </cell>
        </row>
      </sheetData>
      <sheetData sheetId="4128">
        <row r="5">
          <cell r="E5">
            <v>1</v>
          </cell>
        </row>
      </sheetData>
      <sheetData sheetId="4129">
        <row r="5">
          <cell r="E5">
            <v>1</v>
          </cell>
        </row>
      </sheetData>
      <sheetData sheetId="4130">
        <row r="5">
          <cell r="E5">
            <v>1</v>
          </cell>
        </row>
      </sheetData>
      <sheetData sheetId="4131">
        <row r="5">
          <cell r="E5">
            <v>1</v>
          </cell>
        </row>
      </sheetData>
      <sheetData sheetId="4132">
        <row r="5">
          <cell r="E5">
            <v>1</v>
          </cell>
        </row>
      </sheetData>
      <sheetData sheetId="4133">
        <row r="5">
          <cell r="E5">
            <v>1</v>
          </cell>
        </row>
      </sheetData>
      <sheetData sheetId="4134">
        <row r="5">
          <cell r="E5">
            <v>1</v>
          </cell>
        </row>
      </sheetData>
      <sheetData sheetId="4135">
        <row r="5">
          <cell r="E5">
            <v>1</v>
          </cell>
        </row>
      </sheetData>
      <sheetData sheetId="4136">
        <row r="5">
          <cell r="E5">
            <v>1</v>
          </cell>
        </row>
      </sheetData>
      <sheetData sheetId="4137">
        <row r="5">
          <cell r="E5">
            <v>1</v>
          </cell>
        </row>
      </sheetData>
      <sheetData sheetId="4138">
        <row r="5">
          <cell r="E5">
            <v>1</v>
          </cell>
        </row>
      </sheetData>
      <sheetData sheetId="4139">
        <row r="5">
          <cell r="E5">
            <v>1</v>
          </cell>
        </row>
      </sheetData>
      <sheetData sheetId="4140">
        <row r="5">
          <cell r="E5">
            <v>1</v>
          </cell>
        </row>
      </sheetData>
      <sheetData sheetId="4141">
        <row r="5">
          <cell r="E5">
            <v>1</v>
          </cell>
        </row>
      </sheetData>
      <sheetData sheetId="4142">
        <row r="5">
          <cell r="E5">
            <v>1</v>
          </cell>
        </row>
      </sheetData>
      <sheetData sheetId="4143">
        <row r="5">
          <cell r="E5">
            <v>1</v>
          </cell>
        </row>
      </sheetData>
      <sheetData sheetId="4144">
        <row r="5">
          <cell r="E5">
            <v>1</v>
          </cell>
        </row>
      </sheetData>
      <sheetData sheetId="4145">
        <row r="5">
          <cell r="E5">
            <v>1</v>
          </cell>
        </row>
      </sheetData>
      <sheetData sheetId="4146">
        <row r="5">
          <cell r="E5">
            <v>1</v>
          </cell>
        </row>
      </sheetData>
      <sheetData sheetId="4147">
        <row r="5">
          <cell r="E5">
            <v>1</v>
          </cell>
        </row>
      </sheetData>
      <sheetData sheetId="4148">
        <row r="5">
          <cell r="E5">
            <v>1</v>
          </cell>
        </row>
      </sheetData>
      <sheetData sheetId="4149">
        <row r="5">
          <cell r="E5">
            <v>1</v>
          </cell>
        </row>
      </sheetData>
      <sheetData sheetId="4150">
        <row r="5">
          <cell r="E5">
            <v>1</v>
          </cell>
        </row>
      </sheetData>
      <sheetData sheetId="4151">
        <row r="5">
          <cell r="E5">
            <v>1</v>
          </cell>
        </row>
      </sheetData>
      <sheetData sheetId="4152">
        <row r="5">
          <cell r="E5">
            <v>1</v>
          </cell>
        </row>
      </sheetData>
      <sheetData sheetId="4153">
        <row r="5">
          <cell r="E5">
            <v>1</v>
          </cell>
        </row>
      </sheetData>
      <sheetData sheetId="4154">
        <row r="5">
          <cell r="E5">
            <v>1</v>
          </cell>
        </row>
      </sheetData>
      <sheetData sheetId="4155">
        <row r="5">
          <cell r="E5">
            <v>1</v>
          </cell>
        </row>
      </sheetData>
      <sheetData sheetId="4156">
        <row r="5">
          <cell r="E5">
            <v>1</v>
          </cell>
        </row>
      </sheetData>
      <sheetData sheetId="4157">
        <row r="5">
          <cell r="E5">
            <v>1</v>
          </cell>
        </row>
      </sheetData>
      <sheetData sheetId="4158">
        <row r="5">
          <cell r="E5">
            <v>1</v>
          </cell>
        </row>
      </sheetData>
      <sheetData sheetId="4159">
        <row r="5">
          <cell r="E5">
            <v>1</v>
          </cell>
        </row>
      </sheetData>
      <sheetData sheetId="4160">
        <row r="5">
          <cell r="E5">
            <v>1</v>
          </cell>
        </row>
      </sheetData>
      <sheetData sheetId="4161">
        <row r="5">
          <cell r="E5">
            <v>1</v>
          </cell>
        </row>
      </sheetData>
      <sheetData sheetId="4162">
        <row r="5">
          <cell r="E5">
            <v>1</v>
          </cell>
        </row>
      </sheetData>
      <sheetData sheetId="4163">
        <row r="5">
          <cell r="E5">
            <v>1</v>
          </cell>
        </row>
      </sheetData>
      <sheetData sheetId="4164">
        <row r="5">
          <cell r="E5">
            <v>1</v>
          </cell>
        </row>
      </sheetData>
      <sheetData sheetId="4165">
        <row r="5">
          <cell r="E5">
            <v>1</v>
          </cell>
        </row>
      </sheetData>
      <sheetData sheetId="4166">
        <row r="5">
          <cell r="E5">
            <v>1</v>
          </cell>
        </row>
      </sheetData>
      <sheetData sheetId="4167">
        <row r="5">
          <cell r="E5">
            <v>1</v>
          </cell>
        </row>
      </sheetData>
      <sheetData sheetId="4168">
        <row r="5">
          <cell r="E5">
            <v>1</v>
          </cell>
        </row>
      </sheetData>
      <sheetData sheetId="4169">
        <row r="5">
          <cell r="E5">
            <v>1</v>
          </cell>
        </row>
      </sheetData>
      <sheetData sheetId="4170">
        <row r="5">
          <cell r="E5">
            <v>1</v>
          </cell>
        </row>
      </sheetData>
      <sheetData sheetId="4171">
        <row r="5">
          <cell r="E5">
            <v>1</v>
          </cell>
        </row>
      </sheetData>
      <sheetData sheetId="4172">
        <row r="5">
          <cell r="E5">
            <v>1</v>
          </cell>
        </row>
      </sheetData>
      <sheetData sheetId="4173">
        <row r="5">
          <cell r="E5">
            <v>1</v>
          </cell>
        </row>
      </sheetData>
      <sheetData sheetId="4174">
        <row r="5">
          <cell r="E5">
            <v>1</v>
          </cell>
        </row>
      </sheetData>
      <sheetData sheetId="4175">
        <row r="5">
          <cell r="E5">
            <v>1</v>
          </cell>
        </row>
      </sheetData>
      <sheetData sheetId="4176">
        <row r="5">
          <cell r="E5">
            <v>1</v>
          </cell>
        </row>
      </sheetData>
      <sheetData sheetId="4177">
        <row r="5">
          <cell r="E5">
            <v>1</v>
          </cell>
        </row>
      </sheetData>
      <sheetData sheetId="4178">
        <row r="5">
          <cell r="E5">
            <v>1</v>
          </cell>
        </row>
      </sheetData>
      <sheetData sheetId="4179">
        <row r="5">
          <cell r="E5">
            <v>1</v>
          </cell>
        </row>
      </sheetData>
      <sheetData sheetId="4180">
        <row r="5">
          <cell r="E5">
            <v>1</v>
          </cell>
        </row>
      </sheetData>
      <sheetData sheetId="4181">
        <row r="5">
          <cell r="E5">
            <v>1</v>
          </cell>
        </row>
      </sheetData>
      <sheetData sheetId="4182">
        <row r="5">
          <cell r="E5">
            <v>1</v>
          </cell>
        </row>
      </sheetData>
      <sheetData sheetId="4183">
        <row r="5">
          <cell r="E5">
            <v>1</v>
          </cell>
        </row>
      </sheetData>
      <sheetData sheetId="4184">
        <row r="5">
          <cell r="E5">
            <v>1</v>
          </cell>
        </row>
      </sheetData>
      <sheetData sheetId="4185">
        <row r="5">
          <cell r="E5">
            <v>1</v>
          </cell>
        </row>
      </sheetData>
      <sheetData sheetId="4186">
        <row r="5">
          <cell r="E5">
            <v>1</v>
          </cell>
        </row>
      </sheetData>
      <sheetData sheetId="4187">
        <row r="5">
          <cell r="E5">
            <v>1</v>
          </cell>
        </row>
      </sheetData>
      <sheetData sheetId="4188">
        <row r="5">
          <cell r="E5">
            <v>1</v>
          </cell>
        </row>
      </sheetData>
      <sheetData sheetId="4189">
        <row r="5">
          <cell r="E5">
            <v>1</v>
          </cell>
        </row>
      </sheetData>
      <sheetData sheetId="4190">
        <row r="5">
          <cell r="E5">
            <v>1</v>
          </cell>
        </row>
      </sheetData>
      <sheetData sheetId="4191">
        <row r="5">
          <cell r="E5">
            <v>1</v>
          </cell>
        </row>
      </sheetData>
      <sheetData sheetId="4192">
        <row r="5">
          <cell r="E5">
            <v>1</v>
          </cell>
        </row>
      </sheetData>
      <sheetData sheetId="4193">
        <row r="5">
          <cell r="E5">
            <v>1</v>
          </cell>
        </row>
      </sheetData>
      <sheetData sheetId="4194">
        <row r="5">
          <cell r="E5">
            <v>1</v>
          </cell>
        </row>
      </sheetData>
      <sheetData sheetId="4195">
        <row r="5">
          <cell r="E5">
            <v>1</v>
          </cell>
        </row>
      </sheetData>
      <sheetData sheetId="4196">
        <row r="5">
          <cell r="E5">
            <v>1</v>
          </cell>
        </row>
      </sheetData>
      <sheetData sheetId="4197">
        <row r="5">
          <cell r="E5">
            <v>1</v>
          </cell>
        </row>
      </sheetData>
      <sheetData sheetId="4198">
        <row r="5">
          <cell r="E5">
            <v>1</v>
          </cell>
        </row>
      </sheetData>
      <sheetData sheetId="4199">
        <row r="5">
          <cell r="E5">
            <v>1</v>
          </cell>
        </row>
      </sheetData>
      <sheetData sheetId="4200">
        <row r="5">
          <cell r="E5">
            <v>1</v>
          </cell>
        </row>
      </sheetData>
      <sheetData sheetId="4201">
        <row r="5">
          <cell r="E5">
            <v>1</v>
          </cell>
        </row>
      </sheetData>
      <sheetData sheetId="4202">
        <row r="5">
          <cell r="E5">
            <v>1</v>
          </cell>
        </row>
      </sheetData>
      <sheetData sheetId="4203">
        <row r="5">
          <cell r="E5">
            <v>1</v>
          </cell>
        </row>
      </sheetData>
      <sheetData sheetId="4204">
        <row r="5">
          <cell r="E5">
            <v>1</v>
          </cell>
        </row>
      </sheetData>
      <sheetData sheetId="4205">
        <row r="5">
          <cell r="E5">
            <v>1</v>
          </cell>
        </row>
      </sheetData>
      <sheetData sheetId="4206">
        <row r="5">
          <cell r="E5">
            <v>1</v>
          </cell>
        </row>
      </sheetData>
      <sheetData sheetId="4207">
        <row r="5">
          <cell r="E5">
            <v>1</v>
          </cell>
        </row>
      </sheetData>
      <sheetData sheetId="4208">
        <row r="5">
          <cell r="E5">
            <v>1</v>
          </cell>
        </row>
      </sheetData>
      <sheetData sheetId="4209">
        <row r="5">
          <cell r="E5">
            <v>1</v>
          </cell>
        </row>
      </sheetData>
      <sheetData sheetId="4210">
        <row r="5">
          <cell r="E5">
            <v>1</v>
          </cell>
        </row>
      </sheetData>
      <sheetData sheetId="4211">
        <row r="5">
          <cell r="E5">
            <v>1</v>
          </cell>
        </row>
      </sheetData>
      <sheetData sheetId="4212">
        <row r="5">
          <cell r="E5">
            <v>1</v>
          </cell>
        </row>
      </sheetData>
      <sheetData sheetId="4213">
        <row r="5">
          <cell r="E5">
            <v>1</v>
          </cell>
        </row>
      </sheetData>
      <sheetData sheetId="4214">
        <row r="5">
          <cell r="E5">
            <v>1</v>
          </cell>
        </row>
      </sheetData>
      <sheetData sheetId="4215">
        <row r="5">
          <cell r="E5">
            <v>1</v>
          </cell>
        </row>
      </sheetData>
      <sheetData sheetId="4216">
        <row r="5">
          <cell r="E5">
            <v>1</v>
          </cell>
        </row>
      </sheetData>
      <sheetData sheetId="4217">
        <row r="5">
          <cell r="E5">
            <v>1</v>
          </cell>
        </row>
      </sheetData>
      <sheetData sheetId="4218">
        <row r="5">
          <cell r="E5">
            <v>1</v>
          </cell>
        </row>
      </sheetData>
      <sheetData sheetId="4219">
        <row r="5">
          <cell r="E5">
            <v>1</v>
          </cell>
        </row>
      </sheetData>
      <sheetData sheetId="4220">
        <row r="5">
          <cell r="E5">
            <v>1</v>
          </cell>
        </row>
      </sheetData>
      <sheetData sheetId="4221">
        <row r="5">
          <cell r="E5">
            <v>1</v>
          </cell>
        </row>
      </sheetData>
      <sheetData sheetId="4222">
        <row r="5">
          <cell r="E5">
            <v>1</v>
          </cell>
        </row>
      </sheetData>
      <sheetData sheetId="4223">
        <row r="5">
          <cell r="E5">
            <v>1</v>
          </cell>
        </row>
      </sheetData>
      <sheetData sheetId="4224">
        <row r="5">
          <cell r="E5">
            <v>1</v>
          </cell>
        </row>
      </sheetData>
      <sheetData sheetId="4225">
        <row r="5">
          <cell r="E5">
            <v>1</v>
          </cell>
        </row>
      </sheetData>
      <sheetData sheetId="4226">
        <row r="5">
          <cell r="E5">
            <v>1</v>
          </cell>
        </row>
      </sheetData>
      <sheetData sheetId="4227">
        <row r="5">
          <cell r="E5">
            <v>1</v>
          </cell>
        </row>
      </sheetData>
      <sheetData sheetId="4228">
        <row r="5">
          <cell r="E5">
            <v>1</v>
          </cell>
        </row>
      </sheetData>
      <sheetData sheetId="4229">
        <row r="5">
          <cell r="E5">
            <v>1</v>
          </cell>
        </row>
      </sheetData>
      <sheetData sheetId="4230">
        <row r="5">
          <cell r="E5">
            <v>1</v>
          </cell>
        </row>
      </sheetData>
      <sheetData sheetId="4231">
        <row r="5">
          <cell r="E5">
            <v>1</v>
          </cell>
        </row>
      </sheetData>
      <sheetData sheetId="4232">
        <row r="5">
          <cell r="E5">
            <v>1</v>
          </cell>
        </row>
      </sheetData>
      <sheetData sheetId="4233">
        <row r="5">
          <cell r="E5">
            <v>1</v>
          </cell>
        </row>
      </sheetData>
      <sheetData sheetId="4234">
        <row r="5">
          <cell r="E5">
            <v>1</v>
          </cell>
        </row>
      </sheetData>
      <sheetData sheetId="4235">
        <row r="5">
          <cell r="E5">
            <v>1</v>
          </cell>
        </row>
      </sheetData>
      <sheetData sheetId="4236">
        <row r="5">
          <cell r="E5">
            <v>1</v>
          </cell>
        </row>
      </sheetData>
      <sheetData sheetId="4237">
        <row r="5">
          <cell r="E5">
            <v>1</v>
          </cell>
        </row>
      </sheetData>
      <sheetData sheetId="4238">
        <row r="5">
          <cell r="E5">
            <v>1</v>
          </cell>
        </row>
      </sheetData>
      <sheetData sheetId="4239">
        <row r="5">
          <cell r="E5">
            <v>1</v>
          </cell>
        </row>
      </sheetData>
      <sheetData sheetId="4240">
        <row r="5">
          <cell r="E5">
            <v>1</v>
          </cell>
        </row>
      </sheetData>
      <sheetData sheetId="4241">
        <row r="5">
          <cell r="E5">
            <v>1</v>
          </cell>
        </row>
      </sheetData>
      <sheetData sheetId="4242">
        <row r="5">
          <cell r="E5">
            <v>1</v>
          </cell>
        </row>
      </sheetData>
      <sheetData sheetId="4243">
        <row r="5">
          <cell r="E5">
            <v>1</v>
          </cell>
        </row>
      </sheetData>
      <sheetData sheetId="4244">
        <row r="5">
          <cell r="E5">
            <v>1</v>
          </cell>
        </row>
      </sheetData>
      <sheetData sheetId="4245">
        <row r="5">
          <cell r="E5">
            <v>1</v>
          </cell>
        </row>
      </sheetData>
      <sheetData sheetId="4246">
        <row r="5">
          <cell r="E5">
            <v>1</v>
          </cell>
        </row>
      </sheetData>
      <sheetData sheetId="4247">
        <row r="5">
          <cell r="E5">
            <v>1</v>
          </cell>
        </row>
      </sheetData>
      <sheetData sheetId="4248">
        <row r="5">
          <cell r="E5">
            <v>1</v>
          </cell>
        </row>
      </sheetData>
      <sheetData sheetId="4249">
        <row r="5">
          <cell r="E5">
            <v>1</v>
          </cell>
        </row>
      </sheetData>
      <sheetData sheetId="4250">
        <row r="5">
          <cell r="E5">
            <v>1</v>
          </cell>
        </row>
      </sheetData>
      <sheetData sheetId="4251">
        <row r="5">
          <cell r="E5">
            <v>1</v>
          </cell>
        </row>
      </sheetData>
      <sheetData sheetId="4252">
        <row r="5">
          <cell r="E5">
            <v>1</v>
          </cell>
        </row>
      </sheetData>
      <sheetData sheetId="4253">
        <row r="5">
          <cell r="E5">
            <v>1</v>
          </cell>
        </row>
      </sheetData>
      <sheetData sheetId="4254">
        <row r="5">
          <cell r="E5">
            <v>1</v>
          </cell>
        </row>
      </sheetData>
      <sheetData sheetId="4255">
        <row r="5">
          <cell r="E5">
            <v>1</v>
          </cell>
        </row>
      </sheetData>
      <sheetData sheetId="4256">
        <row r="5">
          <cell r="E5">
            <v>1</v>
          </cell>
        </row>
      </sheetData>
      <sheetData sheetId="4257">
        <row r="5">
          <cell r="E5">
            <v>1</v>
          </cell>
        </row>
      </sheetData>
      <sheetData sheetId="4258">
        <row r="5">
          <cell r="E5">
            <v>1</v>
          </cell>
        </row>
      </sheetData>
      <sheetData sheetId="4259">
        <row r="5">
          <cell r="E5">
            <v>1</v>
          </cell>
        </row>
      </sheetData>
      <sheetData sheetId="4260">
        <row r="5">
          <cell r="E5">
            <v>1</v>
          </cell>
        </row>
      </sheetData>
      <sheetData sheetId="4261">
        <row r="5">
          <cell r="E5">
            <v>1</v>
          </cell>
        </row>
      </sheetData>
      <sheetData sheetId="4262">
        <row r="5">
          <cell r="E5">
            <v>1</v>
          </cell>
        </row>
      </sheetData>
      <sheetData sheetId="4263">
        <row r="5">
          <cell r="E5">
            <v>1</v>
          </cell>
        </row>
      </sheetData>
      <sheetData sheetId="4264">
        <row r="5">
          <cell r="E5">
            <v>1</v>
          </cell>
        </row>
      </sheetData>
      <sheetData sheetId="4265">
        <row r="5">
          <cell r="E5">
            <v>1</v>
          </cell>
        </row>
      </sheetData>
      <sheetData sheetId="4266">
        <row r="5">
          <cell r="E5">
            <v>1</v>
          </cell>
        </row>
      </sheetData>
      <sheetData sheetId="4267">
        <row r="5">
          <cell r="E5">
            <v>1</v>
          </cell>
        </row>
      </sheetData>
      <sheetData sheetId="4268">
        <row r="5">
          <cell r="E5">
            <v>1</v>
          </cell>
        </row>
      </sheetData>
      <sheetData sheetId="4269">
        <row r="5">
          <cell r="E5">
            <v>1</v>
          </cell>
        </row>
      </sheetData>
      <sheetData sheetId="4270">
        <row r="5">
          <cell r="E5">
            <v>1</v>
          </cell>
        </row>
      </sheetData>
      <sheetData sheetId="4271">
        <row r="5">
          <cell r="E5">
            <v>1</v>
          </cell>
        </row>
      </sheetData>
      <sheetData sheetId="4272">
        <row r="5">
          <cell r="E5">
            <v>1</v>
          </cell>
        </row>
      </sheetData>
      <sheetData sheetId="4273">
        <row r="5">
          <cell r="E5">
            <v>1</v>
          </cell>
        </row>
      </sheetData>
      <sheetData sheetId="4274">
        <row r="5">
          <cell r="E5">
            <v>1</v>
          </cell>
        </row>
      </sheetData>
      <sheetData sheetId="4275">
        <row r="5">
          <cell r="E5">
            <v>1</v>
          </cell>
        </row>
      </sheetData>
      <sheetData sheetId="4276">
        <row r="5">
          <cell r="E5">
            <v>1</v>
          </cell>
        </row>
      </sheetData>
      <sheetData sheetId="4277">
        <row r="5">
          <cell r="E5">
            <v>1</v>
          </cell>
        </row>
      </sheetData>
      <sheetData sheetId="4278">
        <row r="5">
          <cell r="E5">
            <v>1</v>
          </cell>
        </row>
      </sheetData>
      <sheetData sheetId="4279">
        <row r="5">
          <cell r="E5">
            <v>1</v>
          </cell>
        </row>
      </sheetData>
      <sheetData sheetId="4280">
        <row r="5">
          <cell r="E5">
            <v>1</v>
          </cell>
        </row>
      </sheetData>
      <sheetData sheetId="4281">
        <row r="5">
          <cell r="E5">
            <v>1</v>
          </cell>
        </row>
      </sheetData>
      <sheetData sheetId="4282">
        <row r="5">
          <cell r="E5">
            <v>1</v>
          </cell>
        </row>
      </sheetData>
      <sheetData sheetId="4283">
        <row r="5">
          <cell r="E5">
            <v>1</v>
          </cell>
        </row>
      </sheetData>
      <sheetData sheetId="4284">
        <row r="5">
          <cell r="E5">
            <v>1</v>
          </cell>
        </row>
      </sheetData>
      <sheetData sheetId="4285">
        <row r="5">
          <cell r="E5">
            <v>1</v>
          </cell>
        </row>
      </sheetData>
      <sheetData sheetId="4286">
        <row r="5">
          <cell r="E5">
            <v>1</v>
          </cell>
        </row>
      </sheetData>
      <sheetData sheetId="4287">
        <row r="5">
          <cell r="E5">
            <v>1</v>
          </cell>
        </row>
      </sheetData>
      <sheetData sheetId="4288">
        <row r="5">
          <cell r="E5">
            <v>1</v>
          </cell>
        </row>
      </sheetData>
      <sheetData sheetId="4289">
        <row r="5">
          <cell r="E5">
            <v>1</v>
          </cell>
        </row>
      </sheetData>
      <sheetData sheetId="4290">
        <row r="5">
          <cell r="E5">
            <v>1</v>
          </cell>
        </row>
      </sheetData>
      <sheetData sheetId="4291">
        <row r="5">
          <cell r="E5">
            <v>1</v>
          </cell>
        </row>
      </sheetData>
      <sheetData sheetId="4292">
        <row r="5">
          <cell r="E5">
            <v>1</v>
          </cell>
        </row>
      </sheetData>
      <sheetData sheetId="4293">
        <row r="5">
          <cell r="E5">
            <v>1</v>
          </cell>
        </row>
      </sheetData>
      <sheetData sheetId="4294">
        <row r="5">
          <cell r="E5">
            <v>1</v>
          </cell>
        </row>
      </sheetData>
      <sheetData sheetId="4295">
        <row r="5">
          <cell r="E5">
            <v>1</v>
          </cell>
        </row>
      </sheetData>
      <sheetData sheetId="4296">
        <row r="5">
          <cell r="E5">
            <v>1</v>
          </cell>
        </row>
      </sheetData>
      <sheetData sheetId="4297">
        <row r="5">
          <cell r="E5">
            <v>1</v>
          </cell>
        </row>
      </sheetData>
      <sheetData sheetId="4298">
        <row r="5">
          <cell r="E5">
            <v>1</v>
          </cell>
        </row>
      </sheetData>
      <sheetData sheetId="4299">
        <row r="5">
          <cell r="E5">
            <v>1</v>
          </cell>
        </row>
      </sheetData>
      <sheetData sheetId="4300">
        <row r="5">
          <cell r="E5">
            <v>1</v>
          </cell>
        </row>
      </sheetData>
      <sheetData sheetId="4301">
        <row r="5">
          <cell r="E5">
            <v>1</v>
          </cell>
        </row>
      </sheetData>
      <sheetData sheetId="4302">
        <row r="5">
          <cell r="E5">
            <v>1</v>
          </cell>
        </row>
      </sheetData>
      <sheetData sheetId="4303">
        <row r="5">
          <cell r="E5">
            <v>1</v>
          </cell>
        </row>
      </sheetData>
      <sheetData sheetId="4304">
        <row r="5">
          <cell r="E5">
            <v>1</v>
          </cell>
        </row>
      </sheetData>
      <sheetData sheetId="4305">
        <row r="5">
          <cell r="E5">
            <v>1</v>
          </cell>
        </row>
      </sheetData>
      <sheetData sheetId="4306">
        <row r="5">
          <cell r="E5">
            <v>1</v>
          </cell>
        </row>
      </sheetData>
      <sheetData sheetId="4307">
        <row r="5">
          <cell r="E5">
            <v>1</v>
          </cell>
        </row>
      </sheetData>
      <sheetData sheetId="4308">
        <row r="5">
          <cell r="E5">
            <v>1</v>
          </cell>
        </row>
      </sheetData>
      <sheetData sheetId="4309">
        <row r="5">
          <cell r="E5">
            <v>1</v>
          </cell>
        </row>
      </sheetData>
      <sheetData sheetId="4310">
        <row r="5">
          <cell r="E5">
            <v>1</v>
          </cell>
        </row>
      </sheetData>
      <sheetData sheetId="4311">
        <row r="5">
          <cell r="E5">
            <v>1</v>
          </cell>
        </row>
      </sheetData>
      <sheetData sheetId="4312">
        <row r="5">
          <cell r="E5">
            <v>1</v>
          </cell>
        </row>
      </sheetData>
      <sheetData sheetId="4313">
        <row r="5">
          <cell r="E5">
            <v>1</v>
          </cell>
        </row>
      </sheetData>
      <sheetData sheetId="4314">
        <row r="5">
          <cell r="E5">
            <v>1</v>
          </cell>
        </row>
      </sheetData>
      <sheetData sheetId="4315">
        <row r="5">
          <cell r="E5">
            <v>1</v>
          </cell>
        </row>
      </sheetData>
      <sheetData sheetId="4316">
        <row r="5">
          <cell r="E5">
            <v>1</v>
          </cell>
        </row>
      </sheetData>
      <sheetData sheetId="4317">
        <row r="5">
          <cell r="E5">
            <v>1</v>
          </cell>
        </row>
      </sheetData>
      <sheetData sheetId="4318">
        <row r="5">
          <cell r="E5">
            <v>1</v>
          </cell>
        </row>
      </sheetData>
      <sheetData sheetId="4319">
        <row r="5">
          <cell r="E5">
            <v>1</v>
          </cell>
        </row>
      </sheetData>
      <sheetData sheetId="4320">
        <row r="5">
          <cell r="E5">
            <v>1</v>
          </cell>
        </row>
      </sheetData>
      <sheetData sheetId="4321">
        <row r="5">
          <cell r="E5">
            <v>1</v>
          </cell>
        </row>
      </sheetData>
      <sheetData sheetId="4322">
        <row r="5">
          <cell r="E5">
            <v>1</v>
          </cell>
        </row>
      </sheetData>
      <sheetData sheetId="4323">
        <row r="5">
          <cell r="E5">
            <v>1</v>
          </cell>
        </row>
      </sheetData>
      <sheetData sheetId="4324">
        <row r="5">
          <cell r="E5">
            <v>1</v>
          </cell>
        </row>
      </sheetData>
      <sheetData sheetId="4325">
        <row r="5">
          <cell r="E5">
            <v>1</v>
          </cell>
        </row>
      </sheetData>
      <sheetData sheetId="4326">
        <row r="5">
          <cell r="E5">
            <v>1</v>
          </cell>
        </row>
      </sheetData>
      <sheetData sheetId="4327">
        <row r="5">
          <cell r="E5">
            <v>1</v>
          </cell>
        </row>
      </sheetData>
      <sheetData sheetId="4328">
        <row r="5">
          <cell r="E5">
            <v>1</v>
          </cell>
        </row>
      </sheetData>
      <sheetData sheetId="4329">
        <row r="5">
          <cell r="E5">
            <v>1</v>
          </cell>
        </row>
      </sheetData>
      <sheetData sheetId="4330">
        <row r="5">
          <cell r="E5">
            <v>1</v>
          </cell>
        </row>
      </sheetData>
      <sheetData sheetId="4331">
        <row r="5">
          <cell r="E5">
            <v>1</v>
          </cell>
        </row>
      </sheetData>
      <sheetData sheetId="4332">
        <row r="5">
          <cell r="E5">
            <v>1</v>
          </cell>
        </row>
      </sheetData>
      <sheetData sheetId="4333">
        <row r="5">
          <cell r="E5">
            <v>1</v>
          </cell>
        </row>
      </sheetData>
      <sheetData sheetId="4334">
        <row r="5">
          <cell r="E5">
            <v>1</v>
          </cell>
        </row>
      </sheetData>
      <sheetData sheetId="4335">
        <row r="5">
          <cell r="E5">
            <v>1</v>
          </cell>
        </row>
      </sheetData>
      <sheetData sheetId="4336">
        <row r="5">
          <cell r="E5">
            <v>1</v>
          </cell>
        </row>
      </sheetData>
      <sheetData sheetId="4337">
        <row r="5">
          <cell r="E5">
            <v>1</v>
          </cell>
        </row>
      </sheetData>
      <sheetData sheetId="4338">
        <row r="5">
          <cell r="E5">
            <v>1</v>
          </cell>
        </row>
      </sheetData>
      <sheetData sheetId="4339">
        <row r="5">
          <cell r="E5">
            <v>1</v>
          </cell>
        </row>
      </sheetData>
      <sheetData sheetId="4340">
        <row r="5">
          <cell r="E5">
            <v>1</v>
          </cell>
        </row>
      </sheetData>
      <sheetData sheetId="4341">
        <row r="5">
          <cell r="E5">
            <v>1</v>
          </cell>
        </row>
      </sheetData>
      <sheetData sheetId="4342">
        <row r="5">
          <cell r="E5">
            <v>1</v>
          </cell>
        </row>
      </sheetData>
      <sheetData sheetId="4343">
        <row r="5">
          <cell r="E5">
            <v>1</v>
          </cell>
        </row>
      </sheetData>
      <sheetData sheetId="4344">
        <row r="5">
          <cell r="E5">
            <v>1</v>
          </cell>
        </row>
      </sheetData>
      <sheetData sheetId="4345">
        <row r="5">
          <cell r="E5">
            <v>1</v>
          </cell>
        </row>
      </sheetData>
      <sheetData sheetId="4346">
        <row r="5">
          <cell r="E5">
            <v>1</v>
          </cell>
        </row>
      </sheetData>
      <sheetData sheetId="4347">
        <row r="5">
          <cell r="E5">
            <v>1</v>
          </cell>
        </row>
      </sheetData>
      <sheetData sheetId="4348">
        <row r="5">
          <cell r="E5">
            <v>1</v>
          </cell>
        </row>
      </sheetData>
      <sheetData sheetId="4349">
        <row r="5">
          <cell r="E5">
            <v>1</v>
          </cell>
        </row>
      </sheetData>
      <sheetData sheetId="4350">
        <row r="5">
          <cell r="E5">
            <v>1</v>
          </cell>
        </row>
      </sheetData>
      <sheetData sheetId="4351">
        <row r="5">
          <cell r="E5">
            <v>1</v>
          </cell>
        </row>
      </sheetData>
      <sheetData sheetId="4352">
        <row r="5">
          <cell r="E5">
            <v>1</v>
          </cell>
        </row>
      </sheetData>
      <sheetData sheetId="4353">
        <row r="5">
          <cell r="E5">
            <v>1</v>
          </cell>
        </row>
      </sheetData>
      <sheetData sheetId="4354">
        <row r="5">
          <cell r="E5">
            <v>1</v>
          </cell>
        </row>
      </sheetData>
      <sheetData sheetId="4355">
        <row r="5">
          <cell r="E5">
            <v>1</v>
          </cell>
        </row>
      </sheetData>
      <sheetData sheetId="4356">
        <row r="5">
          <cell r="E5">
            <v>1</v>
          </cell>
        </row>
      </sheetData>
      <sheetData sheetId="4357">
        <row r="5">
          <cell r="E5">
            <v>1</v>
          </cell>
        </row>
      </sheetData>
      <sheetData sheetId="4358">
        <row r="5">
          <cell r="E5">
            <v>1</v>
          </cell>
        </row>
      </sheetData>
      <sheetData sheetId="4359">
        <row r="5">
          <cell r="E5">
            <v>1</v>
          </cell>
        </row>
      </sheetData>
      <sheetData sheetId="4360">
        <row r="5">
          <cell r="E5">
            <v>1</v>
          </cell>
        </row>
      </sheetData>
      <sheetData sheetId="4361">
        <row r="5">
          <cell r="E5">
            <v>1</v>
          </cell>
        </row>
      </sheetData>
      <sheetData sheetId="4362">
        <row r="5">
          <cell r="E5">
            <v>1</v>
          </cell>
        </row>
      </sheetData>
      <sheetData sheetId="4363">
        <row r="5">
          <cell r="E5">
            <v>1</v>
          </cell>
        </row>
      </sheetData>
      <sheetData sheetId="4364">
        <row r="5">
          <cell r="E5">
            <v>1</v>
          </cell>
        </row>
      </sheetData>
      <sheetData sheetId="4365">
        <row r="5">
          <cell r="E5">
            <v>1</v>
          </cell>
        </row>
      </sheetData>
      <sheetData sheetId="4366">
        <row r="5">
          <cell r="E5">
            <v>1</v>
          </cell>
        </row>
      </sheetData>
      <sheetData sheetId="4367">
        <row r="5">
          <cell r="E5">
            <v>1</v>
          </cell>
        </row>
      </sheetData>
      <sheetData sheetId="4368">
        <row r="5">
          <cell r="E5">
            <v>1</v>
          </cell>
        </row>
      </sheetData>
      <sheetData sheetId="4369">
        <row r="5">
          <cell r="E5">
            <v>1</v>
          </cell>
        </row>
      </sheetData>
      <sheetData sheetId="4370">
        <row r="5">
          <cell r="E5">
            <v>1</v>
          </cell>
        </row>
      </sheetData>
      <sheetData sheetId="4371">
        <row r="5">
          <cell r="E5">
            <v>1</v>
          </cell>
        </row>
      </sheetData>
      <sheetData sheetId="4372">
        <row r="5">
          <cell r="E5">
            <v>1</v>
          </cell>
        </row>
      </sheetData>
      <sheetData sheetId="4373">
        <row r="5">
          <cell r="E5">
            <v>1</v>
          </cell>
        </row>
      </sheetData>
      <sheetData sheetId="4374">
        <row r="5">
          <cell r="E5">
            <v>1</v>
          </cell>
        </row>
      </sheetData>
      <sheetData sheetId="4375">
        <row r="5">
          <cell r="E5">
            <v>1</v>
          </cell>
        </row>
      </sheetData>
      <sheetData sheetId="4376">
        <row r="5">
          <cell r="E5">
            <v>1</v>
          </cell>
        </row>
      </sheetData>
      <sheetData sheetId="4377">
        <row r="5">
          <cell r="E5">
            <v>1</v>
          </cell>
        </row>
      </sheetData>
      <sheetData sheetId="4378">
        <row r="5">
          <cell r="E5">
            <v>1</v>
          </cell>
        </row>
      </sheetData>
      <sheetData sheetId="4379">
        <row r="5">
          <cell r="E5">
            <v>1</v>
          </cell>
        </row>
      </sheetData>
      <sheetData sheetId="4380">
        <row r="5">
          <cell r="E5">
            <v>1</v>
          </cell>
        </row>
      </sheetData>
      <sheetData sheetId="4381">
        <row r="5">
          <cell r="E5">
            <v>1</v>
          </cell>
        </row>
      </sheetData>
      <sheetData sheetId="4382">
        <row r="5">
          <cell r="E5">
            <v>1</v>
          </cell>
        </row>
      </sheetData>
      <sheetData sheetId="4383">
        <row r="5">
          <cell r="E5">
            <v>1</v>
          </cell>
        </row>
      </sheetData>
      <sheetData sheetId="4384">
        <row r="5">
          <cell r="E5">
            <v>1</v>
          </cell>
        </row>
      </sheetData>
      <sheetData sheetId="4385">
        <row r="5">
          <cell r="E5">
            <v>1</v>
          </cell>
        </row>
      </sheetData>
      <sheetData sheetId="4386">
        <row r="5">
          <cell r="E5">
            <v>1</v>
          </cell>
        </row>
      </sheetData>
      <sheetData sheetId="4387">
        <row r="5">
          <cell r="E5">
            <v>1</v>
          </cell>
        </row>
      </sheetData>
      <sheetData sheetId="4388">
        <row r="5">
          <cell r="E5">
            <v>1</v>
          </cell>
        </row>
      </sheetData>
      <sheetData sheetId="4389">
        <row r="5">
          <cell r="E5">
            <v>1</v>
          </cell>
        </row>
      </sheetData>
      <sheetData sheetId="4390">
        <row r="5">
          <cell r="E5">
            <v>1</v>
          </cell>
        </row>
      </sheetData>
      <sheetData sheetId="4391">
        <row r="5">
          <cell r="E5">
            <v>1</v>
          </cell>
        </row>
      </sheetData>
      <sheetData sheetId="4392">
        <row r="5">
          <cell r="E5">
            <v>1</v>
          </cell>
        </row>
      </sheetData>
      <sheetData sheetId="4393">
        <row r="5">
          <cell r="E5">
            <v>1</v>
          </cell>
        </row>
      </sheetData>
      <sheetData sheetId="4394">
        <row r="5">
          <cell r="E5">
            <v>1</v>
          </cell>
        </row>
      </sheetData>
      <sheetData sheetId="4395">
        <row r="5">
          <cell r="E5">
            <v>1</v>
          </cell>
        </row>
      </sheetData>
      <sheetData sheetId="4396">
        <row r="5">
          <cell r="E5">
            <v>1</v>
          </cell>
        </row>
      </sheetData>
      <sheetData sheetId="4397">
        <row r="5">
          <cell r="E5">
            <v>1</v>
          </cell>
        </row>
      </sheetData>
      <sheetData sheetId="4398">
        <row r="5">
          <cell r="E5">
            <v>1</v>
          </cell>
        </row>
      </sheetData>
      <sheetData sheetId="4399">
        <row r="5">
          <cell r="E5">
            <v>1</v>
          </cell>
        </row>
      </sheetData>
      <sheetData sheetId="4400">
        <row r="5">
          <cell r="E5">
            <v>1</v>
          </cell>
        </row>
      </sheetData>
      <sheetData sheetId="4401">
        <row r="5">
          <cell r="E5">
            <v>1</v>
          </cell>
        </row>
      </sheetData>
      <sheetData sheetId="4402">
        <row r="5">
          <cell r="E5">
            <v>1</v>
          </cell>
        </row>
      </sheetData>
      <sheetData sheetId="4403">
        <row r="5">
          <cell r="E5">
            <v>1</v>
          </cell>
        </row>
      </sheetData>
      <sheetData sheetId="4404">
        <row r="5">
          <cell r="E5">
            <v>1</v>
          </cell>
        </row>
      </sheetData>
      <sheetData sheetId="4405">
        <row r="5">
          <cell r="E5">
            <v>1</v>
          </cell>
        </row>
      </sheetData>
      <sheetData sheetId="4406">
        <row r="5">
          <cell r="E5">
            <v>1</v>
          </cell>
        </row>
      </sheetData>
      <sheetData sheetId="4407">
        <row r="5">
          <cell r="E5">
            <v>1</v>
          </cell>
        </row>
      </sheetData>
      <sheetData sheetId="4408">
        <row r="5">
          <cell r="E5">
            <v>1</v>
          </cell>
        </row>
      </sheetData>
      <sheetData sheetId="4409">
        <row r="5">
          <cell r="E5">
            <v>1</v>
          </cell>
        </row>
      </sheetData>
      <sheetData sheetId="4410">
        <row r="5">
          <cell r="E5">
            <v>1</v>
          </cell>
        </row>
      </sheetData>
      <sheetData sheetId="4411">
        <row r="5">
          <cell r="E5">
            <v>1</v>
          </cell>
        </row>
      </sheetData>
      <sheetData sheetId="4412">
        <row r="5">
          <cell r="E5">
            <v>1</v>
          </cell>
        </row>
      </sheetData>
      <sheetData sheetId="4413">
        <row r="5">
          <cell r="E5">
            <v>1</v>
          </cell>
        </row>
      </sheetData>
      <sheetData sheetId="4414">
        <row r="5">
          <cell r="E5">
            <v>1</v>
          </cell>
        </row>
      </sheetData>
      <sheetData sheetId="4415">
        <row r="5">
          <cell r="E5">
            <v>1</v>
          </cell>
        </row>
      </sheetData>
      <sheetData sheetId="4416">
        <row r="5">
          <cell r="E5">
            <v>1</v>
          </cell>
        </row>
      </sheetData>
      <sheetData sheetId="4417">
        <row r="5">
          <cell r="E5">
            <v>1</v>
          </cell>
        </row>
      </sheetData>
      <sheetData sheetId="4418">
        <row r="5">
          <cell r="E5">
            <v>1</v>
          </cell>
        </row>
      </sheetData>
      <sheetData sheetId="4419">
        <row r="5">
          <cell r="E5">
            <v>1</v>
          </cell>
        </row>
      </sheetData>
      <sheetData sheetId="4420">
        <row r="5">
          <cell r="E5">
            <v>1</v>
          </cell>
        </row>
      </sheetData>
      <sheetData sheetId="4421">
        <row r="5">
          <cell r="E5">
            <v>1</v>
          </cell>
        </row>
      </sheetData>
      <sheetData sheetId="4422">
        <row r="5">
          <cell r="E5">
            <v>1</v>
          </cell>
        </row>
      </sheetData>
      <sheetData sheetId="4423">
        <row r="5">
          <cell r="E5">
            <v>1</v>
          </cell>
        </row>
      </sheetData>
      <sheetData sheetId="4424">
        <row r="5">
          <cell r="E5">
            <v>1</v>
          </cell>
        </row>
      </sheetData>
      <sheetData sheetId="4425">
        <row r="5">
          <cell r="E5">
            <v>1</v>
          </cell>
        </row>
      </sheetData>
      <sheetData sheetId="4426">
        <row r="5">
          <cell r="E5">
            <v>1</v>
          </cell>
        </row>
      </sheetData>
      <sheetData sheetId="4427">
        <row r="5">
          <cell r="E5">
            <v>1</v>
          </cell>
        </row>
      </sheetData>
      <sheetData sheetId="4428">
        <row r="5">
          <cell r="E5">
            <v>1</v>
          </cell>
        </row>
      </sheetData>
      <sheetData sheetId="4429">
        <row r="5">
          <cell r="E5">
            <v>1</v>
          </cell>
        </row>
      </sheetData>
      <sheetData sheetId="4430">
        <row r="5">
          <cell r="E5">
            <v>1</v>
          </cell>
        </row>
      </sheetData>
      <sheetData sheetId="4431">
        <row r="5">
          <cell r="E5">
            <v>1</v>
          </cell>
        </row>
      </sheetData>
      <sheetData sheetId="4432">
        <row r="5">
          <cell r="E5">
            <v>1</v>
          </cell>
        </row>
      </sheetData>
      <sheetData sheetId="4433">
        <row r="5">
          <cell r="E5">
            <v>1</v>
          </cell>
        </row>
      </sheetData>
      <sheetData sheetId="4434">
        <row r="5">
          <cell r="E5">
            <v>1</v>
          </cell>
        </row>
      </sheetData>
      <sheetData sheetId="4435">
        <row r="5">
          <cell r="E5">
            <v>1</v>
          </cell>
        </row>
      </sheetData>
      <sheetData sheetId="4436">
        <row r="5">
          <cell r="E5">
            <v>1</v>
          </cell>
        </row>
      </sheetData>
      <sheetData sheetId="4437">
        <row r="5">
          <cell r="E5">
            <v>1</v>
          </cell>
        </row>
      </sheetData>
      <sheetData sheetId="4438">
        <row r="5">
          <cell r="E5">
            <v>1</v>
          </cell>
        </row>
      </sheetData>
      <sheetData sheetId="4439">
        <row r="5">
          <cell r="E5">
            <v>1</v>
          </cell>
        </row>
      </sheetData>
      <sheetData sheetId="4440">
        <row r="5">
          <cell r="E5">
            <v>1</v>
          </cell>
        </row>
      </sheetData>
      <sheetData sheetId="4441">
        <row r="5">
          <cell r="E5">
            <v>1</v>
          </cell>
        </row>
      </sheetData>
      <sheetData sheetId="4442">
        <row r="5">
          <cell r="E5">
            <v>1</v>
          </cell>
        </row>
      </sheetData>
      <sheetData sheetId="4443">
        <row r="5">
          <cell r="E5">
            <v>1</v>
          </cell>
        </row>
      </sheetData>
      <sheetData sheetId="4444">
        <row r="5">
          <cell r="E5">
            <v>1</v>
          </cell>
        </row>
      </sheetData>
      <sheetData sheetId="4445">
        <row r="5">
          <cell r="E5">
            <v>1</v>
          </cell>
        </row>
      </sheetData>
      <sheetData sheetId="4446">
        <row r="5">
          <cell r="E5">
            <v>1</v>
          </cell>
        </row>
      </sheetData>
      <sheetData sheetId="4447">
        <row r="5">
          <cell r="E5">
            <v>1</v>
          </cell>
        </row>
      </sheetData>
      <sheetData sheetId="4448">
        <row r="5">
          <cell r="E5">
            <v>1</v>
          </cell>
        </row>
      </sheetData>
      <sheetData sheetId="4449">
        <row r="5">
          <cell r="E5">
            <v>1</v>
          </cell>
        </row>
      </sheetData>
      <sheetData sheetId="4450">
        <row r="5">
          <cell r="E5">
            <v>1</v>
          </cell>
        </row>
      </sheetData>
      <sheetData sheetId="4451">
        <row r="5">
          <cell r="E5">
            <v>1</v>
          </cell>
        </row>
      </sheetData>
      <sheetData sheetId="4452">
        <row r="5">
          <cell r="E5">
            <v>1</v>
          </cell>
        </row>
      </sheetData>
      <sheetData sheetId="4453">
        <row r="5">
          <cell r="E5">
            <v>1</v>
          </cell>
        </row>
      </sheetData>
      <sheetData sheetId="4454">
        <row r="5">
          <cell r="E5">
            <v>1</v>
          </cell>
        </row>
      </sheetData>
      <sheetData sheetId="4455">
        <row r="5">
          <cell r="E5">
            <v>1</v>
          </cell>
        </row>
      </sheetData>
      <sheetData sheetId="4456">
        <row r="5">
          <cell r="E5">
            <v>1</v>
          </cell>
        </row>
      </sheetData>
      <sheetData sheetId="4457">
        <row r="5">
          <cell r="E5">
            <v>1</v>
          </cell>
        </row>
      </sheetData>
      <sheetData sheetId="4458">
        <row r="5">
          <cell r="E5">
            <v>1</v>
          </cell>
        </row>
      </sheetData>
      <sheetData sheetId="4459">
        <row r="5">
          <cell r="E5">
            <v>1</v>
          </cell>
        </row>
      </sheetData>
      <sheetData sheetId="4460">
        <row r="5">
          <cell r="E5">
            <v>1</v>
          </cell>
        </row>
      </sheetData>
      <sheetData sheetId="4461">
        <row r="5">
          <cell r="E5">
            <v>1</v>
          </cell>
        </row>
      </sheetData>
      <sheetData sheetId="4462">
        <row r="5">
          <cell r="E5">
            <v>1</v>
          </cell>
        </row>
      </sheetData>
      <sheetData sheetId="4463">
        <row r="5">
          <cell r="E5">
            <v>1</v>
          </cell>
        </row>
      </sheetData>
      <sheetData sheetId="4464">
        <row r="5">
          <cell r="E5">
            <v>1</v>
          </cell>
        </row>
      </sheetData>
      <sheetData sheetId="4465">
        <row r="5">
          <cell r="E5">
            <v>1</v>
          </cell>
        </row>
      </sheetData>
      <sheetData sheetId="4466">
        <row r="5">
          <cell r="E5">
            <v>1</v>
          </cell>
        </row>
      </sheetData>
      <sheetData sheetId="4467">
        <row r="5">
          <cell r="E5">
            <v>1</v>
          </cell>
        </row>
      </sheetData>
      <sheetData sheetId="4468">
        <row r="5">
          <cell r="E5">
            <v>1</v>
          </cell>
        </row>
      </sheetData>
      <sheetData sheetId="4469">
        <row r="5">
          <cell r="E5">
            <v>1</v>
          </cell>
        </row>
      </sheetData>
      <sheetData sheetId="4470">
        <row r="5">
          <cell r="E5">
            <v>1</v>
          </cell>
        </row>
      </sheetData>
      <sheetData sheetId="4471">
        <row r="5">
          <cell r="E5">
            <v>1</v>
          </cell>
        </row>
      </sheetData>
      <sheetData sheetId="4472">
        <row r="5">
          <cell r="E5">
            <v>1</v>
          </cell>
        </row>
      </sheetData>
      <sheetData sheetId="4473">
        <row r="5">
          <cell r="E5">
            <v>1</v>
          </cell>
        </row>
      </sheetData>
      <sheetData sheetId="4474">
        <row r="5">
          <cell r="E5">
            <v>1</v>
          </cell>
        </row>
      </sheetData>
      <sheetData sheetId="4475">
        <row r="5">
          <cell r="E5">
            <v>1</v>
          </cell>
        </row>
      </sheetData>
      <sheetData sheetId="4476">
        <row r="5">
          <cell r="E5">
            <v>1</v>
          </cell>
        </row>
      </sheetData>
      <sheetData sheetId="4477">
        <row r="5">
          <cell r="E5">
            <v>1</v>
          </cell>
        </row>
      </sheetData>
      <sheetData sheetId="4478">
        <row r="5">
          <cell r="E5">
            <v>1</v>
          </cell>
        </row>
      </sheetData>
      <sheetData sheetId="4479">
        <row r="5">
          <cell r="E5">
            <v>1</v>
          </cell>
        </row>
      </sheetData>
      <sheetData sheetId="4480">
        <row r="5">
          <cell r="E5">
            <v>1</v>
          </cell>
        </row>
      </sheetData>
      <sheetData sheetId="4481">
        <row r="5">
          <cell r="E5">
            <v>1</v>
          </cell>
        </row>
      </sheetData>
      <sheetData sheetId="4482">
        <row r="5">
          <cell r="E5">
            <v>1</v>
          </cell>
        </row>
      </sheetData>
      <sheetData sheetId="4483">
        <row r="5">
          <cell r="E5">
            <v>1</v>
          </cell>
        </row>
      </sheetData>
      <sheetData sheetId="4484">
        <row r="5">
          <cell r="E5">
            <v>1</v>
          </cell>
        </row>
      </sheetData>
      <sheetData sheetId="4485">
        <row r="5">
          <cell r="E5">
            <v>1</v>
          </cell>
        </row>
      </sheetData>
      <sheetData sheetId="4486">
        <row r="5">
          <cell r="E5">
            <v>1</v>
          </cell>
        </row>
      </sheetData>
      <sheetData sheetId="4487">
        <row r="5">
          <cell r="E5">
            <v>1</v>
          </cell>
        </row>
      </sheetData>
      <sheetData sheetId="4488">
        <row r="5">
          <cell r="E5">
            <v>1</v>
          </cell>
        </row>
      </sheetData>
      <sheetData sheetId="4489">
        <row r="5">
          <cell r="E5">
            <v>1</v>
          </cell>
        </row>
      </sheetData>
      <sheetData sheetId="4490">
        <row r="5">
          <cell r="E5">
            <v>1</v>
          </cell>
        </row>
      </sheetData>
      <sheetData sheetId="4491">
        <row r="5">
          <cell r="E5">
            <v>1</v>
          </cell>
        </row>
      </sheetData>
      <sheetData sheetId="4492">
        <row r="5">
          <cell r="E5">
            <v>1</v>
          </cell>
        </row>
      </sheetData>
      <sheetData sheetId="4493">
        <row r="5">
          <cell r="E5">
            <v>1</v>
          </cell>
        </row>
      </sheetData>
      <sheetData sheetId="4494">
        <row r="5">
          <cell r="E5">
            <v>1</v>
          </cell>
        </row>
      </sheetData>
      <sheetData sheetId="4495">
        <row r="5">
          <cell r="E5">
            <v>1</v>
          </cell>
        </row>
      </sheetData>
      <sheetData sheetId="4496">
        <row r="5">
          <cell r="E5">
            <v>1</v>
          </cell>
        </row>
      </sheetData>
      <sheetData sheetId="4497">
        <row r="5">
          <cell r="E5">
            <v>1</v>
          </cell>
        </row>
      </sheetData>
      <sheetData sheetId="4498">
        <row r="5">
          <cell r="E5">
            <v>1</v>
          </cell>
        </row>
      </sheetData>
      <sheetData sheetId="4499">
        <row r="5">
          <cell r="E5">
            <v>1</v>
          </cell>
        </row>
      </sheetData>
      <sheetData sheetId="4500">
        <row r="5">
          <cell r="E5">
            <v>1</v>
          </cell>
        </row>
      </sheetData>
      <sheetData sheetId="4501">
        <row r="5">
          <cell r="E5">
            <v>1</v>
          </cell>
        </row>
      </sheetData>
      <sheetData sheetId="4502">
        <row r="5">
          <cell r="E5">
            <v>1</v>
          </cell>
        </row>
      </sheetData>
      <sheetData sheetId="4503">
        <row r="5">
          <cell r="E5">
            <v>1</v>
          </cell>
        </row>
      </sheetData>
      <sheetData sheetId="4504">
        <row r="5">
          <cell r="E5">
            <v>1</v>
          </cell>
        </row>
      </sheetData>
      <sheetData sheetId="4505">
        <row r="5">
          <cell r="E5">
            <v>1</v>
          </cell>
        </row>
      </sheetData>
      <sheetData sheetId="4506">
        <row r="5">
          <cell r="E5">
            <v>1</v>
          </cell>
        </row>
      </sheetData>
      <sheetData sheetId="4507">
        <row r="5">
          <cell r="E5">
            <v>1</v>
          </cell>
        </row>
      </sheetData>
      <sheetData sheetId="4508">
        <row r="5">
          <cell r="E5">
            <v>1</v>
          </cell>
        </row>
      </sheetData>
      <sheetData sheetId="4509">
        <row r="5">
          <cell r="E5">
            <v>1</v>
          </cell>
        </row>
      </sheetData>
      <sheetData sheetId="4510">
        <row r="5">
          <cell r="E5">
            <v>1</v>
          </cell>
        </row>
      </sheetData>
      <sheetData sheetId="4511">
        <row r="5">
          <cell r="E5">
            <v>1</v>
          </cell>
        </row>
      </sheetData>
      <sheetData sheetId="4512">
        <row r="5">
          <cell r="E5">
            <v>1</v>
          </cell>
        </row>
      </sheetData>
      <sheetData sheetId="4513">
        <row r="5">
          <cell r="E5">
            <v>1</v>
          </cell>
        </row>
      </sheetData>
      <sheetData sheetId="4514">
        <row r="5">
          <cell r="E5">
            <v>1</v>
          </cell>
        </row>
      </sheetData>
      <sheetData sheetId="4515">
        <row r="5">
          <cell r="E5">
            <v>1</v>
          </cell>
        </row>
      </sheetData>
      <sheetData sheetId="4516">
        <row r="5">
          <cell r="E5">
            <v>1</v>
          </cell>
        </row>
      </sheetData>
      <sheetData sheetId="4517">
        <row r="5">
          <cell r="E5">
            <v>1</v>
          </cell>
        </row>
      </sheetData>
      <sheetData sheetId="4518">
        <row r="5">
          <cell r="E5">
            <v>1</v>
          </cell>
        </row>
      </sheetData>
      <sheetData sheetId="4519">
        <row r="5">
          <cell r="E5">
            <v>1</v>
          </cell>
        </row>
      </sheetData>
      <sheetData sheetId="4520">
        <row r="5">
          <cell r="E5">
            <v>1</v>
          </cell>
        </row>
      </sheetData>
      <sheetData sheetId="4521">
        <row r="5">
          <cell r="E5">
            <v>1</v>
          </cell>
        </row>
      </sheetData>
      <sheetData sheetId="4522">
        <row r="5">
          <cell r="E5">
            <v>1</v>
          </cell>
        </row>
      </sheetData>
      <sheetData sheetId="4523">
        <row r="5">
          <cell r="E5">
            <v>1</v>
          </cell>
        </row>
      </sheetData>
      <sheetData sheetId="4524">
        <row r="5">
          <cell r="E5">
            <v>1</v>
          </cell>
        </row>
      </sheetData>
      <sheetData sheetId="4525">
        <row r="5">
          <cell r="E5">
            <v>1</v>
          </cell>
        </row>
      </sheetData>
      <sheetData sheetId="4526">
        <row r="5">
          <cell r="E5">
            <v>1</v>
          </cell>
        </row>
      </sheetData>
      <sheetData sheetId="4527">
        <row r="5">
          <cell r="E5">
            <v>1</v>
          </cell>
        </row>
      </sheetData>
      <sheetData sheetId="4528">
        <row r="5">
          <cell r="E5">
            <v>1</v>
          </cell>
        </row>
      </sheetData>
      <sheetData sheetId="4529">
        <row r="5">
          <cell r="E5">
            <v>1</v>
          </cell>
        </row>
      </sheetData>
      <sheetData sheetId="4530">
        <row r="5">
          <cell r="E5">
            <v>1</v>
          </cell>
        </row>
      </sheetData>
      <sheetData sheetId="4531">
        <row r="5">
          <cell r="E5">
            <v>1</v>
          </cell>
        </row>
      </sheetData>
      <sheetData sheetId="4532">
        <row r="5">
          <cell r="E5">
            <v>1</v>
          </cell>
        </row>
      </sheetData>
      <sheetData sheetId="4533">
        <row r="5">
          <cell r="E5">
            <v>1</v>
          </cell>
        </row>
      </sheetData>
      <sheetData sheetId="4534">
        <row r="5">
          <cell r="E5">
            <v>1</v>
          </cell>
        </row>
      </sheetData>
      <sheetData sheetId="4535">
        <row r="5">
          <cell r="E5">
            <v>1</v>
          </cell>
        </row>
      </sheetData>
      <sheetData sheetId="4536">
        <row r="5">
          <cell r="E5">
            <v>1</v>
          </cell>
        </row>
      </sheetData>
      <sheetData sheetId="4537">
        <row r="5">
          <cell r="E5">
            <v>1</v>
          </cell>
        </row>
      </sheetData>
      <sheetData sheetId="4538">
        <row r="5">
          <cell r="E5">
            <v>1</v>
          </cell>
        </row>
      </sheetData>
      <sheetData sheetId="4539">
        <row r="5">
          <cell r="E5">
            <v>1</v>
          </cell>
        </row>
      </sheetData>
      <sheetData sheetId="4540">
        <row r="5">
          <cell r="E5">
            <v>1</v>
          </cell>
        </row>
      </sheetData>
      <sheetData sheetId="4541">
        <row r="5">
          <cell r="E5">
            <v>1</v>
          </cell>
        </row>
      </sheetData>
      <sheetData sheetId="4542">
        <row r="5">
          <cell r="E5">
            <v>1</v>
          </cell>
        </row>
      </sheetData>
      <sheetData sheetId="4543">
        <row r="5">
          <cell r="E5">
            <v>1</v>
          </cell>
        </row>
      </sheetData>
      <sheetData sheetId="4544">
        <row r="5">
          <cell r="E5">
            <v>1</v>
          </cell>
        </row>
      </sheetData>
      <sheetData sheetId="4545">
        <row r="5">
          <cell r="E5">
            <v>1</v>
          </cell>
        </row>
      </sheetData>
      <sheetData sheetId="4546">
        <row r="5">
          <cell r="E5">
            <v>1</v>
          </cell>
        </row>
      </sheetData>
      <sheetData sheetId="4547">
        <row r="5">
          <cell r="E5">
            <v>1</v>
          </cell>
        </row>
      </sheetData>
      <sheetData sheetId="4548">
        <row r="5">
          <cell r="E5">
            <v>1</v>
          </cell>
        </row>
      </sheetData>
      <sheetData sheetId="4549">
        <row r="5">
          <cell r="E5">
            <v>1</v>
          </cell>
        </row>
      </sheetData>
      <sheetData sheetId="4550">
        <row r="5">
          <cell r="E5">
            <v>1</v>
          </cell>
        </row>
      </sheetData>
      <sheetData sheetId="4551">
        <row r="5">
          <cell r="E5">
            <v>1</v>
          </cell>
        </row>
      </sheetData>
      <sheetData sheetId="4552">
        <row r="5">
          <cell r="E5">
            <v>1</v>
          </cell>
        </row>
      </sheetData>
      <sheetData sheetId="4553">
        <row r="5">
          <cell r="E5">
            <v>1</v>
          </cell>
        </row>
      </sheetData>
      <sheetData sheetId="4554">
        <row r="5">
          <cell r="E5">
            <v>1</v>
          </cell>
        </row>
      </sheetData>
      <sheetData sheetId="4555">
        <row r="5">
          <cell r="E5">
            <v>1</v>
          </cell>
        </row>
      </sheetData>
      <sheetData sheetId="4556">
        <row r="5">
          <cell r="E5">
            <v>1</v>
          </cell>
        </row>
      </sheetData>
      <sheetData sheetId="4557">
        <row r="5">
          <cell r="E5">
            <v>1</v>
          </cell>
        </row>
      </sheetData>
      <sheetData sheetId="4558">
        <row r="5">
          <cell r="E5">
            <v>1</v>
          </cell>
        </row>
      </sheetData>
      <sheetData sheetId="4559">
        <row r="5">
          <cell r="E5">
            <v>1</v>
          </cell>
        </row>
      </sheetData>
      <sheetData sheetId="4560">
        <row r="5">
          <cell r="E5">
            <v>1</v>
          </cell>
        </row>
      </sheetData>
      <sheetData sheetId="4561">
        <row r="5">
          <cell r="E5">
            <v>1</v>
          </cell>
        </row>
      </sheetData>
      <sheetData sheetId="4562">
        <row r="5">
          <cell r="E5">
            <v>1</v>
          </cell>
        </row>
      </sheetData>
      <sheetData sheetId="4563">
        <row r="5">
          <cell r="E5">
            <v>1</v>
          </cell>
        </row>
      </sheetData>
      <sheetData sheetId="4564">
        <row r="5">
          <cell r="E5">
            <v>1</v>
          </cell>
        </row>
      </sheetData>
      <sheetData sheetId="4565">
        <row r="5">
          <cell r="E5">
            <v>1</v>
          </cell>
        </row>
      </sheetData>
      <sheetData sheetId="4566">
        <row r="5">
          <cell r="E5">
            <v>1</v>
          </cell>
        </row>
      </sheetData>
      <sheetData sheetId="4567">
        <row r="5">
          <cell r="E5">
            <v>1</v>
          </cell>
        </row>
      </sheetData>
      <sheetData sheetId="4568">
        <row r="5">
          <cell r="E5">
            <v>1</v>
          </cell>
        </row>
      </sheetData>
      <sheetData sheetId="4569">
        <row r="5">
          <cell r="E5">
            <v>1</v>
          </cell>
        </row>
      </sheetData>
      <sheetData sheetId="4570">
        <row r="5">
          <cell r="E5">
            <v>1</v>
          </cell>
        </row>
      </sheetData>
      <sheetData sheetId="4571">
        <row r="5">
          <cell r="E5">
            <v>1</v>
          </cell>
        </row>
      </sheetData>
      <sheetData sheetId="4572">
        <row r="5">
          <cell r="E5">
            <v>1</v>
          </cell>
        </row>
      </sheetData>
      <sheetData sheetId="4573">
        <row r="5">
          <cell r="E5">
            <v>1</v>
          </cell>
        </row>
      </sheetData>
      <sheetData sheetId="4574">
        <row r="5">
          <cell r="E5">
            <v>1</v>
          </cell>
        </row>
      </sheetData>
      <sheetData sheetId="4575">
        <row r="5">
          <cell r="E5">
            <v>1</v>
          </cell>
        </row>
      </sheetData>
      <sheetData sheetId="4576">
        <row r="5">
          <cell r="E5">
            <v>1</v>
          </cell>
        </row>
      </sheetData>
      <sheetData sheetId="4577">
        <row r="5">
          <cell r="E5">
            <v>1</v>
          </cell>
        </row>
      </sheetData>
      <sheetData sheetId="4578">
        <row r="5">
          <cell r="E5">
            <v>1</v>
          </cell>
        </row>
      </sheetData>
      <sheetData sheetId="4579">
        <row r="5">
          <cell r="E5">
            <v>1</v>
          </cell>
        </row>
      </sheetData>
      <sheetData sheetId="4580">
        <row r="5">
          <cell r="E5">
            <v>1</v>
          </cell>
        </row>
      </sheetData>
      <sheetData sheetId="4581">
        <row r="5">
          <cell r="E5">
            <v>1</v>
          </cell>
        </row>
      </sheetData>
      <sheetData sheetId="4582">
        <row r="5">
          <cell r="E5">
            <v>1</v>
          </cell>
        </row>
      </sheetData>
      <sheetData sheetId="4583">
        <row r="5">
          <cell r="E5">
            <v>1</v>
          </cell>
        </row>
      </sheetData>
      <sheetData sheetId="4584">
        <row r="5">
          <cell r="E5">
            <v>1</v>
          </cell>
        </row>
      </sheetData>
      <sheetData sheetId="4585">
        <row r="5">
          <cell r="E5">
            <v>1</v>
          </cell>
        </row>
      </sheetData>
      <sheetData sheetId="4586">
        <row r="5">
          <cell r="E5">
            <v>1</v>
          </cell>
        </row>
      </sheetData>
      <sheetData sheetId="4587">
        <row r="5">
          <cell r="E5">
            <v>1</v>
          </cell>
        </row>
      </sheetData>
      <sheetData sheetId="4588">
        <row r="5">
          <cell r="E5">
            <v>1</v>
          </cell>
        </row>
      </sheetData>
      <sheetData sheetId="4589">
        <row r="5">
          <cell r="E5">
            <v>1</v>
          </cell>
        </row>
      </sheetData>
      <sheetData sheetId="4590">
        <row r="5">
          <cell r="E5">
            <v>1</v>
          </cell>
        </row>
      </sheetData>
      <sheetData sheetId="4591">
        <row r="5">
          <cell r="E5">
            <v>1</v>
          </cell>
        </row>
      </sheetData>
      <sheetData sheetId="4592">
        <row r="5">
          <cell r="E5">
            <v>1</v>
          </cell>
        </row>
      </sheetData>
      <sheetData sheetId="4593">
        <row r="5">
          <cell r="E5">
            <v>1</v>
          </cell>
        </row>
      </sheetData>
      <sheetData sheetId="4594">
        <row r="5">
          <cell r="E5">
            <v>1</v>
          </cell>
        </row>
      </sheetData>
      <sheetData sheetId="4595">
        <row r="5">
          <cell r="E5">
            <v>1</v>
          </cell>
        </row>
      </sheetData>
      <sheetData sheetId="4596">
        <row r="5">
          <cell r="E5">
            <v>1</v>
          </cell>
        </row>
      </sheetData>
      <sheetData sheetId="4597">
        <row r="5">
          <cell r="E5">
            <v>1</v>
          </cell>
        </row>
      </sheetData>
      <sheetData sheetId="4598">
        <row r="5">
          <cell r="E5">
            <v>1</v>
          </cell>
        </row>
      </sheetData>
      <sheetData sheetId="4599">
        <row r="5">
          <cell r="E5">
            <v>1</v>
          </cell>
        </row>
      </sheetData>
      <sheetData sheetId="4600">
        <row r="5">
          <cell r="E5">
            <v>1</v>
          </cell>
        </row>
      </sheetData>
      <sheetData sheetId="4601">
        <row r="5">
          <cell r="E5">
            <v>1</v>
          </cell>
        </row>
      </sheetData>
      <sheetData sheetId="4602">
        <row r="5">
          <cell r="E5">
            <v>1</v>
          </cell>
        </row>
      </sheetData>
      <sheetData sheetId="4603">
        <row r="5">
          <cell r="E5">
            <v>1</v>
          </cell>
        </row>
      </sheetData>
      <sheetData sheetId="4604">
        <row r="5">
          <cell r="E5">
            <v>1</v>
          </cell>
        </row>
      </sheetData>
      <sheetData sheetId="4605">
        <row r="5">
          <cell r="E5">
            <v>1</v>
          </cell>
        </row>
      </sheetData>
      <sheetData sheetId="4606">
        <row r="5">
          <cell r="E5">
            <v>1</v>
          </cell>
        </row>
      </sheetData>
      <sheetData sheetId="4607">
        <row r="5">
          <cell r="E5">
            <v>1</v>
          </cell>
        </row>
      </sheetData>
      <sheetData sheetId="4608">
        <row r="5">
          <cell r="E5">
            <v>1</v>
          </cell>
        </row>
      </sheetData>
      <sheetData sheetId="4609">
        <row r="5">
          <cell r="E5">
            <v>1</v>
          </cell>
        </row>
      </sheetData>
      <sheetData sheetId="4610">
        <row r="5">
          <cell r="E5">
            <v>1</v>
          </cell>
        </row>
      </sheetData>
      <sheetData sheetId="4611">
        <row r="5">
          <cell r="E5">
            <v>1</v>
          </cell>
        </row>
      </sheetData>
      <sheetData sheetId="4612">
        <row r="5">
          <cell r="E5">
            <v>1</v>
          </cell>
        </row>
      </sheetData>
      <sheetData sheetId="4613">
        <row r="5">
          <cell r="E5">
            <v>1</v>
          </cell>
        </row>
      </sheetData>
      <sheetData sheetId="4614">
        <row r="5">
          <cell r="E5">
            <v>1</v>
          </cell>
        </row>
      </sheetData>
      <sheetData sheetId="4615">
        <row r="5">
          <cell r="E5">
            <v>1</v>
          </cell>
        </row>
      </sheetData>
      <sheetData sheetId="4616">
        <row r="5">
          <cell r="E5">
            <v>1</v>
          </cell>
        </row>
      </sheetData>
      <sheetData sheetId="4617">
        <row r="5">
          <cell r="E5">
            <v>1</v>
          </cell>
        </row>
      </sheetData>
      <sheetData sheetId="4618">
        <row r="5">
          <cell r="E5">
            <v>1</v>
          </cell>
        </row>
      </sheetData>
      <sheetData sheetId="4619">
        <row r="5">
          <cell r="E5">
            <v>1</v>
          </cell>
        </row>
      </sheetData>
      <sheetData sheetId="4620">
        <row r="5">
          <cell r="E5">
            <v>1</v>
          </cell>
        </row>
      </sheetData>
      <sheetData sheetId="4621">
        <row r="5">
          <cell r="E5">
            <v>1</v>
          </cell>
        </row>
      </sheetData>
      <sheetData sheetId="4622">
        <row r="5">
          <cell r="E5">
            <v>1</v>
          </cell>
        </row>
      </sheetData>
      <sheetData sheetId="4623">
        <row r="5">
          <cell r="E5">
            <v>1</v>
          </cell>
        </row>
      </sheetData>
      <sheetData sheetId="4624">
        <row r="5">
          <cell r="E5">
            <v>1</v>
          </cell>
        </row>
      </sheetData>
      <sheetData sheetId="4625">
        <row r="5">
          <cell r="E5">
            <v>1</v>
          </cell>
        </row>
      </sheetData>
      <sheetData sheetId="4626">
        <row r="5">
          <cell r="E5">
            <v>1</v>
          </cell>
        </row>
      </sheetData>
      <sheetData sheetId="4627">
        <row r="5">
          <cell r="E5">
            <v>1</v>
          </cell>
        </row>
      </sheetData>
      <sheetData sheetId="4628">
        <row r="5">
          <cell r="E5">
            <v>1</v>
          </cell>
        </row>
      </sheetData>
      <sheetData sheetId="4629">
        <row r="5">
          <cell r="E5">
            <v>1</v>
          </cell>
        </row>
      </sheetData>
      <sheetData sheetId="4630">
        <row r="5">
          <cell r="E5">
            <v>1</v>
          </cell>
        </row>
      </sheetData>
      <sheetData sheetId="4631">
        <row r="5">
          <cell r="E5">
            <v>1</v>
          </cell>
        </row>
      </sheetData>
      <sheetData sheetId="4632">
        <row r="5">
          <cell r="E5">
            <v>1</v>
          </cell>
        </row>
      </sheetData>
      <sheetData sheetId="4633">
        <row r="5">
          <cell r="E5">
            <v>1</v>
          </cell>
        </row>
      </sheetData>
      <sheetData sheetId="4634">
        <row r="5">
          <cell r="E5">
            <v>1</v>
          </cell>
        </row>
      </sheetData>
      <sheetData sheetId="4635">
        <row r="5">
          <cell r="E5">
            <v>1</v>
          </cell>
        </row>
      </sheetData>
      <sheetData sheetId="4636">
        <row r="5">
          <cell r="E5">
            <v>1</v>
          </cell>
        </row>
      </sheetData>
      <sheetData sheetId="4637">
        <row r="5">
          <cell r="E5">
            <v>1</v>
          </cell>
        </row>
      </sheetData>
      <sheetData sheetId="4638">
        <row r="5">
          <cell r="E5">
            <v>1</v>
          </cell>
        </row>
      </sheetData>
      <sheetData sheetId="4639">
        <row r="5">
          <cell r="E5">
            <v>1</v>
          </cell>
        </row>
      </sheetData>
      <sheetData sheetId="4640">
        <row r="5">
          <cell r="E5">
            <v>1</v>
          </cell>
        </row>
      </sheetData>
      <sheetData sheetId="4641">
        <row r="5">
          <cell r="E5">
            <v>1</v>
          </cell>
        </row>
      </sheetData>
      <sheetData sheetId="4642">
        <row r="5">
          <cell r="E5">
            <v>1</v>
          </cell>
        </row>
      </sheetData>
      <sheetData sheetId="4643">
        <row r="5">
          <cell r="E5">
            <v>1</v>
          </cell>
        </row>
      </sheetData>
      <sheetData sheetId="4644">
        <row r="5">
          <cell r="E5">
            <v>1</v>
          </cell>
        </row>
      </sheetData>
      <sheetData sheetId="4645">
        <row r="5">
          <cell r="E5">
            <v>1</v>
          </cell>
        </row>
      </sheetData>
      <sheetData sheetId="4646">
        <row r="5">
          <cell r="E5">
            <v>1</v>
          </cell>
        </row>
      </sheetData>
      <sheetData sheetId="4647">
        <row r="5">
          <cell r="E5">
            <v>1</v>
          </cell>
        </row>
      </sheetData>
      <sheetData sheetId="4648">
        <row r="5">
          <cell r="E5">
            <v>1</v>
          </cell>
        </row>
      </sheetData>
      <sheetData sheetId="4649">
        <row r="5">
          <cell r="E5">
            <v>1</v>
          </cell>
        </row>
      </sheetData>
      <sheetData sheetId="4650">
        <row r="5">
          <cell r="E5">
            <v>1</v>
          </cell>
        </row>
      </sheetData>
      <sheetData sheetId="4651">
        <row r="5">
          <cell r="E5">
            <v>1</v>
          </cell>
        </row>
      </sheetData>
      <sheetData sheetId="4652">
        <row r="5">
          <cell r="E5">
            <v>1</v>
          </cell>
        </row>
      </sheetData>
      <sheetData sheetId="4653">
        <row r="5">
          <cell r="E5">
            <v>1</v>
          </cell>
        </row>
      </sheetData>
      <sheetData sheetId="4654">
        <row r="5">
          <cell r="E5">
            <v>1</v>
          </cell>
        </row>
      </sheetData>
      <sheetData sheetId="4655">
        <row r="5">
          <cell r="E5">
            <v>1</v>
          </cell>
        </row>
      </sheetData>
      <sheetData sheetId="4656">
        <row r="5">
          <cell r="E5">
            <v>1</v>
          </cell>
        </row>
      </sheetData>
      <sheetData sheetId="4657">
        <row r="5">
          <cell r="E5">
            <v>1</v>
          </cell>
        </row>
      </sheetData>
      <sheetData sheetId="4658">
        <row r="5">
          <cell r="E5">
            <v>1</v>
          </cell>
        </row>
      </sheetData>
      <sheetData sheetId="4659">
        <row r="5">
          <cell r="E5">
            <v>1</v>
          </cell>
        </row>
      </sheetData>
      <sheetData sheetId="4660">
        <row r="5">
          <cell r="E5">
            <v>1</v>
          </cell>
        </row>
      </sheetData>
      <sheetData sheetId="4661">
        <row r="5">
          <cell r="E5">
            <v>1</v>
          </cell>
        </row>
      </sheetData>
      <sheetData sheetId="4662">
        <row r="5">
          <cell r="E5">
            <v>1</v>
          </cell>
        </row>
      </sheetData>
      <sheetData sheetId="4663">
        <row r="5">
          <cell r="E5">
            <v>1</v>
          </cell>
        </row>
      </sheetData>
      <sheetData sheetId="4664">
        <row r="5">
          <cell r="E5">
            <v>1</v>
          </cell>
        </row>
      </sheetData>
      <sheetData sheetId="4665">
        <row r="5">
          <cell r="E5">
            <v>1</v>
          </cell>
        </row>
      </sheetData>
      <sheetData sheetId="4666">
        <row r="5">
          <cell r="E5">
            <v>1</v>
          </cell>
        </row>
      </sheetData>
      <sheetData sheetId="4667">
        <row r="5">
          <cell r="E5">
            <v>1</v>
          </cell>
        </row>
      </sheetData>
      <sheetData sheetId="4668">
        <row r="5">
          <cell r="E5">
            <v>1</v>
          </cell>
        </row>
      </sheetData>
      <sheetData sheetId="4669">
        <row r="5">
          <cell r="E5">
            <v>1</v>
          </cell>
        </row>
      </sheetData>
      <sheetData sheetId="4670">
        <row r="5">
          <cell r="E5">
            <v>1</v>
          </cell>
        </row>
      </sheetData>
      <sheetData sheetId="4671">
        <row r="5">
          <cell r="E5">
            <v>1</v>
          </cell>
        </row>
      </sheetData>
      <sheetData sheetId="4672">
        <row r="5">
          <cell r="E5">
            <v>1</v>
          </cell>
        </row>
      </sheetData>
      <sheetData sheetId="4673">
        <row r="5">
          <cell r="E5">
            <v>1</v>
          </cell>
        </row>
      </sheetData>
      <sheetData sheetId="4674">
        <row r="5">
          <cell r="E5">
            <v>1</v>
          </cell>
        </row>
      </sheetData>
      <sheetData sheetId="4675">
        <row r="5">
          <cell r="E5">
            <v>1</v>
          </cell>
        </row>
      </sheetData>
      <sheetData sheetId="4676">
        <row r="5">
          <cell r="E5">
            <v>1</v>
          </cell>
        </row>
      </sheetData>
      <sheetData sheetId="4677">
        <row r="5">
          <cell r="E5">
            <v>1</v>
          </cell>
        </row>
      </sheetData>
      <sheetData sheetId="4678">
        <row r="5">
          <cell r="E5">
            <v>1</v>
          </cell>
        </row>
      </sheetData>
      <sheetData sheetId="4679">
        <row r="5">
          <cell r="E5">
            <v>1</v>
          </cell>
        </row>
      </sheetData>
      <sheetData sheetId="4680">
        <row r="5">
          <cell r="E5">
            <v>1</v>
          </cell>
        </row>
      </sheetData>
      <sheetData sheetId="4681">
        <row r="5">
          <cell r="E5">
            <v>1</v>
          </cell>
        </row>
      </sheetData>
      <sheetData sheetId="4682">
        <row r="5">
          <cell r="E5">
            <v>1</v>
          </cell>
        </row>
      </sheetData>
      <sheetData sheetId="4683">
        <row r="5">
          <cell r="E5">
            <v>1</v>
          </cell>
        </row>
      </sheetData>
      <sheetData sheetId="4684">
        <row r="5">
          <cell r="E5">
            <v>1</v>
          </cell>
        </row>
      </sheetData>
      <sheetData sheetId="4685">
        <row r="5">
          <cell r="E5">
            <v>1</v>
          </cell>
        </row>
      </sheetData>
      <sheetData sheetId="4686">
        <row r="5">
          <cell r="E5">
            <v>1</v>
          </cell>
        </row>
      </sheetData>
      <sheetData sheetId="4687">
        <row r="5">
          <cell r="E5">
            <v>1</v>
          </cell>
        </row>
      </sheetData>
      <sheetData sheetId="4688">
        <row r="5">
          <cell r="E5">
            <v>1</v>
          </cell>
        </row>
      </sheetData>
      <sheetData sheetId="4689">
        <row r="5">
          <cell r="E5">
            <v>1</v>
          </cell>
        </row>
      </sheetData>
      <sheetData sheetId="4690">
        <row r="5">
          <cell r="E5">
            <v>1</v>
          </cell>
        </row>
      </sheetData>
      <sheetData sheetId="4691">
        <row r="5">
          <cell r="E5">
            <v>1</v>
          </cell>
        </row>
      </sheetData>
      <sheetData sheetId="4692">
        <row r="5">
          <cell r="E5">
            <v>1</v>
          </cell>
        </row>
      </sheetData>
      <sheetData sheetId="4693">
        <row r="5">
          <cell r="E5">
            <v>1</v>
          </cell>
        </row>
      </sheetData>
      <sheetData sheetId="4694">
        <row r="5">
          <cell r="E5">
            <v>1</v>
          </cell>
        </row>
      </sheetData>
      <sheetData sheetId="4695">
        <row r="5">
          <cell r="E5">
            <v>1</v>
          </cell>
        </row>
      </sheetData>
      <sheetData sheetId="4696">
        <row r="5">
          <cell r="E5">
            <v>1</v>
          </cell>
        </row>
      </sheetData>
      <sheetData sheetId="4697">
        <row r="5">
          <cell r="E5">
            <v>1</v>
          </cell>
        </row>
      </sheetData>
      <sheetData sheetId="4698">
        <row r="5">
          <cell r="E5">
            <v>1</v>
          </cell>
        </row>
      </sheetData>
      <sheetData sheetId="4699">
        <row r="5">
          <cell r="E5">
            <v>1</v>
          </cell>
        </row>
      </sheetData>
      <sheetData sheetId="4700">
        <row r="5">
          <cell r="E5">
            <v>1</v>
          </cell>
        </row>
      </sheetData>
      <sheetData sheetId="4701">
        <row r="5">
          <cell r="E5">
            <v>1</v>
          </cell>
        </row>
      </sheetData>
      <sheetData sheetId="4702">
        <row r="5">
          <cell r="E5">
            <v>1</v>
          </cell>
        </row>
      </sheetData>
      <sheetData sheetId="4703">
        <row r="5">
          <cell r="E5">
            <v>1</v>
          </cell>
        </row>
      </sheetData>
      <sheetData sheetId="4704">
        <row r="5">
          <cell r="E5">
            <v>1</v>
          </cell>
        </row>
      </sheetData>
      <sheetData sheetId="4705">
        <row r="5">
          <cell r="E5">
            <v>1</v>
          </cell>
        </row>
      </sheetData>
      <sheetData sheetId="4706">
        <row r="5">
          <cell r="E5">
            <v>1</v>
          </cell>
        </row>
      </sheetData>
      <sheetData sheetId="4707">
        <row r="5">
          <cell r="E5">
            <v>1</v>
          </cell>
        </row>
      </sheetData>
      <sheetData sheetId="4708">
        <row r="5">
          <cell r="E5">
            <v>1</v>
          </cell>
        </row>
      </sheetData>
      <sheetData sheetId="4709">
        <row r="5">
          <cell r="E5">
            <v>1</v>
          </cell>
        </row>
      </sheetData>
      <sheetData sheetId="4710">
        <row r="5">
          <cell r="E5">
            <v>1</v>
          </cell>
        </row>
      </sheetData>
      <sheetData sheetId="4711">
        <row r="5">
          <cell r="E5">
            <v>1</v>
          </cell>
        </row>
      </sheetData>
      <sheetData sheetId="4712">
        <row r="5">
          <cell r="E5">
            <v>1</v>
          </cell>
        </row>
      </sheetData>
      <sheetData sheetId="4713">
        <row r="5">
          <cell r="E5">
            <v>1</v>
          </cell>
        </row>
      </sheetData>
      <sheetData sheetId="4714">
        <row r="5">
          <cell r="E5">
            <v>1</v>
          </cell>
        </row>
      </sheetData>
      <sheetData sheetId="4715">
        <row r="5">
          <cell r="E5">
            <v>1</v>
          </cell>
        </row>
      </sheetData>
      <sheetData sheetId="4716">
        <row r="5">
          <cell r="E5">
            <v>1</v>
          </cell>
        </row>
      </sheetData>
      <sheetData sheetId="4717">
        <row r="5">
          <cell r="E5">
            <v>1</v>
          </cell>
        </row>
      </sheetData>
      <sheetData sheetId="4718">
        <row r="5">
          <cell r="E5">
            <v>1</v>
          </cell>
        </row>
      </sheetData>
      <sheetData sheetId="4719">
        <row r="5">
          <cell r="E5">
            <v>1</v>
          </cell>
        </row>
      </sheetData>
      <sheetData sheetId="4720">
        <row r="5">
          <cell r="E5">
            <v>1</v>
          </cell>
        </row>
      </sheetData>
      <sheetData sheetId="4721">
        <row r="5">
          <cell r="E5">
            <v>1</v>
          </cell>
        </row>
      </sheetData>
      <sheetData sheetId="4722">
        <row r="5">
          <cell r="E5">
            <v>1</v>
          </cell>
        </row>
      </sheetData>
      <sheetData sheetId="4723">
        <row r="5">
          <cell r="E5">
            <v>1</v>
          </cell>
        </row>
      </sheetData>
      <sheetData sheetId="4724">
        <row r="5">
          <cell r="E5">
            <v>1</v>
          </cell>
        </row>
      </sheetData>
      <sheetData sheetId="4725">
        <row r="5">
          <cell r="E5">
            <v>1</v>
          </cell>
        </row>
      </sheetData>
      <sheetData sheetId="4726">
        <row r="5">
          <cell r="E5">
            <v>1</v>
          </cell>
        </row>
      </sheetData>
      <sheetData sheetId="4727">
        <row r="5">
          <cell r="E5">
            <v>1</v>
          </cell>
        </row>
      </sheetData>
      <sheetData sheetId="4728">
        <row r="5">
          <cell r="E5">
            <v>1</v>
          </cell>
        </row>
      </sheetData>
      <sheetData sheetId="4729">
        <row r="5">
          <cell r="E5">
            <v>1</v>
          </cell>
        </row>
      </sheetData>
      <sheetData sheetId="4730">
        <row r="5">
          <cell r="E5">
            <v>1</v>
          </cell>
        </row>
      </sheetData>
      <sheetData sheetId="4731">
        <row r="5">
          <cell r="E5">
            <v>1</v>
          </cell>
        </row>
      </sheetData>
      <sheetData sheetId="4732">
        <row r="5">
          <cell r="E5">
            <v>1</v>
          </cell>
        </row>
      </sheetData>
      <sheetData sheetId="4733">
        <row r="5">
          <cell r="E5">
            <v>1</v>
          </cell>
        </row>
      </sheetData>
      <sheetData sheetId="4734">
        <row r="5">
          <cell r="E5">
            <v>1</v>
          </cell>
        </row>
      </sheetData>
      <sheetData sheetId="4735">
        <row r="5">
          <cell r="E5">
            <v>1</v>
          </cell>
        </row>
      </sheetData>
      <sheetData sheetId="4736">
        <row r="5">
          <cell r="E5">
            <v>1</v>
          </cell>
        </row>
      </sheetData>
      <sheetData sheetId="4737">
        <row r="5">
          <cell r="E5">
            <v>1</v>
          </cell>
        </row>
      </sheetData>
      <sheetData sheetId="4738">
        <row r="5">
          <cell r="E5">
            <v>1</v>
          </cell>
        </row>
      </sheetData>
      <sheetData sheetId="4739">
        <row r="5">
          <cell r="E5">
            <v>1</v>
          </cell>
        </row>
      </sheetData>
      <sheetData sheetId="4740">
        <row r="5">
          <cell r="E5">
            <v>1</v>
          </cell>
        </row>
      </sheetData>
      <sheetData sheetId="4741">
        <row r="5">
          <cell r="E5">
            <v>1</v>
          </cell>
        </row>
      </sheetData>
      <sheetData sheetId="4742">
        <row r="5">
          <cell r="E5">
            <v>1</v>
          </cell>
        </row>
      </sheetData>
      <sheetData sheetId="4743">
        <row r="5">
          <cell r="E5">
            <v>1</v>
          </cell>
        </row>
      </sheetData>
      <sheetData sheetId="4744">
        <row r="5">
          <cell r="E5">
            <v>1</v>
          </cell>
        </row>
      </sheetData>
      <sheetData sheetId="4745">
        <row r="5">
          <cell r="E5">
            <v>1</v>
          </cell>
        </row>
      </sheetData>
      <sheetData sheetId="4746">
        <row r="5">
          <cell r="E5">
            <v>1</v>
          </cell>
        </row>
      </sheetData>
      <sheetData sheetId="4747">
        <row r="5">
          <cell r="E5">
            <v>1</v>
          </cell>
        </row>
      </sheetData>
      <sheetData sheetId="4748">
        <row r="5">
          <cell r="E5">
            <v>1</v>
          </cell>
        </row>
      </sheetData>
      <sheetData sheetId="4749">
        <row r="5">
          <cell r="E5">
            <v>1</v>
          </cell>
        </row>
      </sheetData>
      <sheetData sheetId="4750">
        <row r="5">
          <cell r="E5">
            <v>1</v>
          </cell>
        </row>
      </sheetData>
      <sheetData sheetId="4751">
        <row r="5">
          <cell r="E5">
            <v>1</v>
          </cell>
        </row>
      </sheetData>
      <sheetData sheetId="4752">
        <row r="5">
          <cell r="E5">
            <v>1</v>
          </cell>
        </row>
      </sheetData>
      <sheetData sheetId="4753">
        <row r="5">
          <cell r="E5">
            <v>1</v>
          </cell>
        </row>
      </sheetData>
      <sheetData sheetId="4754">
        <row r="5">
          <cell r="E5">
            <v>1</v>
          </cell>
        </row>
      </sheetData>
      <sheetData sheetId="4755">
        <row r="5">
          <cell r="E5">
            <v>1</v>
          </cell>
        </row>
      </sheetData>
      <sheetData sheetId="4756">
        <row r="5">
          <cell r="E5">
            <v>1</v>
          </cell>
        </row>
      </sheetData>
      <sheetData sheetId="4757">
        <row r="5">
          <cell r="E5">
            <v>1</v>
          </cell>
        </row>
      </sheetData>
      <sheetData sheetId="4758">
        <row r="5">
          <cell r="E5">
            <v>1</v>
          </cell>
        </row>
      </sheetData>
      <sheetData sheetId="4759">
        <row r="5">
          <cell r="E5">
            <v>1</v>
          </cell>
        </row>
      </sheetData>
      <sheetData sheetId="4760">
        <row r="5">
          <cell r="E5">
            <v>1</v>
          </cell>
        </row>
      </sheetData>
      <sheetData sheetId="4761">
        <row r="5">
          <cell r="E5">
            <v>1</v>
          </cell>
        </row>
      </sheetData>
      <sheetData sheetId="4762">
        <row r="5">
          <cell r="E5">
            <v>1</v>
          </cell>
        </row>
      </sheetData>
      <sheetData sheetId="4763">
        <row r="5">
          <cell r="E5">
            <v>1</v>
          </cell>
        </row>
      </sheetData>
      <sheetData sheetId="4764">
        <row r="5">
          <cell r="E5">
            <v>1</v>
          </cell>
        </row>
      </sheetData>
      <sheetData sheetId="4765">
        <row r="5">
          <cell r="E5">
            <v>1</v>
          </cell>
        </row>
      </sheetData>
      <sheetData sheetId="4766">
        <row r="5">
          <cell r="E5">
            <v>1</v>
          </cell>
        </row>
      </sheetData>
      <sheetData sheetId="4767">
        <row r="5">
          <cell r="E5">
            <v>1</v>
          </cell>
        </row>
      </sheetData>
      <sheetData sheetId="4768">
        <row r="5">
          <cell r="E5">
            <v>1</v>
          </cell>
        </row>
      </sheetData>
      <sheetData sheetId="4769">
        <row r="5">
          <cell r="E5">
            <v>1</v>
          </cell>
        </row>
      </sheetData>
      <sheetData sheetId="4770">
        <row r="5">
          <cell r="E5">
            <v>1</v>
          </cell>
        </row>
      </sheetData>
      <sheetData sheetId="4771">
        <row r="5">
          <cell r="E5">
            <v>1</v>
          </cell>
        </row>
      </sheetData>
      <sheetData sheetId="4772">
        <row r="5">
          <cell r="E5">
            <v>1</v>
          </cell>
        </row>
      </sheetData>
      <sheetData sheetId="4773">
        <row r="5">
          <cell r="E5">
            <v>1</v>
          </cell>
        </row>
      </sheetData>
      <sheetData sheetId="4774">
        <row r="5">
          <cell r="E5">
            <v>1</v>
          </cell>
        </row>
      </sheetData>
      <sheetData sheetId="4775">
        <row r="5">
          <cell r="E5">
            <v>1</v>
          </cell>
        </row>
      </sheetData>
      <sheetData sheetId="4776">
        <row r="5">
          <cell r="E5">
            <v>1</v>
          </cell>
        </row>
      </sheetData>
      <sheetData sheetId="4777">
        <row r="5">
          <cell r="E5">
            <v>1</v>
          </cell>
        </row>
      </sheetData>
      <sheetData sheetId="4778">
        <row r="5">
          <cell r="E5">
            <v>1</v>
          </cell>
        </row>
      </sheetData>
      <sheetData sheetId="4779">
        <row r="5">
          <cell r="E5">
            <v>1</v>
          </cell>
        </row>
      </sheetData>
      <sheetData sheetId="4780">
        <row r="5">
          <cell r="E5">
            <v>1</v>
          </cell>
        </row>
      </sheetData>
      <sheetData sheetId="4781">
        <row r="5">
          <cell r="E5">
            <v>1</v>
          </cell>
        </row>
      </sheetData>
      <sheetData sheetId="4782">
        <row r="5">
          <cell r="E5">
            <v>1</v>
          </cell>
        </row>
      </sheetData>
      <sheetData sheetId="4783">
        <row r="5">
          <cell r="E5">
            <v>1</v>
          </cell>
        </row>
      </sheetData>
      <sheetData sheetId="4784">
        <row r="5">
          <cell r="E5">
            <v>1</v>
          </cell>
        </row>
      </sheetData>
      <sheetData sheetId="4785">
        <row r="5">
          <cell r="E5">
            <v>1</v>
          </cell>
        </row>
      </sheetData>
      <sheetData sheetId="4786">
        <row r="5">
          <cell r="E5">
            <v>1</v>
          </cell>
        </row>
      </sheetData>
      <sheetData sheetId="4787">
        <row r="5">
          <cell r="E5">
            <v>1</v>
          </cell>
        </row>
      </sheetData>
      <sheetData sheetId="4788">
        <row r="5">
          <cell r="E5">
            <v>1</v>
          </cell>
        </row>
      </sheetData>
      <sheetData sheetId="4789">
        <row r="5">
          <cell r="E5">
            <v>1</v>
          </cell>
        </row>
      </sheetData>
      <sheetData sheetId="4790">
        <row r="5">
          <cell r="E5">
            <v>1</v>
          </cell>
        </row>
      </sheetData>
      <sheetData sheetId="4791">
        <row r="5">
          <cell r="E5">
            <v>1</v>
          </cell>
        </row>
      </sheetData>
      <sheetData sheetId="4792">
        <row r="5">
          <cell r="E5">
            <v>1</v>
          </cell>
        </row>
      </sheetData>
      <sheetData sheetId="4793">
        <row r="5">
          <cell r="E5">
            <v>1</v>
          </cell>
        </row>
      </sheetData>
      <sheetData sheetId="4794">
        <row r="5">
          <cell r="E5">
            <v>1</v>
          </cell>
        </row>
      </sheetData>
      <sheetData sheetId="4795">
        <row r="5">
          <cell r="E5">
            <v>1</v>
          </cell>
        </row>
      </sheetData>
      <sheetData sheetId="4796">
        <row r="5">
          <cell r="E5">
            <v>1</v>
          </cell>
        </row>
      </sheetData>
      <sheetData sheetId="4797">
        <row r="5">
          <cell r="E5">
            <v>1</v>
          </cell>
        </row>
      </sheetData>
      <sheetData sheetId="4798">
        <row r="5">
          <cell r="E5">
            <v>1</v>
          </cell>
        </row>
      </sheetData>
      <sheetData sheetId="4799">
        <row r="5">
          <cell r="E5">
            <v>1</v>
          </cell>
        </row>
      </sheetData>
      <sheetData sheetId="4800">
        <row r="5">
          <cell r="E5">
            <v>1</v>
          </cell>
        </row>
      </sheetData>
      <sheetData sheetId="4801">
        <row r="5">
          <cell r="E5">
            <v>1</v>
          </cell>
        </row>
      </sheetData>
      <sheetData sheetId="4802">
        <row r="5">
          <cell r="E5">
            <v>1</v>
          </cell>
        </row>
      </sheetData>
      <sheetData sheetId="4803">
        <row r="5">
          <cell r="E5">
            <v>1</v>
          </cell>
        </row>
      </sheetData>
      <sheetData sheetId="4804">
        <row r="5">
          <cell r="E5">
            <v>1</v>
          </cell>
        </row>
      </sheetData>
      <sheetData sheetId="4805">
        <row r="5">
          <cell r="E5">
            <v>1</v>
          </cell>
        </row>
      </sheetData>
      <sheetData sheetId="4806">
        <row r="5">
          <cell r="E5">
            <v>1</v>
          </cell>
        </row>
      </sheetData>
      <sheetData sheetId="4807">
        <row r="5">
          <cell r="E5">
            <v>1</v>
          </cell>
        </row>
      </sheetData>
      <sheetData sheetId="4808">
        <row r="5">
          <cell r="E5">
            <v>1</v>
          </cell>
        </row>
      </sheetData>
      <sheetData sheetId="4809">
        <row r="5">
          <cell r="E5">
            <v>1</v>
          </cell>
        </row>
      </sheetData>
      <sheetData sheetId="4810">
        <row r="5">
          <cell r="E5">
            <v>1</v>
          </cell>
        </row>
      </sheetData>
      <sheetData sheetId="4811">
        <row r="5">
          <cell r="E5">
            <v>1</v>
          </cell>
        </row>
      </sheetData>
      <sheetData sheetId="4812">
        <row r="5">
          <cell r="E5">
            <v>1</v>
          </cell>
        </row>
      </sheetData>
      <sheetData sheetId="4813">
        <row r="5">
          <cell r="E5">
            <v>1</v>
          </cell>
        </row>
      </sheetData>
      <sheetData sheetId="4814">
        <row r="5">
          <cell r="E5">
            <v>1</v>
          </cell>
        </row>
      </sheetData>
      <sheetData sheetId="4815">
        <row r="5">
          <cell r="E5">
            <v>1</v>
          </cell>
        </row>
      </sheetData>
      <sheetData sheetId="4816">
        <row r="5">
          <cell r="E5">
            <v>1</v>
          </cell>
        </row>
      </sheetData>
      <sheetData sheetId="4817">
        <row r="5">
          <cell r="E5">
            <v>1</v>
          </cell>
        </row>
      </sheetData>
      <sheetData sheetId="4818">
        <row r="5">
          <cell r="E5">
            <v>1</v>
          </cell>
        </row>
      </sheetData>
      <sheetData sheetId="4819">
        <row r="5">
          <cell r="E5">
            <v>1</v>
          </cell>
        </row>
      </sheetData>
      <sheetData sheetId="4820">
        <row r="5">
          <cell r="E5">
            <v>1</v>
          </cell>
        </row>
      </sheetData>
      <sheetData sheetId="4821">
        <row r="5">
          <cell r="E5">
            <v>1</v>
          </cell>
        </row>
      </sheetData>
      <sheetData sheetId="4822">
        <row r="5">
          <cell r="E5">
            <v>1</v>
          </cell>
        </row>
      </sheetData>
      <sheetData sheetId="4823">
        <row r="5">
          <cell r="E5">
            <v>1</v>
          </cell>
        </row>
      </sheetData>
      <sheetData sheetId="4824">
        <row r="5">
          <cell r="E5">
            <v>1</v>
          </cell>
        </row>
      </sheetData>
      <sheetData sheetId="4825">
        <row r="5">
          <cell r="E5">
            <v>1</v>
          </cell>
        </row>
      </sheetData>
      <sheetData sheetId="4826">
        <row r="5">
          <cell r="E5">
            <v>1</v>
          </cell>
        </row>
      </sheetData>
      <sheetData sheetId="4827">
        <row r="5">
          <cell r="E5">
            <v>1</v>
          </cell>
        </row>
      </sheetData>
      <sheetData sheetId="4828">
        <row r="5">
          <cell r="E5">
            <v>1</v>
          </cell>
        </row>
      </sheetData>
      <sheetData sheetId="4829">
        <row r="5">
          <cell r="E5">
            <v>1</v>
          </cell>
        </row>
      </sheetData>
      <sheetData sheetId="4830">
        <row r="5">
          <cell r="E5">
            <v>1</v>
          </cell>
        </row>
      </sheetData>
      <sheetData sheetId="4831">
        <row r="5">
          <cell r="E5">
            <v>1</v>
          </cell>
        </row>
      </sheetData>
      <sheetData sheetId="4832">
        <row r="5">
          <cell r="E5">
            <v>1</v>
          </cell>
        </row>
      </sheetData>
      <sheetData sheetId="4833">
        <row r="5">
          <cell r="E5">
            <v>1</v>
          </cell>
        </row>
      </sheetData>
      <sheetData sheetId="4834">
        <row r="5">
          <cell r="E5">
            <v>1</v>
          </cell>
        </row>
      </sheetData>
      <sheetData sheetId="4835">
        <row r="5">
          <cell r="E5">
            <v>1</v>
          </cell>
        </row>
      </sheetData>
      <sheetData sheetId="4836">
        <row r="5">
          <cell r="E5">
            <v>1</v>
          </cell>
        </row>
      </sheetData>
      <sheetData sheetId="4837">
        <row r="5">
          <cell r="E5">
            <v>1</v>
          </cell>
        </row>
      </sheetData>
      <sheetData sheetId="4838">
        <row r="5">
          <cell r="E5">
            <v>1</v>
          </cell>
        </row>
      </sheetData>
      <sheetData sheetId="4839">
        <row r="5">
          <cell r="E5">
            <v>1</v>
          </cell>
        </row>
      </sheetData>
      <sheetData sheetId="4840">
        <row r="5">
          <cell r="E5">
            <v>1</v>
          </cell>
        </row>
      </sheetData>
      <sheetData sheetId="4841">
        <row r="5">
          <cell r="E5">
            <v>1</v>
          </cell>
        </row>
      </sheetData>
      <sheetData sheetId="4842">
        <row r="5">
          <cell r="E5">
            <v>1</v>
          </cell>
        </row>
      </sheetData>
      <sheetData sheetId="4843">
        <row r="5">
          <cell r="E5">
            <v>1</v>
          </cell>
        </row>
      </sheetData>
      <sheetData sheetId="4844">
        <row r="5">
          <cell r="E5">
            <v>1</v>
          </cell>
        </row>
      </sheetData>
      <sheetData sheetId="4845">
        <row r="5">
          <cell r="E5">
            <v>1</v>
          </cell>
        </row>
      </sheetData>
      <sheetData sheetId="4846">
        <row r="5">
          <cell r="E5">
            <v>1</v>
          </cell>
        </row>
      </sheetData>
      <sheetData sheetId="4847">
        <row r="5">
          <cell r="E5">
            <v>1</v>
          </cell>
        </row>
      </sheetData>
      <sheetData sheetId="4848">
        <row r="5">
          <cell r="E5">
            <v>1</v>
          </cell>
        </row>
      </sheetData>
      <sheetData sheetId="4849">
        <row r="5">
          <cell r="E5">
            <v>1</v>
          </cell>
        </row>
      </sheetData>
      <sheetData sheetId="4850">
        <row r="5">
          <cell r="E5">
            <v>1</v>
          </cell>
        </row>
      </sheetData>
      <sheetData sheetId="4851">
        <row r="5">
          <cell r="E5">
            <v>1</v>
          </cell>
        </row>
      </sheetData>
      <sheetData sheetId="4852">
        <row r="5">
          <cell r="E5">
            <v>1</v>
          </cell>
        </row>
      </sheetData>
      <sheetData sheetId="4853">
        <row r="5">
          <cell r="E5">
            <v>1</v>
          </cell>
        </row>
      </sheetData>
      <sheetData sheetId="4854">
        <row r="5">
          <cell r="E5">
            <v>1</v>
          </cell>
        </row>
      </sheetData>
      <sheetData sheetId="4855">
        <row r="5">
          <cell r="E5">
            <v>1</v>
          </cell>
        </row>
      </sheetData>
      <sheetData sheetId="4856">
        <row r="5">
          <cell r="E5">
            <v>1</v>
          </cell>
        </row>
      </sheetData>
      <sheetData sheetId="4857">
        <row r="5">
          <cell r="E5">
            <v>1</v>
          </cell>
        </row>
      </sheetData>
      <sheetData sheetId="4858">
        <row r="5">
          <cell r="E5">
            <v>1</v>
          </cell>
        </row>
      </sheetData>
      <sheetData sheetId="4859">
        <row r="5">
          <cell r="E5">
            <v>1</v>
          </cell>
        </row>
      </sheetData>
      <sheetData sheetId="4860">
        <row r="5">
          <cell r="E5">
            <v>1</v>
          </cell>
        </row>
      </sheetData>
      <sheetData sheetId="4861">
        <row r="5">
          <cell r="E5">
            <v>1</v>
          </cell>
        </row>
      </sheetData>
      <sheetData sheetId="4862">
        <row r="5">
          <cell r="E5">
            <v>1</v>
          </cell>
        </row>
      </sheetData>
      <sheetData sheetId="4863">
        <row r="5">
          <cell r="E5">
            <v>1</v>
          </cell>
        </row>
      </sheetData>
      <sheetData sheetId="4864">
        <row r="5">
          <cell r="E5">
            <v>1</v>
          </cell>
        </row>
      </sheetData>
      <sheetData sheetId="4865">
        <row r="5">
          <cell r="E5">
            <v>1</v>
          </cell>
        </row>
      </sheetData>
      <sheetData sheetId="4866">
        <row r="5">
          <cell r="E5">
            <v>1</v>
          </cell>
        </row>
      </sheetData>
      <sheetData sheetId="4867">
        <row r="5">
          <cell r="E5">
            <v>1</v>
          </cell>
        </row>
      </sheetData>
      <sheetData sheetId="4868">
        <row r="5">
          <cell r="E5">
            <v>1</v>
          </cell>
        </row>
      </sheetData>
      <sheetData sheetId="4869">
        <row r="5">
          <cell r="E5">
            <v>1</v>
          </cell>
        </row>
      </sheetData>
      <sheetData sheetId="4870">
        <row r="5">
          <cell r="E5">
            <v>1</v>
          </cell>
        </row>
      </sheetData>
      <sheetData sheetId="4871">
        <row r="5">
          <cell r="E5">
            <v>1</v>
          </cell>
        </row>
      </sheetData>
      <sheetData sheetId="4872">
        <row r="5">
          <cell r="E5">
            <v>1</v>
          </cell>
        </row>
      </sheetData>
      <sheetData sheetId="4873">
        <row r="5">
          <cell r="E5">
            <v>1</v>
          </cell>
        </row>
      </sheetData>
      <sheetData sheetId="4874">
        <row r="5">
          <cell r="E5">
            <v>1</v>
          </cell>
        </row>
      </sheetData>
      <sheetData sheetId="4875">
        <row r="5">
          <cell r="E5">
            <v>1</v>
          </cell>
        </row>
      </sheetData>
      <sheetData sheetId="4876">
        <row r="5">
          <cell r="E5">
            <v>1</v>
          </cell>
        </row>
      </sheetData>
      <sheetData sheetId="4877">
        <row r="5">
          <cell r="E5">
            <v>1</v>
          </cell>
        </row>
      </sheetData>
      <sheetData sheetId="4878">
        <row r="5">
          <cell r="E5">
            <v>1</v>
          </cell>
        </row>
      </sheetData>
      <sheetData sheetId="4879">
        <row r="5">
          <cell r="E5">
            <v>1</v>
          </cell>
        </row>
      </sheetData>
      <sheetData sheetId="4880">
        <row r="5">
          <cell r="E5">
            <v>1</v>
          </cell>
        </row>
      </sheetData>
      <sheetData sheetId="4881">
        <row r="5">
          <cell r="E5">
            <v>1</v>
          </cell>
        </row>
      </sheetData>
      <sheetData sheetId="4882">
        <row r="5">
          <cell r="E5">
            <v>1</v>
          </cell>
        </row>
      </sheetData>
      <sheetData sheetId="4883">
        <row r="5">
          <cell r="E5">
            <v>1</v>
          </cell>
        </row>
      </sheetData>
      <sheetData sheetId="4884">
        <row r="5">
          <cell r="E5">
            <v>1</v>
          </cell>
        </row>
      </sheetData>
      <sheetData sheetId="4885">
        <row r="5">
          <cell r="E5">
            <v>1</v>
          </cell>
        </row>
      </sheetData>
      <sheetData sheetId="4886">
        <row r="5">
          <cell r="E5">
            <v>1</v>
          </cell>
        </row>
      </sheetData>
      <sheetData sheetId="4887">
        <row r="5">
          <cell r="E5">
            <v>1</v>
          </cell>
        </row>
      </sheetData>
      <sheetData sheetId="4888">
        <row r="5">
          <cell r="E5">
            <v>1</v>
          </cell>
        </row>
      </sheetData>
      <sheetData sheetId="4889">
        <row r="5">
          <cell r="E5">
            <v>1</v>
          </cell>
        </row>
      </sheetData>
      <sheetData sheetId="4890">
        <row r="5">
          <cell r="E5">
            <v>1</v>
          </cell>
        </row>
      </sheetData>
      <sheetData sheetId="4891">
        <row r="5">
          <cell r="E5">
            <v>1</v>
          </cell>
        </row>
      </sheetData>
      <sheetData sheetId="4892">
        <row r="5">
          <cell r="E5">
            <v>1</v>
          </cell>
        </row>
      </sheetData>
      <sheetData sheetId="4893">
        <row r="5">
          <cell r="E5">
            <v>1</v>
          </cell>
        </row>
      </sheetData>
      <sheetData sheetId="4894">
        <row r="5">
          <cell r="E5">
            <v>1</v>
          </cell>
        </row>
      </sheetData>
      <sheetData sheetId="4895">
        <row r="5">
          <cell r="E5">
            <v>1</v>
          </cell>
        </row>
      </sheetData>
      <sheetData sheetId="4896">
        <row r="5">
          <cell r="E5">
            <v>1</v>
          </cell>
        </row>
      </sheetData>
      <sheetData sheetId="4897">
        <row r="5">
          <cell r="E5">
            <v>1</v>
          </cell>
        </row>
      </sheetData>
      <sheetData sheetId="4898">
        <row r="5">
          <cell r="E5">
            <v>1</v>
          </cell>
        </row>
      </sheetData>
      <sheetData sheetId="4899">
        <row r="5">
          <cell r="E5">
            <v>1</v>
          </cell>
        </row>
      </sheetData>
      <sheetData sheetId="4900">
        <row r="5">
          <cell r="E5">
            <v>1</v>
          </cell>
        </row>
      </sheetData>
      <sheetData sheetId="4901">
        <row r="5">
          <cell r="E5">
            <v>1</v>
          </cell>
        </row>
      </sheetData>
      <sheetData sheetId="4902">
        <row r="5">
          <cell r="E5">
            <v>1</v>
          </cell>
        </row>
      </sheetData>
      <sheetData sheetId="4903">
        <row r="5">
          <cell r="E5">
            <v>1</v>
          </cell>
        </row>
      </sheetData>
      <sheetData sheetId="4904">
        <row r="5">
          <cell r="E5">
            <v>1</v>
          </cell>
        </row>
      </sheetData>
      <sheetData sheetId="4905">
        <row r="5">
          <cell r="E5">
            <v>1</v>
          </cell>
        </row>
      </sheetData>
      <sheetData sheetId="4906">
        <row r="5">
          <cell r="E5">
            <v>1</v>
          </cell>
        </row>
      </sheetData>
      <sheetData sheetId="4907">
        <row r="5">
          <cell r="E5">
            <v>1</v>
          </cell>
        </row>
      </sheetData>
      <sheetData sheetId="4908">
        <row r="5">
          <cell r="E5">
            <v>1</v>
          </cell>
        </row>
      </sheetData>
      <sheetData sheetId="4909">
        <row r="5">
          <cell r="E5">
            <v>1</v>
          </cell>
        </row>
      </sheetData>
      <sheetData sheetId="4910">
        <row r="5">
          <cell r="E5">
            <v>1</v>
          </cell>
        </row>
      </sheetData>
      <sheetData sheetId="4911">
        <row r="5">
          <cell r="E5">
            <v>1</v>
          </cell>
        </row>
      </sheetData>
      <sheetData sheetId="4912">
        <row r="5">
          <cell r="E5">
            <v>1</v>
          </cell>
        </row>
      </sheetData>
      <sheetData sheetId="4913">
        <row r="5">
          <cell r="E5">
            <v>1</v>
          </cell>
        </row>
      </sheetData>
      <sheetData sheetId="4914">
        <row r="5">
          <cell r="E5">
            <v>1</v>
          </cell>
        </row>
      </sheetData>
      <sheetData sheetId="4915">
        <row r="5">
          <cell r="E5">
            <v>1</v>
          </cell>
        </row>
      </sheetData>
      <sheetData sheetId="4916">
        <row r="5">
          <cell r="E5">
            <v>1</v>
          </cell>
        </row>
      </sheetData>
      <sheetData sheetId="4917">
        <row r="5">
          <cell r="E5">
            <v>1</v>
          </cell>
        </row>
      </sheetData>
      <sheetData sheetId="4918">
        <row r="5">
          <cell r="E5">
            <v>1</v>
          </cell>
        </row>
      </sheetData>
      <sheetData sheetId="4919">
        <row r="5">
          <cell r="E5">
            <v>1</v>
          </cell>
        </row>
      </sheetData>
      <sheetData sheetId="4920">
        <row r="5">
          <cell r="E5">
            <v>1</v>
          </cell>
        </row>
      </sheetData>
      <sheetData sheetId="4921">
        <row r="5">
          <cell r="E5">
            <v>1</v>
          </cell>
        </row>
      </sheetData>
      <sheetData sheetId="4922">
        <row r="5">
          <cell r="E5">
            <v>1</v>
          </cell>
        </row>
      </sheetData>
      <sheetData sheetId="4923">
        <row r="5">
          <cell r="E5">
            <v>1</v>
          </cell>
        </row>
      </sheetData>
      <sheetData sheetId="4924">
        <row r="5">
          <cell r="E5">
            <v>1</v>
          </cell>
        </row>
      </sheetData>
      <sheetData sheetId="4925">
        <row r="5">
          <cell r="E5">
            <v>1</v>
          </cell>
        </row>
      </sheetData>
      <sheetData sheetId="4926">
        <row r="5">
          <cell r="E5">
            <v>1</v>
          </cell>
        </row>
      </sheetData>
      <sheetData sheetId="4927">
        <row r="5">
          <cell r="E5">
            <v>1</v>
          </cell>
        </row>
      </sheetData>
      <sheetData sheetId="4928">
        <row r="5">
          <cell r="E5">
            <v>1</v>
          </cell>
        </row>
      </sheetData>
      <sheetData sheetId="4929">
        <row r="5">
          <cell r="E5">
            <v>1</v>
          </cell>
        </row>
      </sheetData>
      <sheetData sheetId="4930">
        <row r="5">
          <cell r="E5">
            <v>1</v>
          </cell>
        </row>
      </sheetData>
      <sheetData sheetId="4931">
        <row r="5">
          <cell r="E5">
            <v>1</v>
          </cell>
        </row>
      </sheetData>
      <sheetData sheetId="4932">
        <row r="5">
          <cell r="E5">
            <v>1</v>
          </cell>
        </row>
      </sheetData>
      <sheetData sheetId="4933">
        <row r="5">
          <cell r="E5">
            <v>1</v>
          </cell>
        </row>
      </sheetData>
      <sheetData sheetId="4934">
        <row r="5">
          <cell r="E5">
            <v>1</v>
          </cell>
        </row>
      </sheetData>
      <sheetData sheetId="4935">
        <row r="5">
          <cell r="E5">
            <v>1</v>
          </cell>
        </row>
      </sheetData>
      <sheetData sheetId="4936">
        <row r="5">
          <cell r="E5">
            <v>1</v>
          </cell>
        </row>
      </sheetData>
      <sheetData sheetId="4937">
        <row r="5">
          <cell r="E5">
            <v>1</v>
          </cell>
        </row>
      </sheetData>
      <sheetData sheetId="4938">
        <row r="5">
          <cell r="E5">
            <v>1</v>
          </cell>
        </row>
      </sheetData>
      <sheetData sheetId="4939">
        <row r="5">
          <cell r="E5">
            <v>1</v>
          </cell>
        </row>
      </sheetData>
      <sheetData sheetId="4940">
        <row r="5">
          <cell r="E5">
            <v>1</v>
          </cell>
        </row>
      </sheetData>
      <sheetData sheetId="4941">
        <row r="5">
          <cell r="E5">
            <v>1</v>
          </cell>
        </row>
      </sheetData>
      <sheetData sheetId="4942">
        <row r="5">
          <cell r="E5">
            <v>1</v>
          </cell>
        </row>
      </sheetData>
      <sheetData sheetId="4943">
        <row r="5">
          <cell r="E5">
            <v>1</v>
          </cell>
        </row>
      </sheetData>
      <sheetData sheetId="4944">
        <row r="5">
          <cell r="E5">
            <v>1</v>
          </cell>
        </row>
      </sheetData>
      <sheetData sheetId="4945">
        <row r="5">
          <cell r="E5">
            <v>1</v>
          </cell>
        </row>
      </sheetData>
      <sheetData sheetId="4946">
        <row r="5">
          <cell r="E5">
            <v>1</v>
          </cell>
        </row>
      </sheetData>
      <sheetData sheetId="4947">
        <row r="5">
          <cell r="E5">
            <v>1</v>
          </cell>
        </row>
      </sheetData>
      <sheetData sheetId="4948">
        <row r="5">
          <cell r="E5">
            <v>1</v>
          </cell>
        </row>
      </sheetData>
      <sheetData sheetId="4949">
        <row r="5">
          <cell r="E5">
            <v>1</v>
          </cell>
        </row>
      </sheetData>
      <sheetData sheetId="4950">
        <row r="5">
          <cell r="E5">
            <v>1</v>
          </cell>
        </row>
      </sheetData>
      <sheetData sheetId="4951">
        <row r="5">
          <cell r="E5">
            <v>1</v>
          </cell>
        </row>
      </sheetData>
      <sheetData sheetId="4952">
        <row r="5">
          <cell r="E5">
            <v>1</v>
          </cell>
        </row>
      </sheetData>
      <sheetData sheetId="4953">
        <row r="5">
          <cell r="E5">
            <v>1</v>
          </cell>
        </row>
      </sheetData>
      <sheetData sheetId="4954">
        <row r="5">
          <cell r="E5">
            <v>1</v>
          </cell>
        </row>
      </sheetData>
      <sheetData sheetId="4955">
        <row r="5">
          <cell r="E5">
            <v>1</v>
          </cell>
        </row>
      </sheetData>
      <sheetData sheetId="4956">
        <row r="5">
          <cell r="E5">
            <v>1</v>
          </cell>
        </row>
      </sheetData>
      <sheetData sheetId="4957">
        <row r="5">
          <cell r="E5">
            <v>1</v>
          </cell>
        </row>
      </sheetData>
      <sheetData sheetId="4958">
        <row r="5">
          <cell r="E5">
            <v>1</v>
          </cell>
        </row>
      </sheetData>
      <sheetData sheetId="4959">
        <row r="5">
          <cell r="E5">
            <v>1</v>
          </cell>
        </row>
      </sheetData>
      <sheetData sheetId="4960">
        <row r="5">
          <cell r="E5">
            <v>1</v>
          </cell>
        </row>
      </sheetData>
      <sheetData sheetId="4961">
        <row r="5">
          <cell r="E5">
            <v>1</v>
          </cell>
        </row>
      </sheetData>
      <sheetData sheetId="4962">
        <row r="5">
          <cell r="E5">
            <v>1</v>
          </cell>
        </row>
      </sheetData>
      <sheetData sheetId="4963">
        <row r="5">
          <cell r="E5">
            <v>1</v>
          </cell>
        </row>
      </sheetData>
      <sheetData sheetId="4964">
        <row r="5">
          <cell r="E5">
            <v>1</v>
          </cell>
        </row>
      </sheetData>
      <sheetData sheetId="4965">
        <row r="5">
          <cell r="E5">
            <v>1</v>
          </cell>
        </row>
      </sheetData>
      <sheetData sheetId="4966">
        <row r="5">
          <cell r="E5">
            <v>1</v>
          </cell>
        </row>
      </sheetData>
      <sheetData sheetId="4967">
        <row r="5">
          <cell r="E5">
            <v>1</v>
          </cell>
        </row>
      </sheetData>
      <sheetData sheetId="4968">
        <row r="5">
          <cell r="E5">
            <v>1</v>
          </cell>
        </row>
      </sheetData>
      <sheetData sheetId="4969">
        <row r="5">
          <cell r="E5">
            <v>1</v>
          </cell>
        </row>
      </sheetData>
      <sheetData sheetId="4970">
        <row r="5">
          <cell r="E5">
            <v>1</v>
          </cell>
        </row>
      </sheetData>
      <sheetData sheetId="4971">
        <row r="5">
          <cell r="E5">
            <v>1</v>
          </cell>
        </row>
      </sheetData>
      <sheetData sheetId="4972">
        <row r="5">
          <cell r="E5">
            <v>1</v>
          </cell>
        </row>
      </sheetData>
      <sheetData sheetId="4973">
        <row r="5">
          <cell r="E5">
            <v>1</v>
          </cell>
        </row>
      </sheetData>
      <sheetData sheetId="4974">
        <row r="5">
          <cell r="E5">
            <v>1</v>
          </cell>
        </row>
      </sheetData>
      <sheetData sheetId="4975">
        <row r="5">
          <cell r="E5">
            <v>1</v>
          </cell>
        </row>
      </sheetData>
      <sheetData sheetId="4976">
        <row r="5">
          <cell r="E5">
            <v>1</v>
          </cell>
        </row>
      </sheetData>
      <sheetData sheetId="4977">
        <row r="5">
          <cell r="E5">
            <v>1</v>
          </cell>
        </row>
      </sheetData>
      <sheetData sheetId="4978">
        <row r="5">
          <cell r="E5">
            <v>1</v>
          </cell>
        </row>
      </sheetData>
      <sheetData sheetId="4979">
        <row r="5">
          <cell r="E5">
            <v>1</v>
          </cell>
        </row>
      </sheetData>
      <sheetData sheetId="4980">
        <row r="5">
          <cell r="E5">
            <v>1</v>
          </cell>
        </row>
      </sheetData>
      <sheetData sheetId="4981">
        <row r="5">
          <cell r="E5">
            <v>1</v>
          </cell>
        </row>
      </sheetData>
      <sheetData sheetId="4982">
        <row r="5">
          <cell r="E5">
            <v>1</v>
          </cell>
        </row>
      </sheetData>
      <sheetData sheetId="4983">
        <row r="5">
          <cell r="E5">
            <v>1</v>
          </cell>
        </row>
      </sheetData>
      <sheetData sheetId="4984">
        <row r="5">
          <cell r="E5">
            <v>1</v>
          </cell>
        </row>
      </sheetData>
      <sheetData sheetId="4985">
        <row r="5">
          <cell r="E5">
            <v>1</v>
          </cell>
        </row>
      </sheetData>
      <sheetData sheetId="4986">
        <row r="5">
          <cell r="E5">
            <v>1</v>
          </cell>
        </row>
      </sheetData>
      <sheetData sheetId="4987">
        <row r="5">
          <cell r="E5">
            <v>1</v>
          </cell>
        </row>
      </sheetData>
      <sheetData sheetId="4988">
        <row r="5">
          <cell r="E5">
            <v>1</v>
          </cell>
        </row>
      </sheetData>
      <sheetData sheetId="4989">
        <row r="5">
          <cell r="E5">
            <v>1</v>
          </cell>
        </row>
      </sheetData>
      <sheetData sheetId="4990">
        <row r="5">
          <cell r="E5">
            <v>1</v>
          </cell>
        </row>
      </sheetData>
      <sheetData sheetId="4991">
        <row r="5">
          <cell r="E5">
            <v>1</v>
          </cell>
        </row>
      </sheetData>
      <sheetData sheetId="4992">
        <row r="5">
          <cell r="E5">
            <v>1</v>
          </cell>
        </row>
      </sheetData>
      <sheetData sheetId="4993">
        <row r="5">
          <cell r="E5">
            <v>1</v>
          </cell>
        </row>
      </sheetData>
      <sheetData sheetId="4994">
        <row r="5">
          <cell r="E5">
            <v>1</v>
          </cell>
        </row>
      </sheetData>
      <sheetData sheetId="4995">
        <row r="5">
          <cell r="E5">
            <v>1</v>
          </cell>
        </row>
      </sheetData>
      <sheetData sheetId="4996">
        <row r="5">
          <cell r="E5">
            <v>1</v>
          </cell>
        </row>
      </sheetData>
      <sheetData sheetId="4997">
        <row r="5">
          <cell r="E5">
            <v>1</v>
          </cell>
        </row>
      </sheetData>
      <sheetData sheetId="4998">
        <row r="5">
          <cell r="E5">
            <v>1</v>
          </cell>
        </row>
      </sheetData>
      <sheetData sheetId="4999">
        <row r="5">
          <cell r="E5">
            <v>1</v>
          </cell>
        </row>
      </sheetData>
      <sheetData sheetId="5000">
        <row r="5">
          <cell r="E5">
            <v>1</v>
          </cell>
        </row>
      </sheetData>
      <sheetData sheetId="5001">
        <row r="5">
          <cell r="E5">
            <v>1</v>
          </cell>
        </row>
      </sheetData>
      <sheetData sheetId="5002">
        <row r="5">
          <cell r="E5">
            <v>1</v>
          </cell>
        </row>
      </sheetData>
      <sheetData sheetId="5003">
        <row r="5">
          <cell r="E5">
            <v>1</v>
          </cell>
        </row>
      </sheetData>
      <sheetData sheetId="5004">
        <row r="5">
          <cell r="E5">
            <v>1</v>
          </cell>
        </row>
      </sheetData>
      <sheetData sheetId="5005">
        <row r="5">
          <cell r="E5">
            <v>1</v>
          </cell>
        </row>
      </sheetData>
      <sheetData sheetId="5006">
        <row r="5">
          <cell r="E5">
            <v>1</v>
          </cell>
        </row>
      </sheetData>
      <sheetData sheetId="5007">
        <row r="5">
          <cell r="E5">
            <v>1</v>
          </cell>
        </row>
      </sheetData>
      <sheetData sheetId="5008">
        <row r="5">
          <cell r="E5">
            <v>1</v>
          </cell>
        </row>
      </sheetData>
      <sheetData sheetId="5009">
        <row r="5">
          <cell r="E5">
            <v>1</v>
          </cell>
        </row>
      </sheetData>
      <sheetData sheetId="5010">
        <row r="5">
          <cell r="E5">
            <v>1</v>
          </cell>
        </row>
      </sheetData>
      <sheetData sheetId="5011">
        <row r="5">
          <cell r="E5">
            <v>1</v>
          </cell>
        </row>
      </sheetData>
      <sheetData sheetId="5012">
        <row r="5">
          <cell r="E5">
            <v>1</v>
          </cell>
        </row>
      </sheetData>
      <sheetData sheetId="5013">
        <row r="5">
          <cell r="E5">
            <v>1</v>
          </cell>
        </row>
      </sheetData>
      <sheetData sheetId="5014">
        <row r="5">
          <cell r="E5">
            <v>1</v>
          </cell>
        </row>
      </sheetData>
      <sheetData sheetId="5015">
        <row r="5">
          <cell r="E5">
            <v>1</v>
          </cell>
        </row>
      </sheetData>
      <sheetData sheetId="5016">
        <row r="5">
          <cell r="E5">
            <v>1</v>
          </cell>
        </row>
      </sheetData>
      <sheetData sheetId="5017">
        <row r="5">
          <cell r="E5">
            <v>1</v>
          </cell>
        </row>
      </sheetData>
      <sheetData sheetId="5018">
        <row r="5">
          <cell r="E5">
            <v>1</v>
          </cell>
        </row>
      </sheetData>
      <sheetData sheetId="5019">
        <row r="5">
          <cell r="E5">
            <v>1</v>
          </cell>
        </row>
      </sheetData>
      <sheetData sheetId="5020">
        <row r="5">
          <cell r="E5">
            <v>1</v>
          </cell>
        </row>
      </sheetData>
      <sheetData sheetId="5021">
        <row r="5">
          <cell r="E5">
            <v>1</v>
          </cell>
        </row>
      </sheetData>
      <sheetData sheetId="5022">
        <row r="5">
          <cell r="E5">
            <v>1</v>
          </cell>
        </row>
      </sheetData>
      <sheetData sheetId="5023">
        <row r="5">
          <cell r="E5">
            <v>1</v>
          </cell>
        </row>
      </sheetData>
      <sheetData sheetId="5024">
        <row r="5">
          <cell r="E5">
            <v>1</v>
          </cell>
        </row>
      </sheetData>
      <sheetData sheetId="5025">
        <row r="5">
          <cell r="E5">
            <v>1</v>
          </cell>
        </row>
      </sheetData>
      <sheetData sheetId="5026">
        <row r="5">
          <cell r="E5">
            <v>1</v>
          </cell>
        </row>
      </sheetData>
      <sheetData sheetId="5027">
        <row r="5">
          <cell r="E5">
            <v>1</v>
          </cell>
        </row>
      </sheetData>
      <sheetData sheetId="5028">
        <row r="5">
          <cell r="E5">
            <v>1</v>
          </cell>
        </row>
      </sheetData>
      <sheetData sheetId="5029">
        <row r="5">
          <cell r="E5">
            <v>1</v>
          </cell>
        </row>
      </sheetData>
      <sheetData sheetId="5030">
        <row r="5">
          <cell r="E5">
            <v>1</v>
          </cell>
        </row>
      </sheetData>
      <sheetData sheetId="5031">
        <row r="5">
          <cell r="E5">
            <v>1</v>
          </cell>
        </row>
      </sheetData>
      <sheetData sheetId="5032">
        <row r="5">
          <cell r="E5">
            <v>1</v>
          </cell>
        </row>
      </sheetData>
      <sheetData sheetId="5033">
        <row r="5">
          <cell r="E5">
            <v>1</v>
          </cell>
        </row>
      </sheetData>
      <sheetData sheetId="5034">
        <row r="5">
          <cell r="E5">
            <v>1</v>
          </cell>
        </row>
      </sheetData>
      <sheetData sheetId="5035">
        <row r="5">
          <cell r="E5">
            <v>1</v>
          </cell>
        </row>
      </sheetData>
      <sheetData sheetId="5036">
        <row r="5">
          <cell r="E5">
            <v>1</v>
          </cell>
        </row>
      </sheetData>
      <sheetData sheetId="5037">
        <row r="5">
          <cell r="E5">
            <v>1</v>
          </cell>
        </row>
      </sheetData>
      <sheetData sheetId="5038">
        <row r="5">
          <cell r="E5">
            <v>1</v>
          </cell>
        </row>
      </sheetData>
      <sheetData sheetId="5039">
        <row r="5">
          <cell r="E5">
            <v>1</v>
          </cell>
        </row>
      </sheetData>
      <sheetData sheetId="5040">
        <row r="5">
          <cell r="E5">
            <v>1</v>
          </cell>
        </row>
      </sheetData>
      <sheetData sheetId="5041">
        <row r="5">
          <cell r="E5">
            <v>1</v>
          </cell>
        </row>
      </sheetData>
      <sheetData sheetId="5042">
        <row r="5">
          <cell r="E5">
            <v>1</v>
          </cell>
        </row>
      </sheetData>
      <sheetData sheetId="5043">
        <row r="5">
          <cell r="E5">
            <v>1</v>
          </cell>
        </row>
      </sheetData>
      <sheetData sheetId="5044">
        <row r="5">
          <cell r="E5">
            <v>1</v>
          </cell>
        </row>
      </sheetData>
      <sheetData sheetId="5045">
        <row r="5">
          <cell r="E5">
            <v>1</v>
          </cell>
        </row>
      </sheetData>
      <sheetData sheetId="5046">
        <row r="5">
          <cell r="E5">
            <v>1</v>
          </cell>
        </row>
      </sheetData>
      <sheetData sheetId="5047">
        <row r="5">
          <cell r="E5">
            <v>1</v>
          </cell>
        </row>
      </sheetData>
      <sheetData sheetId="5048">
        <row r="5">
          <cell r="E5">
            <v>1</v>
          </cell>
        </row>
      </sheetData>
      <sheetData sheetId="5049">
        <row r="5">
          <cell r="E5">
            <v>1</v>
          </cell>
        </row>
      </sheetData>
      <sheetData sheetId="5050">
        <row r="5">
          <cell r="E5">
            <v>1</v>
          </cell>
        </row>
      </sheetData>
      <sheetData sheetId="5051">
        <row r="5">
          <cell r="E5">
            <v>1</v>
          </cell>
        </row>
      </sheetData>
      <sheetData sheetId="5052">
        <row r="5">
          <cell r="E5">
            <v>1</v>
          </cell>
        </row>
      </sheetData>
      <sheetData sheetId="5053">
        <row r="5">
          <cell r="E5">
            <v>1</v>
          </cell>
        </row>
      </sheetData>
      <sheetData sheetId="5054">
        <row r="5">
          <cell r="E5">
            <v>1</v>
          </cell>
        </row>
      </sheetData>
      <sheetData sheetId="5055">
        <row r="5">
          <cell r="E5">
            <v>1</v>
          </cell>
        </row>
      </sheetData>
      <sheetData sheetId="5056">
        <row r="5">
          <cell r="E5">
            <v>1</v>
          </cell>
        </row>
      </sheetData>
      <sheetData sheetId="5057">
        <row r="5">
          <cell r="E5">
            <v>1</v>
          </cell>
        </row>
      </sheetData>
      <sheetData sheetId="5058">
        <row r="5">
          <cell r="E5">
            <v>1</v>
          </cell>
        </row>
      </sheetData>
      <sheetData sheetId="5059">
        <row r="5">
          <cell r="E5">
            <v>1</v>
          </cell>
        </row>
      </sheetData>
      <sheetData sheetId="5060">
        <row r="5">
          <cell r="E5">
            <v>1</v>
          </cell>
        </row>
      </sheetData>
      <sheetData sheetId="5061">
        <row r="5">
          <cell r="E5">
            <v>1</v>
          </cell>
        </row>
      </sheetData>
      <sheetData sheetId="5062">
        <row r="5">
          <cell r="E5">
            <v>1</v>
          </cell>
        </row>
      </sheetData>
      <sheetData sheetId="5063">
        <row r="5">
          <cell r="E5">
            <v>1</v>
          </cell>
        </row>
      </sheetData>
      <sheetData sheetId="5064">
        <row r="5">
          <cell r="E5">
            <v>1</v>
          </cell>
        </row>
      </sheetData>
      <sheetData sheetId="5065">
        <row r="5">
          <cell r="E5">
            <v>1</v>
          </cell>
        </row>
      </sheetData>
      <sheetData sheetId="5066">
        <row r="5">
          <cell r="E5">
            <v>1</v>
          </cell>
        </row>
      </sheetData>
      <sheetData sheetId="5067">
        <row r="5">
          <cell r="E5">
            <v>1</v>
          </cell>
        </row>
      </sheetData>
      <sheetData sheetId="5068">
        <row r="5">
          <cell r="E5">
            <v>1</v>
          </cell>
        </row>
      </sheetData>
      <sheetData sheetId="5069">
        <row r="5">
          <cell r="E5">
            <v>1</v>
          </cell>
        </row>
      </sheetData>
      <sheetData sheetId="5070">
        <row r="5">
          <cell r="E5">
            <v>1</v>
          </cell>
        </row>
      </sheetData>
      <sheetData sheetId="5071">
        <row r="5">
          <cell r="E5">
            <v>1</v>
          </cell>
        </row>
      </sheetData>
      <sheetData sheetId="5072">
        <row r="5">
          <cell r="E5">
            <v>1</v>
          </cell>
        </row>
      </sheetData>
      <sheetData sheetId="5073">
        <row r="5">
          <cell r="E5">
            <v>1</v>
          </cell>
        </row>
      </sheetData>
      <sheetData sheetId="5074">
        <row r="5">
          <cell r="E5">
            <v>1</v>
          </cell>
        </row>
      </sheetData>
      <sheetData sheetId="5075">
        <row r="5">
          <cell r="E5">
            <v>1</v>
          </cell>
        </row>
      </sheetData>
      <sheetData sheetId="5076">
        <row r="5">
          <cell r="E5">
            <v>1</v>
          </cell>
        </row>
      </sheetData>
      <sheetData sheetId="5077">
        <row r="5">
          <cell r="E5">
            <v>1</v>
          </cell>
        </row>
      </sheetData>
      <sheetData sheetId="5078">
        <row r="5">
          <cell r="E5">
            <v>1</v>
          </cell>
        </row>
      </sheetData>
      <sheetData sheetId="5079">
        <row r="5">
          <cell r="E5">
            <v>1</v>
          </cell>
        </row>
      </sheetData>
      <sheetData sheetId="5080">
        <row r="5">
          <cell r="E5">
            <v>1</v>
          </cell>
        </row>
      </sheetData>
      <sheetData sheetId="5081">
        <row r="5">
          <cell r="E5">
            <v>1</v>
          </cell>
        </row>
      </sheetData>
      <sheetData sheetId="5082">
        <row r="5">
          <cell r="E5">
            <v>1</v>
          </cell>
        </row>
      </sheetData>
      <sheetData sheetId="5083">
        <row r="5">
          <cell r="E5">
            <v>1</v>
          </cell>
        </row>
      </sheetData>
      <sheetData sheetId="5084">
        <row r="5">
          <cell r="E5">
            <v>1</v>
          </cell>
        </row>
      </sheetData>
      <sheetData sheetId="5085">
        <row r="5">
          <cell r="E5">
            <v>1</v>
          </cell>
        </row>
      </sheetData>
      <sheetData sheetId="5086">
        <row r="5">
          <cell r="E5">
            <v>1</v>
          </cell>
        </row>
      </sheetData>
      <sheetData sheetId="5087">
        <row r="5">
          <cell r="E5">
            <v>1</v>
          </cell>
        </row>
      </sheetData>
      <sheetData sheetId="5088">
        <row r="5">
          <cell r="E5">
            <v>1</v>
          </cell>
        </row>
      </sheetData>
      <sheetData sheetId="5089">
        <row r="5">
          <cell r="E5">
            <v>1</v>
          </cell>
        </row>
      </sheetData>
      <sheetData sheetId="5090">
        <row r="5">
          <cell r="E5">
            <v>1</v>
          </cell>
        </row>
      </sheetData>
      <sheetData sheetId="5091">
        <row r="5">
          <cell r="E5">
            <v>1</v>
          </cell>
        </row>
      </sheetData>
      <sheetData sheetId="5092">
        <row r="5">
          <cell r="E5">
            <v>1</v>
          </cell>
        </row>
      </sheetData>
      <sheetData sheetId="5093">
        <row r="5">
          <cell r="E5">
            <v>1</v>
          </cell>
        </row>
      </sheetData>
      <sheetData sheetId="5094">
        <row r="5">
          <cell r="E5">
            <v>1</v>
          </cell>
        </row>
      </sheetData>
      <sheetData sheetId="5095">
        <row r="5">
          <cell r="E5">
            <v>1</v>
          </cell>
        </row>
      </sheetData>
      <sheetData sheetId="5096">
        <row r="5">
          <cell r="E5">
            <v>1</v>
          </cell>
        </row>
      </sheetData>
      <sheetData sheetId="5097">
        <row r="5">
          <cell r="E5">
            <v>1</v>
          </cell>
        </row>
      </sheetData>
      <sheetData sheetId="5098">
        <row r="5">
          <cell r="E5">
            <v>1</v>
          </cell>
        </row>
      </sheetData>
      <sheetData sheetId="5099">
        <row r="5">
          <cell r="E5">
            <v>1</v>
          </cell>
        </row>
      </sheetData>
      <sheetData sheetId="5100">
        <row r="5">
          <cell r="E5">
            <v>1</v>
          </cell>
        </row>
      </sheetData>
      <sheetData sheetId="5101">
        <row r="5">
          <cell r="E5">
            <v>1</v>
          </cell>
        </row>
      </sheetData>
      <sheetData sheetId="5102">
        <row r="5">
          <cell r="E5">
            <v>1</v>
          </cell>
        </row>
      </sheetData>
      <sheetData sheetId="5103">
        <row r="5">
          <cell r="E5">
            <v>1</v>
          </cell>
        </row>
      </sheetData>
      <sheetData sheetId="5104">
        <row r="5">
          <cell r="E5">
            <v>1</v>
          </cell>
        </row>
      </sheetData>
      <sheetData sheetId="5105">
        <row r="5">
          <cell r="E5">
            <v>1</v>
          </cell>
        </row>
      </sheetData>
      <sheetData sheetId="5106">
        <row r="5">
          <cell r="E5">
            <v>1</v>
          </cell>
        </row>
      </sheetData>
      <sheetData sheetId="5107">
        <row r="5">
          <cell r="E5">
            <v>1</v>
          </cell>
        </row>
      </sheetData>
      <sheetData sheetId="5108">
        <row r="5">
          <cell r="E5">
            <v>1</v>
          </cell>
        </row>
      </sheetData>
      <sheetData sheetId="5109">
        <row r="5">
          <cell r="E5">
            <v>1</v>
          </cell>
        </row>
      </sheetData>
      <sheetData sheetId="5110">
        <row r="5">
          <cell r="E5">
            <v>1</v>
          </cell>
        </row>
      </sheetData>
      <sheetData sheetId="5111">
        <row r="5">
          <cell r="E5">
            <v>1</v>
          </cell>
        </row>
      </sheetData>
      <sheetData sheetId="5112">
        <row r="5">
          <cell r="E5">
            <v>1</v>
          </cell>
        </row>
      </sheetData>
      <sheetData sheetId="5113">
        <row r="5">
          <cell r="E5">
            <v>1</v>
          </cell>
        </row>
      </sheetData>
      <sheetData sheetId="5114">
        <row r="5">
          <cell r="E5">
            <v>1</v>
          </cell>
        </row>
      </sheetData>
      <sheetData sheetId="5115">
        <row r="5">
          <cell r="E5">
            <v>1</v>
          </cell>
        </row>
      </sheetData>
      <sheetData sheetId="5116">
        <row r="5">
          <cell r="E5">
            <v>1</v>
          </cell>
        </row>
      </sheetData>
      <sheetData sheetId="5117">
        <row r="5">
          <cell r="E5">
            <v>1</v>
          </cell>
        </row>
      </sheetData>
      <sheetData sheetId="5118">
        <row r="5">
          <cell r="E5">
            <v>1</v>
          </cell>
        </row>
      </sheetData>
      <sheetData sheetId="5119">
        <row r="5">
          <cell r="E5">
            <v>1</v>
          </cell>
        </row>
      </sheetData>
      <sheetData sheetId="5120">
        <row r="5">
          <cell r="E5">
            <v>1</v>
          </cell>
        </row>
      </sheetData>
      <sheetData sheetId="5121">
        <row r="5">
          <cell r="E5">
            <v>1</v>
          </cell>
        </row>
      </sheetData>
      <sheetData sheetId="5122">
        <row r="5">
          <cell r="E5">
            <v>1</v>
          </cell>
        </row>
      </sheetData>
      <sheetData sheetId="5123">
        <row r="5">
          <cell r="E5">
            <v>1</v>
          </cell>
        </row>
      </sheetData>
      <sheetData sheetId="5124">
        <row r="5">
          <cell r="E5">
            <v>1</v>
          </cell>
        </row>
      </sheetData>
      <sheetData sheetId="5125">
        <row r="5">
          <cell r="E5">
            <v>1</v>
          </cell>
        </row>
      </sheetData>
      <sheetData sheetId="5126">
        <row r="5">
          <cell r="E5">
            <v>1</v>
          </cell>
        </row>
      </sheetData>
      <sheetData sheetId="5127">
        <row r="5">
          <cell r="E5">
            <v>1</v>
          </cell>
        </row>
      </sheetData>
      <sheetData sheetId="5128">
        <row r="5">
          <cell r="E5">
            <v>1</v>
          </cell>
        </row>
      </sheetData>
      <sheetData sheetId="5129">
        <row r="5">
          <cell r="E5">
            <v>1</v>
          </cell>
        </row>
      </sheetData>
      <sheetData sheetId="5130">
        <row r="5">
          <cell r="E5">
            <v>1</v>
          </cell>
        </row>
      </sheetData>
      <sheetData sheetId="5131">
        <row r="5">
          <cell r="E5">
            <v>1</v>
          </cell>
        </row>
      </sheetData>
      <sheetData sheetId="5132">
        <row r="5">
          <cell r="E5">
            <v>1</v>
          </cell>
        </row>
      </sheetData>
      <sheetData sheetId="5133">
        <row r="5">
          <cell r="E5">
            <v>1</v>
          </cell>
        </row>
      </sheetData>
      <sheetData sheetId="5134">
        <row r="5">
          <cell r="E5">
            <v>1</v>
          </cell>
        </row>
      </sheetData>
      <sheetData sheetId="5135">
        <row r="5">
          <cell r="E5">
            <v>1</v>
          </cell>
        </row>
      </sheetData>
      <sheetData sheetId="5136">
        <row r="5">
          <cell r="E5">
            <v>1</v>
          </cell>
        </row>
      </sheetData>
      <sheetData sheetId="5137">
        <row r="5">
          <cell r="E5">
            <v>1</v>
          </cell>
        </row>
      </sheetData>
      <sheetData sheetId="5138">
        <row r="5">
          <cell r="E5">
            <v>1</v>
          </cell>
        </row>
      </sheetData>
      <sheetData sheetId="5139">
        <row r="5">
          <cell r="E5">
            <v>1</v>
          </cell>
        </row>
      </sheetData>
      <sheetData sheetId="5140">
        <row r="5">
          <cell r="E5">
            <v>1</v>
          </cell>
        </row>
      </sheetData>
      <sheetData sheetId="5141">
        <row r="5">
          <cell r="E5">
            <v>1</v>
          </cell>
        </row>
      </sheetData>
      <sheetData sheetId="5142">
        <row r="5">
          <cell r="E5">
            <v>1</v>
          </cell>
        </row>
      </sheetData>
      <sheetData sheetId="5143">
        <row r="5">
          <cell r="E5">
            <v>1</v>
          </cell>
        </row>
      </sheetData>
      <sheetData sheetId="5144">
        <row r="5">
          <cell r="E5">
            <v>1</v>
          </cell>
        </row>
      </sheetData>
      <sheetData sheetId="5145">
        <row r="5">
          <cell r="E5">
            <v>1</v>
          </cell>
        </row>
      </sheetData>
      <sheetData sheetId="5146">
        <row r="5">
          <cell r="E5">
            <v>1</v>
          </cell>
        </row>
      </sheetData>
      <sheetData sheetId="5147">
        <row r="5">
          <cell r="E5">
            <v>1</v>
          </cell>
        </row>
      </sheetData>
      <sheetData sheetId="5148">
        <row r="5">
          <cell r="E5">
            <v>1</v>
          </cell>
        </row>
      </sheetData>
      <sheetData sheetId="5149">
        <row r="5">
          <cell r="E5">
            <v>1</v>
          </cell>
        </row>
      </sheetData>
      <sheetData sheetId="5150">
        <row r="5">
          <cell r="E5">
            <v>1</v>
          </cell>
        </row>
      </sheetData>
      <sheetData sheetId="5151">
        <row r="5">
          <cell r="E5">
            <v>1</v>
          </cell>
        </row>
      </sheetData>
      <sheetData sheetId="5152">
        <row r="5">
          <cell r="E5">
            <v>1</v>
          </cell>
        </row>
      </sheetData>
      <sheetData sheetId="5153" refreshError="1"/>
      <sheetData sheetId="5154" refreshError="1"/>
      <sheetData sheetId="5155" refreshError="1"/>
      <sheetData sheetId="5156">
        <row r="5">
          <cell r="E5">
            <v>1</v>
          </cell>
        </row>
      </sheetData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>
        <row r="5">
          <cell r="E5">
            <v>1</v>
          </cell>
        </row>
      </sheetData>
      <sheetData sheetId="5173">
        <row r="5">
          <cell r="E5" t="str">
            <v>1800001727</v>
          </cell>
        </row>
      </sheetData>
      <sheetData sheetId="5174">
        <row r="5">
          <cell r="E5">
            <v>1</v>
          </cell>
        </row>
      </sheetData>
      <sheetData sheetId="5175">
        <row r="5">
          <cell r="E5">
            <v>1</v>
          </cell>
        </row>
      </sheetData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>
        <row r="5">
          <cell r="E5">
            <v>1</v>
          </cell>
        </row>
      </sheetData>
      <sheetData sheetId="5205">
        <row r="5">
          <cell r="E5">
            <v>1</v>
          </cell>
        </row>
      </sheetData>
      <sheetData sheetId="5206">
        <row r="5">
          <cell r="E5">
            <v>1</v>
          </cell>
        </row>
      </sheetData>
      <sheetData sheetId="5207">
        <row r="5">
          <cell r="E5">
            <v>1</v>
          </cell>
        </row>
      </sheetData>
      <sheetData sheetId="5208">
        <row r="5">
          <cell r="E5">
            <v>1</v>
          </cell>
        </row>
      </sheetData>
      <sheetData sheetId="5209">
        <row r="5">
          <cell r="E5">
            <v>1</v>
          </cell>
        </row>
      </sheetData>
      <sheetData sheetId="5210">
        <row r="5">
          <cell r="E5">
            <v>1</v>
          </cell>
        </row>
      </sheetData>
      <sheetData sheetId="5211">
        <row r="5">
          <cell r="E5">
            <v>1</v>
          </cell>
        </row>
      </sheetData>
      <sheetData sheetId="5212">
        <row r="5">
          <cell r="E5">
            <v>1</v>
          </cell>
        </row>
      </sheetData>
      <sheetData sheetId="5213">
        <row r="5">
          <cell r="E5">
            <v>1</v>
          </cell>
        </row>
      </sheetData>
      <sheetData sheetId="5214">
        <row r="5">
          <cell r="E5">
            <v>1</v>
          </cell>
        </row>
      </sheetData>
      <sheetData sheetId="5215">
        <row r="5">
          <cell r="E5">
            <v>1</v>
          </cell>
        </row>
      </sheetData>
      <sheetData sheetId="5216">
        <row r="5">
          <cell r="E5">
            <v>1</v>
          </cell>
        </row>
      </sheetData>
      <sheetData sheetId="5217">
        <row r="5">
          <cell r="E5">
            <v>1</v>
          </cell>
        </row>
      </sheetData>
      <sheetData sheetId="5218">
        <row r="5">
          <cell r="E5">
            <v>1</v>
          </cell>
        </row>
      </sheetData>
      <sheetData sheetId="5219">
        <row r="5">
          <cell r="E5">
            <v>1</v>
          </cell>
        </row>
      </sheetData>
      <sheetData sheetId="5220">
        <row r="5">
          <cell r="E5">
            <v>1</v>
          </cell>
        </row>
      </sheetData>
      <sheetData sheetId="5221">
        <row r="5">
          <cell r="E5">
            <v>1</v>
          </cell>
        </row>
      </sheetData>
      <sheetData sheetId="5222">
        <row r="5">
          <cell r="E5">
            <v>1</v>
          </cell>
        </row>
      </sheetData>
      <sheetData sheetId="5223">
        <row r="5">
          <cell r="E5">
            <v>1</v>
          </cell>
        </row>
      </sheetData>
      <sheetData sheetId="5224">
        <row r="5">
          <cell r="E5">
            <v>1</v>
          </cell>
        </row>
      </sheetData>
      <sheetData sheetId="5225">
        <row r="5">
          <cell r="E5">
            <v>1</v>
          </cell>
        </row>
      </sheetData>
      <sheetData sheetId="5226">
        <row r="5">
          <cell r="E5">
            <v>1</v>
          </cell>
        </row>
      </sheetData>
      <sheetData sheetId="5227">
        <row r="5">
          <cell r="E5">
            <v>1</v>
          </cell>
        </row>
      </sheetData>
      <sheetData sheetId="5228">
        <row r="5">
          <cell r="E5">
            <v>1</v>
          </cell>
        </row>
      </sheetData>
      <sheetData sheetId="5229">
        <row r="5">
          <cell r="E5">
            <v>1</v>
          </cell>
        </row>
      </sheetData>
      <sheetData sheetId="5230">
        <row r="5">
          <cell r="E5">
            <v>1</v>
          </cell>
        </row>
      </sheetData>
      <sheetData sheetId="5231">
        <row r="5">
          <cell r="E5">
            <v>1</v>
          </cell>
        </row>
      </sheetData>
      <sheetData sheetId="5232">
        <row r="5">
          <cell r="E5">
            <v>1</v>
          </cell>
        </row>
      </sheetData>
      <sheetData sheetId="5233">
        <row r="5">
          <cell r="E5">
            <v>1</v>
          </cell>
        </row>
      </sheetData>
      <sheetData sheetId="5234">
        <row r="5">
          <cell r="E5">
            <v>1</v>
          </cell>
        </row>
      </sheetData>
      <sheetData sheetId="5235">
        <row r="5">
          <cell r="E5">
            <v>1</v>
          </cell>
        </row>
      </sheetData>
      <sheetData sheetId="5236">
        <row r="5">
          <cell r="E5">
            <v>1</v>
          </cell>
        </row>
      </sheetData>
      <sheetData sheetId="5237">
        <row r="5">
          <cell r="E5">
            <v>1</v>
          </cell>
        </row>
      </sheetData>
      <sheetData sheetId="5238">
        <row r="5">
          <cell r="E5">
            <v>1</v>
          </cell>
        </row>
      </sheetData>
      <sheetData sheetId="5239">
        <row r="5">
          <cell r="E5">
            <v>1</v>
          </cell>
        </row>
      </sheetData>
      <sheetData sheetId="5240">
        <row r="5">
          <cell r="E5">
            <v>1</v>
          </cell>
        </row>
      </sheetData>
      <sheetData sheetId="5241">
        <row r="5">
          <cell r="E5">
            <v>1</v>
          </cell>
        </row>
      </sheetData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>
        <row r="5">
          <cell r="E5">
            <v>1</v>
          </cell>
        </row>
      </sheetData>
      <sheetData sheetId="5325">
        <row r="5">
          <cell r="E5">
            <v>1</v>
          </cell>
        </row>
      </sheetData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>
        <row r="5">
          <cell r="E5">
            <v>1</v>
          </cell>
        </row>
      </sheetData>
      <sheetData sheetId="5341">
        <row r="5">
          <cell r="E5">
            <v>1</v>
          </cell>
        </row>
      </sheetData>
      <sheetData sheetId="5342">
        <row r="5">
          <cell r="E5">
            <v>1</v>
          </cell>
        </row>
      </sheetData>
      <sheetData sheetId="5343">
        <row r="5">
          <cell r="E5">
            <v>1</v>
          </cell>
        </row>
      </sheetData>
      <sheetData sheetId="5344">
        <row r="5">
          <cell r="E5">
            <v>1</v>
          </cell>
        </row>
      </sheetData>
      <sheetData sheetId="5345">
        <row r="5">
          <cell r="E5">
            <v>1</v>
          </cell>
        </row>
      </sheetData>
      <sheetData sheetId="5346">
        <row r="5">
          <cell r="E5">
            <v>1</v>
          </cell>
        </row>
      </sheetData>
      <sheetData sheetId="5347">
        <row r="5">
          <cell r="E5">
            <v>1</v>
          </cell>
        </row>
      </sheetData>
      <sheetData sheetId="5348">
        <row r="5">
          <cell r="E5">
            <v>1</v>
          </cell>
        </row>
      </sheetData>
      <sheetData sheetId="5349">
        <row r="5">
          <cell r="E5">
            <v>1</v>
          </cell>
        </row>
      </sheetData>
      <sheetData sheetId="5350">
        <row r="5">
          <cell r="E5">
            <v>1</v>
          </cell>
        </row>
      </sheetData>
      <sheetData sheetId="5351" refreshError="1"/>
      <sheetData sheetId="5352" refreshError="1"/>
      <sheetData sheetId="5353">
        <row r="5">
          <cell r="E5">
            <v>1</v>
          </cell>
        </row>
      </sheetData>
      <sheetData sheetId="5354">
        <row r="5">
          <cell r="E5">
            <v>1</v>
          </cell>
        </row>
      </sheetData>
      <sheetData sheetId="5355">
        <row r="5">
          <cell r="E5">
            <v>1</v>
          </cell>
        </row>
      </sheetData>
      <sheetData sheetId="5356">
        <row r="5">
          <cell r="E5">
            <v>1</v>
          </cell>
        </row>
      </sheetData>
      <sheetData sheetId="5357">
        <row r="5">
          <cell r="E5">
            <v>1</v>
          </cell>
        </row>
      </sheetData>
      <sheetData sheetId="5358">
        <row r="5">
          <cell r="E5">
            <v>1</v>
          </cell>
        </row>
      </sheetData>
      <sheetData sheetId="5359">
        <row r="5">
          <cell r="E5">
            <v>1</v>
          </cell>
        </row>
      </sheetData>
      <sheetData sheetId="5360">
        <row r="5">
          <cell r="E5">
            <v>1</v>
          </cell>
        </row>
      </sheetData>
      <sheetData sheetId="5361">
        <row r="5">
          <cell r="E5">
            <v>1</v>
          </cell>
        </row>
      </sheetData>
      <sheetData sheetId="5362">
        <row r="5">
          <cell r="E5">
            <v>1</v>
          </cell>
        </row>
      </sheetData>
      <sheetData sheetId="5363">
        <row r="5">
          <cell r="E5">
            <v>1</v>
          </cell>
        </row>
      </sheetData>
      <sheetData sheetId="5364">
        <row r="5">
          <cell r="E5">
            <v>1</v>
          </cell>
        </row>
      </sheetData>
      <sheetData sheetId="5365">
        <row r="5">
          <cell r="E5">
            <v>1</v>
          </cell>
        </row>
      </sheetData>
      <sheetData sheetId="5366">
        <row r="5">
          <cell r="E5">
            <v>1</v>
          </cell>
        </row>
      </sheetData>
      <sheetData sheetId="5367">
        <row r="5">
          <cell r="E5">
            <v>1</v>
          </cell>
        </row>
      </sheetData>
      <sheetData sheetId="5368">
        <row r="5">
          <cell r="E5">
            <v>1</v>
          </cell>
        </row>
      </sheetData>
      <sheetData sheetId="5369">
        <row r="5">
          <cell r="E5">
            <v>1</v>
          </cell>
        </row>
      </sheetData>
      <sheetData sheetId="5370">
        <row r="5">
          <cell r="E5">
            <v>1</v>
          </cell>
        </row>
      </sheetData>
      <sheetData sheetId="5371">
        <row r="5">
          <cell r="E5">
            <v>1</v>
          </cell>
        </row>
      </sheetData>
      <sheetData sheetId="5372">
        <row r="5">
          <cell r="E5">
            <v>1</v>
          </cell>
        </row>
      </sheetData>
      <sheetData sheetId="5373">
        <row r="5">
          <cell r="E5">
            <v>1</v>
          </cell>
        </row>
      </sheetData>
      <sheetData sheetId="5374">
        <row r="5">
          <cell r="E5">
            <v>1</v>
          </cell>
        </row>
      </sheetData>
      <sheetData sheetId="5375">
        <row r="5">
          <cell r="E5">
            <v>1</v>
          </cell>
        </row>
      </sheetData>
      <sheetData sheetId="5376">
        <row r="5">
          <cell r="E5">
            <v>1</v>
          </cell>
        </row>
      </sheetData>
      <sheetData sheetId="5377">
        <row r="5">
          <cell r="E5">
            <v>1</v>
          </cell>
        </row>
      </sheetData>
      <sheetData sheetId="5378">
        <row r="5">
          <cell r="E5">
            <v>1</v>
          </cell>
        </row>
      </sheetData>
      <sheetData sheetId="5379">
        <row r="5">
          <cell r="E5">
            <v>1</v>
          </cell>
        </row>
      </sheetData>
      <sheetData sheetId="5380">
        <row r="5">
          <cell r="E5">
            <v>1</v>
          </cell>
        </row>
      </sheetData>
      <sheetData sheetId="5381">
        <row r="5">
          <cell r="E5">
            <v>1</v>
          </cell>
        </row>
      </sheetData>
      <sheetData sheetId="5382">
        <row r="5">
          <cell r="E5">
            <v>1</v>
          </cell>
        </row>
      </sheetData>
      <sheetData sheetId="5383">
        <row r="5">
          <cell r="E5">
            <v>1</v>
          </cell>
        </row>
      </sheetData>
      <sheetData sheetId="5384">
        <row r="5">
          <cell r="E5">
            <v>1</v>
          </cell>
        </row>
      </sheetData>
      <sheetData sheetId="5385">
        <row r="5">
          <cell r="E5">
            <v>1</v>
          </cell>
        </row>
      </sheetData>
      <sheetData sheetId="5386">
        <row r="5">
          <cell r="E5">
            <v>1</v>
          </cell>
        </row>
      </sheetData>
      <sheetData sheetId="5387">
        <row r="5">
          <cell r="E5">
            <v>1</v>
          </cell>
        </row>
      </sheetData>
      <sheetData sheetId="5388">
        <row r="5">
          <cell r="E5">
            <v>1</v>
          </cell>
        </row>
      </sheetData>
      <sheetData sheetId="5389">
        <row r="5">
          <cell r="E5">
            <v>1</v>
          </cell>
        </row>
      </sheetData>
      <sheetData sheetId="5390">
        <row r="5">
          <cell r="E5">
            <v>1</v>
          </cell>
        </row>
      </sheetData>
      <sheetData sheetId="5391">
        <row r="5">
          <cell r="E5">
            <v>1</v>
          </cell>
        </row>
      </sheetData>
      <sheetData sheetId="5392">
        <row r="5">
          <cell r="E5">
            <v>1</v>
          </cell>
        </row>
      </sheetData>
      <sheetData sheetId="5393">
        <row r="5">
          <cell r="E5">
            <v>1</v>
          </cell>
        </row>
      </sheetData>
      <sheetData sheetId="5394">
        <row r="5">
          <cell r="E5">
            <v>1</v>
          </cell>
        </row>
      </sheetData>
      <sheetData sheetId="5395">
        <row r="5">
          <cell r="E5">
            <v>1</v>
          </cell>
        </row>
      </sheetData>
      <sheetData sheetId="5396">
        <row r="5">
          <cell r="E5">
            <v>1</v>
          </cell>
        </row>
      </sheetData>
      <sheetData sheetId="5397">
        <row r="5">
          <cell r="E5">
            <v>1</v>
          </cell>
        </row>
      </sheetData>
      <sheetData sheetId="5398">
        <row r="5">
          <cell r="E5">
            <v>1</v>
          </cell>
        </row>
      </sheetData>
      <sheetData sheetId="5399">
        <row r="5">
          <cell r="E5">
            <v>1</v>
          </cell>
        </row>
      </sheetData>
      <sheetData sheetId="5400">
        <row r="5">
          <cell r="E5">
            <v>1</v>
          </cell>
        </row>
      </sheetData>
      <sheetData sheetId="5401">
        <row r="5">
          <cell r="E5">
            <v>1</v>
          </cell>
        </row>
      </sheetData>
      <sheetData sheetId="5402">
        <row r="5">
          <cell r="E5">
            <v>1</v>
          </cell>
        </row>
      </sheetData>
      <sheetData sheetId="5403">
        <row r="5">
          <cell r="E5">
            <v>1</v>
          </cell>
        </row>
      </sheetData>
      <sheetData sheetId="5404">
        <row r="5">
          <cell r="E5">
            <v>1</v>
          </cell>
        </row>
      </sheetData>
      <sheetData sheetId="5405">
        <row r="5">
          <cell r="E5">
            <v>1</v>
          </cell>
        </row>
      </sheetData>
      <sheetData sheetId="5406">
        <row r="5">
          <cell r="E5">
            <v>1</v>
          </cell>
        </row>
      </sheetData>
      <sheetData sheetId="5407">
        <row r="5">
          <cell r="E5">
            <v>1</v>
          </cell>
        </row>
      </sheetData>
      <sheetData sheetId="5408">
        <row r="5">
          <cell r="E5">
            <v>1</v>
          </cell>
        </row>
      </sheetData>
      <sheetData sheetId="5409">
        <row r="5">
          <cell r="E5">
            <v>1</v>
          </cell>
        </row>
      </sheetData>
      <sheetData sheetId="5410">
        <row r="5">
          <cell r="E5">
            <v>1</v>
          </cell>
        </row>
      </sheetData>
      <sheetData sheetId="5411">
        <row r="5">
          <cell r="E5">
            <v>1</v>
          </cell>
        </row>
      </sheetData>
      <sheetData sheetId="5412">
        <row r="5">
          <cell r="E5">
            <v>1</v>
          </cell>
        </row>
      </sheetData>
      <sheetData sheetId="5413">
        <row r="5">
          <cell r="E5">
            <v>1</v>
          </cell>
        </row>
      </sheetData>
      <sheetData sheetId="5414">
        <row r="5">
          <cell r="E5">
            <v>1</v>
          </cell>
        </row>
      </sheetData>
      <sheetData sheetId="5415">
        <row r="5">
          <cell r="E5">
            <v>1</v>
          </cell>
        </row>
      </sheetData>
      <sheetData sheetId="5416">
        <row r="5">
          <cell r="E5">
            <v>1</v>
          </cell>
        </row>
      </sheetData>
      <sheetData sheetId="5417">
        <row r="5">
          <cell r="E5">
            <v>1</v>
          </cell>
        </row>
      </sheetData>
      <sheetData sheetId="5418">
        <row r="5">
          <cell r="E5">
            <v>1</v>
          </cell>
        </row>
      </sheetData>
      <sheetData sheetId="5419">
        <row r="5">
          <cell r="E5">
            <v>1</v>
          </cell>
        </row>
      </sheetData>
      <sheetData sheetId="5420">
        <row r="5">
          <cell r="E5">
            <v>1</v>
          </cell>
        </row>
      </sheetData>
      <sheetData sheetId="5421">
        <row r="5">
          <cell r="E5">
            <v>1</v>
          </cell>
        </row>
      </sheetData>
      <sheetData sheetId="5422">
        <row r="5">
          <cell r="E5">
            <v>1</v>
          </cell>
        </row>
      </sheetData>
      <sheetData sheetId="5423">
        <row r="5">
          <cell r="E5">
            <v>1</v>
          </cell>
        </row>
      </sheetData>
      <sheetData sheetId="5424">
        <row r="5">
          <cell r="E5">
            <v>1</v>
          </cell>
        </row>
      </sheetData>
      <sheetData sheetId="5425">
        <row r="5">
          <cell r="E5">
            <v>1</v>
          </cell>
        </row>
      </sheetData>
      <sheetData sheetId="5426">
        <row r="5">
          <cell r="E5">
            <v>1</v>
          </cell>
        </row>
      </sheetData>
      <sheetData sheetId="5427">
        <row r="5">
          <cell r="E5">
            <v>1</v>
          </cell>
        </row>
      </sheetData>
      <sheetData sheetId="5428">
        <row r="5">
          <cell r="E5">
            <v>1</v>
          </cell>
        </row>
      </sheetData>
      <sheetData sheetId="5429">
        <row r="5">
          <cell r="E5">
            <v>1</v>
          </cell>
        </row>
      </sheetData>
      <sheetData sheetId="5430">
        <row r="5">
          <cell r="E5">
            <v>1</v>
          </cell>
        </row>
      </sheetData>
      <sheetData sheetId="5431">
        <row r="5">
          <cell r="E5">
            <v>1</v>
          </cell>
        </row>
      </sheetData>
      <sheetData sheetId="5432">
        <row r="5">
          <cell r="E5">
            <v>1</v>
          </cell>
        </row>
      </sheetData>
      <sheetData sheetId="5433">
        <row r="5">
          <cell r="E5">
            <v>1</v>
          </cell>
        </row>
      </sheetData>
      <sheetData sheetId="5434">
        <row r="5">
          <cell r="E5">
            <v>1</v>
          </cell>
        </row>
      </sheetData>
      <sheetData sheetId="5435">
        <row r="5">
          <cell r="E5">
            <v>1</v>
          </cell>
        </row>
      </sheetData>
      <sheetData sheetId="5436">
        <row r="5">
          <cell r="E5">
            <v>1</v>
          </cell>
        </row>
      </sheetData>
      <sheetData sheetId="5437">
        <row r="5">
          <cell r="E5">
            <v>1</v>
          </cell>
        </row>
      </sheetData>
      <sheetData sheetId="5438">
        <row r="5">
          <cell r="E5">
            <v>1</v>
          </cell>
        </row>
      </sheetData>
      <sheetData sheetId="5439">
        <row r="5">
          <cell r="E5">
            <v>1</v>
          </cell>
        </row>
      </sheetData>
      <sheetData sheetId="5440">
        <row r="5">
          <cell r="E5">
            <v>1</v>
          </cell>
        </row>
      </sheetData>
      <sheetData sheetId="5441">
        <row r="5">
          <cell r="E5">
            <v>1</v>
          </cell>
        </row>
      </sheetData>
      <sheetData sheetId="5442">
        <row r="5">
          <cell r="E5">
            <v>1</v>
          </cell>
        </row>
      </sheetData>
      <sheetData sheetId="5443">
        <row r="5">
          <cell r="E5">
            <v>1</v>
          </cell>
        </row>
      </sheetData>
      <sheetData sheetId="5444">
        <row r="5">
          <cell r="E5">
            <v>1</v>
          </cell>
        </row>
      </sheetData>
      <sheetData sheetId="5445">
        <row r="5">
          <cell r="E5">
            <v>1</v>
          </cell>
        </row>
      </sheetData>
      <sheetData sheetId="5446">
        <row r="5">
          <cell r="E5">
            <v>1</v>
          </cell>
        </row>
      </sheetData>
      <sheetData sheetId="5447">
        <row r="5">
          <cell r="E5">
            <v>1</v>
          </cell>
        </row>
      </sheetData>
      <sheetData sheetId="5448">
        <row r="5">
          <cell r="E5">
            <v>1</v>
          </cell>
        </row>
      </sheetData>
      <sheetData sheetId="5449">
        <row r="5">
          <cell r="E5">
            <v>1</v>
          </cell>
        </row>
      </sheetData>
      <sheetData sheetId="5450">
        <row r="5">
          <cell r="E5">
            <v>1</v>
          </cell>
        </row>
      </sheetData>
      <sheetData sheetId="5451">
        <row r="5">
          <cell r="E5">
            <v>1</v>
          </cell>
        </row>
      </sheetData>
      <sheetData sheetId="5452">
        <row r="5">
          <cell r="E5">
            <v>1</v>
          </cell>
        </row>
      </sheetData>
      <sheetData sheetId="5453">
        <row r="5">
          <cell r="E5">
            <v>1</v>
          </cell>
        </row>
      </sheetData>
      <sheetData sheetId="5454">
        <row r="5">
          <cell r="E5">
            <v>1</v>
          </cell>
        </row>
      </sheetData>
      <sheetData sheetId="5455">
        <row r="5">
          <cell r="E5">
            <v>1</v>
          </cell>
        </row>
      </sheetData>
      <sheetData sheetId="5456">
        <row r="5">
          <cell r="E5">
            <v>1</v>
          </cell>
        </row>
      </sheetData>
      <sheetData sheetId="5457">
        <row r="5">
          <cell r="E5">
            <v>1</v>
          </cell>
        </row>
      </sheetData>
      <sheetData sheetId="5458">
        <row r="5">
          <cell r="E5">
            <v>1</v>
          </cell>
        </row>
      </sheetData>
      <sheetData sheetId="5459">
        <row r="5">
          <cell r="E5">
            <v>1</v>
          </cell>
        </row>
      </sheetData>
      <sheetData sheetId="5460">
        <row r="5">
          <cell r="E5">
            <v>1</v>
          </cell>
        </row>
      </sheetData>
      <sheetData sheetId="5461">
        <row r="5">
          <cell r="E5">
            <v>1</v>
          </cell>
        </row>
      </sheetData>
      <sheetData sheetId="5462">
        <row r="5">
          <cell r="E5">
            <v>1</v>
          </cell>
        </row>
      </sheetData>
      <sheetData sheetId="5463">
        <row r="5">
          <cell r="E5">
            <v>1</v>
          </cell>
        </row>
      </sheetData>
      <sheetData sheetId="5464">
        <row r="5">
          <cell r="E5">
            <v>1</v>
          </cell>
        </row>
      </sheetData>
      <sheetData sheetId="5465">
        <row r="5">
          <cell r="E5">
            <v>1</v>
          </cell>
        </row>
      </sheetData>
      <sheetData sheetId="5466">
        <row r="5">
          <cell r="E5">
            <v>1</v>
          </cell>
        </row>
      </sheetData>
      <sheetData sheetId="5467">
        <row r="5">
          <cell r="E5">
            <v>1</v>
          </cell>
        </row>
      </sheetData>
      <sheetData sheetId="5468">
        <row r="5">
          <cell r="E5">
            <v>1</v>
          </cell>
        </row>
      </sheetData>
      <sheetData sheetId="5469">
        <row r="5">
          <cell r="E5">
            <v>1</v>
          </cell>
        </row>
      </sheetData>
      <sheetData sheetId="5470">
        <row r="5">
          <cell r="E5">
            <v>1</v>
          </cell>
        </row>
      </sheetData>
      <sheetData sheetId="5471">
        <row r="5">
          <cell r="E5">
            <v>1</v>
          </cell>
        </row>
      </sheetData>
      <sheetData sheetId="5472">
        <row r="5">
          <cell r="E5">
            <v>1</v>
          </cell>
        </row>
      </sheetData>
      <sheetData sheetId="5473">
        <row r="5">
          <cell r="E5">
            <v>1</v>
          </cell>
        </row>
      </sheetData>
      <sheetData sheetId="5474">
        <row r="5">
          <cell r="E5">
            <v>1</v>
          </cell>
        </row>
      </sheetData>
      <sheetData sheetId="5475">
        <row r="5">
          <cell r="E5">
            <v>1</v>
          </cell>
        </row>
      </sheetData>
      <sheetData sheetId="5476">
        <row r="5">
          <cell r="E5">
            <v>1</v>
          </cell>
        </row>
      </sheetData>
      <sheetData sheetId="5477">
        <row r="5">
          <cell r="E5">
            <v>1</v>
          </cell>
        </row>
      </sheetData>
      <sheetData sheetId="5478">
        <row r="5">
          <cell r="E5">
            <v>1</v>
          </cell>
        </row>
      </sheetData>
      <sheetData sheetId="5479">
        <row r="5">
          <cell r="E5">
            <v>1</v>
          </cell>
        </row>
      </sheetData>
      <sheetData sheetId="5480">
        <row r="5">
          <cell r="E5">
            <v>1</v>
          </cell>
        </row>
      </sheetData>
      <sheetData sheetId="5481">
        <row r="5">
          <cell r="E5">
            <v>1</v>
          </cell>
        </row>
      </sheetData>
      <sheetData sheetId="5482">
        <row r="5">
          <cell r="E5">
            <v>1</v>
          </cell>
        </row>
      </sheetData>
      <sheetData sheetId="5483">
        <row r="5">
          <cell r="E5">
            <v>1</v>
          </cell>
        </row>
      </sheetData>
      <sheetData sheetId="5484">
        <row r="5">
          <cell r="E5">
            <v>1</v>
          </cell>
        </row>
      </sheetData>
      <sheetData sheetId="5485">
        <row r="5">
          <cell r="E5">
            <v>1</v>
          </cell>
        </row>
      </sheetData>
      <sheetData sheetId="5486">
        <row r="5">
          <cell r="E5">
            <v>1</v>
          </cell>
        </row>
      </sheetData>
      <sheetData sheetId="5487">
        <row r="5">
          <cell r="E5">
            <v>1</v>
          </cell>
        </row>
      </sheetData>
      <sheetData sheetId="5488">
        <row r="5">
          <cell r="E5">
            <v>1</v>
          </cell>
        </row>
      </sheetData>
      <sheetData sheetId="5489">
        <row r="5">
          <cell r="E5">
            <v>1</v>
          </cell>
        </row>
      </sheetData>
      <sheetData sheetId="5490">
        <row r="5">
          <cell r="E5">
            <v>1</v>
          </cell>
        </row>
      </sheetData>
      <sheetData sheetId="5491">
        <row r="5">
          <cell r="E5">
            <v>1</v>
          </cell>
        </row>
      </sheetData>
      <sheetData sheetId="5492">
        <row r="5">
          <cell r="E5">
            <v>1</v>
          </cell>
        </row>
      </sheetData>
      <sheetData sheetId="5493">
        <row r="5">
          <cell r="E5">
            <v>1</v>
          </cell>
        </row>
      </sheetData>
      <sheetData sheetId="5494">
        <row r="5">
          <cell r="E5">
            <v>1</v>
          </cell>
        </row>
      </sheetData>
      <sheetData sheetId="5495">
        <row r="5">
          <cell r="E5">
            <v>1</v>
          </cell>
        </row>
      </sheetData>
      <sheetData sheetId="5496">
        <row r="5">
          <cell r="E5">
            <v>1</v>
          </cell>
        </row>
      </sheetData>
      <sheetData sheetId="5497">
        <row r="5">
          <cell r="E5">
            <v>1</v>
          </cell>
        </row>
      </sheetData>
      <sheetData sheetId="5498">
        <row r="5">
          <cell r="E5">
            <v>1</v>
          </cell>
        </row>
      </sheetData>
      <sheetData sheetId="5499">
        <row r="5">
          <cell r="E5">
            <v>1</v>
          </cell>
        </row>
      </sheetData>
      <sheetData sheetId="5500">
        <row r="5">
          <cell r="E5">
            <v>1</v>
          </cell>
        </row>
      </sheetData>
      <sheetData sheetId="5501">
        <row r="5">
          <cell r="E5">
            <v>1</v>
          </cell>
        </row>
      </sheetData>
      <sheetData sheetId="5502">
        <row r="5">
          <cell r="E5">
            <v>1</v>
          </cell>
        </row>
      </sheetData>
      <sheetData sheetId="5503">
        <row r="5">
          <cell r="E5">
            <v>1</v>
          </cell>
        </row>
      </sheetData>
      <sheetData sheetId="5504">
        <row r="5">
          <cell r="E5">
            <v>1</v>
          </cell>
        </row>
      </sheetData>
      <sheetData sheetId="5505">
        <row r="5">
          <cell r="E5">
            <v>1</v>
          </cell>
        </row>
      </sheetData>
      <sheetData sheetId="5506">
        <row r="5">
          <cell r="E5">
            <v>1</v>
          </cell>
        </row>
      </sheetData>
      <sheetData sheetId="5507">
        <row r="5">
          <cell r="E5">
            <v>1</v>
          </cell>
        </row>
      </sheetData>
      <sheetData sheetId="5508">
        <row r="5">
          <cell r="E5">
            <v>1</v>
          </cell>
        </row>
      </sheetData>
      <sheetData sheetId="5509">
        <row r="5">
          <cell r="E5">
            <v>1</v>
          </cell>
        </row>
      </sheetData>
      <sheetData sheetId="5510">
        <row r="5">
          <cell r="E5">
            <v>1</v>
          </cell>
        </row>
      </sheetData>
      <sheetData sheetId="5511">
        <row r="5">
          <cell r="E5">
            <v>1</v>
          </cell>
        </row>
      </sheetData>
      <sheetData sheetId="5512">
        <row r="5">
          <cell r="E5">
            <v>1</v>
          </cell>
        </row>
      </sheetData>
      <sheetData sheetId="5513">
        <row r="5">
          <cell r="E5">
            <v>1</v>
          </cell>
        </row>
      </sheetData>
      <sheetData sheetId="5514">
        <row r="5">
          <cell r="E5">
            <v>1</v>
          </cell>
        </row>
      </sheetData>
      <sheetData sheetId="5515">
        <row r="5">
          <cell r="E5">
            <v>1</v>
          </cell>
        </row>
      </sheetData>
      <sheetData sheetId="5516">
        <row r="5">
          <cell r="E5">
            <v>1</v>
          </cell>
        </row>
      </sheetData>
      <sheetData sheetId="5517">
        <row r="5">
          <cell r="E5">
            <v>1</v>
          </cell>
        </row>
      </sheetData>
      <sheetData sheetId="5518">
        <row r="5">
          <cell r="E5">
            <v>1</v>
          </cell>
        </row>
      </sheetData>
      <sheetData sheetId="5519">
        <row r="5">
          <cell r="E5">
            <v>1</v>
          </cell>
        </row>
      </sheetData>
      <sheetData sheetId="5520">
        <row r="5">
          <cell r="E5">
            <v>1</v>
          </cell>
        </row>
      </sheetData>
      <sheetData sheetId="5521">
        <row r="5">
          <cell r="E5">
            <v>1</v>
          </cell>
        </row>
      </sheetData>
      <sheetData sheetId="5522">
        <row r="5">
          <cell r="E5">
            <v>1</v>
          </cell>
        </row>
      </sheetData>
      <sheetData sheetId="5523">
        <row r="5">
          <cell r="E5">
            <v>1</v>
          </cell>
        </row>
      </sheetData>
      <sheetData sheetId="5524">
        <row r="5">
          <cell r="E5">
            <v>1</v>
          </cell>
        </row>
      </sheetData>
      <sheetData sheetId="5525">
        <row r="5">
          <cell r="E5">
            <v>1</v>
          </cell>
        </row>
      </sheetData>
      <sheetData sheetId="5526">
        <row r="5">
          <cell r="E5">
            <v>1</v>
          </cell>
        </row>
      </sheetData>
      <sheetData sheetId="5527">
        <row r="5">
          <cell r="E5">
            <v>1</v>
          </cell>
        </row>
      </sheetData>
      <sheetData sheetId="5528">
        <row r="5">
          <cell r="E5">
            <v>1</v>
          </cell>
        </row>
      </sheetData>
      <sheetData sheetId="5529">
        <row r="5">
          <cell r="E5">
            <v>1</v>
          </cell>
        </row>
      </sheetData>
      <sheetData sheetId="5530">
        <row r="5">
          <cell r="E5">
            <v>1</v>
          </cell>
        </row>
      </sheetData>
      <sheetData sheetId="5531">
        <row r="5">
          <cell r="E5">
            <v>1</v>
          </cell>
        </row>
      </sheetData>
      <sheetData sheetId="5532">
        <row r="5">
          <cell r="E5">
            <v>1</v>
          </cell>
        </row>
      </sheetData>
      <sheetData sheetId="5533">
        <row r="5">
          <cell r="E5">
            <v>1</v>
          </cell>
        </row>
      </sheetData>
      <sheetData sheetId="5534">
        <row r="5">
          <cell r="E5">
            <v>1</v>
          </cell>
        </row>
      </sheetData>
      <sheetData sheetId="5535">
        <row r="5">
          <cell r="E5">
            <v>1</v>
          </cell>
        </row>
      </sheetData>
      <sheetData sheetId="5536">
        <row r="5">
          <cell r="E5">
            <v>1</v>
          </cell>
        </row>
      </sheetData>
      <sheetData sheetId="5537">
        <row r="5">
          <cell r="E5">
            <v>1</v>
          </cell>
        </row>
      </sheetData>
      <sheetData sheetId="5538">
        <row r="5">
          <cell r="E5">
            <v>1</v>
          </cell>
        </row>
      </sheetData>
      <sheetData sheetId="5539">
        <row r="5">
          <cell r="E5">
            <v>1</v>
          </cell>
        </row>
      </sheetData>
      <sheetData sheetId="5540">
        <row r="5">
          <cell r="E5">
            <v>1</v>
          </cell>
        </row>
      </sheetData>
      <sheetData sheetId="5541">
        <row r="5">
          <cell r="E5">
            <v>1</v>
          </cell>
        </row>
      </sheetData>
      <sheetData sheetId="5542">
        <row r="5">
          <cell r="E5">
            <v>1</v>
          </cell>
        </row>
      </sheetData>
      <sheetData sheetId="5543">
        <row r="5">
          <cell r="E5">
            <v>1</v>
          </cell>
        </row>
      </sheetData>
      <sheetData sheetId="5544">
        <row r="5">
          <cell r="E5">
            <v>1</v>
          </cell>
        </row>
      </sheetData>
      <sheetData sheetId="5545">
        <row r="5">
          <cell r="E5">
            <v>1</v>
          </cell>
        </row>
      </sheetData>
      <sheetData sheetId="5546">
        <row r="5">
          <cell r="E5">
            <v>1</v>
          </cell>
        </row>
      </sheetData>
      <sheetData sheetId="5547">
        <row r="5">
          <cell r="E5">
            <v>1</v>
          </cell>
        </row>
      </sheetData>
      <sheetData sheetId="5548">
        <row r="5">
          <cell r="E5">
            <v>1</v>
          </cell>
        </row>
      </sheetData>
      <sheetData sheetId="5549">
        <row r="5">
          <cell r="E5">
            <v>1</v>
          </cell>
        </row>
      </sheetData>
      <sheetData sheetId="5550">
        <row r="5">
          <cell r="E5">
            <v>1</v>
          </cell>
        </row>
      </sheetData>
      <sheetData sheetId="5551">
        <row r="5">
          <cell r="E5">
            <v>1</v>
          </cell>
        </row>
      </sheetData>
      <sheetData sheetId="5552">
        <row r="5">
          <cell r="E5">
            <v>1</v>
          </cell>
        </row>
      </sheetData>
      <sheetData sheetId="5553">
        <row r="5">
          <cell r="E5">
            <v>1</v>
          </cell>
        </row>
      </sheetData>
      <sheetData sheetId="5554">
        <row r="5">
          <cell r="E5">
            <v>1</v>
          </cell>
        </row>
      </sheetData>
      <sheetData sheetId="5555">
        <row r="5">
          <cell r="E5">
            <v>1</v>
          </cell>
        </row>
      </sheetData>
      <sheetData sheetId="5556">
        <row r="5">
          <cell r="E5">
            <v>1</v>
          </cell>
        </row>
      </sheetData>
      <sheetData sheetId="5557">
        <row r="5">
          <cell r="E5">
            <v>1</v>
          </cell>
        </row>
      </sheetData>
      <sheetData sheetId="5558">
        <row r="5">
          <cell r="E5">
            <v>1</v>
          </cell>
        </row>
      </sheetData>
      <sheetData sheetId="5559">
        <row r="5">
          <cell r="E5">
            <v>1</v>
          </cell>
        </row>
      </sheetData>
      <sheetData sheetId="5560">
        <row r="5">
          <cell r="E5">
            <v>1</v>
          </cell>
        </row>
      </sheetData>
      <sheetData sheetId="5561">
        <row r="5">
          <cell r="E5">
            <v>1</v>
          </cell>
        </row>
      </sheetData>
      <sheetData sheetId="5562">
        <row r="5">
          <cell r="E5">
            <v>1</v>
          </cell>
        </row>
      </sheetData>
      <sheetData sheetId="5563">
        <row r="5">
          <cell r="E5">
            <v>1</v>
          </cell>
        </row>
      </sheetData>
      <sheetData sheetId="5564">
        <row r="5">
          <cell r="E5">
            <v>1</v>
          </cell>
        </row>
      </sheetData>
      <sheetData sheetId="5565">
        <row r="5">
          <cell r="E5">
            <v>1</v>
          </cell>
        </row>
      </sheetData>
      <sheetData sheetId="5566">
        <row r="5">
          <cell r="E5">
            <v>1</v>
          </cell>
        </row>
      </sheetData>
      <sheetData sheetId="5567">
        <row r="5">
          <cell r="E5">
            <v>1</v>
          </cell>
        </row>
      </sheetData>
      <sheetData sheetId="5568">
        <row r="5">
          <cell r="E5">
            <v>1</v>
          </cell>
        </row>
      </sheetData>
      <sheetData sheetId="5569">
        <row r="5">
          <cell r="E5">
            <v>1</v>
          </cell>
        </row>
      </sheetData>
      <sheetData sheetId="5570">
        <row r="5">
          <cell r="E5">
            <v>1</v>
          </cell>
        </row>
      </sheetData>
      <sheetData sheetId="5571">
        <row r="5">
          <cell r="E5">
            <v>1</v>
          </cell>
        </row>
      </sheetData>
      <sheetData sheetId="5572">
        <row r="5">
          <cell r="E5">
            <v>1</v>
          </cell>
        </row>
      </sheetData>
      <sheetData sheetId="5573">
        <row r="5">
          <cell r="E5">
            <v>1</v>
          </cell>
        </row>
      </sheetData>
      <sheetData sheetId="5574">
        <row r="5">
          <cell r="E5">
            <v>1</v>
          </cell>
        </row>
      </sheetData>
      <sheetData sheetId="5575">
        <row r="5">
          <cell r="E5">
            <v>1</v>
          </cell>
        </row>
      </sheetData>
      <sheetData sheetId="5576">
        <row r="5">
          <cell r="E5">
            <v>1</v>
          </cell>
        </row>
      </sheetData>
      <sheetData sheetId="5577">
        <row r="5">
          <cell r="E5">
            <v>1</v>
          </cell>
        </row>
      </sheetData>
      <sheetData sheetId="5578">
        <row r="5">
          <cell r="E5">
            <v>1</v>
          </cell>
        </row>
      </sheetData>
      <sheetData sheetId="5579">
        <row r="5">
          <cell r="E5">
            <v>1</v>
          </cell>
        </row>
      </sheetData>
      <sheetData sheetId="5580">
        <row r="5">
          <cell r="E5">
            <v>1</v>
          </cell>
        </row>
      </sheetData>
      <sheetData sheetId="5581">
        <row r="5">
          <cell r="E5">
            <v>1</v>
          </cell>
        </row>
      </sheetData>
      <sheetData sheetId="5582">
        <row r="5">
          <cell r="E5">
            <v>1</v>
          </cell>
        </row>
      </sheetData>
      <sheetData sheetId="5583">
        <row r="5">
          <cell r="E5">
            <v>1</v>
          </cell>
        </row>
      </sheetData>
      <sheetData sheetId="5584">
        <row r="5">
          <cell r="E5">
            <v>1</v>
          </cell>
        </row>
      </sheetData>
      <sheetData sheetId="5585">
        <row r="5">
          <cell r="E5">
            <v>1</v>
          </cell>
        </row>
      </sheetData>
      <sheetData sheetId="5586">
        <row r="5">
          <cell r="E5">
            <v>1</v>
          </cell>
        </row>
      </sheetData>
      <sheetData sheetId="5587">
        <row r="5">
          <cell r="E5">
            <v>1</v>
          </cell>
        </row>
      </sheetData>
      <sheetData sheetId="5588">
        <row r="5">
          <cell r="E5">
            <v>1</v>
          </cell>
        </row>
      </sheetData>
      <sheetData sheetId="5589">
        <row r="5">
          <cell r="E5">
            <v>1</v>
          </cell>
        </row>
      </sheetData>
      <sheetData sheetId="5590">
        <row r="5">
          <cell r="E5">
            <v>1</v>
          </cell>
        </row>
      </sheetData>
      <sheetData sheetId="5591">
        <row r="5">
          <cell r="E5">
            <v>1</v>
          </cell>
        </row>
      </sheetData>
      <sheetData sheetId="5592">
        <row r="5">
          <cell r="E5">
            <v>1</v>
          </cell>
        </row>
      </sheetData>
      <sheetData sheetId="5593">
        <row r="5">
          <cell r="E5">
            <v>1</v>
          </cell>
        </row>
      </sheetData>
      <sheetData sheetId="5594">
        <row r="5">
          <cell r="E5">
            <v>1</v>
          </cell>
        </row>
      </sheetData>
      <sheetData sheetId="5595">
        <row r="5">
          <cell r="E5">
            <v>1</v>
          </cell>
        </row>
      </sheetData>
      <sheetData sheetId="5596">
        <row r="5">
          <cell r="E5">
            <v>1</v>
          </cell>
        </row>
      </sheetData>
      <sheetData sheetId="5597">
        <row r="5">
          <cell r="E5">
            <v>1</v>
          </cell>
        </row>
      </sheetData>
      <sheetData sheetId="5598">
        <row r="5">
          <cell r="E5">
            <v>1</v>
          </cell>
        </row>
      </sheetData>
      <sheetData sheetId="5599">
        <row r="5">
          <cell r="E5">
            <v>1</v>
          </cell>
        </row>
      </sheetData>
      <sheetData sheetId="5600">
        <row r="5">
          <cell r="E5">
            <v>1</v>
          </cell>
        </row>
      </sheetData>
      <sheetData sheetId="5601">
        <row r="5">
          <cell r="E5">
            <v>1</v>
          </cell>
        </row>
      </sheetData>
      <sheetData sheetId="5602">
        <row r="5">
          <cell r="E5">
            <v>1</v>
          </cell>
        </row>
      </sheetData>
      <sheetData sheetId="5603">
        <row r="5">
          <cell r="E5">
            <v>1</v>
          </cell>
        </row>
      </sheetData>
      <sheetData sheetId="5604">
        <row r="5">
          <cell r="E5">
            <v>1</v>
          </cell>
        </row>
      </sheetData>
      <sheetData sheetId="5605">
        <row r="5">
          <cell r="E5">
            <v>1</v>
          </cell>
        </row>
      </sheetData>
      <sheetData sheetId="5606">
        <row r="5">
          <cell r="E5">
            <v>1</v>
          </cell>
        </row>
      </sheetData>
      <sheetData sheetId="5607">
        <row r="5">
          <cell r="E5">
            <v>1</v>
          </cell>
        </row>
      </sheetData>
      <sheetData sheetId="5608">
        <row r="5">
          <cell r="E5">
            <v>1</v>
          </cell>
        </row>
      </sheetData>
      <sheetData sheetId="5609">
        <row r="5">
          <cell r="E5">
            <v>1</v>
          </cell>
        </row>
      </sheetData>
      <sheetData sheetId="5610">
        <row r="5">
          <cell r="E5">
            <v>1</v>
          </cell>
        </row>
      </sheetData>
      <sheetData sheetId="5611">
        <row r="5">
          <cell r="E5">
            <v>1</v>
          </cell>
        </row>
      </sheetData>
      <sheetData sheetId="5612">
        <row r="5">
          <cell r="E5">
            <v>1</v>
          </cell>
        </row>
      </sheetData>
      <sheetData sheetId="5613">
        <row r="5">
          <cell r="E5">
            <v>1</v>
          </cell>
        </row>
      </sheetData>
      <sheetData sheetId="5614">
        <row r="5">
          <cell r="E5">
            <v>1</v>
          </cell>
        </row>
      </sheetData>
      <sheetData sheetId="5615">
        <row r="5">
          <cell r="E5">
            <v>1</v>
          </cell>
        </row>
      </sheetData>
      <sheetData sheetId="5616">
        <row r="5">
          <cell r="E5">
            <v>1</v>
          </cell>
        </row>
      </sheetData>
      <sheetData sheetId="5617">
        <row r="5">
          <cell r="E5">
            <v>1</v>
          </cell>
        </row>
      </sheetData>
      <sheetData sheetId="5618">
        <row r="5">
          <cell r="E5">
            <v>1</v>
          </cell>
        </row>
      </sheetData>
      <sheetData sheetId="5619">
        <row r="5">
          <cell r="E5">
            <v>1</v>
          </cell>
        </row>
      </sheetData>
      <sheetData sheetId="5620">
        <row r="5">
          <cell r="E5">
            <v>1</v>
          </cell>
        </row>
      </sheetData>
      <sheetData sheetId="5621">
        <row r="5">
          <cell r="E5">
            <v>1</v>
          </cell>
        </row>
      </sheetData>
      <sheetData sheetId="5622">
        <row r="5">
          <cell r="E5">
            <v>1</v>
          </cell>
        </row>
      </sheetData>
      <sheetData sheetId="5623">
        <row r="5">
          <cell r="E5">
            <v>1</v>
          </cell>
        </row>
      </sheetData>
      <sheetData sheetId="5624">
        <row r="5">
          <cell r="E5">
            <v>1</v>
          </cell>
        </row>
      </sheetData>
      <sheetData sheetId="5625">
        <row r="5">
          <cell r="E5">
            <v>1</v>
          </cell>
        </row>
      </sheetData>
      <sheetData sheetId="5626">
        <row r="5">
          <cell r="E5">
            <v>1</v>
          </cell>
        </row>
      </sheetData>
      <sheetData sheetId="5627">
        <row r="5">
          <cell r="E5">
            <v>1</v>
          </cell>
        </row>
      </sheetData>
      <sheetData sheetId="5628">
        <row r="5">
          <cell r="E5">
            <v>1</v>
          </cell>
        </row>
      </sheetData>
      <sheetData sheetId="5629">
        <row r="5">
          <cell r="E5">
            <v>1</v>
          </cell>
        </row>
      </sheetData>
      <sheetData sheetId="5630">
        <row r="5">
          <cell r="E5">
            <v>1</v>
          </cell>
        </row>
      </sheetData>
      <sheetData sheetId="5631">
        <row r="5">
          <cell r="E5">
            <v>1</v>
          </cell>
        </row>
      </sheetData>
      <sheetData sheetId="5632">
        <row r="5">
          <cell r="E5">
            <v>1</v>
          </cell>
        </row>
      </sheetData>
      <sheetData sheetId="5633">
        <row r="5">
          <cell r="E5">
            <v>1</v>
          </cell>
        </row>
      </sheetData>
      <sheetData sheetId="5634">
        <row r="5">
          <cell r="E5">
            <v>1</v>
          </cell>
        </row>
      </sheetData>
      <sheetData sheetId="5635">
        <row r="5">
          <cell r="E5">
            <v>1</v>
          </cell>
        </row>
      </sheetData>
      <sheetData sheetId="5636">
        <row r="5">
          <cell r="E5">
            <v>1</v>
          </cell>
        </row>
      </sheetData>
      <sheetData sheetId="5637">
        <row r="5">
          <cell r="E5">
            <v>1</v>
          </cell>
        </row>
      </sheetData>
      <sheetData sheetId="5638">
        <row r="5">
          <cell r="E5">
            <v>1</v>
          </cell>
        </row>
      </sheetData>
      <sheetData sheetId="5639">
        <row r="5">
          <cell r="E5">
            <v>1</v>
          </cell>
        </row>
      </sheetData>
      <sheetData sheetId="5640">
        <row r="5">
          <cell r="E5">
            <v>1</v>
          </cell>
        </row>
      </sheetData>
      <sheetData sheetId="5641">
        <row r="5">
          <cell r="E5">
            <v>1</v>
          </cell>
        </row>
      </sheetData>
      <sheetData sheetId="5642">
        <row r="5">
          <cell r="E5">
            <v>1</v>
          </cell>
        </row>
      </sheetData>
      <sheetData sheetId="5643">
        <row r="5">
          <cell r="E5">
            <v>1</v>
          </cell>
        </row>
      </sheetData>
      <sheetData sheetId="5644">
        <row r="5">
          <cell r="E5">
            <v>1</v>
          </cell>
        </row>
      </sheetData>
      <sheetData sheetId="5645">
        <row r="5">
          <cell r="E5">
            <v>1</v>
          </cell>
        </row>
      </sheetData>
      <sheetData sheetId="5646">
        <row r="5">
          <cell r="E5">
            <v>1</v>
          </cell>
        </row>
      </sheetData>
      <sheetData sheetId="5647">
        <row r="5">
          <cell r="E5">
            <v>1</v>
          </cell>
        </row>
      </sheetData>
      <sheetData sheetId="5648">
        <row r="5">
          <cell r="E5">
            <v>1</v>
          </cell>
        </row>
      </sheetData>
      <sheetData sheetId="5649">
        <row r="5">
          <cell r="E5">
            <v>1</v>
          </cell>
        </row>
      </sheetData>
      <sheetData sheetId="5650">
        <row r="5">
          <cell r="E5">
            <v>1</v>
          </cell>
        </row>
      </sheetData>
      <sheetData sheetId="5651">
        <row r="5">
          <cell r="E5">
            <v>1</v>
          </cell>
        </row>
      </sheetData>
      <sheetData sheetId="5652">
        <row r="5">
          <cell r="E5">
            <v>1</v>
          </cell>
        </row>
      </sheetData>
      <sheetData sheetId="5653">
        <row r="5">
          <cell r="E5">
            <v>1</v>
          </cell>
        </row>
      </sheetData>
      <sheetData sheetId="5654">
        <row r="5">
          <cell r="E5">
            <v>1</v>
          </cell>
        </row>
      </sheetData>
      <sheetData sheetId="5655">
        <row r="5">
          <cell r="E5">
            <v>1</v>
          </cell>
        </row>
      </sheetData>
      <sheetData sheetId="5656">
        <row r="5">
          <cell r="E5">
            <v>1</v>
          </cell>
        </row>
      </sheetData>
      <sheetData sheetId="5657">
        <row r="5">
          <cell r="E5">
            <v>1</v>
          </cell>
        </row>
      </sheetData>
      <sheetData sheetId="5658">
        <row r="5">
          <cell r="E5">
            <v>1</v>
          </cell>
        </row>
      </sheetData>
      <sheetData sheetId="5659">
        <row r="5">
          <cell r="E5">
            <v>1</v>
          </cell>
        </row>
      </sheetData>
      <sheetData sheetId="5660">
        <row r="5">
          <cell r="E5">
            <v>1</v>
          </cell>
        </row>
      </sheetData>
      <sheetData sheetId="5661">
        <row r="5">
          <cell r="E5">
            <v>1</v>
          </cell>
        </row>
      </sheetData>
      <sheetData sheetId="5662">
        <row r="5">
          <cell r="E5">
            <v>1</v>
          </cell>
        </row>
      </sheetData>
      <sheetData sheetId="5663">
        <row r="5">
          <cell r="E5">
            <v>1</v>
          </cell>
        </row>
      </sheetData>
      <sheetData sheetId="5664">
        <row r="5">
          <cell r="E5">
            <v>1</v>
          </cell>
        </row>
      </sheetData>
      <sheetData sheetId="5665">
        <row r="5">
          <cell r="E5">
            <v>1</v>
          </cell>
        </row>
      </sheetData>
      <sheetData sheetId="5666">
        <row r="5">
          <cell r="E5">
            <v>1</v>
          </cell>
        </row>
      </sheetData>
      <sheetData sheetId="5667">
        <row r="5">
          <cell r="E5">
            <v>1</v>
          </cell>
        </row>
      </sheetData>
      <sheetData sheetId="5668">
        <row r="5">
          <cell r="E5">
            <v>1</v>
          </cell>
        </row>
      </sheetData>
      <sheetData sheetId="5669">
        <row r="5">
          <cell r="E5">
            <v>1</v>
          </cell>
        </row>
      </sheetData>
      <sheetData sheetId="5670">
        <row r="5">
          <cell r="E5">
            <v>1</v>
          </cell>
        </row>
      </sheetData>
      <sheetData sheetId="5671">
        <row r="5">
          <cell r="E5">
            <v>1</v>
          </cell>
        </row>
      </sheetData>
      <sheetData sheetId="5672">
        <row r="5">
          <cell r="E5">
            <v>1</v>
          </cell>
        </row>
      </sheetData>
      <sheetData sheetId="5673">
        <row r="5">
          <cell r="E5">
            <v>1</v>
          </cell>
        </row>
      </sheetData>
      <sheetData sheetId="5674">
        <row r="5">
          <cell r="E5">
            <v>1</v>
          </cell>
        </row>
      </sheetData>
      <sheetData sheetId="5675">
        <row r="5">
          <cell r="E5">
            <v>1</v>
          </cell>
        </row>
      </sheetData>
      <sheetData sheetId="5676">
        <row r="5">
          <cell r="E5">
            <v>1</v>
          </cell>
        </row>
      </sheetData>
      <sheetData sheetId="5677">
        <row r="5">
          <cell r="E5">
            <v>1</v>
          </cell>
        </row>
      </sheetData>
      <sheetData sheetId="5678">
        <row r="5">
          <cell r="E5">
            <v>1</v>
          </cell>
        </row>
      </sheetData>
      <sheetData sheetId="5679">
        <row r="5">
          <cell r="E5">
            <v>1</v>
          </cell>
        </row>
      </sheetData>
      <sheetData sheetId="5680">
        <row r="5">
          <cell r="E5">
            <v>1</v>
          </cell>
        </row>
      </sheetData>
      <sheetData sheetId="5681">
        <row r="5">
          <cell r="E5">
            <v>1</v>
          </cell>
        </row>
      </sheetData>
      <sheetData sheetId="5682">
        <row r="5">
          <cell r="E5">
            <v>1</v>
          </cell>
        </row>
      </sheetData>
      <sheetData sheetId="5683">
        <row r="5">
          <cell r="E5">
            <v>1</v>
          </cell>
        </row>
      </sheetData>
      <sheetData sheetId="5684">
        <row r="5">
          <cell r="E5">
            <v>1</v>
          </cell>
        </row>
      </sheetData>
      <sheetData sheetId="5685">
        <row r="5">
          <cell r="E5">
            <v>1</v>
          </cell>
        </row>
      </sheetData>
      <sheetData sheetId="5686">
        <row r="5">
          <cell r="E5">
            <v>1</v>
          </cell>
        </row>
      </sheetData>
      <sheetData sheetId="5687">
        <row r="5">
          <cell r="E5">
            <v>1</v>
          </cell>
        </row>
      </sheetData>
      <sheetData sheetId="5688">
        <row r="5">
          <cell r="E5">
            <v>1</v>
          </cell>
        </row>
      </sheetData>
      <sheetData sheetId="5689">
        <row r="5">
          <cell r="E5">
            <v>1</v>
          </cell>
        </row>
      </sheetData>
      <sheetData sheetId="5690">
        <row r="5">
          <cell r="E5">
            <v>1</v>
          </cell>
        </row>
      </sheetData>
      <sheetData sheetId="5691">
        <row r="5">
          <cell r="E5">
            <v>1</v>
          </cell>
        </row>
      </sheetData>
      <sheetData sheetId="5692">
        <row r="5">
          <cell r="E5">
            <v>1</v>
          </cell>
        </row>
      </sheetData>
      <sheetData sheetId="5693">
        <row r="5">
          <cell r="E5">
            <v>1</v>
          </cell>
        </row>
      </sheetData>
      <sheetData sheetId="5694">
        <row r="5">
          <cell r="E5">
            <v>1</v>
          </cell>
        </row>
      </sheetData>
      <sheetData sheetId="5695">
        <row r="5">
          <cell r="E5">
            <v>1</v>
          </cell>
        </row>
      </sheetData>
      <sheetData sheetId="5696">
        <row r="5">
          <cell r="E5">
            <v>1</v>
          </cell>
        </row>
      </sheetData>
      <sheetData sheetId="5697">
        <row r="5">
          <cell r="E5">
            <v>1</v>
          </cell>
        </row>
      </sheetData>
      <sheetData sheetId="5698">
        <row r="5">
          <cell r="E5">
            <v>1</v>
          </cell>
        </row>
      </sheetData>
      <sheetData sheetId="5699">
        <row r="5">
          <cell r="E5">
            <v>1</v>
          </cell>
        </row>
      </sheetData>
      <sheetData sheetId="5700">
        <row r="5">
          <cell r="E5">
            <v>1</v>
          </cell>
        </row>
      </sheetData>
      <sheetData sheetId="5701">
        <row r="5">
          <cell r="E5">
            <v>1</v>
          </cell>
        </row>
      </sheetData>
      <sheetData sheetId="5702">
        <row r="5">
          <cell r="E5">
            <v>1</v>
          </cell>
        </row>
      </sheetData>
      <sheetData sheetId="5703">
        <row r="5">
          <cell r="E5">
            <v>1</v>
          </cell>
        </row>
      </sheetData>
      <sheetData sheetId="5704">
        <row r="5">
          <cell r="E5">
            <v>1</v>
          </cell>
        </row>
      </sheetData>
      <sheetData sheetId="5705">
        <row r="5">
          <cell r="E5">
            <v>1</v>
          </cell>
        </row>
      </sheetData>
      <sheetData sheetId="5706">
        <row r="5">
          <cell r="E5">
            <v>1</v>
          </cell>
        </row>
      </sheetData>
      <sheetData sheetId="5707">
        <row r="5">
          <cell r="E5">
            <v>1</v>
          </cell>
        </row>
      </sheetData>
      <sheetData sheetId="5708">
        <row r="5">
          <cell r="E5">
            <v>1</v>
          </cell>
        </row>
      </sheetData>
      <sheetData sheetId="5709">
        <row r="5">
          <cell r="E5">
            <v>1</v>
          </cell>
        </row>
      </sheetData>
      <sheetData sheetId="5710">
        <row r="5">
          <cell r="E5">
            <v>1</v>
          </cell>
        </row>
      </sheetData>
      <sheetData sheetId="5711">
        <row r="5">
          <cell r="E5">
            <v>1</v>
          </cell>
        </row>
      </sheetData>
      <sheetData sheetId="5712">
        <row r="5">
          <cell r="E5">
            <v>1</v>
          </cell>
        </row>
      </sheetData>
      <sheetData sheetId="5713">
        <row r="5">
          <cell r="E5">
            <v>1</v>
          </cell>
        </row>
      </sheetData>
      <sheetData sheetId="5714">
        <row r="5">
          <cell r="E5">
            <v>1</v>
          </cell>
        </row>
      </sheetData>
      <sheetData sheetId="5715">
        <row r="5">
          <cell r="E5">
            <v>1</v>
          </cell>
        </row>
      </sheetData>
      <sheetData sheetId="5716">
        <row r="5">
          <cell r="E5">
            <v>1</v>
          </cell>
        </row>
      </sheetData>
      <sheetData sheetId="5717">
        <row r="5">
          <cell r="E5">
            <v>1</v>
          </cell>
        </row>
      </sheetData>
      <sheetData sheetId="5718">
        <row r="5">
          <cell r="E5">
            <v>1</v>
          </cell>
        </row>
      </sheetData>
      <sheetData sheetId="5719">
        <row r="5">
          <cell r="E5">
            <v>1</v>
          </cell>
        </row>
      </sheetData>
      <sheetData sheetId="5720">
        <row r="5">
          <cell r="E5">
            <v>1</v>
          </cell>
        </row>
      </sheetData>
      <sheetData sheetId="5721">
        <row r="5">
          <cell r="E5">
            <v>1</v>
          </cell>
        </row>
      </sheetData>
      <sheetData sheetId="5722">
        <row r="5">
          <cell r="E5">
            <v>1</v>
          </cell>
        </row>
      </sheetData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>
        <row r="5">
          <cell r="E5">
            <v>1</v>
          </cell>
        </row>
      </sheetData>
      <sheetData sheetId="5759">
        <row r="5">
          <cell r="E5">
            <v>1</v>
          </cell>
        </row>
      </sheetData>
      <sheetData sheetId="5760">
        <row r="5">
          <cell r="E5">
            <v>1</v>
          </cell>
        </row>
      </sheetData>
      <sheetData sheetId="5761">
        <row r="5">
          <cell r="E5">
            <v>1</v>
          </cell>
        </row>
      </sheetData>
      <sheetData sheetId="5762">
        <row r="5">
          <cell r="E5">
            <v>1</v>
          </cell>
        </row>
      </sheetData>
      <sheetData sheetId="5763">
        <row r="5">
          <cell r="E5">
            <v>1</v>
          </cell>
        </row>
      </sheetData>
      <sheetData sheetId="5764">
        <row r="5">
          <cell r="E5">
            <v>1</v>
          </cell>
        </row>
      </sheetData>
      <sheetData sheetId="5765">
        <row r="5">
          <cell r="E5">
            <v>1</v>
          </cell>
        </row>
      </sheetData>
      <sheetData sheetId="5766">
        <row r="5">
          <cell r="E5">
            <v>1</v>
          </cell>
        </row>
      </sheetData>
      <sheetData sheetId="5767">
        <row r="5">
          <cell r="E5">
            <v>1</v>
          </cell>
        </row>
      </sheetData>
      <sheetData sheetId="5768">
        <row r="5">
          <cell r="E5">
            <v>1</v>
          </cell>
        </row>
      </sheetData>
      <sheetData sheetId="5769">
        <row r="5">
          <cell r="E5">
            <v>1</v>
          </cell>
        </row>
      </sheetData>
      <sheetData sheetId="5770">
        <row r="5">
          <cell r="E5">
            <v>1</v>
          </cell>
        </row>
      </sheetData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>
        <row r="5">
          <cell r="E5">
            <v>1</v>
          </cell>
        </row>
      </sheetData>
      <sheetData sheetId="5816">
        <row r="5">
          <cell r="E5">
            <v>1</v>
          </cell>
        </row>
      </sheetData>
      <sheetData sheetId="5817">
        <row r="5">
          <cell r="E5">
            <v>1</v>
          </cell>
        </row>
      </sheetData>
      <sheetData sheetId="5818">
        <row r="5">
          <cell r="E5">
            <v>1</v>
          </cell>
        </row>
      </sheetData>
      <sheetData sheetId="5819">
        <row r="5">
          <cell r="E5">
            <v>1</v>
          </cell>
        </row>
      </sheetData>
      <sheetData sheetId="5820"/>
      <sheetData sheetId="5821"/>
      <sheetData sheetId="5822"/>
      <sheetData sheetId="5823"/>
      <sheetData sheetId="5824">
        <row r="5">
          <cell r="E5">
            <v>1</v>
          </cell>
        </row>
      </sheetData>
      <sheetData sheetId="5825"/>
      <sheetData sheetId="5826">
        <row r="5">
          <cell r="E5">
            <v>1</v>
          </cell>
        </row>
      </sheetData>
      <sheetData sheetId="5827">
        <row r="5">
          <cell r="E5">
            <v>1</v>
          </cell>
        </row>
      </sheetData>
      <sheetData sheetId="5828">
        <row r="5">
          <cell r="E5">
            <v>1</v>
          </cell>
        </row>
      </sheetData>
      <sheetData sheetId="5829">
        <row r="5">
          <cell r="E5">
            <v>1</v>
          </cell>
        </row>
      </sheetData>
      <sheetData sheetId="5830"/>
      <sheetData sheetId="5831"/>
      <sheetData sheetId="5832"/>
      <sheetData sheetId="5833"/>
      <sheetData sheetId="5834">
        <row r="5">
          <cell r="E5">
            <v>1</v>
          </cell>
        </row>
      </sheetData>
      <sheetData sheetId="5835">
        <row r="5">
          <cell r="E5">
            <v>1</v>
          </cell>
        </row>
      </sheetData>
      <sheetData sheetId="5836"/>
      <sheetData sheetId="5837">
        <row r="5">
          <cell r="E5">
            <v>1</v>
          </cell>
        </row>
      </sheetData>
      <sheetData sheetId="5838">
        <row r="5">
          <cell r="E5">
            <v>1</v>
          </cell>
        </row>
      </sheetData>
      <sheetData sheetId="5839">
        <row r="5">
          <cell r="E5">
            <v>1</v>
          </cell>
        </row>
      </sheetData>
      <sheetData sheetId="5840">
        <row r="5">
          <cell r="E5">
            <v>1</v>
          </cell>
        </row>
      </sheetData>
      <sheetData sheetId="5841">
        <row r="5">
          <cell r="E5">
            <v>1</v>
          </cell>
        </row>
      </sheetData>
      <sheetData sheetId="5842">
        <row r="5">
          <cell r="E5">
            <v>1</v>
          </cell>
        </row>
      </sheetData>
      <sheetData sheetId="5843">
        <row r="5">
          <cell r="E5">
            <v>1</v>
          </cell>
        </row>
      </sheetData>
      <sheetData sheetId="5844">
        <row r="5">
          <cell r="E5">
            <v>1</v>
          </cell>
        </row>
      </sheetData>
      <sheetData sheetId="5845">
        <row r="5">
          <cell r="E5">
            <v>1</v>
          </cell>
        </row>
      </sheetData>
      <sheetData sheetId="5846"/>
      <sheetData sheetId="5847">
        <row r="5">
          <cell r="E5">
            <v>1</v>
          </cell>
        </row>
      </sheetData>
      <sheetData sheetId="5848">
        <row r="5">
          <cell r="E5">
            <v>1</v>
          </cell>
        </row>
      </sheetData>
      <sheetData sheetId="5849"/>
      <sheetData sheetId="5850">
        <row r="5">
          <cell r="E5">
            <v>1</v>
          </cell>
        </row>
      </sheetData>
      <sheetData sheetId="5851">
        <row r="5">
          <cell r="E5">
            <v>1</v>
          </cell>
        </row>
      </sheetData>
      <sheetData sheetId="5852">
        <row r="5">
          <cell r="E5">
            <v>1</v>
          </cell>
        </row>
      </sheetData>
      <sheetData sheetId="5853">
        <row r="5">
          <cell r="E5">
            <v>1</v>
          </cell>
        </row>
      </sheetData>
      <sheetData sheetId="5854">
        <row r="5">
          <cell r="E5">
            <v>1</v>
          </cell>
        </row>
      </sheetData>
      <sheetData sheetId="5855">
        <row r="5">
          <cell r="E5">
            <v>1</v>
          </cell>
        </row>
      </sheetData>
      <sheetData sheetId="5856">
        <row r="5">
          <cell r="E5">
            <v>1</v>
          </cell>
        </row>
      </sheetData>
      <sheetData sheetId="5857">
        <row r="5">
          <cell r="E5">
            <v>1</v>
          </cell>
        </row>
      </sheetData>
      <sheetData sheetId="5858">
        <row r="5">
          <cell r="E5">
            <v>1</v>
          </cell>
        </row>
      </sheetData>
      <sheetData sheetId="5859">
        <row r="5">
          <cell r="E5">
            <v>1</v>
          </cell>
        </row>
      </sheetData>
      <sheetData sheetId="5860">
        <row r="5">
          <cell r="E5">
            <v>1</v>
          </cell>
        </row>
      </sheetData>
      <sheetData sheetId="5861">
        <row r="5">
          <cell r="E5">
            <v>1</v>
          </cell>
        </row>
      </sheetData>
      <sheetData sheetId="5862">
        <row r="5">
          <cell r="E5">
            <v>1</v>
          </cell>
        </row>
      </sheetData>
      <sheetData sheetId="5863">
        <row r="5">
          <cell r="E5">
            <v>1</v>
          </cell>
        </row>
      </sheetData>
      <sheetData sheetId="5864">
        <row r="5">
          <cell r="E5">
            <v>1</v>
          </cell>
        </row>
      </sheetData>
      <sheetData sheetId="5865">
        <row r="5">
          <cell r="E5">
            <v>1</v>
          </cell>
        </row>
      </sheetData>
      <sheetData sheetId="5866">
        <row r="5">
          <cell r="E5">
            <v>1</v>
          </cell>
        </row>
      </sheetData>
      <sheetData sheetId="5867">
        <row r="5">
          <cell r="E5">
            <v>1</v>
          </cell>
        </row>
      </sheetData>
      <sheetData sheetId="5868">
        <row r="5">
          <cell r="E5">
            <v>1</v>
          </cell>
        </row>
      </sheetData>
      <sheetData sheetId="5869">
        <row r="5">
          <cell r="E5">
            <v>1</v>
          </cell>
        </row>
      </sheetData>
      <sheetData sheetId="5870">
        <row r="5">
          <cell r="E5">
            <v>1</v>
          </cell>
        </row>
      </sheetData>
      <sheetData sheetId="5871">
        <row r="5">
          <cell r="E5">
            <v>1</v>
          </cell>
        </row>
      </sheetData>
      <sheetData sheetId="5872">
        <row r="5">
          <cell r="E5">
            <v>1</v>
          </cell>
        </row>
      </sheetData>
      <sheetData sheetId="5873">
        <row r="5">
          <cell r="E5">
            <v>1</v>
          </cell>
        </row>
      </sheetData>
      <sheetData sheetId="5874">
        <row r="5">
          <cell r="E5">
            <v>1</v>
          </cell>
        </row>
      </sheetData>
      <sheetData sheetId="5875">
        <row r="5">
          <cell r="E5">
            <v>1</v>
          </cell>
        </row>
      </sheetData>
      <sheetData sheetId="5876">
        <row r="5">
          <cell r="E5">
            <v>1</v>
          </cell>
        </row>
      </sheetData>
      <sheetData sheetId="5877">
        <row r="5">
          <cell r="E5">
            <v>1</v>
          </cell>
        </row>
      </sheetData>
      <sheetData sheetId="5878">
        <row r="5">
          <cell r="E5">
            <v>1</v>
          </cell>
        </row>
      </sheetData>
      <sheetData sheetId="5879">
        <row r="5">
          <cell r="E5">
            <v>1</v>
          </cell>
        </row>
      </sheetData>
      <sheetData sheetId="5880">
        <row r="5">
          <cell r="E5">
            <v>1</v>
          </cell>
        </row>
      </sheetData>
      <sheetData sheetId="5881">
        <row r="5">
          <cell r="E5">
            <v>1</v>
          </cell>
        </row>
      </sheetData>
      <sheetData sheetId="5882">
        <row r="5">
          <cell r="E5">
            <v>1</v>
          </cell>
        </row>
      </sheetData>
      <sheetData sheetId="5883">
        <row r="5">
          <cell r="E5">
            <v>1</v>
          </cell>
        </row>
      </sheetData>
      <sheetData sheetId="5884">
        <row r="5">
          <cell r="E5">
            <v>1</v>
          </cell>
        </row>
      </sheetData>
      <sheetData sheetId="5885">
        <row r="5">
          <cell r="E5">
            <v>1</v>
          </cell>
        </row>
      </sheetData>
      <sheetData sheetId="5886">
        <row r="5">
          <cell r="E5">
            <v>1</v>
          </cell>
        </row>
      </sheetData>
      <sheetData sheetId="5887">
        <row r="5">
          <cell r="E5">
            <v>1</v>
          </cell>
        </row>
      </sheetData>
      <sheetData sheetId="5888">
        <row r="5">
          <cell r="E5">
            <v>1</v>
          </cell>
        </row>
      </sheetData>
      <sheetData sheetId="5889">
        <row r="5">
          <cell r="E5">
            <v>1</v>
          </cell>
        </row>
      </sheetData>
      <sheetData sheetId="5890">
        <row r="5">
          <cell r="E5">
            <v>1</v>
          </cell>
        </row>
      </sheetData>
      <sheetData sheetId="5891">
        <row r="5">
          <cell r="E5">
            <v>1</v>
          </cell>
        </row>
      </sheetData>
      <sheetData sheetId="5892">
        <row r="5">
          <cell r="E5">
            <v>1</v>
          </cell>
        </row>
      </sheetData>
      <sheetData sheetId="5893">
        <row r="5">
          <cell r="E5">
            <v>1</v>
          </cell>
        </row>
      </sheetData>
      <sheetData sheetId="5894">
        <row r="5">
          <cell r="E5">
            <v>1</v>
          </cell>
        </row>
      </sheetData>
      <sheetData sheetId="5895">
        <row r="5">
          <cell r="E5">
            <v>1</v>
          </cell>
        </row>
      </sheetData>
      <sheetData sheetId="5896">
        <row r="5">
          <cell r="E5">
            <v>1</v>
          </cell>
        </row>
      </sheetData>
      <sheetData sheetId="5897">
        <row r="5">
          <cell r="E5">
            <v>1</v>
          </cell>
        </row>
      </sheetData>
      <sheetData sheetId="5898">
        <row r="5">
          <cell r="E5">
            <v>1</v>
          </cell>
        </row>
      </sheetData>
      <sheetData sheetId="5899">
        <row r="5">
          <cell r="E5">
            <v>1</v>
          </cell>
        </row>
      </sheetData>
      <sheetData sheetId="5900">
        <row r="5">
          <cell r="E5">
            <v>1</v>
          </cell>
        </row>
      </sheetData>
      <sheetData sheetId="5901">
        <row r="5">
          <cell r="E5">
            <v>1</v>
          </cell>
        </row>
      </sheetData>
      <sheetData sheetId="5902">
        <row r="5">
          <cell r="E5">
            <v>1</v>
          </cell>
        </row>
      </sheetData>
      <sheetData sheetId="5903">
        <row r="5">
          <cell r="E5">
            <v>1</v>
          </cell>
        </row>
      </sheetData>
      <sheetData sheetId="5904">
        <row r="5">
          <cell r="E5">
            <v>1</v>
          </cell>
        </row>
      </sheetData>
      <sheetData sheetId="5905">
        <row r="5">
          <cell r="E5">
            <v>1</v>
          </cell>
        </row>
      </sheetData>
      <sheetData sheetId="5906">
        <row r="5">
          <cell r="E5">
            <v>1</v>
          </cell>
        </row>
      </sheetData>
      <sheetData sheetId="5907">
        <row r="5">
          <cell r="E5">
            <v>1</v>
          </cell>
        </row>
      </sheetData>
      <sheetData sheetId="5908">
        <row r="5">
          <cell r="E5">
            <v>1</v>
          </cell>
        </row>
      </sheetData>
      <sheetData sheetId="5909">
        <row r="5">
          <cell r="E5">
            <v>1</v>
          </cell>
        </row>
      </sheetData>
      <sheetData sheetId="5910">
        <row r="5">
          <cell r="E5">
            <v>1</v>
          </cell>
        </row>
      </sheetData>
      <sheetData sheetId="5911">
        <row r="5">
          <cell r="E5">
            <v>1</v>
          </cell>
        </row>
      </sheetData>
      <sheetData sheetId="5912">
        <row r="5">
          <cell r="E5">
            <v>1</v>
          </cell>
        </row>
      </sheetData>
      <sheetData sheetId="5913">
        <row r="5">
          <cell r="E5">
            <v>1</v>
          </cell>
        </row>
      </sheetData>
      <sheetData sheetId="5914">
        <row r="5">
          <cell r="E5">
            <v>1</v>
          </cell>
        </row>
      </sheetData>
      <sheetData sheetId="5915">
        <row r="5">
          <cell r="E5">
            <v>1</v>
          </cell>
        </row>
      </sheetData>
      <sheetData sheetId="5916">
        <row r="5">
          <cell r="E5">
            <v>1</v>
          </cell>
        </row>
      </sheetData>
      <sheetData sheetId="5917">
        <row r="5">
          <cell r="E5">
            <v>1</v>
          </cell>
        </row>
      </sheetData>
      <sheetData sheetId="5918">
        <row r="5">
          <cell r="E5">
            <v>1</v>
          </cell>
        </row>
      </sheetData>
      <sheetData sheetId="5919">
        <row r="5">
          <cell r="E5">
            <v>1</v>
          </cell>
        </row>
      </sheetData>
      <sheetData sheetId="5920">
        <row r="5">
          <cell r="E5">
            <v>1</v>
          </cell>
        </row>
      </sheetData>
      <sheetData sheetId="5921">
        <row r="5">
          <cell r="E5">
            <v>1</v>
          </cell>
        </row>
      </sheetData>
      <sheetData sheetId="5922">
        <row r="5">
          <cell r="E5">
            <v>1</v>
          </cell>
        </row>
      </sheetData>
      <sheetData sheetId="5923">
        <row r="5">
          <cell r="E5">
            <v>1</v>
          </cell>
        </row>
      </sheetData>
      <sheetData sheetId="5924">
        <row r="5">
          <cell r="E5">
            <v>1</v>
          </cell>
        </row>
      </sheetData>
      <sheetData sheetId="5925">
        <row r="5">
          <cell r="E5">
            <v>1</v>
          </cell>
        </row>
      </sheetData>
      <sheetData sheetId="5926">
        <row r="5">
          <cell r="E5">
            <v>1</v>
          </cell>
        </row>
      </sheetData>
      <sheetData sheetId="5927">
        <row r="5">
          <cell r="E5">
            <v>1</v>
          </cell>
        </row>
      </sheetData>
      <sheetData sheetId="5928">
        <row r="5">
          <cell r="E5">
            <v>1</v>
          </cell>
        </row>
      </sheetData>
      <sheetData sheetId="5929">
        <row r="5">
          <cell r="E5">
            <v>1</v>
          </cell>
        </row>
      </sheetData>
      <sheetData sheetId="5930">
        <row r="5">
          <cell r="E5">
            <v>1</v>
          </cell>
        </row>
      </sheetData>
      <sheetData sheetId="5931">
        <row r="5">
          <cell r="E5">
            <v>1</v>
          </cell>
        </row>
      </sheetData>
      <sheetData sheetId="5932">
        <row r="5">
          <cell r="E5">
            <v>1</v>
          </cell>
        </row>
      </sheetData>
      <sheetData sheetId="5933">
        <row r="5">
          <cell r="E5">
            <v>1</v>
          </cell>
        </row>
      </sheetData>
      <sheetData sheetId="5934">
        <row r="5">
          <cell r="E5">
            <v>1</v>
          </cell>
        </row>
      </sheetData>
      <sheetData sheetId="5935">
        <row r="5">
          <cell r="E5">
            <v>1</v>
          </cell>
        </row>
      </sheetData>
      <sheetData sheetId="5936">
        <row r="5">
          <cell r="E5">
            <v>1</v>
          </cell>
        </row>
      </sheetData>
      <sheetData sheetId="5937">
        <row r="5">
          <cell r="E5">
            <v>1</v>
          </cell>
        </row>
      </sheetData>
      <sheetData sheetId="5938">
        <row r="5">
          <cell r="E5">
            <v>1</v>
          </cell>
        </row>
      </sheetData>
      <sheetData sheetId="5939">
        <row r="5">
          <cell r="E5">
            <v>1</v>
          </cell>
        </row>
      </sheetData>
      <sheetData sheetId="5940">
        <row r="5">
          <cell r="E5">
            <v>1</v>
          </cell>
        </row>
      </sheetData>
      <sheetData sheetId="5941">
        <row r="5">
          <cell r="E5">
            <v>1</v>
          </cell>
        </row>
      </sheetData>
      <sheetData sheetId="5942">
        <row r="5">
          <cell r="E5">
            <v>1</v>
          </cell>
        </row>
      </sheetData>
      <sheetData sheetId="5943">
        <row r="5">
          <cell r="E5">
            <v>1</v>
          </cell>
        </row>
      </sheetData>
      <sheetData sheetId="5944"/>
      <sheetData sheetId="5945">
        <row r="5">
          <cell r="E5">
            <v>1</v>
          </cell>
        </row>
      </sheetData>
      <sheetData sheetId="5946">
        <row r="5">
          <cell r="E5">
            <v>1</v>
          </cell>
        </row>
      </sheetData>
      <sheetData sheetId="5947">
        <row r="5">
          <cell r="E5">
            <v>1</v>
          </cell>
        </row>
      </sheetData>
      <sheetData sheetId="5948">
        <row r="5">
          <cell r="E5">
            <v>1</v>
          </cell>
        </row>
      </sheetData>
      <sheetData sheetId="5949">
        <row r="5">
          <cell r="E5">
            <v>1</v>
          </cell>
        </row>
      </sheetData>
      <sheetData sheetId="5950">
        <row r="5">
          <cell r="E5">
            <v>1</v>
          </cell>
        </row>
      </sheetData>
      <sheetData sheetId="5951">
        <row r="5">
          <cell r="E5">
            <v>1</v>
          </cell>
        </row>
      </sheetData>
      <sheetData sheetId="5952">
        <row r="5">
          <cell r="E5">
            <v>1</v>
          </cell>
        </row>
      </sheetData>
      <sheetData sheetId="5953">
        <row r="5">
          <cell r="E5">
            <v>1</v>
          </cell>
        </row>
      </sheetData>
      <sheetData sheetId="5954"/>
      <sheetData sheetId="5955">
        <row r="5">
          <cell r="E5">
            <v>1</v>
          </cell>
        </row>
      </sheetData>
      <sheetData sheetId="5956">
        <row r="5">
          <cell r="E5">
            <v>1</v>
          </cell>
        </row>
      </sheetData>
      <sheetData sheetId="5957">
        <row r="5">
          <cell r="E5">
            <v>1</v>
          </cell>
        </row>
      </sheetData>
      <sheetData sheetId="5958">
        <row r="5">
          <cell r="E5">
            <v>1</v>
          </cell>
        </row>
      </sheetData>
      <sheetData sheetId="5959">
        <row r="5">
          <cell r="E5">
            <v>1</v>
          </cell>
        </row>
      </sheetData>
      <sheetData sheetId="5960">
        <row r="5">
          <cell r="E5">
            <v>1</v>
          </cell>
        </row>
      </sheetData>
      <sheetData sheetId="5961">
        <row r="5">
          <cell r="E5">
            <v>1</v>
          </cell>
        </row>
      </sheetData>
      <sheetData sheetId="5962">
        <row r="5">
          <cell r="E5">
            <v>1</v>
          </cell>
        </row>
      </sheetData>
      <sheetData sheetId="5963">
        <row r="5">
          <cell r="E5">
            <v>1</v>
          </cell>
        </row>
      </sheetData>
      <sheetData sheetId="5964">
        <row r="5">
          <cell r="E5">
            <v>1</v>
          </cell>
        </row>
      </sheetData>
      <sheetData sheetId="5965">
        <row r="5">
          <cell r="E5">
            <v>1</v>
          </cell>
        </row>
      </sheetData>
      <sheetData sheetId="5966">
        <row r="5">
          <cell r="E5">
            <v>1</v>
          </cell>
        </row>
      </sheetData>
      <sheetData sheetId="5967">
        <row r="5">
          <cell r="E5">
            <v>1</v>
          </cell>
        </row>
      </sheetData>
      <sheetData sheetId="5968">
        <row r="5">
          <cell r="E5">
            <v>1</v>
          </cell>
        </row>
      </sheetData>
      <sheetData sheetId="5969">
        <row r="5">
          <cell r="E5">
            <v>1</v>
          </cell>
        </row>
      </sheetData>
      <sheetData sheetId="5970">
        <row r="5">
          <cell r="E5">
            <v>1</v>
          </cell>
        </row>
      </sheetData>
      <sheetData sheetId="5971">
        <row r="5">
          <cell r="E5">
            <v>1</v>
          </cell>
        </row>
      </sheetData>
      <sheetData sheetId="5972">
        <row r="5">
          <cell r="E5">
            <v>1</v>
          </cell>
        </row>
      </sheetData>
      <sheetData sheetId="5973">
        <row r="5">
          <cell r="E5">
            <v>1</v>
          </cell>
        </row>
      </sheetData>
      <sheetData sheetId="5974">
        <row r="5">
          <cell r="E5">
            <v>1</v>
          </cell>
        </row>
      </sheetData>
      <sheetData sheetId="5975">
        <row r="5">
          <cell r="E5">
            <v>1</v>
          </cell>
        </row>
      </sheetData>
      <sheetData sheetId="5976">
        <row r="5">
          <cell r="E5">
            <v>1</v>
          </cell>
        </row>
      </sheetData>
      <sheetData sheetId="5977">
        <row r="5">
          <cell r="E5">
            <v>1</v>
          </cell>
        </row>
      </sheetData>
      <sheetData sheetId="5978">
        <row r="5">
          <cell r="E5">
            <v>1</v>
          </cell>
        </row>
      </sheetData>
      <sheetData sheetId="5979">
        <row r="5">
          <cell r="E5">
            <v>1</v>
          </cell>
        </row>
      </sheetData>
      <sheetData sheetId="5980">
        <row r="5">
          <cell r="E5">
            <v>1</v>
          </cell>
        </row>
      </sheetData>
      <sheetData sheetId="5981">
        <row r="5">
          <cell r="E5">
            <v>1</v>
          </cell>
        </row>
      </sheetData>
      <sheetData sheetId="5982">
        <row r="5">
          <cell r="E5">
            <v>1</v>
          </cell>
        </row>
      </sheetData>
      <sheetData sheetId="5983">
        <row r="5">
          <cell r="E5">
            <v>1</v>
          </cell>
        </row>
      </sheetData>
      <sheetData sheetId="5984">
        <row r="5">
          <cell r="E5">
            <v>1</v>
          </cell>
        </row>
      </sheetData>
      <sheetData sheetId="5985">
        <row r="5">
          <cell r="E5">
            <v>1</v>
          </cell>
        </row>
      </sheetData>
      <sheetData sheetId="5986">
        <row r="5">
          <cell r="E5">
            <v>1</v>
          </cell>
        </row>
      </sheetData>
      <sheetData sheetId="5987">
        <row r="5">
          <cell r="E5">
            <v>1</v>
          </cell>
        </row>
      </sheetData>
      <sheetData sheetId="5988">
        <row r="5">
          <cell r="E5">
            <v>1</v>
          </cell>
        </row>
      </sheetData>
      <sheetData sheetId="5989">
        <row r="5">
          <cell r="E5">
            <v>1</v>
          </cell>
        </row>
      </sheetData>
      <sheetData sheetId="5990">
        <row r="5">
          <cell r="E5">
            <v>1</v>
          </cell>
        </row>
      </sheetData>
      <sheetData sheetId="5991">
        <row r="5">
          <cell r="E5">
            <v>1</v>
          </cell>
        </row>
      </sheetData>
      <sheetData sheetId="5992">
        <row r="5">
          <cell r="E5">
            <v>1</v>
          </cell>
        </row>
      </sheetData>
      <sheetData sheetId="5993">
        <row r="5">
          <cell r="E5">
            <v>1</v>
          </cell>
        </row>
      </sheetData>
      <sheetData sheetId="5994">
        <row r="5">
          <cell r="E5">
            <v>1</v>
          </cell>
        </row>
      </sheetData>
      <sheetData sheetId="5995">
        <row r="5">
          <cell r="E5">
            <v>1</v>
          </cell>
        </row>
      </sheetData>
      <sheetData sheetId="5996">
        <row r="5">
          <cell r="E5">
            <v>1</v>
          </cell>
        </row>
      </sheetData>
      <sheetData sheetId="5997">
        <row r="5">
          <cell r="E5">
            <v>1</v>
          </cell>
        </row>
      </sheetData>
      <sheetData sheetId="5998">
        <row r="5">
          <cell r="E5">
            <v>1</v>
          </cell>
        </row>
      </sheetData>
      <sheetData sheetId="5999">
        <row r="5">
          <cell r="E5">
            <v>1</v>
          </cell>
        </row>
      </sheetData>
      <sheetData sheetId="6000"/>
      <sheetData sheetId="6001"/>
      <sheetData sheetId="6002">
        <row r="5">
          <cell r="E5">
            <v>1</v>
          </cell>
        </row>
      </sheetData>
      <sheetData sheetId="6003">
        <row r="5">
          <cell r="E5">
            <v>1</v>
          </cell>
        </row>
      </sheetData>
      <sheetData sheetId="6004"/>
      <sheetData sheetId="6005">
        <row r="5">
          <cell r="E5">
            <v>1</v>
          </cell>
        </row>
      </sheetData>
      <sheetData sheetId="6006">
        <row r="5">
          <cell r="E5">
            <v>1</v>
          </cell>
        </row>
      </sheetData>
      <sheetData sheetId="6007">
        <row r="5">
          <cell r="E5">
            <v>1</v>
          </cell>
        </row>
      </sheetData>
      <sheetData sheetId="6008">
        <row r="5">
          <cell r="E5">
            <v>1</v>
          </cell>
        </row>
      </sheetData>
      <sheetData sheetId="6009">
        <row r="5">
          <cell r="E5">
            <v>1</v>
          </cell>
        </row>
      </sheetData>
      <sheetData sheetId="6010">
        <row r="5">
          <cell r="E5">
            <v>1</v>
          </cell>
        </row>
      </sheetData>
      <sheetData sheetId="6011">
        <row r="5">
          <cell r="E5">
            <v>1</v>
          </cell>
        </row>
      </sheetData>
      <sheetData sheetId="6012">
        <row r="5">
          <cell r="E5">
            <v>1</v>
          </cell>
        </row>
      </sheetData>
      <sheetData sheetId="6013">
        <row r="5">
          <cell r="E5">
            <v>1</v>
          </cell>
        </row>
      </sheetData>
      <sheetData sheetId="6014"/>
      <sheetData sheetId="6015">
        <row r="5">
          <cell r="E5">
            <v>1</v>
          </cell>
        </row>
      </sheetData>
      <sheetData sheetId="6016">
        <row r="5">
          <cell r="E5">
            <v>1</v>
          </cell>
        </row>
      </sheetData>
      <sheetData sheetId="6017">
        <row r="5">
          <cell r="E5">
            <v>1</v>
          </cell>
        </row>
      </sheetData>
      <sheetData sheetId="6018">
        <row r="5">
          <cell r="E5">
            <v>1</v>
          </cell>
        </row>
      </sheetData>
      <sheetData sheetId="6019">
        <row r="5">
          <cell r="E5">
            <v>1</v>
          </cell>
        </row>
      </sheetData>
      <sheetData sheetId="6020">
        <row r="5">
          <cell r="E5">
            <v>1</v>
          </cell>
        </row>
      </sheetData>
      <sheetData sheetId="6021">
        <row r="5">
          <cell r="E5">
            <v>1</v>
          </cell>
        </row>
      </sheetData>
      <sheetData sheetId="6022">
        <row r="5">
          <cell r="E5">
            <v>1</v>
          </cell>
        </row>
      </sheetData>
      <sheetData sheetId="6023">
        <row r="5">
          <cell r="E5">
            <v>1</v>
          </cell>
        </row>
      </sheetData>
      <sheetData sheetId="6024">
        <row r="5">
          <cell r="E5">
            <v>1</v>
          </cell>
        </row>
      </sheetData>
      <sheetData sheetId="6025">
        <row r="5">
          <cell r="E5">
            <v>1</v>
          </cell>
        </row>
      </sheetData>
      <sheetData sheetId="6026">
        <row r="5">
          <cell r="E5">
            <v>1</v>
          </cell>
        </row>
      </sheetData>
      <sheetData sheetId="6027">
        <row r="5">
          <cell r="E5">
            <v>1</v>
          </cell>
        </row>
      </sheetData>
      <sheetData sheetId="6028">
        <row r="5">
          <cell r="E5">
            <v>1</v>
          </cell>
        </row>
      </sheetData>
      <sheetData sheetId="6029">
        <row r="5">
          <cell r="E5">
            <v>1</v>
          </cell>
        </row>
      </sheetData>
      <sheetData sheetId="6030">
        <row r="5">
          <cell r="E5">
            <v>1</v>
          </cell>
        </row>
      </sheetData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>
        <row r="5">
          <cell r="E5">
            <v>1</v>
          </cell>
        </row>
      </sheetData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>
        <row r="5">
          <cell r="E5">
            <v>1</v>
          </cell>
        </row>
      </sheetData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>
        <row r="5">
          <cell r="E5">
            <v>1</v>
          </cell>
        </row>
      </sheetData>
      <sheetData sheetId="6224">
        <row r="5">
          <cell r="E5">
            <v>1</v>
          </cell>
        </row>
      </sheetData>
      <sheetData sheetId="6225"/>
      <sheetData sheetId="6226"/>
      <sheetData sheetId="6227"/>
      <sheetData sheetId="6228"/>
      <sheetData sheetId="6229"/>
      <sheetData sheetId="6230"/>
      <sheetData sheetId="6231"/>
      <sheetData sheetId="6232">
        <row r="5">
          <cell r="E5">
            <v>1</v>
          </cell>
        </row>
      </sheetData>
      <sheetData sheetId="6233">
        <row r="5">
          <cell r="E5">
            <v>1</v>
          </cell>
        </row>
      </sheetData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>
        <row r="5">
          <cell r="E5">
            <v>1</v>
          </cell>
        </row>
      </sheetData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>
        <row r="5">
          <cell r="E5">
            <v>1</v>
          </cell>
        </row>
      </sheetData>
      <sheetData sheetId="6256">
        <row r="5">
          <cell r="E5">
            <v>1</v>
          </cell>
        </row>
      </sheetData>
      <sheetData sheetId="6257">
        <row r="5">
          <cell r="E5">
            <v>1</v>
          </cell>
        </row>
      </sheetData>
      <sheetData sheetId="6258"/>
      <sheetData sheetId="6259">
        <row r="5">
          <cell r="E5">
            <v>1</v>
          </cell>
        </row>
      </sheetData>
      <sheetData sheetId="6260">
        <row r="5">
          <cell r="E5">
            <v>1</v>
          </cell>
        </row>
      </sheetData>
      <sheetData sheetId="6261">
        <row r="5">
          <cell r="E5">
            <v>1</v>
          </cell>
        </row>
      </sheetData>
      <sheetData sheetId="6262">
        <row r="5">
          <cell r="E5">
            <v>1</v>
          </cell>
        </row>
      </sheetData>
      <sheetData sheetId="6263"/>
      <sheetData sheetId="6264"/>
      <sheetData sheetId="6265">
        <row r="5">
          <cell r="E5">
            <v>1</v>
          </cell>
        </row>
      </sheetData>
      <sheetData sheetId="6266">
        <row r="5">
          <cell r="E5">
            <v>1</v>
          </cell>
        </row>
      </sheetData>
      <sheetData sheetId="6267"/>
      <sheetData sheetId="6268">
        <row r="5">
          <cell r="E5">
            <v>1</v>
          </cell>
        </row>
      </sheetData>
      <sheetData sheetId="6269">
        <row r="5">
          <cell r="E5">
            <v>1</v>
          </cell>
        </row>
      </sheetData>
      <sheetData sheetId="6270">
        <row r="5">
          <cell r="E5">
            <v>1</v>
          </cell>
        </row>
      </sheetData>
      <sheetData sheetId="6271">
        <row r="5">
          <cell r="E5">
            <v>1</v>
          </cell>
        </row>
      </sheetData>
      <sheetData sheetId="6272">
        <row r="5">
          <cell r="E5">
            <v>1</v>
          </cell>
        </row>
      </sheetData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>
        <row r="5">
          <cell r="E5">
            <v>1</v>
          </cell>
        </row>
      </sheetData>
      <sheetData sheetId="6285"/>
      <sheetData sheetId="6286"/>
      <sheetData sheetId="6287"/>
      <sheetData sheetId="6288">
        <row r="5">
          <cell r="E5">
            <v>1</v>
          </cell>
        </row>
      </sheetData>
      <sheetData sheetId="6289"/>
      <sheetData sheetId="6290"/>
      <sheetData sheetId="6291"/>
      <sheetData sheetId="6292"/>
      <sheetData sheetId="6293">
        <row r="5">
          <cell r="E5">
            <v>1</v>
          </cell>
        </row>
      </sheetData>
      <sheetData sheetId="6294">
        <row r="5">
          <cell r="E5">
            <v>1</v>
          </cell>
        </row>
      </sheetData>
      <sheetData sheetId="6295">
        <row r="5">
          <cell r="E5">
            <v>1</v>
          </cell>
        </row>
      </sheetData>
      <sheetData sheetId="6296"/>
      <sheetData sheetId="6297">
        <row r="5">
          <cell r="E5">
            <v>1</v>
          </cell>
        </row>
      </sheetData>
      <sheetData sheetId="6298">
        <row r="5">
          <cell r="E5">
            <v>1</v>
          </cell>
        </row>
      </sheetData>
      <sheetData sheetId="6299">
        <row r="5">
          <cell r="E5">
            <v>1</v>
          </cell>
        </row>
      </sheetData>
      <sheetData sheetId="6300"/>
      <sheetData sheetId="6301">
        <row r="5">
          <cell r="E5">
            <v>1</v>
          </cell>
        </row>
      </sheetData>
      <sheetData sheetId="6302">
        <row r="5">
          <cell r="E5">
            <v>1</v>
          </cell>
        </row>
      </sheetData>
      <sheetData sheetId="6303">
        <row r="5">
          <cell r="E5">
            <v>1</v>
          </cell>
        </row>
      </sheetData>
      <sheetData sheetId="6304">
        <row r="5">
          <cell r="E5">
            <v>1</v>
          </cell>
        </row>
      </sheetData>
      <sheetData sheetId="6305">
        <row r="5">
          <cell r="E5">
            <v>1</v>
          </cell>
        </row>
      </sheetData>
      <sheetData sheetId="6306">
        <row r="5">
          <cell r="E5">
            <v>1</v>
          </cell>
        </row>
      </sheetData>
      <sheetData sheetId="6307">
        <row r="5">
          <cell r="E5">
            <v>1</v>
          </cell>
        </row>
      </sheetData>
      <sheetData sheetId="6308">
        <row r="5">
          <cell r="E5">
            <v>1</v>
          </cell>
        </row>
      </sheetData>
      <sheetData sheetId="6309"/>
      <sheetData sheetId="6310"/>
      <sheetData sheetId="6311"/>
      <sheetData sheetId="6312">
        <row r="5">
          <cell r="E5">
            <v>1</v>
          </cell>
        </row>
      </sheetData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>
        <row r="5">
          <cell r="E5">
            <v>1</v>
          </cell>
        </row>
      </sheetData>
      <sheetData sheetId="6343">
        <row r="5">
          <cell r="E5">
            <v>1</v>
          </cell>
        </row>
      </sheetData>
      <sheetData sheetId="6344">
        <row r="5">
          <cell r="E5">
            <v>1</v>
          </cell>
        </row>
      </sheetData>
      <sheetData sheetId="6345">
        <row r="5">
          <cell r="E5">
            <v>1</v>
          </cell>
        </row>
      </sheetData>
      <sheetData sheetId="6346">
        <row r="5">
          <cell r="E5">
            <v>1</v>
          </cell>
        </row>
      </sheetData>
      <sheetData sheetId="6347">
        <row r="5">
          <cell r="E5">
            <v>1</v>
          </cell>
        </row>
      </sheetData>
      <sheetData sheetId="6348">
        <row r="5">
          <cell r="E5">
            <v>1</v>
          </cell>
        </row>
      </sheetData>
      <sheetData sheetId="6349">
        <row r="5">
          <cell r="E5">
            <v>1</v>
          </cell>
        </row>
      </sheetData>
      <sheetData sheetId="6350">
        <row r="5">
          <cell r="E5">
            <v>1</v>
          </cell>
        </row>
      </sheetData>
      <sheetData sheetId="6351">
        <row r="5">
          <cell r="E5">
            <v>1</v>
          </cell>
        </row>
      </sheetData>
      <sheetData sheetId="6352">
        <row r="5">
          <cell r="E5">
            <v>1</v>
          </cell>
        </row>
      </sheetData>
      <sheetData sheetId="6353">
        <row r="5">
          <cell r="E5">
            <v>1</v>
          </cell>
        </row>
      </sheetData>
      <sheetData sheetId="6354">
        <row r="5">
          <cell r="E5">
            <v>1</v>
          </cell>
        </row>
      </sheetData>
      <sheetData sheetId="6355">
        <row r="5">
          <cell r="E5">
            <v>1</v>
          </cell>
        </row>
      </sheetData>
      <sheetData sheetId="6356">
        <row r="5">
          <cell r="E5">
            <v>1</v>
          </cell>
        </row>
      </sheetData>
      <sheetData sheetId="6357">
        <row r="5">
          <cell r="E5">
            <v>1</v>
          </cell>
        </row>
      </sheetData>
      <sheetData sheetId="6358">
        <row r="5">
          <cell r="E5">
            <v>1</v>
          </cell>
        </row>
      </sheetData>
      <sheetData sheetId="6359">
        <row r="5">
          <cell r="E5">
            <v>1</v>
          </cell>
        </row>
      </sheetData>
      <sheetData sheetId="6360">
        <row r="5">
          <cell r="E5">
            <v>1</v>
          </cell>
        </row>
      </sheetData>
      <sheetData sheetId="6361">
        <row r="5">
          <cell r="E5">
            <v>1</v>
          </cell>
        </row>
      </sheetData>
      <sheetData sheetId="6362">
        <row r="5">
          <cell r="E5">
            <v>1</v>
          </cell>
        </row>
      </sheetData>
      <sheetData sheetId="6363">
        <row r="5">
          <cell r="E5">
            <v>1</v>
          </cell>
        </row>
      </sheetData>
      <sheetData sheetId="6364">
        <row r="5">
          <cell r="E5">
            <v>1</v>
          </cell>
        </row>
      </sheetData>
      <sheetData sheetId="6365">
        <row r="5">
          <cell r="E5">
            <v>1</v>
          </cell>
        </row>
      </sheetData>
      <sheetData sheetId="6366">
        <row r="5">
          <cell r="E5">
            <v>1</v>
          </cell>
        </row>
      </sheetData>
      <sheetData sheetId="6367">
        <row r="5">
          <cell r="E5">
            <v>1</v>
          </cell>
        </row>
      </sheetData>
      <sheetData sheetId="6368">
        <row r="5">
          <cell r="E5">
            <v>1</v>
          </cell>
        </row>
      </sheetData>
      <sheetData sheetId="6369">
        <row r="5">
          <cell r="E5">
            <v>1</v>
          </cell>
        </row>
      </sheetData>
      <sheetData sheetId="6370">
        <row r="5">
          <cell r="E5">
            <v>1</v>
          </cell>
        </row>
      </sheetData>
      <sheetData sheetId="6371">
        <row r="5">
          <cell r="E5">
            <v>1</v>
          </cell>
        </row>
      </sheetData>
      <sheetData sheetId="6372">
        <row r="5">
          <cell r="E5">
            <v>1</v>
          </cell>
        </row>
      </sheetData>
      <sheetData sheetId="6373"/>
      <sheetData sheetId="6374"/>
      <sheetData sheetId="6375"/>
      <sheetData sheetId="6376"/>
      <sheetData sheetId="6377"/>
      <sheetData sheetId="6378">
        <row r="5">
          <cell r="E5">
            <v>1</v>
          </cell>
        </row>
      </sheetData>
      <sheetData sheetId="6379">
        <row r="5">
          <cell r="E5">
            <v>1</v>
          </cell>
        </row>
      </sheetData>
      <sheetData sheetId="6380">
        <row r="5">
          <cell r="E5">
            <v>1</v>
          </cell>
        </row>
      </sheetData>
      <sheetData sheetId="6381">
        <row r="5">
          <cell r="E5">
            <v>1</v>
          </cell>
        </row>
      </sheetData>
      <sheetData sheetId="6382">
        <row r="5">
          <cell r="E5">
            <v>1</v>
          </cell>
        </row>
      </sheetData>
      <sheetData sheetId="6383">
        <row r="5">
          <cell r="E5">
            <v>1</v>
          </cell>
        </row>
      </sheetData>
      <sheetData sheetId="6384">
        <row r="5">
          <cell r="E5">
            <v>1</v>
          </cell>
        </row>
      </sheetData>
      <sheetData sheetId="6385">
        <row r="5">
          <cell r="E5">
            <v>1</v>
          </cell>
        </row>
      </sheetData>
      <sheetData sheetId="6386">
        <row r="5">
          <cell r="E5">
            <v>1</v>
          </cell>
        </row>
      </sheetData>
      <sheetData sheetId="6387">
        <row r="5">
          <cell r="E5">
            <v>1</v>
          </cell>
        </row>
      </sheetData>
      <sheetData sheetId="6388">
        <row r="5">
          <cell r="E5">
            <v>1</v>
          </cell>
        </row>
      </sheetData>
      <sheetData sheetId="6389">
        <row r="5">
          <cell r="E5">
            <v>1</v>
          </cell>
        </row>
      </sheetData>
      <sheetData sheetId="6390">
        <row r="5">
          <cell r="E5">
            <v>1</v>
          </cell>
        </row>
      </sheetData>
      <sheetData sheetId="6391">
        <row r="5">
          <cell r="E5">
            <v>1</v>
          </cell>
        </row>
      </sheetData>
      <sheetData sheetId="6392">
        <row r="5">
          <cell r="E5">
            <v>1</v>
          </cell>
        </row>
      </sheetData>
      <sheetData sheetId="6393">
        <row r="5">
          <cell r="E5">
            <v>1</v>
          </cell>
        </row>
      </sheetData>
      <sheetData sheetId="6394">
        <row r="5">
          <cell r="E5">
            <v>1</v>
          </cell>
        </row>
      </sheetData>
      <sheetData sheetId="6395">
        <row r="5">
          <cell r="E5">
            <v>1</v>
          </cell>
        </row>
      </sheetData>
      <sheetData sheetId="6396">
        <row r="5">
          <cell r="E5">
            <v>1</v>
          </cell>
        </row>
      </sheetData>
      <sheetData sheetId="6397">
        <row r="5">
          <cell r="E5">
            <v>1</v>
          </cell>
        </row>
      </sheetData>
      <sheetData sheetId="6398">
        <row r="5">
          <cell r="E5">
            <v>1</v>
          </cell>
        </row>
      </sheetData>
      <sheetData sheetId="6399">
        <row r="5">
          <cell r="E5">
            <v>1</v>
          </cell>
        </row>
      </sheetData>
      <sheetData sheetId="6400">
        <row r="5">
          <cell r="E5">
            <v>1</v>
          </cell>
        </row>
      </sheetData>
      <sheetData sheetId="6401">
        <row r="5">
          <cell r="E5">
            <v>1</v>
          </cell>
        </row>
      </sheetData>
      <sheetData sheetId="6402">
        <row r="5">
          <cell r="E5">
            <v>1</v>
          </cell>
        </row>
      </sheetData>
      <sheetData sheetId="6403">
        <row r="5">
          <cell r="E5">
            <v>1</v>
          </cell>
        </row>
      </sheetData>
      <sheetData sheetId="6404">
        <row r="5">
          <cell r="E5">
            <v>1</v>
          </cell>
        </row>
      </sheetData>
      <sheetData sheetId="6405">
        <row r="5">
          <cell r="E5">
            <v>1</v>
          </cell>
        </row>
      </sheetData>
      <sheetData sheetId="6406">
        <row r="5">
          <cell r="E5">
            <v>1</v>
          </cell>
        </row>
      </sheetData>
      <sheetData sheetId="6407">
        <row r="5">
          <cell r="E5">
            <v>1</v>
          </cell>
        </row>
      </sheetData>
      <sheetData sheetId="6408">
        <row r="5">
          <cell r="E5">
            <v>1</v>
          </cell>
        </row>
      </sheetData>
      <sheetData sheetId="6409">
        <row r="5">
          <cell r="E5">
            <v>1</v>
          </cell>
        </row>
      </sheetData>
      <sheetData sheetId="6410">
        <row r="5">
          <cell r="E5">
            <v>1</v>
          </cell>
        </row>
      </sheetData>
      <sheetData sheetId="6411">
        <row r="5">
          <cell r="E5">
            <v>1</v>
          </cell>
        </row>
      </sheetData>
      <sheetData sheetId="6412"/>
      <sheetData sheetId="6413"/>
      <sheetData sheetId="6414">
        <row r="5">
          <cell r="E5">
            <v>1</v>
          </cell>
        </row>
      </sheetData>
      <sheetData sheetId="6415"/>
      <sheetData sheetId="6416">
        <row r="5">
          <cell r="E5">
            <v>1</v>
          </cell>
        </row>
      </sheetData>
      <sheetData sheetId="6417">
        <row r="5">
          <cell r="E5">
            <v>1</v>
          </cell>
        </row>
      </sheetData>
      <sheetData sheetId="6418">
        <row r="5">
          <cell r="E5">
            <v>1</v>
          </cell>
        </row>
      </sheetData>
      <sheetData sheetId="6419">
        <row r="5">
          <cell r="E5">
            <v>1</v>
          </cell>
        </row>
      </sheetData>
      <sheetData sheetId="6420">
        <row r="5">
          <cell r="E5">
            <v>1</v>
          </cell>
        </row>
      </sheetData>
      <sheetData sheetId="6421">
        <row r="5">
          <cell r="E5">
            <v>1</v>
          </cell>
        </row>
      </sheetData>
      <sheetData sheetId="6422">
        <row r="5">
          <cell r="E5">
            <v>1</v>
          </cell>
        </row>
      </sheetData>
      <sheetData sheetId="6423"/>
      <sheetData sheetId="6424"/>
      <sheetData sheetId="6425"/>
      <sheetData sheetId="6426">
        <row r="5">
          <cell r="E5">
            <v>1</v>
          </cell>
        </row>
      </sheetData>
      <sheetData sheetId="6427">
        <row r="5">
          <cell r="E5">
            <v>1</v>
          </cell>
        </row>
      </sheetData>
      <sheetData sheetId="6428">
        <row r="5">
          <cell r="E5">
            <v>1</v>
          </cell>
        </row>
      </sheetData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>
        <row r="5">
          <cell r="E5">
            <v>1</v>
          </cell>
        </row>
      </sheetData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>
        <row r="5">
          <cell r="E5">
            <v>1</v>
          </cell>
        </row>
      </sheetData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>
        <row r="5">
          <cell r="E5">
            <v>1</v>
          </cell>
        </row>
      </sheetData>
      <sheetData sheetId="6566"/>
      <sheetData sheetId="6567"/>
      <sheetData sheetId="6568"/>
      <sheetData sheetId="6569">
        <row r="5">
          <cell r="E5">
            <v>1</v>
          </cell>
        </row>
      </sheetData>
      <sheetData sheetId="6570"/>
      <sheetData sheetId="6571"/>
      <sheetData sheetId="6572"/>
      <sheetData sheetId="6573"/>
      <sheetData sheetId="6574">
        <row r="5">
          <cell r="E5">
            <v>1</v>
          </cell>
        </row>
      </sheetData>
      <sheetData sheetId="6575">
        <row r="5">
          <cell r="E5">
            <v>1</v>
          </cell>
        </row>
      </sheetData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>
        <row r="5">
          <cell r="E5">
            <v>1</v>
          </cell>
        </row>
      </sheetData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>
        <row r="5">
          <cell r="E5">
            <v>1</v>
          </cell>
        </row>
      </sheetData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>
        <row r="5">
          <cell r="E5">
            <v>1</v>
          </cell>
        </row>
      </sheetData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>
        <row r="5">
          <cell r="E5">
            <v>1</v>
          </cell>
        </row>
      </sheetData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>
        <row r="5">
          <cell r="G5">
            <v>1</v>
          </cell>
        </row>
      </sheetData>
      <sheetData sheetId="6874"/>
      <sheetData sheetId="6875"/>
      <sheetData sheetId="6876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>
        <row r="5">
          <cell r="G5">
            <v>1</v>
          </cell>
        </row>
      </sheetData>
      <sheetData sheetId="6901"/>
      <sheetData sheetId="6902"/>
      <sheetData sheetId="6903">
        <row r="5">
          <cell r="E5">
            <v>1</v>
          </cell>
        </row>
      </sheetData>
      <sheetData sheetId="6904">
        <row r="5">
          <cell r="E5">
            <v>1</v>
          </cell>
        </row>
      </sheetData>
      <sheetData sheetId="6905"/>
      <sheetData sheetId="6906">
        <row r="5">
          <cell r="G5">
            <v>1</v>
          </cell>
        </row>
      </sheetData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>
        <row r="5">
          <cell r="E5">
            <v>1</v>
          </cell>
        </row>
      </sheetData>
      <sheetData sheetId="6916">
        <row r="5">
          <cell r="E5">
            <v>1</v>
          </cell>
        </row>
      </sheetData>
      <sheetData sheetId="6917"/>
      <sheetData sheetId="6918"/>
      <sheetData sheetId="6919">
        <row r="5">
          <cell r="E5">
            <v>1</v>
          </cell>
        </row>
      </sheetData>
      <sheetData sheetId="6920">
        <row r="5">
          <cell r="E5">
            <v>1</v>
          </cell>
        </row>
      </sheetData>
      <sheetData sheetId="6921" refreshError="1"/>
      <sheetData sheetId="6922" refreshError="1"/>
      <sheetData sheetId="6923">
        <row r="5">
          <cell r="E5">
            <v>1</v>
          </cell>
        </row>
      </sheetData>
      <sheetData sheetId="6924">
        <row r="5">
          <cell r="E5">
            <v>1</v>
          </cell>
        </row>
      </sheetData>
      <sheetData sheetId="6925">
        <row r="5">
          <cell r="E5">
            <v>1</v>
          </cell>
        </row>
      </sheetData>
      <sheetData sheetId="6926">
        <row r="5">
          <cell r="E5">
            <v>1</v>
          </cell>
        </row>
      </sheetData>
      <sheetData sheetId="6927">
        <row r="5">
          <cell r="E5">
            <v>1</v>
          </cell>
        </row>
      </sheetData>
      <sheetData sheetId="6928">
        <row r="5">
          <cell r="E5">
            <v>1</v>
          </cell>
        </row>
      </sheetData>
      <sheetData sheetId="6929">
        <row r="5">
          <cell r="E5">
            <v>1</v>
          </cell>
        </row>
      </sheetData>
      <sheetData sheetId="6930"/>
      <sheetData sheetId="6931"/>
      <sheetData sheetId="6932"/>
      <sheetData sheetId="6933"/>
      <sheetData sheetId="6934">
        <row r="5">
          <cell r="E5">
            <v>1</v>
          </cell>
        </row>
      </sheetData>
      <sheetData sheetId="6935">
        <row r="5">
          <cell r="E5">
            <v>1</v>
          </cell>
        </row>
      </sheetData>
      <sheetData sheetId="6936"/>
      <sheetData sheetId="6937">
        <row r="5">
          <cell r="E5">
            <v>1</v>
          </cell>
        </row>
      </sheetData>
      <sheetData sheetId="6938">
        <row r="5">
          <cell r="E5">
            <v>1</v>
          </cell>
        </row>
      </sheetData>
      <sheetData sheetId="6939"/>
      <sheetData sheetId="6940">
        <row r="5">
          <cell r="E5">
            <v>1</v>
          </cell>
        </row>
      </sheetData>
      <sheetData sheetId="6941"/>
      <sheetData sheetId="6942"/>
      <sheetData sheetId="6943"/>
      <sheetData sheetId="6944">
        <row r="5">
          <cell r="E5">
            <v>1</v>
          </cell>
        </row>
      </sheetData>
      <sheetData sheetId="6945">
        <row r="5">
          <cell r="E5">
            <v>1</v>
          </cell>
        </row>
      </sheetData>
      <sheetData sheetId="6946">
        <row r="5">
          <cell r="E5">
            <v>1</v>
          </cell>
        </row>
      </sheetData>
      <sheetData sheetId="6947">
        <row r="5">
          <cell r="E5">
            <v>1</v>
          </cell>
        </row>
      </sheetData>
      <sheetData sheetId="6948">
        <row r="5">
          <cell r="E5">
            <v>1</v>
          </cell>
        </row>
      </sheetData>
      <sheetData sheetId="6949">
        <row r="5">
          <cell r="E5">
            <v>1</v>
          </cell>
        </row>
      </sheetData>
      <sheetData sheetId="6950">
        <row r="5">
          <cell r="E5">
            <v>1</v>
          </cell>
        </row>
      </sheetData>
      <sheetData sheetId="6951">
        <row r="5">
          <cell r="E5">
            <v>1</v>
          </cell>
        </row>
      </sheetData>
      <sheetData sheetId="6952"/>
      <sheetData sheetId="6953"/>
      <sheetData sheetId="6954"/>
      <sheetData sheetId="6955">
        <row r="5">
          <cell r="E5">
            <v>1</v>
          </cell>
        </row>
      </sheetData>
      <sheetData sheetId="6956">
        <row r="5">
          <cell r="E5">
            <v>1</v>
          </cell>
        </row>
      </sheetData>
      <sheetData sheetId="6957">
        <row r="5">
          <cell r="E5">
            <v>1</v>
          </cell>
        </row>
      </sheetData>
      <sheetData sheetId="6958">
        <row r="5">
          <cell r="E5">
            <v>1</v>
          </cell>
        </row>
      </sheetData>
      <sheetData sheetId="6959">
        <row r="5">
          <cell r="E5">
            <v>1</v>
          </cell>
        </row>
      </sheetData>
      <sheetData sheetId="6960">
        <row r="5">
          <cell r="E5">
            <v>1</v>
          </cell>
        </row>
      </sheetData>
      <sheetData sheetId="6961">
        <row r="5">
          <cell r="E5">
            <v>1</v>
          </cell>
        </row>
      </sheetData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/>
      <sheetData sheetId="7049"/>
      <sheetData sheetId="7050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FILE "/>
      <sheetName val="COMB. LAUT"/>
      <sheetName val="EQ, TGR"/>
      <sheetName val="A.W. TIGER"/>
      <sheetName val="EQ, VAN"/>
      <sheetName val="SWL &amp; SKT"/>
      <sheetName val="A.W. VANAMEI"/>
      <sheetName val="REKAP VANAME FEB 07"/>
      <sheetName val=" Mar BELI"/>
      <sheetName val="HARGA SWAL+SKT"/>
      <sheetName val="MIX CWS I"/>
      <sheetName val="MIX TIGER BARU"/>
      <sheetName val="MIX VANAMEI BARU"/>
      <sheetName val="MIX TIGER CWS II"/>
      <sheetName val="MIX VANAMEI CWS II"/>
      <sheetName val="MIX SOKAT  "/>
      <sheetName val="MIX FISH"/>
      <sheetName val="JURNAL"/>
      <sheetName val="MIX CWS II"/>
      <sheetName val="COMBINED MIX"/>
      <sheetName val="INPUT DFGC"/>
      <sheetName val="REKAP FEB BELI"/>
      <sheetName val="SORT Mar BELI"/>
      <sheetName val="SORT FEB BELI"/>
      <sheetName val="vaname maret"/>
      <sheetName val="Sort Beli"/>
      <sheetName val="Revisi Inv"/>
      <sheetName val="April Beli"/>
      <sheetName val="Sheet1 (2)"/>
      <sheetName val="FILE_"/>
      <sheetName val="COMB__LAUT"/>
      <sheetName val="EQ,_TGR"/>
      <sheetName val="A_W__TIGER"/>
      <sheetName val="EQ,_VAN"/>
      <sheetName val="SWL_&amp;_SKT"/>
      <sheetName val="A_W__VANAMEI"/>
      <sheetName val="REKAP_VANAME_FEB_07"/>
      <sheetName val="_Mar_BELI"/>
      <sheetName val="HARGA_SWAL+SKT"/>
      <sheetName val="MIX_CWS_I"/>
      <sheetName val="MIX_TIGER_BARU"/>
      <sheetName val="MIX_VANAMEI_BARU"/>
      <sheetName val="MIX_TIGER_CWS_II"/>
      <sheetName val="MIX_VANAMEI_CWS_II"/>
      <sheetName val="MIX_SOKAT__"/>
      <sheetName val="MIX_FISH"/>
      <sheetName val="MIX_CWS_II"/>
      <sheetName val="COMBINED_MIX"/>
      <sheetName val="INPUT_DFGC"/>
      <sheetName val="REKAP_FEB_BELI"/>
      <sheetName val="SORT_Mar_BELI"/>
      <sheetName val="SORT_FEB_BELI"/>
      <sheetName val="vaname_maret"/>
      <sheetName val="Sort_Beli"/>
      <sheetName val="Revisi_Inv"/>
      <sheetName val="April_Beli"/>
      <sheetName val="Sheet1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che-Harvest-Monodon"/>
      <sheetName val="Sche-Harvest-Vannamei"/>
      <sheetName val="Sche-Harvest-Comp-Mon"/>
      <sheetName val="Sche-Harvest-Comp-Van"/>
      <sheetName val="Alloc-Intrst"/>
      <sheetName val="PLASMA"/>
      <sheetName val="DEPOSITO"/>
      <sheetName val="PO IMPORT"/>
      <sheetName val="NON CASH EXP"/>
      <sheetName val="INTEREST EXP"/>
      <sheetName val="INTEREST EXP (2)"/>
      <sheetName val="SCHD LOAN PAYMENT02"/>
      <sheetName val="SCHD LOAN PAYMENT03"/>
      <sheetName val="SCHD LOAN PAYMENT04"/>
      <sheetName val="SCHD LOAN PAYMENT05"/>
      <sheetName val="SCHD LOAN PAYMENT06"/>
      <sheetName val="SCHD LOAN PAYMENT07"/>
      <sheetName val="SCHD LOAN PAYMENT08"/>
      <sheetName val="SCHD LOAN PAYMENT09"/>
      <sheetName val="SCHD LOAN PAYMENT10"/>
      <sheetName val="SCHD LOAN PAYMENT11"/>
      <sheetName val="SCHD LOAN PAYMENT12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_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_14"/>
      <sheetName val="64_1"/>
      <sheetName val="64_2"/>
      <sheetName val="64_3"/>
      <sheetName val="64_4"/>
      <sheetName val="64_5"/>
      <sheetName val="17"/>
      <sheetName val="51"/>
      <sheetName val="38"/>
      <sheetName val="52"/>
      <sheetName val="23"/>
      <sheetName val="20"/>
      <sheetName val="49"/>
      <sheetName val="28"/>
      <sheetName val="29"/>
      <sheetName val="36_3"/>
      <sheetName val="36_4"/>
      <sheetName val="36_2"/>
      <sheetName val="36_1"/>
      <sheetName val="44"/>
      <sheetName val="45"/>
      <sheetName val="63"/>
      <sheetName val="Nominals"/>
      <sheetName val="data_val"/>
      <sheetName val="Trial Bal"/>
      <sheetName val="Marshal"/>
      <sheetName val="Data"/>
      <sheetName val="PG112"/>
      <sheetName val="Farmer-Pond-Monodon"/>
      <sheetName val="0220"/>
      <sheetName val="HAS04RND"/>
      <sheetName val="analis"/>
      <sheetName val="PO_IMPORT"/>
      <sheetName val="NON_CASH_EXP"/>
      <sheetName val="INTEREST_EXP"/>
      <sheetName val="INTEREST_EXP_(2)"/>
      <sheetName val="SCHD_LOAN_PAYMENT02"/>
      <sheetName val="SCHD_LOAN_PAYMENT03"/>
      <sheetName val="SCHD_LOAN_PAYMENT04"/>
      <sheetName val="SCHD_LOAN_PAYMENT05"/>
      <sheetName val="SCHD_LOAN_PAYMENT06"/>
      <sheetName val="SCHD_LOAN_PAYMENT07"/>
      <sheetName val="SCHD_LOAN_PAYMENT08"/>
      <sheetName val="SCHD_LOAN_PAYMENT09"/>
      <sheetName val="SCHD_LOAN_PAYMENT10"/>
      <sheetName val="SCHD_LOAN_PAYMENT11"/>
      <sheetName val="SCHD_LOAN_PAYMENT12"/>
      <sheetName val="Trial_Bal"/>
      <sheetName val="A.W. TIGER"/>
      <sheetName val="TBM"/>
      <sheetName val="SK HTM"/>
      <sheetName val="J.1 Deffered Landright"/>
      <sheetName val="PER-HP"/>
      <sheetName val="lm7-11"/>
      <sheetName val="laru-kb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mount"/>
      <sheetName val="Order_Nov"/>
      <sheetName val="Order_Nov_w45"/>
      <sheetName val="Order_Nov_w46"/>
      <sheetName val="Order_Nov_w47"/>
      <sheetName val="Order_Nov_w48"/>
      <sheetName val="Order_Dec"/>
      <sheetName val="Order_Nov_w49"/>
      <sheetName val="Order_Oct_w40"/>
      <sheetName val="Order_Oct_w41"/>
      <sheetName val="spf_fnl"/>
      <sheetName val="spf-fnl"/>
      <sheetName val="Fixset"/>
      <sheetName val="db"/>
      <sheetName val="REPORT"/>
      <sheetName val="GeneralInfo"/>
      <sheetName val="Farmer-Pond-Monodon"/>
      <sheetName val="A.W. TIGER"/>
      <sheetName val="Vibro_Roller"/>
      <sheetName val="Income Statement"/>
      <sheetName val="Operating Cycle"/>
      <sheetName val="Sources &amp; Uses"/>
      <sheetName val="Altman Z Score"/>
      <sheetName val="PF-OFFICE"/>
      <sheetName val="DATA WP"/>
      <sheetName val="RumusTB 1 bln"/>
      <sheetName val="SLS-TGT-FEED (FDM)"/>
      <sheetName val="BBM-03"/>
      <sheetName val="Detail-PARENT"/>
      <sheetName val="A.W. VANAMEI"/>
      <sheetName val="HARGA SWAL+SKT"/>
      <sheetName val="Data"/>
      <sheetName val="Sheet1"/>
      <sheetName val="JOURNAL"/>
      <sheetName val="JOURNAL2"/>
      <sheetName val="JURNAL JAN'98"/>
      <sheetName val="Price"/>
      <sheetName val="Sche-Harvest-Monodon"/>
      <sheetName val="Fak_akt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lamat"/>
      <sheetName val="FKT_PJK"/>
      <sheetName val="Ex-Rate"/>
      <sheetName val="1195 B1"/>
      <sheetName val="Identitas"/>
      <sheetName val="ytd (dept)"/>
      <sheetName val="Sheet1"/>
      <sheetName val="#REF"/>
      <sheetName val="Penyusutan Inventaris"/>
      <sheetName val="Penyusutan Kendaraan"/>
      <sheetName val="Questions"/>
      <sheetName val="Interbank detail"/>
      <sheetName val="Ex_Rate"/>
      <sheetName val="Marshal"/>
      <sheetName val="CAPBUDG"/>
      <sheetName val="CAPSALE"/>
      <sheetName val="Calculation Sheet "/>
      <sheetName val="BP1_23"/>
      <sheetName val="N1"/>
      <sheetName val="Module2"/>
      <sheetName val="General Info"/>
      <sheetName val="U-3.1.1 telephone"/>
      <sheetName val="Setup"/>
      <sheetName val="Content 3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A"/>
      <sheetName val="CA Sheet"/>
      <sheetName val="GeneralInfo"/>
      <sheetName val="WCrestated"/>
      <sheetName val="Abdul Syukur"/>
      <sheetName val="ytd_(dept)"/>
      <sheetName val="1195_B1"/>
      <sheetName val="Penyusutan_Inventaris"/>
      <sheetName val="Penyusutan_Kendaraan"/>
      <sheetName val="Interbank_detail"/>
      <sheetName val="bre"/>
      <sheetName val="Permanent info"/>
      <sheetName val="TABEL"/>
      <sheetName val="2001 Employee roster"/>
      <sheetName val="IPO BoQ"/>
      <sheetName val="AP Trade"/>
      <sheetName val="tax-ss"/>
      <sheetName val="AP-Okt"/>
      <sheetName val="db"/>
      <sheetName val="SUD"/>
      <sheetName val="Template "/>
      <sheetName val="Data Sheet"/>
      <sheetName val="Comparable Firms"/>
      <sheetName val="Cost Analysis"/>
      <sheetName val="DATA"/>
      <sheetName val="C1 NOV"/>
      <sheetName val="Kendaraan Bermotor"/>
      <sheetName val="RATE"/>
      <sheetName val="Entry  HTM"/>
      <sheetName val="C13"/>
      <sheetName val="CDYW"/>
      <sheetName val="SE"/>
      <sheetName val="Check Sheet"/>
      <sheetName val="合成単価作成・-BLDG"/>
      <sheetName val="pcQueryData"/>
      <sheetName val="_pcSlicerSheet"/>
      <sheetName val="_pcSlicerSheet1"/>
      <sheetName val="_pcSlicerSheet2"/>
      <sheetName val="_pcSlicerSheet3"/>
      <sheetName val="_pcSlicerSheet4"/>
      <sheetName val="_pcSlicerSheet5"/>
      <sheetName val="Account"/>
      <sheetName val="9 58&quot;_single"/>
      <sheetName val="Struktur Gas"/>
      <sheetName val="F8.5-OWN"/>
      <sheetName val="I.4.1 (2)"/>
      <sheetName val="X rates"/>
      <sheetName val="fiscal depr(E)"/>
      <sheetName val="ytd _dept_"/>
      <sheetName val="Main"/>
      <sheetName val="detail strs"/>
      <sheetName val="strs depr"/>
      <sheetName val="vhcl"/>
      <sheetName val="bhn-upah"/>
      <sheetName val="CIP"/>
      <sheetName val="name"/>
      <sheetName val="ocean voyage"/>
      <sheetName val="Marshal -1"/>
      <sheetName val="Exc. Rate"/>
      <sheetName val="DATA WP"/>
      <sheetName val="WBS2"/>
      <sheetName val="T_P"/>
      <sheetName val="Details"/>
      <sheetName val="ASUMPTION"/>
      <sheetName val="KSO-Revenue"/>
      <sheetName val="CRITERIA2"/>
      <sheetName val="CRA_Detail"/>
      <sheetName val="TB-WP"/>
      <sheetName val="XXXXX"/>
      <sheetName val="00000"/>
      <sheetName val="Sheet2"/>
      <sheetName val="Sheet3"/>
      <sheetName val="Recovered_Sheet1"/>
      <sheetName val="XXXX0"/>
      <sheetName val="10000"/>
      <sheetName val="1000"/>
      <sheetName val="Recovered_Sheet2"/>
      <sheetName val="Recovered_Sheet3"/>
      <sheetName val="Recovered_Sheet4"/>
      <sheetName val="Recovered_Sheet5"/>
      <sheetName val="Recovered_Sheet6"/>
      <sheetName val="20000"/>
      <sheetName val="0000"/>
      <sheetName val="30000"/>
      <sheetName val="2000"/>
      <sheetName val="3000"/>
      <sheetName val="F1,2,3"/>
      <sheetName val="WS for Report-BS"/>
      <sheetName val="WS for Report-PL"/>
      <sheetName val="WBS1"/>
      <sheetName val="WPL"/>
      <sheetName val="PRJE"/>
      <sheetName val="CAJE"/>
      <sheetName val="PAJE"/>
      <sheetName val="PRJE For Report Purposes"/>
      <sheetName val="Consolidated jurnal"/>
      <sheetName val="Passed_adj"/>
      <sheetName val="DataCon"/>
      <sheetName val="IS Dec 06"/>
      <sheetName val="Lead"/>
      <sheetName val="Hp"/>
      <sheetName val="Forcast2006"/>
      <sheetName val="rekap impor"/>
      <sheetName val="WIP III"/>
      <sheetName val="DES 02"/>
      <sheetName val="Segment"/>
      <sheetName val="BAP "/>
      <sheetName val="412src2"/>
      <sheetName val="412"/>
      <sheetName val="SELISIHKURSSOURCE"/>
      <sheetName val="DIST"/>
      <sheetName val="検査ﾃﾞｰﾀ"/>
      <sheetName val="Customer Address"/>
      <sheetName val="AXA1-Mth"/>
      <sheetName val="ShareIndexData"/>
      <sheetName val="Finance"/>
      <sheetName val="Summary"/>
      <sheetName val="HomePage"/>
      <sheetName val="People"/>
      <sheetName val="DB1"/>
      <sheetName val="Sales - Ind. Life"/>
      <sheetName val="In-Gen"/>
      <sheetName val="GAAP"/>
      <sheetName val="Miscellaneous"/>
      <sheetName val="CF"/>
      <sheetName val="Premium"/>
      <sheetName val="Expense"/>
      <sheetName val="Claims-pay"/>
      <sheetName val="Investment"/>
      <sheetName val="Staff"/>
      <sheetName val="Data1"/>
      <sheetName val="Staff_numbers_by_entity_and_FU"/>
      <sheetName val="Input"/>
      <sheetName val="KKP"/>
      <sheetName val="Kartu"/>
      <sheetName val="U110"/>
      <sheetName val="MASTER"/>
      <sheetName val="KSO_Revenue"/>
      <sheetName val="1195_B11"/>
      <sheetName val="Penyusutan_Inventaris1"/>
      <sheetName val="Penyusutan_Kendaraan1"/>
      <sheetName val="ytd_(dept)1"/>
      <sheetName val="Comparable_Firms"/>
      <sheetName val="Interbank_detail1"/>
      <sheetName val="Cost_Analysis"/>
      <sheetName val="C1_NOV"/>
      <sheetName val="Kendaraan_Bermotor"/>
      <sheetName val="CA_Sheet"/>
      <sheetName val="Calculation_Sheet_"/>
      <sheetName val="General_Info"/>
      <sheetName val="Abdul_Syukur"/>
      <sheetName val="Content_3"/>
      <sheetName val="IPO_BoQ"/>
      <sheetName val="AP_Trade"/>
      <sheetName val="Permanent_info"/>
      <sheetName val="Check_Sheet"/>
      <sheetName val="2001_Employee_roster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U-3_1_1_telephone"/>
      <sheetName val="I_4_1_(2)"/>
      <sheetName val="Entry__HTM"/>
      <sheetName val="X_rates"/>
      <sheetName val="Template_"/>
      <sheetName val="Struktur_Gas"/>
      <sheetName val="F8_5-OWN"/>
      <sheetName val="fiscal_depr(E)"/>
      <sheetName val="Data_Sheet"/>
      <sheetName val="9_58&quot;_single"/>
      <sheetName val="laporan"/>
      <sheetName val="UV.10"/>
      <sheetName val="WS_for_Report-BS"/>
      <sheetName val="WS_for_Report-PL"/>
      <sheetName val="PRJE_For_Report_Purposes"/>
      <sheetName val="Consolidated_jurnal"/>
      <sheetName val="TK1"/>
      <sheetName val="RMS FUNGSIONAL"/>
      <sheetName val="RMS - STR (2)"/>
      <sheetName val="SEN_FUNG"/>
      <sheetName val="JSiar"/>
      <sheetName val="HRG BHN"/>
      <sheetName val="DAFTAR HARGA SATUAN MATERIAL"/>
      <sheetName val="Bantuan Entry"/>
      <sheetName val="Bill.2. PL - SUPPLY A"/>
      <sheetName val="Historical"/>
      <sheetName val="BoD"/>
      <sheetName val="Consolidated"/>
      <sheetName val="Operations"/>
      <sheetName val="Research"/>
      <sheetName val="kepmenaker150"/>
      <sheetName val="150 Days "/>
      <sheetName val="Hay Guide Charts Notes"/>
      <sheetName val="STKBB"/>
      <sheetName val="Fixset"/>
      <sheetName val="KASUS4"/>
      <sheetName val="Rekap Budget"/>
      <sheetName val="NB UNIT3"/>
      <sheetName val="6-23CAT"/>
      <sheetName val="chemcal"/>
      <sheetName val="PL Allocation"/>
      <sheetName val="Data_Dept"/>
      <sheetName val="Price"/>
      <sheetName val="C101"/>
      <sheetName val="1195_B12"/>
      <sheetName val="Penyusutan_Inventaris2"/>
      <sheetName val="Penyusutan_Kendaraan2"/>
      <sheetName val="ytd_(dept)2"/>
      <sheetName val="Comparable_Firms1"/>
      <sheetName val="Interbank_detail2"/>
      <sheetName val="Cost_Analysis1"/>
      <sheetName val="C1_NOV1"/>
      <sheetName val="Kendaraan_Bermotor1"/>
      <sheetName val="CA_Sheet1"/>
      <sheetName val="Calculation_Sheet_1"/>
      <sheetName val="General_Info1"/>
      <sheetName val="Abdul_Syukur1"/>
      <sheetName val="Content_31"/>
      <sheetName val="IPO_BoQ1"/>
      <sheetName val="AP_Trade1"/>
      <sheetName val="Permanent_info1"/>
      <sheetName val="Check_Sheet1"/>
      <sheetName val="2001_Employee_roster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U-3_1_1_telephone1"/>
      <sheetName val="I_4_1_(2)1"/>
      <sheetName val="Entry__HTM1"/>
      <sheetName val="X_rates1"/>
      <sheetName val="Template_1"/>
      <sheetName val="Struktur_Gas1"/>
      <sheetName val="F8_5-OWN1"/>
      <sheetName val="fiscal_depr(E)1"/>
      <sheetName val="Data_Sheet1"/>
      <sheetName val="9_58&quot;_single1"/>
      <sheetName val="rekap_impor"/>
      <sheetName val="WIP_III"/>
      <sheetName val="DES_02"/>
      <sheetName val="Exc__Rate"/>
      <sheetName val="DATA_WP"/>
      <sheetName val="ocean_voyage"/>
      <sheetName val="Marshal_-1"/>
      <sheetName val="Bgn"/>
      <sheetName val="ah sanitary"/>
      <sheetName val="PPH1298S"/>
      <sheetName val="%TASE"/>
      <sheetName val="Wil 1"/>
      <sheetName val="Apr"/>
      <sheetName val="Aug"/>
      <sheetName val="Dec"/>
      <sheetName val="Feb"/>
      <sheetName val="Jan"/>
      <sheetName val="July"/>
      <sheetName val="Jun"/>
      <sheetName val="Mar"/>
      <sheetName val="May"/>
      <sheetName val="Nov"/>
      <sheetName val="Oct"/>
      <sheetName val="Sep"/>
      <sheetName val="NL"/>
      <sheetName val="COA"/>
      <sheetName val="영업.일"/>
      <sheetName val="CN JAN JUL04 WM 1"/>
      <sheetName val="DetailInvGL"/>
      <sheetName val="DetailSPT"/>
      <sheetName val="INVurutTGL"/>
      <sheetName val="ATTR16.2A"/>
      <sheetName val=""/>
      <sheetName val="AUDIT"/>
      <sheetName val="CAN"/>
      <sheetName val="WS_for_Report-BS1"/>
      <sheetName val="WS_for_Report-PL1"/>
      <sheetName val="PRJE_For_Report_Purposes1"/>
      <sheetName val="Consolidated_jurnal1"/>
      <sheetName val="Structr 2103adjus"/>
      <sheetName val="MALE"/>
      <sheetName val="SING"/>
      <sheetName val="SRI L"/>
      <sheetName val="VIET"/>
      <sheetName val="statement 1998"/>
      <sheetName val="BS DEC'11"/>
      <sheetName val="Siap Pakai"/>
      <sheetName val="unitprice"/>
      <sheetName val="Constants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LOKASI"/>
      <sheetName val="POTO MAC"/>
      <sheetName val="Cover Sheet"/>
      <sheetName val="PRO"/>
      <sheetName val="98003-33"/>
      <sheetName val="2002"/>
      <sheetName val="SAD"/>
      <sheetName val="BUDGET_1999"/>
      <sheetName val="Equip Costs"/>
      <sheetName val="Informatique"/>
      <sheetName val="PREV"/>
      <sheetName val="AAS"/>
      <sheetName val="ABG-1"/>
      <sheetName val="ABG-2"/>
      <sheetName val="ABI"/>
      <sheetName val="ABR"/>
      <sheetName val="ACG"/>
      <sheetName val="ACK"/>
      <sheetName val="ACP"/>
      <sheetName val="ADK"/>
      <sheetName val="ADR"/>
      <sheetName val="AJJ-1"/>
      <sheetName val="AJJ-2"/>
      <sheetName val="AKJ"/>
      <sheetName val="AKM"/>
      <sheetName val="AKN"/>
      <sheetName val="AKS"/>
      <sheetName val="AMG"/>
      <sheetName val="AMN"/>
      <sheetName val="AMR"/>
      <sheetName val="APA"/>
      <sheetName val="APD"/>
      <sheetName val="APG"/>
      <sheetName val="APH"/>
      <sheetName val="APK"/>
      <sheetName val="APL"/>
      <sheetName val="APN"/>
      <sheetName val="APS"/>
      <sheetName val="APW"/>
      <sheetName val="ASA 1"/>
      <sheetName val="ASA 2"/>
      <sheetName val="ASB"/>
      <sheetName val="ASD"/>
      <sheetName val="ASG-1"/>
      <sheetName val="ASG-2"/>
      <sheetName val="ASI"/>
      <sheetName val="ASL-1"/>
      <sheetName val="ASL-2"/>
      <sheetName val="ASR"/>
      <sheetName val="AST"/>
      <sheetName val="ATC"/>
      <sheetName val="ATL"/>
      <sheetName val="ATN"/>
      <sheetName val="AWM"/>
      <sheetName val="HO"/>
      <sheetName val="RENTAL"/>
      <sheetName val="FS - US$"/>
      <sheetName val="NT-Servers"/>
      <sheetName val="U2.2"/>
      <sheetName val="Markup"/>
      <sheetName val="Variance_Report"/>
      <sheetName val="Consolidated_Forecast"/>
      <sheetName val="Consolidated_Actuals"/>
      <sheetName val="TB0110"/>
      <sheetName val="TB0210"/>
      <sheetName val="TB0310"/>
      <sheetName val="TB0410"/>
      <sheetName val="TB0510"/>
      <sheetName val="TB0610"/>
      <sheetName val="TB0710"/>
      <sheetName val="TB0810"/>
      <sheetName val="TB0910"/>
      <sheetName val="TB1010"/>
      <sheetName val="TB1110"/>
      <sheetName val="TB1210"/>
      <sheetName val="BUDGET CRC TO GS &amp; EDP"/>
      <sheetName val="HRGArev"/>
      <sheetName val="Dynamic_Charts"/>
      <sheetName val="T_B"/>
      <sheetName val="wpl-rby"/>
      <sheetName val="fisik 94"/>
      <sheetName val="WBS2(01)"/>
      <sheetName val="WPL(01)"/>
      <sheetName val="C1"/>
      <sheetName val="2005 (ERV+NH)"/>
      <sheetName val="Cover"/>
      <sheetName val="NH-Badan"/>
      <sheetName val="MAP-2A"/>
      <sheetName val="HSD"/>
      <sheetName val="sdm"/>
      <sheetName val="xxdata"/>
      <sheetName val="Bahan"/>
      <sheetName val="detail_strs"/>
      <sheetName val="strs_depr"/>
      <sheetName val="detail_strs1"/>
      <sheetName val="strs_depr1"/>
      <sheetName val="jadw"/>
      <sheetName val="Anls"/>
      <sheetName val="ANTEK-1"/>
      <sheetName val="Cab"/>
      <sheetName val="BAG_2"/>
      <sheetName val="ytd_(dept)5"/>
      <sheetName val="1195_B15"/>
      <sheetName val="Penyusutan_Inventaris5"/>
      <sheetName val="Penyusutan_Kendaraan5"/>
      <sheetName val="Interbank_detail5"/>
      <sheetName val="Template_4"/>
      <sheetName val="Content_34"/>
      <sheetName val="IPO_BoQ4"/>
      <sheetName val="AP_Trade4"/>
      <sheetName val="A_u_g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Permanent_info4"/>
      <sheetName val="Calculation_Sheet_4"/>
      <sheetName val="General_Info4"/>
      <sheetName val="Abdul_Syukur4"/>
      <sheetName val="Comparable_Firms4"/>
      <sheetName val="Cost_Analysis4"/>
      <sheetName val="Entry__HTM4"/>
      <sheetName val="Check_Sheet4"/>
      <sheetName val="2001_Employee_roster4"/>
      <sheetName val="Struktur_Gas4"/>
      <sheetName val="F8_5-OWN4"/>
      <sheetName val="Data_Sheet4"/>
      <sheetName val="C1_NOV4"/>
      <sheetName val="Kendaraan_Bermotor4"/>
      <sheetName val="CA_Sheet4"/>
      <sheetName val="9_58&quot;_single4"/>
      <sheetName val="U-3_1_1_telephone4"/>
      <sheetName val="I_4_1_(2)4"/>
      <sheetName val="detail_strs4"/>
      <sheetName val="strs_depr4"/>
      <sheetName val="fiscal_depr(E)4"/>
      <sheetName val="ytd_(dept)3"/>
      <sheetName val="1195_B13"/>
      <sheetName val="Penyusutan_Inventaris3"/>
      <sheetName val="Penyusutan_Kendaraan3"/>
      <sheetName val="Interbank_detail3"/>
      <sheetName val="Template_2"/>
      <sheetName val="Content_32"/>
      <sheetName val="IPO_BoQ2"/>
      <sheetName val="AP_Trade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Permanent_info2"/>
      <sheetName val="Calculation_Sheet_2"/>
      <sheetName val="General_Info2"/>
      <sheetName val="Abdul_Syukur2"/>
      <sheetName val="Comparable_Firms2"/>
      <sheetName val="Cost_Analysis2"/>
      <sheetName val="Entry__HTM2"/>
      <sheetName val="Check_Sheet2"/>
      <sheetName val="2001_Employee_roster2"/>
      <sheetName val="Struktur_Gas2"/>
      <sheetName val="F8_5-OWN2"/>
      <sheetName val="Data_Sheet2"/>
      <sheetName val="C1_NOV2"/>
      <sheetName val="Kendaraan_Bermotor2"/>
      <sheetName val="CA_Sheet2"/>
      <sheetName val="9_58&quot;_single2"/>
      <sheetName val="U-3_1_1_telephone2"/>
      <sheetName val="I_4_1_(2)2"/>
      <sheetName val="detail_strs2"/>
      <sheetName val="strs_depr2"/>
      <sheetName val="fiscal_depr(E)2"/>
      <sheetName val="ytd_(dept)4"/>
      <sheetName val="1195_B14"/>
      <sheetName val="Penyusutan_Inventaris4"/>
      <sheetName val="Penyusutan_Kendaraan4"/>
      <sheetName val="Interbank_detail4"/>
      <sheetName val="Template_3"/>
      <sheetName val="Content_33"/>
      <sheetName val="IPO_BoQ3"/>
      <sheetName val="AP_Trade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Permanent_info3"/>
      <sheetName val="Calculation_Sheet_3"/>
      <sheetName val="General_Info3"/>
      <sheetName val="Abdul_Syukur3"/>
      <sheetName val="Comparable_Firms3"/>
      <sheetName val="Cost_Analysis3"/>
      <sheetName val="Entry__HTM3"/>
      <sheetName val="Check_Sheet3"/>
      <sheetName val="2001_Employee_roster3"/>
      <sheetName val="Struktur_Gas3"/>
      <sheetName val="F8_5-OWN3"/>
      <sheetName val="Data_Sheet3"/>
      <sheetName val="C1_NOV3"/>
      <sheetName val="Kendaraan_Bermotor3"/>
      <sheetName val="CA_Sheet3"/>
      <sheetName val="9_58&quot;_single3"/>
      <sheetName val="U-3_1_1_telephone3"/>
      <sheetName val="I_4_1_(2)3"/>
      <sheetName val="detail_strs3"/>
      <sheetName val="strs_depr3"/>
      <sheetName val="fiscal_depr(E)3"/>
      <sheetName val="map"/>
      <sheetName val="rkp"/>
      <sheetName val="Monthly"/>
      <sheetName val="Data Alat"/>
      <sheetName val="ANAL-str2"/>
      <sheetName val="RAB-LANSEKAP"/>
      <sheetName val="villa"/>
      <sheetName val="H.Satuan"/>
      <sheetName val="Div2"/>
      <sheetName val="RAB"/>
      <sheetName val="RAP"/>
      <sheetName val="Analysis"/>
      <sheetName val="Perm. Test"/>
      <sheetName val="RPP01 6"/>
      <sheetName val="RPP01 3"/>
      <sheetName val="Rekap 1"/>
      <sheetName val="BasicPrice"/>
      <sheetName val="BPS"/>
      <sheetName val="Basic_Information"/>
      <sheetName val="tr-28202"/>
      <sheetName val="AHS"/>
      <sheetName val="PPC"/>
      <sheetName val="BHN-ALAT"/>
      <sheetName val="BAU"/>
      <sheetName val="Har Sat"/>
      <sheetName val="ANTEK"/>
      <sheetName val="HS"/>
      <sheetName val="ANAL_WK"/>
      <sheetName val="AHS-8FO"/>
      <sheetName val="AHS-8UP"/>
      <sheetName val="DAPRO"/>
      <sheetName val="04.1.1 RDC"/>
      <sheetName val="04.1.2 BAHAN BP"/>
      <sheetName val="04.1.0 1B"/>
      <sheetName val="04.7 B.BANK"/>
      <sheetName val="FPWP-PDP-01-15a"/>
      <sheetName val="Harsat"/>
      <sheetName val="Analisa"/>
      <sheetName val="Temporer"/>
      <sheetName val="B.U.A"/>
      <sheetName val="Div-3"/>
      <sheetName val="Sheet8"/>
      <sheetName val="A6"/>
      <sheetName val="IS"/>
      <sheetName val="Basic Price"/>
      <sheetName val="An_pdkg"/>
      <sheetName val="SDS03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GeneralInfo"/>
      <sheetName val="Marshal"/>
      <sheetName val="Lampiran"/>
      <sheetName val="Attachment"/>
      <sheetName val="Neraca"/>
      <sheetName val="Balance Sheet"/>
      <sheetName val="Rugi Laba"/>
      <sheetName val="Income Statm"/>
      <sheetName val="Rek Fiskal"/>
      <sheetName val="Fiscal Rec"/>
      <sheetName val="Rek Fiskal-detail"/>
      <sheetName val="PPh 25"/>
      <sheetName val="Art.25"/>
      <sheetName val="PPh 22"/>
      <sheetName val="Art 22"/>
      <sheetName val="PPh 25 calc."/>
      <sheetName val="Art 25 calc"/>
      <sheetName val="Daftar Pengurus"/>
      <sheetName val="Comm. List"/>
      <sheetName val="Daftar Pemegang Saham"/>
      <sheetName val="Shareholder List"/>
      <sheetName val="Fiskal"/>
      <sheetName val="Entertainment"/>
      <sheetName val="Aktiva Tetap"/>
      <sheetName val="Fixed Assets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Excess Calc"/>
      <sheetName val="P&amp;L98"/>
      <sheetName val="Ref"/>
      <sheetName val="A"/>
      <sheetName val="CRA-Detail"/>
      <sheetName val="Fixset"/>
      <sheetName val="Ex-Rate"/>
      <sheetName val="Detail-PARENT"/>
      <sheetName val="VALIDASI"/>
      <sheetName val="Permanent info"/>
      <sheetName val="CRITERIA3"/>
      <sheetName val="WPL"/>
      <sheetName val="Disposals"/>
      <sheetName val="0220"/>
      <sheetName val="Template "/>
      <sheetName val="Data"/>
      <sheetName val="Assumptions"/>
      <sheetName val="A104"/>
      <sheetName val="A106"/>
      <sheetName val="A108"/>
      <sheetName val="A20S"/>
      <sheetName val="Balance_Sheet"/>
      <sheetName val="Rugi_Laba"/>
      <sheetName val="Income_Statm"/>
      <sheetName val="Rek_Fiskal"/>
      <sheetName val="Fiscal_Rec"/>
      <sheetName val="Rek_Fiskal-detail"/>
      <sheetName val="PPh_25"/>
      <sheetName val="Art_25"/>
      <sheetName val="PPh_22"/>
      <sheetName val="Art_22"/>
      <sheetName val="PPh_25_calc_"/>
      <sheetName val="Art_25_calc"/>
      <sheetName val="Daftar_Pengurus"/>
      <sheetName val="Comm__List"/>
      <sheetName val="Daftar_Pemegang_Saham"/>
      <sheetName val="Shareholder_List"/>
      <sheetName val="Aktiva_Tetap"/>
      <sheetName val="Fixed_Assets"/>
      <sheetName val="FI-1771_P1"/>
      <sheetName val="FE-1771_P1"/>
      <sheetName val="FI-1771_P2"/>
      <sheetName val="FE-1771_P2"/>
      <sheetName val="Irregular Income"/>
      <sheetName val="FE-1770.P1"/>
      <sheetName val="Basic_Information"/>
      <sheetName val="KODE"/>
      <sheetName val="account"/>
      <sheetName val="Actuals &amp; Prior Yr. Figures"/>
      <sheetName val="Annual Budget Figures"/>
      <sheetName val="MainMenu"/>
      <sheetName val="Financial Reports"/>
      <sheetName val="U-3.1.1 telephone"/>
      <sheetName val="ProductionTarget50Pct"/>
      <sheetName val="CAPEX"/>
      <sheetName val="Index"/>
      <sheetName val="Calcs"/>
      <sheetName val="CRITERIA2"/>
      <sheetName val="Excess_Calc"/>
      <sheetName val="Permanent_info"/>
      <sheetName val="Template_"/>
      <sheetName val="Bukubesar"/>
      <sheetName val="DEC"/>
      <sheetName val="ATTR16.2A"/>
      <sheetName val="SUD"/>
      <sheetName val="Ab oct 07"/>
      <sheetName val="ABSN  April 09 ~ Mei 09 ok"/>
      <sheetName val="Bonus kwartal"/>
      <sheetName val="TAG-GAJI"/>
      <sheetName val="Instructions"/>
      <sheetName val="RATE-NEW"/>
      <sheetName val="tb1"/>
      <sheetName val="LPP-2"/>
      <sheetName val="fm13(Giro)"/>
      <sheetName val="Cover"/>
      <sheetName val="segmen"/>
      <sheetName val="CRITERIA1"/>
      <sheetName val="P&amp;L"/>
      <sheetName val="2001Marshal"/>
      <sheetName val="BP1_23"/>
      <sheetName val="FUTURES"/>
      <sheetName val="Access"/>
      <sheetName val="Sheet1"/>
      <sheetName val="alamat"/>
      <sheetName val="Balance_Sheet1"/>
      <sheetName val="Rugi_Laba1"/>
      <sheetName val="Income_Statm1"/>
      <sheetName val="Rek_Fiskal1"/>
      <sheetName val="Fiscal_Rec1"/>
      <sheetName val="Rek_Fiskal-detail1"/>
      <sheetName val="PPh_251"/>
      <sheetName val="Art_251"/>
      <sheetName val="PPh_221"/>
      <sheetName val="Art_221"/>
      <sheetName val="PPh_25_calc_1"/>
      <sheetName val="Art_25_calc1"/>
      <sheetName val="Daftar_Pengurus1"/>
      <sheetName val="Comm__List1"/>
      <sheetName val="Daftar_Pemegang_Saham1"/>
      <sheetName val="Shareholder_List1"/>
      <sheetName val="Aktiva_Tetap1"/>
      <sheetName val="Fixed_Assets1"/>
      <sheetName val="FI-1771_P11"/>
      <sheetName val="FE-1771_P11"/>
      <sheetName val="FI-1771_P21"/>
      <sheetName val="FE-1771_P21"/>
      <sheetName val="Balance_Sheet2"/>
      <sheetName val="Rugi_Laba2"/>
      <sheetName val="Income_Statm2"/>
      <sheetName val="Rek_Fiskal2"/>
      <sheetName val="Fiscal_Rec2"/>
      <sheetName val="Rek_Fiskal-detail2"/>
      <sheetName val="PPh_252"/>
      <sheetName val="Art_252"/>
      <sheetName val="PPh_222"/>
      <sheetName val="Art_222"/>
      <sheetName val="PPh_25_calc_2"/>
      <sheetName val="Art_25_calc2"/>
      <sheetName val="Daftar_Pengurus2"/>
      <sheetName val="Comm__List2"/>
      <sheetName val="Daftar_Pemegang_Saham2"/>
      <sheetName val="Shareholder_List2"/>
      <sheetName val="Aktiva_Tetap2"/>
      <sheetName val="Fixed_Assets2"/>
      <sheetName val="FI-1771_P12"/>
      <sheetName val="FE-1771_P12"/>
      <sheetName val="FI-1771_P22"/>
      <sheetName val="FE-1771_P22"/>
      <sheetName val="PPH1298S"/>
      <sheetName val="Trading Statement"/>
      <sheetName val="OLDMAP"/>
      <sheetName val="ABS Jun ~Juli 2011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Graphs1"/>
      <sheetName val="Graphs2"/>
      <sheetName val="Graphs3"/>
      <sheetName val="MktShare"/>
      <sheetName val="Admin_brd"/>
      <sheetName val="Admin_pkg"/>
      <sheetName val="Admin_calcs"/>
      <sheetName val="Table_SAP"/>
      <sheetName val="General Info"/>
      <sheetName val="IM"/>
      <sheetName val="IM _in_"/>
      <sheetName val="IM _out_"/>
      <sheetName val="Asset"/>
      <sheetName val="Input_BP"/>
      <sheetName val="Code"/>
      <sheetName val="1"/>
      <sheetName val="Cont_"/>
      <sheetName val="Input_Data"/>
      <sheetName val="Input"/>
      <sheetName val="AP Trade"/>
      <sheetName val="WBS1"/>
      <sheetName val="Q-PC1"/>
      <sheetName val="Q-PC2"/>
      <sheetName val="FA Movement"/>
      <sheetName val="2"/>
      <sheetName val="Sheet2"/>
      <sheetName val="Ab_oct_07"/>
      <sheetName val="ABSN__April_09_~_Mei_09_ok"/>
      <sheetName val="Bonus_kwartal"/>
      <sheetName val="Maint"/>
      <sheetName val="ACC_NUM"/>
      <sheetName val="@@BMA Gbx - Pack Config"/>
      <sheetName val="Coeffs"/>
      <sheetName val="COGS"/>
      <sheetName val="Level 1-3 Listing"/>
      <sheetName val="2000 std cost"/>
      <sheetName val="Profile"/>
      <sheetName val="COA (2)"/>
      <sheetName val="Subacc"/>
      <sheetName val="Fill in data"/>
      <sheetName val="TB"/>
      <sheetName val="Total OP"/>
      <sheetName val="Scoping"/>
      <sheetName val="GenInfo"/>
      <sheetName val="FS Data"/>
      <sheetName val="1AB"/>
      <sheetName val="Appendix A - Navigator"/>
      <sheetName val="1771 III"/>
      <sheetName val="1771 IV"/>
      <sheetName val="1771 I"/>
      <sheetName val="7AB"/>
      <sheetName val="1771"/>
      <sheetName val="2AB"/>
      <sheetName val="data_val"/>
      <sheetName val="AccRef"/>
      <sheetName val="divI"/>
      <sheetName val="divII"/>
      <sheetName val="DCOST"/>
      <sheetName val="MCOST2"/>
      <sheetName val="Sheet1 (2)"/>
      <sheetName val="PARAMETERS"/>
      <sheetName val="SCORE_RC_Code"/>
      <sheetName val="Austria"/>
      <sheetName val="Chile"/>
      <sheetName val="Finland"/>
      <sheetName val="Greece"/>
      <sheetName val="Hungary"/>
      <sheetName val="Israel"/>
      <sheetName val="Luxembourg"/>
      <sheetName val="Norway"/>
      <sheetName val="Poland"/>
      <sheetName val="Slovakia"/>
      <sheetName val="IS"/>
      <sheetName val="rekap impor"/>
      <sheetName val="NOMOR PERKIRAAN"/>
      <sheetName val="Smbr-Tknk-DsrHkm"/>
      <sheetName val="CFWork"/>
      <sheetName val="Data WP"/>
      <sheetName val="Terbilang"/>
      <sheetName val="HopCon"/>
      <sheetName val="MATERIALFINAL"/>
      <sheetName val="Identitas"/>
      <sheetName val="Module2"/>
      <sheetName val="Entry  HTM"/>
      <sheetName val="Entry Broker"/>
      <sheetName val="SK HTM"/>
      <sheetName val="Kartu"/>
      <sheetName val="Links"/>
      <sheetName val="CIP_USD"/>
      <sheetName val="YearEnd02"/>
      <sheetName val="BLI_CostCenter"/>
      <sheetName val="BLI_Facility"/>
      <sheetName val="BLI_PaymentType"/>
      <sheetName val="summary-1"/>
      <sheetName val="Control"/>
      <sheetName val="Assump"/>
      <sheetName val="Irregular_Income"/>
      <sheetName val="FE-1770_P1"/>
      <sheetName val="Segment"/>
      <sheetName val="1999 CIT calc Final"/>
      <sheetName val="LOKASI"/>
      <sheetName val="tarip"/>
      <sheetName val="COA"/>
      <sheetName val="bjr"/>
      <sheetName val="Lookups"/>
      <sheetName val="Currency Table"/>
      <sheetName val="Accounts names"/>
      <sheetName val="chemcal"/>
      <sheetName val="FE-1770-I"/>
      <sheetName val="FE-1770-II"/>
      <sheetName val="Data Sheet"/>
      <sheetName val="instalasi disp Mei"/>
      <sheetName val="Cost-Bud"/>
      <sheetName val="Turnover-Bud"/>
      <sheetName val="Vol-Bud"/>
      <sheetName val="BS"/>
      <sheetName val="F1771-II"/>
      <sheetName val="K.6DEPOSIT"/>
      <sheetName val="F1771-2"/>
      <sheetName val="LC"/>
      <sheetName val="Account list"/>
      <sheetName val="Excess_Calc1"/>
      <sheetName val="Template_1"/>
      <sheetName val="Permanent_info1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Actuals_&amp;_Prior_Yr__Figures"/>
      <sheetName val="Annual_Budget_Figures"/>
      <sheetName val="Financial_Reports"/>
      <sheetName val="ATTR16_2A"/>
      <sheetName val="U-3_1_1_telephone"/>
      <sheetName val="Trading_Statement"/>
      <sheetName val="fiscal depr(E)"/>
      <sheetName val="Penebusan"/>
      <sheetName val="Balance_Sheet3"/>
      <sheetName val="Rugi_Laba3"/>
      <sheetName val="Income_Statm3"/>
      <sheetName val="Rek_Fiskal3"/>
      <sheetName val="Fiscal_Rec3"/>
      <sheetName val="Rek_Fiskal-detail3"/>
      <sheetName val="PPh_253"/>
      <sheetName val="Art_253"/>
      <sheetName val="PPh_223"/>
      <sheetName val="Art_223"/>
      <sheetName val="PPh_25_calc_3"/>
      <sheetName val="Art_25_calc3"/>
      <sheetName val="Daftar_Pengurus3"/>
      <sheetName val="Comm__List3"/>
      <sheetName val="Daftar_Pemegang_Saham3"/>
      <sheetName val="Shareholder_List3"/>
      <sheetName val="Aktiva_Tetap3"/>
      <sheetName val="Fixed_Assets3"/>
      <sheetName val="FI-1771_P13"/>
      <sheetName val="FE-1771_P13"/>
      <sheetName val="FI-1771_P23"/>
      <sheetName val="FE-1771_P23"/>
      <sheetName val="Irregular_Income1"/>
      <sheetName val="FE-1770_P11"/>
      <sheetName val="Ab_oct_071"/>
      <sheetName val="ABSN__April_09_~_Mei_09_ok1"/>
      <sheetName val="Bonus_kwartal1"/>
      <sheetName val="IM__in_"/>
      <sheetName val="IM__out_"/>
      <sheetName val="AP_Trade"/>
      <sheetName val="ABS_Jun_~Juli_2011"/>
      <sheetName val="Level_1-3_Listing"/>
      <sheetName val="2000_std_cost"/>
      <sheetName val="COA_(2)"/>
      <sheetName val="Fill_in_data"/>
      <sheetName val="General_Info"/>
      <sheetName val="FS_Data"/>
      <sheetName val="Appendix_A_-_Navigator"/>
      <sheetName val="1771_III"/>
      <sheetName val="1771_IV"/>
      <sheetName val="1771_I"/>
      <sheetName val="Sheet1_(2)"/>
      <sheetName val="Data_WP"/>
      <sheetName val="Entry__HTM"/>
      <sheetName val="Entry_Broker"/>
      <sheetName val="SK_HTM"/>
      <sheetName val="FA_Movement"/>
      <sheetName val="@@BMA_Gbx_-_Pack_Config"/>
      <sheetName val="rekap_impor"/>
      <sheetName val="NOMOR_PERKIRAAN"/>
      <sheetName val="Realized Gain and Loss_withDomi"/>
      <sheetName val="AUG02"/>
      <sheetName val="IDL Konsis"/>
      <sheetName val="KU-Ajt'03"/>
      <sheetName val="KB-Ajt'03"/>
      <sheetName val="KS-Ajt'03"/>
      <sheetName val="KT-Ajt'03"/>
      <sheetName val="Mill-Ajt'03"/>
      <sheetName val="adj"/>
      <sheetName val="Rate"/>
      <sheetName val="14"/>
      <sheetName val="3"/>
      <sheetName val="40"/>
      <sheetName val="E-1-1"/>
      <sheetName val="HO Use"/>
      <sheetName val="2003 BGT C Flow"/>
      <sheetName val="Cashflow Report Act vs Bgt"/>
      <sheetName val="BGT Cashflow "/>
      <sheetName val="AC"/>
      <sheetName val="A&amp;P95.XLS"/>
      <sheetName val="A_P95_XLS"/>
      <sheetName val="PROFIT &amp; LOSS STATEMENT-1995 BP"/>
      <sheetName val="PROFIT _ LOSS STATEMENT_1995 BP"/>
      <sheetName val="Template_2"/>
      <sheetName val="Excess_Calc2"/>
      <sheetName val="ABS_Jun_~Juli_20111"/>
      <sheetName val="Permanent_info2"/>
      <sheetName val="NOMOR_PERKIRAAN1"/>
      <sheetName val="ATTR16_2A1"/>
      <sheetName val="rekap_impor1"/>
      <sheetName val="Actuals_&amp;_Prior_Yr__Figures1"/>
      <sheetName val="Annual_Budget_Figures1"/>
      <sheetName val="Financial_Reports1"/>
      <sheetName val="U-3_1_1_telephone1"/>
      <sheetName val="IM__in_1"/>
      <sheetName val="IM__out_1"/>
      <sheetName val="AP_Trade1"/>
      <sheetName val="合成単価作成・-BLDG"/>
      <sheetName val="WBS2"/>
      <sheetName val="ALLOC"/>
      <sheetName val="AccountHierarchy"/>
      <sheetName val="Juta"/>
      <sheetName val="Miliar"/>
      <sheetName val="Ratus"/>
      <sheetName val="Ribu"/>
      <sheetName val="Main"/>
      <sheetName val="N1"/>
      <sheetName val="ACC.CODE"/>
      <sheetName val="412src2"/>
      <sheetName val="aug"/>
      <sheetName val="mei"/>
      <sheetName val="aprl"/>
      <sheetName val="feb"/>
      <sheetName val="jan"/>
      <sheetName val="jul"/>
      <sheetName val="jun"/>
      <sheetName val="mart"/>
      <sheetName val="oct"/>
      <sheetName val="sept"/>
      <sheetName val="CMA Calculations- Figure 5440.1"/>
      <sheetName val="ASUMPTION"/>
      <sheetName val="KSO-Revenue"/>
      <sheetName val="TBM"/>
      <sheetName val="july"/>
      <sheetName val="june"/>
      <sheetName val="PSC_Terms"/>
      <sheetName val="Ist"/>
      <sheetName val="US Books"/>
      <sheetName val="6 mth TAC"/>
      <sheetName val="6 mth DTA"/>
      <sheetName val="CA"/>
      <sheetName val="Jateng"/>
      <sheetName val="Jatim"/>
      <sheetName val="F1771_2"/>
      <sheetName val="N-ASII"/>
      <sheetName val="BBCA"/>
      <sheetName val="N-GGRM"/>
      <sheetName val="N-ISAT"/>
      <sheetName val="KAEF"/>
      <sheetName val="AALI-J"/>
      <sheetName val="N-AALI"/>
      <sheetName val="AMFG"/>
      <sheetName val="ANTA"/>
      <sheetName val="ANTM"/>
      <sheetName val="ANTM-N"/>
      <sheetName val="ASGR-N"/>
      <sheetName val="J-ASII "/>
      <sheetName val="AUTO"/>
      <sheetName val="BBCA-J"/>
      <sheetName val="N-BBNI"/>
      <sheetName val="BDMN"/>
      <sheetName val="BEKS"/>
      <sheetName val="BHIT"/>
      <sheetName val="N-BLTA"/>
      <sheetName val="BMTR-N"/>
      <sheetName val="BMTR"/>
      <sheetName val="BNGA"/>
      <sheetName val="BNGAN"/>
      <sheetName val="BNII"/>
      <sheetName val="N-BNII"/>
      <sheetName val="BUMI"/>
      <sheetName val="CFIN"/>
      <sheetName val="CMNP"/>
      <sheetName val="N-CMNP-N"/>
      <sheetName val="CPIN"/>
      <sheetName val="CTRS"/>
      <sheetName val="DGSA"/>
      <sheetName val="DNKS-N"/>
      <sheetName val="DSUC"/>
      <sheetName val="DVLA"/>
      <sheetName val="DVLAN"/>
      <sheetName val="DYNA-N"/>
      <sheetName val="N-EPMT"/>
      <sheetName val="ETWA"/>
      <sheetName val="GGRM-J"/>
      <sheetName val="N-GJTL"/>
      <sheetName val="HERO"/>
      <sheetName val="HERO-N"/>
      <sheetName val="J-HMSP"/>
      <sheetName val="N-HMSP"/>
      <sheetName val="IDSR"/>
      <sheetName val="INAF-N"/>
      <sheetName val="INAF-J"/>
      <sheetName val="N-INCO"/>
      <sheetName val="N-INDF"/>
      <sheetName val="INDF"/>
      <sheetName val="N-INDR"/>
      <sheetName val="N-INKP"/>
      <sheetName val="N-INTP"/>
      <sheetName val="ISAT"/>
      <sheetName val="J-JIHD"/>
      <sheetName val="N-JIHD"/>
      <sheetName val="KAEF-J"/>
      <sheetName val="N-KLBF"/>
      <sheetName val="KOMIN"/>
      <sheetName val="N-KOPI"/>
      <sheetName val="KOPI"/>
      <sheetName val="LAPD"/>
      <sheetName val="LPBN"/>
      <sheetName val="LPBNN"/>
      <sheetName val="N-LPLI"/>
      <sheetName val="N-LPPS"/>
      <sheetName val="N-LTLS"/>
      <sheetName val="MEDCN"/>
      <sheetName val="MEGA"/>
      <sheetName val="N-MLIA"/>
      <sheetName val="MLPL"/>
      <sheetName val="MPPA"/>
      <sheetName val="MPPAN"/>
      <sheetName val="MTDL"/>
      <sheetName val="N-PNBN"/>
      <sheetName val="PYFA"/>
      <sheetName val="N-RALS"/>
      <sheetName val="RMBA"/>
      <sheetName val="SCM"/>
      <sheetName val="SMAR"/>
      <sheetName val="SMCB"/>
      <sheetName val="J-SMGR"/>
      <sheetName val="N-SMGR"/>
      <sheetName val="SONA"/>
      <sheetName val="SONA-J"/>
      <sheetName val="SULI"/>
      <sheetName val="N-TINS"/>
      <sheetName val="N-TKIM"/>
      <sheetName val="TLKM-J"/>
      <sheetName val="N-TLKM"/>
      <sheetName val="N-TMPI"/>
      <sheetName val="TRIM"/>
      <sheetName val="TSPC"/>
      <sheetName val="N-TSPC"/>
      <sheetName val="N-UNTR"/>
      <sheetName val="N-UNVR"/>
      <sheetName val="BELI"/>
      <sheetName val="JUAL"/>
      <sheetName val="HARVEST02"/>
      <sheetName val="412"/>
      <sheetName val="SELISIHKURSSOURCE"/>
      <sheetName val="PRE"/>
      <sheetName val="CASTING"/>
      <sheetName val="DFR CT"/>
      <sheetName val="prod"/>
      <sheetName val="GRAH PLAN"/>
      <sheetName val="BEP ACT"/>
      <sheetName val="selisih accrual"/>
      <sheetName val="Karoseri"/>
      <sheetName val="1240100999"/>
      <sheetName val="1240100000"/>
      <sheetName val="DK TRD"/>
      <sheetName val="Rekap Budget"/>
      <sheetName val="Trf-SAP"/>
      <sheetName val="Checker"/>
      <sheetName val="gg_1"/>
      <sheetName val="gg_3"/>
      <sheetName val="T.B"/>
      <sheetName val="koef"/>
      <sheetName val="CODE NO"/>
      <sheetName val="PBR"/>
      <sheetName val="PB"/>
      <sheetName val="RP-BAL"/>
      <sheetName val="USD-BAL"/>
      <sheetName val="Hay Guide Charts Notes"/>
      <sheetName val="Input P&amp;L-2002"/>
      <sheetName val="Annual-Plan-1998-A-US$-Rupiah-F"/>
      <sheetName val="ADIRA-N"/>
      <sheetName val="report"/>
      <sheetName val="F-3"/>
      <sheetName val="Office"/>
      <sheetName val="Template"/>
      <sheetName val="FE-1771$.P1"/>
      <sheetName val="Excess_Calc3"/>
      <sheetName val="Template_3"/>
      <sheetName val="Permanent_info3"/>
      <sheetName val="Irregular_Income2"/>
      <sheetName val="FE-1770_P12"/>
      <sheetName val="Actuals_&amp;_Prior_Yr__Figures2"/>
      <sheetName val="Annual_Budget_Figures2"/>
      <sheetName val="Financial_Reports2"/>
      <sheetName val="U-3_1_1_telephone2"/>
      <sheetName val="Ab_oct_072"/>
      <sheetName val="ABSN__April_09_~_Mei_09_ok2"/>
      <sheetName val="Bonus_kwartal2"/>
      <sheetName val="ATTR16_2A2"/>
      <sheetName val="ABS_Jun_~Juli_20112"/>
      <sheetName val="IM__in_2"/>
      <sheetName val="IM__out_2"/>
      <sheetName val="AP_Trade2"/>
      <sheetName val="Trading_Statement1"/>
      <sheetName val="rekap_impor2"/>
      <sheetName val="NOMOR_PERKIRAAN2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1999_CIT_calc_Final"/>
      <sheetName val="Currency_Table"/>
      <sheetName val="Data_Sheet"/>
      <sheetName val="instalasi_disp_Mei"/>
      <sheetName val="CODE_NO"/>
      <sheetName val="Total_OP"/>
      <sheetName val="Account_list"/>
      <sheetName val="fiscal_depr(E)"/>
      <sheetName val="J.1 Deffered Landright"/>
      <sheetName val="L12 Akt Tetap"/>
      <sheetName val="Lead"/>
      <sheetName val="DAFTAR REK"/>
      <sheetName val="Monthly"/>
      <sheetName val="fr BS"/>
      <sheetName val="RumusTB 1 bln"/>
      <sheetName val="Check Sheet"/>
      <sheetName val="REKON PL"/>
      <sheetName val="CLIENT ADJUSMENT"/>
      <sheetName val="FA"/>
      <sheetName val="D-Tax"/>
      <sheetName val="akturia"/>
      <sheetName val="loan to employee"/>
      <sheetName val="AT-fiskal"/>
      <sheetName val="Leasing"/>
      <sheetName val="Bgn"/>
      <sheetName val="panther"/>
      <sheetName val="DBase"/>
      <sheetName val="FIXED COST"/>
      <sheetName val="1105-B&amp;I-OK"/>
      <sheetName val="Answer"/>
      <sheetName val="TAX COM"/>
      <sheetName val="Balance_Sheet4"/>
      <sheetName val="Rugi_Laba4"/>
      <sheetName val="Income_Statm4"/>
      <sheetName val="Rek_Fiskal4"/>
      <sheetName val="Fiscal_Rec4"/>
      <sheetName val="Rek_Fiskal-detail4"/>
      <sheetName val="PPh_254"/>
      <sheetName val="Art_254"/>
      <sheetName val="PPh_224"/>
      <sheetName val="Art_224"/>
      <sheetName val="PPh_25_calc_4"/>
      <sheetName val="Art_25_calc4"/>
      <sheetName val="Daftar_Pengurus4"/>
      <sheetName val="Comm__List4"/>
      <sheetName val="Daftar_Pemegang_Saham4"/>
      <sheetName val="Shareholder_List4"/>
      <sheetName val="Aktiva_Tetap4"/>
      <sheetName val="Fixed_Assets4"/>
      <sheetName val="FI-1771_P14"/>
      <sheetName val="FE-1771_P14"/>
      <sheetName val="FI-1771_P24"/>
      <sheetName val="FE-1771_P24"/>
      <sheetName val="Excess_Calc4"/>
      <sheetName val="Template_4"/>
      <sheetName val="Permanent_info4"/>
      <sheetName val="Ab_oct_073"/>
      <sheetName val="ABSN__April_09_~_Mei_09_ok3"/>
      <sheetName val="Bonus_kwartal3"/>
      <sheetName val="Irregular_Income3"/>
      <sheetName val="FE-1770_P13"/>
      <sheetName val="ATTR16_2A3"/>
      <sheetName val="ABS_Jun_~Juli_20113"/>
      <sheetName val="IM__in_3"/>
      <sheetName val="IM__out_3"/>
      <sheetName val="AP_Trade3"/>
      <sheetName val="Actuals_&amp;_Prior_Yr__Figures3"/>
      <sheetName val="Annual_Budget_Figures3"/>
      <sheetName val="Financial_Reports3"/>
      <sheetName val="General_Info1"/>
      <sheetName val="1999_CIT_calc_Final1"/>
      <sheetName val="U-3_1_1_telephone3"/>
      <sheetName val="Currency_Table1"/>
      <sheetName val="COA_(2)1"/>
      <sheetName val="Sheet1_(2)1"/>
      <sheetName val="Level_1-3_Listing1"/>
      <sheetName val="Fill_in_data1"/>
      <sheetName val="Data_Sheet1"/>
      <sheetName val="instalasi_disp_Mei1"/>
      <sheetName val="rekap_impor3"/>
      <sheetName val="NOMOR_PERKIRAAN3"/>
      <sheetName val="2000_std_cost1"/>
      <sheetName val="HO_Use"/>
      <sheetName val="2003_BGT_C_Flow"/>
      <sheetName val="Cashflow_Report_Act_vs_Bgt"/>
      <sheetName val="BGT_Cashflow_"/>
      <sheetName val="DFR_CT"/>
      <sheetName val="GRAH_PLAN"/>
      <sheetName val="BEP_ACT"/>
      <sheetName val="Balance_Sheet5"/>
      <sheetName val="Rugi_Laba5"/>
      <sheetName val="Income_Statm5"/>
      <sheetName val="Rek_Fiskal5"/>
      <sheetName val="Fiscal_Rec5"/>
      <sheetName val="Rek_Fiskal-detail5"/>
      <sheetName val="PPh_255"/>
      <sheetName val="Art_255"/>
      <sheetName val="PPh_225"/>
      <sheetName val="Art_225"/>
      <sheetName val="PPh_25_calc_5"/>
      <sheetName val="Art_25_calc5"/>
      <sheetName val="Daftar_Pengurus5"/>
      <sheetName val="Comm__List5"/>
      <sheetName val="Daftar_Pemegang_Saham5"/>
      <sheetName val="Shareholder_List5"/>
      <sheetName val="Aktiva_Tetap5"/>
      <sheetName val="Fixed_Assets5"/>
      <sheetName val="FI-1771_P15"/>
      <sheetName val="FE-1771_P15"/>
      <sheetName val="FI-1771_P25"/>
      <sheetName val="FE-1771_P25"/>
      <sheetName val="Excess_Calc5"/>
      <sheetName val="Template_5"/>
      <sheetName val="Permanent_info5"/>
      <sheetName val="Ab_oct_074"/>
      <sheetName val="ABSN__April_09_~_Mei_09_ok4"/>
      <sheetName val="Bonus_kwartal4"/>
      <sheetName val="Irregular_Income4"/>
      <sheetName val="FE-1770_P14"/>
      <sheetName val="ATTR16_2A4"/>
      <sheetName val="ABS_Jun_~Juli_20114"/>
      <sheetName val="IM__in_4"/>
      <sheetName val="IM__out_4"/>
      <sheetName val="AP_Trade4"/>
      <sheetName val="Actuals_&amp;_Prior_Yr__Figures4"/>
      <sheetName val="Annual_Budget_Figures4"/>
      <sheetName val="Financial_Reports4"/>
      <sheetName val="General_Info2"/>
      <sheetName val="1999_CIT_calc_Final2"/>
      <sheetName val="Trading_Statement2"/>
      <sheetName val="U-3_1_1_telephone4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Currency_Table2"/>
      <sheetName val="COA_(2)2"/>
      <sheetName val="Sheet1_(2)2"/>
      <sheetName val="Level_1-3_Listing2"/>
      <sheetName val="Fill_in_data2"/>
      <sheetName val="Data_Sheet2"/>
      <sheetName val="instalasi_disp_Mei2"/>
      <sheetName val="rekap_impor4"/>
      <sheetName val="NOMOR_PERKIRAAN4"/>
      <sheetName val="2000_std_cost2"/>
      <sheetName val="@@BMA_Gbx_-_Pack_Config1"/>
      <sheetName val="Account_list1"/>
      <sheetName val="CODE_NO1"/>
      <sheetName val="FA_Movement1"/>
      <sheetName val="fiscal_depr(E)1"/>
      <sheetName val="Entry__HTM1"/>
      <sheetName val="Entry_Broker1"/>
      <sheetName val="SK_HTM1"/>
      <sheetName val="HO_Use1"/>
      <sheetName val="2003_BGT_C_Flow1"/>
      <sheetName val="Cashflow_Report_Act_vs_Bgt1"/>
      <sheetName val="BGT_Cashflow_1"/>
      <sheetName val="DFR_CT1"/>
      <sheetName val="GRAH_PLAN1"/>
      <sheetName val="BEP_ACT1"/>
      <sheetName val="FS_Data1"/>
      <sheetName val="Appendix_A_-_Navigator1"/>
      <sheetName val="1771_III1"/>
      <sheetName val="1771_IV1"/>
      <sheetName val="1771_I1"/>
      <sheetName val="Total_OP1"/>
      <sheetName val="Worksheet Jan-Jun 2004"/>
      <sheetName val="RMS FUNGSIONAL"/>
      <sheetName val="Income Stetm"/>
      <sheetName val="Ruk Fiskal"/>
      <sheetName val="Òek Viskal-detaíl"/>
      <sheetName val="Pesangon _ jml kary"/>
      <sheetName val="Domestic Leg"/>
      <sheetName val="Foreign leg"/>
      <sheetName val="Foreign Leg Acc Crv"/>
      <sheetName val="Foreign Leg Disc Crv"/>
      <sheetName val="Professionals Standard"/>
      <sheetName val="INFO"/>
      <sheetName val="COSTS"/>
      <sheetName val="Account Codes "/>
      <sheetName val="setup"/>
      <sheetName val="Kurs BI"/>
      <sheetName val="Transactions"/>
      <sheetName val="comp_data"/>
      <sheetName val="worksheet1"/>
      <sheetName val="Countries-Lookup"/>
      <sheetName val="#REF"/>
      <sheetName val="Data Base"/>
      <sheetName val="Asumsi by Own"/>
      <sheetName val="Sell Back Tahap II"/>
      <sheetName val="2003 ACT CFlow"/>
      <sheetName val="E.1.2"/>
      <sheetName val="Daftar Isi"/>
      <sheetName val="ACCOUNTS31Okt2005"/>
      <sheetName val="POTO MAC"/>
      <sheetName val="Threshold Calc Productwise"/>
      <sheetName val="Posting Adjustment"/>
      <sheetName val="Data_WP1"/>
      <sheetName val="6_mth_TAC1"/>
      <sheetName val="6_mth_DTA1"/>
      <sheetName val="Hay_Guide_Charts_Notes1"/>
      <sheetName val="Input_P&amp;L-20021"/>
      <sheetName val="6_mth_TAC"/>
      <sheetName val="6_mth_DTA"/>
      <sheetName val="Hay_Guide_Charts_Notes"/>
      <sheetName val="Input_P&amp;L-2002"/>
      <sheetName val="Trading_Statement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Total_OP2"/>
      <sheetName val="CODE_NO2"/>
      <sheetName val="@@BMA_Gbx_-_Pack_Config2"/>
      <sheetName val="FS_Data2"/>
      <sheetName val="Appendix_A_-_Navigator2"/>
      <sheetName val="1771_III2"/>
      <sheetName val="1771_IV2"/>
      <sheetName val="1771_I2"/>
      <sheetName val="Data_WP2"/>
      <sheetName val="Entry__HTM2"/>
      <sheetName val="Entry_Broker2"/>
      <sheetName val="SK_HTM2"/>
      <sheetName val="FA_Movement2"/>
      <sheetName val="Account_list2"/>
      <sheetName val="fiscal_depr(E)2"/>
      <sheetName val="HO_Use2"/>
      <sheetName val="2003_BGT_C_Flow2"/>
      <sheetName val="Cashflow_Report_Act_vs_Bgt2"/>
      <sheetName val="BGT_Cashflow_2"/>
      <sheetName val="6_mth_TAC2"/>
      <sheetName val="6_mth_DTA2"/>
      <sheetName val="DFR_CT2"/>
      <sheetName val="GRAH_PLAN2"/>
      <sheetName val="BEP_ACT2"/>
      <sheetName val="Hay_Guide_Charts_Notes2"/>
      <sheetName val="Input_P&amp;L-20022"/>
      <sheetName val="Balance_Sheet6"/>
      <sheetName val="Rugi_Laba6"/>
      <sheetName val="Income_Statm6"/>
      <sheetName val="Rek_Fiskal6"/>
      <sheetName val="Fiscal_Rec6"/>
      <sheetName val="Rek_Fiskal-detail6"/>
      <sheetName val="PPh_256"/>
      <sheetName val="Art_256"/>
      <sheetName val="PPh_226"/>
      <sheetName val="Art_226"/>
      <sheetName val="PPh_25_calc_6"/>
      <sheetName val="Art_25_calc6"/>
      <sheetName val="Daftar_Pengurus6"/>
      <sheetName val="Comm__List6"/>
      <sheetName val="Daftar_Pemegang_Saham6"/>
      <sheetName val="Shareholder_List6"/>
      <sheetName val="Aktiva_Tetap6"/>
      <sheetName val="Fixed_Assets6"/>
      <sheetName val="FI-1771_P16"/>
      <sheetName val="FE-1771_P16"/>
      <sheetName val="FI-1771_P26"/>
      <sheetName val="FE-1771_P26"/>
      <sheetName val="Excess_Calc6"/>
      <sheetName val="Template_6"/>
      <sheetName val="Ab_oct_075"/>
      <sheetName val="ABSN__April_09_~_Mei_09_ok5"/>
      <sheetName val="Bonus_kwartal5"/>
      <sheetName val="Permanent_info6"/>
      <sheetName val="ATTR16_2A5"/>
      <sheetName val="Irregular_Income5"/>
      <sheetName val="FE-1770_P15"/>
      <sheetName val="ABS_Jun_~Juli_20115"/>
      <sheetName val="IM__in_5"/>
      <sheetName val="IM__out_5"/>
      <sheetName val="AP_Trade5"/>
      <sheetName val="General_Info3"/>
      <sheetName val="Actuals_&amp;_Prior_Yr__Figures5"/>
      <sheetName val="Annual_Budget_Figures5"/>
      <sheetName val="Financial_Reports5"/>
      <sheetName val="U-3_1_1_telephone5"/>
      <sheetName val="Trading_Statement4"/>
      <sheetName val="rekap_impor5"/>
      <sheetName val="NOMOR_PERKIRAAN5"/>
      <sheetName val="A_u_g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1999_CIT_calc_Final3"/>
      <sheetName val="Level_1-3_Listing3"/>
      <sheetName val="2000_std_cost3"/>
      <sheetName val="COA_(2)3"/>
      <sheetName val="Fill_in_data3"/>
      <sheetName val="Currency_Table3"/>
      <sheetName val="Sheet1_(2)3"/>
      <sheetName val="Data_Sheet3"/>
      <sheetName val="instalasi_disp_Mei3"/>
      <sheetName val="Total_OP3"/>
      <sheetName val="CODE_NO3"/>
      <sheetName val="@@BMA_Gbx_-_Pack_Config3"/>
      <sheetName val="FS_Data3"/>
      <sheetName val="Appendix_A_-_Navigator3"/>
      <sheetName val="1771_III3"/>
      <sheetName val="1771_IV3"/>
      <sheetName val="1771_I3"/>
      <sheetName val="Data_WP3"/>
      <sheetName val="Entry__HTM3"/>
      <sheetName val="Entry_Broker3"/>
      <sheetName val="SK_HTM3"/>
      <sheetName val="FA_Movement3"/>
      <sheetName val="Account_list3"/>
      <sheetName val="fiscal_depr(E)3"/>
      <sheetName val="HO_Use3"/>
      <sheetName val="2003_BGT_C_Flow3"/>
      <sheetName val="Cashflow_Report_Act_vs_Bgt3"/>
      <sheetName val="BGT_Cashflow_3"/>
      <sheetName val="6_mth_TAC3"/>
      <sheetName val="6_mth_DTA3"/>
      <sheetName val="DFR_CT3"/>
      <sheetName val="GRAH_PLAN3"/>
      <sheetName val="BEP_ACT3"/>
      <sheetName val="Hay_Guide_Charts_Notes3"/>
      <sheetName val="Input_P&amp;L-20023"/>
      <sheetName val="Balance_Sheet9"/>
      <sheetName val="Rugi_Laba9"/>
      <sheetName val="Income_Statm9"/>
      <sheetName val="Rek_Fiskal9"/>
      <sheetName val="Fiscal_Rec9"/>
      <sheetName val="Rek_Fiskal-detail9"/>
      <sheetName val="PPh_259"/>
      <sheetName val="Art_259"/>
      <sheetName val="PPh_229"/>
      <sheetName val="Art_229"/>
      <sheetName val="PPh_25_calc_9"/>
      <sheetName val="Art_25_calc9"/>
      <sheetName val="Daftar_Pengurus9"/>
      <sheetName val="Comm__List9"/>
      <sheetName val="Daftar_Pemegang_Saham9"/>
      <sheetName val="Shareholder_List9"/>
      <sheetName val="Aktiva_Tetap9"/>
      <sheetName val="Fixed_Assets9"/>
      <sheetName val="FI-1771_P19"/>
      <sheetName val="FE-1771_P19"/>
      <sheetName val="FI-1771_P29"/>
      <sheetName val="FE-1771_P29"/>
      <sheetName val="Excess_Calc9"/>
      <sheetName val="Template_9"/>
      <sheetName val="Ab_oct_078"/>
      <sheetName val="ABSN__April_09_~_Mei_09_ok8"/>
      <sheetName val="Bonus_kwartal8"/>
      <sheetName val="Permanent_info9"/>
      <sheetName val="ATTR16_2A8"/>
      <sheetName val="Irregular_Income8"/>
      <sheetName val="FE-1770_P18"/>
      <sheetName val="ABS_Jun_~Juli_20118"/>
      <sheetName val="IM__in_8"/>
      <sheetName val="IM__out_8"/>
      <sheetName val="AP_Trade8"/>
      <sheetName val="General_Info6"/>
      <sheetName val="Actuals_&amp;_Prior_Yr__Figures8"/>
      <sheetName val="Annual_Budget_Figures8"/>
      <sheetName val="Financial_Reports8"/>
      <sheetName val="U-3_1_1_telephone8"/>
      <sheetName val="Trading_Statement7"/>
      <sheetName val="rekap_impor8"/>
      <sheetName val="NOMOR_PERKIRAAN8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1999_CIT_calc_Final6"/>
      <sheetName val="Level_1-3_Listing6"/>
      <sheetName val="2000_std_cost6"/>
      <sheetName val="COA_(2)6"/>
      <sheetName val="Fill_in_data6"/>
      <sheetName val="Currency_Table6"/>
      <sheetName val="Sheet1_(2)6"/>
      <sheetName val="Data_Sheet6"/>
      <sheetName val="instalasi_disp_Mei6"/>
      <sheetName val="Total_OP6"/>
      <sheetName val="CODE_NO6"/>
      <sheetName val="@@BMA_Gbx_-_Pack_Config6"/>
      <sheetName val="FS_Data6"/>
      <sheetName val="Appendix_A_-_Navigator6"/>
      <sheetName val="1771_III6"/>
      <sheetName val="1771_IV6"/>
      <sheetName val="1771_I6"/>
      <sheetName val="Data_WP6"/>
      <sheetName val="Entry__HTM6"/>
      <sheetName val="Entry_Broker6"/>
      <sheetName val="SK_HTM6"/>
      <sheetName val="FA_Movement6"/>
      <sheetName val="Account_list6"/>
      <sheetName val="fiscal_depr(E)6"/>
      <sheetName val="HO_Use6"/>
      <sheetName val="2003_BGT_C_Flow6"/>
      <sheetName val="Cashflow_Report_Act_vs_Bgt6"/>
      <sheetName val="BGT_Cashflow_6"/>
      <sheetName val="6_mth_TAC6"/>
      <sheetName val="6_mth_DTA6"/>
      <sheetName val="DFR_CT6"/>
      <sheetName val="GRAH_PLAN6"/>
      <sheetName val="BEP_ACT6"/>
      <sheetName val="Hay_Guide_Charts_Notes6"/>
      <sheetName val="Input_P&amp;L-20026"/>
      <sheetName val="Balance_Sheet7"/>
      <sheetName val="Rugi_Laba7"/>
      <sheetName val="Income_Statm7"/>
      <sheetName val="Rek_Fiskal7"/>
      <sheetName val="Fiscal_Rec7"/>
      <sheetName val="Rek_Fiskal-detail7"/>
      <sheetName val="PPh_257"/>
      <sheetName val="Art_257"/>
      <sheetName val="PPh_227"/>
      <sheetName val="Art_227"/>
      <sheetName val="PPh_25_calc_7"/>
      <sheetName val="Art_25_calc7"/>
      <sheetName val="Daftar_Pengurus7"/>
      <sheetName val="Comm__List7"/>
      <sheetName val="Daftar_Pemegang_Saham7"/>
      <sheetName val="Shareholder_List7"/>
      <sheetName val="Aktiva_Tetap7"/>
      <sheetName val="Fixed_Assets7"/>
      <sheetName val="FI-1771_P17"/>
      <sheetName val="FE-1771_P17"/>
      <sheetName val="FI-1771_P27"/>
      <sheetName val="FE-1771_P27"/>
      <sheetName val="Excess_Calc7"/>
      <sheetName val="Template_7"/>
      <sheetName val="Ab_oct_076"/>
      <sheetName val="ABSN__April_09_~_Mei_09_ok6"/>
      <sheetName val="Bonus_kwartal6"/>
      <sheetName val="Permanent_info7"/>
      <sheetName val="ATTR16_2A6"/>
      <sheetName val="Irregular_Income6"/>
      <sheetName val="FE-1770_P16"/>
      <sheetName val="ABS_Jun_~Juli_20116"/>
      <sheetName val="IM__in_6"/>
      <sheetName val="IM__out_6"/>
      <sheetName val="AP_Trade6"/>
      <sheetName val="General_Info4"/>
      <sheetName val="Actuals_&amp;_Prior_Yr__Figures6"/>
      <sheetName val="Annual_Budget_Figures6"/>
      <sheetName val="Financial_Reports6"/>
      <sheetName val="U-3_1_1_telephone6"/>
      <sheetName val="Trading_Statement5"/>
      <sheetName val="rekap_impor6"/>
      <sheetName val="NOMOR_PERKIRAAN6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1999_CIT_calc_Final4"/>
      <sheetName val="Level_1-3_Listing4"/>
      <sheetName val="2000_std_cost4"/>
      <sheetName val="COA_(2)4"/>
      <sheetName val="Fill_in_data4"/>
      <sheetName val="Currency_Table4"/>
      <sheetName val="Sheet1_(2)4"/>
      <sheetName val="Data_Sheet4"/>
      <sheetName val="instalasi_disp_Mei4"/>
      <sheetName val="Total_OP4"/>
      <sheetName val="CODE_NO4"/>
      <sheetName val="@@BMA_Gbx_-_Pack_Config4"/>
      <sheetName val="FS_Data4"/>
      <sheetName val="Appendix_A_-_Navigator4"/>
      <sheetName val="1771_III4"/>
      <sheetName val="1771_IV4"/>
      <sheetName val="1771_I4"/>
      <sheetName val="Data_WP4"/>
      <sheetName val="Entry__HTM4"/>
      <sheetName val="Entry_Broker4"/>
      <sheetName val="SK_HTM4"/>
      <sheetName val="FA_Movement4"/>
      <sheetName val="Account_list4"/>
      <sheetName val="fiscal_depr(E)4"/>
      <sheetName val="HO_Use4"/>
      <sheetName val="2003_BGT_C_Flow4"/>
      <sheetName val="Cashflow_Report_Act_vs_Bgt4"/>
      <sheetName val="BGT_Cashflow_4"/>
      <sheetName val="6_mth_TAC4"/>
      <sheetName val="6_mth_DTA4"/>
      <sheetName val="DFR_CT4"/>
      <sheetName val="GRAH_PLAN4"/>
      <sheetName val="BEP_ACT4"/>
      <sheetName val="Hay_Guide_Charts_Notes4"/>
      <sheetName val="Input_P&amp;L-20024"/>
      <sheetName val="Balance_Sheet8"/>
      <sheetName val="Rugi_Laba8"/>
      <sheetName val="Income_Statm8"/>
      <sheetName val="Rek_Fiskal8"/>
      <sheetName val="Fiscal_Rec8"/>
      <sheetName val="Rek_Fiskal-detail8"/>
      <sheetName val="PPh_258"/>
      <sheetName val="Art_258"/>
      <sheetName val="PPh_228"/>
      <sheetName val="Art_228"/>
      <sheetName val="PPh_25_calc_8"/>
      <sheetName val="Art_25_calc8"/>
      <sheetName val="Daftar_Pengurus8"/>
      <sheetName val="Comm__List8"/>
      <sheetName val="Daftar_Pemegang_Saham8"/>
      <sheetName val="Shareholder_List8"/>
      <sheetName val="Aktiva_Tetap8"/>
      <sheetName val="Fixed_Assets8"/>
      <sheetName val="FI-1771_P18"/>
      <sheetName val="FE-1771_P18"/>
      <sheetName val="FI-1771_P28"/>
      <sheetName val="FE-1771_P28"/>
      <sheetName val="Excess_Calc8"/>
      <sheetName val="Template_8"/>
      <sheetName val="Ab_oct_077"/>
      <sheetName val="ABSN__April_09_~_Mei_09_ok7"/>
      <sheetName val="Bonus_kwartal7"/>
      <sheetName val="Permanent_info8"/>
      <sheetName val="ATTR16_2A7"/>
      <sheetName val="Irregular_Income7"/>
      <sheetName val="FE-1770_P17"/>
      <sheetName val="ABS_Jun_~Juli_20117"/>
      <sheetName val="IM__in_7"/>
      <sheetName val="IM__out_7"/>
      <sheetName val="AP_Trade7"/>
      <sheetName val="General_Info5"/>
      <sheetName val="Actuals_&amp;_Prior_Yr__Figures7"/>
      <sheetName val="Annual_Budget_Figures7"/>
      <sheetName val="Financial_Reports7"/>
      <sheetName val="U-3_1_1_telephone7"/>
      <sheetName val="Trading_Statement6"/>
      <sheetName val="rekap_impor7"/>
      <sheetName val="NOMOR_PERKIRAAN7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1999_CIT_calc_Final5"/>
      <sheetName val="Level_1-3_Listing5"/>
      <sheetName val="2000_std_cost5"/>
      <sheetName val="COA_(2)5"/>
      <sheetName val="Fill_in_data5"/>
      <sheetName val="Currency_Table5"/>
      <sheetName val="Sheet1_(2)5"/>
      <sheetName val="Data_Sheet5"/>
      <sheetName val="instalasi_disp_Mei5"/>
      <sheetName val="Total_OP5"/>
      <sheetName val="CODE_NO5"/>
      <sheetName val="@@BMA_Gbx_-_Pack_Config5"/>
      <sheetName val="FS_Data5"/>
      <sheetName val="Appendix_A_-_Navigator5"/>
      <sheetName val="1771_III5"/>
      <sheetName val="1771_IV5"/>
      <sheetName val="1771_I5"/>
      <sheetName val="Data_WP5"/>
      <sheetName val="Entry__HTM5"/>
      <sheetName val="Entry_Broker5"/>
      <sheetName val="SK_HTM5"/>
      <sheetName val="FA_Movement5"/>
      <sheetName val="Account_list5"/>
      <sheetName val="fiscal_depr(E)5"/>
      <sheetName val="HO_Use5"/>
      <sheetName val="2003_BGT_C_Flow5"/>
      <sheetName val="Cashflow_Report_Act_vs_Bgt5"/>
      <sheetName val="BGT_Cashflow_5"/>
      <sheetName val="6_mth_TAC5"/>
      <sheetName val="6_mth_DTA5"/>
      <sheetName val="DFR_CT5"/>
      <sheetName val="GRAH_PLAN5"/>
      <sheetName val="BEP_ACT5"/>
      <sheetName val="Hay_Guide_Charts_Notes5"/>
      <sheetName val="Input_P&amp;L-20025"/>
      <sheetName val="Balance_Sheet10"/>
      <sheetName val="Rugi_Laba10"/>
      <sheetName val="Income_Statm10"/>
      <sheetName val="Rek_Fiskal10"/>
      <sheetName val="Fiscal_Rec10"/>
      <sheetName val="Rek_Fiskal-detail10"/>
      <sheetName val="PPh_2510"/>
      <sheetName val="Art_2510"/>
      <sheetName val="PPh_2210"/>
      <sheetName val="Art_2210"/>
      <sheetName val="PPh_25_calc_10"/>
      <sheetName val="Art_25_calc10"/>
      <sheetName val="Daftar_Pengurus10"/>
      <sheetName val="Comm__List10"/>
      <sheetName val="Daftar_Pemegang_Saham10"/>
      <sheetName val="Shareholder_List10"/>
      <sheetName val="Aktiva_Tetap10"/>
      <sheetName val="Fixed_Assets10"/>
      <sheetName val="FI-1771_P110"/>
      <sheetName val="FE-1771_P110"/>
      <sheetName val="FI-1771_P210"/>
      <sheetName val="FE-1771_P210"/>
      <sheetName val="Excess_Calc10"/>
      <sheetName val="Template_10"/>
      <sheetName val="Ab_oct_079"/>
      <sheetName val="ABSN__April_09_~_Mei_09_ok9"/>
      <sheetName val="Bonus_kwartal9"/>
      <sheetName val="Permanent_info10"/>
      <sheetName val="ATTR16_2A9"/>
      <sheetName val="Irregular_Income9"/>
      <sheetName val="FE-1770_P19"/>
      <sheetName val="ABS_Jun_~Juli_20119"/>
      <sheetName val="IM__in_9"/>
      <sheetName val="IM__out_9"/>
      <sheetName val="AP_Trade9"/>
      <sheetName val="General_Info7"/>
      <sheetName val="Actuals_&amp;_Prior_Yr__Figures9"/>
      <sheetName val="Annual_Budget_Figures9"/>
      <sheetName val="Financial_Reports9"/>
      <sheetName val="U-3_1_1_telephone9"/>
      <sheetName val="Trading_Statement8"/>
      <sheetName val="rekap_impor9"/>
      <sheetName val="NOMOR_PERKIRAAN9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1999_CIT_calc_Final7"/>
      <sheetName val="Level_1-3_Listing7"/>
      <sheetName val="2000_std_cost7"/>
      <sheetName val="COA_(2)7"/>
      <sheetName val="Fill_in_data7"/>
      <sheetName val="Currency_Table7"/>
      <sheetName val="Sheet1_(2)7"/>
      <sheetName val="Data_Sheet7"/>
      <sheetName val="instalasi_disp_Mei7"/>
      <sheetName val="Total_OP7"/>
      <sheetName val="CODE_NO7"/>
      <sheetName val="@@BMA_Gbx_-_Pack_Config7"/>
      <sheetName val="FS_Data7"/>
      <sheetName val="Appendix_A_-_Navigator7"/>
      <sheetName val="1771_III7"/>
      <sheetName val="1771_IV7"/>
      <sheetName val="1771_I7"/>
      <sheetName val="Data_WP7"/>
      <sheetName val="Entry__HTM7"/>
      <sheetName val="Entry_Broker7"/>
      <sheetName val="SK_HTM7"/>
      <sheetName val="FA_Movement7"/>
      <sheetName val="Account_list7"/>
      <sheetName val="fiscal_depr(E)7"/>
      <sheetName val="HO_Use7"/>
      <sheetName val="2003_BGT_C_Flow7"/>
      <sheetName val="Cashflow_Report_Act_vs_Bgt7"/>
      <sheetName val="BGT_Cashflow_7"/>
      <sheetName val="6_mth_TAC7"/>
      <sheetName val="6_mth_DTA7"/>
      <sheetName val="DFR_CT7"/>
      <sheetName val="GRAH_PLAN7"/>
      <sheetName val="BEP_ACT7"/>
      <sheetName val="Hay_Guide_Charts_Notes7"/>
      <sheetName val="Input_P&amp;L-20027"/>
      <sheetName val="Balance_Sheet11"/>
      <sheetName val="Rugi_Laba11"/>
      <sheetName val="Income_Statm11"/>
      <sheetName val="Rek_Fiskal11"/>
      <sheetName val="Fiscal_Rec11"/>
      <sheetName val="Rek_Fiskal-detail11"/>
      <sheetName val="PPh_2511"/>
      <sheetName val="Art_2511"/>
      <sheetName val="PPh_2211"/>
      <sheetName val="Art_2211"/>
      <sheetName val="PPh_25_calc_11"/>
      <sheetName val="Art_25_calc11"/>
      <sheetName val="Daftar_Pengurus11"/>
      <sheetName val="Comm__List11"/>
      <sheetName val="Daftar_Pemegang_Saham11"/>
      <sheetName val="Shareholder_List11"/>
      <sheetName val="Aktiva_Tetap11"/>
      <sheetName val="Fixed_Assets11"/>
      <sheetName val="FI-1771_P111"/>
      <sheetName val="FE-1771_P111"/>
      <sheetName val="FI-1771_P211"/>
      <sheetName val="FE-1771_P211"/>
      <sheetName val="Excess_Calc11"/>
      <sheetName val="Template_11"/>
      <sheetName val="Ab_oct_0710"/>
      <sheetName val="ABSN__April_09_~_Mei_09_ok10"/>
      <sheetName val="Bonus_kwartal10"/>
      <sheetName val="Permanent_info11"/>
      <sheetName val="ATTR16_2A10"/>
      <sheetName val="Irregular_Income10"/>
      <sheetName val="FE-1770_P110"/>
      <sheetName val="ABS_Jun_~Juli_201110"/>
      <sheetName val="IM__in_10"/>
      <sheetName val="IM__out_10"/>
      <sheetName val="AP_Trade10"/>
      <sheetName val="General_Info8"/>
      <sheetName val="Actuals_&amp;_Prior_Yr__Figures10"/>
      <sheetName val="Annual_Budget_Figures10"/>
      <sheetName val="Financial_Reports10"/>
      <sheetName val="U-3_1_1_telephone10"/>
      <sheetName val="Trading_Statement9"/>
      <sheetName val="rekap_impor10"/>
      <sheetName val="NOMOR_PERKIRAAN10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1999_CIT_calc_Final8"/>
      <sheetName val="Level_1-3_Listing8"/>
      <sheetName val="2000_std_cost8"/>
      <sheetName val="COA_(2)8"/>
      <sheetName val="Fill_in_data8"/>
      <sheetName val="Currency_Table8"/>
      <sheetName val="Sheet1_(2)8"/>
      <sheetName val="Data_Sheet8"/>
      <sheetName val="instalasi_disp_Mei8"/>
      <sheetName val="Total_OP8"/>
      <sheetName val="CODE_NO8"/>
      <sheetName val="@@BMA_Gbx_-_Pack_Config8"/>
      <sheetName val="FS_Data8"/>
      <sheetName val="Appendix_A_-_Navigator8"/>
      <sheetName val="1771_III8"/>
      <sheetName val="1771_IV8"/>
      <sheetName val="1771_I8"/>
      <sheetName val="Data_WP8"/>
      <sheetName val="Entry__HTM8"/>
      <sheetName val="Entry_Broker8"/>
      <sheetName val="SK_HTM8"/>
      <sheetName val="FA_Movement8"/>
      <sheetName val="Account_list8"/>
      <sheetName val="fiscal_depr(E)8"/>
      <sheetName val="HO_Use8"/>
      <sheetName val="2003_BGT_C_Flow8"/>
      <sheetName val="Cashflow_Report_Act_vs_Bgt8"/>
      <sheetName val="BGT_Cashflow_8"/>
      <sheetName val="6_mth_TAC8"/>
      <sheetName val="6_mth_DTA8"/>
      <sheetName val="DFR_CT8"/>
      <sheetName val="GRAH_PLAN8"/>
      <sheetName val="BEP_ACT8"/>
      <sheetName val="Hay_Guide_Charts_Notes8"/>
      <sheetName val="Input_P&amp;L-20028"/>
      <sheetName val="Coversheet"/>
      <sheetName val="ABSEN CASUAL"/>
      <sheetName val="ABSEN PROJECT"/>
      <sheetName val="DATA GAJI PROJECT"/>
      <sheetName val="KARYAWAN"/>
      <sheetName val="Rate reconcilation - USD"/>
      <sheetName val="SumDet"/>
      <sheetName val="Calc"/>
      <sheetName val="acc"/>
      <sheetName val="FA-GL"/>
      <sheetName val="COS&amp;GEN EXP APRIL 11"/>
      <sheetName val="COS&amp;GEN EXP AUG11"/>
      <sheetName val="COS &amp; GEN EXP DECEMBER11"/>
      <sheetName val="COS &amp; GEN EXP FEB 11"/>
      <sheetName val="COS &amp; GEN EXP JAN 11"/>
      <sheetName val="COS&amp;GEN EXP JULY 11"/>
      <sheetName val="COS&amp;GEN EXP JUNE 11"/>
      <sheetName val="COS&amp;GEN EXP MARCH 11"/>
      <sheetName val="COS&amp;GEN EXP MAY 11"/>
      <sheetName val="COS&amp;GEN EXP NOV 2011"/>
      <sheetName val="COS&amp;GEN EXP OCT 2011"/>
      <sheetName val="COS&amp;GEN EXP SEP 11"/>
      <sheetName val="REKON_PL"/>
      <sheetName val="CLIENT_ADJUSMENT"/>
      <sheetName val="loan_to_employee"/>
      <sheetName val="Bunga_IDC"/>
      <sheetName val="11"/>
      <sheetName val="Invoice"/>
      <sheetName val="CONSOL"/>
      <sheetName val="MASTER"/>
      <sheetName val="Jenis Biaya"/>
      <sheetName val="FOC Augs"/>
      <sheetName val="K_6DEPOSIT"/>
      <sheetName val="IDL_Konsis"/>
      <sheetName val="US_Books"/>
      <sheetName val="ACC_CODE"/>
      <sheetName val="CMA_Calculations-_Figure_5440_1"/>
      <sheetName val="J-ASII_"/>
      <sheetName val="Accounts_names"/>
      <sheetName val="selisih_accrual"/>
      <sheetName val="Posting_Adjustment"/>
      <sheetName val="63_Swap"/>
      <sheetName val="CFIS_Audited_R3"/>
      <sheetName val="TB-WP"/>
      <sheetName val="SPI"/>
      <sheetName val="CODACYMAY"/>
      <sheetName val="CODACYQ1"/>
      <sheetName val="FROM CODA"/>
      <sheetName val="AJE"/>
      <sheetName val="Interim --&gt; Top"/>
      <sheetName val="Balance_Sheet14"/>
      <sheetName val="Rugi_Laba14"/>
      <sheetName val="Income_Statm14"/>
      <sheetName val="Rek_Fiskal14"/>
      <sheetName val="Fiscal_Rec14"/>
      <sheetName val="Rek_Fiskal-detail14"/>
      <sheetName val="PPh_2514"/>
      <sheetName val="Art_2514"/>
      <sheetName val="PPh_2214"/>
      <sheetName val="Art_2214"/>
      <sheetName val="PPh_25_calc_14"/>
      <sheetName val="Art_25_calc14"/>
      <sheetName val="Daftar_Pengurus14"/>
      <sheetName val="Comm__List14"/>
      <sheetName val="Daftar_Pemegang_Saham14"/>
      <sheetName val="Shareholder_List14"/>
      <sheetName val="Aktiva_Tetap14"/>
      <sheetName val="Fixed_Assets14"/>
      <sheetName val="FI-1771_P114"/>
      <sheetName val="FE-1771_P114"/>
      <sheetName val="FI-1771_P214"/>
      <sheetName val="FE-1771_P214"/>
      <sheetName val="Excess_Calc14"/>
      <sheetName val="Template_14"/>
      <sheetName val="Ab_oct_0713"/>
      <sheetName val="ABSN__April_09_~_Mei_09_ok13"/>
      <sheetName val="Bonus_kwartal13"/>
      <sheetName val="Permanent_info14"/>
      <sheetName val="ATTR16_2A13"/>
      <sheetName val="Irregular_Income13"/>
      <sheetName val="FE-1770_P113"/>
      <sheetName val="ABS_Jun_~Juli_201113"/>
      <sheetName val="IM__in_13"/>
      <sheetName val="IM__out_13"/>
      <sheetName val="AP_Trade13"/>
      <sheetName val="General_Info11"/>
      <sheetName val="Actuals_&amp;_Prior_Yr__Figures13"/>
      <sheetName val="Annual_Budget_Figures13"/>
      <sheetName val="Financial_Reports13"/>
      <sheetName val="U-3_1_1_telephone13"/>
      <sheetName val="Trading_Statement12"/>
      <sheetName val="rekap_impor13"/>
      <sheetName val="NOMOR_PERKIRAAN13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1999_CIT_calc_Final11"/>
      <sheetName val="Level_1-3_Listing11"/>
      <sheetName val="2000_std_cost11"/>
      <sheetName val="COA_(2)11"/>
      <sheetName val="Fill_in_data11"/>
      <sheetName val="Currency_Table11"/>
      <sheetName val="Sheet1_(2)11"/>
      <sheetName val="Data_Sheet11"/>
      <sheetName val="instalasi_disp_Mei11"/>
      <sheetName val="Total_OP11"/>
      <sheetName val="CODE_NO11"/>
      <sheetName val="@@BMA_Gbx_-_Pack_Config11"/>
      <sheetName val="FS_Data11"/>
      <sheetName val="Appendix_A_-_Navigator11"/>
      <sheetName val="1771_III11"/>
      <sheetName val="1771_IV11"/>
      <sheetName val="1771_I11"/>
      <sheetName val="Data_WP11"/>
      <sheetName val="Entry__HTM11"/>
      <sheetName val="Entry_Broker11"/>
      <sheetName val="SK_HTM11"/>
      <sheetName val="FA_Movement11"/>
      <sheetName val="Account_list11"/>
      <sheetName val="fiscal_depr(E)11"/>
      <sheetName val="HO_Use11"/>
      <sheetName val="2003_BGT_C_Flow11"/>
      <sheetName val="Cashflow_Report_Act_vs_Bgt11"/>
      <sheetName val="BGT_Cashflow_11"/>
      <sheetName val="6_mth_TAC11"/>
      <sheetName val="6_mth_DTA11"/>
      <sheetName val="DFR_CT11"/>
      <sheetName val="GRAH_PLAN11"/>
      <sheetName val="BEP_ACT11"/>
      <sheetName val="Hay_Guide_Charts_Notes11"/>
      <sheetName val="Input_P&amp;L-200211"/>
      <sheetName val="Balance_Sheet13"/>
      <sheetName val="Rugi_Laba13"/>
      <sheetName val="Income_Statm13"/>
      <sheetName val="Rek_Fiskal13"/>
      <sheetName val="Fiscal_Rec13"/>
      <sheetName val="Rek_Fiskal-detail13"/>
      <sheetName val="PPh_2513"/>
      <sheetName val="Art_2513"/>
      <sheetName val="PPh_2213"/>
      <sheetName val="Art_2213"/>
      <sheetName val="PPh_25_calc_13"/>
      <sheetName val="Art_25_calc13"/>
      <sheetName val="Daftar_Pengurus13"/>
      <sheetName val="Comm__List13"/>
      <sheetName val="Daftar_Pemegang_Saham13"/>
      <sheetName val="Shareholder_List13"/>
      <sheetName val="Aktiva_Tetap13"/>
      <sheetName val="Fixed_Assets13"/>
      <sheetName val="FI-1771_P113"/>
      <sheetName val="FE-1771_P113"/>
      <sheetName val="FI-1771_P213"/>
      <sheetName val="FE-1771_P213"/>
      <sheetName val="Excess_Calc13"/>
      <sheetName val="Template_13"/>
      <sheetName val="Ab_oct_0712"/>
      <sheetName val="ABSN__April_09_~_Mei_09_ok12"/>
      <sheetName val="Bonus_kwartal12"/>
      <sheetName val="Permanent_info13"/>
      <sheetName val="ATTR16_2A12"/>
      <sheetName val="Irregular_Income12"/>
      <sheetName val="FE-1770_P112"/>
      <sheetName val="ABS_Jun_~Juli_201112"/>
      <sheetName val="IM__in_12"/>
      <sheetName val="IM__out_12"/>
      <sheetName val="AP_Trade12"/>
      <sheetName val="General_Info10"/>
      <sheetName val="Actuals_&amp;_Prior_Yr__Figures12"/>
      <sheetName val="Annual_Budget_Figures12"/>
      <sheetName val="Financial_Reports12"/>
      <sheetName val="U-3_1_1_telephone12"/>
      <sheetName val="Trading_Statement11"/>
      <sheetName val="rekap_impor12"/>
      <sheetName val="NOMOR_PERKIRAAN12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1999_CIT_calc_Final10"/>
      <sheetName val="Level_1-3_Listing10"/>
      <sheetName val="2000_std_cost10"/>
      <sheetName val="COA_(2)10"/>
      <sheetName val="Fill_in_data10"/>
      <sheetName val="Currency_Table10"/>
      <sheetName val="Sheet1_(2)10"/>
      <sheetName val="Data_Sheet10"/>
      <sheetName val="instalasi_disp_Mei10"/>
      <sheetName val="Total_OP10"/>
      <sheetName val="CODE_NO10"/>
      <sheetName val="@@BMA_Gbx_-_Pack_Config10"/>
      <sheetName val="FS_Data10"/>
      <sheetName val="Appendix_A_-_Navigator10"/>
      <sheetName val="1771_III10"/>
      <sheetName val="1771_IV10"/>
      <sheetName val="1771_I10"/>
      <sheetName val="Data_WP10"/>
      <sheetName val="Entry__HTM10"/>
      <sheetName val="Entry_Broker10"/>
      <sheetName val="SK_HTM10"/>
      <sheetName val="FA_Movement10"/>
      <sheetName val="Account_list10"/>
      <sheetName val="fiscal_depr(E)10"/>
      <sheetName val="HO_Use10"/>
      <sheetName val="2003_BGT_C_Flow10"/>
      <sheetName val="Cashflow_Report_Act_vs_Bgt10"/>
      <sheetName val="BGT_Cashflow_10"/>
      <sheetName val="6_mth_TAC10"/>
      <sheetName val="6_mth_DTA10"/>
      <sheetName val="DFR_CT10"/>
      <sheetName val="GRAH_PLAN10"/>
      <sheetName val="BEP_ACT10"/>
      <sheetName val="Hay_Guide_Charts_Notes10"/>
      <sheetName val="Input_P&amp;L-200210"/>
      <sheetName val="Balance_Sheet12"/>
      <sheetName val="Rugi_Laba12"/>
      <sheetName val="Income_Statm12"/>
      <sheetName val="Rek_Fiskal12"/>
      <sheetName val="Fiscal_Rec12"/>
      <sheetName val="Rek_Fiskal-detail12"/>
      <sheetName val="PPh_2512"/>
      <sheetName val="Art_2512"/>
      <sheetName val="PPh_2212"/>
      <sheetName val="Art_2212"/>
      <sheetName val="PPh_25_calc_12"/>
      <sheetName val="Art_25_calc12"/>
      <sheetName val="Daftar_Pengurus12"/>
      <sheetName val="Comm__List12"/>
      <sheetName val="Daftar_Pemegang_Saham12"/>
      <sheetName val="Shareholder_List12"/>
      <sheetName val="Aktiva_Tetap12"/>
      <sheetName val="Fixed_Assets12"/>
      <sheetName val="FI-1771_P112"/>
      <sheetName val="FE-1771_P112"/>
      <sheetName val="FI-1771_P212"/>
      <sheetName val="FE-1771_P212"/>
      <sheetName val="Excess_Calc12"/>
      <sheetName val="Template_12"/>
      <sheetName val="Ab_oct_0711"/>
      <sheetName val="ABSN__April_09_~_Mei_09_ok11"/>
      <sheetName val="Bonus_kwartal11"/>
      <sheetName val="Permanent_info12"/>
      <sheetName val="ATTR16_2A11"/>
      <sheetName val="Irregular_Income11"/>
      <sheetName val="FE-1770_P111"/>
      <sheetName val="ABS_Jun_~Juli_201111"/>
      <sheetName val="IM__in_11"/>
      <sheetName val="IM__out_11"/>
      <sheetName val="AP_Trade11"/>
      <sheetName val="General_Info9"/>
      <sheetName val="Actuals_&amp;_Prior_Yr__Figures11"/>
      <sheetName val="Annual_Budget_Figures11"/>
      <sheetName val="Financial_Reports11"/>
      <sheetName val="U-3_1_1_telephone11"/>
      <sheetName val="Trading_Statement10"/>
      <sheetName val="rekap_impor11"/>
      <sheetName val="NOMOR_PERKIRAAN11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1999_CIT_calc_Final9"/>
      <sheetName val="Level_1-3_Listing9"/>
      <sheetName val="2000_std_cost9"/>
      <sheetName val="COA_(2)9"/>
      <sheetName val="Fill_in_data9"/>
      <sheetName val="Currency_Table9"/>
      <sheetName val="Sheet1_(2)9"/>
      <sheetName val="Data_Sheet9"/>
      <sheetName val="instalasi_disp_Mei9"/>
      <sheetName val="Total_OP9"/>
      <sheetName val="CODE_NO9"/>
      <sheetName val="@@BMA_Gbx_-_Pack_Config9"/>
      <sheetName val="FS_Data9"/>
      <sheetName val="Appendix_A_-_Navigator9"/>
      <sheetName val="1771_III9"/>
      <sheetName val="1771_IV9"/>
      <sheetName val="1771_I9"/>
      <sheetName val="Data_WP9"/>
      <sheetName val="Entry__HTM9"/>
      <sheetName val="Entry_Broker9"/>
      <sheetName val="SK_HTM9"/>
      <sheetName val="FA_Movement9"/>
      <sheetName val="Account_list9"/>
      <sheetName val="fiscal_depr(E)9"/>
      <sheetName val="HO_Use9"/>
      <sheetName val="2003_BGT_C_Flow9"/>
      <sheetName val="Cashflow_Report_Act_vs_Bgt9"/>
      <sheetName val="BGT_Cashflow_9"/>
      <sheetName val="6_mth_TAC9"/>
      <sheetName val="6_mth_DTA9"/>
      <sheetName val="DFR_CT9"/>
      <sheetName val="GRAH_PLAN9"/>
      <sheetName val="BEP_ACT9"/>
      <sheetName val="Hay_Guide_Charts_Notes9"/>
      <sheetName val="Input_P&amp;L-20029"/>
      <sheetName val="Balance_Sheet16"/>
      <sheetName val="Rugi_Laba16"/>
      <sheetName val="Income_Statm16"/>
      <sheetName val="Rek_Fiskal16"/>
      <sheetName val="Fiscal_Rec16"/>
      <sheetName val="Rek_Fiskal-detail16"/>
      <sheetName val="PPh_2516"/>
      <sheetName val="Art_2516"/>
      <sheetName val="PPh_2216"/>
      <sheetName val="Art_2216"/>
      <sheetName val="PPh_25_calc_16"/>
      <sheetName val="Art_25_calc16"/>
      <sheetName val="Daftar_Pengurus16"/>
      <sheetName val="Comm__List16"/>
      <sheetName val="Daftar_Pemegang_Saham16"/>
      <sheetName val="Shareholder_List16"/>
      <sheetName val="Aktiva_Tetap16"/>
      <sheetName val="Fixed_Assets16"/>
      <sheetName val="FI-1771_P116"/>
      <sheetName val="FE-1771_P116"/>
      <sheetName val="FI-1771_P216"/>
      <sheetName val="FE-1771_P216"/>
      <sheetName val="Excess_Calc16"/>
      <sheetName val="Template_16"/>
      <sheetName val="Ab_oct_0715"/>
      <sheetName val="ABSN__April_09_~_Mei_09_ok15"/>
      <sheetName val="Bonus_kwartal15"/>
      <sheetName val="Permanent_info16"/>
      <sheetName val="ATTR16_2A15"/>
      <sheetName val="Irregular_Income15"/>
      <sheetName val="FE-1770_P115"/>
      <sheetName val="ABS_Jun_~Juli_201115"/>
      <sheetName val="IM__in_15"/>
      <sheetName val="IM__out_15"/>
      <sheetName val="AP_Trade15"/>
      <sheetName val="General_Info13"/>
      <sheetName val="Actuals_&amp;_Prior_Yr__Figures15"/>
      <sheetName val="Annual_Budget_Figures15"/>
      <sheetName val="Financial_Reports15"/>
      <sheetName val="U-3_1_1_telephone15"/>
      <sheetName val="Trading_Statement14"/>
      <sheetName val="rekap_impor15"/>
      <sheetName val="NOMOR_PERKIRAAN15"/>
      <sheetName val="A_u_g14"/>
      <sheetName val="J_u_l14"/>
      <sheetName val="O_c_t14"/>
      <sheetName val="A_p_r14"/>
      <sheetName val="M_a_y14"/>
      <sheetName val="S_e_p14"/>
      <sheetName val="00_received_in_0114"/>
      <sheetName val="F_e_b14"/>
      <sheetName val="Per_GL_J_a_n14"/>
      <sheetName val="J_u_n14"/>
      <sheetName val="M_a_r14"/>
      <sheetName val="1999_CIT_calc_Final13"/>
      <sheetName val="Level_1-3_Listing13"/>
      <sheetName val="2000_std_cost13"/>
      <sheetName val="COA_(2)13"/>
      <sheetName val="Fill_in_data13"/>
      <sheetName val="Currency_Table13"/>
      <sheetName val="Sheet1_(2)13"/>
      <sheetName val="Data_Sheet13"/>
      <sheetName val="instalasi_disp_Mei13"/>
      <sheetName val="Balance_Sheet15"/>
      <sheetName val="Rugi_Laba15"/>
      <sheetName val="Income_Statm15"/>
      <sheetName val="Rek_Fiskal15"/>
      <sheetName val="Fiscal_Rec15"/>
      <sheetName val="Rek_Fiskal-detail15"/>
      <sheetName val="PPh_2515"/>
      <sheetName val="Art_2515"/>
      <sheetName val="PPh_2215"/>
      <sheetName val="Art_2215"/>
      <sheetName val="PPh_25_calc_15"/>
      <sheetName val="Art_25_calc15"/>
      <sheetName val="Daftar_Pengurus15"/>
      <sheetName val="Comm__List15"/>
      <sheetName val="Daftar_Pemegang_Saham15"/>
      <sheetName val="Shareholder_List15"/>
      <sheetName val="Aktiva_Tetap15"/>
      <sheetName val="Fixed_Assets15"/>
      <sheetName val="FI-1771_P115"/>
      <sheetName val="FE-1771_P115"/>
      <sheetName val="FI-1771_P215"/>
      <sheetName val="FE-1771_P215"/>
      <sheetName val="Excess_Calc15"/>
      <sheetName val="Template_15"/>
      <sheetName val="Ab_oct_0714"/>
      <sheetName val="ABSN__April_09_~_Mei_09_ok14"/>
      <sheetName val="Bonus_kwartal14"/>
      <sheetName val="Permanent_info15"/>
      <sheetName val="ATTR16_2A14"/>
      <sheetName val="Irregular_Income14"/>
      <sheetName val="FE-1770_P114"/>
      <sheetName val="ABS_Jun_~Juli_201114"/>
      <sheetName val="IM__in_14"/>
      <sheetName val="IM__out_14"/>
      <sheetName val="AP_Trade14"/>
      <sheetName val="General_Info12"/>
      <sheetName val="Actuals_&amp;_Prior_Yr__Figures14"/>
      <sheetName val="Annual_Budget_Figures14"/>
      <sheetName val="Financial_Reports14"/>
      <sheetName val="U-3_1_1_telephone14"/>
      <sheetName val="Trading_Statement13"/>
      <sheetName val="rekap_impor14"/>
      <sheetName val="NOMOR_PERKIRAAN14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1999_CIT_calc_Final12"/>
      <sheetName val="Level_1-3_Listing12"/>
      <sheetName val="2000_std_cost12"/>
      <sheetName val="COA_(2)12"/>
      <sheetName val="Fill_in_data12"/>
      <sheetName val="Currency_Table12"/>
      <sheetName val="Sheet1_(2)12"/>
      <sheetName val="Data_Sheet12"/>
      <sheetName val="instalasi_disp_Mei12"/>
      <sheetName val="Total_OP12"/>
      <sheetName val="CODE_NO12"/>
      <sheetName val="@@BMA_Gbx_-_Pack_Config12"/>
      <sheetName val="FS_Data12"/>
      <sheetName val="Appendix_A_-_Navigator12"/>
      <sheetName val="1771_III12"/>
      <sheetName val="1771_IV12"/>
      <sheetName val="1771_I12"/>
      <sheetName val="Data_WP12"/>
      <sheetName val="Entry__HTM12"/>
      <sheetName val="Entry_Broker12"/>
      <sheetName val="SK_HTM12"/>
      <sheetName val="FA_Movement12"/>
      <sheetName val="Account_list12"/>
      <sheetName val="fiscal_depr(E)12"/>
      <sheetName val="HO_Use12"/>
      <sheetName val="2003_BGT_C_Flow12"/>
      <sheetName val="Cashflow_Report_Act_vs_Bgt12"/>
      <sheetName val="BGT_Cashflow_12"/>
      <sheetName val="6_mth_TAC12"/>
      <sheetName val="6_mth_DTA12"/>
      <sheetName val="DFR_CT12"/>
      <sheetName val="GRAH_PLAN12"/>
      <sheetName val="BEP_ACT12"/>
      <sheetName val="Hay_Guide_Charts_Notes12"/>
      <sheetName val="Input_P&amp;L-200212"/>
      <sheetName val="Balance_Sheet23"/>
      <sheetName val="Rugi_Laba23"/>
      <sheetName val="Income_Statm23"/>
      <sheetName val="Rek_Fiskal23"/>
      <sheetName val="Fiscal_Rec23"/>
      <sheetName val="Rek_Fiskal-detail23"/>
      <sheetName val="PPh_2523"/>
      <sheetName val="Art_2523"/>
      <sheetName val="PPh_2223"/>
      <sheetName val="Art_2223"/>
      <sheetName val="PPh_25_calc_23"/>
      <sheetName val="Art_25_calc23"/>
      <sheetName val="Daftar_Pengurus23"/>
      <sheetName val="Comm__List23"/>
      <sheetName val="Daftar_Pemegang_Saham23"/>
      <sheetName val="Shareholder_List23"/>
      <sheetName val="Aktiva_Tetap23"/>
      <sheetName val="Fixed_Assets23"/>
      <sheetName val="FI-1771_P123"/>
      <sheetName val="FE-1771_P123"/>
      <sheetName val="FI-1771_P223"/>
      <sheetName val="FE-1771_P223"/>
      <sheetName val="Excess_Calc23"/>
      <sheetName val="Template_23"/>
      <sheetName val="Ab_oct_0722"/>
      <sheetName val="ABSN__April_09_~_Mei_09_ok22"/>
      <sheetName val="Bonus_kwartal22"/>
      <sheetName val="Permanent_info23"/>
      <sheetName val="ATTR16_2A22"/>
      <sheetName val="Irregular_Income22"/>
      <sheetName val="FE-1770_P122"/>
      <sheetName val="ABS_Jun_~Juli_201122"/>
      <sheetName val="IM__in_22"/>
      <sheetName val="IM__out_22"/>
      <sheetName val="AP_Trade22"/>
      <sheetName val="General_Info20"/>
      <sheetName val="Actuals_&amp;_Prior_Yr__Figures22"/>
      <sheetName val="Annual_Budget_Figures22"/>
      <sheetName val="Financial_Reports22"/>
      <sheetName val="U-3_1_1_telephone22"/>
      <sheetName val="Trading_Statement21"/>
      <sheetName val="rekap_impor22"/>
      <sheetName val="NOMOR_PERKIRAAN22"/>
      <sheetName val="A_u_g21"/>
      <sheetName val="J_u_l21"/>
      <sheetName val="O_c_t21"/>
      <sheetName val="A_p_r21"/>
      <sheetName val="M_a_y21"/>
      <sheetName val="S_e_p21"/>
      <sheetName val="00_received_in_0121"/>
      <sheetName val="F_e_b21"/>
      <sheetName val="Per_GL_J_a_n21"/>
      <sheetName val="J_u_n21"/>
      <sheetName val="M_a_r21"/>
      <sheetName val="1999_CIT_calc_Final20"/>
      <sheetName val="Level_1-3_Listing20"/>
      <sheetName val="2000_std_cost20"/>
      <sheetName val="COA_(2)20"/>
      <sheetName val="Fill_in_data20"/>
      <sheetName val="Currency_Table20"/>
      <sheetName val="Sheet1_(2)20"/>
      <sheetName val="Data_Sheet20"/>
      <sheetName val="instalasi_disp_Mei20"/>
      <sheetName val="Total_OP18"/>
      <sheetName val="CODE_NO18"/>
      <sheetName val="@@BMA_Gbx_-_Pack_Config18"/>
      <sheetName val="FS_Data18"/>
      <sheetName val="Appendix_A_-_Navigator18"/>
      <sheetName val="1771_III18"/>
      <sheetName val="1771_IV18"/>
      <sheetName val="1771_I18"/>
      <sheetName val="Data_WP18"/>
      <sheetName val="Entry__HTM18"/>
      <sheetName val="Entry_Broker18"/>
      <sheetName val="SK_HTM18"/>
      <sheetName val="FA_Movement18"/>
      <sheetName val="Account_list18"/>
      <sheetName val="fiscal_depr(E)18"/>
      <sheetName val="HO_Use18"/>
      <sheetName val="2003_BGT_C_Flow18"/>
      <sheetName val="Cashflow_Report_Act_vs_Bgt18"/>
      <sheetName val="BGT_Cashflow_18"/>
      <sheetName val="6_mth_TAC18"/>
      <sheetName val="6_mth_DTA18"/>
      <sheetName val="DFR_CT18"/>
      <sheetName val="GRAH_PLAN18"/>
      <sheetName val="BEP_ACT18"/>
      <sheetName val="Hay_Guide_Charts_Notes18"/>
      <sheetName val="Input_P&amp;L-200218"/>
      <sheetName val="Balance_Sheet20"/>
      <sheetName val="Rugi_Laba20"/>
      <sheetName val="Income_Statm20"/>
      <sheetName val="Rek_Fiskal20"/>
      <sheetName val="Fiscal_Rec20"/>
      <sheetName val="Rek_Fiskal-detail20"/>
      <sheetName val="PPh_2520"/>
      <sheetName val="Art_2520"/>
      <sheetName val="PPh_2220"/>
      <sheetName val="Art_2220"/>
      <sheetName val="PPh_25_calc_20"/>
      <sheetName val="Art_25_calc20"/>
      <sheetName val="Daftar_Pengurus20"/>
      <sheetName val="Comm__List20"/>
      <sheetName val="Daftar_Pemegang_Saham20"/>
      <sheetName val="Shareholder_List20"/>
      <sheetName val="Aktiva_Tetap20"/>
      <sheetName val="Fixed_Assets20"/>
      <sheetName val="FI-1771_P120"/>
      <sheetName val="FE-1771_P120"/>
      <sheetName val="FI-1771_P220"/>
      <sheetName val="FE-1771_P220"/>
      <sheetName val="Excess_Calc20"/>
      <sheetName val="Template_20"/>
      <sheetName val="Ab_oct_0719"/>
      <sheetName val="ABSN__April_09_~_Mei_09_ok19"/>
      <sheetName val="Bonus_kwartal19"/>
      <sheetName val="Permanent_info20"/>
      <sheetName val="ATTR16_2A19"/>
      <sheetName val="Irregular_Income19"/>
      <sheetName val="FE-1770_P119"/>
      <sheetName val="ABS_Jun_~Juli_201119"/>
      <sheetName val="IM__in_19"/>
      <sheetName val="IM__out_19"/>
      <sheetName val="AP_Trade19"/>
      <sheetName val="General_Info17"/>
      <sheetName val="Actuals_&amp;_Prior_Yr__Figures19"/>
      <sheetName val="Annual_Budget_Figures19"/>
      <sheetName val="Financial_Reports19"/>
      <sheetName val="U-3_1_1_telephone19"/>
      <sheetName val="Trading_Statement18"/>
      <sheetName val="rekap_impor19"/>
      <sheetName val="NOMOR_PERKIRAAN19"/>
      <sheetName val="A_u_g18"/>
      <sheetName val="J_u_l18"/>
      <sheetName val="O_c_t18"/>
      <sheetName val="A_p_r18"/>
      <sheetName val="M_a_y18"/>
      <sheetName val="S_e_p18"/>
      <sheetName val="00_received_in_0118"/>
      <sheetName val="F_e_b18"/>
      <sheetName val="Per_GL_J_a_n18"/>
      <sheetName val="J_u_n18"/>
      <sheetName val="M_a_r18"/>
      <sheetName val="1999_CIT_calc_Final17"/>
      <sheetName val="Level_1-3_Listing17"/>
      <sheetName val="2000_std_cost17"/>
      <sheetName val="COA_(2)17"/>
      <sheetName val="Fill_in_data17"/>
      <sheetName val="Currency_Table17"/>
      <sheetName val="Sheet1_(2)17"/>
      <sheetName val="Data_Sheet17"/>
      <sheetName val="instalasi_disp_Mei17"/>
      <sheetName val="Total_OP15"/>
      <sheetName val="CODE_NO15"/>
      <sheetName val="@@BMA_Gbx_-_Pack_Config15"/>
      <sheetName val="FS_Data15"/>
      <sheetName val="Appendix_A_-_Navigator15"/>
      <sheetName val="1771_III15"/>
      <sheetName val="1771_IV15"/>
      <sheetName val="1771_I15"/>
      <sheetName val="Data_WP15"/>
      <sheetName val="Entry__HTM15"/>
      <sheetName val="Entry_Broker15"/>
      <sheetName val="SK_HTM15"/>
      <sheetName val="FA_Movement15"/>
      <sheetName val="Account_list15"/>
      <sheetName val="fiscal_depr(E)15"/>
      <sheetName val="HO_Use15"/>
      <sheetName val="2003_BGT_C_Flow15"/>
      <sheetName val="Cashflow_Report_Act_vs_Bgt15"/>
      <sheetName val="BGT_Cashflow_15"/>
      <sheetName val="6_mth_TAC15"/>
      <sheetName val="6_mth_DTA15"/>
      <sheetName val="DFR_CT15"/>
      <sheetName val="GRAH_PLAN15"/>
      <sheetName val="BEP_ACT15"/>
      <sheetName val="Hay_Guide_Charts_Notes15"/>
      <sheetName val="Input_P&amp;L-200215"/>
      <sheetName val="Balance_Sheet18"/>
      <sheetName val="Rugi_Laba18"/>
      <sheetName val="Income_Statm18"/>
      <sheetName val="Rek_Fiskal18"/>
      <sheetName val="Fiscal_Rec18"/>
      <sheetName val="Rek_Fiskal-detail18"/>
      <sheetName val="PPh_2518"/>
      <sheetName val="Art_2518"/>
      <sheetName val="PPh_2218"/>
      <sheetName val="Art_2218"/>
      <sheetName val="PPh_25_calc_18"/>
      <sheetName val="Art_25_calc18"/>
      <sheetName val="Daftar_Pengurus18"/>
      <sheetName val="Comm__List18"/>
      <sheetName val="Daftar_Pemegang_Saham18"/>
      <sheetName val="Shareholder_List18"/>
      <sheetName val="Aktiva_Tetap18"/>
      <sheetName val="Fixed_Assets18"/>
      <sheetName val="FI-1771_P118"/>
      <sheetName val="FE-1771_P118"/>
      <sheetName val="FI-1771_P218"/>
      <sheetName val="FE-1771_P218"/>
      <sheetName val="Excess_Calc18"/>
      <sheetName val="Template_18"/>
      <sheetName val="Ab_oct_0717"/>
      <sheetName val="ABSN__April_09_~_Mei_09_ok17"/>
      <sheetName val="Bonus_kwartal17"/>
      <sheetName val="Permanent_info18"/>
      <sheetName val="ATTR16_2A17"/>
      <sheetName val="Irregular_Income17"/>
      <sheetName val="FE-1770_P117"/>
      <sheetName val="ABS_Jun_~Juli_201117"/>
      <sheetName val="IM__in_17"/>
      <sheetName val="IM__out_17"/>
      <sheetName val="AP_Trade17"/>
      <sheetName val="General_Info15"/>
      <sheetName val="Actuals_&amp;_Prior_Yr__Figures17"/>
      <sheetName val="Annual_Budget_Figures17"/>
      <sheetName val="Financial_Reports17"/>
      <sheetName val="U-3_1_1_telephone17"/>
      <sheetName val="Trading_Statement16"/>
      <sheetName val="rekap_impor17"/>
      <sheetName val="NOMOR_PERKIRAAN17"/>
      <sheetName val="A_u_g16"/>
      <sheetName val="J_u_l16"/>
      <sheetName val="O_c_t16"/>
      <sheetName val="A_p_r16"/>
      <sheetName val="M_a_y16"/>
      <sheetName val="S_e_p16"/>
      <sheetName val="00_received_in_0116"/>
      <sheetName val="F_e_b16"/>
      <sheetName val="Per_GL_J_a_n16"/>
      <sheetName val="J_u_n16"/>
      <sheetName val="M_a_r16"/>
      <sheetName val="1999_CIT_calc_Final15"/>
      <sheetName val="Level_1-3_Listing15"/>
      <sheetName val="2000_std_cost15"/>
      <sheetName val="COA_(2)15"/>
      <sheetName val="Fill_in_data15"/>
      <sheetName val="Currency_Table15"/>
      <sheetName val="Sheet1_(2)15"/>
      <sheetName val="Data_Sheet15"/>
      <sheetName val="instalasi_disp_Mei15"/>
      <sheetName val="Total_OP14"/>
      <sheetName val="CODE_NO14"/>
      <sheetName val="@@BMA_Gbx_-_Pack_Config14"/>
      <sheetName val="FS_Data14"/>
      <sheetName val="Appendix_A_-_Navigator14"/>
      <sheetName val="1771_III14"/>
      <sheetName val="1771_IV14"/>
      <sheetName val="1771_I14"/>
      <sheetName val="Data_WP14"/>
      <sheetName val="Entry__HTM14"/>
      <sheetName val="Entry_Broker14"/>
      <sheetName val="SK_HTM14"/>
      <sheetName val="FA_Movement14"/>
      <sheetName val="Account_list14"/>
      <sheetName val="fiscal_depr(E)14"/>
      <sheetName val="HO_Use14"/>
      <sheetName val="2003_BGT_C_Flow14"/>
      <sheetName val="Cashflow_Report_Act_vs_Bgt14"/>
      <sheetName val="BGT_Cashflow_14"/>
      <sheetName val="6_mth_TAC14"/>
      <sheetName val="6_mth_DTA14"/>
      <sheetName val="DFR_CT14"/>
      <sheetName val="GRAH_PLAN14"/>
      <sheetName val="BEP_ACT14"/>
      <sheetName val="Hay_Guide_Charts_Notes14"/>
      <sheetName val="Input_P&amp;L-200214"/>
      <sheetName val="Balance_Sheet17"/>
      <sheetName val="Rugi_Laba17"/>
      <sheetName val="Income_Statm17"/>
      <sheetName val="Rek_Fiskal17"/>
      <sheetName val="Fiscal_Rec17"/>
      <sheetName val="Rek_Fiskal-detail17"/>
      <sheetName val="PPh_2517"/>
      <sheetName val="Art_2517"/>
      <sheetName val="PPh_2217"/>
      <sheetName val="Art_2217"/>
      <sheetName val="PPh_25_calc_17"/>
      <sheetName val="Art_25_calc17"/>
      <sheetName val="Daftar_Pengurus17"/>
      <sheetName val="Comm__List17"/>
      <sheetName val="Daftar_Pemegang_Saham17"/>
      <sheetName val="Shareholder_List17"/>
      <sheetName val="Aktiva_Tetap17"/>
      <sheetName val="Fixed_Assets17"/>
      <sheetName val="FI-1771_P117"/>
      <sheetName val="FE-1771_P117"/>
      <sheetName val="FI-1771_P217"/>
      <sheetName val="FE-1771_P217"/>
      <sheetName val="Excess_Calc17"/>
      <sheetName val="Template_17"/>
      <sheetName val="Ab_oct_0716"/>
      <sheetName val="ABSN__April_09_~_Mei_09_ok16"/>
      <sheetName val="Bonus_kwartal16"/>
      <sheetName val="Permanent_info17"/>
      <sheetName val="ATTR16_2A16"/>
      <sheetName val="Irregular_Income16"/>
      <sheetName val="FE-1770_P116"/>
      <sheetName val="ABS_Jun_~Juli_201116"/>
      <sheetName val="IM__in_16"/>
      <sheetName val="IM__out_16"/>
      <sheetName val="AP_Trade16"/>
      <sheetName val="General_Info14"/>
      <sheetName val="Actuals_&amp;_Prior_Yr__Figures16"/>
      <sheetName val="Annual_Budget_Figures16"/>
      <sheetName val="Financial_Reports16"/>
      <sheetName val="U-3_1_1_telephone16"/>
      <sheetName val="Trading_Statement15"/>
      <sheetName val="rekap_impor16"/>
      <sheetName val="NOMOR_PERKIRAAN16"/>
      <sheetName val="A_u_g15"/>
      <sheetName val="J_u_l15"/>
      <sheetName val="O_c_t15"/>
      <sheetName val="A_p_r15"/>
      <sheetName val="M_a_y15"/>
      <sheetName val="S_e_p15"/>
      <sheetName val="00_received_in_0115"/>
      <sheetName val="F_e_b15"/>
      <sheetName val="Per_GL_J_a_n15"/>
      <sheetName val="J_u_n15"/>
      <sheetName val="M_a_r15"/>
      <sheetName val="1999_CIT_calc_Final14"/>
      <sheetName val="Level_1-3_Listing14"/>
      <sheetName val="2000_std_cost14"/>
      <sheetName val="COA_(2)14"/>
      <sheetName val="Fill_in_data14"/>
      <sheetName val="Currency_Table14"/>
      <sheetName val="Sheet1_(2)14"/>
      <sheetName val="Data_Sheet14"/>
      <sheetName val="instalasi_disp_Mei14"/>
      <sheetName val="Total_OP13"/>
      <sheetName val="CODE_NO13"/>
      <sheetName val="@@BMA_Gbx_-_Pack_Config13"/>
      <sheetName val="FS_Data13"/>
      <sheetName val="Appendix_A_-_Navigator13"/>
      <sheetName val="1771_III13"/>
      <sheetName val="1771_IV13"/>
      <sheetName val="1771_I13"/>
      <sheetName val="Data_WP13"/>
      <sheetName val="Entry__HTM13"/>
      <sheetName val="Entry_Broker13"/>
      <sheetName val="SK_HTM13"/>
      <sheetName val="FA_Movement13"/>
      <sheetName val="Account_list13"/>
      <sheetName val="fiscal_depr(E)13"/>
      <sheetName val="HO_Use13"/>
      <sheetName val="2003_BGT_C_Flow13"/>
      <sheetName val="Cashflow_Report_Act_vs_Bgt13"/>
      <sheetName val="BGT_Cashflow_13"/>
      <sheetName val="6_mth_TAC13"/>
      <sheetName val="6_mth_DTA13"/>
      <sheetName val="DFR_CT13"/>
      <sheetName val="GRAH_PLAN13"/>
      <sheetName val="BEP_ACT13"/>
      <sheetName val="Hay_Guide_Charts_Notes13"/>
      <sheetName val="Input_P&amp;L-200213"/>
      <sheetName val="Balance_Sheet19"/>
      <sheetName val="Rugi_Laba19"/>
      <sheetName val="Income_Statm19"/>
      <sheetName val="Rek_Fiskal19"/>
      <sheetName val="Fiscal_Rec19"/>
      <sheetName val="Rek_Fiskal-detail19"/>
      <sheetName val="PPh_2519"/>
      <sheetName val="Art_2519"/>
      <sheetName val="PPh_2219"/>
      <sheetName val="Art_2219"/>
      <sheetName val="PPh_25_calc_19"/>
      <sheetName val="Art_25_calc19"/>
      <sheetName val="Daftar_Pengurus19"/>
      <sheetName val="Comm__List19"/>
      <sheetName val="Daftar_Pemegang_Saham19"/>
      <sheetName val="Shareholder_List19"/>
      <sheetName val="Aktiva_Tetap19"/>
      <sheetName val="Fixed_Assets19"/>
      <sheetName val="FI-1771_P119"/>
      <sheetName val="FE-1771_P119"/>
      <sheetName val="FI-1771_P219"/>
      <sheetName val="FE-1771_P219"/>
      <sheetName val="Excess_Calc19"/>
      <sheetName val="Template_19"/>
      <sheetName val="Ab_oct_0718"/>
      <sheetName val="ABSN__April_09_~_Mei_09_ok18"/>
      <sheetName val="Bonus_kwartal18"/>
      <sheetName val="Permanent_info19"/>
      <sheetName val="ATTR16_2A18"/>
      <sheetName val="Irregular_Income18"/>
      <sheetName val="FE-1770_P118"/>
      <sheetName val="ABS_Jun_~Juli_201118"/>
      <sheetName val="IM__in_18"/>
      <sheetName val="IM__out_18"/>
      <sheetName val="AP_Trade18"/>
      <sheetName val="General_Info16"/>
      <sheetName val="Actuals_&amp;_Prior_Yr__Figures18"/>
      <sheetName val="Annual_Budget_Figures18"/>
      <sheetName val="Financial_Reports18"/>
      <sheetName val="U-3_1_1_telephone18"/>
      <sheetName val="Trading_Statement17"/>
      <sheetName val="rekap_impor18"/>
      <sheetName val="NOMOR_PERKIRAAN18"/>
      <sheetName val="A_u_g17"/>
      <sheetName val="J_u_l17"/>
      <sheetName val="O_c_t17"/>
      <sheetName val="A_p_r17"/>
      <sheetName val="M_a_y17"/>
      <sheetName val="S_e_p17"/>
      <sheetName val="00_received_in_0117"/>
      <sheetName val="F_e_b17"/>
      <sheetName val="Per_GL_J_a_n17"/>
      <sheetName val="J_u_n17"/>
      <sheetName val="M_a_r17"/>
      <sheetName val="1999_CIT_calc_Final16"/>
      <sheetName val="Level_1-3_Listing16"/>
      <sheetName val="2000_std_cost16"/>
      <sheetName val="COA_(2)16"/>
      <sheetName val="Fill_in_data16"/>
      <sheetName val="Currency_Table16"/>
      <sheetName val="Sheet1_(2)16"/>
      <sheetName val="Data_Sheet16"/>
      <sheetName val="instalasi_disp_Mei16"/>
      <sheetName val="Balance_Sheet21"/>
      <sheetName val="Rugi_Laba21"/>
      <sheetName val="Income_Statm21"/>
      <sheetName val="Rek_Fiskal21"/>
      <sheetName val="Fiscal_Rec21"/>
      <sheetName val="Rek_Fiskal-detail21"/>
      <sheetName val="PPh_2521"/>
      <sheetName val="Art_2521"/>
      <sheetName val="PPh_2221"/>
      <sheetName val="Art_2221"/>
      <sheetName val="PPh_25_calc_21"/>
      <sheetName val="Art_25_calc21"/>
      <sheetName val="Daftar_Pengurus21"/>
      <sheetName val="Comm__List21"/>
      <sheetName val="Daftar_Pemegang_Saham21"/>
      <sheetName val="Shareholder_List21"/>
      <sheetName val="Aktiva_Tetap21"/>
      <sheetName val="Fixed_Assets21"/>
      <sheetName val="FI-1771_P121"/>
      <sheetName val="FE-1771_P121"/>
      <sheetName val="FI-1771_P221"/>
      <sheetName val="FE-1771_P221"/>
      <sheetName val="Excess_Calc21"/>
      <sheetName val="Template_21"/>
      <sheetName val="Ab_oct_0720"/>
      <sheetName val="ABSN__April_09_~_Mei_09_ok20"/>
      <sheetName val="Bonus_kwartal20"/>
      <sheetName val="Permanent_info21"/>
      <sheetName val="ATTR16_2A20"/>
      <sheetName val="Irregular_Income20"/>
      <sheetName val="FE-1770_P120"/>
      <sheetName val="ABS_Jun_~Juli_201120"/>
      <sheetName val="IM__in_20"/>
      <sheetName val="IM__out_20"/>
      <sheetName val="AP_Trade20"/>
      <sheetName val="General_Info18"/>
      <sheetName val="Actuals_&amp;_Prior_Yr__Figures20"/>
      <sheetName val="Annual_Budget_Figures20"/>
      <sheetName val="Financial_Reports20"/>
      <sheetName val="U-3_1_1_telephone20"/>
      <sheetName val="Trading_Statement19"/>
      <sheetName val="rekap_impor20"/>
      <sheetName val="NOMOR_PERKIRAAN20"/>
      <sheetName val="A_u_g19"/>
      <sheetName val="J_u_l19"/>
      <sheetName val="O_c_t19"/>
      <sheetName val="A_p_r19"/>
      <sheetName val="M_a_y19"/>
      <sheetName val="S_e_p19"/>
      <sheetName val="00_received_in_0119"/>
      <sheetName val="F_e_b19"/>
      <sheetName val="Per_GL_J_a_n19"/>
      <sheetName val="J_u_n19"/>
      <sheetName val="M_a_r19"/>
      <sheetName val="1999_CIT_calc_Final18"/>
      <sheetName val="Level_1-3_Listing18"/>
      <sheetName val="2000_std_cost18"/>
      <sheetName val="COA_(2)18"/>
      <sheetName val="Fill_in_data18"/>
      <sheetName val="Currency_Table18"/>
      <sheetName val="Sheet1_(2)18"/>
      <sheetName val="Data_Sheet18"/>
      <sheetName val="instalasi_disp_Mei18"/>
      <sheetName val="Total_OP16"/>
      <sheetName val="CODE_NO16"/>
      <sheetName val="@@BMA_Gbx_-_Pack_Config16"/>
      <sheetName val="FS_Data16"/>
      <sheetName val="Appendix_A_-_Navigator16"/>
      <sheetName val="1771_III16"/>
      <sheetName val="1771_IV16"/>
      <sheetName val="1771_I16"/>
      <sheetName val="Data_WP16"/>
      <sheetName val="Entry__HTM16"/>
      <sheetName val="Entry_Broker16"/>
      <sheetName val="SK_HTM16"/>
      <sheetName val="FA_Movement16"/>
      <sheetName val="Account_list16"/>
      <sheetName val="fiscal_depr(E)16"/>
      <sheetName val="HO_Use16"/>
      <sheetName val="2003_BGT_C_Flow16"/>
      <sheetName val="Cashflow_Report_Act_vs_Bgt16"/>
      <sheetName val="BGT_Cashflow_16"/>
      <sheetName val="6_mth_TAC16"/>
      <sheetName val="6_mth_DTA16"/>
      <sheetName val="DFR_CT16"/>
      <sheetName val="GRAH_PLAN16"/>
      <sheetName val="BEP_ACT16"/>
      <sheetName val="Hay_Guide_Charts_Notes16"/>
      <sheetName val="Input_P&amp;L-200216"/>
      <sheetName val="Balance_Sheet22"/>
      <sheetName val="Rugi_Laba22"/>
      <sheetName val="Income_Statm22"/>
      <sheetName val="Rek_Fiskal22"/>
      <sheetName val="Fiscal_Rec22"/>
      <sheetName val="Rek_Fiskal-detail22"/>
      <sheetName val="PPh_2522"/>
      <sheetName val="Art_2522"/>
      <sheetName val="PPh_2222"/>
      <sheetName val="Art_2222"/>
      <sheetName val="PPh_25_calc_22"/>
      <sheetName val="Art_25_calc22"/>
      <sheetName val="Daftar_Pengurus22"/>
      <sheetName val="Comm__List22"/>
      <sheetName val="Daftar_Pemegang_Saham22"/>
      <sheetName val="Shareholder_List22"/>
      <sheetName val="Aktiva_Tetap22"/>
      <sheetName val="Fixed_Assets22"/>
      <sheetName val="FI-1771_P122"/>
      <sheetName val="FE-1771_P122"/>
      <sheetName val="FI-1771_P222"/>
      <sheetName val="FE-1771_P222"/>
      <sheetName val="Excess_Calc22"/>
      <sheetName val="Template_22"/>
      <sheetName val="Ab_oct_0721"/>
      <sheetName val="ABSN__April_09_~_Mei_09_ok21"/>
      <sheetName val="Bonus_kwartal21"/>
      <sheetName val="Permanent_info22"/>
      <sheetName val="ATTR16_2A21"/>
      <sheetName val="Irregular_Income21"/>
      <sheetName val="FE-1770_P121"/>
      <sheetName val="ABS_Jun_~Juli_201121"/>
      <sheetName val="IM__in_21"/>
      <sheetName val="IM__out_21"/>
      <sheetName val="AP_Trade21"/>
      <sheetName val="General_Info19"/>
      <sheetName val="Actuals_&amp;_Prior_Yr__Figures21"/>
      <sheetName val="Annual_Budget_Figures21"/>
      <sheetName val="Financial_Reports21"/>
      <sheetName val="U-3_1_1_telephone21"/>
      <sheetName val="Trading_Statement20"/>
      <sheetName val="rekap_impor21"/>
      <sheetName val="NOMOR_PERKIRAAN21"/>
      <sheetName val="A_u_g20"/>
      <sheetName val="J_u_l20"/>
      <sheetName val="O_c_t20"/>
      <sheetName val="A_p_r20"/>
      <sheetName val="M_a_y20"/>
      <sheetName val="S_e_p20"/>
      <sheetName val="00_received_in_0120"/>
      <sheetName val="F_e_b20"/>
      <sheetName val="Per_GL_J_a_n20"/>
      <sheetName val="J_u_n20"/>
      <sheetName val="M_a_r20"/>
      <sheetName val="1999_CIT_calc_Final19"/>
      <sheetName val="Level_1-3_Listing19"/>
      <sheetName val="2000_std_cost19"/>
      <sheetName val="COA_(2)19"/>
      <sheetName val="Fill_in_data19"/>
      <sheetName val="Currency_Table19"/>
      <sheetName val="Sheet1_(2)19"/>
      <sheetName val="Data_Sheet19"/>
      <sheetName val="instalasi_disp_Mei19"/>
      <sheetName val="Total_OP17"/>
      <sheetName val="CODE_NO17"/>
      <sheetName val="@@BMA_Gbx_-_Pack_Config17"/>
      <sheetName val="FS_Data17"/>
      <sheetName val="Appendix_A_-_Navigator17"/>
      <sheetName val="1771_III17"/>
      <sheetName val="1771_IV17"/>
      <sheetName val="1771_I17"/>
      <sheetName val="Data_WP17"/>
      <sheetName val="Entry__HTM17"/>
      <sheetName val="Entry_Broker17"/>
      <sheetName val="SK_HTM17"/>
      <sheetName val="FA_Movement17"/>
      <sheetName val="Account_list17"/>
      <sheetName val="fiscal_depr(E)17"/>
      <sheetName val="HO_Use17"/>
      <sheetName val="2003_BGT_C_Flow17"/>
      <sheetName val="Cashflow_Report_Act_vs_Bgt17"/>
      <sheetName val="BGT_Cashflow_17"/>
      <sheetName val="6_mth_TAC17"/>
      <sheetName val="6_mth_DTA17"/>
      <sheetName val="DFR_CT17"/>
      <sheetName val="GRAH_PLAN17"/>
      <sheetName val="BEP_ACT17"/>
      <sheetName val="Hay_Guide_Charts_Notes17"/>
      <sheetName val="Input_P&amp;L-200217"/>
      <sheetName val="Balance_Sheet24"/>
      <sheetName val="Rugi_Laba24"/>
      <sheetName val="Income_Statm24"/>
      <sheetName val="Rek_Fiskal24"/>
      <sheetName val="Fiscal_Rec24"/>
      <sheetName val="Rek_Fiskal-detail24"/>
      <sheetName val="PPh_2524"/>
      <sheetName val="Art_2524"/>
      <sheetName val="PPh_2224"/>
      <sheetName val="Art_2224"/>
      <sheetName val="PPh_25_calc_24"/>
      <sheetName val="Art_25_calc24"/>
      <sheetName val="Daftar_Pengurus24"/>
      <sheetName val="Comm__List24"/>
      <sheetName val="Daftar_Pemegang_Saham24"/>
      <sheetName val="Shareholder_List24"/>
      <sheetName val="Aktiva_Tetap24"/>
      <sheetName val="Fixed_Assets24"/>
      <sheetName val="FI-1771_P124"/>
      <sheetName val="FE-1771_P124"/>
      <sheetName val="FI-1771_P224"/>
      <sheetName val="FE-1771_P224"/>
      <sheetName val="Excess_Calc24"/>
      <sheetName val="Template_24"/>
      <sheetName val="Ab_oct_0723"/>
      <sheetName val="ABSN__April_09_~_Mei_09_ok23"/>
      <sheetName val="Bonus_kwartal23"/>
      <sheetName val="Permanent_info24"/>
      <sheetName val="ATTR16_2A23"/>
      <sheetName val="Irregular_Income23"/>
      <sheetName val="FE-1770_P123"/>
      <sheetName val="ABS_Jun_~Juli_201123"/>
      <sheetName val="IM__in_23"/>
      <sheetName val="IM__out_23"/>
      <sheetName val="AP_Trade23"/>
      <sheetName val="General_Info21"/>
      <sheetName val="Actuals_&amp;_Prior_Yr__Figures23"/>
      <sheetName val="Annual_Budget_Figures23"/>
      <sheetName val="Financial_Reports23"/>
      <sheetName val="U-3_1_1_telephone23"/>
      <sheetName val="Trading_Statement22"/>
      <sheetName val="rekap_impor23"/>
      <sheetName val="NOMOR_PERKIRAAN23"/>
      <sheetName val="A_u_g22"/>
      <sheetName val="J_u_l22"/>
      <sheetName val="O_c_t22"/>
      <sheetName val="A_p_r22"/>
      <sheetName val="M_a_y22"/>
      <sheetName val="S_e_p22"/>
      <sheetName val="00_received_in_0122"/>
      <sheetName val="F_e_b22"/>
      <sheetName val="Per_GL_J_a_n22"/>
      <sheetName val="J_u_n22"/>
      <sheetName val="M_a_r22"/>
      <sheetName val="1999_CIT_calc_Final21"/>
      <sheetName val="Level_1-3_Listing21"/>
      <sheetName val="2000_std_cost21"/>
      <sheetName val="COA_(2)21"/>
      <sheetName val="Fill_in_data21"/>
      <sheetName val="Currency_Table21"/>
      <sheetName val="Sheet1_(2)21"/>
      <sheetName val="Data_Sheet21"/>
      <sheetName val="instalasi_disp_Mei21"/>
      <sheetName val="Total_OP19"/>
      <sheetName val="CODE_NO19"/>
      <sheetName val="@@BMA_Gbx_-_Pack_Config19"/>
      <sheetName val="FS_Data19"/>
      <sheetName val="Appendix_A_-_Navigator19"/>
      <sheetName val="1771_III19"/>
      <sheetName val="1771_IV19"/>
      <sheetName val="1771_I19"/>
      <sheetName val="Data_WP19"/>
      <sheetName val="Entry__HTM19"/>
      <sheetName val="Entry_Broker19"/>
      <sheetName val="SK_HTM19"/>
      <sheetName val="FA_Movement19"/>
      <sheetName val="Account_list19"/>
      <sheetName val="fiscal_depr(E)19"/>
      <sheetName val="HO_Use19"/>
      <sheetName val="2003_BGT_C_Flow19"/>
      <sheetName val="Cashflow_Report_Act_vs_Bgt19"/>
      <sheetName val="BGT_Cashflow_19"/>
      <sheetName val="6_mth_TAC19"/>
      <sheetName val="6_mth_DTA19"/>
      <sheetName val="DFR_CT19"/>
      <sheetName val="GRAH_PLAN19"/>
      <sheetName val="BEP_ACT19"/>
      <sheetName val="Hay_Guide_Charts_Notes19"/>
      <sheetName val="Input_P&amp;L-200219"/>
      <sheetName val="Balance_Sheet25"/>
      <sheetName val="Rugi_Laba25"/>
      <sheetName val="Income_Statm25"/>
      <sheetName val="Rek_Fiskal25"/>
      <sheetName val="Fiscal_Rec25"/>
      <sheetName val="Rek_Fiskal-detail25"/>
      <sheetName val="PPh_2525"/>
      <sheetName val="Art_2525"/>
      <sheetName val="PPh_2225"/>
      <sheetName val="Art_2225"/>
      <sheetName val="PPh_25_calc_25"/>
      <sheetName val="Art_25_calc25"/>
      <sheetName val="Daftar_Pengurus25"/>
      <sheetName val="Comm__List25"/>
      <sheetName val="Daftar_Pemegang_Saham25"/>
      <sheetName val="Shareholder_List25"/>
      <sheetName val="Aktiva_Tetap25"/>
      <sheetName val="Fixed_Assets25"/>
      <sheetName val="FI-1771_P125"/>
      <sheetName val="FE-1771_P125"/>
      <sheetName val="FI-1771_P225"/>
      <sheetName val="FE-1771_P225"/>
      <sheetName val="Excess_Calc25"/>
      <sheetName val="Template_25"/>
      <sheetName val="Ab_oct_0724"/>
      <sheetName val="ABSN__April_09_~_Mei_09_ok24"/>
      <sheetName val="Bonus_kwartal24"/>
      <sheetName val="Permanent_info25"/>
      <sheetName val="ATTR16_2A24"/>
      <sheetName val="Irregular_Income24"/>
      <sheetName val="FE-1770_P124"/>
      <sheetName val="ABS_Jun_~Juli_201124"/>
      <sheetName val="IM__in_24"/>
      <sheetName val="IM__out_24"/>
      <sheetName val="AP_Trade24"/>
      <sheetName val="General_Info22"/>
      <sheetName val="Actuals_&amp;_Prior_Yr__Figures24"/>
      <sheetName val="Annual_Budget_Figures24"/>
      <sheetName val="Financial_Reports24"/>
      <sheetName val="U-3_1_1_telephone24"/>
      <sheetName val="Trading_Statement23"/>
      <sheetName val="rekap_impor24"/>
      <sheetName val="NOMOR_PERKIRAAN24"/>
      <sheetName val="A_u_g23"/>
      <sheetName val="J_u_l23"/>
      <sheetName val="O_c_t23"/>
      <sheetName val="A_p_r23"/>
      <sheetName val="M_a_y23"/>
      <sheetName val="S_e_p23"/>
      <sheetName val="00_received_in_0123"/>
      <sheetName val="F_e_b23"/>
      <sheetName val="Per_GL_J_a_n23"/>
      <sheetName val="J_u_n23"/>
      <sheetName val="M_a_r23"/>
      <sheetName val="1999_CIT_calc_Final22"/>
      <sheetName val="Level_1-3_Listing22"/>
      <sheetName val="2000_std_cost22"/>
      <sheetName val="COA_(2)22"/>
      <sheetName val="Fill_in_data22"/>
      <sheetName val="Currency_Table22"/>
      <sheetName val="Sheet1_(2)22"/>
      <sheetName val="Data_Sheet22"/>
      <sheetName val="instalasi_disp_Mei22"/>
      <sheetName val="Total_OP20"/>
      <sheetName val="CODE_NO20"/>
      <sheetName val="@@BMA_Gbx_-_Pack_Config20"/>
      <sheetName val="FS_Data20"/>
      <sheetName val="Appendix_A_-_Navigator20"/>
      <sheetName val="1771_III20"/>
      <sheetName val="1771_IV20"/>
      <sheetName val="1771_I20"/>
      <sheetName val="Data_WP20"/>
      <sheetName val="Entry__HTM20"/>
      <sheetName val="Entry_Broker20"/>
      <sheetName val="SK_HTM20"/>
      <sheetName val="FA_Movement20"/>
      <sheetName val="Account_list20"/>
      <sheetName val="fiscal_depr(E)20"/>
      <sheetName val="HO_Use20"/>
      <sheetName val="2003_BGT_C_Flow20"/>
      <sheetName val="Cashflow_Report_Act_vs_Bgt20"/>
      <sheetName val="BGT_Cashflow_20"/>
      <sheetName val="6_mth_TAC20"/>
      <sheetName val="6_mth_DTA20"/>
      <sheetName val="DFR_CT20"/>
      <sheetName val="GRAH_PLAN20"/>
      <sheetName val="BEP_ACT20"/>
      <sheetName val="Hay_Guide_Charts_Notes20"/>
      <sheetName val="Input_P&amp;L-200220"/>
      <sheetName val="DAFTAR TBL &amp; FORM"/>
      <sheetName val="Lain2"/>
      <sheetName val="Tabel2"/>
      <sheetName val="o-5 tax 23 prepaid"/>
      <sheetName val="DES 02"/>
      <sheetName val="Amortization Table"/>
      <sheetName val="MPP0102"/>
      <sheetName val="VLR-HLR"/>
      <sheetName val="BS final"/>
      <sheetName val="BHB"/>
      <sheetName val="pembelian"/>
      <sheetName val="bab"/>
      <sheetName val="daya"/>
      <sheetName val="NUSA PILLAR SP"/>
      <sheetName val="EURO"/>
      <sheetName val="RENGO 1"/>
      <sheetName val="sumiso"/>
      <sheetName val="Lumpsum Hatch"/>
      <sheetName val="Ex_Rate"/>
      <sheetName val="Accruals"/>
      <sheetName val="UUK13"/>
      <sheetName val="Mortalitas"/>
      <sheetName val="KOR"/>
      <sheetName val="Statistics"/>
      <sheetName val="Conso FS"/>
      <sheetName val="DCPL(S)"/>
      <sheetName val="PTBMP"/>
      <sheetName val="PTBR"/>
      <sheetName val="PTCMP"/>
      <sheetName val="PTDC"/>
      <sheetName val="DbKtr"/>
      <sheetName val="Projects"/>
      <sheetName val="JOB_Terms"/>
      <sheetName val="Assumption"/>
      <sheetName val="KODEREKG"/>
      <sheetName val="mar01-strategy"/>
      <sheetName val="D1"/>
      <sheetName val="Tables"/>
      <sheetName val="ocean voyage"/>
      <sheetName val="SE"/>
      <sheetName val="NONCAB"/>
      <sheetName val="LN"/>
      <sheetName val="DKI"/>
      <sheetName val="GABUNGAN"/>
      <sheetName val="LRK"/>
      <sheetName val="NONNRC"/>
      <sheetName val="KURS"/>
      <sheetName val="Read me"/>
      <sheetName val="Calculations"/>
      <sheetName val="Output2"/>
      <sheetName val="MBanx NIE"/>
      <sheetName val="A2.2 AJE"/>
      <sheetName val="A2.1 CAJE"/>
      <sheetName val="notes_lines"/>
      <sheetName val="Section WP"/>
      <sheetName val="A2.3 RJE"/>
      <sheetName val="Balance_Sheet34"/>
      <sheetName val="Rugi_Laba34"/>
      <sheetName val="Income_Statm34"/>
      <sheetName val="Rek_Fiskal34"/>
      <sheetName val="Fiscal_Rec34"/>
      <sheetName val="Rek_Fiskal-detail34"/>
      <sheetName val="PPh_2534"/>
      <sheetName val="Art_2534"/>
      <sheetName val="PPh_2234"/>
      <sheetName val="Art_2234"/>
      <sheetName val="PPh_25_calc_34"/>
      <sheetName val="Art_25_calc34"/>
      <sheetName val="Daftar_Pengurus34"/>
      <sheetName val="Comm__List34"/>
      <sheetName val="Daftar_Pemegang_Saham34"/>
      <sheetName val="Shareholder_List34"/>
      <sheetName val="Aktiva_Tetap34"/>
      <sheetName val="Fixed_Assets34"/>
      <sheetName val="FI-1771_P134"/>
      <sheetName val="FE-1771_P134"/>
      <sheetName val="FI-1771_P234"/>
      <sheetName val="FE-1771_P234"/>
      <sheetName val="Excess_Calc34"/>
      <sheetName val="Template_34"/>
      <sheetName val="Ab_oct_0733"/>
      <sheetName val="ABSN__April_09_~_Mei_09_ok33"/>
      <sheetName val="Bonus_kwartal33"/>
      <sheetName val="Permanent_info34"/>
      <sheetName val="ATTR16_2A33"/>
      <sheetName val="Irregular_Income33"/>
      <sheetName val="FE-1770_P133"/>
      <sheetName val="ABS_Jun_~Juli_201133"/>
      <sheetName val="IM__in_33"/>
      <sheetName val="IM__out_33"/>
      <sheetName val="AP_Trade33"/>
      <sheetName val="General_Info31"/>
      <sheetName val="Actuals_&amp;_Prior_Yr__Figures33"/>
      <sheetName val="Annual_Budget_Figures33"/>
      <sheetName val="Financial_Reports33"/>
      <sheetName val="U-3_1_1_telephone33"/>
      <sheetName val="Trading_Statement32"/>
      <sheetName val="rekap_impor33"/>
      <sheetName val="NOMOR_PERKIRAAN33"/>
      <sheetName val="A_u_g32"/>
      <sheetName val="J_u_l32"/>
      <sheetName val="O_c_t32"/>
      <sheetName val="A_p_r32"/>
      <sheetName val="M_a_y32"/>
      <sheetName val="S_e_p32"/>
      <sheetName val="00_received_in_0132"/>
      <sheetName val="F_e_b32"/>
      <sheetName val="Per_GL_J_a_n32"/>
      <sheetName val="J_u_n32"/>
      <sheetName val="M_a_r32"/>
      <sheetName val="1999_CIT_calc_Final31"/>
      <sheetName val="Level_1-3_Listing31"/>
      <sheetName val="2000_std_cost31"/>
      <sheetName val="COA_(2)31"/>
      <sheetName val="Fill_in_data31"/>
      <sheetName val="Currency_Table31"/>
      <sheetName val="Sheet1_(2)31"/>
      <sheetName val="Data_Sheet31"/>
      <sheetName val="instalasi_disp_Mei31"/>
      <sheetName val="Total_OP29"/>
      <sheetName val="CODE_NO29"/>
      <sheetName val="@@BMA_Gbx_-_Pack_Config29"/>
      <sheetName val="FS_Data29"/>
      <sheetName val="Appendix_A_-_Navigator29"/>
      <sheetName val="1771_III29"/>
      <sheetName val="1771_IV29"/>
      <sheetName val="1771_I29"/>
      <sheetName val="Data_WP29"/>
      <sheetName val="Entry__HTM29"/>
      <sheetName val="Entry_Broker29"/>
      <sheetName val="SK_HTM29"/>
      <sheetName val="FA_Movement29"/>
      <sheetName val="Account_list29"/>
      <sheetName val="fiscal_depr(E)29"/>
      <sheetName val="HO_Use29"/>
      <sheetName val="2003_BGT_C_Flow29"/>
      <sheetName val="Cashflow_Report_Act_vs_Bgt29"/>
      <sheetName val="BGT_Cashflow_29"/>
      <sheetName val="6_mth_TAC29"/>
      <sheetName val="6_mth_DTA29"/>
      <sheetName val="DFR_CT29"/>
      <sheetName val="GRAH_PLAN29"/>
      <sheetName val="BEP_ACT29"/>
      <sheetName val="Hay_Guide_Charts_Notes29"/>
      <sheetName val="Input_P&amp;L-200229"/>
      <sheetName val="REKON_PL8"/>
      <sheetName val="CLIENT_ADJUSMENT8"/>
      <sheetName val="loan_to_employee8"/>
      <sheetName val="Account_Codes_8"/>
      <sheetName val="ACC_CODE8"/>
      <sheetName val="CMA_Calculations-_Figure_5440_9"/>
      <sheetName val="T_B8"/>
      <sheetName val="Interim_--&gt;_Top8"/>
      <sheetName val="Balance_Sheet26"/>
      <sheetName val="Rugi_Laba26"/>
      <sheetName val="Income_Statm26"/>
      <sheetName val="Rek_Fiskal26"/>
      <sheetName val="Fiscal_Rec26"/>
      <sheetName val="Rek_Fiskal-detail26"/>
      <sheetName val="PPh_2526"/>
      <sheetName val="Art_2526"/>
      <sheetName val="PPh_2226"/>
      <sheetName val="Art_2226"/>
      <sheetName val="PPh_25_calc_26"/>
      <sheetName val="Art_25_calc26"/>
      <sheetName val="Daftar_Pengurus26"/>
      <sheetName val="Comm__List26"/>
      <sheetName val="Daftar_Pemegang_Saham26"/>
      <sheetName val="Shareholder_List26"/>
      <sheetName val="Aktiva_Tetap26"/>
      <sheetName val="Fixed_Assets26"/>
      <sheetName val="FI-1771_P126"/>
      <sheetName val="FE-1771_P126"/>
      <sheetName val="FI-1771_P226"/>
      <sheetName val="FE-1771_P226"/>
      <sheetName val="Excess_Calc26"/>
      <sheetName val="Template_26"/>
      <sheetName val="Ab_oct_0725"/>
      <sheetName val="ABSN__April_09_~_Mei_09_ok25"/>
      <sheetName val="Bonus_kwartal25"/>
      <sheetName val="Permanent_info26"/>
      <sheetName val="ATTR16_2A25"/>
      <sheetName val="Irregular_Income25"/>
      <sheetName val="FE-1770_P125"/>
      <sheetName val="ABS_Jun_~Juli_201125"/>
      <sheetName val="IM__in_25"/>
      <sheetName val="IM__out_25"/>
      <sheetName val="AP_Trade25"/>
      <sheetName val="General_Info23"/>
      <sheetName val="Actuals_&amp;_Prior_Yr__Figures25"/>
      <sheetName val="Annual_Budget_Figures25"/>
      <sheetName val="Financial_Reports25"/>
      <sheetName val="U-3_1_1_telephone25"/>
      <sheetName val="Trading_Statement24"/>
      <sheetName val="rekap_impor25"/>
      <sheetName val="NOMOR_PERKIRAAN25"/>
      <sheetName val="A_u_g24"/>
      <sheetName val="J_u_l24"/>
      <sheetName val="O_c_t24"/>
      <sheetName val="A_p_r24"/>
      <sheetName val="M_a_y24"/>
      <sheetName val="S_e_p24"/>
      <sheetName val="00_received_in_0124"/>
      <sheetName val="F_e_b24"/>
      <sheetName val="Per_GL_J_a_n24"/>
      <sheetName val="J_u_n24"/>
      <sheetName val="M_a_r24"/>
      <sheetName val="1999_CIT_calc_Final23"/>
      <sheetName val="Level_1-3_Listing23"/>
      <sheetName val="2000_std_cost23"/>
      <sheetName val="COA_(2)23"/>
      <sheetName val="Fill_in_data23"/>
      <sheetName val="Currency_Table23"/>
      <sheetName val="Sheet1_(2)23"/>
      <sheetName val="Data_Sheet23"/>
      <sheetName val="instalasi_disp_Mei23"/>
      <sheetName val="Total_OP21"/>
      <sheetName val="CODE_NO21"/>
      <sheetName val="@@BMA_Gbx_-_Pack_Config21"/>
      <sheetName val="FS_Data21"/>
      <sheetName val="Appendix_A_-_Navigator21"/>
      <sheetName val="1771_III21"/>
      <sheetName val="1771_IV21"/>
      <sheetName val="1771_I21"/>
      <sheetName val="Data_WP21"/>
      <sheetName val="Entry__HTM21"/>
      <sheetName val="Entry_Broker21"/>
      <sheetName val="SK_HTM21"/>
      <sheetName val="FA_Movement21"/>
      <sheetName val="Account_list21"/>
      <sheetName val="fiscal_depr(E)21"/>
      <sheetName val="HO_Use21"/>
      <sheetName val="2003_BGT_C_Flow21"/>
      <sheetName val="Cashflow_Report_Act_vs_Bgt21"/>
      <sheetName val="BGT_Cashflow_21"/>
      <sheetName val="6_mth_TAC21"/>
      <sheetName val="6_mth_DTA21"/>
      <sheetName val="DFR_CT21"/>
      <sheetName val="GRAH_PLAN21"/>
      <sheetName val="BEP_ACT21"/>
      <sheetName val="Hay_Guide_Charts_Notes21"/>
      <sheetName val="Input_P&amp;L-200221"/>
      <sheetName val="Account_Codes_"/>
      <sheetName val="T_B"/>
      <sheetName val="Interim_--&gt;_Top"/>
      <sheetName val="Balance_Sheet27"/>
      <sheetName val="Rugi_Laba27"/>
      <sheetName val="Income_Statm27"/>
      <sheetName val="Rek_Fiskal27"/>
      <sheetName val="Fiscal_Rec27"/>
      <sheetName val="Rek_Fiskal-detail27"/>
      <sheetName val="PPh_2527"/>
      <sheetName val="Art_2527"/>
      <sheetName val="PPh_2227"/>
      <sheetName val="Art_2227"/>
      <sheetName val="PPh_25_calc_27"/>
      <sheetName val="Art_25_calc27"/>
      <sheetName val="Daftar_Pengurus27"/>
      <sheetName val="Comm__List27"/>
      <sheetName val="Daftar_Pemegang_Saham27"/>
      <sheetName val="Shareholder_List27"/>
      <sheetName val="Aktiva_Tetap27"/>
      <sheetName val="Fixed_Assets27"/>
      <sheetName val="FI-1771_P127"/>
      <sheetName val="FE-1771_P127"/>
      <sheetName val="FI-1771_P227"/>
      <sheetName val="FE-1771_P227"/>
      <sheetName val="Excess_Calc27"/>
      <sheetName val="Template_27"/>
      <sheetName val="Ab_oct_0726"/>
      <sheetName val="ABSN__April_09_~_Mei_09_ok26"/>
      <sheetName val="Bonus_kwartal26"/>
      <sheetName val="Permanent_info27"/>
      <sheetName val="ATTR16_2A26"/>
      <sheetName val="Irregular_Income26"/>
      <sheetName val="FE-1770_P126"/>
      <sheetName val="ABS_Jun_~Juli_201126"/>
      <sheetName val="IM__in_26"/>
      <sheetName val="IM__out_26"/>
      <sheetName val="AP_Trade26"/>
      <sheetName val="General_Info24"/>
      <sheetName val="Actuals_&amp;_Prior_Yr__Figures26"/>
      <sheetName val="Annual_Budget_Figures26"/>
      <sheetName val="Financial_Reports26"/>
      <sheetName val="U-3_1_1_telephone26"/>
      <sheetName val="Trading_Statement25"/>
      <sheetName val="rekap_impor26"/>
      <sheetName val="NOMOR_PERKIRAAN26"/>
      <sheetName val="A_u_g25"/>
      <sheetName val="J_u_l25"/>
      <sheetName val="O_c_t25"/>
      <sheetName val="A_p_r25"/>
      <sheetName val="M_a_y25"/>
      <sheetName val="S_e_p25"/>
      <sheetName val="00_received_in_0125"/>
      <sheetName val="F_e_b25"/>
      <sheetName val="Per_GL_J_a_n25"/>
      <sheetName val="J_u_n25"/>
      <sheetName val="M_a_r25"/>
      <sheetName val="1999_CIT_calc_Final24"/>
      <sheetName val="Level_1-3_Listing24"/>
      <sheetName val="2000_std_cost24"/>
      <sheetName val="COA_(2)24"/>
      <sheetName val="Fill_in_data24"/>
      <sheetName val="Currency_Table24"/>
      <sheetName val="Sheet1_(2)24"/>
      <sheetName val="Data_Sheet24"/>
      <sheetName val="instalasi_disp_Mei24"/>
      <sheetName val="Total_OP22"/>
      <sheetName val="CODE_NO22"/>
      <sheetName val="@@BMA_Gbx_-_Pack_Config22"/>
      <sheetName val="FS_Data22"/>
      <sheetName val="Appendix_A_-_Navigator22"/>
      <sheetName val="1771_III22"/>
      <sheetName val="1771_IV22"/>
      <sheetName val="1771_I22"/>
      <sheetName val="Data_WP22"/>
      <sheetName val="Entry__HTM22"/>
      <sheetName val="Entry_Broker22"/>
      <sheetName val="SK_HTM22"/>
      <sheetName val="FA_Movement22"/>
      <sheetName val="Account_list22"/>
      <sheetName val="fiscal_depr(E)22"/>
      <sheetName val="HO_Use22"/>
      <sheetName val="2003_BGT_C_Flow22"/>
      <sheetName val="Cashflow_Report_Act_vs_Bgt22"/>
      <sheetName val="BGT_Cashflow_22"/>
      <sheetName val="6_mth_TAC22"/>
      <sheetName val="6_mth_DTA22"/>
      <sheetName val="DFR_CT22"/>
      <sheetName val="GRAH_PLAN22"/>
      <sheetName val="BEP_ACT22"/>
      <sheetName val="Hay_Guide_Charts_Notes22"/>
      <sheetName val="Input_P&amp;L-200222"/>
      <sheetName val="REKON_PL1"/>
      <sheetName val="CLIENT_ADJUSMENT1"/>
      <sheetName val="loan_to_employee1"/>
      <sheetName val="Account_Codes_1"/>
      <sheetName val="ACC_CODE1"/>
      <sheetName val="CMA_Calculations-_Figure_5440_2"/>
      <sheetName val="T_B1"/>
      <sheetName val="Interim_--&gt;_Top1"/>
      <sheetName val="Balance_Sheet29"/>
      <sheetName val="Rugi_Laba29"/>
      <sheetName val="Income_Statm29"/>
      <sheetName val="Rek_Fiskal29"/>
      <sheetName val="Fiscal_Rec29"/>
      <sheetName val="Rek_Fiskal-detail29"/>
      <sheetName val="PPh_2529"/>
      <sheetName val="Art_2529"/>
      <sheetName val="PPh_2229"/>
      <sheetName val="Art_2229"/>
      <sheetName val="PPh_25_calc_29"/>
      <sheetName val="Art_25_calc29"/>
      <sheetName val="Daftar_Pengurus29"/>
      <sheetName val="Comm__List29"/>
      <sheetName val="Daftar_Pemegang_Saham29"/>
      <sheetName val="Shareholder_List29"/>
      <sheetName val="Aktiva_Tetap29"/>
      <sheetName val="Fixed_Assets29"/>
      <sheetName val="FI-1771_P129"/>
      <sheetName val="FE-1771_P129"/>
      <sheetName val="FI-1771_P229"/>
      <sheetName val="FE-1771_P229"/>
      <sheetName val="Excess_Calc29"/>
      <sheetName val="Template_29"/>
      <sheetName val="Ab_oct_0728"/>
      <sheetName val="ABSN__April_09_~_Mei_09_ok28"/>
      <sheetName val="Bonus_kwartal28"/>
      <sheetName val="Permanent_info29"/>
      <sheetName val="ATTR16_2A28"/>
      <sheetName val="Irregular_Income28"/>
      <sheetName val="FE-1770_P128"/>
      <sheetName val="ABS_Jun_~Juli_201128"/>
      <sheetName val="IM__in_28"/>
      <sheetName val="IM__out_28"/>
      <sheetName val="AP_Trade28"/>
      <sheetName val="General_Info26"/>
      <sheetName val="Actuals_&amp;_Prior_Yr__Figures28"/>
      <sheetName val="Annual_Budget_Figures28"/>
      <sheetName val="Financial_Reports28"/>
      <sheetName val="U-3_1_1_telephone28"/>
      <sheetName val="Trading_Statement27"/>
      <sheetName val="rekap_impor28"/>
      <sheetName val="NOMOR_PERKIRAAN28"/>
      <sheetName val="A_u_g27"/>
      <sheetName val="J_u_l27"/>
      <sheetName val="O_c_t27"/>
      <sheetName val="A_p_r27"/>
      <sheetName val="M_a_y27"/>
      <sheetName val="S_e_p27"/>
      <sheetName val="00_received_in_0127"/>
      <sheetName val="F_e_b27"/>
      <sheetName val="Per_GL_J_a_n27"/>
      <sheetName val="J_u_n27"/>
      <sheetName val="M_a_r27"/>
      <sheetName val="1999_CIT_calc_Final26"/>
      <sheetName val="Level_1-3_Listing26"/>
      <sheetName val="2000_std_cost26"/>
      <sheetName val="COA_(2)26"/>
      <sheetName val="Fill_in_data26"/>
      <sheetName val="Currency_Table26"/>
      <sheetName val="Sheet1_(2)26"/>
      <sheetName val="Data_Sheet26"/>
      <sheetName val="instalasi_disp_Mei26"/>
      <sheetName val="Total_OP24"/>
      <sheetName val="CODE_NO24"/>
      <sheetName val="@@BMA_Gbx_-_Pack_Config24"/>
      <sheetName val="FS_Data24"/>
      <sheetName val="Appendix_A_-_Navigator24"/>
      <sheetName val="1771_III24"/>
      <sheetName val="1771_IV24"/>
      <sheetName val="1771_I24"/>
      <sheetName val="Data_WP24"/>
      <sheetName val="Entry__HTM24"/>
      <sheetName val="Entry_Broker24"/>
      <sheetName val="SK_HTM24"/>
      <sheetName val="FA_Movement24"/>
      <sheetName val="Account_list24"/>
      <sheetName val="fiscal_depr(E)24"/>
      <sheetName val="HO_Use24"/>
      <sheetName val="2003_BGT_C_Flow24"/>
      <sheetName val="Cashflow_Report_Act_vs_Bgt24"/>
      <sheetName val="BGT_Cashflow_24"/>
      <sheetName val="6_mth_TAC24"/>
      <sheetName val="6_mth_DTA24"/>
      <sheetName val="DFR_CT24"/>
      <sheetName val="GRAH_PLAN24"/>
      <sheetName val="BEP_ACT24"/>
      <sheetName val="Hay_Guide_Charts_Notes24"/>
      <sheetName val="Input_P&amp;L-200224"/>
      <sheetName val="REKON_PL3"/>
      <sheetName val="CLIENT_ADJUSMENT3"/>
      <sheetName val="loan_to_employee3"/>
      <sheetName val="Account_Codes_3"/>
      <sheetName val="ACC_CODE3"/>
      <sheetName val="CMA_Calculations-_Figure_5440_4"/>
      <sheetName val="T_B3"/>
      <sheetName val="Interim_--&gt;_Top3"/>
      <sheetName val="Balance_Sheet28"/>
      <sheetName val="Rugi_Laba28"/>
      <sheetName val="Income_Statm28"/>
      <sheetName val="Rek_Fiskal28"/>
      <sheetName val="Fiscal_Rec28"/>
      <sheetName val="Rek_Fiskal-detail28"/>
      <sheetName val="PPh_2528"/>
      <sheetName val="Art_2528"/>
      <sheetName val="PPh_2228"/>
      <sheetName val="Art_2228"/>
      <sheetName val="PPh_25_calc_28"/>
      <sheetName val="Art_25_calc28"/>
      <sheetName val="Daftar_Pengurus28"/>
      <sheetName val="Comm__List28"/>
      <sheetName val="Daftar_Pemegang_Saham28"/>
      <sheetName val="Shareholder_List28"/>
      <sheetName val="Aktiva_Tetap28"/>
      <sheetName val="Fixed_Assets28"/>
      <sheetName val="FI-1771_P128"/>
      <sheetName val="FE-1771_P128"/>
      <sheetName val="FI-1771_P228"/>
      <sheetName val="FE-1771_P228"/>
      <sheetName val="Excess_Calc28"/>
      <sheetName val="Template_28"/>
      <sheetName val="Ab_oct_0727"/>
      <sheetName val="ABSN__April_09_~_Mei_09_ok27"/>
      <sheetName val="Bonus_kwartal27"/>
      <sheetName val="Permanent_info28"/>
      <sheetName val="ATTR16_2A27"/>
      <sheetName val="Irregular_Income27"/>
      <sheetName val="FE-1770_P127"/>
      <sheetName val="ABS_Jun_~Juli_201127"/>
      <sheetName val="IM__in_27"/>
      <sheetName val="IM__out_27"/>
      <sheetName val="AP_Trade27"/>
      <sheetName val="General_Info25"/>
      <sheetName val="Actuals_&amp;_Prior_Yr__Figures27"/>
      <sheetName val="Annual_Budget_Figures27"/>
      <sheetName val="Financial_Reports27"/>
      <sheetName val="U-3_1_1_telephone27"/>
      <sheetName val="Trading_Statement26"/>
      <sheetName val="rekap_impor27"/>
      <sheetName val="NOMOR_PERKIRAAN27"/>
      <sheetName val="A_u_g26"/>
      <sheetName val="J_u_l26"/>
      <sheetName val="O_c_t26"/>
      <sheetName val="A_p_r26"/>
      <sheetName val="M_a_y26"/>
      <sheetName val="S_e_p26"/>
      <sheetName val="00_received_in_0126"/>
      <sheetName val="F_e_b26"/>
      <sheetName val="Per_GL_J_a_n26"/>
      <sheetName val="J_u_n26"/>
      <sheetName val="M_a_r26"/>
      <sheetName val="1999_CIT_calc_Final25"/>
      <sheetName val="Level_1-3_Listing25"/>
      <sheetName val="2000_std_cost25"/>
      <sheetName val="COA_(2)25"/>
      <sheetName val="Fill_in_data25"/>
      <sheetName val="Currency_Table25"/>
      <sheetName val="Sheet1_(2)25"/>
      <sheetName val="Data_Sheet25"/>
      <sheetName val="instalasi_disp_Mei25"/>
      <sheetName val="Total_OP23"/>
      <sheetName val="CODE_NO23"/>
      <sheetName val="@@BMA_Gbx_-_Pack_Config23"/>
      <sheetName val="FS_Data23"/>
      <sheetName val="Appendix_A_-_Navigator23"/>
      <sheetName val="1771_III23"/>
      <sheetName val="1771_IV23"/>
      <sheetName val="1771_I23"/>
      <sheetName val="Data_WP23"/>
      <sheetName val="Entry__HTM23"/>
      <sheetName val="Entry_Broker23"/>
      <sheetName val="SK_HTM23"/>
      <sheetName val="FA_Movement23"/>
      <sheetName val="Account_list23"/>
      <sheetName val="fiscal_depr(E)23"/>
      <sheetName val="HO_Use23"/>
      <sheetName val="2003_BGT_C_Flow23"/>
      <sheetName val="Cashflow_Report_Act_vs_Bgt23"/>
      <sheetName val="BGT_Cashflow_23"/>
      <sheetName val="6_mth_TAC23"/>
      <sheetName val="6_mth_DTA23"/>
      <sheetName val="DFR_CT23"/>
      <sheetName val="GRAH_PLAN23"/>
      <sheetName val="BEP_ACT23"/>
      <sheetName val="Hay_Guide_Charts_Notes23"/>
      <sheetName val="Input_P&amp;L-200223"/>
      <sheetName val="REKON_PL2"/>
      <sheetName val="CLIENT_ADJUSMENT2"/>
      <sheetName val="loan_to_employee2"/>
      <sheetName val="Account_Codes_2"/>
      <sheetName val="ACC_CODE2"/>
      <sheetName val="CMA_Calculations-_Figure_5440_3"/>
      <sheetName val="T_B2"/>
      <sheetName val="Interim_--&gt;_Top2"/>
      <sheetName val="Balance_Sheet30"/>
      <sheetName val="Rugi_Laba30"/>
      <sheetName val="Income_Statm30"/>
      <sheetName val="Rek_Fiskal30"/>
      <sheetName val="Fiscal_Rec30"/>
      <sheetName val="Rek_Fiskal-detail30"/>
      <sheetName val="PPh_2530"/>
      <sheetName val="Art_2530"/>
      <sheetName val="PPh_2230"/>
      <sheetName val="Art_2230"/>
      <sheetName val="PPh_25_calc_30"/>
      <sheetName val="Art_25_calc30"/>
      <sheetName val="Daftar_Pengurus30"/>
      <sheetName val="Comm__List30"/>
      <sheetName val="Daftar_Pemegang_Saham30"/>
      <sheetName val="Shareholder_List30"/>
      <sheetName val="Aktiva_Tetap30"/>
      <sheetName val="Fixed_Assets30"/>
      <sheetName val="FI-1771_P130"/>
      <sheetName val="FE-1771_P130"/>
      <sheetName val="FI-1771_P230"/>
      <sheetName val="FE-1771_P230"/>
      <sheetName val="Excess_Calc30"/>
      <sheetName val="Template_30"/>
      <sheetName val="Ab_oct_0729"/>
      <sheetName val="ABSN__April_09_~_Mei_09_ok29"/>
      <sheetName val="Bonus_kwartal29"/>
      <sheetName val="Permanent_info30"/>
      <sheetName val="ATTR16_2A29"/>
      <sheetName val="Irregular_Income29"/>
      <sheetName val="FE-1770_P129"/>
      <sheetName val="ABS_Jun_~Juli_201129"/>
      <sheetName val="IM__in_29"/>
      <sheetName val="IM__out_29"/>
      <sheetName val="AP_Trade29"/>
      <sheetName val="General_Info27"/>
      <sheetName val="Actuals_&amp;_Prior_Yr__Figures29"/>
      <sheetName val="Annual_Budget_Figures29"/>
      <sheetName val="Financial_Reports29"/>
      <sheetName val="U-3_1_1_telephone29"/>
      <sheetName val="Trading_Statement28"/>
      <sheetName val="rekap_impor29"/>
      <sheetName val="NOMOR_PERKIRAAN29"/>
      <sheetName val="A_u_g28"/>
      <sheetName val="J_u_l28"/>
      <sheetName val="O_c_t28"/>
      <sheetName val="A_p_r28"/>
      <sheetName val="M_a_y28"/>
      <sheetName val="S_e_p28"/>
      <sheetName val="00_received_in_0128"/>
      <sheetName val="F_e_b28"/>
      <sheetName val="Per_GL_J_a_n28"/>
      <sheetName val="J_u_n28"/>
      <sheetName val="M_a_r28"/>
      <sheetName val="1999_CIT_calc_Final27"/>
      <sheetName val="Level_1-3_Listing27"/>
      <sheetName val="2000_std_cost27"/>
      <sheetName val="COA_(2)27"/>
      <sheetName val="Fill_in_data27"/>
      <sheetName val="Currency_Table27"/>
      <sheetName val="Sheet1_(2)27"/>
      <sheetName val="Data_Sheet27"/>
      <sheetName val="instalasi_disp_Mei27"/>
      <sheetName val="Total_OP25"/>
      <sheetName val="CODE_NO25"/>
      <sheetName val="@@BMA_Gbx_-_Pack_Config25"/>
      <sheetName val="FS_Data25"/>
      <sheetName val="Appendix_A_-_Navigator25"/>
      <sheetName val="1771_III25"/>
      <sheetName val="1771_IV25"/>
      <sheetName val="1771_I25"/>
      <sheetName val="Data_WP25"/>
      <sheetName val="Entry__HTM25"/>
      <sheetName val="Entry_Broker25"/>
      <sheetName val="SK_HTM25"/>
      <sheetName val="FA_Movement25"/>
      <sheetName val="Account_list25"/>
      <sheetName val="fiscal_depr(E)25"/>
      <sheetName val="HO_Use25"/>
      <sheetName val="2003_BGT_C_Flow25"/>
      <sheetName val="Cashflow_Report_Act_vs_Bgt25"/>
      <sheetName val="BGT_Cashflow_25"/>
      <sheetName val="6_mth_TAC25"/>
      <sheetName val="6_mth_DTA25"/>
      <sheetName val="DFR_CT25"/>
      <sheetName val="GRAH_PLAN25"/>
      <sheetName val="BEP_ACT25"/>
      <sheetName val="Hay_Guide_Charts_Notes25"/>
      <sheetName val="Input_P&amp;L-200225"/>
      <sheetName val="REKON_PL4"/>
      <sheetName val="CLIENT_ADJUSMENT4"/>
      <sheetName val="loan_to_employee4"/>
      <sheetName val="Account_Codes_4"/>
      <sheetName val="ACC_CODE4"/>
      <sheetName val="CMA_Calculations-_Figure_5440_5"/>
      <sheetName val="T_B4"/>
      <sheetName val="Interim_--&gt;_Top4"/>
      <sheetName val="Balance_Sheet33"/>
      <sheetName val="Rugi_Laba33"/>
      <sheetName val="Income_Statm33"/>
      <sheetName val="Rek_Fiskal33"/>
      <sheetName val="Fiscal_Rec33"/>
      <sheetName val="Rek_Fiskal-detail33"/>
      <sheetName val="PPh_2533"/>
      <sheetName val="Art_2533"/>
      <sheetName val="PPh_2233"/>
      <sheetName val="Art_2233"/>
      <sheetName val="PPh_25_calc_33"/>
      <sheetName val="Art_25_calc33"/>
      <sheetName val="Daftar_Pengurus33"/>
      <sheetName val="Comm__List33"/>
      <sheetName val="Daftar_Pemegang_Saham33"/>
      <sheetName val="Shareholder_List33"/>
      <sheetName val="Aktiva_Tetap33"/>
      <sheetName val="Fixed_Assets33"/>
      <sheetName val="FI-1771_P133"/>
      <sheetName val="FE-1771_P133"/>
      <sheetName val="FI-1771_P233"/>
      <sheetName val="FE-1771_P233"/>
      <sheetName val="Excess_Calc33"/>
      <sheetName val="Template_33"/>
      <sheetName val="Ab_oct_0732"/>
      <sheetName val="ABSN__April_09_~_Mei_09_ok32"/>
      <sheetName val="Bonus_kwartal32"/>
      <sheetName val="Permanent_info33"/>
      <sheetName val="ATTR16_2A32"/>
      <sheetName val="Irregular_Income32"/>
      <sheetName val="FE-1770_P132"/>
      <sheetName val="ABS_Jun_~Juli_201132"/>
      <sheetName val="IM__in_32"/>
      <sheetName val="IM__out_32"/>
      <sheetName val="AP_Trade32"/>
      <sheetName val="General_Info30"/>
      <sheetName val="Actuals_&amp;_Prior_Yr__Figures32"/>
      <sheetName val="Annual_Budget_Figures32"/>
      <sheetName val="Financial_Reports32"/>
      <sheetName val="U-3_1_1_telephone32"/>
      <sheetName val="Trading_Statement31"/>
      <sheetName val="rekap_impor32"/>
      <sheetName val="NOMOR_PERKIRAAN32"/>
      <sheetName val="A_u_g31"/>
      <sheetName val="J_u_l31"/>
      <sheetName val="O_c_t31"/>
      <sheetName val="A_p_r31"/>
      <sheetName val="M_a_y31"/>
      <sheetName val="S_e_p31"/>
      <sheetName val="00_received_in_0131"/>
      <sheetName val="F_e_b31"/>
      <sheetName val="Per_GL_J_a_n31"/>
      <sheetName val="J_u_n31"/>
      <sheetName val="M_a_r31"/>
      <sheetName val="1999_CIT_calc_Final30"/>
      <sheetName val="Level_1-3_Listing30"/>
      <sheetName val="2000_std_cost30"/>
      <sheetName val="COA_(2)30"/>
      <sheetName val="Fill_in_data30"/>
      <sheetName val="Currency_Table30"/>
      <sheetName val="Sheet1_(2)30"/>
      <sheetName val="Data_Sheet30"/>
      <sheetName val="instalasi_disp_Mei30"/>
      <sheetName val="Total_OP28"/>
      <sheetName val="CODE_NO28"/>
      <sheetName val="@@BMA_Gbx_-_Pack_Config28"/>
      <sheetName val="FS_Data28"/>
      <sheetName val="Appendix_A_-_Navigator28"/>
      <sheetName val="1771_III28"/>
      <sheetName val="1771_IV28"/>
      <sheetName val="1771_I28"/>
      <sheetName val="Data_WP28"/>
      <sheetName val="Entry__HTM28"/>
      <sheetName val="Entry_Broker28"/>
      <sheetName val="SK_HTM28"/>
      <sheetName val="FA_Movement28"/>
      <sheetName val="Account_list28"/>
      <sheetName val="fiscal_depr(E)28"/>
      <sheetName val="HO_Use28"/>
      <sheetName val="2003_BGT_C_Flow28"/>
      <sheetName val="Cashflow_Report_Act_vs_Bgt28"/>
      <sheetName val="BGT_Cashflow_28"/>
      <sheetName val="6_mth_TAC28"/>
      <sheetName val="6_mth_DTA28"/>
      <sheetName val="DFR_CT28"/>
      <sheetName val="GRAH_PLAN28"/>
      <sheetName val="BEP_ACT28"/>
      <sheetName val="Hay_Guide_Charts_Notes28"/>
      <sheetName val="Input_P&amp;L-200228"/>
      <sheetName val="REKON_PL7"/>
      <sheetName val="CLIENT_ADJUSMENT7"/>
      <sheetName val="loan_to_employee7"/>
      <sheetName val="Account_Codes_7"/>
      <sheetName val="ACC_CODE7"/>
      <sheetName val="CMA_Calculations-_Figure_5440_8"/>
      <sheetName val="T_B7"/>
      <sheetName val="Interim_--&gt;_Top7"/>
      <sheetName val="Balance_Sheet31"/>
      <sheetName val="Rugi_Laba31"/>
      <sheetName val="Income_Statm31"/>
      <sheetName val="Rek_Fiskal31"/>
      <sheetName val="Fiscal_Rec31"/>
      <sheetName val="Rek_Fiskal-detail31"/>
      <sheetName val="PPh_2531"/>
      <sheetName val="Art_2531"/>
      <sheetName val="PPh_2231"/>
      <sheetName val="Art_2231"/>
      <sheetName val="PPh_25_calc_31"/>
      <sheetName val="Art_25_calc31"/>
      <sheetName val="Daftar_Pengurus31"/>
      <sheetName val="Comm__List31"/>
      <sheetName val="Daftar_Pemegang_Saham31"/>
      <sheetName val="Shareholder_List31"/>
      <sheetName val="Aktiva_Tetap31"/>
      <sheetName val="Fixed_Assets31"/>
      <sheetName val="FI-1771_P131"/>
      <sheetName val="FE-1771_P131"/>
      <sheetName val="FI-1771_P231"/>
      <sheetName val="FE-1771_P231"/>
      <sheetName val="Excess_Calc31"/>
      <sheetName val="Template_31"/>
      <sheetName val="Ab_oct_0730"/>
      <sheetName val="ABSN__April_09_~_Mei_09_ok30"/>
      <sheetName val="Bonus_kwartal30"/>
      <sheetName val="Permanent_info31"/>
      <sheetName val="ATTR16_2A30"/>
      <sheetName val="Irregular_Income30"/>
      <sheetName val="FE-1770_P130"/>
      <sheetName val="ABS_Jun_~Juli_201130"/>
      <sheetName val="IM__in_30"/>
      <sheetName val="IM__out_30"/>
      <sheetName val="AP_Trade30"/>
      <sheetName val="General_Info28"/>
      <sheetName val="Actuals_&amp;_Prior_Yr__Figures30"/>
      <sheetName val="Annual_Budget_Figures30"/>
      <sheetName val="Financial_Reports30"/>
      <sheetName val="U-3_1_1_telephone30"/>
      <sheetName val="Trading_Statement29"/>
      <sheetName val="rekap_impor30"/>
      <sheetName val="NOMOR_PERKIRAAN30"/>
      <sheetName val="A_u_g29"/>
      <sheetName val="J_u_l29"/>
      <sheetName val="O_c_t29"/>
      <sheetName val="A_p_r29"/>
      <sheetName val="M_a_y29"/>
      <sheetName val="S_e_p29"/>
      <sheetName val="00_received_in_0129"/>
      <sheetName val="F_e_b29"/>
      <sheetName val="Per_GL_J_a_n29"/>
      <sheetName val="J_u_n29"/>
      <sheetName val="M_a_r29"/>
      <sheetName val="1999_CIT_calc_Final28"/>
      <sheetName val="Level_1-3_Listing28"/>
      <sheetName val="2000_std_cost28"/>
      <sheetName val="COA_(2)28"/>
      <sheetName val="Fill_in_data28"/>
      <sheetName val="Currency_Table28"/>
      <sheetName val="Sheet1_(2)28"/>
      <sheetName val="Data_Sheet28"/>
      <sheetName val="instalasi_disp_Mei28"/>
      <sheetName val="Total_OP26"/>
      <sheetName val="CODE_NO26"/>
      <sheetName val="@@BMA_Gbx_-_Pack_Config26"/>
      <sheetName val="FS_Data26"/>
      <sheetName val="Appendix_A_-_Navigator26"/>
      <sheetName val="1771_III26"/>
      <sheetName val="1771_IV26"/>
      <sheetName val="1771_I26"/>
      <sheetName val="Data_WP26"/>
      <sheetName val="Entry__HTM26"/>
      <sheetName val="Entry_Broker26"/>
      <sheetName val="SK_HTM26"/>
      <sheetName val="FA_Movement26"/>
      <sheetName val="Account_list26"/>
      <sheetName val="fiscal_depr(E)26"/>
      <sheetName val="HO_Use26"/>
      <sheetName val="2003_BGT_C_Flow26"/>
      <sheetName val="Cashflow_Report_Act_vs_Bgt26"/>
      <sheetName val="BGT_Cashflow_26"/>
      <sheetName val="6_mth_TAC26"/>
      <sheetName val="6_mth_DTA26"/>
      <sheetName val="DFR_CT26"/>
      <sheetName val="GRAH_PLAN26"/>
      <sheetName val="BEP_ACT26"/>
      <sheetName val="Hay_Guide_Charts_Notes26"/>
      <sheetName val="Input_P&amp;L-200226"/>
      <sheetName val="REKON_PL5"/>
      <sheetName val="CLIENT_ADJUSMENT5"/>
      <sheetName val="loan_to_employee5"/>
      <sheetName val="Account_Codes_5"/>
      <sheetName val="ACC_CODE5"/>
      <sheetName val="CMA_Calculations-_Figure_5440_6"/>
      <sheetName val="T_B5"/>
      <sheetName val="Interim_--&gt;_Top5"/>
      <sheetName val="Balance_Sheet32"/>
      <sheetName val="Rugi_Laba32"/>
      <sheetName val="Income_Statm32"/>
      <sheetName val="Rek_Fiskal32"/>
      <sheetName val="Fiscal_Rec32"/>
      <sheetName val="Rek_Fiskal-detail32"/>
      <sheetName val="PPh_2532"/>
      <sheetName val="Art_2532"/>
      <sheetName val="PPh_2232"/>
      <sheetName val="Art_2232"/>
      <sheetName val="PPh_25_calc_32"/>
      <sheetName val="Art_25_calc32"/>
      <sheetName val="Daftar_Pengurus32"/>
      <sheetName val="Comm__List32"/>
      <sheetName val="Daftar_Pemegang_Saham32"/>
      <sheetName val="Shareholder_List32"/>
      <sheetName val="Aktiva_Tetap32"/>
      <sheetName val="Fixed_Assets32"/>
      <sheetName val="FI-1771_P132"/>
      <sheetName val="FE-1771_P132"/>
      <sheetName val="FI-1771_P232"/>
      <sheetName val="FE-1771_P232"/>
      <sheetName val="Excess_Calc32"/>
      <sheetName val="Template_32"/>
      <sheetName val="Ab_oct_0731"/>
      <sheetName val="ABSN__April_09_~_Mei_09_ok31"/>
      <sheetName val="Bonus_kwartal31"/>
      <sheetName val="Permanent_info32"/>
      <sheetName val="ATTR16_2A31"/>
      <sheetName val="Irregular_Income31"/>
      <sheetName val="FE-1770_P131"/>
      <sheetName val="ABS_Jun_~Juli_201131"/>
      <sheetName val="IM__in_31"/>
      <sheetName val="IM__out_31"/>
      <sheetName val="AP_Trade31"/>
      <sheetName val="General_Info29"/>
      <sheetName val="Actuals_&amp;_Prior_Yr__Figures31"/>
      <sheetName val="Annual_Budget_Figures31"/>
      <sheetName val="Financial_Reports31"/>
      <sheetName val="U-3_1_1_telephone31"/>
      <sheetName val="Trading_Statement30"/>
      <sheetName val="rekap_impor31"/>
      <sheetName val="NOMOR_PERKIRAAN31"/>
      <sheetName val="A_u_g30"/>
      <sheetName val="J_u_l30"/>
      <sheetName val="O_c_t30"/>
      <sheetName val="A_p_r30"/>
      <sheetName val="M_a_y30"/>
      <sheetName val="S_e_p30"/>
      <sheetName val="00_received_in_0130"/>
      <sheetName val="F_e_b30"/>
      <sheetName val="Per_GL_J_a_n30"/>
      <sheetName val="J_u_n30"/>
      <sheetName val="M_a_r30"/>
      <sheetName val="1999_CIT_calc_Final29"/>
      <sheetName val="Level_1-3_Listing29"/>
      <sheetName val="2000_std_cost29"/>
      <sheetName val="COA_(2)29"/>
      <sheetName val="Fill_in_data29"/>
      <sheetName val="Currency_Table29"/>
      <sheetName val="Sheet1_(2)29"/>
      <sheetName val="Data_Sheet29"/>
      <sheetName val="instalasi_disp_Mei29"/>
      <sheetName val="Total_OP27"/>
      <sheetName val="CODE_NO27"/>
      <sheetName val="@@BMA_Gbx_-_Pack_Config27"/>
      <sheetName val="FS_Data27"/>
      <sheetName val="Appendix_A_-_Navigator27"/>
      <sheetName val="1771_III27"/>
      <sheetName val="1771_IV27"/>
      <sheetName val="1771_I27"/>
      <sheetName val="Data_WP27"/>
      <sheetName val="Entry__HTM27"/>
      <sheetName val="Entry_Broker27"/>
      <sheetName val="SK_HTM27"/>
      <sheetName val="FA_Movement27"/>
      <sheetName val="Account_list27"/>
      <sheetName val="fiscal_depr(E)27"/>
      <sheetName val="HO_Use27"/>
      <sheetName val="2003_BGT_C_Flow27"/>
      <sheetName val="Cashflow_Report_Act_vs_Bgt27"/>
      <sheetName val="BGT_Cashflow_27"/>
      <sheetName val="6_mth_TAC27"/>
      <sheetName val="6_mth_DTA27"/>
      <sheetName val="DFR_CT27"/>
      <sheetName val="GRAH_PLAN27"/>
      <sheetName val="BEP_ACT27"/>
      <sheetName val="Hay_Guide_Charts_Notes27"/>
      <sheetName val="Input_P&amp;L-200227"/>
      <sheetName val="REKON_PL6"/>
      <sheetName val="CLIENT_ADJUSMENT6"/>
      <sheetName val="loan_to_employee6"/>
      <sheetName val="Account_Codes_6"/>
      <sheetName val="ACC_CODE6"/>
      <sheetName val="CMA_Calculations-_Figure_5440_7"/>
      <sheetName val="T_B6"/>
      <sheetName val="Interim_--&gt;_Top6"/>
      <sheetName val="Balance_Sheet37"/>
      <sheetName val="Rugi_Laba37"/>
      <sheetName val="Income_Statm37"/>
      <sheetName val="Rek_Fiskal37"/>
      <sheetName val="Fiscal_Rec37"/>
      <sheetName val="Rek_Fiskal-detail37"/>
      <sheetName val="PPh_2537"/>
      <sheetName val="Art_2537"/>
      <sheetName val="PPh_2237"/>
      <sheetName val="Art_2237"/>
      <sheetName val="PPh_25_calc_37"/>
      <sheetName val="Art_25_calc37"/>
      <sheetName val="Daftar_Pengurus37"/>
      <sheetName val="Comm__List37"/>
      <sheetName val="Daftar_Pemegang_Saham37"/>
      <sheetName val="Shareholder_List37"/>
      <sheetName val="Aktiva_Tetap37"/>
      <sheetName val="Fixed_Assets37"/>
      <sheetName val="FI-1771_P137"/>
      <sheetName val="FE-1771_P137"/>
      <sheetName val="FI-1771_P237"/>
      <sheetName val="FE-1771_P237"/>
      <sheetName val="Excess_Calc37"/>
      <sheetName val="Template_37"/>
      <sheetName val="Ab_oct_0736"/>
      <sheetName val="ABSN__April_09_~_Mei_09_ok36"/>
      <sheetName val="Bonus_kwartal36"/>
      <sheetName val="Permanent_info37"/>
      <sheetName val="ATTR16_2A36"/>
      <sheetName val="Irregular_Income36"/>
      <sheetName val="FE-1770_P136"/>
      <sheetName val="ABS_Jun_~Juli_201136"/>
      <sheetName val="IM__in_36"/>
      <sheetName val="IM__out_36"/>
      <sheetName val="AP_Trade36"/>
      <sheetName val="General_Info34"/>
      <sheetName val="Actuals_&amp;_Prior_Yr__Figures36"/>
      <sheetName val="Annual_Budget_Figures36"/>
      <sheetName val="Financial_Reports36"/>
      <sheetName val="U-3_1_1_telephone36"/>
      <sheetName val="Trading_Statement35"/>
      <sheetName val="rekap_impor36"/>
      <sheetName val="NOMOR_PERKIRAAN36"/>
      <sheetName val="A_u_g35"/>
      <sheetName val="J_u_l35"/>
      <sheetName val="O_c_t35"/>
      <sheetName val="A_p_r35"/>
      <sheetName val="M_a_y35"/>
      <sheetName val="S_e_p35"/>
      <sheetName val="00_received_in_0135"/>
      <sheetName val="F_e_b35"/>
      <sheetName val="Per_GL_J_a_n35"/>
      <sheetName val="J_u_n35"/>
      <sheetName val="M_a_r35"/>
      <sheetName val="1999_CIT_calc_Final34"/>
      <sheetName val="Level_1-3_Listing34"/>
      <sheetName val="2000_std_cost34"/>
      <sheetName val="COA_(2)34"/>
      <sheetName val="Fill_in_data34"/>
      <sheetName val="Currency_Table34"/>
      <sheetName val="Sheet1_(2)34"/>
      <sheetName val="Data_Sheet34"/>
      <sheetName val="instalasi_disp_Mei34"/>
      <sheetName val="Total_OP32"/>
      <sheetName val="CODE_NO32"/>
      <sheetName val="@@BMA_Gbx_-_Pack_Config32"/>
      <sheetName val="FS_Data32"/>
      <sheetName val="Appendix_A_-_Navigator32"/>
      <sheetName val="1771_III32"/>
      <sheetName val="1771_IV32"/>
      <sheetName val="1771_I32"/>
      <sheetName val="Data_WP32"/>
      <sheetName val="Entry__HTM32"/>
      <sheetName val="Entry_Broker32"/>
      <sheetName val="SK_HTM32"/>
      <sheetName val="FA_Movement32"/>
      <sheetName val="Account_list32"/>
      <sheetName val="fiscal_depr(E)32"/>
      <sheetName val="HO_Use32"/>
      <sheetName val="2003_BGT_C_Flow32"/>
      <sheetName val="Cashflow_Report_Act_vs_Bgt32"/>
      <sheetName val="BGT_Cashflow_32"/>
      <sheetName val="6_mth_TAC32"/>
      <sheetName val="6_mth_DTA32"/>
      <sheetName val="DFR_CT32"/>
      <sheetName val="GRAH_PLAN32"/>
      <sheetName val="BEP_ACT32"/>
      <sheetName val="Hay_Guide_Charts_Notes32"/>
      <sheetName val="Input_P&amp;L-200232"/>
      <sheetName val="REKON_PL11"/>
      <sheetName val="CLIENT_ADJUSMENT11"/>
      <sheetName val="loan_to_employee11"/>
      <sheetName val="Account_Codes_11"/>
      <sheetName val="ACC_CODE11"/>
      <sheetName val="CMA_Calculations-_Figure_544012"/>
      <sheetName val="T_B11"/>
      <sheetName val="Interim_--&gt;_Top11"/>
      <sheetName val="Balance_Sheet35"/>
      <sheetName val="Rugi_Laba35"/>
      <sheetName val="Income_Statm35"/>
      <sheetName val="Rek_Fiskal35"/>
      <sheetName val="Fiscal_Rec35"/>
      <sheetName val="Rek_Fiskal-detail35"/>
      <sheetName val="PPh_2535"/>
      <sheetName val="Art_2535"/>
      <sheetName val="PPh_2235"/>
      <sheetName val="Art_2235"/>
      <sheetName val="PPh_25_calc_35"/>
      <sheetName val="Art_25_calc35"/>
      <sheetName val="Daftar_Pengurus35"/>
      <sheetName val="Comm__List35"/>
      <sheetName val="Daftar_Pemegang_Saham35"/>
      <sheetName val="Shareholder_List35"/>
      <sheetName val="Aktiva_Tetap35"/>
      <sheetName val="Fixed_Assets35"/>
      <sheetName val="FI-1771_P135"/>
      <sheetName val="FE-1771_P135"/>
      <sheetName val="FI-1771_P235"/>
      <sheetName val="FE-1771_P235"/>
      <sheetName val="Excess_Calc35"/>
      <sheetName val="Template_35"/>
      <sheetName val="Ab_oct_0734"/>
      <sheetName val="ABSN__April_09_~_Mei_09_ok34"/>
      <sheetName val="Bonus_kwartal34"/>
      <sheetName val="Permanent_info35"/>
      <sheetName val="ATTR16_2A34"/>
      <sheetName val="Irregular_Income34"/>
      <sheetName val="FE-1770_P134"/>
      <sheetName val="ABS_Jun_~Juli_201134"/>
      <sheetName val="IM__in_34"/>
      <sheetName val="IM__out_34"/>
      <sheetName val="AP_Trade34"/>
      <sheetName val="General_Info32"/>
      <sheetName val="Actuals_&amp;_Prior_Yr__Figures34"/>
      <sheetName val="Annual_Budget_Figures34"/>
      <sheetName val="Financial_Reports34"/>
      <sheetName val="U-3_1_1_telephone34"/>
      <sheetName val="Trading_Statement33"/>
      <sheetName val="rekap_impor34"/>
      <sheetName val="NOMOR_PERKIRAAN34"/>
      <sheetName val="A_u_g33"/>
      <sheetName val="J_u_l33"/>
      <sheetName val="O_c_t33"/>
      <sheetName val="A_p_r33"/>
      <sheetName val="M_a_y33"/>
      <sheetName val="S_e_p33"/>
      <sheetName val="00_received_in_0133"/>
      <sheetName val="F_e_b33"/>
      <sheetName val="Per_GL_J_a_n33"/>
      <sheetName val="J_u_n33"/>
      <sheetName val="M_a_r33"/>
      <sheetName val="1999_CIT_calc_Final32"/>
      <sheetName val="Level_1-3_Listing32"/>
      <sheetName val="2000_std_cost32"/>
      <sheetName val="COA_(2)32"/>
      <sheetName val="Fill_in_data32"/>
      <sheetName val="Currency_Table32"/>
      <sheetName val="Sheet1_(2)32"/>
      <sheetName val="Data_Sheet32"/>
      <sheetName val="instalasi_disp_Mei32"/>
      <sheetName val="Total_OP30"/>
      <sheetName val="CODE_NO30"/>
      <sheetName val="@@BMA_Gbx_-_Pack_Config30"/>
      <sheetName val="FS_Data30"/>
      <sheetName val="Appendix_A_-_Navigator30"/>
      <sheetName val="1771_III30"/>
      <sheetName val="1771_IV30"/>
      <sheetName val="1771_I30"/>
      <sheetName val="Data_WP30"/>
      <sheetName val="Entry__HTM30"/>
      <sheetName val="Entry_Broker30"/>
      <sheetName val="SK_HTM30"/>
      <sheetName val="FA_Movement30"/>
      <sheetName val="Account_list30"/>
      <sheetName val="fiscal_depr(E)30"/>
      <sheetName val="HO_Use30"/>
      <sheetName val="2003_BGT_C_Flow30"/>
      <sheetName val="Cashflow_Report_Act_vs_Bgt30"/>
      <sheetName val="BGT_Cashflow_30"/>
      <sheetName val="6_mth_TAC30"/>
      <sheetName val="6_mth_DTA30"/>
      <sheetName val="DFR_CT30"/>
      <sheetName val="GRAH_PLAN30"/>
      <sheetName val="BEP_ACT30"/>
      <sheetName val="Hay_Guide_Charts_Notes30"/>
      <sheetName val="Input_P&amp;L-200230"/>
      <sheetName val="REKON_PL9"/>
      <sheetName val="CLIENT_ADJUSMENT9"/>
      <sheetName val="loan_to_employee9"/>
      <sheetName val="Account_Codes_9"/>
      <sheetName val="ACC_CODE9"/>
      <sheetName val="CMA_Calculations-_Figure_544010"/>
      <sheetName val="T_B9"/>
      <sheetName val="Interim_--&gt;_Top9"/>
      <sheetName val="Balance_Sheet36"/>
      <sheetName val="Rugi_Laba36"/>
      <sheetName val="Income_Statm36"/>
      <sheetName val="Rek_Fiskal36"/>
      <sheetName val="Fiscal_Rec36"/>
      <sheetName val="Rek_Fiskal-detail36"/>
      <sheetName val="PPh_2536"/>
      <sheetName val="Art_2536"/>
      <sheetName val="PPh_2236"/>
      <sheetName val="Art_2236"/>
      <sheetName val="PPh_25_calc_36"/>
      <sheetName val="Art_25_calc36"/>
      <sheetName val="Daftar_Pengurus36"/>
      <sheetName val="Comm__List36"/>
      <sheetName val="Daftar_Pemegang_Saham36"/>
      <sheetName val="Shareholder_List36"/>
      <sheetName val="Aktiva_Tetap36"/>
      <sheetName val="Fixed_Assets36"/>
      <sheetName val="FI-1771_P136"/>
      <sheetName val="FE-1771_P136"/>
      <sheetName val="FI-1771_P236"/>
      <sheetName val="FE-1771_P236"/>
      <sheetName val="Excess_Calc36"/>
      <sheetName val="Template_36"/>
      <sheetName val="Ab_oct_0735"/>
      <sheetName val="ABSN__April_09_~_Mei_09_ok35"/>
      <sheetName val="Bonus_kwartal35"/>
      <sheetName val="Permanent_info36"/>
      <sheetName val="ATTR16_2A35"/>
      <sheetName val="Irregular_Income35"/>
      <sheetName val="FE-1770_P135"/>
      <sheetName val="ABS_Jun_~Juli_201135"/>
      <sheetName val="IM__in_35"/>
      <sheetName val="IM__out_35"/>
      <sheetName val="AP_Trade35"/>
      <sheetName val="General_Info33"/>
      <sheetName val="Actuals_&amp;_Prior_Yr__Figures35"/>
      <sheetName val="Annual_Budget_Figures35"/>
      <sheetName val="Financial_Reports35"/>
      <sheetName val="U-3_1_1_telephone35"/>
      <sheetName val="Trading_Statement34"/>
      <sheetName val="rekap_impor35"/>
      <sheetName val="NOMOR_PERKIRAAN35"/>
      <sheetName val="A_u_g34"/>
      <sheetName val="J_u_l34"/>
      <sheetName val="O_c_t34"/>
      <sheetName val="A_p_r34"/>
      <sheetName val="M_a_y34"/>
      <sheetName val="S_e_p34"/>
      <sheetName val="00_received_in_0134"/>
      <sheetName val="F_e_b34"/>
      <sheetName val="Per_GL_J_a_n34"/>
      <sheetName val="J_u_n34"/>
      <sheetName val="M_a_r34"/>
      <sheetName val="1999_CIT_calc_Final33"/>
      <sheetName val="Level_1-3_Listing33"/>
      <sheetName val="2000_std_cost33"/>
      <sheetName val="COA_(2)33"/>
      <sheetName val="Fill_in_data33"/>
      <sheetName val="Currency_Table33"/>
      <sheetName val="Sheet1_(2)33"/>
      <sheetName val="Data_Sheet33"/>
      <sheetName val="instalasi_disp_Mei33"/>
      <sheetName val="Total_OP31"/>
      <sheetName val="CODE_NO31"/>
      <sheetName val="@@BMA_Gbx_-_Pack_Config31"/>
      <sheetName val="FS_Data31"/>
      <sheetName val="Appendix_A_-_Navigator31"/>
      <sheetName val="1771_III31"/>
      <sheetName val="1771_IV31"/>
      <sheetName val="1771_I31"/>
      <sheetName val="Data_WP31"/>
      <sheetName val="Entry__HTM31"/>
      <sheetName val="Entry_Broker31"/>
      <sheetName val="SK_HTM31"/>
      <sheetName val="FA_Movement31"/>
      <sheetName val="Account_list31"/>
      <sheetName val="fiscal_depr(E)31"/>
      <sheetName val="HO_Use31"/>
      <sheetName val="2003_BGT_C_Flow31"/>
      <sheetName val="Cashflow_Report_Act_vs_Bgt31"/>
      <sheetName val="BGT_Cashflow_31"/>
      <sheetName val="6_mth_TAC31"/>
      <sheetName val="6_mth_DTA31"/>
      <sheetName val="DFR_CT31"/>
      <sheetName val="GRAH_PLAN31"/>
      <sheetName val="BEP_ACT31"/>
      <sheetName val="Hay_Guide_Charts_Notes31"/>
      <sheetName val="Input_P&amp;L-200231"/>
      <sheetName val="REKON_PL10"/>
      <sheetName val="CLIENT_ADJUSMENT10"/>
      <sheetName val="loan_to_employee10"/>
      <sheetName val="Account_Codes_10"/>
      <sheetName val="ACC_CODE10"/>
      <sheetName val="CMA_Calculations-_Figure_544011"/>
      <sheetName val="T_B10"/>
      <sheetName val="Interim_--&gt;_Top10"/>
      <sheetName val="Balance_Sheet38"/>
      <sheetName val="Rugi_Laba38"/>
      <sheetName val="Income_Statm38"/>
      <sheetName val="Rek_Fiskal38"/>
      <sheetName val="Fiscal_Rec38"/>
      <sheetName val="Rek_Fiskal-detail38"/>
      <sheetName val="PPh_2538"/>
      <sheetName val="Art_2538"/>
      <sheetName val="PPh_2238"/>
      <sheetName val="Art_2238"/>
      <sheetName val="PPh_25_calc_38"/>
      <sheetName val="Art_25_calc38"/>
      <sheetName val="Daftar_Pengurus38"/>
      <sheetName val="Comm__List38"/>
      <sheetName val="Daftar_Pemegang_Saham38"/>
      <sheetName val="Shareholder_List38"/>
      <sheetName val="Aktiva_Tetap38"/>
      <sheetName val="Fixed_Assets38"/>
      <sheetName val="FI-1771_P138"/>
      <sheetName val="FE-1771_P138"/>
      <sheetName val="FI-1771_P238"/>
      <sheetName val="FE-1771_P238"/>
      <sheetName val="Excess_Calc38"/>
      <sheetName val="Template_38"/>
      <sheetName val="Ab_oct_0737"/>
      <sheetName val="ABSN__April_09_~_Mei_09_ok37"/>
      <sheetName val="Bonus_kwartal37"/>
      <sheetName val="Permanent_info38"/>
      <sheetName val="ATTR16_2A37"/>
      <sheetName val="Irregular_Income37"/>
      <sheetName val="FE-1770_P137"/>
      <sheetName val="ABS_Jun_~Juli_201137"/>
      <sheetName val="IM__in_37"/>
      <sheetName val="IM__out_37"/>
      <sheetName val="AP_Trade37"/>
      <sheetName val="General_Info35"/>
      <sheetName val="Actuals_&amp;_Prior_Yr__Figures37"/>
      <sheetName val="Annual_Budget_Figures37"/>
      <sheetName val="Financial_Reports37"/>
      <sheetName val="U-3_1_1_telephone37"/>
      <sheetName val="Trading_Statement36"/>
      <sheetName val="rekap_impor37"/>
      <sheetName val="NOMOR_PERKIRAAN37"/>
      <sheetName val="A_u_g36"/>
      <sheetName val="J_u_l36"/>
      <sheetName val="O_c_t36"/>
      <sheetName val="A_p_r36"/>
      <sheetName val="M_a_y36"/>
      <sheetName val="S_e_p36"/>
      <sheetName val="00_received_in_0136"/>
      <sheetName val="F_e_b36"/>
      <sheetName val="Per_GL_J_a_n36"/>
      <sheetName val="J_u_n36"/>
      <sheetName val="M_a_r36"/>
      <sheetName val="1999_CIT_calc_Final35"/>
      <sheetName val="Level_1-3_Listing35"/>
      <sheetName val="2000_std_cost35"/>
      <sheetName val="COA_(2)35"/>
      <sheetName val="Fill_in_data35"/>
      <sheetName val="Currency_Table35"/>
      <sheetName val="Sheet1_(2)35"/>
      <sheetName val="Data_Sheet35"/>
      <sheetName val="instalasi_disp_Mei35"/>
      <sheetName val="Total_OP33"/>
      <sheetName val="CODE_NO33"/>
      <sheetName val="@@BMA_Gbx_-_Pack_Config33"/>
      <sheetName val="FS_Data33"/>
      <sheetName val="Appendix_A_-_Navigator33"/>
      <sheetName val="1771_III33"/>
      <sheetName val="1771_IV33"/>
      <sheetName val="1771_I33"/>
      <sheetName val="Data_WP33"/>
      <sheetName val="Entry__HTM33"/>
      <sheetName val="Entry_Broker33"/>
      <sheetName val="SK_HTM33"/>
      <sheetName val="FA_Movement33"/>
      <sheetName val="Account_list33"/>
      <sheetName val="fiscal_depr(E)33"/>
      <sheetName val="HO_Use33"/>
      <sheetName val="2003_BGT_C_Flow33"/>
      <sheetName val="Cashflow_Report_Act_vs_Bgt33"/>
      <sheetName val="BGT_Cashflow_33"/>
      <sheetName val="6_mth_TAC33"/>
      <sheetName val="6_mth_DTA33"/>
      <sheetName val="DFR_CT33"/>
      <sheetName val="GRAH_PLAN33"/>
      <sheetName val="BEP_ACT33"/>
      <sheetName val="Hay_Guide_Charts_Notes33"/>
      <sheetName val="Input_P&amp;L-200233"/>
      <sheetName val="REKON_PL12"/>
      <sheetName val="CLIENT_ADJUSMENT12"/>
      <sheetName val="loan_to_employee12"/>
      <sheetName val="Account_Codes_12"/>
      <sheetName val="ACC_CODE12"/>
      <sheetName val="CMA_Calculations-_Figure_544013"/>
      <sheetName val="T_B12"/>
      <sheetName val="Interim_--&gt;_Top12"/>
      <sheetName val="DEPN 2001"/>
      <sheetName val="Balance_Sheet41"/>
      <sheetName val="Rugi_Laba41"/>
      <sheetName val="Income_Statm41"/>
      <sheetName val="Rek_Fiskal41"/>
      <sheetName val="Fiscal_Rec41"/>
      <sheetName val="Rek_Fiskal-detail41"/>
      <sheetName val="PPh_2541"/>
      <sheetName val="Art_2541"/>
      <sheetName val="PPh_2241"/>
      <sheetName val="Art_2241"/>
      <sheetName val="PPh_25_calc_41"/>
      <sheetName val="Art_25_calc41"/>
      <sheetName val="Daftar_Pengurus41"/>
      <sheetName val="Comm__List41"/>
      <sheetName val="Daftar_Pemegang_Saham41"/>
      <sheetName val="Shareholder_List41"/>
      <sheetName val="Aktiva_Tetap41"/>
      <sheetName val="Fixed_Assets41"/>
      <sheetName val="FI-1771_P141"/>
      <sheetName val="FE-1771_P141"/>
      <sheetName val="FI-1771_P241"/>
      <sheetName val="FE-1771_P241"/>
      <sheetName val="Excess_Calc41"/>
      <sheetName val="Template_41"/>
      <sheetName val="Ab_oct_0740"/>
      <sheetName val="ABSN__April_09_~_Mei_09_ok40"/>
      <sheetName val="Bonus_kwartal40"/>
      <sheetName val="Permanent_info41"/>
      <sheetName val="ATTR16_2A40"/>
      <sheetName val="Irregular_Income40"/>
      <sheetName val="FE-1770_P140"/>
      <sheetName val="ABS_Jun_~Juli_201140"/>
      <sheetName val="IM__in_40"/>
      <sheetName val="IM__out_40"/>
      <sheetName val="AP_Trade40"/>
      <sheetName val="General_Info38"/>
      <sheetName val="Actuals_&amp;_Prior_Yr__Figures40"/>
      <sheetName val="Annual_Budget_Figures40"/>
      <sheetName val="Financial_Reports40"/>
      <sheetName val="U-3_1_1_telephone40"/>
      <sheetName val="Trading_Statement39"/>
      <sheetName val="rekap_impor40"/>
      <sheetName val="NOMOR_PERKIRAAN40"/>
      <sheetName val="A_u_g39"/>
      <sheetName val="J_u_l39"/>
      <sheetName val="O_c_t39"/>
      <sheetName val="A_p_r39"/>
      <sheetName val="M_a_y39"/>
      <sheetName val="S_e_p39"/>
      <sheetName val="00_received_in_0139"/>
      <sheetName val="F_e_b39"/>
      <sheetName val="Per_GL_J_a_n39"/>
      <sheetName val="J_u_n39"/>
      <sheetName val="M_a_r39"/>
      <sheetName val="1999_CIT_calc_Final38"/>
      <sheetName val="Level_1-3_Listing38"/>
      <sheetName val="2000_std_cost38"/>
      <sheetName val="COA_(2)38"/>
      <sheetName val="Fill_in_data38"/>
      <sheetName val="Currency_Table38"/>
      <sheetName val="Sheet1_(2)38"/>
      <sheetName val="Data_Sheet38"/>
      <sheetName val="instalasi_disp_Mei38"/>
      <sheetName val="Total_OP36"/>
      <sheetName val="CODE_NO36"/>
      <sheetName val="@@BMA_Gbx_-_Pack_Config36"/>
      <sheetName val="FS_Data36"/>
      <sheetName val="Appendix_A_-_Navigator36"/>
      <sheetName val="1771_III36"/>
      <sheetName val="1771_IV36"/>
      <sheetName val="1771_I36"/>
      <sheetName val="Data_WP36"/>
      <sheetName val="Entry__HTM36"/>
      <sheetName val="Entry_Broker36"/>
      <sheetName val="SK_HTM36"/>
      <sheetName val="FA_Movement36"/>
      <sheetName val="Account_list36"/>
      <sheetName val="fiscal_depr(E)36"/>
      <sheetName val="HO_Use36"/>
      <sheetName val="2003_BGT_C_Flow36"/>
      <sheetName val="Cashflow_Report_Act_vs_Bgt36"/>
      <sheetName val="BGT_Cashflow_36"/>
      <sheetName val="6_mth_TAC36"/>
      <sheetName val="6_mth_DTA36"/>
      <sheetName val="DFR_CT36"/>
      <sheetName val="GRAH_PLAN36"/>
      <sheetName val="BEP_ACT36"/>
      <sheetName val="Hay_Guide_Charts_Notes36"/>
      <sheetName val="Input_P&amp;L-200236"/>
      <sheetName val="REKON_PL15"/>
      <sheetName val="CLIENT_ADJUSMENT15"/>
      <sheetName val="loan_to_employee15"/>
      <sheetName val="Account_Codes_15"/>
      <sheetName val="ACC_CODE15"/>
      <sheetName val="CMA_Calculations-_Figure_544016"/>
      <sheetName val="T_B15"/>
      <sheetName val="Interim_--&gt;_Top15"/>
      <sheetName val="Balance_Sheet40"/>
      <sheetName val="Rugi_Laba40"/>
      <sheetName val="Income_Statm40"/>
      <sheetName val="Rek_Fiskal40"/>
      <sheetName val="Fiscal_Rec40"/>
      <sheetName val="Rek_Fiskal-detail40"/>
      <sheetName val="PPh_2540"/>
      <sheetName val="Art_2540"/>
      <sheetName val="PPh_2240"/>
      <sheetName val="Art_2240"/>
      <sheetName val="PPh_25_calc_40"/>
      <sheetName val="Art_25_calc40"/>
      <sheetName val="Daftar_Pengurus40"/>
      <sheetName val="Comm__List40"/>
      <sheetName val="Daftar_Pemegang_Saham40"/>
      <sheetName val="Shareholder_List40"/>
      <sheetName val="Aktiva_Tetap40"/>
      <sheetName val="Fixed_Assets40"/>
      <sheetName val="FI-1771_P140"/>
      <sheetName val="FE-1771_P140"/>
      <sheetName val="FI-1771_P240"/>
      <sheetName val="FE-1771_P240"/>
      <sheetName val="Excess_Calc40"/>
      <sheetName val="Template_40"/>
      <sheetName val="Ab_oct_0739"/>
      <sheetName val="ABSN__April_09_~_Mei_09_ok39"/>
      <sheetName val="Bonus_kwartal39"/>
      <sheetName val="Permanent_info40"/>
      <sheetName val="ATTR16_2A39"/>
      <sheetName val="Irregular_Income39"/>
      <sheetName val="FE-1770_P139"/>
      <sheetName val="ABS_Jun_~Juli_201139"/>
      <sheetName val="IM__in_39"/>
      <sheetName val="IM__out_39"/>
      <sheetName val="AP_Trade39"/>
      <sheetName val="General_Info37"/>
      <sheetName val="Actuals_&amp;_Prior_Yr__Figures39"/>
      <sheetName val="Annual_Budget_Figures39"/>
      <sheetName val="Financial_Reports39"/>
      <sheetName val="U-3_1_1_telephone39"/>
      <sheetName val="Trading_Statement38"/>
      <sheetName val="rekap_impor39"/>
      <sheetName val="NOMOR_PERKIRAAN39"/>
      <sheetName val="A_u_g38"/>
      <sheetName val="J_u_l38"/>
      <sheetName val="O_c_t38"/>
      <sheetName val="A_p_r38"/>
      <sheetName val="M_a_y38"/>
      <sheetName val="S_e_p38"/>
      <sheetName val="00_received_in_0138"/>
      <sheetName val="F_e_b38"/>
      <sheetName val="Per_GL_J_a_n38"/>
      <sheetName val="J_u_n38"/>
      <sheetName val="M_a_r38"/>
      <sheetName val="1999_CIT_calc_Final37"/>
      <sheetName val="Level_1-3_Listing37"/>
      <sheetName val="2000_std_cost37"/>
      <sheetName val="COA_(2)37"/>
      <sheetName val="Fill_in_data37"/>
      <sheetName val="Currency_Table37"/>
      <sheetName val="Sheet1_(2)37"/>
      <sheetName val="Data_Sheet37"/>
      <sheetName val="instalasi_disp_Mei37"/>
      <sheetName val="Total_OP35"/>
      <sheetName val="CODE_NO35"/>
      <sheetName val="@@BMA_Gbx_-_Pack_Config35"/>
      <sheetName val="FS_Data35"/>
      <sheetName val="Appendix_A_-_Navigator35"/>
      <sheetName val="1771_III35"/>
      <sheetName val="1771_IV35"/>
      <sheetName val="1771_I35"/>
      <sheetName val="Data_WP35"/>
      <sheetName val="Entry__HTM35"/>
      <sheetName val="Entry_Broker35"/>
      <sheetName val="SK_HTM35"/>
      <sheetName val="FA_Movement35"/>
      <sheetName val="Account_list35"/>
      <sheetName val="fiscal_depr(E)35"/>
      <sheetName val="HO_Use35"/>
      <sheetName val="2003_BGT_C_Flow35"/>
      <sheetName val="Cashflow_Report_Act_vs_Bgt35"/>
      <sheetName val="BGT_Cashflow_35"/>
      <sheetName val="6_mth_TAC35"/>
      <sheetName val="6_mth_DTA35"/>
      <sheetName val="DFR_CT35"/>
      <sheetName val="GRAH_PLAN35"/>
      <sheetName val="BEP_ACT35"/>
      <sheetName val="Hay_Guide_Charts_Notes35"/>
      <sheetName val="Input_P&amp;L-200235"/>
      <sheetName val="REKON_PL14"/>
      <sheetName val="CLIENT_ADJUSMENT14"/>
      <sheetName val="loan_to_employee14"/>
      <sheetName val="Account_Codes_14"/>
      <sheetName val="ACC_CODE14"/>
      <sheetName val="CMA_Calculations-_Figure_544015"/>
      <sheetName val="T_B14"/>
      <sheetName val="Interim_--&gt;_Top14"/>
      <sheetName val="Balance_Sheet39"/>
      <sheetName val="Rugi_Laba39"/>
      <sheetName val="Income_Statm39"/>
      <sheetName val="Rek_Fiskal39"/>
      <sheetName val="Fiscal_Rec39"/>
      <sheetName val="Rek_Fiskal-detail39"/>
      <sheetName val="PPh_2539"/>
      <sheetName val="Art_2539"/>
      <sheetName val="PPh_2239"/>
      <sheetName val="Art_2239"/>
      <sheetName val="PPh_25_calc_39"/>
      <sheetName val="Art_25_calc39"/>
      <sheetName val="Daftar_Pengurus39"/>
      <sheetName val="Comm__List39"/>
      <sheetName val="Daftar_Pemegang_Saham39"/>
      <sheetName val="Shareholder_List39"/>
      <sheetName val="Aktiva_Tetap39"/>
      <sheetName val="Fixed_Assets39"/>
      <sheetName val="FI-1771_P139"/>
      <sheetName val="FE-1771_P139"/>
      <sheetName val="FI-1771_P239"/>
      <sheetName val="FE-1771_P239"/>
      <sheetName val="Excess_Calc39"/>
      <sheetName val="Template_39"/>
      <sheetName val="Ab_oct_0738"/>
      <sheetName val="ABSN__April_09_~_Mei_09_ok38"/>
      <sheetName val="Bonus_kwartal38"/>
      <sheetName val="Permanent_info39"/>
      <sheetName val="ATTR16_2A38"/>
      <sheetName val="Irregular_Income38"/>
      <sheetName val="FE-1770_P138"/>
      <sheetName val="ABS_Jun_~Juli_201138"/>
      <sheetName val="IM__in_38"/>
      <sheetName val="IM__out_38"/>
      <sheetName val="AP_Trade38"/>
      <sheetName val="General_Info36"/>
      <sheetName val="Actuals_&amp;_Prior_Yr__Figures38"/>
      <sheetName val="Annual_Budget_Figures38"/>
      <sheetName val="Financial_Reports38"/>
      <sheetName val="U-3_1_1_telephone38"/>
      <sheetName val="Trading_Statement37"/>
      <sheetName val="rekap_impor38"/>
      <sheetName val="NOMOR_PERKIRAAN38"/>
      <sheetName val="A_u_g37"/>
      <sheetName val="J_u_l37"/>
      <sheetName val="O_c_t37"/>
      <sheetName val="A_p_r37"/>
      <sheetName val="M_a_y37"/>
      <sheetName val="S_e_p37"/>
      <sheetName val="00_received_in_0137"/>
      <sheetName val="F_e_b37"/>
      <sheetName val="Per_GL_J_a_n37"/>
      <sheetName val="J_u_n37"/>
      <sheetName val="M_a_r37"/>
      <sheetName val="1999_CIT_calc_Final36"/>
      <sheetName val="Level_1-3_Listing36"/>
      <sheetName val="2000_std_cost36"/>
      <sheetName val="COA_(2)36"/>
      <sheetName val="Fill_in_data36"/>
      <sheetName val="Currency_Table36"/>
      <sheetName val="Sheet1_(2)36"/>
      <sheetName val="Data_Sheet36"/>
      <sheetName val="instalasi_disp_Mei36"/>
      <sheetName val="Total_OP34"/>
      <sheetName val="CODE_NO34"/>
      <sheetName val="@@BMA_Gbx_-_Pack_Config34"/>
      <sheetName val="FS_Data34"/>
      <sheetName val="Appendix_A_-_Navigator34"/>
      <sheetName val="1771_III34"/>
      <sheetName val="1771_IV34"/>
      <sheetName val="1771_I34"/>
      <sheetName val="Data_WP34"/>
      <sheetName val="Entry__HTM34"/>
      <sheetName val="Entry_Broker34"/>
      <sheetName val="SK_HTM34"/>
      <sheetName val="FA_Movement34"/>
      <sheetName val="Account_list34"/>
      <sheetName val="fiscal_depr(E)34"/>
      <sheetName val="HO_Use34"/>
      <sheetName val="2003_BGT_C_Flow34"/>
      <sheetName val="Cashflow_Report_Act_vs_Bgt34"/>
      <sheetName val="BGT_Cashflow_34"/>
      <sheetName val="6_mth_TAC34"/>
      <sheetName val="6_mth_DTA34"/>
      <sheetName val="DFR_CT34"/>
      <sheetName val="GRAH_PLAN34"/>
      <sheetName val="BEP_ACT34"/>
      <sheetName val="Hay_Guide_Charts_Notes34"/>
      <sheetName val="Input_P&amp;L-200234"/>
      <sheetName val="REKON_PL13"/>
      <sheetName val="CLIENT_ADJUSMENT13"/>
      <sheetName val="loan_to_employee13"/>
      <sheetName val="Account_Codes_13"/>
      <sheetName val="ACC_CODE13"/>
      <sheetName val="CMA_Calculations-_Figure_544014"/>
      <sheetName val="T_B13"/>
      <sheetName val="Interim_--&gt;_Top13"/>
      <sheetName val="WTB"/>
      <sheetName val="FKT_PJK"/>
      <sheetName val="Stock Report"/>
      <sheetName val="lookup table"/>
      <sheetName val="COSY"/>
      <sheetName val="CURRENCY"/>
      <sheetName val="AM-MARGIN"/>
      <sheetName val="AMC-99"/>
      <sheetName val="Macro1"/>
      <sheetName val="Difference Cons"/>
      <sheetName val="BANK"/>
      <sheetName val="Absence data"/>
      <sheetName val="Employee List"/>
      <sheetName val="Jan_13"/>
      <sheetName val="LPP"/>
      <sheetName val="FSdetails"/>
      <sheetName val="B28"/>
      <sheetName val="Mapp"/>
      <sheetName val="AUDIT"/>
      <sheetName val="JMT -2"/>
      <sheetName val="A.W. VANAMEI"/>
      <sheetName val="A.W. TIGER"/>
      <sheetName val="HARGA SWAL+SKT"/>
      <sheetName val="Price"/>
      <sheetName val="DAFTAR"/>
      <sheetName val="GL"/>
      <sheetName val="PL"/>
      <sheetName val="WBS"/>
      <sheetName val="TB98,oct99&amp;sap99-WPL"/>
      <sheetName val="Location_Details _2_"/>
      <sheetName val="Cases"/>
      <sheetName val="PARAMETER"/>
      <sheetName val="KAS $"/>
      <sheetName val="IC Exp"/>
      <sheetName val="MTX21 (4)-Daily"/>
      <sheetName val="Tax Rate"/>
      <sheetName val="Structr 2103adjus"/>
      <sheetName val="To Generate"/>
      <sheetName val="Subs"/>
      <sheetName val="Web Sales"/>
      <sheetName val="INDEPENDENT"/>
      <sheetName val="Rincian"/>
      <sheetName val="OpRev"/>
      <sheetName val="Taxation"/>
      <sheetName val="FinAsmp"/>
      <sheetName val="GenAsmp"/>
      <sheetName val="CpEx"/>
      <sheetName val="Terms"/>
      <sheetName val="addl cost"/>
      <sheetName val="accumdeprn"/>
      <sheetName val="NHM5407"/>
      <sheetName val="FSA"/>
      <sheetName val="rekap aset"/>
      <sheetName val="bhn_upah"/>
      <sheetName val="Analisa"/>
      <sheetName val="exch"/>
      <sheetName val="Customize Your Invoice"/>
      <sheetName val="GLdownload"/>
      <sheetName val="FA sd APRIL 07"/>
      <sheetName val="TB-DKI"/>
      <sheetName val="Kor-DKI"/>
      <sheetName val="12"/>
      <sheetName val="System"/>
      <sheetName val="ASSETS"/>
      <sheetName val="Referenzen"/>
      <sheetName val="Range"/>
      <sheetName val="沈阳"/>
      <sheetName val="重庆"/>
      <sheetName val="杭州调"/>
      <sheetName val="RLEV"/>
      <sheetName val="ABSEN"/>
      <sheetName val="KAR"/>
      <sheetName val="Balance_Sheet43"/>
      <sheetName val="Rugi_Laba43"/>
      <sheetName val="Income_Statm43"/>
      <sheetName val="Rek_Fiskal43"/>
      <sheetName val="Fiscal_Rec43"/>
      <sheetName val="Rek_Fiskal-detail43"/>
      <sheetName val="PPh_2543"/>
      <sheetName val="Art_2543"/>
      <sheetName val="PPh_2243"/>
      <sheetName val="Art_2243"/>
      <sheetName val="PPh_25_calc_43"/>
      <sheetName val="Art_25_calc43"/>
      <sheetName val="Daftar_Pengurus43"/>
      <sheetName val="Comm__List43"/>
      <sheetName val="Daftar_Pemegang_Saham43"/>
      <sheetName val="Shareholder_List43"/>
      <sheetName val="Aktiva_Tetap43"/>
      <sheetName val="Fixed_Assets43"/>
      <sheetName val="FI-1771_P143"/>
      <sheetName val="FE-1771_P143"/>
      <sheetName val="FI-1771_P243"/>
      <sheetName val="FE-1771_P243"/>
      <sheetName val="Excess_Calc43"/>
      <sheetName val="Template_43"/>
      <sheetName val="Ab_oct_0742"/>
      <sheetName val="ABSN__April_09_~_Mei_09_ok42"/>
      <sheetName val="Bonus_kwartal42"/>
      <sheetName val="Permanent_info43"/>
      <sheetName val="ATTR16_2A42"/>
      <sheetName val="Irregular_Income42"/>
      <sheetName val="FE-1770_P142"/>
      <sheetName val="ABS_Jun_~Juli_201142"/>
      <sheetName val="IM__in_42"/>
      <sheetName val="IM__out_42"/>
      <sheetName val="AP_Trade42"/>
      <sheetName val="General_Info40"/>
      <sheetName val="Actuals_&amp;_Prior_Yr__Figures42"/>
      <sheetName val="Annual_Budget_Figures42"/>
      <sheetName val="Financial_Reports42"/>
      <sheetName val="U-3_1_1_telephone42"/>
      <sheetName val="Trading_Statement41"/>
      <sheetName val="rekap_impor42"/>
      <sheetName val="NOMOR_PERKIRAAN42"/>
      <sheetName val="A_u_g41"/>
      <sheetName val="J_u_l41"/>
      <sheetName val="O_c_t41"/>
      <sheetName val="A_p_r41"/>
      <sheetName val="M_a_y41"/>
      <sheetName val="S_e_p41"/>
      <sheetName val="00_received_in_0141"/>
      <sheetName val="F_e_b41"/>
      <sheetName val="Per_GL_J_a_n41"/>
      <sheetName val="J_u_n41"/>
      <sheetName val="M_a_r41"/>
      <sheetName val="1999_CIT_calc_Final40"/>
      <sheetName val="Level_1-3_Listing40"/>
      <sheetName val="2000_std_cost40"/>
      <sheetName val="COA_(2)40"/>
      <sheetName val="Fill_in_data40"/>
      <sheetName val="Currency_Table40"/>
      <sheetName val="Sheet1_(2)40"/>
      <sheetName val="Data_Sheet40"/>
      <sheetName val="instalasi_disp_Mei40"/>
      <sheetName val="Total_OP38"/>
      <sheetName val="CODE_NO38"/>
      <sheetName val="@@BMA_Gbx_-_Pack_Config38"/>
      <sheetName val="FS_Data38"/>
      <sheetName val="Appendix_A_-_Navigator38"/>
      <sheetName val="1771_III38"/>
      <sheetName val="1771_IV38"/>
      <sheetName val="1771_I38"/>
      <sheetName val="Data_WP38"/>
      <sheetName val="Entry__HTM38"/>
      <sheetName val="Entry_Broker38"/>
      <sheetName val="SK_HTM38"/>
      <sheetName val="FA_Movement38"/>
      <sheetName val="Account_list38"/>
      <sheetName val="fiscal_depr(E)38"/>
      <sheetName val="HO_Use38"/>
      <sheetName val="2003_BGT_C_Flow38"/>
      <sheetName val="Cashflow_Report_Act_vs_Bgt38"/>
      <sheetName val="BGT_Cashflow_38"/>
      <sheetName val="6_mth_TAC38"/>
      <sheetName val="6_mth_DTA38"/>
      <sheetName val="DFR_CT38"/>
      <sheetName val="GRAH_PLAN38"/>
      <sheetName val="BEP_ACT38"/>
      <sheetName val="Hay_Guide_Charts_Notes38"/>
      <sheetName val="Input_P&amp;L-200238"/>
      <sheetName val="REKON_PL17"/>
      <sheetName val="CLIENT_ADJUSMENT17"/>
      <sheetName val="loan_to_employee17"/>
      <sheetName val="Account_Codes_17"/>
      <sheetName val="ACC_CODE17"/>
      <sheetName val="CMA_Calculations-_Figure_544018"/>
      <sheetName val="T_B17"/>
      <sheetName val="Interim_--&gt;_Top17"/>
      <sheetName val="Balance_Sheet42"/>
      <sheetName val="Rugi_Laba42"/>
      <sheetName val="Income_Statm42"/>
      <sheetName val="Rek_Fiskal42"/>
      <sheetName val="Fiscal_Rec42"/>
      <sheetName val="Rek_Fiskal-detail42"/>
      <sheetName val="PPh_2542"/>
      <sheetName val="Art_2542"/>
      <sheetName val="PPh_2242"/>
      <sheetName val="Art_2242"/>
      <sheetName val="PPh_25_calc_42"/>
      <sheetName val="Art_25_calc42"/>
      <sheetName val="Daftar_Pengurus42"/>
      <sheetName val="Comm__List42"/>
      <sheetName val="Daftar_Pemegang_Saham42"/>
      <sheetName val="Shareholder_List42"/>
      <sheetName val="Aktiva_Tetap42"/>
      <sheetName val="Fixed_Assets42"/>
      <sheetName val="FI-1771_P142"/>
      <sheetName val="FE-1771_P142"/>
      <sheetName val="FI-1771_P242"/>
      <sheetName val="FE-1771_P242"/>
      <sheetName val="Excess_Calc42"/>
      <sheetName val="Template_42"/>
      <sheetName val="Ab_oct_0741"/>
      <sheetName val="ABSN__April_09_~_Mei_09_ok41"/>
      <sheetName val="Bonus_kwartal41"/>
      <sheetName val="Permanent_info42"/>
      <sheetName val="ATTR16_2A41"/>
      <sheetName val="Irregular_Income41"/>
      <sheetName val="FE-1770_P141"/>
      <sheetName val="ABS_Jun_~Juli_201141"/>
      <sheetName val="IM__in_41"/>
      <sheetName val="IM__out_41"/>
      <sheetName val="AP_Trade41"/>
      <sheetName val="General_Info39"/>
      <sheetName val="Actuals_&amp;_Prior_Yr__Figures41"/>
      <sheetName val="Annual_Budget_Figures41"/>
      <sheetName val="Financial_Reports41"/>
      <sheetName val="U-3_1_1_telephone41"/>
      <sheetName val="Trading_Statement40"/>
      <sheetName val="rekap_impor41"/>
      <sheetName val="NOMOR_PERKIRAAN41"/>
      <sheetName val="A_u_g40"/>
      <sheetName val="J_u_l40"/>
      <sheetName val="O_c_t40"/>
      <sheetName val="A_p_r40"/>
      <sheetName val="M_a_y40"/>
      <sheetName val="S_e_p40"/>
      <sheetName val="00_received_in_0140"/>
      <sheetName val="F_e_b40"/>
      <sheetName val="Per_GL_J_a_n40"/>
      <sheetName val="J_u_n40"/>
      <sheetName val="M_a_r40"/>
      <sheetName val="1999_CIT_calc_Final39"/>
      <sheetName val="Level_1-3_Listing39"/>
      <sheetName val="2000_std_cost39"/>
      <sheetName val="COA_(2)39"/>
      <sheetName val="Fill_in_data39"/>
      <sheetName val="Currency_Table39"/>
      <sheetName val="Sheet1_(2)39"/>
      <sheetName val="Data_Sheet39"/>
      <sheetName val="instalasi_disp_Mei39"/>
      <sheetName val="Total_OP37"/>
      <sheetName val="CODE_NO37"/>
      <sheetName val="@@BMA_Gbx_-_Pack_Config37"/>
      <sheetName val="FS_Data37"/>
      <sheetName val="Appendix_A_-_Navigator37"/>
      <sheetName val="1771_III37"/>
      <sheetName val="1771_IV37"/>
      <sheetName val="1771_I37"/>
      <sheetName val="Data_WP37"/>
      <sheetName val="Entry__HTM37"/>
      <sheetName val="Entry_Broker37"/>
      <sheetName val="SK_HTM37"/>
      <sheetName val="FA_Movement37"/>
      <sheetName val="Account_list37"/>
      <sheetName val="fiscal_depr(E)37"/>
      <sheetName val="HO_Use37"/>
      <sheetName val="2003_BGT_C_Flow37"/>
      <sheetName val="Cashflow_Report_Act_vs_Bgt37"/>
      <sheetName val="BGT_Cashflow_37"/>
      <sheetName val="6_mth_TAC37"/>
      <sheetName val="6_mth_DTA37"/>
      <sheetName val="DFR_CT37"/>
      <sheetName val="GRAH_PLAN37"/>
      <sheetName val="BEP_ACT37"/>
      <sheetName val="Hay_Guide_Charts_Notes37"/>
      <sheetName val="Input_P&amp;L-200237"/>
      <sheetName val="REKON_PL16"/>
      <sheetName val="CLIENT_ADJUSMENT16"/>
      <sheetName val="loan_to_employee16"/>
      <sheetName val="Account_Codes_16"/>
      <sheetName val="ACC_CODE16"/>
      <sheetName val="CMA_Calculations-_Figure_544017"/>
      <sheetName val="T_B16"/>
      <sheetName val="Interim_--&gt;_Top16"/>
      <sheetName val="ytd _dept_"/>
      <sheetName val="BARS"/>
      <sheetName val="CashFlow"/>
      <sheetName val="WS"/>
      <sheetName val="almindo"/>
      <sheetName val="menara pm"/>
      <sheetName val="suluh"/>
      <sheetName val="Alternatif1_layout"/>
      <sheetName val="kesker-30"/>
      <sheetName val="Sheet4"/>
      <sheetName val="Sheet5"/>
      <sheetName val="spf_fnl"/>
      <sheetName val="spf-fnl"/>
      <sheetName val="Order_Nov_w45"/>
      <sheetName val="Farmer-Pond-Monodon"/>
      <sheetName val="Income Statement"/>
      <sheetName val="Operating Cycle"/>
      <sheetName val="Sources &amp; Uses"/>
      <sheetName val="Altman Z Score"/>
      <sheetName val="Vibro_Roller"/>
      <sheetName val="db"/>
      <sheetName val="Surgical"/>
      <sheetName val="DropDown Data (HO-Do not amend)"/>
      <sheetName val="0IV1000251"/>
      <sheetName val="REKAP OMZET KAPAL"/>
      <sheetName val="R3 Data"/>
      <sheetName val="Pov"/>
      <sheetName val="Asumsi (5)"/>
      <sheetName val="Proposed 2003 Salary Range"/>
      <sheetName val="NP"/>
      <sheetName val="RECON"/>
      <sheetName val="CRITERIA10"/>
      <sheetName val="CRITERIA4"/>
      <sheetName val="CRITERIA5"/>
      <sheetName val="CRITERIA6"/>
      <sheetName val="CRITERIA7"/>
      <sheetName val="CRITERIA8"/>
      <sheetName val="CRITERIA9"/>
      <sheetName val="CAPEX and HO"/>
      <sheetName val="CASH GRAPHS"/>
      <sheetName val="EBIT GRAPHS"/>
      <sheetName val="Dollar DOI"/>
      <sheetName val="Safety"/>
      <sheetName val="ANALYSIS"/>
      <sheetName val="Employees"/>
      <sheetName val="ANALISIS"/>
      <sheetName val="accounts"/>
      <sheetName val="BS-RTI"/>
      <sheetName val="Neraca detail per book"/>
      <sheetName val="Balance_Sheet44"/>
      <sheetName val="Rugi_Laba44"/>
      <sheetName val="Income_Statm44"/>
      <sheetName val="Rek_Fiskal44"/>
      <sheetName val="Fiscal_Rec44"/>
      <sheetName val="Rek_Fiskal-detail44"/>
      <sheetName val="PPh_2544"/>
      <sheetName val="Art_2544"/>
      <sheetName val="PPh_2244"/>
      <sheetName val="Art_2244"/>
      <sheetName val="PPh_25_calc_44"/>
      <sheetName val="Art_25_calc44"/>
      <sheetName val="Daftar_Pengurus44"/>
      <sheetName val="Comm__List44"/>
      <sheetName val="Daftar_Pemegang_Saham44"/>
      <sheetName val="Shareholder_List44"/>
      <sheetName val="Aktiva_Tetap44"/>
      <sheetName val="Fixed_Assets44"/>
      <sheetName val="FI-1771_P144"/>
      <sheetName val="FE-1771_P144"/>
      <sheetName val="FI-1771_P244"/>
      <sheetName val="FE-1771_P244"/>
      <sheetName val="Excess_Calc44"/>
      <sheetName val="Template_44"/>
      <sheetName val="Ab_oct_0743"/>
      <sheetName val="ABSN__April_09_~_Mei_09_ok43"/>
      <sheetName val="Bonus_kwartal43"/>
      <sheetName val="Permanent_info44"/>
      <sheetName val="ATTR16_2A43"/>
      <sheetName val="Irregular_Income43"/>
      <sheetName val="FE-1770_P143"/>
      <sheetName val="ABS_Jun_~Juli_201143"/>
      <sheetName val="IM__in_43"/>
      <sheetName val="IM__out_43"/>
      <sheetName val="AP_Trade43"/>
      <sheetName val="General_Info41"/>
      <sheetName val="Actuals_&amp;_Prior_Yr__Figures43"/>
      <sheetName val="Annual_Budget_Figures43"/>
      <sheetName val="Financial_Reports43"/>
      <sheetName val="U-3_1_1_telephone43"/>
      <sheetName val="Trading_Statement42"/>
      <sheetName val="rekap_impor43"/>
      <sheetName val="NOMOR_PERKIRAAN43"/>
      <sheetName val="A_u_g42"/>
      <sheetName val="J_u_l42"/>
      <sheetName val="O_c_t42"/>
      <sheetName val="A_p_r42"/>
      <sheetName val="M_a_y42"/>
      <sheetName val="S_e_p42"/>
      <sheetName val="00_received_in_0142"/>
      <sheetName val="F_e_b42"/>
      <sheetName val="Per_GL_J_a_n42"/>
      <sheetName val="J_u_n42"/>
      <sheetName val="M_a_r42"/>
      <sheetName val="1999_CIT_calc_Final41"/>
      <sheetName val="Level_1-3_Listing41"/>
      <sheetName val="2000_std_cost41"/>
      <sheetName val="COA_(2)41"/>
      <sheetName val="Fill_in_data41"/>
      <sheetName val="Currency_Table41"/>
      <sheetName val="Sheet1_(2)41"/>
      <sheetName val="Data_Sheet41"/>
      <sheetName val="instalasi_disp_Mei41"/>
      <sheetName val="Total_OP39"/>
      <sheetName val="CODE_NO39"/>
      <sheetName val="@@BMA_Gbx_-_Pack_Config39"/>
      <sheetName val="FS_Data39"/>
      <sheetName val="Appendix_A_-_Navigator39"/>
      <sheetName val="1771_III39"/>
      <sheetName val="1771_IV39"/>
      <sheetName val="1771_I39"/>
      <sheetName val="Data_WP39"/>
      <sheetName val="Entry__HTM39"/>
      <sheetName val="Entry_Broker39"/>
      <sheetName val="SK_HTM39"/>
      <sheetName val="FA_Movement39"/>
      <sheetName val="Account_list39"/>
      <sheetName val="fiscal_depr(E)39"/>
      <sheetName val="HO_Use39"/>
      <sheetName val="2003_BGT_C_Flow39"/>
      <sheetName val="Cashflow_Report_Act_vs_Bgt39"/>
      <sheetName val="BGT_Cashflow_39"/>
      <sheetName val="6_mth_TAC39"/>
      <sheetName val="6_mth_DTA39"/>
      <sheetName val="DFR_CT39"/>
      <sheetName val="GRAH_PLAN39"/>
      <sheetName val="BEP_ACT39"/>
      <sheetName val="Hay_Guide_Charts_Notes39"/>
      <sheetName val="Input_P&amp;L-200239"/>
      <sheetName val="REKON_PL18"/>
      <sheetName val="CLIENT_ADJUSMENT18"/>
      <sheetName val="loan_to_employee18"/>
      <sheetName val="Account_Codes_18"/>
      <sheetName val="ACC_CODE18"/>
      <sheetName val="CMA_Calculations-_Figure_544019"/>
      <sheetName val="T_B18"/>
      <sheetName val="Interim_--&gt;_Top18"/>
      <sheetName val="Realized_Gain_and_Loss_withDomi"/>
      <sheetName val="Rekap_Budget"/>
      <sheetName val="FE-1771$_P1"/>
      <sheetName val="A&amp;P95_XLS"/>
      <sheetName val="PROFIT_&amp;_LOSS_STATEMENT-1995_BP"/>
      <sheetName val="PROFIT___LOSS_STATEMENT_1995_BP"/>
      <sheetName val="Balance_Sheet45"/>
      <sheetName val="Rugi_Laba45"/>
      <sheetName val="Income_Statm45"/>
      <sheetName val="Rek_Fiskal45"/>
      <sheetName val="Fiscal_Rec45"/>
      <sheetName val="Rek_Fiskal-detail45"/>
      <sheetName val="PPh_2545"/>
      <sheetName val="Art_2545"/>
      <sheetName val="PPh_2245"/>
      <sheetName val="Art_2245"/>
      <sheetName val="PPh_25_calc_45"/>
      <sheetName val="Art_25_calc45"/>
      <sheetName val="Daftar_Pengurus45"/>
      <sheetName val="Comm__List45"/>
      <sheetName val="Daftar_Pemegang_Saham45"/>
      <sheetName val="Shareholder_List45"/>
      <sheetName val="Aktiva_Tetap45"/>
      <sheetName val="Fixed_Assets45"/>
      <sheetName val="FI-1771_P145"/>
      <sheetName val="FE-1771_P145"/>
      <sheetName val="FI-1771_P245"/>
      <sheetName val="FE-1771_P245"/>
      <sheetName val="Excess_Calc45"/>
      <sheetName val="Template_45"/>
      <sheetName val="Ab_oct_0744"/>
      <sheetName val="ABSN__April_09_~_Mei_09_ok44"/>
      <sheetName val="Bonus_kwartal44"/>
      <sheetName val="Permanent_info45"/>
      <sheetName val="ATTR16_2A44"/>
      <sheetName val="Irregular_Income44"/>
      <sheetName val="FE-1770_P144"/>
      <sheetName val="ABS_Jun_~Juli_201144"/>
      <sheetName val="IM__in_44"/>
      <sheetName val="IM__out_44"/>
      <sheetName val="AP_Trade44"/>
      <sheetName val="General_Info42"/>
      <sheetName val="Actuals_&amp;_Prior_Yr__Figures44"/>
      <sheetName val="Annual_Budget_Figures44"/>
      <sheetName val="Financial_Reports44"/>
      <sheetName val="U-3_1_1_telephone44"/>
      <sheetName val="Trading_Statement43"/>
      <sheetName val="rekap_impor44"/>
      <sheetName val="NOMOR_PERKIRAAN44"/>
      <sheetName val="A_u_g43"/>
      <sheetName val="J_u_l43"/>
      <sheetName val="O_c_t43"/>
      <sheetName val="A_p_r43"/>
      <sheetName val="M_a_y43"/>
      <sheetName val="S_e_p43"/>
      <sheetName val="00_received_in_0143"/>
      <sheetName val="F_e_b43"/>
      <sheetName val="Per_GL_J_a_n43"/>
      <sheetName val="J_u_n43"/>
      <sheetName val="M_a_r43"/>
      <sheetName val="1999_CIT_calc_Final42"/>
      <sheetName val="Level_1-3_Listing42"/>
      <sheetName val="2000_std_cost42"/>
      <sheetName val="COA_(2)42"/>
      <sheetName val="Fill_in_data42"/>
      <sheetName val="Currency_Table42"/>
      <sheetName val="Sheet1_(2)42"/>
      <sheetName val="Data_Sheet42"/>
      <sheetName val="instalasi_disp_Mei42"/>
      <sheetName val="Total_OP40"/>
      <sheetName val="CODE_NO40"/>
      <sheetName val="@@BMA_Gbx_-_Pack_Config40"/>
      <sheetName val="FS_Data40"/>
      <sheetName val="Appendix_A_-_Navigator40"/>
      <sheetName val="1771_III40"/>
      <sheetName val="1771_IV40"/>
      <sheetName val="1771_I40"/>
      <sheetName val="Data_WP40"/>
      <sheetName val="Entry__HTM40"/>
      <sheetName val="Entry_Broker40"/>
      <sheetName val="SK_HTM40"/>
      <sheetName val="FA_Movement40"/>
      <sheetName val="Account_list40"/>
      <sheetName val="fiscal_depr(E)40"/>
      <sheetName val="HO_Use40"/>
      <sheetName val="2003_BGT_C_Flow40"/>
      <sheetName val="Cashflow_Report_Act_vs_Bgt40"/>
      <sheetName val="BGT_Cashflow_40"/>
      <sheetName val="6_mth_TAC40"/>
      <sheetName val="6_mth_DTA40"/>
      <sheetName val="DFR_CT40"/>
      <sheetName val="GRAH_PLAN40"/>
      <sheetName val="BEP_ACT40"/>
      <sheetName val="Hay_Guide_Charts_Notes40"/>
      <sheetName val="Input_P&amp;L-200240"/>
      <sheetName val="REKON_PL19"/>
      <sheetName val="CLIENT_ADJUSMENT19"/>
      <sheetName val="loan_to_employee19"/>
      <sheetName val="Account_Codes_19"/>
      <sheetName val="ACC_CODE19"/>
      <sheetName val="CMA_Calculations-_Figure_544020"/>
      <sheetName val="T_B19"/>
      <sheetName val="Interim_--&gt;_Top19"/>
      <sheetName val="K_6DEPOSIT1"/>
      <sheetName val="Realized_Gain_and_Loss_withDom1"/>
      <sheetName val="IDL_Konsis1"/>
      <sheetName val="Accounts_names1"/>
      <sheetName val="Rekap_Budget1"/>
      <sheetName val="J-ASII_1"/>
      <sheetName val="US_Books1"/>
      <sheetName val="FE-1771$_P11"/>
      <sheetName val="A&amp;P95_XLS1"/>
      <sheetName val="PROFIT_&amp;_LOSS_STATEMENT-1995_B1"/>
      <sheetName val="PROFIT___LOSS_STATEMENT_1995_B1"/>
      <sheetName val="Balance_Sheet46"/>
      <sheetName val="Rugi_Laba46"/>
      <sheetName val="Income_Statm46"/>
      <sheetName val="Rek_Fiskal46"/>
      <sheetName val="Fiscal_Rec46"/>
      <sheetName val="Rek_Fiskal-detail46"/>
      <sheetName val="PPh_2546"/>
      <sheetName val="Art_2546"/>
      <sheetName val="PPh_2246"/>
      <sheetName val="Art_2246"/>
      <sheetName val="PPh_25_calc_46"/>
      <sheetName val="Art_25_calc46"/>
      <sheetName val="Daftar_Pengurus46"/>
      <sheetName val="Comm__List46"/>
      <sheetName val="Daftar_Pemegang_Saham46"/>
      <sheetName val="Shareholder_List46"/>
      <sheetName val="Aktiva_Tetap46"/>
      <sheetName val="Fixed_Assets46"/>
      <sheetName val="FI-1771_P146"/>
      <sheetName val="FE-1771_P146"/>
      <sheetName val="FI-1771_P246"/>
      <sheetName val="FE-1771_P246"/>
      <sheetName val="Excess_Calc46"/>
      <sheetName val="Template_46"/>
      <sheetName val="Ab_oct_0745"/>
      <sheetName val="ABSN__April_09_~_Mei_09_ok45"/>
      <sheetName val="Bonus_kwartal45"/>
      <sheetName val="Permanent_info46"/>
      <sheetName val="ATTR16_2A45"/>
      <sheetName val="Irregular_Income45"/>
      <sheetName val="FE-1770_P145"/>
      <sheetName val="ABS_Jun_~Juli_201145"/>
      <sheetName val="IM__in_45"/>
      <sheetName val="IM__out_45"/>
      <sheetName val="AP_Trade45"/>
      <sheetName val="General_Info43"/>
      <sheetName val="Actuals_&amp;_Prior_Yr__Figures45"/>
      <sheetName val="Annual_Budget_Figures45"/>
      <sheetName val="Financial_Reports45"/>
      <sheetName val="U-3_1_1_telephone45"/>
      <sheetName val="Trading_Statement44"/>
      <sheetName val="rekap_impor45"/>
      <sheetName val="NOMOR_PERKIRAAN45"/>
      <sheetName val="A_u_g44"/>
      <sheetName val="J_u_l44"/>
      <sheetName val="O_c_t44"/>
      <sheetName val="A_p_r44"/>
      <sheetName val="M_a_y44"/>
      <sheetName val="S_e_p44"/>
      <sheetName val="00_received_in_0144"/>
      <sheetName val="F_e_b44"/>
      <sheetName val="Per_GL_J_a_n44"/>
      <sheetName val="J_u_n44"/>
      <sheetName val="M_a_r44"/>
      <sheetName val="1999_CIT_calc_Final43"/>
      <sheetName val="Level_1-3_Listing43"/>
      <sheetName val="2000_std_cost43"/>
      <sheetName val="COA_(2)43"/>
      <sheetName val="Fill_in_data43"/>
      <sheetName val="Currency_Table43"/>
      <sheetName val="Sheet1_(2)43"/>
      <sheetName val="Data_Sheet43"/>
      <sheetName val="instalasi_disp_Mei43"/>
      <sheetName val="Total_OP41"/>
      <sheetName val="CODE_NO41"/>
      <sheetName val="@@BMA_Gbx_-_Pack_Config41"/>
      <sheetName val="FS_Data41"/>
      <sheetName val="Appendix_A_-_Navigator41"/>
      <sheetName val="1771_III41"/>
      <sheetName val="1771_IV41"/>
      <sheetName val="1771_I41"/>
      <sheetName val="Data_WP41"/>
      <sheetName val="Entry__HTM41"/>
      <sheetName val="Entry_Broker41"/>
      <sheetName val="SK_HTM41"/>
      <sheetName val="FA_Movement41"/>
      <sheetName val="Account_list41"/>
      <sheetName val="fiscal_depr(E)41"/>
      <sheetName val="HO_Use41"/>
      <sheetName val="2003_BGT_C_Flow41"/>
      <sheetName val="Cashflow_Report_Act_vs_Bgt41"/>
      <sheetName val="BGT_Cashflow_41"/>
      <sheetName val="6_mth_TAC41"/>
      <sheetName val="6_mth_DTA41"/>
      <sheetName val="DFR_CT41"/>
      <sheetName val="GRAH_PLAN41"/>
      <sheetName val="BEP_ACT41"/>
      <sheetName val="Hay_Guide_Charts_Notes41"/>
      <sheetName val="Input_P&amp;L-200241"/>
      <sheetName val="REKON_PL20"/>
      <sheetName val="CLIENT_ADJUSMENT20"/>
      <sheetName val="loan_to_employee20"/>
      <sheetName val="Account_Codes_20"/>
      <sheetName val="ACC_CODE20"/>
      <sheetName val="CMA_Calculations-_Figure_544021"/>
      <sheetName val="T_B20"/>
      <sheetName val="Interim_--&gt;_Top20"/>
      <sheetName val="K_6DEPOSIT2"/>
      <sheetName val="Realized_Gain_and_Loss_withDom2"/>
      <sheetName val="IDL_Konsis2"/>
      <sheetName val="Accounts_names2"/>
      <sheetName val="Rekap_Budget2"/>
      <sheetName val="J-ASII_2"/>
      <sheetName val="US_Books2"/>
      <sheetName val="FE-1771$_P12"/>
      <sheetName val="A&amp;P95_XLS2"/>
      <sheetName val="PROFIT_&amp;_LOSS_STATEMENT-1995_B2"/>
      <sheetName val="PROFIT___LOSS_STATEMENT_1995_B2"/>
      <sheetName val="Balance_Sheet47"/>
      <sheetName val="Rugi_Laba47"/>
      <sheetName val="Income_Statm47"/>
      <sheetName val="Rek_Fiskal47"/>
      <sheetName val="Fiscal_Rec47"/>
      <sheetName val="Rek_Fiskal-detail47"/>
      <sheetName val="PPh_2547"/>
      <sheetName val="Art_2547"/>
      <sheetName val="PPh_2247"/>
      <sheetName val="Art_2247"/>
      <sheetName val="PPh_25_calc_47"/>
      <sheetName val="Art_25_calc47"/>
      <sheetName val="Daftar_Pengurus47"/>
      <sheetName val="Comm__List47"/>
      <sheetName val="Daftar_Pemegang_Saham47"/>
      <sheetName val="Shareholder_List47"/>
      <sheetName val="Aktiva_Tetap47"/>
      <sheetName val="Fixed_Assets47"/>
      <sheetName val="FI-1771_P147"/>
      <sheetName val="FE-1771_P147"/>
      <sheetName val="FI-1771_P247"/>
      <sheetName val="FE-1771_P247"/>
      <sheetName val="Excess_Calc47"/>
      <sheetName val="Template_47"/>
      <sheetName val="Permanent_info47"/>
      <sheetName val="Ab_oct_0746"/>
      <sheetName val="ABSN__April_09_~_Mei_09_ok46"/>
      <sheetName val="Bonus_kwartal46"/>
      <sheetName val="Irregular_Income46"/>
      <sheetName val="FE-1770_P146"/>
      <sheetName val="ATTR16_2A46"/>
      <sheetName val="ABS_Jun_~Juli_201146"/>
      <sheetName val="IM__in_46"/>
      <sheetName val="IM__out_46"/>
      <sheetName val="AP_Trade46"/>
      <sheetName val="General_Info44"/>
      <sheetName val="Actuals_&amp;_Prior_Yr__Figures46"/>
      <sheetName val="Annual_Budget_Figures46"/>
      <sheetName val="Financial_Reports46"/>
      <sheetName val="U-3_1_1_telephone46"/>
      <sheetName val="Trading_Statement45"/>
      <sheetName val="rekap_impor46"/>
      <sheetName val="NOMOR_PERKIRAAN46"/>
      <sheetName val="A_u_g45"/>
      <sheetName val="J_u_l45"/>
      <sheetName val="O_c_t45"/>
      <sheetName val="A_p_r45"/>
      <sheetName val="M_a_y45"/>
      <sheetName val="S_e_p45"/>
      <sheetName val="00_received_in_0145"/>
      <sheetName val="F_e_b45"/>
      <sheetName val="Per_GL_J_a_n45"/>
      <sheetName val="J_u_n45"/>
      <sheetName val="M_a_r45"/>
      <sheetName val="1999_CIT_calc_Final44"/>
      <sheetName val="Level_1-3_Listing44"/>
      <sheetName val="2000_std_cost44"/>
      <sheetName val="COA_(2)44"/>
      <sheetName val="Fill_in_data44"/>
      <sheetName val="Currency_Table44"/>
      <sheetName val="Sheet1_(2)44"/>
      <sheetName val="Data_Sheet44"/>
      <sheetName val="instalasi_disp_Mei44"/>
      <sheetName val="CODE_NO42"/>
      <sheetName val="@@BMA_Gbx_-_Pack_Config42"/>
      <sheetName val="FS_Data42"/>
      <sheetName val="Appendix_A_-_Navigator42"/>
      <sheetName val="1771_III42"/>
      <sheetName val="1771_IV42"/>
      <sheetName val="1771_I42"/>
      <sheetName val="Data_WP42"/>
      <sheetName val="Entry__HTM42"/>
      <sheetName val="Entry_Broker42"/>
      <sheetName val="SK_HTM42"/>
      <sheetName val="Total_OP42"/>
      <sheetName val="FA_Movement42"/>
      <sheetName val="Account_list42"/>
      <sheetName val="fiscal_depr(E)42"/>
      <sheetName val="HO_Use42"/>
      <sheetName val="2003_BGT_C_Flow42"/>
      <sheetName val="Cashflow_Report_Act_vs_Bgt42"/>
      <sheetName val="BGT_Cashflow_42"/>
      <sheetName val="6_mth_TAC42"/>
      <sheetName val="6_mth_DTA42"/>
      <sheetName val="DFR_CT42"/>
      <sheetName val="GRAH_PLAN42"/>
      <sheetName val="BEP_ACT42"/>
      <sheetName val="Hay_Guide_Charts_Notes42"/>
      <sheetName val="Input_P&amp;L-200242"/>
      <sheetName val="REKON_PL21"/>
      <sheetName val="CLIENT_ADJUSMENT21"/>
      <sheetName val="loan_to_employee21"/>
      <sheetName val="Account_Codes_21"/>
      <sheetName val="ACC_CODE21"/>
      <sheetName val="CMA_Calculations-_Figure_544022"/>
      <sheetName val="T_B21"/>
      <sheetName val="Interim_--&gt;_Top21"/>
      <sheetName val="K_6DEPOSIT3"/>
      <sheetName val="Realized_Gain_and_Loss_withDom3"/>
      <sheetName val="IDL_Konsis3"/>
      <sheetName val="Accounts_names3"/>
      <sheetName val="Rekap_Budget3"/>
      <sheetName val="J-ASII_3"/>
      <sheetName val="US_Books3"/>
      <sheetName val="FE-1771$_P13"/>
      <sheetName val="A&amp;P95_XLS3"/>
      <sheetName val="PROFIT_&amp;_LOSS_STATEMENT-1995_B3"/>
      <sheetName val="PROFIT___LOSS_STATEMENT_1995_B3"/>
      <sheetName val="Balance_Sheet48"/>
      <sheetName val="Rugi_Laba48"/>
      <sheetName val="Income_Statm48"/>
      <sheetName val="Rek_Fiskal48"/>
      <sheetName val="Fiscal_Rec48"/>
      <sheetName val="Rek_Fiskal-detail48"/>
      <sheetName val="PPh_2548"/>
      <sheetName val="Art_2548"/>
      <sheetName val="PPh_2248"/>
      <sheetName val="Art_2248"/>
      <sheetName val="PPh_25_calc_48"/>
      <sheetName val="Art_25_calc48"/>
      <sheetName val="Daftar_Pengurus48"/>
      <sheetName val="Comm__List48"/>
      <sheetName val="Daftar_Pemegang_Saham48"/>
      <sheetName val="Shareholder_List48"/>
      <sheetName val="Aktiva_Tetap48"/>
      <sheetName val="Fixed_Assets48"/>
      <sheetName val="FI-1771_P148"/>
      <sheetName val="FE-1771_P148"/>
      <sheetName val="FI-1771_P248"/>
      <sheetName val="FE-1771_P248"/>
      <sheetName val="Excess_Calc48"/>
      <sheetName val="Template_48"/>
      <sheetName val="Permanent_info48"/>
      <sheetName val="Ab_oct_0747"/>
      <sheetName val="ABSN__April_09_~_Mei_09_ok47"/>
      <sheetName val="Bonus_kwartal47"/>
      <sheetName val="Irregular_Income47"/>
      <sheetName val="FE-1770_P147"/>
      <sheetName val="ATTR16_2A47"/>
      <sheetName val="ABS_Jun_~Juli_201147"/>
      <sheetName val="IM__in_47"/>
      <sheetName val="IM__out_47"/>
      <sheetName val="AP_Trade47"/>
      <sheetName val="General_Info45"/>
      <sheetName val="Actuals_&amp;_Prior_Yr__Figures47"/>
      <sheetName val="Annual_Budget_Figures47"/>
      <sheetName val="Financial_Reports47"/>
      <sheetName val="U-3_1_1_telephone47"/>
      <sheetName val="Trading_Statement46"/>
      <sheetName val="rekap_impor47"/>
      <sheetName val="NOMOR_PERKIRAAN47"/>
      <sheetName val="A_u_g46"/>
      <sheetName val="J_u_l46"/>
      <sheetName val="O_c_t46"/>
      <sheetName val="A_p_r46"/>
      <sheetName val="M_a_y46"/>
      <sheetName val="S_e_p46"/>
      <sheetName val="00_received_in_0146"/>
      <sheetName val="F_e_b46"/>
      <sheetName val="Per_GL_J_a_n46"/>
      <sheetName val="J_u_n46"/>
      <sheetName val="M_a_r46"/>
      <sheetName val="1999_CIT_calc_Final45"/>
      <sheetName val="Level_1-3_Listing45"/>
      <sheetName val="2000_std_cost45"/>
      <sheetName val="COA_(2)45"/>
      <sheetName val="Fill_in_data45"/>
      <sheetName val="Currency_Table45"/>
      <sheetName val="Sheet1_(2)45"/>
      <sheetName val="Data_Sheet45"/>
      <sheetName val="instalasi_disp_Mei45"/>
      <sheetName val="CODE_NO43"/>
      <sheetName val="@@BMA_Gbx_-_Pack_Config43"/>
      <sheetName val="FS_Data43"/>
      <sheetName val="Appendix_A_-_Navigator43"/>
      <sheetName val="1771_III43"/>
      <sheetName val="1771_IV43"/>
      <sheetName val="1771_I43"/>
      <sheetName val="Data_WP43"/>
      <sheetName val="Entry__HTM43"/>
      <sheetName val="Entry_Broker43"/>
      <sheetName val="SK_HTM43"/>
      <sheetName val="Total_OP43"/>
      <sheetName val="FA_Movement43"/>
      <sheetName val="Account_list43"/>
      <sheetName val="fiscal_depr(E)43"/>
      <sheetName val="HO_Use43"/>
      <sheetName val="2003_BGT_C_Flow43"/>
      <sheetName val="Cashflow_Report_Act_vs_Bgt43"/>
      <sheetName val="BGT_Cashflow_43"/>
      <sheetName val="6_mth_TAC43"/>
      <sheetName val="6_mth_DTA43"/>
      <sheetName val="DFR_CT43"/>
      <sheetName val="GRAH_PLAN43"/>
      <sheetName val="BEP_ACT43"/>
      <sheetName val="Hay_Guide_Charts_Notes43"/>
      <sheetName val="Input_P&amp;L-200243"/>
      <sheetName val="REKON_PL22"/>
      <sheetName val="CLIENT_ADJUSMENT22"/>
      <sheetName val="loan_to_employee22"/>
      <sheetName val="Account_Codes_22"/>
      <sheetName val="ACC_CODE22"/>
      <sheetName val="CMA_Calculations-_Figure_544023"/>
      <sheetName val="T_B22"/>
      <sheetName val="Interim_--&gt;_Top22"/>
      <sheetName val="K_6DEPOSIT4"/>
      <sheetName val="Realized_Gain_and_Loss_withDom4"/>
      <sheetName val="IDL_Konsis4"/>
      <sheetName val="Accounts_names4"/>
      <sheetName val="Rekap_Budget4"/>
      <sheetName val="J-ASII_4"/>
      <sheetName val="US_Books4"/>
      <sheetName val="FE-1771$_P14"/>
      <sheetName val="A&amp;P95_XLS4"/>
      <sheetName val="PROFIT_&amp;_LOSS_STATEMENT-1995_B4"/>
      <sheetName val="PROFIT___LOSS_STATEMENT_1995_B4"/>
      <sheetName val="SPC Cost Local + 2002 Inflation"/>
      <sheetName val="SPC Cost Euro + 2002 Inflation "/>
      <sheetName val="DEPN_2001"/>
      <sheetName val="TAX_COM"/>
      <sheetName val="Kurs_BI"/>
      <sheetName val="Difference_Cons"/>
      <sheetName val="Domestic_Leg"/>
      <sheetName val="Foreign_leg"/>
      <sheetName val="Foreign_Leg_Acc_Crv"/>
      <sheetName val="Foreign_Leg_Disc_Crv"/>
      <sheetName val="FIXED_COST"/>
      <sheetName val="Income_Stetm"/>
      <sheetName val="Ruk_Fiskal"/>
      <sheetName val="Òek_Viskal-detaíl"/>
      <sheetName val="Worksheet_Jan-Jun_2004"/>
      <sheetName val="RMS_FUNGSIONAL"/>
      <sheetName val="U3"/>
      <sheetName val="DEPN_20011"/>
      <sheetName val="TAX_COM1"/>
      <sheetName val="Kurs_BI1"/>
      <sheetName val="Difference_Cons1"/>
      <sheetName val="Domestic_Leg1"/>
      <sheetName val="Foreign_leg1"/>
      <sheetName val="Foreign_Leg_Acc_Crv1"/>
      <sheetName val="Foreign_Leg_Disc_Crv1"/>
      <sheetName val="selisih_accrual1"/>
      <sheetName val="FIXED_COST1"/>
      <sheetName val="COS&amp;GEN_EXP_APRIL_11"/>
      <sheetName val="COS&amp;GEN_EXP_AUG11"/>
      <sheetName val="COS_&amp;_GEN_EXP_DECEMBER11"/>
      <sheetName val="COS_&amp;_GEN_EXP_FEB_11"/>
      <sheetName val="COS_&amp;_GEN_EXP_JAN_11"/>
      <sheetName val="COS&amp;GEN_EXP_JULY_11"/>
      <sheetName val="COS&amp;GEN_EXP_JUNE_11"/>
      <sheetName val="COS&amp;GEN_EXP_MARCH_11"/>
      <sheetName val="COS&amp;GEN_EXP_MAY_11"/>
      <sheetName val="COS&amp;GEN_EXP_NOV_2011"/>
      <sheetName val="COS&amp;GEN_EXP_OCT_2011"/>
      <sheetName val="COS&amp;GEN_EXP_SEP_11"/>
      <sheetName val="Income_Stetm1"/>
      <sheetName val="Ruk_Fiskal1"/>
      <sheetName val="Òek_Viskal-detaíl1"/>
      <sheetName val="Worksheet_Jan-Jun_20041"/>
      <sheetName val="RMS_FUNGSIONAL1"/>
      <sheetName val="KAS_$"/>
      <sheetName val="Posting_Adjustment1"/>
      <sheetName val="Threshold_Calc_Productwise"/>
      <sheetName val="Jenis_Biaya"/>
      <sheetName val="ABSEN_CASUAL"/>
      <sheetName val="ABSEN_PROJECT"/>
      <sheetName val="DATA_GAJI_PROJECT"/>
      <sheetName val="Rate_reconcilation_-_USD"/>
      <sheetName val="FOC_Augs"/>
      <sheetName val="DK_TRD"/>
      <sheetName val="Check_Sheet"/>
      <sheetName val="Stock_Report"/>
      <sheetName val="lookup_table"/>
      <sheetName val="2003_ACT_CFlow"/>
      <sheetName val="E_1_2"/>
      <sheetName val="Daftar_Isi"/>
      <sheetName val="Data_Base"/>
      <sheetName val="Sell_Back_Tahap_II"/>
      <sheetName val="Asumsi_by_Own"/>
      <sheetName val="POTO_MAC"/>
      <sheetName val="DAFTAR_TBL_&amp;_FORM"/>
      <sheetName val="A2_2_AJE"/>
      <sheetName val="A2_1_CAJE"/>
      <sheetName val="Section_WP"/>
      <sheetName val="A2_3_RJE"/>
      <sheetName val="DES_02"/>
      <sheetName val="o-5_tax_23_prepaid"/>
      <sheetName val="Customize_Your_Invoice"/>
      <sheetName val="Amortization_Table"/>
      <sheetName val="DEPN_20012"/>
      <sheetName val="TAX_COM2"/>
      <sheetName val="Kurs_BI2"/>
      <sheetName val="Difference_Cons2"/>
      <sheetName val="Domestic_Leg2"/>
      <sheetName val="Foreign_leg2"/>
      <sheetName val="Foreign_Leg_Acc_Crv2"/>
      <sheetName val="Foreign_Leg_Disc_Crv2"/>
      <sheetName val="selisih_accrual2"/>
      <sheetName val="FIXED_COST2"/>
      <sheetName val="Income_Stetm2"/>
      <sheetName val="Ruk_Fiskal2"/>
      <sheetName val="Òek_Viskal-detaíl2"/>
      <sheetName val="Worksheet_Jan-Jun_20042"/>
      <sheetName val="RMS_FUNGSIONAL2"/>
      <sheetName val="DEPN_20014"/>
      <sheetName val="TAX_COM4"/>
      <sheetName val="Kurs_BI4"/>
      <sheetName val="Difference_Cons4"/>
      <sheetName val="Domestic_Leg4"/>
      <sheetName val="Foreign_leg4"/>
      <sheetName val="Foreign_Leg_Acc_Crv4"/>
      <sheetName val="Foreign_Leg_Disc_Crv4"/>
      <sheetName val="selisih_accrual4"/>
      <sheetName val="FIXED_COST4"/>
      <sheetName val="Income_Stetm4"/>
      <sheetName val="Ruk_Fiskal4"/>
      <sheetName val="Òek_Viskal-detaíl4"/>
      <sheetName val="Worksheet_Jan-Jun_20044"/>
      <sheetName val="RMS_FUNGSIONAL4"/>
      <sheetName val="Posting_Adjustment3"/>
      <sheetName val="Threshold_Calc_Productwise2"/>
      <sheetName val="COS&amp;GEN_EXP_APRIL_112"/>
      <sheetName val="COS&amp;GEN_EXP_AUG112"/>
      <sheetName val="COS_&amp;_GEN_EXP_DECEMBER112"/>
      <sheetName val="COS_&amp;_GEN_EXP_FEB_112"/>
      <sheetName val="COS_&amp;_GEN_EXP_JAN_112"/>
      <sheetName val="COS&amp;GEN_EXP_JULY_112"/>
      <sheetName val="COS&amp;GEN_EXP_JUNE_112"/>
      <sheetName val="COS&amp;GEN_EXP_MARCH_112"/>
      <sheetName val="COS&amp;GEN_EXP_MAY_112"/>
      <sheetName val="COS&amp;GEN_EXP_NOV_20112"/>
      <sheetName val="COS&amp;GEN_EXP_OCT_20112"/>
      <sheetName val="COS&amp;GEN_EXP_SEP_112"/>
      <sheetName val="Jenis_Biaya2"/>
      <sheetName val="ABSEN_CASUAL2"/>
      <sheetName val="ABSEN_PROJECT2"/>
      <sheetName val="DATA_GAJI_PROJECT2"/>
      <sheetName val="Rate_reconcilation_-_USD2"/>
      <sheetName val="FOC_Augs2"/>
      <sheetName val="DK_TRD2"/>
      <sheetName val="Check_Sheet2"/>
      <sheetName val="Stock_Report2"/>
      <sheetName val="lookup_table2"/>
      <sheetName val="2003_ACT_CFlow2"/>
      <sheetName val="E_1_22"/>
      <sheetName val="KAS_$2"/>
      <sheetName val="Customize_Your_Invoice2"/>
      <sheetName val="Daftar_Isi2"/>
      <sheetName val="Data_Base2"/>
      <sheetName val="Sell_Back_Tahap_II2"/>
      <sheetName val="Asumsi_by_Own2"/>
      <sheetName val="POTO_MAC2"/>
      <sheetName val="DAFTAR_TBL_&amp;_FORM2"/>
      <sheetName val="A2_2_AJE2"/>
      <sheetName val="A2_1_CAJE2"/>
      <sheetName val="Section_WP2"/>
      <sheetName val="A2_3_RJE2"/>
      <sheetName val="DES_022"/>
      <sheetName val="o-5_tax_23_prepaid2"/>
      <sheetName val="Amortization_Table2"/>
      <sheetName val="DEPN_20013"/>
      <sheetName val="TAX_COM3"/>
      <sheetName val="Kurs_BI3"/>
      <sheetName val="Difference_Cons3"/>
      <sheetName val="Domestic_Leg3"/>
      <sheetName val="Foreign_leg3"/>
      <sheetName val="Foreign_Leg_Acc_Crv3"/>
      <sheetName val="Foreign_Leg_Disc_Crv3"/>
      <sheetName val="selisih_accrual3"/>
      <sheetName val="FIXED_COST3"/>
      <sheetName val="Income_Stetm3"/>
      <sheetName val="Ruk_Fiskal3"/>
      <sheetName val="Òek_Viskal-detaíl3"/>
      <sheetName val="Worksheet_Jan-Jun_20043"/>
      <sheetName val="RMS_FUNGSIONAL3"/>
      <sheetName val="Posting_Adjustment2"/>
      <sheetName val="Threshold_Calc_Productwise1"/>
      <sheetName val="COS&amp;GEN_EXP_APRIL_111"/>
      <sheetName val="COS&amp;GEN_EXP_AUG111"/>
      <sheetName val="COS_&amp;_GEN_EXP_DECEMBER111"/>
      <sheetName val="COS_&amp;_GEN_EXP_FEB_111"/>
      <sheetName val="COS_&amp;_GEN_EXP_JAN_111"/>
      <sheetName val="COS&amp;GEN_EXP_JULY_111"/>
      <sheetName val="COS&amp;GEN_EXP_JUNE_111"/>
      <sheetName val="COS&amp;GEN_EXP_MARCH_111"/>
      <sheetName val="COS&amp;GEN_EXP_MAY_111"/>
      <sheetName val="COS&amp;GEN_EXP_NOV_20111"/>
      <sheetName val="COS&amp;GEN_EXP_OCT_20111"/>
      <sheetName val="COS&amp;GEN_EXP_SEP_111"/>
      <sheetName val="Jenis_Biaya1"/>
      <sheetName val="ABSEN_CASUAL1"/>
      <sheetName val="ABSEN_PROJECT1"/>
      <sheetName val="DATA_GAJI_PROJECT1"/>
      <sheetName val="Rate_reconcilation_-_USD1"/>
      <sheetName val="FOC_Augs1"/>
      <sheetName val="DK_TRD1"/>
      <sheetName val="Check_Sheet1"/>
      <sheetName val="Stock_Report1"/>
      <sheetName val="lookup_table1"/>
      <sheetName val="2003_ACT_CFlow1"/>
      <sheetName val="E_1_21"/>
      <sheetName val="KAS_$1"/>
      <sheetName val="Customize_Your_Invoice1"/>
      <sheetName val="Daftar_Isi1"/>
      <sheetName val="Data_Base1"/>
      <sheetName val="Sell_Back_Tahap_II1"/>
      <sheetName val="Asumsi_by_Own1"/>
      <sheetName val="POTO_MAC1"/>
      <sheetName val="DAFTAR_TBL_&amp;_FORM1"/>
      <sheetName val="A2_2_AJE1"/>
      <sheetName val="A2_1_CAJE1"/>
      <sheetName val="Section_WP1"/>
      <sheetName val="A2_3_RJE1"/>
      <sheetName val="DES_021"/>
      <sheetName val="o-5_tax_23_prepaid1"/>
      <sheetName val="Amortization_Table1"/>
      <sheetName val="HPP PER BULAN"/>
      <sheetName val="nde02"/>
      <sheetName val="nde03"/>
      <sheetName val="nde04"/>
      <sheetName val="nde05"/>
      <sheetName val="nde06"/>
      <sheetName val="nde07"/>
      <sheetName val="nde08"/>
      <sheetName val="nde-09"/>
      <sheetName val="nde-10"/>
      <sheetName val="nde-11"/>
      <sheetName val="Data Input"/>
      <sheetName val="Report Budget"/>
      <sheetName val="PBC Retire-PBO"/>
      <sheetName val="Manual"/>
      <sheetName val="Cash"/>
      <sheetName val="Summary"/>
      <sheetName val="rekapMM"/>
      <sheetName val="AbsC1"/>
      <sheetName val="PIN"/>
      <sheetName val="PENY"/>
      <sheetName val="THISWORKSHEET"/>
      <sheetName val="REF-CRB"/>
      <sheetName val="sum"/>
      <sheetName val="foto"/>
      <sheetName val="Ledger"/>
      <sheetName val="pnl"/>
      <sheetName val="W"/>
      <sheetName val="Misc"/>
      <sheetName val="AR Others (G)"/>
      <sheetName val=" HH-1"/>
      <sheetName val="J-2"/>
      <sheetName val="DTA (JJ)"/>
    </sheetNames>
    <sheetDataSet>
      <sheetData sheetId="0" refreshError="1">
        <row r="6">
          <cell r="I6" t="str">
            <v>Jl. Rawaterate I No. 1, Pulogadung Industrial Estate</v>
          </cell>
        </row>
        <row r="19">
          <cell r="F19" t="str">
            <v>x</v>
          </cell>
        </row>
      </sheetData>
      <sheetData sheetId="1">
        <row r="6">
          <cell r="I6" t="str">
            <v>Jl. Rawaterate I No. 1, Pulogadung Industrial Estate</v>
          </cell>
        </row>
      </sheetData>
      <sheetData sheetId="2">
        <row r="6">
          <cell r="I6" t="str">
            <v>Jl. Rawaterate I No. 1, Pulogadung Industrial Estate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>
        <row r="19">
          <cell r="F19" t="str">
            <v>BO004411T200000005</v>
          </cell>
        </row>
      </sheetData>
      <sheetData sheetId="328">
        <row r="19">
          <cell r="F19" t="str">
            <v>BO004411T200000005</v>
          </cell>
        </row>
      </sheetData>
      <sheetData sheetId="329">
        <row r="19">
          <cell r="F19" t="str">
            <v>BO004411T200000005</v>
          </cell>
        </row>
      </sheetData>
      <sheetData sheetId="330">
        <row r="19">
          <cell r="F19" t="str">
            <v>BO004411T200000005</v>
          </cell>
        </row>
      </sheetData>
      <sheetData sheetId="331">
        <row r="19">
          <cell r="F19" t="str">
            <v>BO004411T200000005</v>
          </cell>
        </row>
      </sheetData>
      <sheetData sheetId="332">
        <row r="19">
          <cell r="F19" t="str">
            <v>BO004411T200000005</v>
          </cell>
        </row>
      </sheetData>
      <sheetData sheetId="333">
        <row r="19">
          <cell r="F19" t="str">
            <v>BO004411T200000005</v>
          </cell>
        </row>
      </sheetData>
      <sheetData sheetId="334">
        <row r="19">
          <cell r="F19" t="str">
            <v>BO004411T200000005</v>
          </cell>
        </row>
      </sheetData>
      <sheetData sheetId="335">
        <row r="19">
          <cell r="F19" t="str">
            <v>BO004411T200000005</v>
          </cell>
        </row>
      </sheetData>
      <sheetData sheetId="336">
        <row r="19">
          <cell r="F19" t="str">
            <v>BO004411T200000005</v>
          </cell>
        </row>
      </sheetData>
      <sheetData sheetId="337">
        <row r="19">
          <cell r="F19" t="str">
            <v>BO004411T200000005</v>
          </cell>
        </row>
      </sheetData>
      <sheetData sheetId="338">
        <row r="19">
          <cell r="F19" t="str">
            <v>BO004411T200000005</v>
          </cell>
        </row>
      </sheetData>
      <sheetData sheetId="339">
        <row r="19">
          <cell r="F19" t="str">
            <v>BO004411T200000005</v>
          </cell>
        </row>
      </sheetData>
      <sheetData sheetId="340">
        <row r="19">
          <cell r="F19" t="str">
            <v>BO004411T200000005</v>
          </cell>
        </row>
      </sheetData>
      <sheetData sheetId="341">
        <row r="19">
          <cell r="F19" t="str">
            <v>BO004411T200000005</v>
          </cell>
        </row>
      </sheetData>
      <sheetData sheetId="342">
        <row r="19">
          <cell r="F19" t="str">
            <v>BO004411T200000005</v>
          </cell>
        </row>
      </sheetData>
      <sheetData sheetId="343">
        <row r="19">
          <cell r="F19" t="str">
            <v>BO004411T200000005</v>
          </cell>
        </row>
      </sheetData>
      <sheetData sheetId="344">
        <row r="19">
          <cell r="F19" t="str">
            <v>BO004411T200000005</v>
          </cell>
        </row>
      </sheetData>
      <sheetData sheetId="345">
        <row r="19">
          <cell r="F19" t="str">
            <v>BO004411T200000005</v>
          </cell>
        </row>
      </sheetData>
      <sheetData sheetId="346">
        <row r="19">
          <cell r="F19" t="str">
            <v>BO004411T200000005</v>
          </cell>
        </row>
      </sheetData>
      <sheetData sheetId="347">
        <row r="19">
          <cell r="F19" t="str">
            <v>BO004411T200000005</v>
          </cell>
        </row>
      </sheetData>
      <sheetData sheetId="348">
        <row r="19">
          <cell r="F19" t="str">
            <v>BO004411T200000005</v>
          </cell>
        </row>
      </sheetData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>
        <row r="19">
          <cell r="F19" t="str">
            <v>BO004411T200000005</v>
          </cell>
        </row>
      </sheetData>
      <sheetData sheetId="359">
        <row r="19">
          <cell r="F19" t="str">
            <v>BO004411T200000005</v>
          </cell>
        </row>
      </sheetData>
      <sheetData sheetId="360">
        <row r="19">
          <cell r="F19" t="str">
            <v>BO004411T200000005</v>
          </cell>
        </row>
      </sheetData>
      <sheetData sheetId="361">
        <row r="19">
          <cell r="F19" t="str">
            <v>BO004411T200000005</v>
          </cell>
        </row>
      </sheetData>
      <sheetData sheetId="362">
        <row r="19">
          <cell r="F19" t="str">
            <v>BO004411T200000005</v>
          </cell>
        </row>
      </sheetData>
      <sheetData sheetId="363">
        <row r="19">
          <cell r="F19" t="str">
            <v>BO004411T200000005</v>
          </cell>
        </row>
      </sheetData>
      <sheetData sheetId="364">
        <row r="19">
          <cell r="F19" t="str">
            <v>BO004411T200000005</v>
          </cell>
        </row>
      </sheetData>
      <sheetData sheetId="365">
        <row r="19">
          <cell r="F19" t="str">
            <v>BO004411T200000005</v>
          </cell>
        </row>
      </sheetData>
      <sheetData sheetId="366">
        <row r="19">
          <cell r="F19" t="str">
            <v>BO004411T200000005</v>
          </cell>
        </row>
      </sheetData>
      <sheetData sheetId="367">
        <row r="19">
          <cell r="F19" t="str">
            <v>BO004411T200000005</v>
          </cell>
        </row>
      </sheetData>
      <sheetData sheetId="368">
        <row r="19">
          <cell r="F19" t="str">
            <v>BO004411T200000005</v>
          </cell>
        </row>
      </sheetData>
      <sheetData sheetId="369">
        <row r="19">
          <cell r="F19" t="str">
            <v>BO004411T200000005</v>
          </cell>
        </row>
      </sheetData>
      <sheetData sheetId="370">
        <row r="19">
          <cell r="F19" t="str">
            <v>BO004411T200000005</v>
          </cell>
        </row>
      </sheetData>
      <sheetData sheetId="371">
        <row r="19">
          <cell r="F19" t="str">
            <v>BO004411T200000005</v>
          </cell>
        </row>
      </sheetData>
      <sheetData sheetId="372">
        <row r="19">
          <cell r="F19" t="str">
            <v>BO004411T200000005</v>
          </cell>
        </row>
      </sheetData>
      <sheetData sheetId="373">
        <row r="19">
          <cell r="F19" t="str">
            <v>BO004411T200000005</v>
          </cell>
        </row>
      </sheetData>
      <sheetData sheetId="374">
        <row r="19">
          <cell r="F19" t="str">
            <v>BO004411T200000005</v>
          </cell>
        </row>
      </sheetData>
      <sheetData sheetId="375" refreshError="1"/>
      <sheetData sheetId="376">
        <row r="19">
          <cell r="F19" t="str">
            <v>BO004411T200000005</v>
          </cell>
        </row>
      </sheetData>
      <sheetData sheetId="377">
        <row r="19">
          <cell r="F19" t="str">
            <v>BO004411T200000005</v>
          </cell>
        </row>
      </sheetData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>
        <row r="19">
          <cell r="F19" t="str">
            <v>BO004411T200000005</v>
          </cell>
        </row>
      </sheetData>
      <sheetData sheetId="386">
        <row r="19">
          <cell r="F19" t="str">
            <v>BO004411T200000005</v>
          </cell>
        </row>
      </sheetData>
      <sheetData sheetId="387">
        <row r="19">
          <cell r="F19" t="str">
            <v>BO004411T200000005</v>
          </cell>
        </row>
      </sheetData>
      <sheetData sheetId="388">
        <row r="19">
          <cell r="F19" t="str">
            <v>BO004411T200000005</v>
          </cell>
        </row>
      </sheetData>
      <sheetData sheetId="389">
        <row r="19">
          <cell r="F19" t="str">
            <v>BO004411T200000005</v>
          </cell>
        </row>
      </sheetData>
      <sheetData sheetId="390">
        <row r="19">
          <cell r="F19" t="str">
            <v>BO004411T200000005</v>
          </cell>
        </row>
      </sheetData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>
        <row r="19">
          <cell r="F19" t="str">
            <v>BO004411T200000005</v>
          </cell>
        </row>
      </sheetData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>
        <row r="19">
          <cell r="F19">
            <v>0</v>
          </cell>
        </row>
      </sheetData>
      <sheetData sheetId="574">
        <row r="19">
          <cell r="F19">
            <v>0</v>
          </cell>
        </row>
      </sheetData>
      <sheetData sheetId="575">
        <row r="19">
          <cell r="F19">
            <v>0</v>
          </cell>
        </row>
      </sheetData>
      <sheetData sheetId="576">
        <row r="19">
          <cell r="F19">
            <v>0</v>
          </cell>
        </row>
      </sheetData>
      <sheetData sheetId="577">
        <row r="19">
          <cell r="F19">
            <v>0</v>
          </cell>
        </row>
      </sheetData>
      <sheetData sheetId="578">
        <row r="19">
          <cell r="F19">
            <v>0</v>
          </cell>
        </row>
      </sheetData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>
        <row r="19">
          <cell r="F19">
            <v>0</v>
          </cell>
        </row>
      </sheetData>
      <sheetData sheetId="587">
        <row r="19">
          <cell r="F19">
            <v>0</v>
          </cell>
        </row>
      </sheetData>
      <sheetData sheetId="588">
        <row r="19">
          <cell r="F19">
            <v>0</v>
          </cell>
        </row>
      </sheetData>
      <sheetData sheetId="589">
        <row r="19">
          <cell r="F19">
            <v>0</v>
          </cell>
        </row>
      </sheetData>
      <sheetData sheetId="590">
        <row r="19">
          <cell r="F19">
            <v>0</v>
          </cell>
        </row>
      </sheetData>
      <sheetData sheetId="591">
        <row r="19">
          <cell r="F19" t="str">
            <v>BO004411T200000005</v>
          </cell>
        </row>
      </sheetData>
      <sheetData sheetId="592">
        <row r="19">
          <cell r="F19">
            <v>0</v>
          </cell>
        </row>
      </sheetData>
      <sheetData sheetId="593">
        <row r="19">
          <cell r="F19">
            <v>0</v>
          </cell>
        </row>
      </sheetData>
      <sheetData sheetId="594">
        <row r="19">
          <cell r="F19">
            <v>0</v>
          </cell>
        </row>
      </sheetData>
      <sheetData sheetId="595">
        <row r="19">
          <cell r="F19">
            <v>0</v>
          </cell>
        </row>
      </sheetData>
      <sheetData sheetId="596">
        <row r="19">
          <cell r="F19">
            <v>0</v>
          </cell>
        </row>
      </sheetData>
      <sheetData sheetId="597">
        <row r="19">
          <cell r="F19">
            <v>0</v>
          </cell>
        </row>
      </sheetData>
      <sheetData sheetId="598">
        <row r="19">
          <cell r="F19">
            <v>0</v>
          </cell>
        </row>
      </sheetData>
      <sheetData sheetId="599">
        <row r="19">
          <cell r="F19">
            <v>0</v>
          </cell>
        </row>
      </sheetData>
      <sheetData sheetId="600">
        <row r="19">
          <cell r="F19">
            <v>0</v>
          </cell>
        </row>
      </sheetData>
      <sheetData sheetId="601">
        <row r="19">
          <cell r="F19">
            <v>0</v>
          </cell>
        </row>
      </sheetData>
      <sheetData sheetId="602">
        <row r="19">
          <cell r="F19">
            <v>0</v>
          </cell>
        </row>
      </sheetData>
      <sheetData sheetId="603">
        <row r="19">
          <cell r="F19" t="str">
            <v>BO004411T200000005</v>
          </cell>
        </row>
      </sheetData>
      <sheetData sheetId="604">
        <row r="19">
          <cell r="F19">
            <v>0</v>
          </cell>
        </row>
      </sheetData>
      <sheetData sheetId="605">
        <row r="19">
          <cell r="F19" t="str">
            <v>BO004411T200000005</v>
          </cell>
        </row>
      </sheetData>
      <sheetData sheetId="606">
        <row r="19">
          <cell r="F19" t="str">
            <v>BO004411T200000005</v>
          </cell>
        </row>
      </sheetData>
      <sheetData sheetId="607">
        <row r="19">
          <cell r="F19" t="str">
            <v>BO004411T200000005</v>
          </cell>
        </row>
      </sheetData>
      <sheetData sheetId="608">
        <row r="19">
          <cell r="F19" t="str">
            <v>BO004411T200000005</v>
          </cell>
        </row>
      </sheetData>
      <sheetData sheetId="609">
        <row r="19">
          <cell r="F19" t="str">
            <v>BO004411T200000005</v>
          </cell>
        </row>
      </sheetData>
      <sheetData sheetId="610">
        <row r="19">
          <cell r="F19" t="str">
            <v>BO004411T200000005</v>
          </cell>
        </row>
      </sheetData>
      <sheetData sheetId="611">
        <row r="19">
          <cell r="F19" t="str">
            <v>BO004411T200000005</v>
          </cell>
        </row>
      </sheetData>
      <sheetData sheetId="612">
        <row r="19">
          <cell r="F19" t="str">
            <v>BO004411T200000005</v>
          </cell>
        </row>
      </sheetData>
      <sheetData sheetId="613">
        <row r="19">
          <cell r="F19" t="str">
            <v>BO004411T200000005</v>
          </cell>
        </row>
      </sheetData>
      <sheetData sheetId="614">
        <row r="19">
          <cell r="F19" t="str">
            <v>BO004411T200000005</v>
          </cell>
        </row>
      </sheetData>
      <sheetData sheetId="615">
        <row r="19">
          <cell r="F19" t="str">
            <v>BO004411T200000005</v>
          </cell>
        </row>
      </sheetData>
      <sheetData sheetId="616">
        <row r="19">
          <cell r="F19" t="str">
            <v>BO004411T200000005</v>
          </cell>
        </row>
      </sheetData>
      <sheetData sheetId="617">
        <row r="19">
          <cell r="F19" t="str">
            <v>BO004411T200000005</v>
          </cell>
        </row>
      </sheetData>
      <sheetData sheetId="618">
        <row r="19">
          <cell r="F19" t="str">
            <v>BO004411T200000005</v>
          </cell>
        </row>
      </sheetData>
      <sheetData sheetId="619">
        <row r="19">
          <cell r="F19" t="str">
            <v>BO004411T200000005</v>
          </cell>
        </row>
      </sheetData>
      <sheetData sheetId="620">
        <row r="19">
          <cell r="F19" t="str">
            <v>BO004411T200000005</v>
          </cell>
        </row>
      </sheetData>
      <sheetData sheetId="621">
        <row r="19">
          <cell r="F19" t="str">
            <v>BO004411T200000005</v>
          </cell>
        </row>
      </sheetData>
      <sheetData sheetId="622">
        <row r="19">
          <cell r="F19">
            <v>0</v>
          </cell>
        </row>
      </sheetData>
      <sheetData sheetId="623">
        <row r="19">
          <cell r="F19">
            <v>0</v>
          </cell>
        </row>
      </sheetData>
      <sheetData sheetId="624">
        <row r="19">
          <cell r="F19">
            <v>0</v>
          </cell>
        </row>
      </sheetData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>
        <row r="19">
          <cell r="F19">
            <v>0</v>
          </cell>
        </row>
      </sheetData>
      <sheetData sheetId="649">
        <row r="19">
          <cell r="F19">
            <v>0</v>
          </cell>
        </row>
      </sheetData>
      <sheetData sheetId="650">
        <row r="19">
          <cell r="F19">
            <v>0</v>
          </cell>
        </row>
      </sheetData>
      <sheetData sheetId="651">
        <row r="19">
          <cell r="F19">
            <v>0</v>
          </cell>
        </row>
      </sheetData>
      <sheetData sheetId="652">
        <row r="19">
          <cell r="F19">
            <v>0</v>
          </cell>
        </row>
      </sheetData>
      <sheetData sheetId="653">
        <row r="19">
          <cell r="F19">
            <v>0</v>
          </cell>
        </row>
      </sheetData>
      <sheetData sheetId="654">
        <row r="19">
          <cell r="F19">
            <v>0</v>
          </cell>
        </row>
      </sheetData>
      <sheetData sheetId="655">
        <row r="19">
          <cell r="F19">
            <v>0</v>
          </cell>
        </row>
      </sheetData>
      <sheetData sheetId="656">
        <row r="19">
          <cell r="F19">
            <v>0</v>
          </cell>
        </row>
      </sheetData>
      <sheetData sheetId="657">
        <row r="19">
          <cell r="F19">
            <v>0</v>
          </cell>
        </row>
      </sheetData>
      <sheetData sheetId="658">
        <row r="19">
          <cell r="F19">
            <v>0</v>
          </cell>
        </row>
      </sheetData>
      <sheetData sheetId="659">
        <row r="19">
          <cell r="F19">
            <v>0</v>
          </cell>
        </row>
      </sheetData>
      <sheetData sheetId="660">
        <row r="19">
          <cell r="F19">
            <v>0</v>
          </cell>
        </row>
      </sheetData>
      <sheetData sheetId="661">
        <row r="19">
          <cell r="F19">
            <v>0</v>
          </cell>
        </row>
      </sheetData>
      <sheetData sheetId="662">
        <row r="19">
          <cell r="F19">
            <v>0</v>
          </cell>
        </row>
      </sheetData>
      <sheetData sheetId="663">
        <row r="19">
          <cell r="F19">
            <v>0</v>
          </cell>
        </row>
      </sheetData>
      <sheetData sheetId="664">
        <row r="19">
          <cell r="F19">
            <v>0</v>
          </cell>
        </row>
      </sheetData>
      <sheetData sheetId="665">
        <row r="19">
          <cell r="F19">
            <v>0</v>
          </cell>
        </row>
      </sheetData>
      <sheetData sheetId="666">
        <row r="19">
          <cell r="F19">
            <v>0</v>
          </cell>
        </row>
      </sheetData>
      <sheetData sheetId="667">
        <row r="19">
          <cell r="F19">
            <v>0</v>
          </cell>
        </row>
      </sheetData>
      <sheetData sheetId="668">
        <row r="19">
          <cell r="F19">
            <v>0</v>
          </cell>
        </row>
      </sheetData>
      <sheetData sheetId="669">
        <row r="19">
          <cell r="F19">
            <v>0</v>
          </cell>
        </row>
      </sheetData>
      <sheetData sheetId="670">
        <row r="19">
          <cell r="F19">
            <v>0</v>
          </cell>
        </row>
      </sheetData>
      <sheetData sheetId="671">
        <row r="19">
          <cell r="F19">
            <v>0</v>
          </cell>
        </row>
      </sheetData>
      <sheetData sheetId="672">
        <row r="19">
          <cell r="F19">
            <v>0</v>
          </cell>
        </row>
      </sheetData>
      <sheetData sheetId="673">
        <row r="19">
          <cell r="F19">
            <v>0</v>
          </cell>
        </row>
      </sheetData>
      <sheetData sheetId="674">
        <row r="19">
          <cell r="F19">
            <v>0</v>
          </cell>
        </row>
      </sheetData>
      <sheetData sheetId="675">
        <row r="19">
          <cell r="F19">
            <v>0</v>
          </cell>
        </row>
      </sheetData>
      <sheetData sheetId="676">
        <row r="19">
          <cell r="F19">
            <v>0</v>
          </cell>
        </row>
      </sheetData>
      <sheetData sheetId="677">
        <row r="19">
          <cell r="F19">
            <v>0</v>
          </cell>
        </row>
      </sheetData>
      <sheetData sheetId="678">
        <row r="19">
          <cell r="F19">
            <v>0</v>
          </cell>
        </row>
      </sheetData>
      <sheetData sheetId="679">
        <row r="19">
          <cell r="F19">
            <v>0</v>
          </cell>
        </row>
      </sheetData>
      <sheetData sheetId="680">
        <row r="19">
          <cell r="F19">
            <v>0</v>
          </cell>
        </row>
      </sheetData>
      <sheetData sheetId="681">
        <row r="19">
          <cell r="F19">
            <v>0</v>
          </cell>
        </row>
      </sheetData>
      <sheetData sheetId="682">
        <row r="19">
          <cell r="F19">
            <v>0</v>
          </cell>
        </row>
      </sheetData>
      <sheetData sheetId="683">
        <row r="19">
          <cell r="F19">
            <v>0</v>
          </cell>
        </row>
      </sheetData>
      <sheetData sheetId="684">
        <row r="19">
          <cell r="F19">
            <v>0</v>
          </cell>
        </row>
      </sheetData>
      <sheetData sheetId="685">
        <row r="19">
          <cell r="F19">
            <v>0</v>
          </cell>
        </row>
      </sheetData>
      <sheetData sheetId="686">
        <row r="19">
          <cell r="F19">
            <v>0</v>
          </cell>
        </row>
      </sheetData>
      <sheetData sheetId="687">
        <row r="19">
          <cell r="F19">
            <v>0</v>
          </cell>
        </row>
      </sheetData>
      <sheetData sheetId="688">
        <row r="19">
          <cell r="F19">
            <v>0</v>
          </cell>
        </row>
      </sheetData>
      <sheetData sheetId="689">
        <row r="19">
          <cell r="F19">
            <v>0</v>
          </cell>
        </row>
      </sheetData>
      <sheetData sheetId="690">
        <row r="19">
          <cell r="F19">
            <v>0</v>
          </cell>
        </row>
      </sheetData>
      <sheetData sheetId="691">
        <row r="19">
          <cell r="F19">
            <v>0</v>
          </cell>
        </row>
      </sheetData>
      <sheetData sheetId="692">
        <row r="19">
          <cell r="F19">
            <v>0</v>
          </cell>
        </row>
      </sheetData>
      <sheetData sheetId="693">
        <row r="19">
          <cell r="F19">
            <v>0</v>
          </cell>
        </row>
      </sheetData>
      <sheetData sheetId="694">
        <row r="19">
          <cell r="F19">
            <v>0</v>
          </cell>
        </row>
      </sheetData>
      <sheetData sheetId="695">
        <row r="19">
          <cell r="F19">
            <v>0</v>
          </cell>
        </row>
      </sheetData>
      <sheetData sheetId="696">
        <row r="19">
          <cell r="F19">
            <v>0</v>
          </cell>
        </row>
      </sheetData>
      <sheetData sheetId="697">
        <row r="19">
          <cell r="F19">
            <v>0</v>
          </cell>
        </row>
      </sheetData>
      <sheetData sheetId="698">
        <row r="19">
          <cell r="F19">
            <v>0</v>
          </cell>
        </row>
      </sheetData>
      <sheetData sheetId="699">
        <row r="19">
          <cell r="F19">
            <v>0</v>
          </cell>
        </row>
      </sheetData>
      <sheetData sheetId="700">
        <row r="19">
          <cell r="F19">
            <v>0</v>
          </cell>
        </row>
      </sheetData>
      <sheetData sheetId="701">
        <row r="19">
          <cell r="F19">
            <v>0</v>
          </cell>
        </row>
      </sheetData>
      <sheetData sheetId="702">
        <row r="19">
          <cell r="F19">
            <v>0</v>
          </cell>
        </row>
      </sheetData>
      <sheetData sheetId="703">
        <row r="19">
          <cell r="F19">
            <v>0</v>
          </cell>
        </row>
      </sheetData>
      <sheetData sheetId="704">
        <row r="19">
          <cell r="F19">
            <v>0</v>
          </cell>
        </row>
      </sheetData>
      <sheetData sheetId="705">
        <row r="19">
          <cell r="F19">
            <v>0</v>
          </cell>
        </row>
      </sheetData>
      <sheetData sheetId="706">
        <row r="19">
          <cell r="F19">
            <v>0</v>
          </cell>
        </row>
      </sheetData>
      <sheetData sheetId="707">
        <row r="19">
          <cell r="F19">
            <v>0</v>
          </cell>
        </row>
      </sheetData>
      <sheetData sheetId="708">
        <row r="19">
          <cell r="F19">
            <v>0</v>
          </cell>
        </row>
      </sheetData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>
        <row r="19">
          <cell r="F19">
            <v>0</v>
          </cell>
        </row>
      </sheetData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>
        <row r="19">
          <cell r="F19">
            <v>0</v>
          </cell>
        </row>
      </sheetData>
      <sheetData sheetId="822">
        <row r="19">
          <cell r="F19">
            <v>0</v>
          </cell>
        </row>
      </sheetData>
      <sheetData sheetId="823">
        <row r="19">
          <cell r="F19">
            <v>0</v>
          </cell>
        </row>
      </sheetData>
      <sheetData sheetId="824">
        <row r="19">
          <cell r="F19">
            <v>0</v>
          </cell>
        </row>
      </sheetData>
      <sheetData sheetId="825">
        <row r="19">
          <cell r="F19">
            <v>0</v>
          </cell>
        </row>
      </sheetData>
      <sheetData sheetId="826">
        <row r="19">
          <cell r="F19">
            <v>0</v>
          </cell>
        </row>
      </sheetData>
      <sheetData sheetId="827">
        <row r="19">
          <cell r="F19">
            <v>0</v>
          </cell>
        </row>
      </sheetData>
      <sheetData sheetId="828">
        <row r="19">
          <cell r="F19">
            <v>0</v>
          </cell>
        </row>
      </sheetData>
      <sheetData sheetId="829">
        <row r="19">
          <cell r="F19">
            <v>0</v>
          </cell>
        </row>
      </sheetData>
      <sheetData sheetId="830">
        <row r="19">
          <cell r="F19">
            <v>0</v>
          </cell>
        </row>
      </sheetData>
      <sheetData sheetId="831">
        <row r="19">
          <cell r="F19">
            <v>0</v>
          </cell>
        </row>
      </sheetData>
      <sheetData sheetId="832">
        <row r="19">
          <cell r="F19" t="str">
            <v>BO004411T200000005</v>
          </cell>
        </row>
      </sheetData>
      <sheetData sheetId="833">
        <row r="19">
          <cell r="F19">
            <v>0</v>
          </cell>
        </row>
      </sheetData>
      <sheetData sheetId="834">
        <row r="19">
          <cell r="F19" t="str">
            <v>BO004411T200000005</v>
          </cell>
        </row>
      </sheetData>
      <sheetData sheetId="835">
        <row r="19">
          <cell r="F19">
            <v>0</v>
          </cell>
        </row>
      </sheetData>
      <sheetData sheetId="836">
        <row r="19">
          <cell r="F19">
            <v>0</v>
          </cell>
        </row>
      </sheetData>
      <sheetData sheetId="837">
        <row r="19">
          <cell r="F19" t="str">
            <v>BO004411T200000005</v>
          </cell>
        </row>
      </sheetData>
      <sheetData sheetId="838">
        <row r="19">
          <cell r="F19" t="str">
            <v>BO004411T200000005</v>
          </cell>
        </row>
      </sheetData>
      <sheetData sheetId="839">
        <row r="19">
          <cell r="F19" t="str">
            <v>BO004411T200000005</v>
          </cell>
        </row>
      </sheetData>
      <sheetData sheetId="840">
        <row r="19">
          <cell r="F19">
            <v>0</v>
          </cell>
        </row>
      </sheetData>
      <sheetData sheetId="841">
        <row r="19">
          <cell r="F19" t="str">
            <v>BO004411T200000005</v>
          </cell>
        </row>
      </sheetData>
      <sheetData sheetId="842">
        <row r="19">
          <cell r="F19">
            <v>0</v>
          </cell>
        </row>
      </sheetData>
      <sheetData sheetId="843">
        <row r="19">
          <cell r="F19" t="str">
            <v>BO004411T200000005</v>
          </cell>
        </row>
      </sheetData>
      <sheetData sheetId="844">
        <row r="19">
          <cell r="F19" t="str">
            <v>BO004411T200000005</v>
          </cell>
        </row>
      </sheetData>
      <sheetData sheetId="845">
        <row r="19">
          <cell r="F19">
            <v>0</v>
          </cell>
        </row>
      </sheetData>
      <sheetData sheetId="846">
        <row r="19">
          <cell r="F19">
            <v>0</v>
          </cell>
        </row>
      </sheetData>
      <sheetData sheetId="847"/>
      <sheetData sheetId="848">
        <row r="19">
          <cell r="F19">
            <v>0</v>
          </cell>
        </row>
      </sheetData>
      <sheetData sheetId="849">
        <row r="19">
          <cell r="F19">
            <v>0</v>
          </cell>
        </row>
      </sheetData>
      <sheetData sheetId="850">
        <row r="19">
          <cell r="F19">
            <v>0</v>
          </cell>
        </row>
      </sheetData>
      <sheetData sheetId="851">
        <row r="19">
          <cell r="F19">
            <v>0</v>
          </cell>
        </row>
      </sheetData>
      <sheetData sheetId="852">
        <row r="19">
          <cell r="F19" t="str">
            <v>BO004411T200000005</v>
          </cell>
        </row>
      </sheetData>
      <sheetData sheetId="853">
        <row r="19">
          <cell r="F19">
            <v>0</v>
          </cell>
        </row>
      </sheetData>
      <sheetData sheetId="854">
        <row r="19">
          <cell r="F19">
            <v>0</v>
          </cell>
        </row>
      </sheetData>
      <sheetData sheetId="855">
        <row r="19">
          <cell r="F19">
            <v>0</v>
          </cell>
        </row>
      </sheetData>
      <sheetData sheetId="856">
        <row r="19">
          <cell r="F19">
            <v>0</v>
          </cell>
        </row>
      </sheetData>
      <sheetData sheetId="857">
        <row r="19">
          <cell r="F19">
            <v>0</v>
          </cell>
        </row>
      </sheetData>
      <sheetData sheetId="858">
        <row r="19">
          <cell r="F19">
            <v>0</v>
          </cell>
        </row>
      </sheetData>
      <sheetData sheetId="859">
        <row r="19">
          <cell r="F19">
            <v>0</v>
          </cell>
        </row>
      </sheetData>
      <sheetData sheetId="860">
        <row r="19">
          <cell r="F19">
            <v>0</v>
          </cell>
        </row>
      </sheetData>
      <sheetData sheetId="861">
        <row r="19">
          <cell r="F19">
            <v>0</v>
          </cell>
        </row>
      </sheetData>
      <sheetData sheetId="862">
        <row r="19">
          <cell r="F19">
            <v>0</v>
          </cell>
        </row>
      </sheetData>
      <sheetData sheetId="863">
        <row r="19">
          <cell r="F19">
            <v>0</v>
          </cell>
        </row>
      </sheetData>
      <sheetData sheetId="864">
        <row r="19">
          <cell r="F19">
            <v>0</v>
          </cell>
        </row>
      </sheetData>
      <sheetData sheetId="865"/>
      <sheetData sheetId="866"/>
      <sheetData sheetId="867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>
        <row r="19">
          <cell r="F19" t="str">
            <v>BO004411T200000005</v>
          </cell>
        </row>
      </sheetData>
      <sheetData sheetId="958">
        <row r="19">
          <cell r="F19" t="str">
            <v>BO004411T200000005</v>
          </cell>
        </row>
      </sheetData>
      <sheetData sheetId="959">
        <row r="19">
          <cell r="F19" t="str">
            <v>BO004411T200000005</v>
          </cell>
        </row>
      </sheetData>
      <sheetData sheetId="960">
        <row r="19">
          <cell r="F19" t="str">
            <v>BO004411T200000005</v>
          </cell>
        </row>
      </sheetData>
      <sheetData sheetId="961">
        <row r="19">
          <cell r="F19" t="str">
            <v>BO004411T200000005</v>
          </cell>
        </row>
      </sheetData>
      <sheetData sheetId="962">
        <row r="19">
          <cell r="F19">
            <v>0</v>
          </cell>
        </row>
      </sheetData>
      <sheetData sheetId="963">
        <row r="19">
          <cell r="F19" t="str">
            <v>BO004411T200000005</v>
          </cell>
        </row>
      </sheetData>
      <sheetData sheetId="964">
        <row r="19">
          <cell r="F19" t="str">
            <v>BO004411T200000005</v>
          </cell>
        </row>
      </sheetData>
      <sheetData sheetId="965">
        <row r="19">
          <cell r="F19" t="str">
            <v>BO004411T200000005</v>
          </cell>
        </row>
      </sheetData>
      <sheetData sheetId="966">
        <row r="19">
          <cell r="F19" t="str">
            <v>BO004411T200000005</v>
          </cell>
        </row>
      </sheetData>
      <sheetData sheetId="967">
        <row r="19">
          <cell r="F19" t="str">
            <v>BO004411T200000005</v>
          </cell>
        </row>
      </sheetData>
      <sheetData sheetId="968">
        <row r="19">
          <cell r="F19" t="str">
            <v>BO004411T200000005</v>
          </cell>
        </row>
      </sheetData>
      <sheetData sheetId="969">
        <row r="19">
          <cell r="F19" t="str">
            <v>BO004411T200000005</v>
          </cell>
        </row>
      </sheetData>
      <sheetData sheetId="970">
        <row r="19">
          <cell r="F19">
            <v>0</v>
          </cell>
        </row>
      </sheetData>
      <sheetData sheetId="971">
        <row r="19">
          <cell r="F19" t="str">
            <v>BO004411T200000005</v>
          </cell>
        </row>
      </sheetData>
      <sheetData sheetId="972">
        <row r="19">
          <cell r="F19">
            <v>0</v>
          </cell>
        </row>
      </sheetData>
      <sheetData sheetId="973">
        <row r="19">
          <cell r="F19" t="str">
            <v>BO004411T200000005</v>
          </cell>
        </row>
      </sheetData>
      <sheetData sheetId="974">
        <row r="19">
          <cell r="F19">
            <v>0</v>
          </cell>
        </row>
      </sheetData>
      <sheetData sheetId="975">
        <row r="19">
          <cell r="F19" t="str">
            <v>BO004411T200000005</v>
          </cell>
        </row>
      </sheetData>
      <sheetData sheetId="976">
        <row r="19">
          <cell r="F19">
            <v>0</v>
          </cell>
        </row>
      </sheetData>
      <sheetData sheetId="977">
        <row r="19">
          <cell r="F19">
            <v>0</v>
          </cell>
        </row>
      </sheetData>
      <sheetData sheetId="978">
        <row r="19">
          <cell r="F19" t="str">
            <v>BO004411T200000005</v>
          </cell>
        </row>
      </sheetData>
      <sheetData sheetId="979">
        <row r="19">
          <cell r="F19">
            <v>0</v>
          </cell>
        </row>
      </sheetData>
      <sheetData sheetId="980">
        <row r="19">
          <cell r="F19">
            <v>0</v>
          </cell>
        </row>
      </sheetData>
      <sheetData sheetId="981">
        <row r="19">
          <cell r="F19">
            <v>0</v>
          </cell>
        </row>
      </sheetData>
      <sheetData sheetId="982">
        <row r="19">
          <cell r="F19">
            <v>0</v>
          </cell>
        </row>
      </sheetData>
      <sheetData sheetId="983">
        <row r="19">
          <cell r="F19" t="str">
            <v>BO004411T200000005</v>
          </cell>
        </row>
      </sheetData>
      <sheetData sheetId="984">
        <row r="19">
          <cell r="F19">
            <v>0</v>
          </cell>
        </row>
      </sheetData>
      <sheetData sheetId="985">
        <row r="19">
          <cell r="F19">
            <v>0</v>
          </cell>
        </row>
      </sheetData>
      <sheetData sheetId="986">
        <row r="19">
          <cell r="F19">
            <v>0</v>
          </cell>
        </row>
      </sheetData>
      <sheetData sheetId="987">
        <row r="19">
          <cell r="F19">
            <v>0</v>
          </cell>
        </row>
      </sheetData>
      <sheetData sheetId="988">
        <row r="19">
          <cell r="F19">
            <v>0</v>
          </cell>
        </row>
      </sheetData>
      <sheetData sheetId="989">
        <row r="19">
          <cell r="F19">
            <v>0</v>
          </cell>
        </row>
      </sheetData>
      <sheetData sheetId="990">
        <row r="19">
          <cell r="F19">
            <v>0</v>
          </cell>
        </row>
      </sheetData>
      <sheetData sheetId="991">
        <row r="19">
          <cell r="F19">
            <v>0</v>
          </cell>
        </row>
      </sheetData>
      <sheetData sheetId="992">
        <row r="19">
          <cell r="F19">
            <v>0</v>
          </cell>
        </row>
      </sheetData>
      <sheetData sheetId="993">
        <row r="19">
          <cell r="F19">
            <v>0</v>
          </cell>
        </row>
      </sheetData>
      <sheetData sheetId="994">
        <row r="19">
          <cell r="F19">
            <v>0</v>
          </cell>
        </row>
      </sheetData>
      <sheetData sheetId="995">
        <row r="19">
          <cell r="F19">
            <v>0</v>
          </cell>
        </row>
      </sheetData>
      <sheetData sheetId="996">
        <row r="19">
          <cell r="F19">
            <v>0</v>
          </cell>
        </row>
      </sheetData>
      <sheetData sheetId="997">
        <row r="19">
          <cell r="F19" t="str">
            <v>BO004411T200000005</v>
          </cell>
        </row>
      </sheetData>
      <sheetData sheetId="998">
        <row r="19">
          <cell r="F19">
            <v>0</v>
          </cell>
        </row>
      </sheetData>
      <sheetData sheetId="999">
        <row r="19">
          <cell r="F19" t="str">
            <v>BO004411T200000005</v>
          </cell>
        </row>
      </sheetData>
      <sheetData sheetId="1000">
        <row r="19">
          <cell r="F19" t="str">
            <v>BO004411T200000005</v>
          </cell>
        </row>
      </sheetData>
      <sheetData sheetId="1001">
        <row r="19">
          <cell r="F19">
            <v>0</v>
          </cell>
        </row>
      </sheetData>
      <sheetData sheetId="1002">
        <row r="19">
          <cell r="F19">
            <v>0</v>
          </cell>
        </row>
      </sheetData>
      <sheetData sheetId="1003">
        <row r="19">
          <cell r="F19">
            <v>0</v>
          </cell>
        </row>
      </sheetData>
      <sheetData sheetId="1004">
        <row r="19">
          <cell r="F19" t="str">
            <v>BO004411T200000005</v>
          </cell>
        </row>
      </sheetData>
      <sheetData sheetId="1005">
        <row r="19">
          <cell r="F19" t="str">
            <v>BO004411T200000005</v>
          </cell>
        </row>
      </sheetData>
      <sheetData sheetId="1006">
        <row r="19">
          <cell r="F19">
            <v>0</v>
          </cell>
        </row>
      </sheetData>
      <sheetData sheetId="1007">
        <row r="19">
          <cell r="F19">
            <v>0</v>
          </cell>
        </row>
      </sheetData>
      <sheetData sheetId="1008">
        <row r="19">
          <cell r="F19" t="str">
            <v>BO004411T200000005</v>
          </cell>
        </row>
      </sheetData>
      <sheetData sheetId="1009">
        <row r="19">
          <cell r="F19">
            <v>0</v>
          </cell>
        </row>
      </sheetData>
      <sheetData sheetId="1010">
        <row r="19">
          <cell r="F19">
            <v>0</v>
          </cell>
        </row>
      </sheetData>
      <sheetData sheetId="1011">
        <row r="19">
          <cell r="F19">
            <v>0</v>
          </cell>
        </row>
      </sheetData>
      <sheetData sheetId="1012">
        <row r="19">
          <cell r="F19">
            <v>0</v>
          </cell>
        </row>
      </sheetData>
      <sheetData sheetId="1013">
        <row r="19">
          <cell r="F19">
            <v>0</v>
          </cell>
        </row>
      </sheetData>
      <sheetData sheetId="1014">
        <row r="19">
          <cell r="F19">
            <v>0</v>
          </cell>
        </row>
      </sheetData>
      <sheetData sheetId="1015">
        <row r="19">
          <cell r="F19">
            <v>0</v>
          </cell>
        </row>
      </sheetData>
      <sheetData sheetId="1016">
        <row r="19">
          <cell r="F19">
            <v>0</v>
          </cell>
        </row>
      </sheetData>
      <sheetData sheetId="1017">
        <row r="19">
          <cell r="F19">
            <v>0</v>
          </cell>
        </row>
      </sheetData>
      <sheetData sheetId="1018">
        <row r="19">
          <cell r="F19">
            <v>0</v>
          </cell>
        </row>
      </sheetData>
      <sheetData sheetId="1019">
        <row r="19">
          <cell r="F19">
            <v>0</v>
          </cell>
        </row>
      </sheetData>
      <sheetData sheetId="1020">
        <row r="19">
          <cell r="F19">
            <v>0</v>
          </cell>
        </row>
      </sheetData>
      <sheetData sheetId="1021">
        <row r="19">
          <cell r="F19">
            <v>0</v>
          </cell>
        </row>
      </sheetData>
      <sheetData sheetId="1022">
        <row r="19">
          <cell r="F19">
            <v>0</v>
          </cell>
        </row>
      </sheetData>
      <sheetData sheetId="1023">
        <row r="19">
          <cell r="F19">
            <v>0</v>
          </cell>
        </row>
      </sheetData>
      <sheetData sheetId="1024">
        <row r="19">
          <cell r="F19">
            <v>0</v>
          </cell>
        </row>
      </sheetData>
      <sheetData sheetId="1025">
        <row r="19">
          <cell r="F19" t="str">
            <v>BO004411T200000005</v>
          </cell>
        </row>
      </sheetData>
      <sheetData sheetId="1026">
        <row r="19">
          <cell r="F19">
            <v>0</v>
          </cell>
        </row>
      </sheetData>
      <sheetData sheetId="1027">
        <row r="19">
          <cell r="F19">
            <v>0</v>
          </cell>
        </row>
      </sheetData>
      <sheetData sheetId="1028">
        <row r="19">
          <cell r="F19">
            <v>0</v>
          </cell>
        </row>
      </sheetData>
      <sheetData sheetId="1029">
        <row r="19">
          <cell r="F19">
            <v>0</v>
          </cell>
        </row>
      </sheetData>
      <sheetData sheetId="1030">
        <row r="19">
          <cell r="F19">
            <v>0</v>
          </cell>
        </row>
      </sheetData>
      <sheetData sheetId="1031">
        <row r="19">
          <cell r="F19">
            <v>0</v>
          </cell>
        </row>
      </sheetData>
      <sheetData sheetId="1032">
        <row r="19">
          <cell r="F19" t="str">
            <v>BO004411T200000005</v>
          </cell>
        </row>
      </sheetData>
      <sheetData sheetId="1033">
        <row r="19">
          <cell r="F19">
            <v>0</v>
          </cell>
        </row>
      </sheetData>
      <sheetData sheetId="1034">
        <row r="19">
          <cell r="F19" t="str">
            <v>BO004411T200000005</v>
          </cell>
        </row>
      </sheetData>
      <sheetData sheetId="1035">
        <row r="19">
          <cell r="F19">
            <v>0</v>
          </cell>
        </row>
      </sheetData>
      <sheetData sheetId="1036">
        <row r="19">
          <cell r="F19" t="str">
            <v>BO004411T200000005</v>
          </cell>
        </row>
      </sheetData>
      <sheetData sheetId="1037">
        <row r="19">
          <cell r="F19">
            <v>0</v>
          </cell>
        </row>
      </sheetData>
      <sheetData sheetId="1038">
        <row r="19">
          <cell r="F19">
            <v>0</v>
          </cell>
        </row>
      </sheetData>
      <sheetData sheetId="1039">
        <row r="19">
          <cell r="F19">
            <v>0</v>
          </cell>
        </row>
      </sheetData>
      <sheetData sheetId="1040">
        <row r="19">
          <cell r="F19">
            <v>0</v>
          </cell>
        </row>
      </sheetData>
      <sheetData sheetId="1041">
        <row r="19">
          <cell r="F19">
            <v>0</v>
          </cell>
        </row>
      </sheetData>
      <sheetData sheetId="1042">
        <row r="19">
          <cell r="F19">
            <v>0</v>
          </cell>
        </row>
      </sheetData>
      <sheetData sheetId="1043">
        <row r="19">
          <cell r="F19">
            <v>0</v>
          </cell>
        </row>
      </sheetData>
      <sheetData sheetId="1044">
        <row r="19">
          <cell r="F19">
            <v>0</v>
          </cell>
        </row>
      </sheetData>
      <sheetData sheetId="1045"/>
      <sheetData sheetId="1046">
        <row r="19">
          <cell r="F19">
            <v>0</v>
          </cell>
        </row>
      </sheetData>
      <sheetData sheetId="1047">
        <row r="19">
          <cell r="F19">
            <v>0</v>
          </cell>
        </row>
      </sheetData>
      <sheetData sheetId="1048">
        <row r="19">
          <cell r="F19">
            <v>0</v>
          </cell>
        </row>
      </sheetData>
      <sheetData sheetId="1049">
        <row r="19">
          <cell r="F19">
            <v>0</v>
          </cell>
        </row>
      </sheetData>
      <sheetData sheetId="1050">
        <row r="19">
          <cell r="F19">
            <v>0</v>
          </cell>
        </row>
      </sheetData>
      <sheetData sheetId="1051">
        <row r="19">
          <cell r="F19">
            <v>0</v>
          </cell>
        </row>
      </sheetData>
      <sheetData sheetId="1052">
        <row r="19">
          <cell r="F19">
            <v>0</v>
          </cell>
        </row>
      </sheetData>
      <sheetData sheetId="1053">
        <row r="19">
          <cell r="F19">
            <v>0</v>
          </cell>
        </row>
      </sheetData>
      <sheetData sheetId="1054">
        <row r="19">
          <cell r="F19">
            <v>0</v>
          </cell>
        </row>
      </sheetData>
      <sheetData sheetId="1055">
        <row r="19">
          <cell r="F19">
            <v>0</v>
          </cell>
        </row>
      </sheetData>
      <sheetData sheetId="1056">
        <row r="19">
          <cell r="F19">
            <v>0</v>
          </cell>
        </row>
      </sheetData>
      <sheetData sheetId="1057">
        <row r="19">
          <cell r="F19">
            <v>0</v>
          </cell>
        </row>
      </sheetData>
      <sheetData sheetId="1058">
        <row r="19">
          <cell r="F19">
            <v>0</v>
          </cell>
        </row>
      </sheetData>
      <sheetData sheetId="1059">
        <row r="19">
          <cell r="F19">
            <v>0</v>
          </cell>
        </row>
      </sheetData>
      <sheetData sheetId="1060">
        <row r="19">
          <cell r="F19">
            <v>0</v>
          </cell>
        </row>
      </sheetData>
      <sheetData sheetId="1061">
        <row r="19">
          <cell r="F19">
            <v>0</v>
          </cell>
        </row>
      </sheetData>
      <sheetData sheetId="1062">
        <row r="19">
          <cell r="F19">
            <v>0</v>
          </cell>
        </row>
      </sheetData>
      <sheetData sheetId="1063">
        <row r="19">
          <cell r="F19">
            <v>0</v>
          </cell>
        </row>
      </sheetData>
      <sheetData sheetId="1064">
        <row r="19">
          <cell r="F19">
            <v>0</v>
          </cell>
        </row>
      </sheetData>
      <sheetData sheetId="1065">
        <row r="19">
          <cell r="F19">
            <v>0</v>
          </cell>
        </row>
      </sheetData>
      <sheetData sheetId="1066">
        <row r="19">
          <cell r="F19">
            <v>0</v>
          </cell>
        </row>
      </sheetData>
      <sheetData sheetId="1067">
        <row r="19">
          <cell r="F19">
            <v>0</v>
          </cell>
        </row>
      </sheetData>
      <sheetData sheetId="1068">
        <row r="19">
          <cell r="F19">
            <v>0</v>
          </cell>
        </row>
      </sheetData>
      <sheetData sheetId="1069">
        <row r="19">
          <cell r="F19">
            <v>0</v>
          </cell>
        </row>
      </sheetData>
      <sheetData sheetId="1070">
        <row r="19">
          <cell r="F19">
            <v>0</v>
          </cell>
        </row>
      </sheetData>
      <sheetData sheetId="1071">
        <row r="19">
          <cell r="F19">
            <v>0</v>
          </cell>
        </row>
      </sheetData>
      <sheetData sheetId="1072">
        <row r="19">
          <cell r="F19">
            <v>0</v>
          </cell>
        </row>
      </sheetData>
      <sheetData sheetId="1073">
        <row r="19">
          <cell r="F19">
            <v>0</v>
          </cell>
        </row>
      </sheetData>
      <sheetData sheetId="1074">
        <row r="19">
          <cell r="F19">
            <v>0</v>
          </cell>
        </row>
      </sheetData>
      <sheetData sheetId="1075">
        <row r="19">
          <cell r="F19">
            <v>0</v>
          </cell>
        </row>
      </sheetData>
      <sheetData sheetId="1076">
        <row r="19">
          <cell r="F19">
            <v>0</v>
          </cell>
        </row>
      </sheetData>
      <sheetData sheetId="1077">
        <row r="19">
          <cell r="F19">
            <v>0</v>
          </cell>
        </row>
      </sheetData>
      <sheetData sheetId="1078">
        <row r="19">
          <cell r="F19">
            <v>0</v>
          </cell>
        </row>
      </sheetData>
      <sheetData sheetId="1079">
        <row r="19">
          <cell r="F19">
            <v>0</v>
          </cell>
        </row>
      </sheetData>
      <sheetData sheetId="1080">
        <row r="19">
          <cell r="F19">
            <v>0</v>
          </cell>
        </row>
      </sheetData>
      <sheetData sheetId="1081">
        <row r="19">
          <cell r="F19">
            <v>0</v>
          </cell>
        </row>
      </sheetData>
      <sheetData sheetId="1082">
        <row r="19">
          <cell r="F19">
            <v>0</v>
          </cell>
        </row>
      </sheetData>
      <sheetData sheetId="1083">
        <row r="19">
          <cell r="F19">
            <v>0</v>
          </cell>
        </row>
      </sheetData>
      <sheetData sheetId="1084">
        <row r="19">
          <cell r="F19">
            <v>0</v>
          </cell>
        </row>
      </sheetData>
      <sheetData sheetId="1085">
        <row r="19">
          <cell r="F19" t="str">
            <v>BO004411T200000005</v>
          </cell>
        </row>
      </sheetData>
      <sheetData sheetId="1086">
        <row r="19">
          <cell r="F19">
            <v>0</v>
          </cell>
        </row>
      </sheetData>
      <sheetData sheetId="1087">
        <row r="19">
          <cell r="F19">
            <v>0</v>
          </cell>
        </row>
      </sheetData>
      <sheetData sheetId="1088">
        <row r="19">
          <cell r="F19">
            <v>0</v>
          </cell>
        </row>
      </sheetData>
      <sheetData sheetId="1089">
        <row r="19">
          <cell r="F19">
            <v>0</v>
          </cell>
        </row>
      </sheetData>
      <sheetData sheetId="1090">
        <row r="19">
          <cell r="F19">
            <v>0</v>
          </cell>
        </row>
      </sheetData>
      <sheetData sheetId="1091">
        <row r="19">
          <cell r="F19">
            <v>0</v>
          </cell>
        </row>
      </sheetData>
      <sheetData sheetId="1092">
        <row r="19">
          <cell r="F19">
            <v>0</v>
          </cell>
        </row>
      </sheetData>
      <sheetData sheetId="1093">
        <row r="19">
          <cell r="F19">
            <v>0</v>
          </cell>
        </row>
      </sheetData>
      <sheetData sheetId="1094">
        <row r="19">
          <cell r="F19">
            <v>0</v>
          </cell>
        </row>
      </sheetData>
      <sheetData sheetId="1095">
        <row r="19">
          <cell r="F19" t="str">
            <v>BO004411T200000005</v>
          </cell>
        </row>
      </sheetData>
      <sheetData sheetId="1096">
        <row r="19">
          <cell r="F19" t="str">
            <v>BO004411T200000005</v>
          </cell>
        </row>
      </sheetData>
      <sheetData sheetId="1097">
        <row r="19">
          <cell r="F19">
            <v>0</v>
          </cell>
        </row>
      </sheetData>
      <sheetData sheetId="1098">
        <row r="19">
          <cell r="F19" t="str">
            <v>BO004411T200000005</v>
          </cell>
        </row>
      </sheetData>
      <sheetData sheetId="1099">
        <row r="19">
          <cell r="F19" t="str">
            <v>BO004411T200000005</v>
          </cell>
        </row>
      </sheetData>
      <sheetData sheetId="1100">
        <row r="19">
          <cell r="F19" t="str">
            <v>BO004411T200000005</v>
          </cell>
        </row>
      </sheetData>
      <sheetData sheetId="1101">
        <row r="19">
          <cell r="F19" t="str">
            <v>BO004411T200000005</v>
          </cell>
        </row>
      </sheetData>
      <sheetData sheetId="1102">
        <row r="19">
          <cell r="F19" t="str">
            <v>BO004411T200000005</v>
          </cell>
        </row>
      </sheetData>
      <sheetData sheetId="1103">
        <row r="19">
          <cell r="F19" t="str">
            <v>BO004411T200000005</v>
          </cell>
        </row>
      </sheetData>
      <sheetData sheetId="1104">
        <row r="19">
          <cell r="F19" t="str">
            <v>BO004411T200000005</v>
          </cell>
        </row>
      </sheetData>
      <sheetData sheetId="1105">
        <row r="19">
          <cell r="F19" t="str">
            <v>BO004411T200000005</v>
          </cell>
        </row>
      </sheetData>
      <sheetData sheetId="1106">
        <row r="19">
          <cell r="F19" t="str">
            <v>BO004411T200000005</v>
          </cell>
        </row>
      </sheetData>
      <sheetData sheetId="1107">
        <row r="19">
          <cell r="F19" t="str">
            <v>BO004411T200000005</v>
          </cell>
        </row>
      </sheetData>
      <sheetData sheetId="1108">
        <row r="19">
          <cell r="F19" t="str">
            <v>BO004411T200000005</v>
          </cell>
        </row>
      </sheetData>
      <sheetData sheetId="1109">
        <row r="19">
          <cell r="F19" t="str">
            <v>BO004411T200000005</v>
          </cell>
        </row>
      </sheetData>
      <sheetData sheetId="1110">
        <row r="19">
          <cell r="F19" t="str">
            <v>BO004411T200000005</v>
          </cell>
        </row>
      </sheetData>
      <sheetData sheetId="1111">
        <row r="19">
          <cell r="F19" t="str">
            <v>BO004411T200000005</v>
          </cell>
        </row>
      </sheetData>
      <sheetData sheetId="1112">
        <row r="19">
          <cell r="F19" t="str">
            <v>BO004411T200000005</v>
          </cell>
        </row>
      </sheetData>
      <sheetData sheetId="1113">
        <row r="19">
          <cell r="F19" t="str">
            <v>BO004411T200000005</v>
          </cell>
        </row>
      </sheetData>
      <sheetData sheetId="1114">
        <row r="19">
          <cell r="F19" t="str">
            <v>BO004411T200000005</v>
          </cell>
        </row>
      </sheetData>
      <sheetData sheetId="1115">
        <row r="19">
          <cell r="F19" t="str">
            <v>BO004411T200000005</v>
          </cell>
        </row>
      </sheetData>
      <sheetData sheetId="1116">
        <row r="19">
          <cell r="F19" t="str">
            <v>BO004411T200000005</v>
          </cell>
        </row>
      </sheetData>
      <sheetData sheetId="1117">
        <row r="19">
          <cell r="F19" t="str">
            <v>BO004411T200000005</v>
          </cell>
        </row>
      </sheetData>
      <sheetData sheetId="1118">
        <row r="19">
          <cell r="F19" t="str">
            <v>BO004411T200000005</v>
          </cell>
        </row>
      </sheetData>
      <sheetData sheetId="1119">
        <row r="19">
          <cell r="F19" t="str">
            <v>BO004411T200000005</v>
          </cell>
        </row>
      </sheetData>
      <sheetData sheetId="1120">
        <row r="19">
          <cell r="F19" t="str">
            <v>BO004411T200000005</v>
          </cell>
        </row>
      </sheetData>
      <sheetData sheetId="1121">
        <row r="19">
          <cell r="F19" t="str">
            <v>BO004411T200000005</v>
          </cell>
        </row>
      </sheetData>
      <sheetData sheetId="1122">
        <row r="19">
          <cell r="F19" t="str">
            <v>BO004411T200000005</v>
          </cell>
        </row>
      </sheetData>
      <sheetData sheetId="1123">
        <row r="19">
          <cell r="F19" t="str">
            <v>BO004411T200000005</v>
          </cell>
        </row>
      </sheetData>
      <sheetData sheetId="1124">
        <row r="19">
          <cell r="F19" t="str">
            <v>BO004411T200000005</v>
          </cell>
        </row>
      </sheetData>
      <sheetData sheetId="1125">
        <row r="19">
          <cell r="F19" t="str">
            <v>BO004411T200000005</v>
          </cell>
        </row>
      </sheetData>
      <sheetData sheetId="1126">
        <row r="19">
          <cell r="F19" t="str">
            <v>BO004411T200000005</v>
          </cell>
        </row>
      </sheetData>
      <sheetData sheetId="1127">
        <row r="19">
          <cell r="F19" t="str">
            <v>BO004411T200000005</v>
          </cell>
        </row>
      </sheetData>
      <sheetData sheetId="1128">
        <row r="19">
          <cell r="F19" t="str">
            <v>BO004411T200000005</v>
          </cell>
        </row>
      </sheetData>
      <sheetData sheetId="1129">
        <row r="19">
          <cell r="F19" t="str">
            <v>BO004411T200000005</v>
          </cell>
        </row>
      </sheetData>
      <sheetData sheetId="1130">
        <row r="19">
          <cell r="F19" t="str">
            <v>BO004411T200000005</v>
          </cell>
        </row>
      </sheetData>
      <sheetData sheetId="1131">
        <row r="19">
          <cell r="F19" t="str">
            <v>BO004411T200000005</v>
          </cell>
        </row>
      </sheetData>
      <sheetData sheetId="1132">
        <row r="19">
          <cell r="F19" t="str">
            <v>BO004411T200000005</v>
          </cell>
        </row>
      </sheetData>
      <sheetData sheetId="1133">
        <row r="19">
          <cell r="F19" t="str">
            <v>BO004411T200000005</v>
          </cell>
        </row>
      </sheetData>
      <sheetData sheetId="1134">
        <row r="19">
          <cell r="F19" t="str">
            <v>BO004411T200000005</v>
          </cell>
        </row>
      </sheetData>
      <sheetData sheetId="1135">
        <row r="19">
          <cell r="F19" t="str">
            <v>BO004411T200000005</v>
          </cell>
        </row>
      </sheetData>
      <sheetData sheetId="1136">
        <row r="19">
          <cell r="F19" t="str">
            <v>BO004411T200000005</v>
          </cell>
        </row>
      </sheetData>
      <sheetData sheetId="1137">
        <row r="19">
          <cell r="F19" t="str">
            <v>BO004411T200000005</v>
          </cell>
        </row>
      </sheetData>
      <sheetData sheetId="1138">
        <row r="19">
          <cell r="F19" t="str">
            <v>BO004411T200000005</v>
          </cell>
        </row>
      </sheetData>
      <sheetData sheetId="1139">
        <row r="19">
          <cell r="F19">
            <v>0</v>
          </cell>
        </row>
      </sheetData>
      <sheetData sheetId="1140">
        <row r="19">
          <cell r="F19" t="str">
            <v>BO004411T200000005</v>
          </cell>
        </row>
      </sheetData>
      <sheetData sheetId="1141">
        <row r="19">
          <cell r="F19" t="str">
            <v>BO004411T200000005</v>
          </cell>
        </row>
      </sheetData>
      <sheetData sheetId="1142">
        <row r="19">
          <cell r="F19" t="str">
            <v>BO004411T200000005</v>
          </cell>
        </row>
      </sheetData>
      <sheetData sheetId="1143">
        <row r="19">
          <cell r="F19" t="str">
            <v>BO004411T200000005</v>
          </cell>
        </row>
      </sheetData>
      <sheetData sheetId="1144">
        <row r="19">
          <cell r="F19">
            <v>0</v>
          </cell>
        </row>
      </sheetData>
      <sheetData sheetId="1145">
        <row r="19">
          <cell r="F19" t="str">
            <v>BO004411T200000005</v>
          </cell>
        </row>
      </sheetData>
      <sheetData sheetId="1146">
        <row r="19">
          <cell r="F19" t="str">
            <v>BO004411T200000005</v>
          </cell>
        </row>
      </sheetData>
      <sheetData sheetId="1147">
        <row r="19">
          <cell r="F19">
            <v>0</v>
          </cell>
        </row>
      </sheetData>
      <sheetData sheetId="1148">
        <row r="19">
          <cell r="F19" t="str">
            <v>BO004411T200000005</v>
          </cell>
        </row>
      </sheetData>
      <sheetData sheetId="1149">
        <row r="19">
          <cell r="F19" t="str">
            <v>BO004411T200000005</v>
          </cell>
        </row>
      </sheetData>
      <sheetData sheetId="1150">
        <row r="19">
          <cell r="F19">
            <v>0</v>
          </cell>
        </row>
      </sheetData>
      <sheetData sheetId="1151">
        <row r="19">
          <cell r="F19">
            <v>0</v>
          </cell>
        </row>
      </sheetData>
      <sheetData sheetId="1152">
        <row r="19">
          <cell r="F19">
            <v>0</v>
          </cell>
        </row>
      </sheetData>
      <sheetData sheetId="1153">
        <row r="19">
          <cell r="F19">
            <v>0</v>
          </cell>
        </row>
      </sheetData>
      <sheetData sheetId="1154">
        <row r="19">
          <cell r="F19" t="str">
            <v>BO004411T200000005</v>
          </cell>
        </row>
      </sheetData>
      <sheetData sheetId="1155">
        <row r="19">
          <cell r="F19" t="str">
            <v>BO004411T200000005</v>
          </cell>
        </row>
      </sheetData>
      <sheetData sheetId="1156">
        <row r="19">
          <cell r="F19">
            <v>0</v>
          </cell>
        </row>
      </sheetData>
      <sheetData sheetId="1157">
        <row r="19">
          <cell r="F19" t="str">
            <v>BO004411T200000005</v>
          </cell>
        </row>
      </sheetData>
      <sheetData sheetId="1158">
        <row r="19">
          <cell r="F19">
            <v>0</v>
          </cell>
        </row>
      </sheetData>
      <sheetData sheetId="1159">
        <row r="19">
          <cell r="F19" t="str">
            <v>BO004411T200000005</v>
          </cell>
        </row>
      </sheetData>
      <sheetData sheetId="1160">
        <row r="19">
          <cell r="F19" t="str">
            <v>BO004411T200000005</v>
          </cell>
        </row>
      </sheetData>
      <sheetData sheetId="1161">
        <row r="19">
          <cell r="F19" t="str">
            <v>BO004411T200000005</v>
          </cell>
        </row>
      </sheetData>
      <sheetData sheetId="1162">
        <row r="19">
          <cell r="F19" t="str">
            <v>BO004411T200000005</v>
          </cell>
        </row>
      </sheetData>
      <sheetData sheetId="1163">
        <row r="19">
          <cell r="F19" t="str">
            <v>BO004411T200000005</v>
          </cell>
        </row>
      </sheetData>
      <sheetData sheetId="1164">
        <row r="19">
          <cell r="F19" t="str">
            <v>BO004411T200000005</v>
          </cell>
        </row>
      </sheetData>
      <sheetData sheetId="1165">
        <row r="19">
          <cell r="F19">
            <v>0</v>
          </cell>
        </row>
      </sheetData>
      <sheetData sheetId="1166">
        <row r="19">
          <cell r="F19">
            <v>0</v>
          </cell>
        </row>
      </sheetData>
      <sheetData sheetId="1167">
        <row r="19">
          <cell r="F19" t="str">
            <v>BO004411T200000005</v>
          </cell>
        </row>
      </sheetData>
      <sheetData sheetId="1168">
        <row r="19">
          <cell r="F19">
            <v>0</v>
          </cell>
        </row>
      </sheetData>
      <sheetData sheetId="1169">
        <row r="19">
          <cell r="F19">
            <v>0</v>
          </cell>
        </row>
      </sheetData>
      <sheetData sheetId="1170">
        <row r="19">
          <cell r="F19">
            <v>0</v>
          </cell>
        </row>
      </sheetData>
      <sheetData sheetId="1171">
        <row r="19">
          <cell r="F19">
            <v>0</v>
          </cell>
        </row>
      </sheetData>
      <sheetData sheetId="1172">
        <row r="19">
          <cell r="F19">
            <v>0</v>
          </cell>
        </row>
      </sheetData>
      <sheetData sheetId="1173">
        <row r="19">
          <cell r="F19">
            <v>0</v>
          </cell>
        </row>
      </sheetData>
      <sheetData sheetId="1174">
        <row r="19">
          <cell r="F19">
            <v>0</v>
          </cell>
        </row>
      </sheetData>
      <sheetData sheetId="1175">
        <row r="19">
          <cell r="F19">
            <v>0</v>
          </cell>
        </row>
      </sheetData>
      <sheetData sheetId="1176">
        <row r="19">
          <cell r="F19">
            <v>0</v>
          </cell>
        </row>
      </sheetData>
      <sheetData sheetId="1177">
        <row r="19">
          <cell r="F19">
            <v>0</v>
          </cell>
        </row>
      </sheetData>
      <sheetData sheetId="1178">
        <row r="19">
          <cell r="F19">
            <v>0</v>
          </cell>
        </row>
      </sheetData>
      <sheetData sheetId="1179">
        <row r="19">
          <cell r="F19">
            <v>0</v>
          </cell>
        </row>
      </sheetData>
      <sheetData sheetId="1180">
        <row r="19">
          <cell r="F19">
            <v>0</v>
          </cell>
        </row>
      </sheetData>
      <sheetData sheetId="1181">
        <row r="19">
          <cell r="F19">
            <v>0</v>
          </cell>
        </row>
      </sheetData>
      <sheetData sheetId="1182">
        <row r="19">
          <cell r="F19">
            <v>0</v>
          </cell>
        </row>
      </sheetData>
      <sheetData sheetId="1183">
        <row r="19">
          <cell r="F19">
            <v>0</v>
          </cell>
        </row>
      </sheetData>
      <sheetData sheetId="1184">
        <row r="19">
          <cell r="F19">
            <v>0</v>
          </cell>
        </row>
      </sheetData>
      <sheetData sheetId="1185">
        <row r="19">
          <cell r="F19">
            <v>0</v>
          </cell>
        </row>
      </sheetData>
      <sheetData sheetId="1186">
        <row r="19">
          <cell r="F19">
            <v>0</v>
          </cell>
        </row>
      </sheetData>
      <sheetData sheetId="1187">
        <row r="19">
          <cell r="F19">
            <v>0</v>
          </cell>
        </row>
      </sheetData>
      <sheetData sheetId="1188">
        <row r="19">
          <cell r="F19">
            <v>0</v>
          </cell>
        </row>
      </sheetData>
      <sheetData sheetId="1189">
        <row r="19">
          <cell r="F19">
            <v>0</v>
          </cell>
        </row>
      </sheetData>
      <sheetData sheetId="1190">
        <row r="19">
          <cell r="F19">
            <v>0</v>
          </cell>
        </row>
      </sheetData>
      <sheetData sheetId="1191">
        <row r="19">
          <cell r="F19">
            <v>0</v>
          </cell>
        </row>
      </sheetData>
      <sheetData sheetId="1192">
        <row r="19">
          <cell r="F19">
            <v>0</v>
          </cell>
        </row>
      </sheetData>
      <sheetData sheetId="1193">
        <row r="19">
          <cell r="F19">
            <v>0</v>
          </cell>
        </row>
      </sheetData>
      <sheetData sheetId="1194">
        <row r="19">
          <cell r="F19">
            <v>0</v>
          </cell>
        </row>
      </sheetData>
      <sheetData sheetId="1195">
        <row r="19">
          <cell r="F19">
            <v>0</v>
          </cell>
        </row>
      </sheetData>
      <sheetData sheetId="1196">
        <row r="19">
          <cell r="F19">
            <v>0</v>
          </cell>
        </row>
      </sheetData>
      <sheetData sheetId="1197">
        <row r="19">
          <cell r="F19">
            <v>0</v>
          </cell>
        </row>
      </sheetData>
      <sheetData sheetId="1198">
        <row r="19">
          <cell r="F19">
            <v>0</v>
          </cell>
        </row>
      </sheetData>
      <sheetData sheetId="1199">
        <row r="19">
          <cell r="F19">
            <v>0</v>
          </cell>
        </row>
      </sheetData>
      <sheetData sheetId="1200">
        <row r="19">
          <cell r="F19">
            <v>0</v>
          </cell>
        </row>
      </sheetData>
      <sheetData sheetId="1201">
        <row r="19">
          <cell r="F19">
            <v>0</v>
          </cell>
        </row>
      </sheetData>
      <sheetData sheetId="1202">
        <row r="19">
          <cell r="F19">
            <v>0</v>
          </cell>
        </row>
      </sheetData>
      <sheetData sheetId="1203">
        <row r="19">
          <cell r="F19">
            <v>0</v>
          </cell>
        </row>
      </sheetData>
      <sheetData sheetId="1204"/>
      <sheetData sheetId="1205">
        <row r="19">
          <cell r="F19">
            <v>0</v>
          </cell>
        </row>
      </sheetData>
      <sheetData sheetId="1206">
        <row r="19">
          <cell r="F19">
            <v>0</v>
          </cell>
        </row>
      </sheetData>
      <sheetData sheetId="1207">
        <row r="19">
          <cell r="F19">
            <v>0</v>
          </cell>
        </row>
      </sheetData>
      <sheetData sheetId="1208"/>
      <sheetData sheetId="1209">
        <row r="19">
          <cell r="F19">
            <v>0</v>
          </cell>
        </row>
      </sheetData>
      <sheetData sheetId="1210">
        <row r="19">
          <cell r="F19">
            <v>0</v>
          </cell>
        </row>
      </sheetData>
      <sheetData sheetId="1211">
        <row r="19">
          <cell r="F19">
            <v>0</v>
          </cell>
        </row>
      </sheetData>
      <sheetData sheetId="1212"/>
      <sheetData sheetId="1213"/>
      <sheetData sheetId="1214"/>
      <sheetData sheetId="1215">
        <row r="19">
          <cell r="F19">
            <v>0</v>
          </cell>
        </row>
      </sheetData>
      <sheetData sheetId="1216">
        <row r="19">
          <cell r="F19">
            <v>0</v>
          </cell>
        </row>
      </sheetData>
      <sheetData sheetId="1217">
        <row r="19">
          <cell r="F19">
            <v>0</v>
          </cell>
        </row>
      </sheetData>
      <sheetData sheetId="1218">
        <row r="19">
          <cell r="F19">
            <v>0</v>
          </cell>
        </row>
      </sheetData>
      <sheetData sheetId="1219">
        <row r="19">
          <cell r="F19">
            <v>0</v>
          </cell>
        </row>
      </sheetData>
      <sheetData sheetId="1220">
        <row r="19">
          <cell r="F19">
            <v>0</v>
          </cell>
        </row>
      </sheetData>
      <sheetData sheetId="1221">
        <row r="19">
          <cell r="F19">
            <v>0</v>
          </cell>
        </row>
      </sheetData>
      <sheetData sheetId="1222">
        <row r="19">
          <cell r="F19">
            <v>0</v>
          </cell>
        </row>
      </sheetData>
      <sheetData sheetId="1223">
        <row r="19">
          <cell r="F19">
            <v>0</v>
          </cell>
        </row>
      </sheetData>
      <sheetData sheetId="1224">
        <row r="19">
          <cell r="F19">
            <v>0</v>
          </cell>
        </row>
      </sheetData>
      <sheetData sheetId="1225">
        <row r="19">
          <cell r="F19">
            <v>0</v>
          </cell>
        </row>
      </sheetData>
      <sheetData sheetId="1226"/>
      <sheetData sheetId="1227"/>
      <sheetData sheetId="1228"/>
      <sheetData sheetId="1229"/>
      <sheetData sheetId="1230"/>
      <sheetData sheetId="1231"/>
      <sheetData sheetId="1232">
        <row r="19">
          <cell r="F19">
            <v>0</v>
          </cell>
        </row>
      </sheetData>
      <sheetData sheetId="1233">
        <row r="19">
          <cell r="F19">
            <v>0</v>
          </cell>
        </row>
      </sheetData>
      <sheetData sheetId="1234">
        <row r="19">
          <cell r="F19">
            <v>0</v>
          </cell>
        </row>
      </sheetData>
      <sheetData sheetId="1235">
        <row r="19">
          <cell r="F19">
            <v>0</v>
          </cell>
        </row>
      </sheetData>
      <sheetData sheetId="1236"/>
      <sheetData sheetId="1237">
        <row r="19">
          <cell r="F19">
            <v>0</v>
          </cell>
        </row>
      </sheetData>
      <sheetData sheetId="1238">
        <row r="19">
          <cell r="F19">
            <v>0</v>
          </cell>
        </row>
      </sheetData>
      <sheetData sheetId="1239">
        <row r="19">
          <cell r="F19">
            <v>0</v>
          </cell>
        </row>
      </sheetData>
      <sheetData sheetId="1240">
        <row r="19">
          <cell r="F19">
            <v>0</v>
          </cell>
        </row>
      </sheetData>
      <sheetData sheetId="1241">
        <row r="19">
          <cell r="F19">
            <v>0</v>
          </cell>
        </row>
      </sheetData>
      <sheetData sheetId="1242">
        <row r="19">
          <cell r="F19">
            <v>0</v>
          </cell>
        </row>
      </sheetData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>
        <row r="19">
          <cell r="F19" t="str">
            <v>BO004411T200000005</v>
          </cell>
        </row>
      </sheetData>
      <sheetData sheetId="1256">
        <row r="19">
          <cell r="F19" t="str">
            <v>BO004411T200000005</v>
          </cell>
        </row>
      </sheetData>
      <sheetData sheetId="1257">
        <row r="19">
          <cell r="F19" t="str">
            <v>BO004411T200000005</v>
          </cell>
        </row>
      </sheetData>
      <sheetData sheetId="1258">
        <row r="19">
          <cell r="F19" t="str">
            <v>BO004411T200000005</v>
          </cell>
        </row>
      </sheetData>
      <sheetData sheetId="1259">
        <row r="19">
          <cell r="F19" t="str">
            <v>BO004411T200000005</v>
          </cell>
        </row>
      </sheetData>
      <sheetData sheetId="1260">
        <row r="19">
          <cell r="F19" t="str">
            <v>BO004411T200000005</v>
          </cell>
        </row>
      </sheetData>
      <sheetData sheetId="1261">
        <row r="19">
          <cell r="F19" t="str">
            <v>BO004411T200000005</v>
          </cell>
        </row>
      </sheetData>
      <sheetData sheetId="1262">
        <row r="19">
          <cell r="F19" t="str">
            <v>BO004411T200000005</v>
          </cell>
        </row>
      </sheetData>
      <sheetData sheetId="1263">
        <row r="19">
          <cell r="F19" t="str">
            <v>BO004411T200000005</v>
          </cell>
        </row>
      </sheetData>
      <sheetData sheetId="1264">
        <row r="19">
          <cell r="F19" t="str">
            <v>BO004411T200000005</v>
          </cell>
        </row>
      </sheetData>
      <sheetData sheetId="1265">
        <row r="19">
          <cell r="F19" t="str">
            <v>BO004411T200000005</v>
          </cell>
        </row>
      </sheetData>
      <sheetData sheetId="1266">
        <row r="19">
          <cell r="F19" t="str">
            <v>BO004411T200000005</v>
          </cell>
        </row>
      </sheetData>
      <sheetData sheetId="1267">
        <row r="19">
          <cell r="F19" t="str">
            <v>BO004411T200000005</v>
          </cell>
        </row>
      </sheetData>
      <sheetData sheetId="1268">
        <row r="19">
          <cell r="F19" t="str">
            <v>BO004411T200000005</v>
          </cell>
        </row>
      </sheetData>
      <sheetData sheetId="1269">
        <row r="19">
          <cell r="F19" t="str">
            <v>BO004411T200000005</v>
          </cell>
        </row>
      </sheetData>
      <sheetData sheetId="1270">
        <row r="19">
          <cell r="F19" t="str">
            <v>BO004411T200000005</v>
          </cell>
        </row>
      </sheetData>
      <sheetData sheetId="1271">
        <row r="19">
          <cell r="F19" t="str">
            <v>BO004411T200000005</v>
          </cell>
        </row>
      </sheetData>
      <sheetData sheetId="1272">
        <row r="19">
          <cell r="F19" t="str">
            <v>BO004411T200000005</v>
          </cell>
        </row>
      </sheetData>
      <sheetData sheetId="1273">
        <row r="19">
          <cell r="F19" t="str">
            <v>BO004411T200000005</v>
          </cell>
        </row>
      </sheetData>
      <sheetData sheetId="1274">
        <row r="19">
          <cell r="F19" t="str">
            <v>BO004411T200000005</v>
          </cell>
        </row>
      </sheetData>
      <sheetData sheetId="1275">
        <row r="19">
          <cell r="F19">
            <v>0</v>
          </cell>
        </row>
      </sheetData>
      <sheetData sheetId="1276">
        <row r="19">
          <cell r="F19" t="str">
            <v>BO004411T200000005</v>
          </cell>
        </row>
      </sheetData>
      <sheetData sheetId="1277">
        <row r="19">
          <cell r="F19" t="str">
            <v>BO004411T200000005</v>
          </cell>
        </row>
      </sheetData>
      <sheetData sheetId="1278">
        <row r="19">
          <cell r="F19">
            <v>0</v>
          </cell>
        </row>
      </sheetData>
      <sheetData sheetId="1279">
        <row r="19">
          <cell r="F19" t="str">
            <v>BO004411T200000005</v>
          </cell>
        </row>
      </sheetData>
      <sheetData sheetId="1280">
        <row r="19">
          <cell r="F19">
            <v>0</v>
          </cell>
        </row>
      </sheetData>
      <sheetData sheetId="1281">
        <row r="19">
          <cell r="F19" t="str">
            <v>BO004411T200000005</v>
          </cell>
        </row>
      </sheetData>
      <sheetData sheetId="1282">
        <row r="19">
          <cell r="F19" t="str">
            <v>BO004411T200000005</v>
          </cell>
        </row>
      </sheetData>
      <sheetData sheetId="1283">
        <row r="19">
          <cell r="F19" t="str">
            <v>BO004411T200000005</v>
          </cell>
        </row>
      </sheetData>
      <sheetData sheetId="1284">
        <row r="19">
          <cell r="F19" t="str">
            <v>BO004411T200000005</v>
          </cell>
        </row>
      </sheetData>
      <sheetData sheetId="1285">
        <row r="19">
          <cell r="F19" t="str">
            <v>BO004411T200000005</v>
          </cell>
        </row>
      </sheetData>
      <sheetData sheetId="1286">
        <row r="19">
          <cell r="F19" t="str">
            <v>BO004411T200000005</v>
          </cell>
        </row>
      </sheetData>
      <sheetData sheetId="1287">
        <row r="19">
          <cell r="F19" t="str">
            <v>BO004411T200000005</v>
          </cell>
        </row>
      </sheetData>
      <sheetData sheetId="1288">
        <row r="19">
          <cell r="F19" t="str">
            <v>BO004411T200000005</v>
          </cell>
        </row>
      </sheetData>
      <sheetData sheetId="1289">
        <row r="19">
          <cell r="F19" t="str">
            <v>BO004411T200000005</v>
          </cell>
        </row>
      </sheetData>
      <sheetData sheetId="1290">
        <row r="19">
          <cell r="F19" t="str">
            <v>BO004411T200000005</v>
          </cell>
        </row>
      </sheetData>
      <sheetData sheetId="1291">
        <row r="19">
          <cell r="F19" t="str">
            <v>BO004411T200000005</v>
          </cell>
        </row>
      </sheetData>
      <sheetData sheetId="1292">
        <row r="19">
          <cell r="F19">
            <v>0</v>
          </cell>
        </row>
      </sheetData>
      <sheetData sheetId="1293">
        <row r="19">
          <cell r="F19" t="str">
            <v>BO004411T200000005</v>
          </cell>
        </row>
      </sheetData>
      <sheetData sheetId="1294">
        <row r="19">
          <cell r="F19" t="str">
            <v>BO004411T200000005</v>
          </cell>
        </row>
      </sheetData>
      <sheetData sheetId="1295">
        <row r="19">
          <cell r="F19" t="str">
            <v>BO004411T200000005</v>
          </cell>
        </row>
      </sheetData>
      <sheetData sheetId="1296">
        <row r="19">
          <cell r="F19" t="str">
            <v>BO004411T200000005</v>
          </cell>
        </row>
      </sheetData>
      <sheetData sheetId="1297">
        <row r="19">
          <cell r="F19" t="str">
            <v>BO004411T200000005</v>
          </cell>
        </row>
      </sheetData>
      <sheetData sheetId="1298">
        <row r="19">
          <cell r="F19" t="str">
            <v>BO004411T200000005</v>
          </cell>
        </row>
      </sheetData>
      <sheetData sheetId="1299">
        <row r="19">
          <cell r="F19" t="str">
            <v>BO004411T200000005</v>
          </cell>
        </row>
      </sheetData>
      <sheetData sheetId="1300">
        <row r="19">
          <cell r="F19" t="str">
            <v>BO004411T200000005</v>
          </cell>
        </row>
      </sheetData>
      <sheetData sheetId="1301">
        <row r="19">
          <cell r="F19" t="str">
            <v>BO004411T200000005</v>
          </cell>
        </row>
      </sheetData>
      <sheetData sheetId="1302">
        <row r="19">
          <cell r="F19" t="str">
            <v>BO004411T200000005</v>
          </cell>
        </row>
      </sheetData>
      <sheetData sheetId="1303">
        <row r="19">
          <cell r="F19" t="str">
            <v>BO004411T200000005</v>
          </cell>
        </row>
      </sheetData>
      <sheetData sheetId="1304">
        <row r="19">
          <cell r="F19">
            <v>0</v>
          </cell>
        </row>
      </sheetData>
      <sheetData sheetId="1305">
        <row r="19">
          <cell r="F19">
            <v>0</v>
          </cell>
        </row>
      </sheetData>
      <sheetData sheetId="1306">
        <row r="19">
          <cell r="F19">
            <v>0</v>
          </cell>
        </row>
      </sheetData>
      <sheetData sheetId="1307">
        <row r="19">
          <cell r="F19">
            <v>0</v>
          </cell>
        </row>
      </sheetData>
      <sheetData sheetId="1308">
        <row r="19">
          <cell r="F19">
            <v>0</v>
          </cell>
        </row>
      </sheetData>
      <sheetData sheetId="1309">
        <row r="19">
          <cell r="F19">
            <v>0</v>
          </cell>
        </row>
      </sheetData>
      <sheetData sheetId="1310">
        <row r="19">
          <cell r="F19">
            <v>0</v>
          </cell>
        </row>
      </sheetData>
      <sheetData sheetId="1311">
        <row r="19">
          <cell r="F19">
            <v>0</v>
          </cell>
        </row>
      </sheetData>
      <sheetData sheetId="1312">
        <row r="19">
          <cell r="F19">
            <v>0</v>
          </cell>
        </row>
      </sheetData>
      <sheetData sheetId="1313"/>
      <sheetData sheetId="1314">
        <row r="19">
          <cell r="F19">
            <v>0</v>
          </cell>
        </row>
      </sheetData>
      <sheetData sheetId="1315">
        <row r="19">
          <cell r="F19">
            <v>0</v>
          </cell>
        </row>
      </sheetData>
      <sheetData sheetId="1316">
        <row r="19">
          <cell r="F19">
            <v>0</v>
          </cell>
        </row>
      </sheetData>
      <sheetData sheetId="1317"/>
      <sheetData sheetId="1318">
        <row r="19">
          <cell r="F19">
            <v>0</v>
          </cell>
        </row>
      </sheetData>
      <sheetData sheetId="1319">
        <row r="19">
          <cell r="F19">
            <v>0</v>
          </cell>
        </row>
      </sheetData>
      <sheetData sheetId="1320">
        <row r="19">
          <cell r="F19">
            <v>0</v>
          </cell>
        </row>
      </sheetData>
      <sheetData sheetId="1321"/>
      <sheetData sheetId="1322">
        <row r="19">
          <cell r="F19">
            <v>0</v>
          </cell>
        </row>
      </sheetData>
      <sheetData sheetId="1323">
        <row r="19">
          <cell r="F19">
            <v>0</v>
          </cell>
        </row>
      </sheetData>
      <sheetData sheetId="1324">
        <row r="19">
          <cell r="F19" t="str">
            <v>BO004411T200000005</v>
          </cell>
        </row>
      </sheetData>
      <sheetData sheetId="1325">
        <row r="19">
          <cell r="F19" t="str">
            <v>BO004411T200000005</v>
          </cell>
        </row>
      </sheetData>
      <sheetData sheetId="1326"/>
      <sheetData sheetId="1327">
        <row r="19">
          <cell r="F19" t="str">
            <v>BO004411T200000005</v>
          </cell>
        </row>
      </sheetData>
      <sheetData sheetId="1328">
        <row r="19">
          <cell r="F19" t="str">
            <v>BO004411T200000005</v>
          </cell>
        </row>
      </sheetData>
      <sheetData sheetId="1329">
        <row r="19">
          <cell r="F19">
            <v>0</v>
          </cell>
        </row>
      </sheetData>
      <sheetData sheetId="1330">
        <row r="19">
          <cell r="F19">
            <v>0</v>
          </cell>
        </row>
      </sheetData>
      <sheetData sheetId="1331">
        <row r="19">
          <cell r="F19">
            <v>0</v>
          </cell>
        </row>
      </sheetData>
      <sheetData sheetId="1332"/>
      <sheetData sheetId="1333">
        <row r="19">
          <cell r="F19">
            <v>0</v>
          </cell>
        </row>
      </sheetData>
      <sheetData sheetId="1334">
        <row r="19">
          <cell r="F19">
            <v>0</v>
          </cell>
        </row>
      </sheetData>
      <sheetData sheetId="1335">
        <row r="19">
          <cell r="F19">
            <v>0</v>
          </cell>
        </row>
      </sheetData>
      <sheetData sheetId="1336"/>
      <sheetData sheetId="1337">
        <row r="19">
          <cell r="F19" t="str">
            <v>BO004411T200000005</v>
          </cell>
        </row>
      </sheetData>
      <sheetData sheetId="1338">
        <row r="19">
          <cell r="F19" t="str">
            <v>BO004411T200000005</v>
          </cell>
        </row>
      </sheetData>
      <sheetData sheetId="1339">
        <row r="19">
          <cell r="F19" t="str">
            <v>BO004411T200000005</v>
          </cell>
        </row>
      </sheetData>
      <sheetData sheetId="1340">
        <row r="19">
          <cell r="F19">
            <v>0</v>
          </cell>
        </row>
      </sheetData>
      <sheetData sheetId="1341">
        <row r="19">
          <cell r="F19" t="str">
            <v>BO004411T200000005</v>
          </cell>
        </row>
      </sheetData>
      <sheetData sheetId="1342">
        <row r="19">
          <cell r="F19" t="str">
            <v>BO004411T200000005</v>
          </cell>
        </row>
      </sheetData>
      <sheetData sheetId="1343">
        <row r="19">
          <cell r="F19">
            <v>0</v>
          </cell>
        </row>
      </sheetData>
      <sheetData sheetId="1344">
        <row r="19">
          <cell r="F19">
            <v>0</v>
          </cell>
        </row>
      </sheetData>
      <sheetData sheetId="1345">
        <row r="19">
          <cell r="F19" t="str">
            <v>BO004411T200000005</v>
          </cell>
        </row>
      </sheetData>
      <sheetData sheetId="1346">
        <row r="19">
          <cell r="F19">
            <v>0</v>
          </cell>
        </row>
      </sheetData>
      <sheetData sheetId="1347">
        <row r="19">
          <cell r="F19">
            <v>0</v>
          </cell>
        </row>
      </sheetData>
      <sheetData sheetId="1348">
        <row r="19">
          <cell r="F19">
            <v>0</v>
          </cell>
        </row>
      </sheetData>
      <sheetData sheetId="1349">
        <row r="19">
          <cell r="F19" t="str">
            <v>BO004411T200000005</v>
          </cell>
        </row>
      </sheetData>
      <sheetData sheetId="1350">
        <row r="19">
          <cell r="F19">
            <v>0</v>
          </cell>
        </row>
      </sheetData>
      <sheetData sheetId="1351">
        <row r="19">
          <cell r="F19" t="str">
            <v>BO004411T200000005</v>
          </cell>
        </row>
      </sheetData>
      <sheetData sheetId="1352">
        <row r="19">
          <cell r="F19" t="str">
            <v>BO004411T200000005</v>
          </cell>
        </row>
      </sheetData>
      <sheetData sheetId="1353">
        <row r="19">
          <cell r="F19" t="str">
            <v>BO004411T200000005</v>
          </cell>
        </row>
      </sheetData>
      <sheetData sheetId="1354">
        <row r="19">
          <cell r="F19">
            <v>0</v>
          </cell>
        </row>
      </sheetData>
      <sheetData sheetId="1355">
        <row r="19">
          <cell r="F19" t="str">
            <v>BO004411T200000005</v>
          </cell>
        </row>
      </sheetData>
      <sheetData sheetId="1356">
        <row r="19">
          <cell r="F19" t="str">
            <v>BO004411T200000005</v>
          </cell>
        </row>
      </sheetData>
      <sheetData sheetId="1357">
        <row r="19">
          <cell r="F19" t="str">
            <v>BO004411T200000005</v>
          </cell>
        </row>
      </sheetData>
      <sheetData sheetId="1358">
        <row r="19">
          <cell r="F19" t="str">
            <v>BO004411T200000005</v>
          </cell>
        </row>
      </sheetData>
      <sheetData sheetId="1359">
        <row r="19">
          <cell r="F19" t="str">
            <v>BO004411T200000005</v>
          </cell>
        </row>
      </sheetData>
      <sheetData sheetId="1360">
        <row r="19">
          <cell r="F19" t="str">
            <v>BO004411T200000005</v>
          </cell>
        </row>
      </sheetData>
      <sheetData sheetId="1361">
        <row r="19">
          <cell r="F19" t="str">
            <v>BO004411T200000005</v>
          </cell>
        </row>
      </sheetData>
      <sheetData sheetId="1362">
        <row r="19">
          <cell r="F19" t="str">
            <v>BO004411T200000005</v>
          </cell>
        </row>
      </sheetData>
      <sheetData sheetId="1363">
        <row r="19">
          <cell r="F19" t="str">
            <v>BO004411T200000005</v>
          </cell>
        </row>
      </sheetData>
      <sheetData sheetId="1364">
        <row r="19">
          <cell r="F19" t="str">
            <v>BO004411T200000005</v>
          </cell>
        </row>
      </sheetData>
      <sheetData sheetId="1365">
        <row r="19">
          <cell r="F19" t="str">
            <v>BO004411T200000005</v>
          </cell>
        </row>
      </sheetData>
      <sheetData sheetId="1366">
        <row r="19">
          <cell r="F19" t="str">
            <v>BO004411T200000005</v>
          </cell>
        </row>
      </sheetData>
      <sheetData sheetId="1367">
        <row r="19">
          <cell r="F19" t="str">
            <v>BO004411T200000005</v>
          </cell>
        </row>
      </sheetData>
      <sheetData sheetId="1368">
        <row r="19">
          <cell r="F19" t="str">
            <v>BO004411T200000005</v>
          </cell>
        </row>
      </sheetData>
      <sheetData sheetId="1369">
        <row r="19">
          <cell r="F19" t="str">
            <v>BO004411T200000005</v>
          </cell>
        </row>
      </sheetData>
      <sheetData sheetId="1370">
        <row r="19">
          <cell r="F19" t="str">
            <v>BO004411T200000005</v>
          </cell>
        </row>
      </sheetData>
      <sheetData sheetId="1371">
        <row r="19">
          <cell r="F19" t="str">
            <v>BO004411T200000005</v>
          </cell>
        </row>
      </sheetData>
      <sheetData sheetId="1372">
        <row r="19">
          <cell r="F19" t="str">
            <v>BO004411T200000005</v>
          </cell>
        </row>
      </sheetData>
      <sheetData sheetId="1373">
        <row r="19">
          <cell r="F19" t="str">
            <v>BO004411T200000005</v>
          </cell>
        </row>
      </sheetData>
      <sheetData sheetId="1374">
        <row r="19">
          <cell r="F19" t="str">
            <v>BO004411T200000005</v>
          </cell>
        </row>
      </sheetData>
      <sheetData sheetId="1375">
        <row r="19">
          <cell r="F19" t="str">
            <v>BO004411T200000005</v>
          </cell>
        </row>
      </sheetData>
      <sheetData sheetId="1376">
        <row r="19">
          <cell r="F19" t="str">
            <v>BO004411T200000005</v>
          </cell>
        </row>
      </sheetData>
      <sheetData sheetId="1377">
        <row r="19">
          <cell r="F19">
            <v>0</v>
          </cell>
        </row>
      </sheetData>
      <sheetData sheetId="1378">
        <row r="19">
          <cell r="F19">
            <v>0</v>
          </cell>
        </row>
      </sheetData>
      <sheetData sheetId="1379"/>
      <sheetData sheetId="1380"/>
      <sheetData sheetId="1381"/>
      <sheetData sheetId="1382"/>
      <sheetData sheetId="1383"/>
      <sheetData sheetId="1384">
        <row r="19">
          <cell r="F19">
            <v>0</v>
          </cell>
        </row>
      </sheetData>
      <sheetData sheetId="1385">
        <row r="19">
          <cell r="F19">
            <v>0</v>
          </cell>
        </row>
      </sheetData>
      <sheetData sheetId="1386"/>
      <sheetData sheetId="1387"/>
      <sheetData sheetId="1388"/>
      <sheetData sheetId="1389"/>
      <sheetData sheetId="1390">
        <row r="19">
          <cell r="F19" t="str">
            <v>BO004411T200000005</v>
          </cell>
        </row>
      </sheetData>
      <sheetData sheetId="1391">
        <row r="19">
          <cell r="F19" t="str">
            <v>BO004411T200000005</v>
          </cell>
        </row>
      </sheetData>
      <sheetData sheetId="1392">
        <row r="19">
          <cell r="F19" t="str">
            <v>BO004411T200000005</v>
          </cell>
        </row>
      </sheetData>
      <sheetData sheetId="1393">
        <row r="19">
          <cell r="F19" t="str">
            <v>BO004411T200000005</v>
          </cell>
        </row>
      </sheetData>
      <sheetData sheetId="1394">
        <row r="19">
          <cell r="F19" t="str">
            <v>BO004411T200000005</v>
          </cell>
        </row>
      </sheetData>
      <sheetData sheetId="1395">
        <row r="19">
          <cell r="F19" t="str">
            <v>BO004411T200000005</v>
          </cell>
        </row>
      </sheetData>
      <sheetData sheetId="1396"/>
      <sheetData sheetId="1397"/>
      <sheetData sheetId="1398">
        <row r="19">
          <cell r="F19">
            <v>0</v>
          </cell>
        </row>
      </sheetData>
      <sheetData sheetId="1399">
        <row r="19">
          <cell r="F19">
            <v>0</v>
          </cell>
        </row>
      </sheetData>
      <sheetData sheetId="1400">
        <row r="19">
          <cell r="F19">
            <v>0</v>
          </cell>
        </row>
      </sheetData>
      <sheetData sheetId="1401">
        <row r="19">
          <cell r="F19">
            <v>0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>
        <row r="19">
          <cell r="F19" t="str">
            <v>BO004411T200000005</v>
          </cell>
        </row>
      </sheetData>
      <sheetData sheetId="1425">
        <row r="19">
          <cell r="F19" t="str">
            <v>BO004411T200000005</v>
          </cell>
        </row>
      </sheetData>
      <sheetData sheetId="1426">
        <row r="19">
          <cell r="F19" t="str">
            <v>BO004411T200000005</v>
          </cell>
        </row>
      </sheetData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>
        <row r="19">
          <cell r="F19" t="str">
            <v>BO004411T200000005</v>
          </cell>
        </row>
      </sheetData>
      <sheetData sheetId="1435"/>
      <sheetData sheetId="1436">
        <row r="19">
          <cell r="F19" t="str">
            <v>BO004411T200000005</v>
          </cell>
        </row>
      </sheetData>
      <sheetData sheetId="1437">
        <row r="19">
          <cell r="F19" t="str">
            <v>BO004411T200000005</v>
          </cell>
        </row>
      </sheetData>
      <sheetData sheetId="1438">
        <row r="19">
          <cell r="F19" t="str">
            <v>BO004411T200000005</v>
          </cell>
        </row>
      </sheetData>
      <sheetData sheetId="1439"/>
      <sheetData sheetId="1440"/>
      <sheetData sheetId="1441">
        <row r="19">
          <cell r="F19" t="str">
            <v>BO004411T200000005</v>
          </cell>
        </row>
      </sheetData>
      <sheetData sheetId="1442">
        <row r="19">
          <cell r="F19" t="str">
            <v>BO004411T200000005</v>
          </cell>
        </row>
      </sheetData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/>
      <sheetData sheetId="1451"/>
      <sheetData sheetId="1452">
        <row r="19">
          <cell r="F19" t="str">
            <v>BO004411T200000005</v>
          </cell>
        </row>
      </sheetData>
      <sheetData sheetId="1453">
        <row r="19">
          <cell r="F19" t="str">
            <v>BO004411T200000005</v>
          </cell>
        </row>
      </sheetData>
      <sheetData sheetId="1454">
        <row r="19">
          <cell r="F19" t="str">
            <v>BO004411T200000005</v>
          </cell>
        </row>
      </sheetData>
      <sheetData sheetId="1455">
        <row r="19">
          <cell r="F19" t="str">
            <v>BO004411T200000005</v>
          </cell>
        </row>
      </sheetData>
      <sheetData sheetId="1456">
        <row r="19">
          <cell r="F19" t="str">
            <v>BO004411T200000005</v>
          </cell>
        </row>
      </sheetData>
      <sheetData sheetId="1457">
        <row r="19">
          <cell r="F19" t="str">
            <v>BO004411T200000005</v>
          </cell>
        </row>
      </sheetData>
      <sheetData sheetId="1458">
        <row r="19">
          <cell r="F19" t="str">
            <v>BO004411T200000005</v>
          </cell>
        </row>
      </sheetData>
      <sheetData sheetId="1459">
        <row r="19">
          <cell r="F19" t="str">
            <v>BO004411T200000005</v>
          </cell>
        </row>
      </sheetData>
      <sheetData sheetId="1460">
        <row r="19">
          <cell r="F19" t="str">
            <v>BO004411T200000005</v>
          </cell>
        </row>
      </sheetData>
      <sheetData sheetId="1461">
        <row r="19">
          <cell r="F19" t="str">
            <v>BO004411T200000005</v>
          </cell>
        </row>
      </sheetData>
      <sheetData sheetId="1462">
        <row r="19">
          <cell r="F19" t="str">
            <v>BO004411T200000005</v>
          </cell>
        </row>
      </sheetData>
      <sheetData sheetId="1463">
        <row r="19">
          <cell r="F19" t="str">
            <v>BO004411T200000005</v>
          </cell>
        </row>
      </sheetData>
      <sheetData sheetId="1464">
        <row r="19">
          <cell r="F19" t="str">
            <v>BO004411T200000005</v>
          </cell>
        </row>
      </sheetData>
      <sheetData sheetId="1465">
        <row r="19">
          <cell r="F19" t="str">
            <v>BO004411T200000005</v>
          </cell>
        </row>
      </sheetData>
      <sheetData sheetId="1466">
        <row r="19">
          <cell r="F19" t="str">
            <v>BO004411T200000005</v>
          </cell>
        </row>
      </sheetData>
      <sheetData sheetId="1467">
        <row r="19">
          <cell r="F19" t="str">
            <v>BO004411T200000005</v>
          </cell>
        </row>
      </sheetData>
      <sheetData sheetId="1468">
        <row r="19">
          <cell r="F19" t="str">
            <v>BO004411T200000005</v>
          </cell>
        </row>
      </sheetData>
      <sheetData sheetId="1469">
        <row r="19">
          <cell r="F19" t="str">
            <v>BO004411T200000005</v>
          </cell>
        </row>
      </sheetData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/>
      <sheetData sheetId="1531" refreshError="1"/>
      <sheetData sheetId="1532" refreshError="1"/>
      <sheetData sheetId="1533" refreshError="1"/>
      <sheetData sheetId="1534" refreshError="1"/>
      <sheetData sheetId="1535"/>
      <sheetData sheetId="1536"/>
      <sheetData sheetId="1537"/>
      <sheetData sheetId="1538"/>
      <sheetData sheetId="1539">
        <row r="19">
          <cell r="F19" t="str">
            <v>BO004411T200000005</v>
          </cell>
        </row>
      </sheetData>
      <sheetData sheetId="1540"/>
      <sheetData sheetId="1541">
        <row r="19">
          <cell r="F19" t="str">
            <v>BO004411T200000005</v>
          </cell>
        </row>
      </sheetData>
      <sheetData sheetId="1542">
        <row r="19">
          <cell r="F19" t="str">
            <v>BO004411T200000005</v>
          </cell>
        </row>
      </sheetData>
      <sheetData sheetId="1543">
        <row r="19">
          <cell r="F19" t="str">
            <v>BO004411T200000005</v>
          </cell>
        </row>
      </sheetData>
      <sheetData sheetId="1544">
        <row r="19">
          <cell r="F19" t="str">
            <v>BO004411T200000005</v>
          </cell>
        </row>
      </sheetData>
      <sheetData sheetId="1545">
        <row r="19">
          <cell r="F19" t="str">
            <v>BO004411T200000005</v>
          </cell>
        </row>
      </sheetData>
      <sheetData sheetId="1546">
        <row r="19">
          <cell r="F19" t="str">
            <v>BO004411T200000005</v>
          </cell>
        </row>
      </sheetData>
      <sheetData sheetId="1547">
        <row r="19">
          <cell r="F19" t="str">
            <v>BO004411T200000005</v>
          </cell>
        </row>
      </sheetData>
      <sheetData sheetId="1548">
        <row r="19">
          <cell r="F19" t="str">
            <v>BO004411T200000005</v>
          </cell>
        </row>
      </sheetData>
      <sheetData sheetId="1549">
        <row r="19">
          <cell r="F19" t="str">
            <v>BO004411T200000005</v>
          </cell>
        </row>
      </sheetData>
      <sheetData sheetId="1550">
        <row r="19">
          <cell r="F19" t="str">
            <v>BO004411T200000005</v>
          </cell>
        </row>
      </sheetData>
      <sheetData sheetId="1551">
        <row r="19">
          <cell r="F19" t="str">
            <v>BO004411T200000005</v>
          </cell>
        </row>
      </sheetData>
      <sheetData sheetId="1552">
        <row r="19">
          <cell r="F19" t="str">
            <v>BO004411T200000005</v>
          </cell>
        </row>
      </sheetData>
      <sheetData sheetId="1553">
        <row r="19">
          <cell r="F19" t="str">
            <v>BO004411T200000005</v>
          </cell>
        </row>
      </sheetData>
      <sheetData sheetId="1554">
        <row r="19">
          <cell r="F19" t="str">
            <v>BO004411T200000005</v>
          </cell>
        </row>
      </sheetData>
      <sheetData sheetId="1555">
        <row r="19">
          <cell r="F19" t="str">
            <v>BO004411T200000005</v>
          </cell>
        </row>
      </sheetData>
      <sheetData sheetId="1556">
        <row r="19">
          <cell r="F19" t="str">
            <v>BO004411T200000005</v>
          </cell>
        </row>
      </sheetData>
      <sheetData sheetId="1557">
        <row r="19">
          <cell r="F19" t="str">
            <v>BO004411T200000005</v>
          </cell>
        </row>
      </sheetData>
      <sheetData sheetId="1558">
        <row r="19">
          <cell r="F19" t="str">
            <v>BO004411T200000005</v>
          </cell>
        </row>
      </sheetData>
      <sheetData sheetId="1559">
        <row r="19">
          <cell r="F19" t="str">
            <v>BO004411T200000005</v>
          </cell>
        </row>
      </sheetData>
      <sheetData sheetId="1560">
        <row r="19">
          <cell r="F19" t="str">
            <v>BO004411T200000005</v>
          </cell>
        </row>
      </sheetData>
      <sheetData sheetId="1561">
        <row r="19">
          <cell r="F19" t="str">
            <v>BO004411T200000005</v>
          </cell>
        </row>
      </sheetData>
      <sheetData sheetId="1562">
        <row r="19">
          <cell r="F19" t="str">
            <v>BO004411T200000005</v>
          </cell>
        </row>
      </sheetData>
      <sheetData sheetId="1563">
        <row r="19">
          <cell r="F19" t="str">
            <v>BO004411T200000005</v>
          </cell>
        </row>
      </sheetData>
      <sheetData sheetId="1564">
        <row r="19">
          <cell r="F19" t="str">
            <v>BO004411T200000005</v>
          </cell>
        </row>
      </sheetData>
      <sheetData sheetId="1565">
        <row r="19">
          <cell r="F19" t="str">
            <v>BO004411T200000005</v>
          </cell>
        </row>
      </sheetData>
      <sheetData sheetId="1566">
        <row r="19">
          <cell r="F19" t="str">
            <v>BO004411T200000005</v>
          </cell>
        </row>
      </sheetData>
      <sheetData sheetId="1567">
        <row r="19">
          <cell r="F19" t="str">
            <v>BO004411T200000005</v>
          </cell>
        </row>
      </sheetData>
      <sheetData sheetId="1568">
        <row r="19">
          <cell r="F19" t="str">
            <v>BO004411T200000005</v>
          </cell>
        </row>
      </sheetData>
      <sheetData sheetId="1569">
        <row r="19">
          <cell r="F19" t="str">
            <v>BO004411T200000005</v>
          </cell>
        </row>
      </sheetData>
      <sheetData sheetId="1570">
        <row r="19">
          <cell r="F19" t="str">
            <v>BO004411T200000005</v>
          </cell>
        </row>
      </sheetData>
      <sheetData sheetId="1571">
        <row r="19">
          <cell r="F19" t="str">
            <v>BO004411T200000005</v>
          </cell>
        </row>
      </sheetData>
      <sheetData sheetId="1572">
        <row r="19">
          <cell r="F19" t="str">
            <v>BO004411T200000005</v>
          </cell>
        </row>
      </sheetData>
      <sheetData sheetId="1573">
        <row r="19">
          <cell r="F19" t="str">
            <v>BO004411T200000005</v>
          </cell>
        </row>
      </sheetData>
      <sheetData sheetId="1574">
        <row r="19">
          <cell r="F19" t="str">
            <v>BO004411T200000005</v>
          </cell>
        </row>
      </sheetData>
      <sheetData sheetId="1575">
        <row r="19">
          <cell r="F19" t="str">
            <v>BO004411T200000005</v>
          </cell>
        </row>
      </sheetData>
      <sheetData sheetId="1576">
        <row r="19">
          <cell r="F19" t="str">
            <v>BO004411T200000005</v>
          </cell>
        </row>
      </sheetData>
      <sheetData sheetId="1577">
        <row r="19">
          <cell r="F19" t="str">
            <v>BO004411T200000005</v>
          </cell>
        </row>
      </sheetData>
      <sheetData sheetId="1578">
        <row r="19">
          <cell r="F19" t="str">
            <v>BO004411T200000005</v>
          </cell>
        </row>
      </sheetData>
      <sheetData sheetId="1579">
        <row r="19">
          <cell r="F19" t="str">
            <v>BO004411T200000005</v>
          </cell>
        </row>
      </sheetData>
      <sheetData sheetId="1580">
        <row r="19">
          <cell r="F19" t="str">
            <v>BO004411T200000005</v>
          </cell>
        </row>
      </sheetData>
      <sheetData sheetId="1581">
        <row r="19">
          <cell r="F19" t="str">
            <v>BO004411T200000005</v>
          </cell>
        </row>
      </sheetData>
      <sheetData sheetId="1582">
        <row r="19">
          <cell r="F19" t="str">
            <v>BO004411T200000005</v>
          </cell>
        </row>
      </sheetData>
      <sheetData sheetId="1583">
        <row r="19">
          <cell r="F19" t="str">
            <v>BO004411T200000005</v>
          </cell>
        </row>
      </sheetData>
      <sheetData sheetId="1584">
        <row r="19">
          <cell r="F19" t="str">
            <v>BO004411T200000005</v>
          </cell>
        </row>
      </sheetData>
      <sheetData sheetId="1585">
        <row r="19">
          <cell r="F19" t="str">
            <v>BO004411T200000005</v>
          </cell>
        </row>
      </sheetData>
      <sheetData sheetId="1586">
        <row r="19">
          <cell r="F19" t="str">
            <v>BO004411T200000005</v>
          </cell>
        </row>
      </sheetData>
      <sheetData sheetId="1587">
        <row r="19">
          <cell r="F19" t="str">
            <v>BO004411T200000005</v>
          </cell>
        </row>
      </sheetData>
      <sheetData sheetId="1588">
        <row r="19">
          <cell r="F19" t="str">
            <v>BO004411T200000005</v>
          </cell>
        </row>
      </sheetData>
      <sheetData sheetId="1589">
        <row r="19">
          <cell r="F19" t="str">
            <v>BO004411T200000005</v>
          </cell>
        </row>
      </sheetData>
      <sheetData sheetId="1590">
        <row r="19">
          <cell r="F19" t="str">
            <v>BO004411T200000005</v>
          </cell>
        </row>
      </sheetData>
      <sheetData sheetId="1591">
        <row r="19">
          <cell r="F19" t="str">
            <v>BO004411T200000005</v>
          </cell>
        </row>
      </sheetData>
      <sheetData sheetId="1592">
        <row r="19">
          <cell r="F19" t="str">
            <v>BO004411T200000005</v>
          </cell>
        </row>
      </sheetData>
      <sheetData sheetId="1593">
        <row r="19">
          <cell r="F19" t="str">
            <v>BO004411T200000005</v>
          </cell>
        </row>
      </sheetData>
      <sheetData sheetId="1594">
        <row r="19">
          <cell r="F19" t="str">
            <v>BO004411T200000005</v>
          </cell>
        </row>
      </sheetData>
      <sheetData sheetId="1595">
        <row r="19">
          <cell r="F19" t="str">
            <v>BO004411T200000005</v>
          </cell>
        </row>
      </sheetData>
      <sheetData sheetId="1596">
        <row r="19">
          <cell r="F19" t="str">
            <v>BO004411T200000005</v>
          </cell>
        </row>
      </sheetData>
      <sheetData sheetId="1597">
        <row r="19">
          <cell r="F19" t="str">
            <v>BO004411T200000005</v>
          </cell>
        </row>
      </sheetData>
      <sheetData sheetId="1598">
        <row r="19">
          <cell r="F19" t="str">
            <v>BO004411T200000005</v>
          </cell>
        </row>
      </sheetData>
      <sheetData sheetId="1599">
        <row r="19">
          <cell r="F19" t="str">
            <v>BO004411T200000005</v>
          </cell>
        </row>
      </sheetData>
      <sheetData sheetId="1600">
        <row r="19">
          <cell r="F19" t="str">
            <v>BO004411T200000005</v>
          </cell>
        </row>
      </sheetData>
      <sheetData sheetId="1601">
        <row r="19">
          <cell r="F19" t="str">
            <v>BO004411T200000005</v>
          </cell>
        </row>
      </sheetData>
      <sheetData sheetId="1602">
        <row r="19">
          <cell r="F19" t="str">
            <v>BO004411T200000005</v>
          </cell>
        </row>
      </sheetData>
      <sheetData sheetId="1603">
        <row r="19">
          <cell r="F19" t="str">
            <v>BO004411T200000005</v>
          </cell>
        </row>
      </sheetData>
      <sheetData sheetId="1604">
        <row r="19">
          <cell r="F19" t="str">
            <v>BO004411T200000005</v>
          </cell>
        </row>
      </sheetData>
      <sheetData sheetId="1605">
        <row r="19">
          <cell r="F19" t="str">
            <v>BO004411T200000005</v>
          </cell>
        </row>
      </sheetData>
      <sheetData sheetId="1606">
        <row r="19">
          <cell r="F19" t="str">
            <v>BO004411T200000005</v>
          </cell>
        </row>
      </sheetData>
      <sheetData sheetId="1607">
        <row r="19">
          <cell r="F19" t="str">
            <v>BO004411T200000005</v>
          </cell>
        </row>
      </sheetData>
      <sheetData sheetId="1608">
        <row r="19">
          <cell r="F19" t="str">
            <v>BO004411T200000005</v>
          </cell>
        </row>
      </sheetData>
      <sheetData sheetId="1609">
        <row r="19">
          <cell r="F19" t="str">
            <v>BO004411T200000005</v>
          </cell>
        </row>
      </sheetData>
      <sheetData sheetId="1610">
        <row r="19">
          <cell r="F19" t="str">
            <v>BO004411T200000005</v>
          </cell>
        </row>
      </sheetData>
      <sheetData sheetId="1611">
        <row r="19">
          <cell r="F19" t="str">
            <v>BO004411T200000005</v>
          </cell>
        </row>
      </sheetData>
      <sheetData sheetId="1612"/>
      <sheetData sheetId="1613">
        <row r="19">
          <cell r="F19" t="str">
            <v>BO004411T200000005</v>
          </cell>
        </row>
      </sheetData>
      <sheetData sheetId="1614">
        <row r="19">
          <cell r="F19" t="str">
            <v>BO004411T200000005</v>
          </cell>
        </row>
      </sheetData>
      <sheetData sheetId="1615">
        <row r="19">
          <cell r="F19" t="str">
            <v>BO004411T200000005</v>
          </cell>
        </row>
      </sheetData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>
        <row r="19">
          <cell r="F19" t="str">
            <v>BO004411T200000005</v>
          </cell>
        </row>
      </sheetData>
      <sheetData sheetId="1706">
        <row r="19">
          <cell r="F19" t="str">
            <v>BO004411T200000005</v>
          </cell>
        </row>
      </sheetData>
      <sheetData sheetId="1707">
        <row r="19">
          <cell r="F19" t="str">
            <v>BO004411T200000005</v>
          </cell>
        </row>
      </sheetData>
      <sheetData sheetId="1708">
        <row r="19">
          <cell r="F19" t="str">
            <v>BO004411T200000005</v>
          </cell>
        </row>
      </sheetData>
      <sheetData sheetId="1709">
        <row r="19">
          <cell r="F19" t="str">
            <v>BO004411T200000005</v>
          </cell>
        </row>
      </sheetData>
      <sheetData sheetId="1710">
        <row r="19">
          <cell r="F19" t="str">
            <v>BO004411T200000005</v>
          </cell>
        </row>
      </sheetData>
      <sheetData sheetId="1711">
        <row r="19">
          <cell r="F19" t="str">
            <v>BO004411T200000005</v>
          </cell>
        </row>
      </sheetData>
      <sheetData sheetId="1712">
        <row r="19">
          <cell r="F19" t="str">
            <v>BO004411T200000005</v>
          </cell>
        </row>
      </sheetData>
      <sheetData sheetId="1713">
        <row r="19">
          <cell r="F19" t="str">
            <v>BO004411T200000005</v>
          </cell>
        </row>
      </sheetData>
      <sheetData sheetId="1714">
        <row r="19">
          <cell r="F19" t="str">
            <v>BO004411T200000005</v>
          </cell>
        </row>
      </sheetData>
      <sheetData sheetId="1715">
        <row r="19">
          <cell r="F19" t="str">
            <v>BO004411T200000005</v>
          </cell>
        </row>
      </sheetData>
      <sheetData sheetId="1716">
        <row r="19">
          <cell r="F19" t="str">
            <v>BO004411T200000005</v>
          </cell>
        </row>
      </sheetData>
      <sheetData sheetId="1717">
        <row r="19">
          <cell r="F19" t="str">
            <v>BO004411T200000005</v>
          </cell>
        </row>
      </sheetData>
      <sheetData sheetId="1718">
        <row r="19">
          <cell r="F19" t="str">
            <v>BO004411T200000005</v>
          </cell>
        </row>
      </sheetData>
      <sheetData sheetId="1719">
        <row r="19">
          <cell r="F19" t="str">
            <v>BO004411T200000005</v>
          </cell>
        </row>
      </sheetData>
      <sheetData sheetId="1720">
        <row r="19">
          <cell r="F19" t="str">
            <v>BO004411T200000005</v>
          </cell>
        </row>
      </sheetData>
      <sheetData sheetId="1721">
        <row r="19">
          <cell r="F19" t="str">
            <v>BO004411T200000005</v>
          </cell>
        </row>
      </sheetData>
      <sheetData sheetId="1722">
        <row r="19">
          <cell r="F19" t="str">
            <v>BO004411T200000005</v>
          </cell>
        </row>
      </sheetData>
      <sheetData sheetId="1723">
        <row r="19">
          <cell r="F19" t="str">
            <v>BO004411T200000005</v>
          </cell>
        </row>
      </sheetData>
      <sheetData sheetId="1724">
        <row r="19">
          <cell r="F19" t="str">
            <v>BO004411T200000005</v>
          </cell>
        </row>
      </sheetData>
      <sheetData sheetId="1725">
        <row r="19">
          <cell r="F19" t="str">
            <v>BO004411T200000005</v>
          </cell>
        </row>
      </sheetData>
      <sheetData sheetId="1726">
        <row r="19">
          <cell r="F19" t="str">
            <v>BO004411T200000005</v>
          </cell>
        </row>
      </sheetData>
      <sheetData sheetId="1727">
        <row r="19">
          <cell r="F19" t="str">
            <v>BO004411T200000005</v>
          </cell>
        </row>
      </sheetData>
      <sheetData sheetId="1728">
        <row r="19">
          <cell r="F19" t="str">
            <v>BO004411T200000005</v>
          </cell>
        </row>
      </sheetData>
      <sheetData sheetId="1729">
        <row r="19">
          <cell r="F19" t="str">
            <v>BO004411T200000005</v>
          </cell>
        </row>
      </sheetData>
      <sheetData sheetId="1730">
        <row r="19">
          <cell r="F19" t="str">
            <v>BO004411T200000005</v>
          </cell>
        </row>
      </sheetData>
      <sheetData sheetId="1731">
        <row r="19">
          <cell r="F19" t="str">
            <v>BO004411T200000005</v>
          </cell>
        </row>
      </sheetData>
      <sheetData sheetId="1732">
        <row r="19">
          <cell r="F19" t="str">
            <v>BO004411T200000005</v>
          </cell>
        </row>
      </sheetData>
      <sheetData sheetId="1733">
        <row r="19">
          <cell r="F19" t="str">
            <v>BO004411T200000005</v>
          </cell>
        </row>
      </sheetData>
      <sheetData sheetId="1734">
        <row r="19">
          <cell r="F19" t="str">
            <v>BO004411T200000005</v>
          </cell>
        </row>
      </sheetData>
      <sheetData sheetId="1735">
        <row r="19">
          <cell r="F19" t="str">
            <v>BO004411T200000005</v>
          </cell>
        </row>
      </sheetData>
      <sheetData sheetId="1736">
        <row r="19">
          <cell r="F19" t="str">
            <v>BO004411T200000005</v>
          </cell>
        </row>
      </sheetData>
      <sheetData sheetId="1737">
        <row r="19">
          <cell r="F19" t="str">
            <v>BO004411T200000005</v>
          </cell>
        </row>
      </sheetData>
      <sheetData sheetId="1738">
        <row r="19">
          <cell r="F19" t="str">
            <v>BO004411T200000005</v>
          </cell>
        </row>
      </sheetData>
      <sheetData sheetId="1739">
        <row r="19">
          <cell r="F19" t="str">
            <v>BO004411T200000005</v>
          </cell>
        </row>
      </sheetData>
      <sheetData sheetId="1740">
        <row r="19">
          <cell r="F19" t="str">
            <v>BO004411T200000005</v>
          </cell>
        </row>
      </sheetData>
      <sheetData sheetId="1741">
        <row r="19">
          <cell r="F19" t="str">
            <v>BO004411T200000005</v>
          </cell>
        </row>
      </sheetData>
      <sheetData sheetId="1742">
        <row r="19">
          <cell r="F19" t="str">
            <v>BO004411T200000005</v>
          </cell>
        </row>
      </sheetData>
      <sheetData sheetId="1743">
        <row r="19">
          <cell r="F19" t="str">
            <v>BO004411T200000005</v>
          </cell>
        </row>
      </sheetData>
      <sheetData sheetId="1744">
        <row r="19">
          <cell r="F19" t="str">
            <v>BO004411T200000005</v>
          </cell>
        </row>
      </sheetData>
      <sheetData sheetId="1745">
        <row r="19">
          <cell r="F19" t="str">
            <v>BO004411T200000005</v>
          </cell>
        </row>
      </sheetData>
      <sheetData sheetId="1746">
        <row r="19">
          <cell r="F19" t="str">
            <v>BO004411T200000005</v>
          </cell>
        </row>
      </sheetData>
      <sheetData sheetId="1747">
        <row r="19">
          <cell r="F19" t="str">
            <v>BO004411T200000005</v>
          </cell>
        </row>
      </sheetData>
      <sheetData sheetId="1748">
        <row r="19">
          <cell r="F19" t="str">
            <v>BO004411T200000005</v>
          </cell>
        </row>
      </sheetData>
      <sheetData sheetId="1749">
        <row r="19">
          <cell r="F19" t="str">
            <v>BO004411T200000005</v>
          </cell>
        </row>
      </sheetData>
      <sheetData sheetId="1750">
        <row r="19">
          <cell r="F19" t="str">
            <v>BO004411T200000005</v>
          </cell>
        </row>
      </sheetData>
      <sheetData sheetId="1751">
        <row r="19">
          <cell r="F19" t="str">
            <v>BO004411T200000005</v>
          </cell>
        </row>
      </sheetData>
      <sheetData sheetId="1752">
        <row r="19">
          <cell r="F19" t="str">
            <v>BO004411T200000005</v>
          </cell>
        </row>
      </sheetData>
      <sheetData sheetId="1753">
        <row r="19">
          <cell r="F19" t="str">
            <v>BO004411T200000005</v>
          </cell>
        </row>
      </sheetData>
      <sheetData sheetId="1754">
        <row r="19">
          <cell r="F19" t="str">
            <v>BO004411T200000005</v>
          </cell>
        </row>
      </sheetData>
      <sheetData sheetId="1755">
        <row r="19">
          <cell r="F19" t="str">
            <v>BO004411T200000005</v>
          </cell>
        </row>
      </sheetData>
      <sheetData sheetId="1756">
        <row r="19">
          <cell r="F19" t="str">
            <v>BO004411T200000005</v>
          </cell>
        </row>
      </sheetData>
      <sheetData sheetId="1757">
        <row r="19">
          <cell r="F19" t="str">
            <v>BO004411T200000005</v>
          </cell>
        </row>
      </sheetData>
      <sheetData sheetId="1758">
        <row r="19">
          <cell r="F19" t="str">
            <v>BO004411T200000005</v>
          </cell>
        </row>
      </sheetData>
      <sheetData sheetId="1759">
        <row r="19">
          <cell r="F19" t="str">
            <v>BO004411T200000005</v>
          </cell>
        </row>
      </sheetData>
      <sheetData sheetId="1760">
        <row r="19">
          <cell r="F19" t="str">
            <v>BO004411T200000005</v>
          </cell>
        </row>
      </sheetData>
      <sheetData sheetId="1761">
        <row r="19">
          <cell r="F19" t="str">
            <v>BO004411T200000005</v>
          </cell>
        </row>
      </sheetData>
      <sheetData sheetId="1762">
        <row r="19">
          <cell r="F19" t="str">
            <v>BO004411T200000005</v>
          </cell>
        </row>
      </sheetData>
      <sheetData sheetId="1763">
        <row r="19">
          <cell r="F19" t="str">
            <v>BO004411T200000005</v>
          </cell>
        </row>
      </sheetData>
      <sheetData sheetId="1764">
        <row r="19">
          <cell r="F19" t="str">
            <v>BO004411T200000005</v>
          </cell>
        </row>
      </sheetData>
      <sheetData sheetId="1765"/>
      <sheetData sheetId="1766">
        <row r="19">
          <cell r="F19" t="str">
            <v>BO004411T200000005</v>
          </cell>
        </row>
      </sheetData>
      <sheetData sheetId="1767"/>
      <sheetData sheetId="1768">
        <row r="19">
          <cell r="F19" t="str">
            <v>BO004411T200000005</v>
          </cell>
        </row>
      </sheetData>
      <sheetData sheetId="1769">
        <row r="19">
          <cell r="F19" t="str">
            <v>BO004411T200000005</v>
          </cell>
        </row>
      </sheetData>
      <sheetData sheetId="1770"/>
      <sheetData sheetId="1771">
        <row r="19">
          <cell r="F19" t="str">
            <v>BO004411T200000005</v>
          </cell>
        </row>
      </sheetData>
      <sheetData sheetId="1772"/>
      <sheetData sheetId="1773">
        <row r="19">
          <cell r="F19" t="str">
            <v>BO004411T200000005</v>
          </cell>
        </row>
      </sheetData>
      <sheetData sheetId="1774"/>
      <sheetData sheetId="1775">
        <row r="19">
          <cell r="F19" t="str">
            <v>BO004411T200000005</v>
          </cell>
        </row>
      </sheetData>
      <sheetData sheetId="1776"/>
      <sheetData sheetId="1777">
        <row r="19">
          <cell r="F19" t="str">
            <v>BO004411T200000005</v>
          </cell>
        </row>
      </sheetData>
      <sheetData sheetId="1778">
        <row r="19">
          <cell r="F19" t="str">
            <v>BO004411T200000005</v>
          </cell>
        </row>
      </sheetData>
      <sheetData sheetId="1779"/>
      <sheetData sheetId="1780">
        <row r="19">
          <cell r="F19" t="str">
            <v>BO004411T200000005</v>
          </cell>
        </row>
      </sheetData>
      <sheetData sheetId="1781"/>
      <sheetData sheetId="1782">
        <row r="19">
          <cell r="F19" t="str">
            <v>BO004411T200000005</v>
          </cell>
        </row>
      </sheetData>
      <sheetData sheetId="1783"/>
      <sheetData sheetId="1784">
        <row r="19">
          <cell r="F19" t="str">
            <v>BO004411T200000005</v>
          </cell>
        </row>
      </sheetData>
      <sheetData sheetId="1785"/>
      <sheetData sheetId="1786">
        <row r="19">
          <cell r="F19" t="str">
            <v>BO004411T200000005</v>
          </cell>
        </row>
      </sheetData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>
        <row r="19">
          <cell r="F19" t="str">
            <v>BO004411T200000005</v>
          </cell>
        </row>
      </sheetData>
      <sheetData sheetId="1804"/>
      <sheetData sheetId="1805">
        <row r="19">
          <cell r="F19" t="str">
            <v>BO004411T200000005</v>
          </cell>
        </row>
      </sheetData>
      <sheetData sheetId="1806"/>
      <sheetData sheetId="1807"/>
      <sheetData sheetId="1808"/>
      <sheetData sheetId="1809">
        <row r="19">
          <cell r="F19" t="str">
            <v>BO004411T200000005</v>
          </cell>
        </row>
      </sheetData>
      <sheetData sheetId="1810"/>
      <sheetData sheetId="1811"/>
      <sheetData sheetId="1812">
        <row r="19">
          <cell r="F19" t="str">
            <v>BO004411T200000005</v>
          </cell>
        </row>
      </sheetData>
      <sheetData sheetId="1813"/>
      <sheetData sheetId="1814">
        <row r="19">
          <cell r="F19" t="str">
            <v>BO004411T200000005</v>
          </cell>
        </row>
      </sheetData>
      <sheetData sheetId="1815"/>
      <sheetData sheetId="1816"/>
      <sheetData sheetId="1817">
        <row r="19">
          <cell r="F19" t="str">
            <v>BO004411T200000005</v>
          </cell>
        </row>
      </sheetData>
      <sheetData sheetId="1818"/>
      <sheetData sheetId="1819">
        <row r="19">
          <cell r="F19" t="str">
            <v>BO004411T200000005</v>
          </cell>
        </row>
      </sheetData>
      <sheetData sheetId="1820">
        <row r="19">
          <cell r="F19" t="str">
            <v>BO004411T200000005</v>
          </cell>
        </row>
      </sheetData>
      <sheetData sheetId="1821">
        <row r="19">
          <cell r="F19" t="str">
            <v>BO004411T200000005</v>
          </cell>
        </row>
      </sheetData>
      <sheetData sheetId="1822">
        <row r="19">
          <cell r="F19" t="str">
            <v>BO004411T200000005</v>
          </cell>
        </row>
      </sheetData>
      <sheetData sheetId="1823">
        <row r="19">
          <cell r="F19" t="str">
            <v>BO004411T200000005</v>
          </cell>
        </row>
      </sheetData>
      <sheetData sheetId="1824"/>
      <sheetData sheetId="1825">
        <row r="19">
          <cell r="F19" t="str">
            <v>BO004411T200000005</v>
          </cell>
        </row>
      </sheetData>
      <sheetData sheetId="1826">
        <row r="19">
          <cell r="F19" t="str">
            <v>BO004411T200000005</v>
          </cell>
        </row>
      </sheetData>
      <sheetData sheetId="1827">
        <row r="19">
          <cell r="F19" t="str">
            <v>BO004411T200000005</v>
          </cell>
        </row>
      </sheetData>
      <sheetData sheetId="1828">
        <row r="19">
          <cell r="F19" t="str">
            <v>BO004411T200000005</v>
          </cell>
        </row>
      </sheetData>
      <sheetData sheetId="1829">
        <row r="19">
          <cell r="F19" t="str">
            <v>BO004411T200000005</v>
          </cell>
        </row>
      </sheetData>
      <sheetData sheetId="1830">
        <row r="19">
          <cell r="F19" t="str">
            <v>BO004411T200000005</v>
          </cell>
        </row>
      </sheetData>
      <sheetData sheetId="1831">
        <row r="19">
          <cell r="F19" t="str">
            <v>BO004411T200000005</v>
          </cell>
        </row>
      </sheetData>
      <sheetData sheetId="1832">
        <row r="19">
          <cell r="F19" t="str">
            <v>BO004411T200000005</v>
          </cell>
        </row>
      </sheetData>
      <sheetData sheetId="1833">
        <row r="19">
          <cell r="F19" t="str">
            <v>BO004411T200000005</v>
          </cell>
        </row>
      </sheetData>
      <sheetData sheetId="1834"/>
      <sheetData sheetId="1835">
        <row r="19">
          <cell r="F19" t="str">
            <v>BO004411T200000005</v>
          </cell>
        </row>
      </sheetData>
      <sheetData sheetId="1836"/>
      <sheetData sheetId="1837">
        <row r="19">
          <cell r="F19" t="str">
            <v>BO004411T200000005</v>
          </cell>
        </row>
      </sheetData>
      <sheetData sheetId="1838">
        <row r="19">
          <cell r="F19" t="str">
            <v>BO004411T200000005</v>
          </cell>
        </row>
      </sheetData>
      <sheetData sheetId="1839">
        <row r="19">
          <cell r="F19" t="str">
            <v>BO004411T200000005</v>
          </cell>
        </row>
      </sheetData>
      <sheetData sheetId="1840">
        <row r="19">
          <cell r="F19" t="str">
            <v>BO004411T200000005</v>
          </cell>
        </row>
      </sheetData>
      <sheetData sheetId="1841">
        <row r="19">
          <cell r="F19" t="str">
            <v>BO004411T200000005</v>
          </cell>
        </row>
      </sheetData>
      <sheetData sheetId="1842">
        <row r="19">
          <cell r="F19" t="str">
            <v>BO004411T200000005</v>
          </cell>
        </row>
      </sheetData>
      <sheetData sheetId="1843">
        <row r="19">
          <cell r="F19" t="str">
            <v>BO004411T200000005</v>
          </cell>
        </row>
      </sheetData>
      <sheetData sheetId="1844">
        <row r="19">
          <cell r="F19" t="str">
            <v>BO004411T200000005</v>
          </cell>
        </row>
      </sheetData>
      <sheetData sheetId="1845">
        <row r="19">
          <cell r="F19" t="str">
            <v>BO004411T200000005</v>
          </cell>
        </row>
      </sheetData>
      <sheetData sheetId="1846">
        <row r="19">
          <cell r="F19" t="str">
            <v>BO004411T200000005</v>
          </cell>
        </row>
      </sheetData>
      <sheetData sheetId="1847">
        <row r="19">
          <cell r="F19" t="str">
            <v>BO004411T200000005</v>
          </cell>
        </row>
      </sheetData>
      <sheetData sheetId="1848">
        <row r="19">
          <cell r="F19" t="str">
            <v>BO004411T200000005</v>
          </cell>
        </row>
      </sheetData>
      <sheetData sheetId="1849">
        <row r="19">
          <cell r="F19" t="str">
            <v>BO004411T200000005</v>
          </cell>
        </row>
      </sheetData>
      <sheetData sheetId="1850">
        <row r="19">
          <cell r="F19" t="str">
            <v>BO004411T200000005</v>
          </cell>
        </row>
      </sheetData>
      <sheetData sheetId="1851">
        <row r="19">
          <cell r="F19" t="str">
            <v>BO004411T200000005</v>
          </cell>
        </row>
      </sheetData>
      <sheetData sheetId="1852">
        <row r="19">
          <cell r="F19" t="str">
            <v>BO004411T200000005</v>
          </cell>
        </row>
      </sheetData>
      <sheetData sheetId="1853">
        <row r="19">
          <cell r="F19" t="str">
            <v>BO004411T200000005</v>
          </cell>
        </row>
      </sheetData>
      <sheetData sheetId="1854">
        <row r="19">
          <cell r="F19" t="str">
            <v>BO004411T200000005</v>
          </cell>
        </row>
      </sheetData>
      <sheetData sheetId="1855">
        <row r="19">
          <cell r="F19" t="str">
            <v>BO004411T200000005</v>
          </cell>
        </row>
      </sheetData>
      <sheetData sheetId="1856">
        <row r="19">
          <cell r="F19" t="str">
            <v>BO004411T200000005</v>
          </cell>
        </row>
      </sheetData>
      <sheetData sheetId="1857">
        <row r="19">
          <cell r="F19" t="str">
            <v>BO004411T200000005</v>
          </cell>
        </row>
      </sheetData>
      <sheetData sheetId="1858">
        <row r="19">
          <cell r="F19" t="str">
            <v>BO004411T200000005</v>
          </cell>
        </row>
      </sheetData>
      <sheetData sheetId="1859">
        <row r="19">
          <cell r="F19" t="str">
            <v>BO004411T200000005</v>
          </cell>
        </row>
      </sheetData>
      <sheetData sheetId="1860">
        <row r="19">
          <cell r="F19" t="str">
            <v>BO004411T200000005</v>
          </cell>
        </row>
      </sheetData>
      <sheetData sheetId="1861">
        <row r="19">
          <cell r="F19" t="str">
            <v>BO004411T200000005</v>
          </cell>
        </row>
      </sheetData>
      <sheetData sheetId="1862">
        <row r="19">
          <cell r="F19" t="str">
            <v>BO004411T200000005</v>
          </cell>
        </row>
      </sheetData>
      <sheetData sheetId="1863">
        <row r="19">
          <cell r="F19" t="str">
            <v>BO004411T200000005</v>
          </cell>
        </row>
      </sheetData>
      <sheetData sheetId="1864">
        <row r="19">
          <cell r="F19" t="str">
            <v>BO004411T200000005</v>
          </cell>
        </row>
      </sheetData>
      <sheetData sheetId="1865">
        <row r="19">
          <cell r="F19" t="str">
            <v>BO004411T200000005</v>
          </cell>
        </row>
      </sheetData>
      <sheetData sheetId="1866">
        <row r="19">
          <cell r="F19" t="str">
            <v>BO004411T200000005</v>
          </cell>
        </row>
      </sheetData>
      <sheetData sheetId="1867">
        <row r="19">
          <cell r="F19" t="str">
            <v>BO004411T200000005</v>
          </cell>
        </row>
      </sheetData>
      <sheetData sheetId="1868">
        <row r="19">
          <cell r="F19" t="str">
            <v>BO004411T200000005</v>
          </cell>
        </row>
      </sheetData>
      <sheetData sheetId="1869">
        <row r="19">
          <cell r="F19" t="str">
            <v>BO004411T200000005</v>
          </cell>
        </row>
      </sheetData>
      <sheetData sheetId="1870">
        <row r="19">
          <cell r="F19" t="str">
            <v>BO004411T200000005</v>
          </cell>
        </row>
      </sheetData>
      <sheetData sheetId="1871">
        <row r="19">
          <cell r="F19" t="str">
            <v>BO004411T200000005</v>
          </cell>
        </row>
      </sheetData>
      <sheetData sheetId="1872">
        <row r="19">
          <cell r="F19" t="str">
            <v>BO004411T200000005</v>
          </cell>
        </row>
      </sheetData>
      <sheetData sheetId="1873">
        <row r="19">
          <cell r="F19" t="str">
            <v>BO004411T200000005</v>
          </cell>
        </row>
      </sheetData>
      <sheetData sheetId="1874">
        <row r="19">
          <cell r="F19" t="str">
            <v>BO004411T200000005</v>
          </cell>
        </row>
      </sheetData>
      <sheetData sheetId="1875">
        <row r="19">
          <cell r="F19" t="str">
            <v>BO004411T200000005</v>
          </cell>
        </row>
      </sheetData>
      <sheetData sheetId="1876">
        <row r="19">
          <cell r="F19" t="str">
            <v>BO004411T200000005</v>
          </cell>
        </row>
      </sheetData>
      <sheetData sheetId="1877">
        <row r="19">
          <cell r="F19" t="str">
            <v>BO004411T200000005</v>
          </cell>
        </row>
      </sheetData>
      <sheetData sheetId="1878">
        <row r="19">
          <cell r="F19" t="str">
            <v>BO004411T200000005</v>
          </cell>
        </row>
      </sheetData>
      <sheetData sheetId="1879">
        <row r="19">
          <cell r="F19" t="str">
            <v>BO004411T200000005</v>
          </cell>
        </row>
      </sheetData>
      <sheetData sheetId="1880">
        <row r="19">
          <cell r="F19" t="str">
            <v>BO004411T200000005</v>
          </cell>
        </row>
      </sheetData>
      <sheetData sheetId="1881">
        <row r="19">
          <cell r="F19" t="str">
            <v>BO004411T200000005</v>
          </cell>
        </row>
      </sheetData>
      <sheetData sheetId="1882">
        <row r="19">
          <cell r="F19" t="str">
            <v>BO004411T200000005</v>
          </cell>
        </row>
      </sheetData>
      <sheetData sheetId="1883">
        <row r="19">
          <cell r="F19" t="str">
            <v>BO004411T200000005</v>
          </cell>
        </row>
      </sheetData>
      <sheetData sheetId="1884">
        <row r="19">
          <cell r="F19" t="str">
            <v>BO004411T200000005</v>
          </cell>
        </row>
      </sheetData>
      <sheetData sheetId="1885">
        <row r="19">
          <cell r="F19" t="str">
            <v>BO004411T200000005</v>
          </cell>
        </row>
      </sheetData>
      <sheetData sheetId="1886">
        <row r="19">
          <cell r="F19" t="str">
            <v>BO004411T200000005</v>
          </cell>
        </row>
      </sheetData>
      <sheetData sheetId="1887">
        <row r="19">
          <cell r="F19" t="str">
            <v>BO004411T200000005</v>
          </cell>
        </row>
      </sheetData>
      <sheetData sheetId="1888">
        <row r="19">
          <cell r="F19" t="str">
            <v>BO004411T200000005</v>
          </cell>
        </row>
      </sheetData>
      <sheetData sheetId="1889">
        <row r="19">
          <cell r="F19" t="str">
            <v>BO004411T200000005</v>
          </cell>
        </row>
      </sheetData>
      <sheetData sheetId="1890">
        <row r="19">
          <cell r="F19" t="str">
            <v>BO004411T200000005</v>
          </cell>
        </row>
      </sheetData>
      <sheetData sheetId="1891">
        <row r="19">
          <cell r="F19" t="str">
            <v>BO004411T200000005</v>
          </cell>
        </row>
      </sheetData>
      <sheetData sheetId="1892">
        <row r="19">
          <cell r="F19" t="str">
            <v>BO004411T200000005</v>
          </cell>
        </row>
      </sheetData>
      <sheetData sheetId="1893">
        <row r="19">
          <cell r="F19" t="str">
            <v>BO004411T200000005</v>
          </cell>
        </row>
      </sheetData>
      <sheetData sheetId="1894">
        <row r="19">
          <cell r="F19" t="str">
            <v>BO004411T200000005</v>
          </cell>
        </row>
      </sheetData>
      <sheetData sheetId="1895">
        <row r="19">
          <cell r="F19" t="str">
            <v>BO004411T200000005</v>
          </cell>
        </row>
      </sheetData>
      <sheetData sheetId="1896">
        <row r="19">
          <cell r="F19" t="str">
            <v>BO004411T200000005</v>
          </cell>
        </row>
      </sheetData>
      <sheetData sheetId="1897">
        <row r="19">
          <cell r="F19" t="str">
            <v>BO004411T200000005</v>
          </cell>
        </row>
      </sheetData>
      <sheetData sheetId="1898">
        <row r="19">
          <cell r="F19" t="str">
            <v>BO004411T200000005</v>
          </cell>
        </row>
      </sheetData>
      <sheetData sheetId="1899">
        <row r="19">
          <cell r="F19" t="str">
            <v>BO004411T200000005</v>
          </cell>
        </row>
      </sheetData>
      <sheetData sheetId="1900">
        <row r="19">
          <cell r="F19" t="str">
            <v>BO004411T200000005</v>
          </cell>
        </row>
      </sheetData>
      <sheetData sheetId="1901">
        <row r="19">
          <cell r="F19" t="str">
            <v>BO004411T200000005</v>
          </cell>
        </row>
      </sheetData>
      <sheetData sheetId="1902">
        <row r="19">
          <cell r="F19" t="str">
            <v>BO004411T200000005</v>
          </cell>
        </row>
      </sheetData>
      <sheetData sheetId="1903">
        <row r="19">
          <cell r="F19" t="str">
            <v>BO004411T200000005</v>
          </cell>
        </row>
      </sheetData>
      <sheetData sheetId="1904">
        <row r="19">
          <cell r="F19" t="str">
            <v>BO004411T200000005</v>
          </cell>
        </row>
      </sheetData>
      <sheetData sheetId="1905">
        <row r="19">
          <cell r="F19" t="str">
            <v>BO004411T200000005</v>
          </cell>
        </row>
      </sheetData>
      <sheetData sheetId="1906">
        <row r="19">
          <cell r="F19" t="str">
            <v>BO004411T200000005</v>
          </cell>
        </row>
      </sheetData>
      <sheetData sheetId="1907">
        <row r="19">
          <cell r="F19" t="str">
            <v>BO004411T200000005</v>
          </cell>
        </row>
      </sheetData>
      <sheetData sheetId="1908">
        <row r="19">
          <cell r="F19" t="str">
            <v>BO004411T200000005</v>
          </cell>
        </row>
      </sheetData>
      <sheetData sheetId="1909">
        <row r="19">
          <cell r="F19" t="str">
            <v>BO004411T200000005</v>
          </cell>
        </row>
      </sheetData>
      <sheetData sheetId="1910">
        <row r="19">
          <cell r="F19" t="str">
            <v>BO004411T200000005</v>
          </cell>
        </row>
      </sheetData>
      <sheetData sheetId="1911">
        <row r="19">
          <cell r="F19" t="str">
            <v>BO004411T200000005</v>
          </cell>
        </row>
      </sheetData>
      <sheetData sheetId="1912">
        <row r="19">
          <cell r="F19" t="str">
            <v>BO004411T200000005</v>
          </cell>
        </row>
      </sheetData>
      <sheetData sheetId="1913">
        <row r="19">
          <cell r="F19" t="str">
            <v>BO004411T200000005</v>
          </cell>
        </row>
      </sheetData>
      <sheetData sheetId="1914">
        <row r="19">
          <cell r="F19" t="str">
            <v>BO004411T200000005</v>
          </cell>
        </row>
      </sheetData>
      <sheetData sheetId="1915">
        <row r="19">
          <cell r="F19" t="str">
            <v>BO004411T200000005</v>
          </cell>
        </row>
      </sheetData>
      <sheetData sheetId="1916">
        <row r="19">
          <cell r="F19" t="str">
            <v>BO004411T200000005</v>
          </cell>
        </row>
      </sheetData>
      <sheetData sheetId="1917">
        <row r="19">
          <cell r="F19" t="str">
            <v>BO004411T200000005</v>
          </cell>
        </row>
      </sheetData>
      <sheetData sheetId="1918">
        <row r="19">
          <cell r="F19" t="str">
            <v>BO004411T200000005</v>
          </cell>
        </row>
      </sheetData>
      <sheetData sheetId="1919">
        <row r="19">
          <cell r="F19" t="str">
            <v>BO004411T200000005</v>
          </cell>
        </row>
      </sheetData>
      <sheetData sheetId="1920">
        <row r="19">
          <cell r="F19" t="str">
            <v>BO004411T200000005</v>
          </cell>
        </row>
      </sheetData>
      <sheetData sheetId="1921">
        <row r="19">
          <cell r="F19" t="str">
            <v>BO004411T200000005</v>
          </cell>
        </row>
      </sheetData>
      <sheetData sheetId="1922">
        <row r="19">
          <cell r="F19" t="str">
            <v>BO004411T200000005</v>
          </cell>
        </row>
      </sheetData>
      <sheetData sheetId="1923">
        <row r="19">
          <cell r="F19" t="str">
            <v>BO004411T200000005</v>
          </cell>
        </row>
      </sheetData>
      <sheetData sheetId="1924">
        <row r="19">
          <cell r="F19" t="str">
            <v>BO004411T200000005</v>
          </cell>
        </row>
      </sheetData>
      <sheetData sheetId="1925">
        <row r="19">
          <cell r="F19" t="str">
            <v>BO004411T200000005</v>
          </cell>
        </row>
      </sheetData>
      <sheetData sheetId="1926">
        <row r="19">
          <cell r="F19" t="str">
            <v>BO004411T200000005</v>
          </cell>
        </row>
      </sheetData>
      <sheetData sheetId="1927">
        <row r="19">
          <cell r="F19" t="str">
            <v>BO004411T200000005</v>
          </cell>
        </row>
      </sheetData>
      <sheetData sheetId="1928">
        <row r="19">
          <cell r="F19" t="str">
            <v>BO004411T200000005</v>
          </cell>
        </row>
      </sheetData>
      <sheetData sheetId="1929">
        <row r="19">
          <cell r="F19" t="str">
            <v>BO004411T200000005</v>
          </cell>
        </row>
      </sheetData>
      <sheetData sheetId="1930">
        <row r="19">
          <cell r="F19" t="str">
            <v>BO004411T200000005</v>
          </cell>
        </row>
      </sheetData>
      <sheetData sheetId="1931">
        <row r="19">
          <cell r="F19" t="str">
            <v>BO004411T200000005</v>
          </cell>
        </row>
      </sheetData>
      <sheetData sheetId="1932">
        <row r="19">
          <cell r="F19" t="str">
            <v>BO004411T200000005</v>
          </cell>
        </row>
      </sheetData>
      <sheetData sheetId="1933">
        <row r="19">
          <cell r="F19" t="str">
            <v>BO004411T200000005</v>
          </cell>
        </row>
      </sheetData>
      <sheetData sheetId="1934">
        <row r="19">
          <cell r="F19" t="str">
            <v>BO004411T200000005</v>
          </cell>
        </row>
      </sheetData>
      <sheetData sheetId="1935">
        <row r="19">
          <cell r="F19" t="str">
            <v>BO004411T200000005</v>
          </cell>
        </row>
      </sheetData>
      <sheetData sheetId="1936">
        <row r="19">
          <cell r="F19" t="str">
            <v>BO004411T200000005</v>
          </cell>
        </row>
      </sheetData>
      <sheetData sheetId="1937">
        <row r="19">
          <cell r="F19" t="str">
            <v>BO004411T200000005</v>
          </cell>
        </row>
      </sheetData>
      <sheetData sheetId="1938">
        <row r="19">
          <cell r="F19" t="str">
            <v>BO004411T200000005</v>
          </cell>
        </row>
      </sheetData>
      <sheetData sheetId="1939">
        <row r="19">
          <cell r="F19" t="str">
            <v>BO004411T200000005</v>
          </cell>
        </row>
      </sheetData>
      <sheetData sheetId="1940">
        <row r="19">
          <cell r="F19" t="str">
            <v>BO004411T200000005</v>
          </cell>
        </row>
      </sheetData>
      <sheetData sheetId="1941">
        <row r="19">
          <cell r="F19" t="str">
            <v>BO004411T200000005</v>
          </cell>
        </row>
      </sheetData>
      <sheetData sheetId="1942">
        <row r="19">
          <cell r="F19" t="str">
            <v>BO004411T200000005</v>
          </cell>
        </row>
      </sheetData>
      <sheetData sheetId="1943">
        <row r="19">
          <cell r="F19" t="str">
            <v>BO004411T200000005</v>
          </cell>
        </row>
      </sheetData>
      <sheetData sheetId="1944">
        <row r="19">
          <cell r="F19" t="str">
            <v>BO004411T200000005</v>
          </cell>
        </row>
      </sheetData>
      <sheetData sheetId="1945">
        <row r="19">
          <cell r="F19" t="str">
            <v>BO004411T200000005</v>
          </cell>
        </row>
      </sheetData>
      <sheetData sheetId="1946">
        <row r="19">
          <cell r="F19" t="str">
            <v>BO004411T200000005</v>
          </cell>
        </row>
      </sheetData>
      <sheetData sheetId="1947">
        <row r="19">
          <cell r="F19" t="str">
            <v>BO004411T200000005</v>
          </cell>
        </row>
      </sheetData>
      <sheetData sheetId="1948">
        <row r="19">
          <cell r="F19" t="str">
            <v>BO004411T200000005</v>
          </cell>
        </row>
      </sheetData>
      <sheetData sheetId="1949">
        <row r="19">
          <cell r="F19" t="str">
            <v>BO004411T200000005</v>
          </cell>
        </row>
      </sheetData>
      <sheetData sheetId="1950">
        <row r="19">
          <cell r="F19" t="str">
            <v>BO004411T200000005</v>
          </cell>
        </row>
      </sheetData>
      <sheetData sheetId="1951">
        <row r="19">
          <cell r="F19" t="str">
            <v>BO004411T200000005</v>
          </cell>
        </row>
      </sheetData>
      <sheetData sheetId="1952"/>
      <sheetData sheetId="1953">
        <row r="19">
          <cell r="F19" t="str">
            <v>BO004411T200000005</v>
          </cell>
        </row>
      </sheetData>
      <sheetData sheetId="1954">
        <row r="19">
          <cell r="F19" t="str">
            <v>BO004411T200000005</v>
          </cell>
        </row>
      </sheetData>
      <sheetData sheetId="1955">
        <row r="19">
          <cell r="F19" t="str">
            <v>BO004411T200000005</v>
          </cell>
        </row>
      </sheetData>
      <sheetData sheetId="1956">
        <row r="19">
          <cell r="F19" t="str">
            <v>BO004411T200000005</v>
          </cell>
        </row>
      </sheetData>
      <sheetData sheetId="1957"/>
      <sheetData sheetId="1958">
        <row r="19">
          <cell r="F19" t="str">
            <v>BO004411T200000005</v>
          </cell>
        </row>
      </sheetData>
      <sheetData sheetId="1959">
        <row r="19">
          <cell r="F19" t="str">
            <v>BO004411T200000005</v>
          </cell>
        </row>
      </sheetData>
      <sheetData sheetId="1960">
        <row r="19">
          <cell r="F19" t="str">
            <v>BO004411T200000005</v>
          </cell>
        </row>
      </sheetData>
      <sheetData sheetId="1961">
        <row r="19">
          <cell r="F19" t="str">
            <v>BO004411T200000005</v>
          </cell>
        </row>
      </sheetData>
      <sheetData sheetId="1962">
        <row r="19">
          <cell r="F19" t="str">
            <v>BO004411T200000005</v>
          </cell>
        </row>
      </sheetData>
      <sheetData sheetId="1963">
        <row r="19">
          <cell r="F19" t="str">
            <v>BO004411T200000005</v>
          </cell>
        </row>
      </sheetData>
      <sheetData sheetId="1964"/>
      <sheetData sheetId="1965">
        <row r="19">
          <cell r="F19" t="str">
            <v>BO004411T200000005</v>
          </cell>
        </row>
      </sheetData>
      <sheetData sheetId="1966"/>
      <sheetData sheetId="1967">
        <row r="19">
          <cell r="F19" t="str">
            <v>BO004411T200000005</v>
          </cell>
        </row>
      </sheetData>
      <sheetData sheetId="1968">
        <row r="19">
          <cell r="F19" t="str">
            <v>BO004411T200000005</v>
          </cell>
        </row>
      </sheetData>
      <sheetData sheetId="1969">
        <row r="19">
          <cell r="F19" t="str">
            <v>BO004411T200000005</v>
          </cell>
        </row>
      </sheetData>
      <sheetData sheetId="1970">
        <row r="19">
          <cell r="F19" t="str">
            <v>BO004411T200000005</v>
          </cell>
        </row>
      </sheetData>
      <sheetData sheetId="1971">
        <row r="19">
          <cell r="F19" t="str">
            <v>BO004411T200000005</v>
          </cell>
        </row>
      </sheetData>
      <sheetData sheetId="1972">
        <row r="19">
          <cell r="F19" t="str">
            <v>BO004411T200000005</v>
          </cell>
        </row>
      </sheetData>
      <sheetData sheetId="1973">
        <row r="19">
          <cell r="F19" t="str">
            <v>BO004411T200000005</v>
          </cell>
        </row>
      </sheetData>
      <sheetData sheetId="1974">
        <row r="19">
          <cell r="F19" t="str">
            <v>BO004411T200000005</v>
          </cell>
        </row>
      </sheetData>
      <sheetData sheetId="1975">
        <row r="19">
          <cell r="F19" t="str">
            <v>BO004411T200000005</v>
          </cell>
        </row>
      </sheetData>
      <sheetData sheetId="1976">
        <row r="19">
          <cell r="F19" t="str">
            <v>BO004411T200000005</v>
          </cell>
        </row>
      </sheetData>
      <sheetData sheetId="1977">
        <row r="19">
          <cell r="F19" t="str">
            <v>BO004411T200000005</v>
          </cell>
        </row>
      </sheetData>
      <sheetData sheetId="1978">
        <row r="19">
          <cell r="F19" t="str">
            <v>BO004411T200000005</v>
          </cell>
        </row>
      </sheetData>
      <sheetData sheetId="1979">
        <row r="19">
          <cell r="F19" t="str">
            <v>BO004411T200000005</v>
          </cell>
        </row>
      </sheetData>
      <sheetData sheetId="1980">
        <row r="19">
          <cell r="F19" t="str">
            <v>BO004411T200000005</v>
          </cell>
        </row>
      </sheetData>
      <sheetData sheetId="1981">
        <row r="19">
          <cell r="F19" t="str">
            <v>BO004411T200000005</v>
          </cell>
        </row>
      </sheetData>
      <sheetData sheetId="1982"/>
      <sheetData sheetId="1983">
        <row r="19">
          <cell r="F19" t="str">
            <v>BO004411T200000005</v>
          </cell>
        </row>
      </sheetData>
      <sheetData sheetId="1984">
        <row r="19">
          <cell r="F19" t="str">
            <v>BO004411T200000005</v>
          </cell>
        </row>
      </sheetData>
      <sheetData sheetId="1985">
        <row r="19">
          <cell r="F19" t="str">
            <v>BO004411T200000005</v>
          </cell>
        </row>
      </sheetData>
      <sheetData sheetId="1986">
        <row r="19">
          <cell r="F19" t="str">
            <v>BO004411T200000005</v>
          </cell>
        </row>
      </sheetData>
      <sheetData sheetId="1987">
        <row r="19">
          <cell r="F19" t="str">
            <v>BO004411T200000005</v>
          </cell>
        </row>
      </sheetData>
      <sheetData sheetId="1988">
        <row r="19">
          <cell r="F19" t="str">
            <v>BO004411T200000005</v>
          </cell>
        </row>
      </sheetData>
      <sheetData sheetId="1989">
        <row r="19">
          <cell r="F19" t="str">
            <v>BO004411T200000005</v>
          </cell>
        </row>
      </sheetData>
      <sheetData sheetId="1990">
        <row r="19">
          <cell r="F19" t="str">
            <v>BO004411T200000005</v>
          </cell>
        </row>
      </sheetData>
      <sheetData sheetId="1991">
        <row r="19">
          <cell r="F19" t="str">
            <v>BO004411T200000005</v>
          </cell>
        </row>
      </sheetData>
      <sheetData sheetId="1992">
        <row r="19">
          <cell r="F19" t="str">
            <v>BO004411T200000005</v>
          </cell>
        </row>
      </sheetData>
      <sheetData sheetId="1993"/>
      <sheetData sheetId="1994">
        <row r="19">
          <cell r="F19" t="str">
            <v>BO004411T200000005</v>
          </cell>
        </row>
      </sheetData>
      <sheetData sheetId="1995">
        <row r="19">
          <cell r="F19" t="str">
            <v>BO004411T200000005</v>
          </cell>
        </row>
      </sheetData>
      <sheetData sheetId="1996">
        <row r="19">
          <cell r="F19" t="str">
            <v>BO004411T200000005</v>
          </cell>
        </row>
      </sheetData>
      <sheetData sheetId="1997">
        <row r="19">
          <cell r="F19" t="str">
            <v>BO004411T200000005</v>
          </cell>
        </row>
      </sheetData>
      <sheetData sheetId="1998">
        <row r="19">
          <cell r="F19" t="str">
            <v>BO004411T200000005</v>
          </cell>
        </row>
      </sheetData>
      <sheetData sheetId="1999">
        <row r="19">
          <cell r="F19" t="str">
            <v>BO004411T200000005</v>
          </cell>
        </row>
      </sheetData>
      <sheetData sheetId="2000">
        <row r="19">
          <cell r="F19" t="str">
            <v>BO004411T200000005</v>
          </cell>
        </row>
      </sheetData>
      <sheetData sheetId="2001">
        <row r="19">
          <cell r="F19" t="str">
            <v>BO004411T200000005</v>
          </cell>
        </row>
      </sheetData>
      <sheetData sheetId="2002">
        <row r="19">
          <cell r="F19" t="str">
            <v>BO004411T200000005</v>
          </cell>
        </row>
      </sheetData>
      <sheetData sheetId="2003">
        <row r="19">
          <cell r="F19" t="str">
            <v>BO004411T200000005</v>
          </cell>
        </row>
      </sheetData>
      <sheetData sheetId="2004">
        <row r="19">
          <cell r="F19" t="str">
            <v>BO004411T200000005</v>
          </cell>
        </row>
      </sheetData>
      <sheetData sheetId="2005">
        <row r="19">
          <cell r="F19" t="str">
            <v>BO004411T200000005</v>
          </cell>
        </row>
      </sheetData>
      <sheetData sheetId="2006">
        <row r="19">
          <cell r="F19" t="str">
            <v>BO004411T200000005</v>
          </cell>
        </row>
      </sheetData>
      <sheetData sheetId="2007">
        <row r="19">
          <cell r="F19" t="str">
            <v>BO004411T200000005</v>
          </cell>
        </row>
      </sheetData>
      <sheetData sheetId="2008">
        <row r="19">
          <cell r="F19" t="str">
            <v>BO004411T200000005</v>
          </cell>
        </row>
      </sheetData>
      <sheetData sheetId="2009">
        <row r="19">
          <cell r="F19" t="str">
            <v>BO004411T200000005</v>
          </cell>
        </row>
      </sheetData>
      <sheetData sheetId="2010">
        <row r="19">
          <cell r="F19" t="str">
            <v>BO004411T200000005</v>
          </cell>
        </row>
      </sheetData>
      <sheetData sheetId="2011">
        <row r="19">
          <cell r="F19" t="str">
            <v>BO004411T200000005</v>
          </cell>
        </row>
      </sheetData>
      <sheetData sheetId="2012">
        <row r="19">
          <cell r="F19" t="str">
            <v>BO004411T200000005</v>
          </cell>
        </row>
      </sheetData>
      <sheetData sheetId="2013">
        <row r="19">
          <cell r="F19" t="str">
            <v>BO004411T200000005</v>
          </cell>
        </row>
      </sheetData>
      <sheetData sheetId="2014">
        <row r="19">
          <cell r="F19" t="str">
            <v>BO004411T200000005</v>
          </cell>
        </row>
      </sheetData>
      <sheetData sheetId="2015">
        <row r="19">
          <cell r="F19" t="str">
            <v>BO004411T200000005</v>
          </cell>
        </row>
      </sheetData>
      <sheetData sheetId="2016">
        <row r="19">
          <cell r="F19" t="str">
            <v>BO004411T200000005</v>
          </cell>
        </row>
      </sheetData>
      <sheetData sheetId="2017">
        <row r="19">
          <cell r="F19" t="str">
            <v>BO004411T200000005</v>
          </cell>
        </row>
      </sheetData>
      <sheetData sheetId="2018">
        <row r="19">
          <cell r="F19" t="str">
            <v>BO004411T200000005</v>
          </cell>
        </row>
      </sheetData>
      <sheetData sheetId="2019">
        <row r="19">
          <cell r="F19" t="str">
            <v>BO004411T200000005</v>
          </cell>
        </row>
      </sheetData>
      <sheetData sheetId="2020">
        <row r="19">
          <cell r="F19" t="str">
            <v>BO004411T200000005</v>
          </cell>
        </row>
      </sheetData>
      <sheetData sheetId="2021">
        <row r="19">
          <cell r="F19" t="str">
            <v>BO004411T200000005</v>
          </cell>
        </row>
      </sheetData>
      <sheetData sheetId="2022">
        <row r="19">
          <cell r="F19" t="str">
            <v>BO004411T200000005</v>
          </cell>
        </row>
      </sheetData>
      <sheetData sheetId="2023">
        <row r="19">
          <cell r="F19" t="str">
            <v>BO004411T200000005</v>
          </cell>
        </row>
      </sheetData>
      <sheetData sheetId="2024">
        <row r="19">
          <cell r="F19" t="str">
            <v>BO004411T200000005</v>
          </cell>
        </row>
      </sheetData>
      <sheetData sheetId="2025">
        <row r="19">
          <cell r="F19" t="str">
            <v>BO004411T200000005</v>
          </cell>
        </row>
      </sheetData>
      <sheetData sheetId="2026">
        <row r="19">
          <cell r="F19" t="str">
            <v>BO004411T200000005</v>
          </cell>
        </row>
      </sheetData>
      <sheetData sheetId="2027">
        <row r="19">
          <cell r="F19" t="str">
            <v>BO004411T200000005</v>
          </cell>
        </row>
      </sheetData>
      <sheetData sheetId="2028">
        <row r="19">
          <cell r="F19" t="str">
            <v>BO004411T200000005</v>
          </cell>
        </row>
      </sheetData>
      <sheetData sheetId="2029">
        <row r="19">
          <cell r="F19" t="str">
            <v>BO004411T200000005</v>
          </cell>
        </row>
      </sheetData>
      <sheetData sheetId="2030">
        <row r="19">
          <cell r="F19" t="str">
            <v>BO004411T200000005</v>
          </cell>
        </row>
      </sheetData>
      <sheetData sheetId="2031">
        <row r="19">
          <cell r="F19" t="str">
            <v>BO004411T200000005</v>
          </cell>
        </row>
      </sheetData>
      <sheetData sheetId="2032">
        <row r="19">
          <cell r="F19" t="str">
            <v>BO004411T200000005</v>
          </cell>
        </row>
      </sheetData>
      <sheetData sheetId="2033">
        <row r="19">
          <cell r="F19" t="str">
            <v>BO004411T200000005</v>
          </cell>
        </row>
      </sheetData>
      <sheetData sheetId="2034">
        <row r="19">
          <cell r="F19" t="str">
            <v>BO004411T200000005</v>
          </cell>
        </row>
      </sheetData>
      <sheetData sheetId="2035">
        <row r="19">
          <cell r="F19" t="str">
            <v>BO004411T200000005</v>
          </cell>
        </row>
      </sheetData>
      <sheetData sheetId="2036">
        <row r="19">
          <cell r="F19" t="str">
            <v>BO004411T200000005</v>
          </cell>
        </row>
      </sheetData>
      <sheetData sheetId="2037">
        <row r="19">
          <cell r="F19" t="str">
            <v>BO004411T200000005</v>
          </cell>
        </row>
      </sheetData>
      <sheetData sheetId="2038">
        <row r="19">
          <cell r="F19" t="str">
            <v>BO004411T200000005</v>
          </cell>
        </row>
      </sheetData>
      <sheetData sheetId="2039">
        <row r="19">
          <cell r="F19" t="str">
            <v>BO004411T200000005</v>
          </cell>
        </row>
      </sheetData>
      <sheetData sheetId="2040">
        <row r="19">
          <cell r="F19" t="str">
            <v>BO004411T200000005</v>
          </cell>
        </row>
      </sheetData>
      <sheetData sheetId="2041">
        <row r="19">
          <cell r="F19" t="str">
            <v>BO004411T200000005</v>
          </cell>
        </row>
      </sheetData>
      <sheetData sheetId="2042">
        <row r="19">
          <cell r="F19" t="str">
            <v>BO004411T200000005</v>
          </cell>
        </row>
      </sheetData>
      <sheetData sheetId="2043">
        <row r="19">
          <cell r="F19" t="str">
            <v>BO004411T200000005</v>
          </cell>
        </row>
      </sheetData>
      <sheetData sheetId="2044">
        <row r="19">
          <cell r="F19" t="str">
            <v>BO004411T200000005</v>
          </cell>
        </row>
      </sheetData>
      <sheetData sheetId="2045">
        <row r="19">
          <cell r="F19" t="str">
            <v>BO004411T200000005</v>
          </cell>
        </row>
      </sheetData>
      <sheetData sheetId="2046">
        <row r="19">
          <cell r="F19" t="str">
            <v>BO004411T200000005</v>
          </cell>
        </row>
      </sheetData>
      <sheetData sheetId="2047">
        <row r="19">
          <cell r="F19" t="str">
            <v>BO004411T200000005</v>
          </cell>
        </row>
      </sheetData>
      <sheetData sheetId="2048">
        <row r="19">
          <cell r="F19" t="str">
            <v>BO004411T200000005</v>
          </cell>
        </row>
      </sheetData>
      <sheetData sheetId="2049">
        <row r="19">
          <cell r="F19" t="str">
            <v>BO004411T200000005</v>
          </cell>
        </row>
      </sheetData>
      <sheetData sheetId="2050">
        <row r="19">
          <cell r="F19" t="str">
            <v>BO004411T200000005</v>
          </cell>
        </row>
      </sheetData>
      <sheetData sheetId="2051">
        <row r="19">
          <cell r="F19" t="str">
            <v>BO004411T200000005</v>
          </cell>
        </row>
      </sheetData>
      <sheetData sheetId="2052">
        <row r="19">
          <cell r="F19" t="str">
            <v>BO004411T200000005</v>
          </cell>
        </row>
      </sheetData>
      <sheetData sheetId="2053">
        <row r="19">
          <cell r="F19" t="str">
            <v>BO004411T200000005</v>
          </cell>
        </row>
      </sheetData>
      <sheetData sheetId="2054">
        <row r="19">
          <cell r="F19" t="str">
            <v>BO004411T200000005</v>
          </cell>
        </row>
      </sheetData>
      <sheetData sheetId="2055">
        <row r="19">
          <cell r="F19" t="str">
            <v>BO004411T200000005</v>
          </cell>
        </row>
      </sheetData>
      <sheetData sheetId="2056">
        <row r="19">
          <cell r="F19" t="str">
            <v>BO004411T200000005</v>
          </cell>
        </row>
      </sheetData>
      <sheetData sheetId="2057">
        <row r="19">
          <cell r="F19" t="str">
            <v>BO004411T200000005</v>
          </cell>
        </row>
      </sheetData>
      <sheetData sheetId="2058">
        <row r="19">
          <cell r="F19" t="str">
            <v>BO004411T200000005</v>
          </cell>
        </row>
      </sheetData>
      <sheetData sheetId="2059">
        <row r="19">
          <cell r="F19" t="str">
            <v>BO004411T200000005</v>
          </cell>
        </row>
      </sheetData>
      <sheetData sheetId="2060">
        <row r="19">
          <cell r="F19" t="str">
            <v>BO004411T200000005</v>
          </cell>
        </row>
      </sheetData>
      <sheetData sheetId="2061">
        <row r="19">
          <cell r="F19" t="str">
            <v>BO004411T200000005</v>
          </cell>
        </row>
      </sheetData>
      <sheetData sheetId="2062">
        <row r="19">
          <cell r="F19" t="str">
            <v>BO004411T200000005</v>
          </cell>
        </row>
      </sheetData>
      <sheetData sheetId="2063">
        <row r="19">
          <cell r="F19" t="str">
            <v>BO004411T200000005</v>
          </cell>
        </row>
      </sheetData>
      <sheetData sheetId="2064">
        <row r="19">
          <cell r="F19" t="str">
            <v>BO004411T200000005</v>
          </cell>
        </row>
      </sheetData>
      <sheetData sheetId="2065">
        <row r="19">
          <cell r="F19" t="str">
            <v>BO004411T200000005</v>
          </cell>
        </row>
      </sheetData>
      <sheetData sheetId="2066">
        <row r="19">
          <cell r="F19" t="str">
            <v>BO004411T200000005</v>
          </cell>
        </row>
      </sheetData>
      <sheetData sheetId="2067">
        <row r="19">
          <cell r="F19" t="str">
            <v>BO004411T200000005</v>
          </cell>
        </row>
      </sheetData>
      <sheetData sheetId="2068">
        <row r="19">
          <cell r="F19" t="str">
            <v>BO004411T200000005</v>
          </cell>
        </row>
      </sheetData>
      <sheetData sheetId="2069">
        <row r="19">
          <cell r="F19" t="str">
            <v>BO004411T200000005</v>
          </cell>
        </row>
      </sheetData>
      <sheetData sheetId="2070">
        <row r="19">
          <cell r="F19" t="str">
            <v>BO004411T200000005</v>
          </cell>
        </row>
      </sheetData>
      <sheetData sheetId="2071">
        <row r="19">
          <cell r="F19" t="str">
            <v>BO004411T200000005</v>
          </cell>
        </row>
      </sheetData>
      <sheetData sheetId="2072">
        <row r="19">
          <cell r="F19" t="str">
            <v>BO004411T200000005</v>
          </cell>
        </row>
      </sheetData>
      <sheetData sheetId="2073">
        <row r="19">
          <cell r="F19" t="str">
            <v>BO004411T200000005</v>
          </cell>
        </row>
      </sheetData>
      <sheetData sheetId="2074">
        <row r="19">
          <cell r="F19" t="str">
            <v>BO004411T200000005</v>
          </cell>
        </row>
      </sheetData>
      <sheetData sheetId="2075">
        <row r="19">
          <cell r="F19" t="str">
            <v>BO004411T200000005</v>
          </cell>
        </row>
      </sheetData>
      <sheetData sheetId="2076">
        <row r="19">
          <cell r="F19" t="str">
            <v>BO004411T200000005</v>
          </cell>
        </row>
      </sheetData>
      <sheetData sheetId="2077">
        <row r="19">
          <cell r="F19" t="str">
            <v>BO004411T200000005</v>
          </cell>
        </row>
      </sheetData>
      <sheetData sheetId="2078">
        <row r="19">
          <cell r="F19" t="str">
            <v>BO004411T200000005</v>
          </cell>
        </row>
      </sheetData>
      <sheetData sheetId="2079">
        <row r="19">
          <cell r="F19" t="str">
            <v>BO004411T200000005</v>
          </cell>
        </row>
      </sheetData>
      <sheetData sheetId="2080">
        <row r="19">
          <cell r="F19" t="str">
            <v>BO004411T200000005</v>
          </cell>
        </row>
      </sheetData>
      <sheetData sheetId="2081">
        <row r="19">
          <cell r="F19" t="str">
            <v>BO004411T200000005</v>
          </cell>
        </row>
      </sheetData>
      <sheetData sheetId="2082">
        <row r="19">
          <cell r="F19" t="str">
            <v>BO004411T200000005</v>
          </cell>
        </row>
      </sheetData>
      <sheetData sheetId="2083">
        <row r="19">
          <cell r="F19" t="str">
            <v>BO004411T200000005</v>
          </cell>
        </row>
      </sheetData>
      <sheetData sheetId="2084">
        <row r="19">
          <cell r="F19" t="str">
            <v>BO004411T200000005</v>
          </cell>
        </row>
      </sheetData>
      <sheetData sheetId="2085">
        <row r="19">
          <cell r="F19" t="str">
            <v>BO004411T200000005</v>
          </cell>
        </row>
      </sheetData>
      <sheetData sheetId="2086">
        <row r="19">
          <cell r="F19" t="str">
            <v>BO004411T200000005</v>
          </cell>
        </row>
      </sheetData>
      <sheetData sheetId="2087">
        <row r="19">
          <cell r="F19" t="str">
            <v>BO004411T200000005</v>
          </cell>
        </row>
      </sheetData>
      <sheetData sheetId="2088">
        <row r="19">
          <cell r="F19" t="str">
            <v>BO004411T200000005</v>
          </cell>
        </row>
      </sheetData>
      <sheetData sheetId="2089">
        <row r="19">
          <cell r="F19" t="str">
            <v>BO004411T200000005</v>
          </cell>
        </row>
      </sheetData>
      <sheetData sheetId="2090">
        <row r="19">
          <cell r="F19" t="str">
            <v>BO004411T200000005</v>
          </cell>
        </row>
      </sheetData>
      <sheetData sheetId="2091">
        <row r="19">
          <cell r="F19" t="str">
            <v>BO004411T200000005</v>
          </cell>
        </row>
      </sheetData>
      <sheetData sheetId="2092">
        <row r="19">
          <cell r="F19" t="str">
            <v>BO004411T200000005</v>
          </cell>
        </row>
      </sheetData>
      <sheetData sheetId="2093">
        <row r="19">
          <cell r="F19" t="str">
            <v>BO004411T200000005</v>
          </cell>
        </row>
      </sheetData>
      <sheetData sheetId="2094">
        <row r="19">
          <cell r="F19" t="str">
            <v>BO004411T200000005</v>
          </cell>
        </row>
      </sheetData>
      <sheetData sheetId="2095">
        <row r="19">
          <cell r="F19" t="str">
            <v>BO004411T200000005</v>
          </cell>
        </row>
      </sheetData>
      <sheetData sheetId="2096">
        <row r="19">
          <cell r="F19" t="str">
            <v>BO004411T200000005</v>
          </cell>
        </row>
      </sheetData>
      <sheetData sheetId="2097">
        <row r="19">
          <cell r="F19" t="str">
            <v>BO004411T200000005</v>
          </cell>
        </row>
      </sheetData>
      <sheetData sheetId="2098">
        <row r="19">
          <cell r="F19" t="str">
            <v>BO004411T200000005</v>
          </cell>
        </row>
      </sheetData>
      <sheetData sheetId="2099">
        <row r="19">
          <cell r="F19" t="str">
            <v>BO004411T200000005</v>
          </cell>
        </row>
      </sheetData>
      <sheetData sheetId="2100">
        <row r="19">
          <cell r="F19" t="str">
            <v>BO004411T200000005</v>
          </cell>
        </row>
      </sheetData>
      <sheetData sheetId="2101">
        <row r="19">
          <cell r="F19" t="str">
            <v>BO004411T200000005</v>
          </cell>
        </row>
      </sheetData>
      <sheetData sheetId="2102">
        <row r="19">
          <cell r="F19" t="str">
            <v>BO004411T200000005</v>
          </cell>
        </row>
      </sheetData>
      <sheetData sheetId="2103">
        <row r="19">
          <cell r="F19" t="str">
            <v>BO004411T200000005</v>
          </cell>
        </row>
      </sheetData>
      <sheetData sheetId="2104">
        <row r="19">
          <cell r="F19" t="str">
            <v>BO004411T200000005</v>
          </cell>
        </row>
      </sheetData>
      <sheetData sheetId="2105">
        <row r="19">
          <cell r="F19" t="str">
            <v>BO004411T200000005</v>
          </cell>
        </row>
      </sheetData>
      <sheetData sheetId="2106">
        <row r="19">
          <cell r="F19" t="str">
            <v>BO004411T200000005</v>
          </cell>
        </row>
      </sheetData>
      <sheetData sheetId="2107">
        <row r="19">
          <cell r="F19" t="str">
            <v>BO004411T200000005</v>
          </cell>
        </row>
      </sheetData>
      <sheetData sheetId="2108">
        <row r="19">
          <cell r="F19" t="str">
            <v>BO004411T200000005</v>
          </cell>
        </row>
      </sheetData>
      <sheetData sheetId="2109">
        <row r="19">
          <cell r="F19" t="str">
            <v>BO004411T200000005</v>
          </cell>
        </row>
      </sheetData>
      <sheetData sheetId="2110">
        <row r="19">
          <cell r="F19" t="str">
            <v>BO004411T200000005</v>
          </cell>
        </row>
      </sheetData>
      <sheetData sheetId="2111">
        <row r="19">
          <cell r="F19" t="str">
            <v>BO004411T200000005</v>
          </cell>
        </row>
      </sheetData>
      <sheetData sheetId="2112">
        <row r="19">
          <cell r="F19" t="str">
            <v>BO004411T200000005</v>
          </cell>
        </row>
      </sheetData>
      <sheetData sheetId="2113">
        <row r="19">
          <cell r="F19" t="str">
            <v>BO004411T200000005</v>
          </cell>
        </row>
      </sheetData>
      <sheetData sheetId="2114">
        <row r="19">
          <cell r="F19" t="str">
            <v>BO004411T200000005</v>
          </cell>
        </row>
      </sheetData>
      <sheetData sheetId="2115">
        <row r="19">
          <cell r="F19" t="str">
            <v>BO004411T200000005</v>
          </cell>
        </row>
      </sheetData>
      <sheetData sheetId="2116">
        <row r="19">
          <cell r="F19" t="str">
            <v>BO004411T200000005</v>
          </cell>
        </row>
      </sheetData>
      <sheetData sheetId="2117">
        <row r="19">
          <cell r="F19" t="str">
            <v>BO004411T200000005</v>
          </cell>
        </row>
      </sheetData>
      <sheetData sheetId="2118">
        <row r="19">
          <cell r="F19" t="str">
            <v>BO004411T200000005</v>
          </cell>
        </row>
      </sheetData>
      <sheetData sheetId="2119">
        <row r="19">
          <cell r="F19" t="str">
            <v>BO004411T200000005</v>
          </cell>
        </row>
      </sheetData>
      <sheetData sheetId="2120">
        <row r="19">
          <cell r="F19" t="str">
            <v>BO004411T200000005</v>
          </cell>
        </row>
      </sheetData>
      <sheetData sheetId="2121">
        <row r="19">
          <cell r="F19" t="str">
            <v>BO004411T200000005</v>
          </cell>
        </row>
      </sheetData>
      <sheetData sheetId="2122">
        <row r="19">
          <cell r="F19" t="str">
            <v>BO004411T200000005</v>
          </cell>
        </row>
      </sheetData>
      <sheetData sheetId="2123">
        <row r="19">
          <cell r="F19" t="str">
            <v>BO004411T200000005</v>
          </cell>
        </row>
      </sheetData>
      <sheetData sheetId="2124">
        <row r="19">
          <cell r="F19" t="str">
            <v>BO004411T200000005</v>
          </cell>
        </row>
      </sheetData>
      <sheetData sheetId="2125">
        <row r="19">
          <cell r="F19" t="str">
            <v>BO004411T200000005</v>
          </cell>
        </row>
      </sheetData>
      <sheetData sheetId="2126">
        <row r="19">
          <cell r="F19" t="str">
            <v>BO004411T200000005</v>
          </cell>
        </row>
      </sheetData>
      <sheetData sheetId="2127">
        <row r="19">
          <cell r="F19" t="str">
            <v>BO004411T200000005</v>
          </cell>
        </row>
      </sheetData>
      <sheetData sheetId="2128">
        <row r="19">
          <cell r="F19" t="str">
            <v>BO004411T200000005</v>
          </cell>
        </row>
      </sheetData>
      <sheetData sheetId="2129">
        <row r="19">
          <cell r="F19" t="str">
            <v>BO004411T200000005</v>
          </cell>
        </row>
      </sheetData>
      <sheetData sheetId="2130">
        <row r="19">
          <cell r="F19" t="str">
            <v>BO004411T200000005</v>
          </cell>
        </row>
      </sheetData>
      <sheetData sheetId="2131">
        <row r="19">
          <cell r="F19" t="str">
            <v>BO004411T200000005</v>
          </cell>
        </row>
      </sheetData>
      <sheetData sheetId="2132">
        <row r="19">
          <cell r="F19" t="str">
            <v>BO004411T200000005</v>
          </cell>
        </row>
      </sheetData>
      <sheetData sheetId="2133">
        <row r="19">
          <cell r="F19" t="str">
            <v>BO004411T200000005</v>
          </cell>
        </row>
      </sheetData>
      <sheetData sheetId="2134">
        <row r="19">
          <cell r="F19" t="str">
            <v>BO004411T200000005</v>
          </cell>
        </row>
      </sheetData>
      <sheetData sheetId="2135">
        <row r="19">
          <cell r="F19" t="str">
            <v>BO004411T200000005</v>
          </cell>
        </row>
      </sheetData>
      <sheetData sheetId="2136">
        <row r="19">
          <cell r="F19" t="str">
            <v>BO004411T200000005</v>
          </cell>
        </row>
      </sheetData>
      <sheetData sheetId="2137">
        <row r="19">
          <cell r="F19" t="str">
            <v>BO004411T200000005</v>
          </cell>
        </row>
      </sheetData>
      <sheetData sheetId="2138">
        <row r="19">
          <cell r="F19" t="str">
            <v>BO004411T200000005</v>
          </cell>
        </row>
      </sheetData>
      <sheetData sheetId="2139">
        <row r="19">
          <cell r="F19" t="str">
            <v>BO004411T200000005</v>
          </cell>
        </row>
      </sheetData>
      <sheetData sheetId="2140">
        <row r="19">
          <cell r="F19" t="str">
            <v>BO004411T200000005</v>
          </cell>
        </row>
      </sheetData>
      <sheetData sheetId="2141">
        <row r="19">
          <cell r="F19" t="str">
            <v>BO004411T200000005</v>
          </cell>
        </row>
      </sheetData>
      <sheetData sheetId="2142">
        <row r="19">
          <cell r="F19" t="str">
            <v>BO004411T200000005</v>
          </cell>
        </row>
      </sheetData>
      <sheetData sheetId="2143">
        <row r="19">
          <cell r="F19" t="str">
            <v>BO004411T200000005</v>
          </cell>
        </row>
      </sheetData>
      <sheetData sheetId="2144">
        <row r="19">
          <cell r="F19" t="str">
            <v>BO004411T200000005</v>
          </cell>
        </row>
      </sheetData>
      <sheetData sheetId="2145">
        <row r="19">
          <cell r="F19" t="str">
            <v>BO004411T200000005</v>
          </cell>
        </row>
      </sheetData>
      <sheetData sheetId="2146">
        <row r="19">
          <cell r="F19" t="str">
            <v>BO004411T200000005</v>
          </cell>
        </row>
      </sheetData>
      <sheetData sheetId="2147">
        <row r="19">
          <cell r="F19" t="str">
            <v>BO004411T200000005</v>
          </cell>
        </row>
      </sheetData>
      <sheetData sheetId="2148">
        <row r="19">
          <cell r="F19" t="str">
            <v>BO004411T200000005</v>
          </cell>
        </row>
      </sheetData>
      <sheetData sheetId="2149">
        <row r="19">
          <cell r="F19" t="str">
            <v>BO004411T200000005</v>
          </cell>
        </row>
      </sheetData>
      <sheetData sheetId="2150">
        <row r="19">
          <cell r="F19" t="str">
            <v>BO004411T200000005</v>
          </cell>
        </row>
      </sheetData>
      <sheetData sheetId="2151">
        <row r="19">
          <cell r="F19" t="str">
            <v>BO004411T200000005</v>
          </cell>
        </row>
      </sheetData>
      <sheetData sheetId="2152">
        <row r="19">
          <cell r="F19" t="str">
            <v>BO004411T200000005</v>
          </cell>
        </row>
      </sheetData>
      <sheetData sheetId="2153">
        <row r="19">
          <cell r="F19" t="str">
            <v>BO004411T200000005</v>
          </cell>
        </row>
      </sheetData>
      <sheetData sheetId="2154">
        <row r="19">
          <cell r="F19" t="str">
            <v>BO004411T200000005</v>
          </cell>
        </row>
      </sheetData>
      <sheetData sheetId="2155">
        <row r="19">
          <cell r="F19" t="str">
            <v>BO004411T200000005</v>
          </cell>
        </row>
      </sheetData>
      <sheetData sheetId="2156">
        <row r="19">
          <cell r="F19" t="str">
            <v>BO004411T200000005</v>
          </cell>
        </row>
      </sheetData>
      <sheetData sheetId="2157">
        <row r="19">
          <cell r="F19" t="str">
            <v>BO004411T200000005</v>
          </cell>
        </row>
      </sheetData>
      <sheetData sheetId="2158">
        <row r="19">
          <cell r="F19" t="str">
            <v>BO004411T200000005</v>
          </cell>
        </row>
      </sheetData>
      <sheetData sheetId="2159">
        <row r="19">
          <cell r="F19" t="str">
            <v>BO004411T200000005</v>
          </cell>
        </row>
      </sheetData>
      <sheetData sheetId="2160">
        <row r="19">
          <cell r="F19" t="str">
            <v>BO004411T200000005</v>
          </cell>
        </row>
      </sheetData>
      <sheetData sheetId="2161">
        <row r="19">
          <cell r="F19" t="str">
            <v>BO004411T200000005</v>
          </cell>
        </row>
      </sheetData>
      <sheetData sheetId="2162">
        <row r="19">
          <cell r="F19" t="str">
            <v>BO004411T200000005</v>
          </cell>
        </row>
      </sheetData>
      <sheetData sheetId="2163">
        <row r="19">
          <cell r="F19" t="str">
            <v>BO004411T200000005</v>
          </cell>
        </row>
      </sheetData>
      <sheetData sheetId="2164">
        <row r="19">
          <cell r="F19" t="str">
            <v>BO004411T200000005</v>
          </cell>
        </row>
      </sheetData>
      <sheetData sheetId="2165">
        <row r="19">
          <cell r="F19" t="str">
            <v>BO004411T200000005</v>
          </cell>
        </row>
      </sheetData>
      <sheetData sheetId="2166">
        <row r="19">
          <cell r="F19" t="str">
            <v>BO004411T200000005</v>
          </cell>
        </row>
      </sheetData>
      <sheetData sheetId="2167">
        <row r="19">
          <cell r="F19" t="str">
            <v>BO004411T200000005</v>
          </cell>
        </row>
      </sheetData>
      <sheetData sheetId="2168">
        <row r="19">
          <cell r="F19" t="str">
            <v>BO004411T200000005</v>
          </cell>
        </row>
      </sheetData>
      <sheetData sheetId="2169">
        <row r="19">
          <cell r="F19" t="str">
            <v>BO004411T200000005</v>
          </cell>
        </row>
      </sheetData>
      <sheetData sheetId="2170">
        <row r="19">
          <cell r="F19" t="str">
            <v>BO004411T200000005</v>
          </cell>
        </row>
      </sheetData>
      <sheetData sheetId="2171">
        <row r="19">
          <cell r="F19" t="str">
            <v>BO004411T200000005</v>
          </cell>
        </row>
      </sheetData>
      <sheetData sheetId="2172">
        <row r="19">
          <cell r="F19" t="str">
            <v>BO004411T200000005</v>
          </cell>
        </row>
      </sheetData>
      <sheetData sheetId="2173">
        <row r="19">
          <cell r="F19" t="str">
            <v>BO004411T200000005</v>
          </cell>
        </row>
      </sheetData>
      <sheetData sheetId="2174">
        <row r="19">
          <cell r="F19" t="str">
            <v>BO004411T200000005</v>
          </cell>
        </row>
      </sheetData>
      <sheetData sheetId="2175">
        <row r="19">
          <cell r="F19" t="str">
            <v>BO004411T200000005</v>
          </cell>
        </row>
      </sheetData>
      <sheetData sheetId="2176">
        <row r="19">
          <cell r="F19" t="str">
            <v>BO004411T200000005</v>
          </cell>
        </row>
      </sheetData>
      <sheetData sheetId="2177">
        <row r="19">
          <cell r="F19" t="str">
            <v>BO004411T200000005</v>
          </cell>
        </row>
      </sheetData>
      <sheetData sheetId="2178">
        <row r="19">
          <cell r="F19" t="str">
            <v>BO004411T200000005</v>
          </cell>
        </row>
      </sheetData>
      <sheetData sheetId="2179">
        <row r="19">
          <cell r="F19" t="str">
            <v>BO004411T200000005</v>
          </cell>
        </row>
      </sheetData>
      <sheetData sheetId="2180">
        <row r="19">
          <cell r="F19" t="str">
            <v>BO004411T200000005</v>
          </cell>
        </row>
      </sheetData>
      <sheetData sheetId="2181">
        <row r="19">
          <cell r="F19" t="str">
            <v>BO004411T200000005</v>
          </cell>
        </row>
      </sheetData>
      <sheetData sheetId="2182">
        <row r="19">
          <cell r="F19" t="str">
            <v>BO004411T200000005</v>
          </cell>
        </row>
      </sheetData>
      <sheetData sheetId="2183">
        <row r="19">
          <cell r="F19" t="str">
            <v>BO004411T200000005</v>
          </cell>
        </row>
      </sheetData>
      <sheetData sheetId="2184">
        <row r="19">
          <cell r="F19" t="str">
            <v>BO004411T200000005</v>
          </cell>
        </row>
      </sheetData>
      <sheetData sheetId="2185">
        <row r="19">
          <cell r="F19" t="str">
            <v>BO004411T200000005</v>
          </cell>
        </row>
      </sheetData>
      <sheetData sheetId="2186">
        <row r="19">
          <cell r="F19" t="str">
            <v>BO004411T200000005</v>
          </cell>
        </row>
      </sheetData>
      <sheetData sheetId="2187">
        <row r="19">
          <cell r="F19" t="str">
            <v>BO004411T200000005</v>
          </cell>
        </row>
      </sheetData>
      <sheetData sheetId="2188">
        <row r="19">
          <cell r="F19" t="str">
            <v>BO004411T200000005</v>
          </cell>
        </row>
      </sheetData>
      <sheetData sheetId="2189">
        <row r="19">
          <cell r="F19" t="str">
            <v>BO004411T200000005</v>
          </cell>
        </row>
      </sheetData>
      <sheetData sheetId="2190">
        <row r="19">
          <cell r="F19" t="str">
            <v>BO004411T200000005</v>
          </cell>
        </row>
      </sheetData>
      <sheetData sheetId="2191">
        <row r="19">
          <cell r="F19" t="str">
            <v>BO004411T200000005</v>
          </cell>
        </row>
      </sheetData>
      <sheetData sheetId="2192">
        <row r="19">
          <cell r="F19" t="str">
            <v>BO004411T200000005</v>
          </cell>
        </row>
      </sheetData>
      <sheetData sheetId="2193">
        <row r="19">
          <cell r="F19" t="str">
            <v>BO004411T200000005</v>
          </cell>
        </row>
      </sheetData>
      <sheetData sheetId="2194">
        <row r="19">
          <cell r="F19" t="str">
            <v>BO004411T200000005</v>
          </cell>
        </row>
      </sheetData>
      <sheetData sheetId="2195">
        <row r="19">
          <cell r="F19" t="str">
            <v>BO004411T200000005</v>
          </cell>
        </row>
      </sheetData>
      <sheetData sheetId="2196">
        <row r="19">
          <cell r="F19" t="str">
            <v>BO004411T200000005</v>
          </cell>
        </row>
      </sheetData>
      <sheetData sheetId="2197">
        <row r="19">
          <cell r="F19" t="str">
            <v>BO004411T200000005</v>
          </cell>
        </row>
      </sheetData>
      <sheetData sheetId="2198">
        <row r="19">
          <cell r="F19" t="str">
            <v>BO004411T200000005</v>
          </cell>
        </row>
      </sheetData>
      <sheetData sheetId="2199">
        <row r="19">
          <cell r="F19" t="str">
            <v>BO004411T200000005</v>
          </cell>
        </row>
      </sheetData>
      <sheetData sheetId="2200">
        <row r="19">
          <cell r="F19" t="str">
            <v>BO004411T200000005</v>
          </cell>
        </row>
      </sheetData>
      <sheetData sheetId="2201">
        <row r="19">
          <cell r="F19" t="str">
            <v>BO004411T200000005</v>
          </cell>
        </row>
      </sheetData>
      <sheetData sheetId="2202">
        <row r="19">
          <cell r="F19" t="str">
            <v>BO004411T200000005</v>
          </cell>
        </row>
      </sheetData>
      <sheetData sheetId="2203">
        <row r="19">
          <cell r="F19" t="str">
            <v>BO004411T200000005</v>
          </cell>
        </row>
      </sheetData>
      <sheetData sheetId="2204">
        <row r="19">
          <cell r="F19" t="str">
            <v>BO004411T200000005</v>
          </cell>
        </row>
      </sheetData>
      <sheetData sheetId="2205">
        <row r="19">
          <cell r="F19" t="str">
            <v>BO004411T200000005</v>
          </cell>
        </row>
      </sheetData>
      <sheetData sheetId="2206">
        <row r="19">
          <cell r="F19" t="str">
            <v>BO004411T200000005</v>
          </cell>
        </row>
      </sheetData>
      <sheetData sheetId="2207">
        <row r="19">
          <cell r="F19" t="str">
            <v>BO004411T200000005</v>
          </cell>
        </row>
      </sheetData>
      <sheetData sheetId="2208">
        <row r="19">
          <cell r="F19" t="str">
            <v>BO004411T200000005</v>
          </cell>
        </row>
      </sheetData>
      <sheetData sheetId="2209">
        <row r="19">
          <cell r="F19" t="str">
            <v>BO004411T200000005</v>
          </cell>
        </row>
      </sheetData>
      <sheetData sheetId="2210">
        <row r="19">
          <cell r="F19" t="str">
            <v>BO004411T200000005</v>
          </cell>
        </row>
      </sheetData>
      <sheetData sheetId="2211">
        <row r="19">
          <cell r="F19" t="str">
            <v>BO004411T200000005</v>
          </cell>
        </row>
      </sheetData>
      <sheetData sheetId="2212">
        <row r="19">
          <cell r="F19" t="str">
            <v>BO004411T200000005</v>
          </cell>
        </row>
      </sheetData>
      <sheetData sheetId="2213">
        <row r="19">
          <cell r="F19" t="str">
            <v>BO004411T200000005</v>
          </cell>
        </row>
      </sheetData>
      <sheetData sheetId="2214">
        <row r="19">
          <cell r="F19" t="str">
            <v>BO004411T200000005</v>
          </cell>
        </row>
      </sheetData>
      <sheetData sheetId="2215">
        <row r="19">
          <cell r="F19" t="str">
            <v>BO004411T200000005</v>
          </cell>
        </row>
      </sheetData>
      <sheetData sheetId="2216">
        <row r="19">
          <cell r="F19" t="str">
            <v>BO004411T200000005</v>
          </cell>
        </row>
      </sheetData>
      <sheetData sheetId="2217">
        <row r="19">
          <cell r="F19" t="str">
            <v>BO004411T200000005</v>
          </cell>
        </row>
      </sheetData>
      <sheetData sheetId="2218">
        <row r="19">
          <cell r="F19" t="str">
            <v>BO004411T200000005</v>
          </cell>
        </row>
      </sheetData>
      <sheetData sheetId="2219">
        <row r="19">
          <cell r="F19" t="str">
            <v>BO004411T200000005</v>
          </cell>
        </row>
      </sheetData>
      <sheetData sheetId="2220">
        <row r="19">
          <cell r="F19" t="str">
            <v>BO004411T200000005</v>
          </cell>
        </row>
      </sheetData>
      <sheetData sheetId="2221">
        <row r="19">
          <cell r="F19" t="str">
            <v>BO004411T200000005</v>
          </cell>
        </row>
      </sheetData>
      <sheetData sheetId="2222">
        <row r="19">
          <cell r="F19" t="str">
            <v>BO004411T200000005</v>
          </cell>
        </row>
      </sheetData>
      <sheetData sheetId="2223">
        <row r="19">
          <cell r="F19" t="str">
            <v>BO004411T200000005</v>
          </cell>
        </row>
      </sheetData>
      <sheetData sheetId="2224">
        <row r="19">
          <cell r="F19" t="str">
            <v>BO004411T200000005</v>
          </cell>
        </row>
      </sheetData>
      <sheetData sheetId="2225">
        <row r="19">
          <cell r="F19" t="str">
            <v>BO004411T200000005</v>
          </cell>
        </row>
      </sheetData>
      <sheetData sheetId="2226">
        <row r="19">
          <cell r="F19" t="str">
            <v>BO004411T200000005</v>
          </cell>
        </row>
      </sheetData>
      <sheetData sheetId="2227">
        <row r="19">
          <cell r="F19" t="str">
            <v>BO004411T200000005</v>
          </cell>
        </row>
      </sheetData>
      <sheetData sheetId="2228">
        <row r="19">
          <cell r="F19" t="str">
            <v>BO004411T200000005</v>
          </cell>
        </row>
      </sheetData>
      <sheetData sheetId="2229">
        <row r="19">
          <cell r="F19" t="str">
            <v>BO004411T200000005</v>
          </cell>
        </row>
      </sheetData>
      <sheetData sheetId="2230">
        <row r="19">
          <cell r="F19" t="str">
            <v>BO004411T200000005</v>
          </cell>
        </row>
      </sheetData>
      <sheetData sheetId="2231">
        <row r="19">
          <cell r="F19" t="str">
            <v>BO004411T200000005</v>
          </cell>
        </row>
      </sheetData>
      <sheetData sheetId="2232">
        <row r="19">
          <cell r="F19" t="str">
            <v>BO004411T200000005</v>
          </cell>
        </row>
      </sheetData>
      <sheetData sheetId="2233">
        <row r="19">
          <cell r="F19" t="str">
            <v>BO004411T200000005</v>
          </cell>
        </row>
      </sheetData>
      <sheetData sheetId="2234">
        <row r="19">
          <cell r="F19" t="str">
            <v>BO004411T200000005</v>
          </cell>
        </row>
      </sheetData>
      <sheetData sheetId="2235">
        <row r="19">
          <cell r="F19" t="str">
            <v>BO004411T200000005</v>
          </cell>
        </row>
      </sheetData>
      <sheetData sheetId="2236">
        <row r="19">
          <cell r="F19" t="str">
            <v>BO004411T200000005</v>
          </cell>
        </row>
      </sheetData>
      <sheetData sheetId="2237">
        <row r="19">
          <cell r="F19" t="str">
            <v>BO004411T200000005</v>
          </cell>
        </row>
      </sheetData>
      <sheetData sheetId="2238">
        <row r="19">
          <cell r="F19" t="str">
            <v>BO004411T200000005</v>
          </cell>
        </row>
      </sheetData>
      <sheetData sheetId="2239">
        <row r="19">
          <cell r="F19" t="str">
            <v>BO004411T200000005</v>
          </cell>
        </row>
      </sheetData>
      <sheetData sheetId="2240">
        <row r="19">
          <cell r="F19" t="str">
            <v>BO004411T200000005</v>
          </cell>
        </row>
      </sheetData>
      <sheetData sheetId="2241">
        <row r="19">
          <cell r="F19" t="str">
            <v>BO004411T200000005</v>
          </cell>
        </row>
      </sheetData>
      <sheetData sheetId="2242">
        <row r="19">
          <cell r="F19" t="str">
            <v>BO004411T200000005</v>
          </cell>
        </row>
      </sheetData>
      <sheetData sheetId="2243">
        <row r="19">
          <cell r="F19" t="str">
            <v>BO004411T200000005</v>
          </cell>
        </row>
      </sheetData>
      <sheetData sheetId="2244">
        <row r="19">
          <cell r="F19" t="str">
            <v>BO004411T200000005</v>
          </cell>
        </row>
      </sheetData>
      <sheetData sheetId="2245">
        <row r="19">
          <cell r="F19" t="str">
            <v>BO004411T200000005</v>
          </cell>
        </row>
      </sheetData>
      <sheetData sheetId="2246">
        <row r="19">
          <cell r="F19" t="str">
            <v>BO004411T200000005</v>
          </cell>
        </row>
      </sheetData>
      <sheetData sheetId="2247">
        <row r="19">
          <cell r="F19" t="str">
            <v>BO004411T200000005</v>
          </cell>
        </row>
      </sheetData>
      <sheetData sheetId="2248">
        <row r="19">
          <cell r="F19" t="str">
            <v>BO004411T200000005</v>
          </cell>
        </row>
      </sheetData>
      <sheetData sheetId="2249">
        <row r="19">
          <cell r="F19" t="str">
            <v>BO004411T200000005</v>
          </cell>
        </row>
      </sheetData>
      <sheetData sheetId="2250">
        <row r="19">
          <cell r="F19" t="str">
            <v>BO004411T200000005</v>
          </cell>
        </row>
      </sheetData>
      <sheetData sheetId="2251">
        <row r="19">
          <cell r="F19" t="str">
            <v>BO004411T200000005</v>
          </cell>
        </row>
      </sheetData>
      <sheetData sheetId="2252">
        <row r="19">
          <cell r="F19" t="str">
            <v>BO004411T200000005</v>
          </cell>
        </row>
      </sheetData>
      <sheetData sheetId="2253">
        <row r="19">
          <cell r="F19" t="str">
            <v>BO004411T200000005</v>
          </cell>
        </row>
      </sheetData>
      <sheetData sheetId="2254">
        <row r="19">
          <cell r="F19" t="str">
            <v>BO004411T200000005</v>
          </cell>
        </row>
      </sheetData>
      <sheetData sheetId="2255">
        <row r="19">
          <cell r="F19" t="str">
            <v>BO004411T200000005</v>
          </cell>
        </row>
      </sheetData>
      <sheetData sheetId="2256">
        <row r="19">
          <cell r="F19" t="str">
            <v>BO004411T200000005</v>
          </cell>
        </row>
      </sheetData>
      <sheetData sheetId="2257">
        <row r="19">
          <cell r="F19" t="str">
            <v>BO004411T200000005</v>
          </cell>
        </row>
      </sheetData>
      <sheetData sheetId="2258">
        <row r="19">
          <cell r="F19" t="str">
            <v>BO004411T200000005</v>
          </cell>
        </row>
      </sheetData>
      <sheetData sheetId="2259">
        <row r="19">
          <cell r="F19" t="str">
            <v>BO004411T200000005</v>
          </cell>
        </row>
      </sheetData>
      <sheetData sheetId="2260">
        <row r="19">
          <cell r="F19" t="str">
            <v>BO004411T200000005</v>
          </cell>
        </row>
      </sheetData>
      <sheetData sheetId="2261">
        <row r="19">
          <cell r="F19" t="str">
            <v>BO004411T200000005</v>
          </cell>
        </row>
      </sheetData>
      <sheetData sheetId="2262">
        <row r="19">
          <cell r="F19" t="str">
            <v>BO004411T200000005</v>
          </cell>
        </row>
      </sheetData>
      <sheetData sheetId="2263">
        <row r="19">
          <cell r="F19" t="str">
            <v>BO004411T200000005</v>
          </cell>
        </row>
      </sheetData>
      <sheetData sheetId="2264">
        <row r="19">
          <cell r="F19" t="str">
            <v>BO004411T200000005</v>
          </cell>
        </row>
      </sheetData>
      <sheetData sheetId="2265">
        <row r="19">
          <cell r="F19" t="str">
            <v>BO004411T200000005</v>
          </cell>
        </row>
      </sheetData>
      <sheetData sheetId="2266">
        <row r="19">
          <cell r="F19" t="str">
            <v>BO004411T200000005</v>
          </cell>
        </row>
      </sheetData>
      <sheetData sheetId="2267">
        <row r="19">
          <cell r="F19" t="str">
            <v>BO004411T200000005</v>
          </cell>
        </row>
      </sheetData>
      <sheetData sheetId="2268">
        <row r="19">
          <cell r="F19" t="str">
            <v>BO004411T200000005</v>
          </cell>
        </row>
      </sheetData>
      <sheetData sheetId="2269">
        <row r="19">
          <cell r="F19" t="str">
            <v>BO004411T200000005</v>
          </cell>
        </row>
      </sheetData>
      <sheetData sheetId="2270">
        <row r="19">
          <cell r="F19" t="str">
            <v>BO004411T200000005</v>
          </cell>
        </row>
      </sheetData>
      <sheetData sheetId="2271">
        <row r="19">
          <cell r="F19" t="str">
            <v>BO004411T200000005</v>
          </cell>
        </row>
      </sheetData>
      <sheetData sheetId="2272">
        <row r="19">
          <cell r="F19" t="str">
            <v>BO004411T200000005</v>
          </cell>
        </row>
      </sheetData>
      <sheetData sheetId="2273">
        <row r="19">
          <cell r="F19" t="str">
            <v>BO004411T200000005</v>
          </cell>
        </row>
      </sheetData>
      <sheetData sheetId="2274">
        <row r="19">
          <cell r="F19" t="str">
            <v>BO004411T200000005</v>
          </cell>
        </row>
      </sheetData>
      <sheetData sheetId="2275">
        <row r="19">
          <cell r="F19" t="str">
            <v>BO004411T200000005</v>
          </cell>
        </row>
      </sheetData>
      <sheetData sheetId="2276">
        <row r="19">
          <cell r="F19" t="str">
            <v>BO004411T200000005</v>
          </cell>
        </row>
      </sheetData>
      <sheetData sheetId="2277">
        <row r="19">
          <cell r="F19" t="str">
            <v>BO004411T200000005</v>
          </cell>
        </row>
      </sheetData>
      <sheetData sheetId="2278">
        <row r="19">
          <cell r="F19" t="str">
            <v>BO004411T200000005</v>
          </cell>
        </row>
      </sheetData>
      <sheetData sheetId="2279">
        <row r="19">
          <cell r="F19" t="str">
            <v>BO004411T200000005</v>
          </cell>
        </row>
      </sheetData>
      <sheetData sheetId="2280">
        <row r="19">
          <cell r="F19" t="str">
            <v>BO004411T200000005</v>
          </cell>
        </row>
      </sheetData>
      <sheetData sheetId="2281">
        <row r="19">
          <cell r="F19" t="str">
            <v>BO004411T200000005</v>
          </cell>
        </row>
      </sheetData>
      <sheetData sheetId="2282">
        <row r="19">
          <cell r="F19" t="str">
            <v>BO004411T200000005</v>
          </cell>
        </row>
      </sheetData>
      <sheetData sheetId="2283">
        <row r="19">
          <cell r="F19" t="str">
            <v>BO004411T200000005</v>
          </cell>
        </row>
      </sheetData>
      <sheetData sheetId="2284">
        <row r="19">
          <cell r="F19" t="str">
            <v>BO004411T200000005</v>
          </cell>
        </row>
      </sheetData>
      <sheetData sheetId="2285">
        <row r="19">
          <cell r="F19" t="str">
            <v>BO004411T200000005</v>
          </cell>
        </row>
      </sheetData>
      <sheetData sheetId="2286">
        <row r="19">
          <cell r="F19" t="str">
            <v>BO004411T200000005</v>
          </cell>
        </row>
      </sheetData>
      <sheetData sheetId="2287">
        <row r="19">
          <cell r="F19" t="str">
            <v>BO004411T200000005</v>
          </cell>
        </row>
      </sheetData>
      <sheetData sheetId="2288">
        <row r="19">
          <cell r="F19" t="str">
            <v>BO004411T200000005</v>
          </cell>
        </row>
      </sheetData>
      <sheetData sheetId="2289">
        <row r="19">
          <cell r="F19" t="str">
            <v>BO004411T200000005</v>
          </cell>
        </row>
      </sheetData>
      <sheetData sheetId="2290">
        <row r="19">
          <cell r="F19" t="str">
            <v>BO004411T200000005</v>
          </cell>
        </row>
      </sheetData>
      <sheetData sheetId="2291">
        <row r="19">
          <cell r="F19" t="str">
            <v>BO004411T200000005</v>
          </cell>
        </row>
      </sheetData>
      <sheetData sheetId="2292">
        <row r="19">
          <cell r="F19" t="str">
            <v>BO004411T200000005</v>
          </cell>
        </row>
      </sheetData>
      <sheetData sheetId="2293">
        <row r="19">
          <cell r="F19" t="str">
            <v>BO004411T200000005</v>
          </cell>
        </row>
      </sheetData>
      <sheetData sheetId="2294">
        <row r="19">
          <cell r="F19" t="str">
            <v>BO004411T200000005</v>
          </cell>
        </row>
      </sheetData>
      <sheetData sheetId="2295">
        <row r="19">
          <cell r="F19" t="str">
            <v>BO004411T200000005</v>
          </cell>
        </row>
      </sheetData>
      <sheetData sheetId="2296">
        <row r="19">
          <cell r="F19" t="str">
            <v>BO004411T200000005</v>
          </cell>
        </row>
      </sheetData>
      <sheetData sheetId="2297">
        <row r="19">
          <cell r="F19" t="str">
            <v>BO004411T200000005</v>
          </cell>
        </row>
      </sheetData>
      <sheetData sheetId="2298">
        <row r="19">
          <cell r="F19" t="str">
            <v>BO004411T200000005</v>
          </cell>
        </row>
      </sheetData>
      <sheetData sheetId="2299">
        <row r="19">
          <cell r="F19" t="str">
            <v>BO004411T200000005</v>
          </cell>
        </row>
      </sheetData>
      <sheetData sheetId="2300">
        <row r="19">
          <cell r="F19" t="str">
            <v>BO004411T200000005</v>
          </cell>
        </row>
      </sheetData>
      <sheetData sheetId="2301">
        <row r="19">
          <cell r="F19" t="str">
            <v>BO004411T200000005</v>
          </cell>
        </row>
      </sheetData>
      <sheetData sheetId="2302">
        <row r="19">
          <cell r="F19" t="str">
            <v>BO004411T200000005</v>
          </cell>
        </row>
      </sheetData>
      <sheetData sheetId="2303">
        <row r="19">
          <cell r="F19" t="str">
            <v>BO004411T200000005</v>
          </cell>
        </row>
      </sheetData>
      <sheetData sheetId="2304">
        <row r="19">
          <cell r="F19" t="str">
            <v>BO004411T200000005</v>
          </cell>
        </row>
      </sheetData>
      <sheetData sheetId="2305">
        <row r="19">
          <cell r="F19" t="str">
            <v>BO004411T200000005</v>
          </cell>
        </row>
      </sheetData>
      <sheetData sheetId="2306">
        <row r="19">
          <cell r="F19" t="str">
            <v>BO004411T200000005</v>
          </cell>
        </row>
      </sheetData>
      <sheetData sheetId="2307">
        <row r="19">
          <cell r="F19" t="str">
            <v>BO004411T200000005</v>
          </cell>
        </row>
      </sheetData>
      <sheetData sheetId="2308">
        <row r="19">
          <cell r="F19" t="str">
            <v>BO004411T200000005</v>
          </cell>
        </row>
      </sheetData>
      <sheetData sheetId="2309">
        <row r="19">
          <cell r="F19" t="str">
            <v>BO004411T200000005</v>
          </cell>
        </row>
      </sheetData>
      <sheetData sheetId="2310">
        <row r="19">
          <cell r="F19" t="str">
            <v>BO004411T200000005</v>
          </cell>
        </row>
      </sheetData>
      <sheetData sheetId="2311">
        <row r="19">
          <cell r="F19" t="str">
            <v>BO004411T200000005</v>
          </cell>
        </row>
      </sheetData>
      <sheetData sheetId="2312">
        <row r="19">
          <cell r="F19" t="str">
            <v>BO004411T200000005</v>
          </cell>
        </row>
      </sheetData>
      <sheetData sheetId="2313">
        <row r="19">
          <cell r="F19" t="str">
            <v>BO004411T200000005</v>
          </cell>
        </row>
      </sheetData>
      <sheetData sheetId="2314">
        <row r="19">
          <cell r="F19" t="str">
            <v>BO004411T200000005</v>
          </cell>
        </row>
      </sheetData>
      <sheetData sheetId="2315">
        <row r="19">
          <cell r="F19" t="str">
            <v>BO004411T200000005</v>
          </cell>
        </row>
      </sheetData>
      <sheetData sheetId="2316">
        <row r="19">
          <cell r="F19" t="str">
            <v>BO004411T200000005</v>
          </cell>
        </row>
      </sheetData>
      <sheetData sheetId="2317">
        <row r="19">
          <cell r="F19" t="str">
            <v>BO004411T200000005</v>
          </cell>
        </row>
      </sheetData>
      <sheetData sheetId="2318">
        <row r="19">
          <cell r="F19" t="str">
            <v>BO004411T200000005</v>
          </cell>
        </row>
      </sheetData>
      <sheetData sheetId="2319">
        <row r="19">
          <cell r="F19" t="str">
            <v>BO004411T200000005</v>
          </cell>
        </row>
      </sheetData>
      <sheetData sheetId="2320">
        <row r="19">
          <cell r="F19" t="str">
            <v>BO004411T200000005</v>
          </cell>
        </row>
      </sheetData>
      <sheetData sheetId="2321">
        <row r="19">
          <cell r="F19" t="str">
            <v>BO004411T200000005</v>
          </cell>
        </row>
      </sheetData>
      <sheetData sheetId="2322">
        <row r="19">
          <cell r="F19" t="str">
            <v>BO004411T200000005</v>
          </cell>
        </row>
      </sheetData>
      <sheetData sheetId="2323">
        <row r="19">
          <cell r="F19" t="str">
            <v>BO004411T200000005</v>
          </cell>
        </row>
      </sheetData>
      <sheetData sheetId="2324">
        <row r="19">
          <cell r="F19" t="str">
            <v>BO004411T200000005</v>
          </cell>
        </row>
      </sheetData>
      <sheetData sheetId="2325">
        <row r="19">
          <cell r="F19" t="str">
            <v>BO004411T200000005</v>
          </cell>
        </row>
      </sheetData>
      <sheetData sheetId="2326">
        <row r="19">
          <cell r="F19" t="str">
            <v>BO004411T200000005</v>
          </cell>
        </row>
      </sheetData>
      <sheetData sheetId="2327">
        <row r="19">
          <cell r="F19" t="str">
            <v>BO004411T200000005</v>
          </cell>
        </row>
      </sheetData>
      <sheetData sheetId="2328">
        <row r="19">
          <cell r="F19" t="str">
            <v>BO004411T200000005</v>
          </cell>
        </row>
      </sheetData>
      <sheetData sheetId="2329">
        <row r="19">
          <cell r="F19" t="str">
            <v>BO004411T200000005</v>
          </cell>
        </row>
      </sheetData>
      <sheetData sheetId="2330">
        <row r="19">
          <cell r="F19" t="str">
            <v>BO004411T200000005</v>
          </cell>
        </row>
      </sheetData>
      <sheetData sheetId="2331">
        <row r="19">
          <cell r="F19" t="str">
            <v>BO004411T200000005</v>
          </cell>
        </row>
      </sheetData>
      <sheetData sheetId="2332">
        <row r="19">
          <cell r="F19" t="str">
            <v>BO004411T200000005</v>
          </cell>
        </row>
      </sheetData>
      <sheetData sheetId="2333">
        <row r="19">
          <cell r="F19" t="str">
            <v>BO004411T200000005</v>
          </cell>
        </row>
      </sheetData>
      <sheetData sheetId="2334">
        <row r="19">
          <cell r="F19" t="str">
            <v>BO004411T200000005</v>
          </cell>
        </row>
      </sheetData>
      <sheetData sheetId="2335">
        <row r="19">
          <cell r="F19" t="str">
            <v>BO004411T200000005</v>
          </cell>
        </row>
      </sheetData>
      <sheetData sheetId="2336">
        <row r="19">
          <cell r="F19" t="str">
            <v>BO004411T200000005</v>
          </cell>
        </row>
      </sheetData>
      <sheetData sheetId="2337">
        <row r="19">
          <cell r="F19" t="str">
            <v>BO004411T200000005</v>
          </cell>
        </row>
      </sheetData>
      <sheetData sheetId="2338">
        <row r="19">
          <cell r="F19" t="str">
            <v>BO004411T200000005</v>
          </cell>
        </row>
      </sheetData>
      <sheetData sheetId="2339">
        <row r="19">
          <cell r="F19" t="str">
            <v>BO004411T200000005</v>
          </cell>
        </row>
      </sheetData>
      <sheetData sheetId="2340">
        <row r="19">
          <cell r="F19" t="str">
            <v>BO004411T200000005</v>
          </cell>
        </row>
      </sheetData>
      <sheetData sheetId="2341">
        <row r="19">
          <cell r="F19" t="str">
            <v>BO004411T200000005</v>
          </cell>
        </row>
      </sheetData>
      <sheetData sheetId="2342">
        <row r="19">
          <cell r="F19" t="str">
            <v>BO004411T200000005</v>
          </cell>
        </row>
      </sheetData>
      <sheetData sheetId="2343">
        <row r="19">
          <cell r="F19" t="str">
            <v>BO004411T200000005</v>
          </cell>
        </row>
      </sheetData>
      <sheetData sheetId="2344">
        <row r="19">
          <cell r="F19" t="str">
            <v>BO004411T200000005</v>
          </cell>
        </row>
      </sheetData>
      <sheetData sheetId="2345">
        <row r="19">
          <cell r="F19" t="str">
            <v>BO004411T200000005</v>
          </cell>
        </row>
      </sheetData>
      <sheetData sheetId="2346">
        <row r="19">
          <cell r="F19" t="str">
            <v>BO004411T200000005</v>
          </cell>
        </row>
      </sheetData>
      <sheetData sheetId="2347">
        <row r="19">
          <cell r="F19" t="str">
            <v>BO004411T200000005</v>
          </cell>
        </row>
      </sheetData>
      <sheetData sheetId="2348">
        <row r="19">
          <cell r="F19" t="str">
            <v>BO004411T200000005</v>
          </cell>
        </row>
      </sheetData>
      <sheetData sheetId="2349">
        <row r="19">
          <cell r="F19" t="str">
            <v>BO004411T200000005</v>
          </cell>
        </row>
      </sheetData>
      <sheetData sheetId="2350">
        <row r="19">
          <cell r="F19" t="str">
            <v>BO004411T200000005</v>
          </cell>
        </row>
      </sheetData>
      <sheetData sheetId="2351">
        <row r="19">
          <cell r="F19" t="str">
            <v>BO004411T200000005</v>
          </cell>
        </row>
      </sheetData>
      <sheetData sheetId="2352">
        <row r="19">
          <cell r="F19" t="str">
            <v>BO004411T200000005</v>
          </cell>
        </row>
      </sheetData>
      <sheetData sheetId="2353">
        <row r="19">
          <cell r="F19" t="str">
            <v>BO004411T200000005</v>
          </cell>
        </row>
      </sheetData>
      <sheetData sheetId="2354">
        <row r="19">
          <cell r="F19" t="str">
            <v>BO004411T200000005</v>
          </cell>
        </row>
      </sheetData>
      <sheetData sheetId="2355">
        <row r="19">
          <cell r="F19" t="str">
            <v>BO004411T200000005</v>
          </cell>
        </row>
      </sheetData>
      <sheetData sheetId="2356">
        <row r="19">
          <cell r="F19" t="str">
            <v>BO004411T200000005</v>
          </cell>
        </row>
      </sheetData>
      <sheetData sheetId="2357">
        <row r="19">
          <cell r="F19" t="str">
            <v>BO004411T200000005</v>
          </cell>
        </row>
      </sheetData>
      <sheetData sheetId="2358">
        <row r="19">
          <cell r="F19" t="str">
            <v>BO004411T200000005</v>
          </cell>
        </row>
      </sheetData>
      <sheetData sheetId="2359">
        <row r="19">
          <cell r="F19" t="str">
            <v>BO004411T200000005</v>
          </cell>
        </row>
      </sheetData>
      <sheetData sheetId="2360">
        <row r="19">
          <cell r="F19" t="str">
            <v>BO004411T200000005</v>
          </cell>
        </row>
      </sheetData>
      <sheetData sheetId="2361">
        <row r="19">
          <cell r="F19" t="str">
            <v>BO004411T200000005</v>
          </cell>
        </row>
      </sheetData>
      <sheetData sheetId="2362">
        <row r="19">
          <cell r="F19" t="str">
            <v>BO004411T200000005</v>
          </cell>
        </row>
      </sheetData>
      <sheetData sheetId="2363">
        <row r="19">
          <cell r="F19" t="str">
            <v>BO004411T200000005</v>
          </cell>
        </row>
      </sheetData>
      <sheetData sheetId="2364">
        <row r="19">
          <cell r="F19" t="str">
            <v>BO004411T200000005</v>
          </cell>
        </row>
      </sheetData>
      <sheetData sheetId="2365">
        <row r="19">
          <cell r="F19" t="str">
            <v>BO004411T200000005</v>
          </cell>
        </row>
      </sheetData>
      <sheetData sheetId="2366">
        <row r="19">
          <cell r="F19" t="str">
            <v>BO004411T200000005</v>
          </cell>
        </row>
      </sheetData>
      <sheetData sheetId="2367">
        <row r="19">
          <cell r="F19" t="str">
            <v>BO004411T200000005</v>
          </cell>
        </row>
      </sheetData>
      <sheetData sheetId="2368">
        <row r="19">
          <cell r="F19" t="str">
            <v>BO004411T200000005</v>
          </cell>
        </row>
      </sheetData>
      <sheetData sheetId="2369">
        <row r="19">
          <cell r="F19" t="str">
            <v>BO004411T200000005</v>
          </cell>
        </row>
      </sheetData>
      <sheetData sheetId="2370">
        <row r="19">
          <cell r="F19" t="str">
            <v>BO004411T200000005</v>
          </cell>
        </row>
      </sheetData>
      <sheetData sheetId="2371">
        <row r="19">
          <cell r="F19" t="str">
            <v>BO004411T200000005</v>
          </cell>
        </row>
      </sheetData>
      <sheetData sheetId="2372">
        <row r="19">
          <cell r="F19" t="str">
            <v>BO004411T200000005</v>
          </cell>
        </row>
      </sheetData>
      <sheetData sheetId="2373">
        <row r="19">
          <cell r="F19" t="str">
            <v>BO004411T200000005</v>
          </cell>
        </row>
      </sheetData>
      <sheetData sheetId="2374">
        <row r="19">
          <cell r="F19" t="str">
            <v>BO004411T200000005</v>
          </cell>
        </row>
      </sheetData>
      <sheetData sheetId="2375">
        <row r="19">
          <cell r="F19" t="str">
            <v>BO004411T200000005</v>
          </cell>
        </row>
      </sheetData>
      <sheetData sheetId="2376">
        <row r="19">
          <cell r="F19" t="str">
            <v>BO004411T200000005</v>
          </cell>
        </row>
      </sheetData>
      <sheetData sheetId="2377">
        <row r="19">
          <cell r="F19" t="str">
            <v>BO004411T200000005</v>
          </cell>
        </row>
      </sheetData>
      <sheetData sheetId="2378">
        <row r="19">
          <cell r="F19" t="str">
            <v>BO004411T200000005</v>
          </cell>
        </row>
      </sheetData>
      <sheetData sheetId="2379">
        <row r="19">
          <cell r="F19" t="str">
            <v>BO004411T200000005</v>
          </cell>
        </row>
      </sheetData>
      <sheetData sheetId="2380">
        <row r="19">
          <cell r="F19" t="str">
            <v>BO004411T200000005</v>
          </cell>
        </row>
      </sheetData>
      <sheetData sheetId="2381">
        <row r="19">
          <cell r="F19" t="str">
            <v>BO004411T200000005</v>
          </cell>
        </row>
      </sheetData>
      <sheetData sheetId="2382">
        <row r="19">
          <cell r="F19" t="str">
            <v>BO004411T200000005</v>
          </cell>
        </row>
      </sheetData>
      <sheetData sheetId="2383">
        <row r="19">
          <cell r="F19" t="str">
            <v>BO004411T200000005</v>
          </cell>
        </row>
      </sheetData>
      <sheetData sheetId="2384">
        <row r="19">
          <cell r="F19" t="str">
            <v>BO004411T200000005</v>
          </cell>
        </row>
      </sheetData>
      <sheetData sheetId="2385">
        <row r="19">
          <cell r="F19" t="str">
            <v>BO004411T200000005</v>
          </cell>
        </row>
      </sheetData>
      <sheetData sheetId="2386">
        <row r="19">
          <cell r="F19" t="str">
            <v>BO004411T200000005</v>
          </cell>
        </row>
      </sheetData>
      <sheetData sheetId="2387">
        <row r="19">
          <cell r="F19" t="str">
            <v>BO004411T200000005</v>
          </cell>
        </row>
      </sheetData>
      <sheetData sheetId="2388">
        <row r="19">
          <cell r="F19" t="str">
            <v>BO004411T200000005</v>
          </cell>
        </row>
      </sheetData>
      <sheetData sheetId="2389">
        <row r="19">
          <cell r="F19" t="str">
            <v>BO004411T200000005</v>
          </cell>
        </row>
      </sheetData>
      <sheetData sheetId="2390">
        <row r="19">
          <cell r="F19" t="str">
            <v>BO004411T200000005</v>
          </cell>
        </row>
      </sheetData>
      <sheetData sheetId="2391">
        <row r="19">
          <cell r="F19" t="str">
            <v>BO004411T200000005</v>
          </cell>
        </row>
      </sheetData>
      <sheetData sheetId="2392">
        <row r="19">
          <cell r="F19" t="str">
            <v>BO004411T200000005</v>
          </cell>
        </row>
      </sheetData>
      <sheetData sheetId="2393">
        <row r="19">
          <cell r="F19" t="str">
            <v>BO004411T200000005</v>
          </cell>
        </row>
      </sheetData>
      <sheetData sheetId="2394">
        <row r="19">
          <cell r="F19" t="str">
            <v>BO004411T200000005</v>
          </cell>
        </row>
      </sheetData>
      <sheetData sheetId="2395">
        <row r="19">
          <cell r="F19" t="str">
            <v>BO004411T200000005</v>
          </cell>
        </row>
      </sheetData>
      <sheetData sheetId="2396">
        <row r="19">
          <cell r="F19" t="str">
            <v>BO004411T200000005</v>
          </cell>
        </row>
      </sheetData>
      <sheetData sheetId="2397">
        <row r="19">
          <cell r="F19" t="str">
            <v>BO004411T200000005</v>
          </cell>
        </row>
      </sheetData>
      <sheetData sheetId="2398">
        <row r="19">
          <cell r="F19" t="str">
            <v>BO004411T200000005</v>
          </cell>
        </row>
      </sheetData>
      <sheetData sheetId="2399">
        <row r="19">
          <cell r="F19" t="str">
            <v>BO004411T200000005</v>
          </cell>
        </row>
      </sheetData>
      <sheetData sheetId="2400">
        <row r="19">
          <cell r="F19" t="str">
            <v>BO004411T200000005</v>
          </cell>
        </row>
      </sheetData>
      <sheetData sheetId="2401">
        <row r="19">
          <cell r="F19" t="str">
            <v>BO004411T200000005</v>
          </cell>
        </row>
      </sheetData>
      <sheetData sheetId="2402">
        <row r="19">
          <cell r="F19" t="str">
            <v>BO004411T200000005</v>
          </cell>
        </row>
      </sheetData>
      <sheetData sheetId="2403">
        <row r="19">
          <cell r="F19" t="str">
            <v>BO004411T200000005</v>
          </cell>
        </row>
      </sheetData>
      <sheetData sheetId="2404">
        <row r="19">
          <cell r="F19" t="str">
            <v>BO004411T200000005</v>
          </cell>
        </row>
      </sheetData>
      <sheetData sheetId="2405">
        <row r="19">
          <cell r="F19" t="str">
            <v>BO004411T200000005</v>
          </cell>
        </row>
      </sheetData>
      <sheetData sheetId="2406">
        <row r="19">
          <cell r="F19" t="str">
            <v>BO004411T200000005</v>
          </cell>
        </row>
      </sheetData>
      <sheetData sheetId="2407">
        <row r="19">
          <cell r="F19" t="str">
            <v>BO004411T200000005</v>
          </cell>
        </row>
      </sheetData>
      <sheetData sheetId="2408">
        <row r="19">
          <cell r="F19" t="str">
            <v>BO004411T200000005</v>
          </cell>
        </row>
      </sheetData>
      <sheetData sheetId="2409">
        <row r="19">
          <cell r="F19" t="str">
            <v>BO004411T200000005</v>
          </cell>
        </row>
      </sheetData>
      <sheetData sheetId="2410">
        <row r="19">
          <cell r="F19" t="str">
            <v>BO004411T200000005</v>
          </cell>
        </row>
      </sheetData>
      <sheetData sheetId="2411">
        <row r="19">
          <cell r="F19" t="str">
            <v>BO004411T200000005</v>
          </cell>
        </row>
      </sheetData>
      <sheetData sheetId="2412">
        <row r="19">
          <cell r="F19" t="str">
            <v>BO004411T200000005</v>
          </cell>
        </row>
      </sheetData>
      <sheetData sheetId="2413">
        <row r="19">
          <cell r="F19" t="str">
            <v>BO004411T200000005</v>
          </cell>
        </row>
      </sheetData>
      <sheetData sheetId="2414">
        <row r="19">
          <cell r="F19" t="str">
            <v>BO004411T200000005</v>
          </cell>
        </row>
      </sheetData>
      <sheetData sheetId="2415">
        <row r="19">
          <cell r="F19" t="str">
            <v>BO004411T200000005</v>
          </cell>
        </row>
      </sheetData>
      <sheetData sheetId="2416">
        <row r="19">
          <cell r="F19" t="str">
            <v>BO004411T200000005</v>
          </cell>
        </row>
      </sheetData>
      <sheetData sheetId="2417">
        <row r="19">
          <cell r="F19" t="str">
            <v>BO004411T200000005</v>
          </cell>
        </row>
      </sheetData>
      <sheetData sheetId="2418">
        <row r="19">
          <cell r="F19" t="str">
            <v>BO004411T200000005</v>
          </cell>
        </row>
      </sheetData>
      <sheetData sheetId="2419">
        <row r="19">
          <cell r="F19" t="str">
            <v>BO004411T200000005</v>
          </cell>
        </row>
      </sheetData>
      <sheetData sheetId="2420">
        <row r="19">
          <cell r="F19" t="str">
            <v>BO004411T200000005</v>
          </cell>
        </row>
      </sheetData>
      <sheetData sheetId="2421">
        <row r="19">
          <cell r="F19" t="str">
            <v>BO004411T200000005</v>
          </cell>
        </row>
      </sheetData>
      <sheetData sheetId="2422">
        <row r="19">
          <cell r="F19" t="str">
            <v>BO004411T200000005</v>
          </cell>
        </row>
      </sheetData>
      <sheetData sheetId="2423">
        <row r="19">
          <cell r="F19" t="str">
            <v>BO004411T200000005</v>
          </cell>
        </row>
      </sheetData>
      <sheetData sheetId="2424">
        <row r="19">
          <cell r="F19" t="str">
            <v>BO004411T200000005</v>
          </cell>
        </row>
      </sheetData>
      <sheetData sheetId="2425">
        <row r="19">
          <cell r="F19" t="str">
            <v>BO004411T200000005</v>
          </cell>
        </row>
      </sheetData>
      <sheetData sheetId="2426">
        <row r="19">
          <cell r="F19" t="str">
            <v>BO004411T200000005</v>
          </cell>
        </row>
      </sheetData>
      <sheetData sheetId="2427">
        <row r="19">
          <cell r="F19" t="str">
            <v>BO004411T200000005</v>
          </cell>
        </row>
      </sheetData>
      <sheetData sheetId="2428">
        <row r="19">
          <cell r="F19" t="str">
            <v>BO004411T200000005</v>
          </cell>
        </row>
      </sheetData>
      <sheetData sheetId="2429">
        <row r="19">
          <cell r="F19" t="str">
            <v>BO004411T200000005</v>
          </cell>
        </row>
      </sheetData>
      <sheetData sheetId="2430">
        <row r="19">
          <cell r="F19" t="str">
            <v>BO004411T200000005</v>
          </cell>
        </row>
      </sheetData>
      <sheetData sheetId="2431">
        <row r="19">
          <cell r="F19" t="str">
            <v>BO004411T200000005</v>
          </cell>
        </row>
      </sheetData>
      <sheetData sheetId="2432">
        <row r="19">
          <cell r="F19" t="str">
            <v>BO004411T200000005</v>
          </cell>
        </row>
      </sheetData>
      <sheetData sheetId="2433">
        <row r="19">
          <cell r="F19" t="str">
            <v>BO004411T200000005</v>
          </cell>
        </row>
      </sheetData>
      <sheetData sheetId="2434">
        <row r="19">
          <cell r="F19" t="str">
            <v>BO004411T200000005</v>
          </cell>
        </row>
      </sheetData>
      <sheetData sheetId="2435">
        <row r="19">
          <cell r="F19" t="str">
            <v>BO004411T200000005</v>
          </cell>
        </row>
      </sheetData>
      <sheetData sheetId="2436">
        <row r="19">
          <cell r="F19" t="str">
            <v>BO004411T200000005</v>
          </cell>
        </row>
      </sheetData>
      <sheetData sheetId="2437">
        <row r="19">
          <cell r="F19" t="str">
            <v>BO004411T200000005</v>
          </cell>
        </row>
      </sheetData>
      <sheetData sheetId="2438">
        <row r="19">
          <cell r="F19" t="str">
            <v>BO004411T200000005</v>
          </cell>
        </row>
      </sheetData>
      <sheetData sheetId="2439">
        <row r="19">
          <cell r="F19" t="str">
            <v>BO004411T200000005</v>
          </cell>
        </row>
      </sheetData>
      <sheetData sheetId="2440">
        <row r="19">
          <cell r="F19" t="str">
            <v>BO004411T200000005</v>
          </cell>
        </row>
      </sheetData>
      <sheetData sheetId="2441">
        <row r="19">
          <cell r="F19" t="str">
            <v>BO004411T200000005</v>
          </cell>
        </row>
      </sheetData>
      <sheetData sheetId="2442">
        <row r="19">
          <cell r="F19" t="str">
            <v>BO004411T200000005</v>
          </cell>
        </row>
      </sheetData>
      <sheetData sheetId="2443">
        <row r="19">
          <cell r="F19" t="str">
            <v>BO004411T200000005</v>
          </cell>
        </row>
      </sheetData>
      <sheetData sheetId="2444">
        <row r="19">
          <cell r="F19" t="str">
            <v>BO004411T200000005</v>
          </cell>
        </row>
      </sheetData>
      <sheetData sheetId="2445">
        <row r="19">
          <cell r="F19" t="str">
            <v>BO004411T200000005</v>
          </cell>
        </row>
      </sheetData>
      <sheetData sheetId="2446">
        <row r="19">
          <cell r="F19" t="str">
            <v>BO004411T200000005</v>
          </cell>
        </row>
      </sheetData>
      <sheetData sheetId="2447">
        <row r="19">
          <cell r="F19" t="str">
            <v>BO004411T200000005</v>
          </cell>
        </row>
      </sheetData>
      <sheetData sheetId="2448">
        <row r="19">
          <cell r="F19" t="str">
            <v>BO004411T200000005</v>
          </cell>
        </row>
      </sheetData>
      <sheetData sheetId="2449">
        <row r="19">
          <cell r="F19" t="str">
            <v>BO004411T200000005</v>
          </cell>
        </row>
      </sheetData>
      <sheetData sheetId="2450">
        <row r="19">
          <cell r="F19" t="str">
            <v>BO004411T200000005</v>
          </cell>
        </row>
      </sheetData>
      <sheetData sheetId="2451">
        <row r="19">
          <cell r="F19" t="str">
            <v>BO004411T200000005</v>
          </cell>
        </row>
      </sheetData>
      <sheetData sheetId="2452">
        <row r="19">
          <cell r="F19" t="str">
            <v>BO004411T200000005</v>
          </cell>
        </row>
      </sheetData>
      <sheetData sheetId="2453">
        <row r="19">
          <cell r="F19" t="str">
            <v>BO004411T200000005</v>
          </cell>
        </row>
      </sheetData>
      <sheetData sheetId="2454">
        <row r="19">
          <cell r="F19" t="str">
            <v>BO004411T200000005</v>
          </cell>
        </row>
      </sheetData>
      <sheetData sheetId="2455">
        <row r="19">
          <cell r="F19" t="str">
            <v>BO004411T200000005</v>
          </cell>
        </row>
      </sheetData>
      <sheetData sheetId="2456">
        <row r="19">
          <cell r="F19" t="str">
            <v>BO004411T200000005</v>
          </cell>
        </row>
      </sheetData>
      <sheetData sheetId="2457">
        <row r="19">
          <cell r="F19" t="str">
            <v>BO004411T200000005</v>
          </cell>
        </row>
      </sheetData>
      <sheetData sheetId="2458">
        <row r="19">
          <cell r="F19" t="str">
            <v>BO004411T200000005</v>
          </cell>
        </row>
      </sheetData>
      <sheetData sheetId="2459">
        <row r="19">
          <cell r="F19" t="str">
            <v>BO004411T200000005</v>
          </cell>
        </row>
      </sheetData>
      <sheetData sheetId="2460">
        <row r="19">
          <cell r="F19" t="str">
            <v>BO004411T200000005</v>
          </cell>
        </row>
      </sheetData>
      <sheetData sheetId="2461">
        <row r="19">
          <cell r="F19" t="str">
            <v>BO004411T200000005</v>
          </cell>
        </row>
      </sheetData>
      <sheetData sheetId="2462">
        <row r="19">
          <cell r="F19" t="str">
            <v>BO004411T200000005</v>
          </cell>
        </row>
      </sheetData>
      <sheetData sheetId="2463">
        <row r="19">
          <cell r="F19" t="str">
            <v>BO004411T200000005</v>
          </cell>
        </row>
      </sheetData>
      <sheetData sheetId="2464">
        <row r="19">
          <cell r="F19" t="str">
            <v>BO004411T200000005</v>
          </cell>
        </row>
      </sheetData>
      <sheetData sheetId="2465">
        <row r="19">
          <cell r="F19" t="str">
            <v>BO004411T200000005</v>
          </cell>
        </row>
      </sheetData>
      <sheetData sheetId="2466">
        <row r="19">
          <cell r="F19" t="str">
            <v>BO004411T200000005</v>
          </cell>
        </row>
      </sheetData>
      <sheetData sheetId="2467">
        <row r="19">
          <cell r="F19" t="str">
            <v>BO004411T200000005</v>
          </cell>
        </row>
      </sheetData>
      <sheetData sheetId="2468">
        <row r="19">
          <cell r="F19" t="str">
            <v>BO004411T200000005</v>
          </cell>
        </row>
      </sheetData>
      <sheetData sheetId="2469">
        <row r="19">
          <cell r="F19" t="str">
            <v>BO004411T200000005</v>
          </cell>
        </row>
      </sheetData>
      <sheetData sheetId="2470">
        <row r="19">
          <cell r="F19" t="str">
            <v>BO004411T200000005</v>
          </cell>
        </row>
      </sheetData>
      <sheetData sheetId="2471">
        <row r="19">
          <cell r="F19" t="str">
            <v>BO004411T200000005</v>
          </cell>
        </row>
      </sheetData>
      <sheetData sheetId="2472">
        <row r="19">
          <cell r="F19" t="str">
            <v>BO004411T200000005</v>
          </cell>
        </row>
      </sheetData>
      <sheetData sheetId="2473">
        <row r="19">
          <cell r="F19" t="str">
            <v>BO004411T200000005</v>
          </cell>
        </row>
      </sheetData>
      <sheetData sheetId="2474">
        <row r="19">
          <cell r="F19" t="str">
            <v>BO004411T200000005</v>
          </cell>
        </row>
      </sheetData>
      <sheetData sheetId="2475">
        <row r="19">
          <cell r="F19" t="str">
            <v>BO004411T200000005</v>
          </cell>
        </row>
      </sheetData>
      <sheetData sheetId="2476">
        <row r="19">
          <cell r="F19" t="str">
            <v>BO004411T200000005</v>
          </cell>
        </row>
      </sheetData>
      <sheetData sheetId="2477">
        <row r="19">
          <cell r="F19" t="str">
            <v>BO004411T200000005</v>
          </cell>
        </row>
      </sheetData>
      <sheetData sheetId="2478">
        <row r="19">
          <cell r="F19" t="str">
            <v>BO004411T200000005</v>
          </cell>
        </row>
      </sheetData>
      <sheetData sheetId="2479">
        <row r="19">
          <cell r="F19" t="str">
            <v>BO004411T200000005</v>
          </cell>
        </row>
      </sheetData>
      <sheetData sheetId="2480">
        <row r="19">
          <cell r="F19" t="str">
            <v>BO004411T200000005</v>
          </cell>
        </row>
      </sheetData>
      <sheetData sheetId="2481">
        <row r="19">
          <cell r="F19" t="str">
            <v>BO004411T200000005</v>
          </cell>
        </row>
      </sheetData>
      <sheetData sheetId="2482">
        <row r="19">
          <cell r="F19" t="str">
            <v>BO004411T200000005</v>
          </cell>
        </row>
      </sheetData>
      <sheetData sheetId="2483">
        <row r="19">
          <cell r="F19" t="str">
            <v>BO004411T200000005</v>
          </cell>
        </row>
      </sheetData>
      <sheetData sheetId="2484">
        <row r="19">
          <cell r="F19" t="str">
            <v>BO004411T200000005</v>
          </cell>
        </row>
      </sheetData>
      <sheetData sheetId="2485">
        <row r="19">
          <cell r="F19" t="str">
            <v>BO004411T200000005</v>
          </cell>
        </row>
      </sheetData>
      <sheetData sheetId="2486">
        <row r="19">
          <cell r="F19" t="str">
            <v>BO004411T200000005</v>
          </cell>
        </row>
      </sheetData>
      <sheetData sheetId="2487">
        <row r="19">
          <cell r="F19" t="str">
            <v>BO004411T200000005</v>
          </cell>
        </row>
      </sheetData>
      <sheetData sheetId="2488">
        <row r="19">
          <cell r="F19" t="str">
            <v>BO004411T200000005</v>
          </cell>
        </row>
      </sheetData>
      <sheetData sheetId="2489">
        <row r="19">
          <cell r="F19" t="str">
            <v>BO004411T200000005</v>
          </cell>
        </row>
      </sheetData>
      <sheetData sheetId="2490">
        <row r="19">
          <cell r="F19" t="str">
            <v>BO004411T200000005</v>
          </cell>
        </row>
      </sheetData>
      <sheetData sheetId="2491">
        <row r="19">
          <cell r="F19" t="str">
            <v>BO004411T200000005</v>
          </cell>
        </row>
      </sheetData>
      <sheetData sheetId="2492">
        <row r="19">
          <cell r="F19" t="str">
            <v>BO004411T200000005</v>
          </cell>
        </row>
      </sheetData>
      <sheetData sheetId="2493">
        <row r="19">
          <cell r="F19" t="str">
            <v>BO004411T200000005</v>
          </cell>
        </row>
      </sheetData>
      <sheetData sheetId="2494">
        <row r="19">
          <cell r="F19" t="str">
            <v>BO004411T200000005</v>
          </cell>
        </row>
      </sheetData>
      <sheetData sheetId="2495">
        <row r="19">
          <cell r="F19" t="str">
            <v>BO004411T200000005</v>
          </cell>
        </row>
      </sheetData>
      <sheetData sheetId="2496">
        <row r="19">
          <cell r="F19" t="str">
            <v>BO004411T200000005</v>
          </cell>
        </row>
      </sheetData>
      <sheetData sheetId="2497">
        <row r="19">
          <cell r="F19" t="str">
            <v>BO004411T200000005</v>
          </cell>
        </row>
      </sheetData>
      <sheetData sheetId="2498">
        <row r="19">
          <cell r="F19" t="str">
            <v>BO004411T200000005</v>
          </cell>
        </row>
      </sheetData>
      <sheetData sheetId="2499">
        <row r="19">
          <cell r="F19" t="str">
            <v>BO004411T200000005</v>
          </cell>
        </row>
      </sheetData>
      <sheetData sheetId="2500">
        <row r="19">
          <cell r="F19" t="str">
            <v>BO004411T200000005</v>
          </cell>
        </row>
      </sheetData>
      <sheetData sheetId="2501">
        <row r="19">
          <cell r="F19" t="str">
            <v>BO004411T200000005</v>
          </cell>
        </row>
      </sheetData>
      <sheetData sheetId="2502">
        <row r="19">
          <cell r="F19" t="str">
            <v>BO004411T200000005</v>
          </cell>
        </row>
      </sheetData>
      <sheetData sheetId="2503">
        <row r="19">
          <cell r="F19" t="str">
            <v>BO004411T200000005</v>
          </cell>
        </row>
      </sheetData>
      <sheetData sheetId="2504">
        <row r="19">
          <cell r="F19" t="str">
            <v>BO004411T200000005</v>
          </cell>
        </row>
      </sheetData>
      <sheetData sheetId="2505">
        <row r="19">
          <cell r="F19" t="str">
            <v>BO004411T200000005</v>
          </cell>
        </row>
      </sheetData>
      <sheetData sheetId="2506">
        <row r="19">
          <cell r="F19" t="str">
            <v>BO004411T200000005</v>
          </cell>
        </row>
      </sheetData>
      <sheetData sheetId="2507">
        <row r="19">
          <cell r="F19" t="str">
            <v>BO004411T200000005</v>
          </cell>
        </row>
      </sheetData>
      <sheetData sheetId="2508">
        <row r="19">
          <cell r="F19" t="str">
            <v>BO004411T200000005</v>
          </cell>
        </row>
      </sheetData>
      <sheetData sheetId="2509">
        <row r="19">
          <cell r="F19" t="str">
            <v>BO004411T200000005</v>
          </cell>
        </row>
      </sheetData>
      <sheetData sheetId="2510">
        <row r="19">
          <cell r="F19" t="str">
            <v>BO004411T200000005</v>
          </cell>
        </row>
      </sheetData>
      <sheetData sheetId="2511">
        <row r="19">
          <cell r="F19" t="str">
            <v>BO004411T200000005</v>
          </cell>
        </row>
      </sheetData>
      <sheetData sheetId="2512">
        <row r="19">
          <cell r="F19" t="str">
            <v>BO004411T200000005</v>
          </cell>
        </row>
      </sheetData>
      <sheetData sheetId="2513">
        <row r="19">
          <cell r="F19" t="str">
            <v>BO004411T200000005</v>
          </cell>
        </row>
      </sheetData>
      <sheetData sheetId="2514">
        <row r="19">
          <cell r="F19" t="str">
            <v>BO004411T200000005</v>
          </cell>
        </row>
      </sheetData>
      <sheetData sheetId="2515">
        <row r="19">
          <cell r="F19" t="str">
            <v>BO004411T200000005</v>
          </cell>
        </row>
      </sheetData>
      <sheetData sheetId="2516">
        <row r="19">
          <cell r="F19" t="str">
            <v>BO004411T200000005</v>
          </cell>
        </row>
      </sheetData>
      <sheetData sheetId="2517">
        <row r="19">
          <cell r="F19" t="str">
            <v>BO004411T200000005</v>
          </cell>
        </row>
      </sheetData>
      <sheetData sheetId="2518">
        <row r="19">
          <cell r="F19" t="str">
            <v>BO004411T200000005</v>
          </cell>
        </row>
      </sheetData>
      <sheetData sheetId="2519">
        <row r="19">
          <cell r="F19" t="str">
            <v>BO004411T200000005</v>
          </cell>
        </row>
      </sheetData>
      <sheetData sheetId="2520">
        <row r="19">
          <cell r="F19" t="str">
            <v>BO004411T200000005</v>
          </cell>
        </row>
      </sheetData>
      <sheetData sheetId="2521">
        <row r="19">
          <cell r="F19" t="str">
            <v>BO004411T200000005</v>
          </cell>
        </row>
      </sheetData>
      <sheetData sheetId="2522">
        <row r="19">
          <cell r="F19" t="str">
            <v>BO004411T200000005</v>
          </cell>
        </row>
      </sheetData>
      <sheetData sheetId="2523">
        <row r="19">
          <cell r="F19" t="str">
            <v>BO004411T200000005</v>
          </cell>
        </row>
      </sheetData>
      <sheetData sheetId="2524">
        <row r="19">
          <cell r="F19" t="str">
            <v>BO004411T200000005</v>
          </cell>
        </row>
      </sheetData>
      <sheetData sheetId="2525">
        <row r="19">
          <cell r="F19" t="str">
            <v>BO004411T200000005</v>
          </cell>
        </row>
      </sheetData>
      <sheetData sheetId="2526">
        <row r="19">
          <cell r="F19" t="str">
            <v>BO004411T200000005</v>
          </cell>
        </row>
      </sheetData>
      <sheetData sheetId="2527">
        <row r="19">
          <cell r="F19" t="str">
            <v>BO004411T200000005</v>
          </cell>
        </row>
      </sheetData>
      <sheetData sheetId="2528">
        <row r="19">
          <cell r="F19" t="str">
            <v>BO004411T200000005</v>
          </cell>
        </row>
      </sheetData>
      <sheetData sheetId="2529">
        <row r="19">
          <cell r="F19" t="str">
            <v>BO004411T200000005</v>
          </cell>
        </row>
      </sheetData>
      <sheetData sheetId="2530">
        <row r="19">
          <cell r="F19" t="str">
            <v>BO004411T200000005</v>
          </cell>
        </row>
      </sheetData>
      <sheetData sheetId="2531">
        <row r="19">
          <cell r="F19" t="str">
            <v>BO004411T200000005</v>
          </cell>
        </row>
      </sheetData>
      <sheetData sheetId="2532">
        <row r="19">
          <cell r="F19" t="str">
            <v>BO004411T200000005</v>
          </cell>
        </row>
      </sheetData>
      <sheetData sheetId="2533">
        <row r="19">
          <cell r="F19" t="str">
            <v>BO004411T200000005</v>
          </cell>
        </row>
      </sheetData>
      <sheetData sheetId="2534">
        <row r="19">
          <cell r="F19" t="str">
            <v>BO004411T200000005</v>
          </cell>
        </row>
      </sheetData>
      <sheetData sheetId="2535">
        <row r="19">
          <cell r="F19" t="str">
            <v>BO004411T200000005</v>
          </cell>
        </row>
      </sheetData>
      <sheetData sheetId="2536">
        <row r="19">
          <cell r="F19" t="str">
            <v>BO004411T200000005</v>
          </cell>
        </row>
      </sheetData>
      <sheetData sheetId="2537">
        <row r="19">
          <cell r="F19" t="str">
            <v>BO004411T200000005</v>
          </cell>
        </row>
      </sheetData>
      <sheetData sheetId="2538">
        <row r="19">
          <cell r="F19" t="str">
            <v>BO004411T200000005</v>
          </cell>
        </row>
      </sheetData>
      <sheetData sheetId="2539">
        <row r="19">
          <cell r="F19" t="str">
            <v>BO004411T200000005</v>
          </cell>
        </row>
      </sheetData>
      <sheetData sheetId="2540">
        <row r="19">
          <cell r="F19" t="str">
            <v>BO004411T200000005</v>
          </cell>
        </row>
      </sheetData>
      <sheetData sheetId="2541">
        <row r="19">
          <cell r="F19" t="str">
            <v>BO004411T200000005</v>
          </cell>
        </row>
      </sheetData>
      <sheetData sheetId="2542">
        <row r="19">
          <cell r="F19" t="str">
            <v>BO004411T200000005</v>
          </cell>
        </row>
      </sheetData>
      <sheetData sheetId="2543">
        <row r="19">
          <cell r="F19" t="str">
            <v>BO004411T200000005</v>
          </cell>
        </row>
      </sheetData>
      <sheetData sheetId="2544">
        <row r="19">
          <cell r="F19" t="str">
            <v>BO004411T200000005</v>
          </cell>
        </row>
      </sheetData>
      <sheetData sheetId="2545">
        <row r="19">
          <cell r="F19" t="str">
            <v>BO004411T200000005</v>
          </cell>
        </row>
      </sheetData>
      <sheetData sheetId="2546">
        <row r="19">
          <cell r="F19" t="str">
            <v>BO004411T200000005</v>
          </cell>
        </row>
      </sheetData>
      <sheetData sheetId="2547">
        <row r="19">
          <cell r="F19" t="str">
            <v>BO004411T200000005</v>
          </cell>
        </row>
      </sheetData>
      <sheetData sheetId="2548">
        <row r="19">
          <cell r="F19" t="str">
            <v>BO004411T200000005</v>
          </cell>
        </row>
      </sheetData>
      <sheetData sheetId="2549">
        <row r="19">
          <cell r="F19" t="str">
            <v>BO004411T200000005</v>
          </cell>
        </row>
      </sheetData>
      <sheetData sheetId="2550">
        <row r="19">
          <cell r="F19" t="str">
            <v>BO004411T200000005</v>
          </cell>
        </row>
      </sheetData>
      <sheetData sheetId="2551">
        <row r="19">
          <cell r="F19" t="str">
            <v>BO004411T200000005</v>
          </cell>
        </row>
      </sheetData>
      <sheetData sheetId="2552">
        <row r="19">
          <cell r="F19" t="str">
            <v>BO004411T200000005</v>
          </cell>
        </row>
      </sheetData>
      <sheetData sheetId="2553">
        <row r="19">
          <cell r="F19" t="str">
            <v>BO004411T200000005</v>
          </cell>
        </row>
      </sheetData>
      <sheetData sheetId="2554">
        <row r="19">
          <cell r="F19" t="str">
            <v>BO004411T200000005</v>
          </cell>
        </row>
      </sheetData>
      <sheetData sheetId="2555">
        <row r="19">
          <cell r="F19" t="str">
            <v>BO004411T200000005</v>
          </cell>
        </row>
      </sheetData>
      <sheetData sheetId="2556">
        <row r="19">
          <cell r="F19" t="str">
            <v>BO004411T200000005</v>
          </cell>
        </row>
      </sheetData>
      <sheetData sheetId="2557">
        <row r="19">
          <cell r="F19" t="str">
            <v>BO004411T200000005</v>
          </cell>
        </row>
      </sheetData>
      <sheetData sheetId="2558">
        <row r="19">
          <cell r="F19" t="str">
            <v>BO004411T200000005</v>
          </cell>
        </row>
      </sheetData>
      <sheetData sheetId="2559">
        <row r="19">
          <cell r="F19" t="str">
            <v>BO004411T200000005</v>
          </cell>
        </row>
      </sheetData>
      <sheetData sheetId="2560">
        <row r="19">
          <cell r="F19" t="str">
            <v>BO004411T200000005</v>
          </cell>
        </row>
      </sheetData>
      <sheetData sheetId="2561">
        <row r="19">
          <cell r="F19" t="str">
            <v>BO004411T200000005</v>
          </cell>
        </row>
      </sheetData>
      <sheetData sheetId="2562">
        <row r="19">
          <cell r="F19" t="str">
            <v>BO004411T200000005</v>
          </cell>
        </row>
      </sheetData>
      <sheetData sheetId="2563">
        <row r="19">
          <cell r="F19" t="str">
            <v>BO004411T200000005</v>
          </cell>
        </row>
      </sheetData>
      <sheetData sheetId="2564">
        <row r="19">
          <cell r="F19" t="str">
            <v>BO004411T200000005</v>
          </cell>
        </row>
      </sheetData>
      <sheetData sheetId="2565">
        <row r="19">
          <cell r="F19" t="str">
            <v>BO004411T200000005</v>
          </cell>
        </row>
      </sheetData>
      <sheetData sheetId="2566">
        <row r="19">
          <cell r="F19" t="str">
            <v>BO004411T200000005</v>
          </cell>
        </row>
      </sheetData>
      <sheetData sheetId="2567">
        <row r="19">
          <cell r="F19" t="str">
            <v>BO004411T200000005</v>
          </cell>
        </row>
      </sheetData>
      <sheetData sheetId="2568">
        <row r="19">
          <cell r="F19" t="str">
            <v>BO004411T200000005</v>
          </cell>
        </row>
      </sheetData>
      <sheetData sheetId="2569">
        <row r="19">
          <cell r="F19" t="str">
            <v>BO004411T200000005</v>
          </cell>
        </row>
      </sheetData>
      <sheetData sheetId="2570">
        <row r="19">
          <cell r="F19" t="str">
            <v>BO004411T200000005</v>
          </cell>
        </row>
      </sheetData>
      <sheetData sheetId="2571">
        <row r="19">
          <cell r="F19" t="str">
            <v>BO004411T200000005</v>
          </cell>
        </row>
      </sheetData>
      <sheetData sheetId="2572">
        <row r="19">
          <cell r="F19" t="str">
            <v>BO004411T200000005</v>
          </cell>
        </row>
      </sheetData>
      <sheetData sheetId="2573">
        <row r="19">
          <cell r="F19" t="str">
            <v>BO004411T200000005</v>
          </cell>
        </row>
      </sheetData>
      <sheetData sheetId="2574">
        <row r="19">
          <cell r="F19" t="str">
            <v>BO004411T200000005</v>
          </cell>
        </row>
      </sheetData>
      <sheetData sheetId="2575">
        <row r="19">
          <cell r="F19" t="str">
            <v>BO004411T200000005</v>
          </cell>
        </row>
      </sheetData>
      <sheetData sheetId="2576">
        <row r="19">
          <cell r="F19" t="str">
            <v>BO004411T200000005</v>
          </cell>
        </row>
      </sheetData>
      <sheetData sheetId="2577">
        <row r="19">
          <cell r="F19" t="str">
            <v>BO004411T200000005</v>
          </cell>
        </row>
      </sheetData>
      <sheetData sheetId="2578">
        <row r="19">
          <cell r="F19" t="str">
            <v>BO004411T200000005</v>
          </cell>
        </row>
      </sheetData>
      <sheetData sheetId="2579">
        <row r="19">
          <cell r="F19" t="str">
            <v>BO004411T200000005</v>
          </cell>
        </row>
      </sheetData>
      <sheetData sheetId="2580">
        <row r="19">
          <cell r="F19" t="str">
            <v>BO004411T200000005</v>
          </cell>
        </row>
      </sheetData>
      <sheetData sheetId="2581">
        <row r="19">
          <cell r="F19" t="str">
            <v>BO004411T200000005</v>
          </cell>
        </row>
      </sheetData>
      <sheetData sheetId="2582">
        <row r="19">
          <cell r="F19" t="str">
            <v>BO004411T200000005</v>
          </cell>
        </row>
      </sheetData>
      <sheetData sheetId="2583">
        <row r="19">
          <cell r="F19" t="str">
            <v>BO004411T200000005</v>
          </cell>
        </row>
      </sheetData>
      <sheetData sheetId="2584">
        <row r="19">
          <cell r="F19" t="str">
            <v>BO004411T200000005</v>
          </cell>
        </row>
      </sheetData>
      <sheetData sheetId="2585">
        <row r="19">
          <cell r="F19" t="str">
            <v>BO004411T200000005</v>
          </cell>
        </row>
      </sheetData>
      <sheetData sheetId="2586">
        <row r="19">
          <cell r="F19" t="str">
            <v>BO004411T200000005</v>
          </cell>
        </row>
      </sheetData>
      <sheetData sheetId="2587">
        <row r="19">
          <cell r="F19" t="str">
            <v>BO004411T200000005</v>
          </cell>
        </row>
      </sheetData>
      <sheetData sheetId="2588">
        <row r="19">
          <cell r="F19" t="str">
            <v>BO004411T200000005</v>
          </cell>
        </row>
      </sheetData>
      <sheetData sheetId="2589">
        <row r="19">
          <cell r="F19" t="str">
            <v>BO004411T200000005</v>
          </cell>
        </row>
      </sheetData>
      <sheetData sheetId="2590">
        <row r="19">
          <cell r="F19" t="str">
            <v>BO004411T200000005</v>
          </cell>
        </row>
      </sheetData>
      <sheetData sheetId="2591">
        <row r="19">
          <cell r="F19" t="str">
            <v>BO004411T200000005</v>
          </cell>
        </row>
      </sheetData>
      <sheetData sheetId="2592">
        <row r="19">
          <cell r="F19" t="str">
            <v>BO004411T200000005</v>
          </cell>
        </row>
      </sheetData>
      <sheetData sheetId="2593">
        <row r="19">
          <cell r="F19" t="str">
            <v>BO004411T200000005</v>
          </cell>
        </row>
      </sheetData>
      <sheetData sheetId="2594">
        <row r="19">
          <cell r="F19" t="str">
            <v>BO004411T200000005</v>
          </cell>
        </row>
      </sheetData>
      <sheetData sheetId="2595">
        <row r="19">
          <cell r="F19" t="str">
            <v>BO004411T200000005</v>
          </cell>
        </row>
      </sheetData>
      <sheetData sheetId="2596">
        <row r="19">
          <cell r="F19" t="str">
            <v>BO004411T200000005</v>
          </cell>
        </row>
      </sheetData>
      <sheetData sheetId="2597">
        <row r="19">
          <cell r="F19" t="str">
            <v>BO004411T200000005</v>
          </cell>
        </row>
      </sheetData>
      <sheetData sheetId="2598">
        <row r="19">
          <cell r="F19" t="str">
            <v>BO004411T200000005</v>
          </cell>
        </row>
      </sheetData>
      <sheetData sheetId="2599">
        <row r="19">
          <cell r="F19" t="str">
            <v>BO004411T200000005</v>
          </cell>
        </row>
      </sheetData>
      <sheetData sheetId="2600">
        <row r="19">
          <cell r="F19" t="str">
            <v>BO004411T200000005</v>
          </cell>
        </row>
      </sheetData>
      <sheetData sheetId="2601">
        <row r="19">
          <cell r="F19" t="str">
            <v>BO004411T200000005</v>
          </cell>
        </row>
      </sheetData>
      <sheetData sheetId="2602">
        <row r="19">
          <cell r="F19" t="str">
            <v>BO004411T200000005</v>
          </cell>
        </row>
      </sheetData>
      <sheetData sheetId="2603">
        <row r="19">
          <cell r="F19" t="str">
            <v>BO004411T200000005</v>
          </cell>
        </row>
      </sheetData>
      <sheetData sheetId="2604">
        <row r="19">
          <cell r="F19" t="str">
            <v>BO004411T200000005</v>
          </cell>
        </row>
      </sheetData>
      <sheetData sheetId="2605">
        <row r="19">
          <cell r="F19" t="str">
            <v>BO004411T200000005</v>
          </cell>
        </row>
      </sheetData>
      <sheetData sheetId="2606">
        <row r="19">
          <cell r="F19" t="str">
            <v>BO004411T200000005</v>
          </cell>
        </row>
      </sheetData>
      <sheetData sheetId="2607">
        <row r="19">
          <cell r="F19" t="str">
            <v>BO004411T200000005</v>
          </cell>
        </row>
      </sheetData>
      <sheetData sheetId="2608">
        <row r="19">
          <cell r="F19" t="str">
            <v>BO004411T200000005</v>
          </cell>
        </row>
      </sheetData>
      <sheetData sheetId="2609">
        <row r="19">
          <cell r="F19" t="str">
            <v>BO004411T200000005</v>
          </cell>
        </row>
      </sheetData>
      <sheetData sheetId="2610">
        <row r="19">
          <cell r="F19" t="str">
            <v>BO004411T200000005</v>
          </cell>
        </row>
      </sheetData>
      <sheetData sheetId="2611">
        <row r="19">
          <cell r="F19" t="str">
            <v>BO004411T200000005</v>
          </cell>
        </row>
      </sheetData>
      <sheetData sheetId="2612">
        <row r="19">
          <cell r="F19" t="str">
            <v>BO004411T200000005</v>
          </cell>
        </row>
      </sheetData>
      <sheetData sheetId="2613">
        <row r="19">
          <cell r="F19" t="str">
            <v>BO004411T200000005</v>
          </cell>
        </row>
      </sheetData>
      <sheetData sheetId="2614">
        <row r="19">
          <cell r="F19" t="str">
            <v>BO004411T200000005</v>
          </cell>
        </row>
      </sheetData>
      <sheetData sheetId="2615">
        <row r="19">
          <cell r="F19" t="str">
            <v>BO004411T200000005</v>
          </cell>
        </row>
      </sheetData>
      <sheetData sheetId="2616">
        <row r="19">
          <cell r="F19" t="str">
            <v>BO004411T200000005</v>
          </cell>
        </row>
      </sheetData>
      <sheetData sheetId="2617">
        <row r="19">
          <cell r="F19" t="str">
            <v>BO004411T200000005</v>
          </cell>
        </row>
      </sheetData>
      <sheetData sheetId="2618">
        <row r="19">
          <cell r="F19" t="str">
            <v>BO004411T200000005</v>
          </cell>
        </row>
      </sheetData>
      <sheetData sheetId="2619">
        <row r="19">
          <cell r="F19" t="str">
            <v>BO004411T200000005</v>
          </cell>
        </row>
      </sheetData>
      <sheetData sheetId="2620">
        <row r="19">
          <cell r="F19" t="str">
            <v>BO004411T200000005</v>
          </cell>
        </row>
      </sheetData>
      <sheetData sheetId="2621">
        <row r="19">
          <cell r="F19" t="str">
            <v>BO004411T200000005</v>
          </cell>
        </row>
      </sheetData>
      <sheetData sheetId="2622">
        <row r="19">
          <cell r="F19" t="str">
            <v>BO004411T200000005</v>
          </cell>
        </row>
      </sheetData>
      <sheetData sheetId="2623">
        <row r="19">
          <cell r="F19" t="str">
            <v>BO004411T200000005</v>
          </cell>
        </row>
      </sheetData>
      <sheetData sheetId="2624">
        <row r="19">
          <cell r="F19" t="str">
            <v>BO004411T200000005</v>
          </cell>
        </row>
      </sheetData>
      <sheetData sheetId="2625">
        <row r="19">
          <cell r="F19" t="str">
            <v>BO004411T200000005</v>
          </cell>
        </row>
      </sheetData>
      <sheetData sheetId="2626">
        <row r="19">
          <cell r="F19" t="str">
            <v>BO004411T200000005</v>
          </cell>
        </row>
      </sheetData>
      <sheetData sheetId="2627">
        <row r="19">
          <cell r="F19" t="str">
            <v>BO004411T200000005</v>
          </cell>
        </row>
      </sheetData>
      <sheetData sheetId="2628">
        <row r="19">
          <cell r="F19" t="str">
            <v>BO004411T200000005</v>
          </cell>
        </row>
      </sheetData>
      <sheetData sheetId="2629">
        <row r="19">
          <cell r="F19" t="str">
            <v>BO004411T200000005</v>
          </cell>
        </row>
      </sheetData>
      <sheetData sheetId="2630">
        <row r="19">
          <cell r="F19" t="str">
            <v>BO004411T200000005</v>
          </cell>
        </row>
      </sheetData>
      <sheetData sheetId="2631">
        <row r="19">
          <cell r="F19" t="str">
            <v>BO004411T200000005</v>
          </cell>
        </row>
      </sheetData>
      <sheetData sheetId="2632">
        <row r="19">
          <cell r="F19" t="str">
            <v>BO004411T200000005</v>
          </cell>
        </row>
      </sheetData>
      <sheetData sheetId="2633">
        <row r="19">
          <cell r="F19" t="str">
            <v>BO004411T200000005</v>
          </cell>
        </row>
      </sheetData>
      <sheetData sheetId="2634">
        <row r="19">
          <cell r="F19" t="str">
            <v>BO004411T200000005</v>
          </cell>
        </row>
      </sheetData>
      <sheetData sheetId="2635">
        <row r="19">
          <cell r="F19" t="str">
            <v>BO004411T200000005</v>
          </cell>
        </row>
      </sheetData>
      <sheetData sheetId="2636">
        <row r="19">
          <cell r="F19" t="str">
            <v>BO004411T200000005</v>
          </cell>
        </row>
      </sheetData>
      <sheetData sheetId="2637">
        <row r="19">
          <cell r="F19" t="str">
            <v>BO004411T200000005</v>
          </cell>
        </row>
      </sheetData>
      <sheetData sheetId="2638">
        <row r="19">
          <cell r="F19" t="str">
            <v>BO004411T200000005</v>
          </cell>
        </row>
      </sheetData>
      <sheetData sheetId="2639">
        <row r="19">
          <cell r="F19" t="str">
            <v>BO004411T200000005</v>
          </cell>
        </row>
      </sheetData>
      <sheetData sheetId="2640">
        <row r="19">
          <cell r="F19" t="str">
            <v>BO004411T200000005</v>
          </cell>
        </row>
      </sheetData>
      <sheetData sheetId="264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>
        <row r="19">
          <cell r="F19" t="str">
            <v>BO004411T200000005</v>
          </cell>
        </row>
      </sheetData>
      <sheetData sheetId="2703">
        <row r="19">
          <cell r="F19" t="str">
            <v>BO004411T200000005</v>
          </cell>
        </row>
      </sheetData>
      <sheetData sheetId="2704">
        <row r="19">
          <cell r="F19" t="str">
            <v>BO004411T200000005</v>
          </cell>
        </row>
      </sheetData>
      <sheetData sheetId="2705">
        <row r="19">
          <cell r="F19" t="str">
            <v>BO004411T200000005</v>
          </cell>
        </row>
      </sheetData>
      <sheetData sheetId="2706">
        <row r="19">
          <cell r="F19" t="str">
            <v>BO004411T200000005</v>
          </cell>
        </row>
      </sheetData>
      <sheetData sheetId="2707">
        <row r="19">
          <cell r="F19" t="str">
            <v>BO004411T200000005</v>
          </cell>
        </row>
      </sheetData>
      <sheetData sheetId="2708">
        <row r="19">
          <cell r="F19" t="str">
            <v>BO004411T200000005</v>
          </cell>
        </row>
      </sheetData>
      <sheetData sheetId="2709">
        <row r="19">
          <cell r="F19" t="str">
            <v>BO004411T200000005</v>
          </cell>
        </row>
      </sheetData>
      <sheetData sheetId="2710">
        <row r="19">
          <cell r="F19" t="str">
            <v>BO004411T200000005</v>
          </cell>
        </row>
      </sheetData>
      <sheetData sheetId="2711">
        <row r="19">
          <cell r="F19" t="str">
            <v>BO004411T200000005</v>
          </cell>
        </row>
      </sheetData>
      <sheetData sheetId="2712">
        <row r="19">
          <cell r="F19" t="str">
            <v>BO004411T200000005</v>
          </cell>
        </row>
      </sheetData>
      <sheetData sheetId="2713">
        <row r="19">
          <cell r="F19" t="str">
            <v>BO004411T200000005</v>
          </cell>
        </row>
      </sheetData>
      <sheetData sheetId="2714">
        <row r="19">
          <cell r="F19" t="str">
            <v>BO004411T200000005</v>
          </cell>
        </row>
      </sheetData>
      <sheetData sheetId="2715">
        <row r="19">
          <cell r="F19" t="str">
            <v>BO004411T200000005</v>
          </cell>
        </row>
      </sheetData>
      <sheetData sheetId="2716">
        <row r="19">
          <cell r="F19" t="str">
            <v>BO004411T200000005</v>
          </cell>
        </row>
      </sheetData>
      <sheetData sheetId="2717">
        <row r="19">
          <cell r="F19" t="str">
            <v>BO004411T200000005</v>
          </cell>
        </row>
      </sheetData>
      <sheetData sheetId="2718">
        <row r="19">
          <cell r="F19" t="str">
            <v>BO004411T200000005</v>
          </cell>
        </row>
      </sheetData>
      <sheetData sheetId="2719">
        <row r="19">
          <cell r="F19" t="str">
            <v>BO004411T200000005</v>
          </cell>
        </row>
      </sheetData>
      <sheetData sheetId="2720">
        <row r="19">
          <cell r="F19" t="str">
            <v>BO004411T200000005</v>
          </cell>
        </row>
      </sheetData>
      <sheetData sheetId="2721">
        <row r="19">
          <cell r="F19" t="str">
            <v>BO004411T200000005</v>
          </cell>
        </row>
      </sheetData>
      <sheetData sheetId="2722">
        <row r="19">
          <cell r="F19" t="str">
            <v>BO004411T200000005</v>
          </cell>
        </row>
      </sheetData>
      <sheetData sheetId="2723">
        <row r="19">
          <cell r="F19" t="str">
            <v>BO004411T200000005</v>
          </cell>
        </row>
      </sheetData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>
        <row r="19">
          <cell r="F19" t="str">
            <v>BO004411T200000005</v>
          </cell>
        </row>
      </sheetData>
      <sheetData sheetId="2733"/>
      <sheetData sheetId="2734">
        <row r="19">
          <cell r="F19" t="str">
            <v>BO004411T200000005</v>
          </cell>
        </row>
      </sheetData>
      <sheetData sheetId="2735">
        <row r="19">
          <cell r="F19" t="str">
            <v>BO004411T200000005</v>
          </cell>
        </row>
      </sheetData>
      <sheetData sheetId="2736"/>
      <sheetData sheetId="2737">
        <row r="19">
          <cell r="F19" t="str">
            <v>BO004411T200000005</v>
          </cell>
        </row>
      </sheetData>
      <sheetData sheetId="2738"/>
      <sheetData sheetId="2739">
        <row r="19">
          <cell r="F19" t="str">
            <v>BO004411T200000005</v>
          </cell>
        </row>
      </sheetData>
      <sheetData sheetId="2740"/>
      <sheetData sheetId="2741"/>
      <sheetData sheetId="2742"/>
      <sheetData sheetId="2743">
        <row r="19">
          <cell r="F19" t="str">
            <v>BO004411T200000005</v>
          </cell>
        </row>
      </sheetData>
      <sheetData sheetId="2744"/>
      <sheetData sheetId="2745"/>
      <sheetData sheetId="2746"/>
      <sheetData sheetId="2747"/>
      <sheetData sheetId="2748"/>
      <sheetData sheetId="2749"/>
      <sheetData sheetId="2750"/>
      <sheetData sheetId="2751">
        <row r="19">
          <cell r="F19" t="str">
            <v>BO004411T200000005</v>
          </cell>
        </row>
      </sheetData>
      <sheetData sheetId="2752"/>
      <sheetData sheetId="2753">
        <row r="19">
          <cell r="F19" t="str">
            <v>BO004411T200000005</v>
          </cell>
        </row>
      </sheetData>
      <sheetData sheetId="2754">
        <row r="19">
          <cell r="F19" t="str">
            <v>BO004411T200000005</v>
          </cell>
        </row>
      </sheetData>
      <sheetData sheetId="2755">
        <row r="19">
          <cell r="F19" t="str">
            <v>BO004411T200000005</v>
          </cell>
        </row>
      </sheetData>
      <sheetData sheetId="2756">
        <row r="19">
          <cell r="F19" t="str">
            <v>BO004411T200000005</v>
          </cell>
        </row>
      </sheetData>
      <sheetData sheetId="2757"/>
      <sheetData sheetId="2758"/>
      <sheetData sheetId="2759"/>
      <sheetData sheetId="2760">
        <row r="19">
          <cell r="F19" t="str">
            <v>BO004411T200000005</v>
          </cell>
        </row>
      </sheetData>
      <sheetData sheetId="2761">
        <row r="19">
          <cell r="F19" t="str">
            <v>BO004411T200000005</v>
          </cell>
        </row>
      </sheetData>
      <sheetData sheetId="2762">
        <row r="19">
          <cell r="F19" t="str">
            <v>BO004411T200000005</v>
          </cell>
        </row>
      </sheetData>
      <sheetData sheetId="2763">
        <row r="19">
          <cell r="F19" t="str">
            <v>BO004411T200000005</v>
          </cell>
        </row>
      </sheetData>
      <sheetData sheetId="2764"/>
      <sheetData sheetId="2765">
        <row r="19">
          <cell r="F19" t="str">
            <v>BO004411T200000005</v>
          </cell>
        </row>
      </sheetData>
      <sheetData sheetId="2766"/>
      <sheetData sheetId="2767">
        <row r="19">
          <cell r="F19" t="str">
            <v>BO004411T200000005</v>
          </cell>
        </row>
      </sheetData>
      <sheetData sheetId="2768"/>
      <sheetData sheetId="2769"/>
      <sheetData sheetId="2770"/>
      <sheetData sheetId="2771"/>
      <sheetData sheetId="2772"/>
      <sheetData sheetId="2773"/>
      <sheetData sheetId="2774">
        <row r="19">
          <cell r="F19" t="str">
            <v>BO004411T200000005</v>
          </cell>
        </row>
      </sheetData>
      <sheetData sheetId="2775">
        <row r="19">
          <cell r="F19" t="str">
            <v>BO004411T200000005</v>
          </cell>
        </row>
      </sheetData>
      <sheetData sheetId="2776"/>
      <sheetData sheetId="2777"/>
      <sheetData sheetId="2778"/>
      <sheetData sheetId="2779"/>
      <sheetData sheetId="2780"/>
      <sheetData sheetId="2781"/>
      <sheetData sheetId="2782"/>
      <sheetData sheetId="2783">
        <row r="19">
          <cell r="F19" t="str">
            <v>BO004411T200000005</v>
          </cell>
        </row>
      </sheetData>
      <sheetData sheetId="2784">
        <row r="19">
          <cell r="F19" t="str">
            <v>BO004411T200000005</v>
          </cell>
        </row>
      </sheetData>
      <sheetData sheetId="2785"/>
      <sheetData sheetId="2786"/>
      <sheetData sheetId="2787">
        <row r="19">
          <cell r="F19" t="str">
            <v>BO004411T200000005</v>
          </cell>
        </row>
      </sheetData>
      <sheetData sheetId="2788"/>
      <sheetData sheetId="2789">
        <row r="19">
          <cell r="F19" t="str">
            <v>BO004411T200000005</v>
          </cell>
        </row>
      </sheetData>
      <sheetData sheetId="2790">
        <row r="19">
          <cell r="F19" t="str">
            <v>BO004411T200000005</v>
          </cell>
        </row>
      </sheetData>
      <sheetData sheetId="2791">
        <row r="19">
          <cell r="F19" t="str">
            <v>BO004411T200000005</v>
          </cell>
        </row>
      </sheetData>
      <sheetData sheetId="2792">
        <row r="19">
          <cell r="F19" t="str">
            <v>BO004411T200000005</v>
          </cell>
        </row>
      </sheetData>
      <sheetData sheetId="2793">
        <row r="19">
          <cell r="F19" t="str">
            <v>BO004411T200000005</v>
          </cell>
        </row>
      </sheetData>
      <sheetData sheetId="2794">
        <row r="19">
          <cell r="F19" t="str">
            <v>BO004411T200000005</v>
          </cell>
        </row>
      </sheetData>
      <sheetData sheetId="2795">
        <row r="19">
          <cell r="F19" t="str">
            <v>BO004411T200000005</v>
          </cell>
        </row>
      </sheetData>
      <sheetData sheetId="2796">
        <row r="19">
          <cell r="F19" t="str">
            <v>BO004411T200000005</v>
          </cell>
        </row>
      </sheetData>
      <sheetData sheetId="2797">
        <row r="19">
          <cell r="F19" t="str">
            <v>BO004411T200000005</v>
          </cell>
        </row>
      </sheetData>
      <sheetData sheetId="2798">
        <row r="19">
          <cell r="F19" t="str">
            <v>BO004411T200000005</v>
          </cell>
        </row>
      </sheetData>
      <sheetData sheetId="2799">
        <row r="19">
          <cell r="F19" t="str">
            <v>BO004411T200000005</v>
          </cell>
        </row>
      </sheetData>
      <sheetData sheetId="2800">
        <row r="19">
          <cell r="F19" t="str">
            <v>BO004411T200000005</v>
          </cell>
        </row>
      </sheetData>
      <sheetData sheetId="2801">
        <row r="19">
          <cell r="F19" t="str">
            <v>BO004411T200000005</v>
          </cell>
        </row>
      </sheetData>
      <sheetData sheetId="2802">
        <row r="19">
          <cell r="F19" t="str">
            <v>BO004411T200000005</v>
          </cell>
        </row>
      </sheetData>
      <sheetData sheetId="2803">
        <row r="19">
          <cell r="F19" t="str">
            <v>BO004411T200000005</v>
          </cell>
        </row>
      </sheetData>
      <sheetData sheetId="2804">
        <row r="19">
          <cell r="F19" t="str">
            <v>BO004411T200000005</v>
          </cell>
        </row>
      </sheetData>
      <sheetData sheetId="2805">
        <row r="19">
          <cell r="F19" t="str">
            <v>BO004411T200000005</v>
          </cell>
        </row>
      </sheetData>
      <sheetData sheetId="2806">
        <row r="19">
          <cell r="F19" t="str">
            <v>BO004411T200000005</v>
          </cell>
        </row>
      </sheetData>
      <sheetData sheetId="2807">
        <row r="19">
          <cell r="F19" t="str">
            <v>BO004411T200000005</v>
          </cell>
        </row>
      </sheetData>
      <sheetData sheetId="2808">
        <row r="19">
          <cell r="F19" t="str">
            <v>BO004411T200000005</v>
          </cell>
        </row>
      </sheetData>
      <sheetData sheetId="2809">
        <row r="19">
          <cell r="F19" t="str">
            <v>BO004411T200000005</v>
          </cell>
        </row>
      </sheetData>
      <sheetData sheetId="2810">
        <row r="19">
          <cell r="F19" t="str">
            <v>BO004411T200000005</v>
          </cell>
        </row>
      </sheetData>
      <sheetData sheetId="2811">
        <row r="19">
          <cell r="F19" t="str">
            <v>BO004411T200000005</v>
          </cell>
        </row>
      </sheetData>
      <sheetData sheetId="2812">
        <row r="19">
          <cell r="F19" t="str">
            <v>BO004411T200000005</v>
          </cell>
        </row>
      </sheetData>
      <sheetData sheetId="2813">
        <row r="19">
          <cell r="F19" t="str">
            <v>BO004411T200000005</v>
          </cell>
        </row>
      </sheetData>
      <sheetData sheetId="2814">
        <row r="19">
          <cell r="F19" t="str">
            <v>BO004411T200000005</v>
          </cell>
        </row>
      </sheetData>
      <sheetData sheetId="2815">
        <row r="19">
          <cell r="F19" t="str">
            <v>BO004411T200000005</v>
          </cell>
        </row>
      </sheetData>
      <sheetData sheetId="2816">
        <row r="19">
          <cell r="F19" t="str">
            <v>BO004411T200000005</v>
          </cell>
        </row>
      </sheetData>
      <sheetData sheetId="2817">
        <row r="19">
          <cell r="F19" t="str">
            <v>BO004411T200000005</v>
          </cell>
        </row>
      </sheetData>
      <sheetData sheetId="2818">
        <row r="19">
          <cell r="F19" t="str">
            <v>BO004411T200000005</v>
          </cell>
        </row>
      </sheetData>
      <sheetData sheetId="2819">
        <row r="19">
          <cell r="F19" t="str">
            <v>BO004411T200000005</v>
          </cell>
        </row>
      </sheetData>
      <sheetData sheetId="2820">
        <row r="19">
          <cell r="F19" t="str">
            <v>BO004411T200000005</v>
          </cell>
        </row>
      </sheetData>
      <sheetData sheetId="2821">
        <row r="19">
          <cell r="F19" t="str">
            <v>BO004411T200000005</v>
          </cell>
        </row>
      </sheetData>
      <sheetData sheetId="2822">
        <row r="19">
          <cell r="F19" t="str">
            <v>BO004411T200000005</v>
          </cell>
        </row>
      </sheetData>
      <sheetData sheetId="2823">
        <row r="19">
          <cell r="F19" t="str">
            <v>BO004411T200000005</v>
          </cell>
        </row>
      </sheetData>
      <sheetData sheetId="2824">
        <row r="19">
          <cell r="F19" t="str">
            <v>BO004411T200000005</v>
          </cell>
        </row>
      </sheetData>
      <sheetData sheetId="2825">
        <row r="19">
          <cell r="F19" t="str">
            <v>BO004411T200000005</v>
          </cell>
        </row>
      </sheetData>
      <sheetData sheetId="2826">
        <row r="19">
          <cell r="F19" t="str">
            <v>BO004411T200000005</v>
          </cell>
        </row>
      </sheetData>
      <sheetData sheetId="2827">
        <row r="19">
          <cell r="F19" t="str">
            <v>BO004411T200000005</v>
          </cell>
        </row>
      </sheetData>
      <sheetData sheetId="2828">
        <row r="19">
          <cell r="F19" t="str">
            <v>BO004411T200000005</v>
          </cell>
        </row>
      </sheetData>
      <sheetData sheetId="2829">
        <row r="19">
          <cell r="F19" t="str">
            <v>BO004411T200000005</v>
          </cell>
        </row>
      </sheetData>
      <sheetData sheetId="2830">
        <row r="19">
          <cell r="F19" t="str">
            <v>BO004411T200000005</v>
          </cell>
        </row>
      </sheetData>
      <sheetData sheetId="2831">
        <row r="19">
          <cell r="F19" t="str">
            <v>BO004411T200000005</v>
          </cell>
        </row>
      </sheetData>
      <sheetData sheetId="2832">
        <row r="19">
          <cell r="F19" t="str">
            <v>BO004411T200000005</v>
          </cell>
        </row>
      </sheetData>
      <sheetData sheetId="2833">
        <row r="19">
          <cell r="F19" t="str">
            <v>BO004411T200000005</v>
          </cell>
        </row>
      </sheetData>
      <sheetData sheetId="2834">
        <row r="19">
          <cell r="F19" t="str">
            <v>BO004411T200000005</v>
          </cell>
        </row>
      </sheetData>
      <sheetData sheetId="2835">
        <row r="19">
          <cell r="F19" t="str">
            <v>BO004411T200000005</v>
          </cell>
        </row>
      </sheetData>
      <sheetData sheetId="2836">
        <row r="19">
          <cell r="F19" t="str">
            <v>BO004411T200000005</v>
          </cell>
        </row>
      </sheetData>
      <sheetData sheetId="2837">
        <row r="19">
          <cell r="F19" t="str">
            <v>BO004411T200000005</v>
          </cell>
        </row>
      </sheetData>
      <sheetData sheetId="2838">
        <row r="19">
          <cell r="F19" t="str">
            <v>BO004411T200000005</v>
          </cell>
        </row>
      </sheetData>
      <sheetData sheetId="2839">
        <row r="19">
          <cell r="F19" t="str">
            <v>BO004411T200000005</v>
          </cell>
        </row>
      </sheetData>
      <sheetData sheetId="2840">
        <row r="19">
          <cell r="F19" t="str">
            <v>BO004411T200000005</v>
          </cell>
        </row>
      </sheetData>
      <sheetData sheetId="2841">
        <row r="19">
          <cell r="F19" t="str">
            <v>BO004411T200000005</v>
          </cell>
        </row>
      </sheetData>
      <sheetData sheetId="2842">
        <row r="19">
          <cell r="F19" t="str">
            <v>BO004411T200000005</v>
          </cell>
        </row>
      </sheetData>
      <sheetData sheetId="2843">
        <row r="19">
          <cell r="F19" t="str">
            <v>BO004411T200000005</v>
          </cell>
        </row>
      </sheetData>
      <sheetData sheetId="2844">
        <row r="19">
          <cell r="F19" t="str">
            <v>BO004411T200000005</v>
          </cell>
        </row>
      </sheetData>
      <sheetData sheetId="2845">
        <row r="19">
          <cell r="F19" t="str">
            <v>BO004411T200000005</v>
          </cell>
        </row>
      </sheetData>
      <sheetData sheetId="2846">
        <row r="19">
          <cell r="F19" t="str">
            <v>BO004411T200000005</v>
          </cell>
        </row>
      </sheetData>
      <sheetData sheetId="2847">
        <row r="19">
          <cell r="F19" t="str">
            <v>BO004411T200000005</v>
          </cell>
        </row>
      </sheetData>
      <sheetData sheetId="2848">
        <row r="19">
          <cell r="F19" t="str">
            <v>BO004411T200000005</v>
          </cell>
        </row>
      </sheetData>
      <sheetData sheetId="2849">
        <row r="19">
          <cell r="F19" t="str">
            <v>BO004411T200000005</v>
          </cell>
        </row>
      </sheetData>
      <sheetData sheetId="2850">
        <row r="19">
          <cell r="F19" t="str">
            <v>BO004411T200000005</v>
          </cell>
        </row>
      </sheetData>
      <sheetData sheetId="2851">
        <row r="19">
          <cell r="F19" t="str">
            <v>BO004411T200000005</v>
          </cell>
        </row>
      </sheetData>
      <sheetData sheetId="2852">
        <row r="19">
          <cell r="F19" t="str">
            <v>BO004411T200000005</v>
          </cell>
        </row>
      </sheetData>
      <sheetData sheetId="2853">
        <row r="19">
          <cell r="F19" t="str">
            <v>BO004411T200000005</v>
          </cell>
        </row>
      </sheetData>
      <sheetData sheetId="2854">
        <row r="19">
          <cell r="F19" t="str">
            <v>BO004411T200000005</v>
          </cell>
        </row>
      </sheetData>
      <sheetData sheetId="2855">
        <row r="19">
          <cell r="F19" t="str">
            <v>BO004411T200000005</v>
          </cell>
        </row>
      </sheetData>
      <sheetData sheetId="2856">
        <row r="19">
          <cell r="F19" t="str">
            <v>BO004411T200000005</v>
          </cell>
        </row>
      </sheetData>
      <sheetData sheetId="2857">
        <row r="19">
          <cell r="F19" t="str">
            <v>BO004411T200000005</v>
          </cell>
        </row>
      </sheetData>
      <sheetData sheetId="2858">
        <row r="19">
          <cell r="F19" t="str">
            <v>BO004411T200000005</v>
          </cell>
        </row>
      </sheetData>
      <sheetData sheetId="2859">
        <row r="19">
          <cell r="F19" t="str">
            <v>BO004411T200000005</v>
          </cell>
        </row>
      </sheetData>
      <sheetData sheetId="2860">
        <row r="19">
          <cell r="F19" t="str">
            <v>BO004411T200000005</v>
          </cell>
        </row>
      </sheetData>
      <sheetData sheetId="2861">
        <row r="19">
          <cell r="F19" t="str">
            <v>BO004411T200000005</v>
          </cell>
        </row>
      </sheetData>
      <sheetData sheetId="2862">
        <row r="19">
          <cell r="F19" t="str">
            <v>BO004411T200000005</v>
          </cell>
        </row>
      </sheetData>
      <sheetData sheetId="2863">
        <row r="19">
          <cell r="F19" t="str">
            <v>BO004411T200000005</v>
          </cell>
        </row>
      </sheetData>
      <sheetData sheetId="2864">
        <row r="19">
          <cell r="F19" t="str">
            <v>BO004411T200000005</v>
          </cell>
        </row>
      </sheetData>
      <sheetData sheetId="2865">
        <row r="19">
          <cell r="F19" t="str">
            <v>BO004411T200000005</v>
          </cell>
        </row>
      </sheetData>
      <sheetData sheetId="2866">
        <row r="19">
          <cell r="F19" t="str">
            <v>BO004411T200000005</v>
          </cell>
        </row>
      </sheetData>
      <sheetData sheetId="2867">
        <row r="19">
          <cell r="F19" t="str">
            <v>BO004411T200000005</v>
          </cell>
        </row>
      </sheetData>
      <sheetData sheetId="2868">
        <row r="19">
          <cell r="F19" t="str">
            <v>BO004411T200000005</v>
          </cell>
        </row>
      </sheetData>
      <sheetData sheetId="2869">
        <row r="19">
          <cell r="F19" t="str">
            <v>BO004411T200000005</v>
          </cell>
        </row>
      </sheetData>
      <sheetData sheetId="2870">
        <row r="19">
          <cell r="F19" t="str">
            <v>BO004411T200000005</v>
          </cell>
        </row>
      </sheetData>
      <sheetData sheetId="2871">
        <row r="19">
          <cell r="F19" t="str">
            <v>BO004411T200000005</v>
          </cell>
        </row>
      </sheetData>
      <sheetData sheetId="2872">
        <row r="19">
          <cell r="F19" t="str">
            <v>BO004411T200000005</v>
          </cell>
        </row>
      </sheetData>
      <sheetData sheetId="2873">
        <row r="19">
          <cell r="F19" t="str">
            <v>BO004411T200000005</v>
          </cell>
        </row>
      </sheetData>
      <sheetData sheetId="2874">
        <row r="19">
          <cell r="F19" t="str">
            <v>BO004411T200000005</v>
          </cell>
        </row>
      </sheetData>
      <sheetData sheetId="2875">
        <row r="19">
          <cell r="F19" t="str">
            <v>BO004411T200000005</v>
          </cell>
        </row>
      </sheetData>
      <sheetData sheetId="2876">
        <row r="19">
          <cell r="F19" t="str">
            <v>BO004411T200000005</v>
          </cell>
        </row>
      </sheetData>
      <sheetData sheetId="2877">
        <row r="19">
          <cell r="F19" t="str">
            <v>BO004411T200000005</v>
          </cell>
        </row>
      </sheetData>
      <sheetData sheetId="2878">
        <row r="19">
          <cell r="F19" t="str">
            <v>BO004411T200000005</v>
          </cell>
        </row>
      </sheetData>
      <sheetData sheetId="2879">
        <row r="19">
          <cell r="F19" t="str">
            <v>BO004411T200000005</v>
          </cell>
        </row>
      </sheetData>
      <sheetData sheetId="2880">
        <row r="19">
          <cell r="F19" t="str">
            <v>BO004411T200000005</v>
          </cell>
        </row>
      </sheetData>
      <sheetData sheetId="2881">
        <row r="19">
          <cell r="F19" t="str">
            <v>BO004411T200000005</v>
          </cell>
        </row>
      </sheetData>
      <sheetData sheetId="2882">
        <row r="19">
          <cell r="F19" t="str">
            <v>BO004411T200000005</v>
          </cell>
        </row>
      </sheetData>
      <sheetData sheetId="2883">
        <row r="19">
          <cell r="F19" t="str">
            <v>BO004411T200000005</v>
          </cell>
        </row>
      </sheetData>
      <sheetData sheetId="2884">
        <row r="19">
          <cell r="F19" t="str">
            <v>BO004411T200000005</v>
          </cell>
        </row>
      </sheetData>
      <sheetData sheetId="2885">
        <row r="19">
          <cell r="F19" t="str">
            <v>BO004411T200000005</v>
          </cell>
        </row>
      </sheetData>
      <sheetData sheetId="2886">
        <row r="19">
          <cell r="F19" t="str">
            <v>BO004411T200000005</v>
          </cell>
        </row>
      </sheetData>
      <sheetData sheetId="2887">
        <row r="19">
          <cell r="F19" t="str">
            <v>BO004411T200000005</v>
          </cell>
        </row>
      </sheetData>
      <sheetData sheetId="2888">
        <row r="19">
          <cell r="F19" t="str">
            <v>BO004411T200000005</v>
          </cell>
        </row>
      </sheetData>
      <sheetData sheetId="2889">
        <row r="19">
          <cell r="F19" t="str">
            <v>BO004411T200000005</v>
          </cell>
        </row>
      </sheetData>
      <sheetData sheetId="2890">
        <row r="19">
          <cell r="F19" t="str">
            <v>BO004411T200000005</v>
          </cell>
        </row>
      </sheetData>
      <sheetData sheetId="2891">
        <row r="19">
          <cell r="F19" t="str">
            <v>BO004411T200000005</v>
          </cell>
        </row>
      </sheetData>
      <sheetData sheetId="2892">
        <row r="19">
          <cell r="F19" t="str">
            <v>BO004411T200000005</v>
          </cell>
        </row>
      </sheetData>
      <sheetData sheetId="2893">
        <row r="19">
          <cell r="F19" t="str">
            <v>BO004411T200000005</v>
          </cell>
        </row>
      </sheetData>
      <sheetData sheetId="2894">
        <row r="19">
          <cell r="F19" t="str">
            <v>BO004411T200000005</v>
          </cell>
        </row>
      </sheetData>
      <sheetData sheetId="2895">
        <row r="19">
          <cell r="F19" t="str">
            <v>BO004411T200000005</v>
          </cell>
        </row>
      </sheetData>
      <sheetData sheetId="2896">
        <row r="19">
          <cell r="F19" t="str">
            <v>BO004411T200000005</v>
          </cell>
        </row>
      </sheetData>
      <sheetData sheetId="2897">
        <row r="19">
          <cell r="F19" t="str">
            <v>BO004411T200000005</v>
          </cell>
        </row>
      </sheetData>
      <sheetData sheetId="2898">
        <row r="19">
          <cell r="F19" t="str">
            <v>BO004411T200000005</v>
          </cell>
        </row>
      </sheetData>
      <sheetData sheetId="2899">
        <row r="19">
          <cell r="F19" t="str">
            <v>BO004411T200000005</v>
          </cell>
        </row>
      </sheetData>
      <sheetData sheetId="2900">
        <row r="19">
          <cell r="F19" t="str">
            <v>BO004411T200000005</v>
          </cell>
        </row>
      </sheetData>
      <sheetData sheetId="2901">
        <row r="19">
          <cell r="F19" t="str">
            <v>BO004411T200000005</v>
          </cell>
        </row>
      </sheetData>
      <sheetData sheetId="2902">
        <row r="19">
          <cell r="F19" t="str">
            <v>BO004411T200000005</v>
          </cell>
        </row>
      </sheetData>
      <sheetData sheetId="2903">
        <row r="19">
          <cell r="F19" t="str">
            <v>BO004411T200000005</v>
          </cell>
        </row>
      </sheetData>
      <sheetData sheetId="2904">
        <row r="19">
          <cell r="F19" t="str">
            <v>BO004411T200000005</v>
          </cell>
        </row>
      </sheetData>
      <sheetData sheetId="2905">
        <row r="19">
          <cell r="F19" t="str">
            <v>BO004411T200000005</v>
          </cell>
        </row>
      </sheetData>
      <sheetData sheetId="2906">
        <row r="19">
          <cell r="F19" t="str">
            <v>BO004411T200000005</v>
          </cell>
        </row>
      </sheetData>
      <sheetData sheetId="2907">
        <row r="19">
          <cell r="F19" t="str">
            <v>BO004411T200000005</v>
          </cell>
        </row>
      </sheetData>
      <sheetData sheetId="2908">
        <row r="19">
          <cell r="F19" t="str">
            <v>BO004411T200000005</v>
          </cell>
        </row>
      </sheetData>
      <sheetData sheetId="2909">
        <row r="19">
          <cell r="F19" t="str">
            <v>BO004411T200000005</v>
          </cell>
        </row>
      </sheetData>
      <sheetData sheetId="2910">
        <row r="19">
          <cell r="F19" t="str">
            <v>BO004411T200000005</v>
          </cell>
        </row>
      </sheetData>
      <sheetData sheetId="2911">
        <row r="19">
          <cell r="F19" t="str">
            <v>BO004411T200000005</v>
          </cell>
        </row>
      </sheetData>
      <sheetData sheetId="2912">
        <row r="19">
          <cell r="F19" t="str">
            <v>BO004411T200000005</v>
          </cell>
        </row>
      </sheetData>
      <sheetData sheetId="2913">
        <row r="19">
          <cell r="F19" t="str">
            <v>BO004411T200000005</v>
          </cell>
        </row>
      </sheetData>
      <sheetData sheetId="2914">
        <row r="19">
          <cell r="F19" t="str">
            <v>BO004411T200000005</v>
          </cell>
        </row>
      </sheetData>
      <sheetData sheetId="2915">
        <row r="19">
          <cell r="F19" t="str">
            <v>BO004411T200000005</v>
          </cell>
        </row>
      </sheetData>
      <sheetData sheetId="2916">
        <row r="19">
          <cell r="F19" t="str">
            <v>BO004411T200000005</v>
          </cell>
        </row>
      </sheetData>
      <sheetData sheetId="2917">
        <row r="19">
          <cell r="F19" t="str">
            <v>BO004411T200000005</v>
          </cell>
        </row>
      </sheetData>
      <sheetData sheetId="2918">
        <row r="19">
          <cell r="F19" t="str">
            <v>BO004411T200000005</v>
          </cell>
        </row>
      </sheetData>
      <sheetData sheetId="2919">
        <row r="19">
          <cell r="F19" t="str">
            <v>BO004411T200000005</v>
          </cell>
        </row>
      </sheetData>
      <sheetData sheetId="2920">
        <row r="19">
          <cell r="F19" t="str">
            <v>BO004411T200000005</v>
          </cell>
        </row>
      </sheetData>
      <sheetData sheetId="2921">
        <row r="19">
          <cell r="F19" t="str">
            <v>BO004411T200000005</v>
          </cell>
        </row>
      </sheetData>
      <sheetData sheetId="2922">
        <row r="19">
          <cell r="F19" t="str">
            <v>BO004411T200000005</v>
          </cell>
        </row>
      </sheetData>
      <sheetData sheetId="2923">
        <row r="19">
          <cell r="F19" t="str">
            <v>BO004411T200000005</v>
          </cell>
        </row>
      </sheetData>
      <sheetData sheetId="2924">
        <row r="19">
          <cell r="F19" t="str">
            <v>BO004411T200000005</v>
          </cell>
        </row>
      </sheetData>
      <sheetData sheetId="2925">
        <row r="19">
          <cell r="F19" t="str">
            <v>BO004411T200000005</v>
          </cell>
        </row>
      </sheetData>
      <sheetData sheetId="2926">
        <row r="19">
          <cell r="F19" t="str">
            <v>BO004411T200000005</v>
          </cell>
        </row>
      </sheetData>
      <sheetData sheetId="2927">
        <row r="19">
          <cell r="F19" t="str">
            <v>BO004411T200000005</v>
          </cell>
        </row>
      </sheetData>
      <sheetData sheetId="2928">
        <row r="19">
          <cell r="F19" t="str">
            <v>BO004411T200000005</v>
          </cell>
        </row>
      </sheetData>
      <sheetData sheetId="2929">
        <row r="19">
          <cell r="F19" t="str">
            <v>BO004411T200000005</v>
          </cell>
        </row>
      </sheetData>
      <sheetData sheetId="2930">
        <row r="19">
          <cell r="F19" t="str">
            <v>BO004411T200000005</v>
          </cell>
        </row>
      </sheetData>
      <sheetData sheetId="2931">
        <row r="19">
          <cell r="F19" t="str">
            <v>BO004411T200000005</v>
          </cell>
        </row>
      </sheetData>
      <sheetData sheetId="2932">
        <row r="19">
          <cell r="F19" t="str">
            <v>BO004411T200000005</v>
          </cell>
        </row>
      </sheetData>
      <sheetData sheetId="2933">
        <row r="19">
          <cell r="F19" t="str">
            <v>BO004411T200000005</v>
          </cell>
        </row>
      </sheetData>
      <sheetData sheetId="2934">
        <row r="19">
          <cell r="F19" t="str">
            <v>BO004411T200000005</v>
          </cell>
        </row>
      </sheetData>
      <sheetData sheetId="2935">
        <row r="19">
          <cell r="F19" t="str">
            <v>BO004411T200000005</v>
          </cell>
        </row>
      </sheetData>
      <sheetData sheetId="2936">
        <row r="19">
          <cell r="F19" t="str">
            <v>BO004411T200000005</v>
          </cell>
        </row>
      </sheetData>
      <sheetData sheetId="2937">
        <row r="19">
          <cell r="F19" t="str">
            <v>BO004411T200000005</v>
          </cell>
        </row>
      </sheetData>
      <sheetData sheetId="2938">
        <row r="19">
          <cell r="F19" t="str">
            <v>BO004411T200000005</v>
          </cell>
        </row>
      </sheetData>
      <sheetData sheetId="2939">
        <row r="19">
          <cell r="F19" t="str">
            <v>BO004411T200000005</v>
          </cell>
        </row>
      </sheetData>
      <sheetData sheetId="2940">
        <row r="19">
          <cell r="F19" t="str">
            <v>BO004411T200000005</v>
          </cell>
        </row>
      </sheetData>
      <sheetData sheetId="2941">
        <row r="19">
          <cell r="F19" t="str">
            <v>BO004411T200000005</v>
          </cell>
        </row>
      </sheetData>
      <sheetData sheetId="2942">
        <row r="19">
          <cell r="F19" t="str">
            <v>BO004411T200000005</v>
          </cell>
        </row>
      </sheetData>
      <sheetData sheetId="2943">
        <row r="19">
          <cell r="F19" t="str">
            <v>BO004411T200000005</v>
          </cell>
        </row>
      </sheetData>
      <sheetData sheetId="2944">
        <row r="19">
          <cell r="F19" t="str">
            <v>BO004411T200000005</v>
          </cell>
        </row>
      </sheetData>
      <sheetData sheetId="2945">
        <row r="19">
          <cell r="F19" t="str">
            <v>BO004411T200000005</v>
          </cell>
        </row>
      </sheetData>
      <sheetData sheetId="2946">
        <row r="19">
          <cell r="F19" t="str">
            <v>BO004411T200000005</v>
          </cell>
        </row>
      </sheetData>
      <sheetData sheetId="2947">
        <row r="19">
          <cell r="F19" t="str">
            <v>BO004411T200000005</v>
          </cell>
        </row>
      </sheetData>
      <sheetData sheetId="2948">
        <row r="19">
          <cell r="F19" t="str">
            <v>BO004411T200000005</v>
          </cell>
        </row>
      </sheetData>
      <sheetData sheetId="2949">
        <row r="19">
          <cell r="F19" t="str">
            <v>BO004411T200000005</v>
          </cell>
        </row>
      </sheetData>
      <sheetData sheetId="2950">
        <row r="19">
          <cell r="F19" t="str">
            <v>BO004411T200000005</v>
          </cell>
        </row>
      </sheetData>
      <sheetData sheetId="2951">
        <row r="19">
          <cell r="F19" t="str">
            <v>BO004411T200000005</v>
          </cell>
        </row>
      </sheetData>
      <sheetData sheetId="2952">
        <row r="19">
          <cell r="F19" t="str">
            <v>BO004411T200000005</v>
          </cell>
        </row>
      </sheetData>
      <sheetData sheetId="2953">
        <row r="19">
          <cell r="F19" t="str">
            <v>BO004411T200000005</v>
          </cell>
        </row>
      </sheetData>
      <sheetData sheetId="2954">
        <row r="19">
          <cell r="F19" t="str">
            <v>BO004411T200000005</v>
          </cell>
        </row>
      </sheetData>
      <sheetData sheetId="2955">
        <row r="19">
          <cell r="F19" t="str">
            <v>BO004411T200000005</v>
          </cell>
        </row>
      </sheetData>
      <sheetData sheetId="2956">
        <row r="19">
          <cell r="F19" t="str">
            <v>BO004411T200000005</v>
          </cell>
        </row>
      </sheetData>
      <sheetData sheetId="2957">
        <row r="19">
          <cell r="F19" t="str">
            <v>BO004411T200000005</v>
          </cell>
        </row>
      </sheetData>
      <sheetData sheetId="2958">
        <row r="19">
          <cell r="F19" t="str">
            <v>BO004411T200000005</v>
          </cell>
        </row>
      </sheetData>
      <sheetData sheetId="2959">
        <row r="19">
          <cell r="F19" t="str">
            <v>BO004411T200000005</v>
          </cell>
        </row>
      </sheetData>
      <sheetData sheetId="2960">
        <row r="19">
          <cell r="F19" t="str">
            <v>BO004411T200000005</v>
          </cell>
        </row>
      </sheetData>
      <sheetData sheetId="2961">
        <row r="19">
          <cell r="F19" t="str">
            <v>BO004411T200000005</v>
          </cell>
        </row>
      </sheetData>
      <sheetData sheetId="2962">
        <row r="19">
          <cell r="F19" t="str">
            <v>BO004411T200000005</v>
          </cell>
        </row>
      </sheetData>
      <sheetData sheetId="2963">
        <row r="19">
          <cell r="F19" t="str">
            <v>BO004411T200000005</v>
          </cell>
        </row>
      </sheetData>
      <sheetData sheetId="2964">
        <row r="19">
          <cell r="F19" t="str">
            <v>BO004411T200000005</v>
          </cell>
        </row>
      </sheetData>
      <sheetData sheetId="2965">
        <row r="19">
          <cell r="F19" t="str">
            <v>BO004411T200000005</v>
          </cell>
        </row>
      </sheetData>
      <sheetData sheetId="2966">
        <row r="19">
          <cell r="F19" t="str">
            <v>BO004411T200000005</v>
          </cell>
        </row>
      </sheetData>
      <sheetData sheetId="2967">
        <row r="19">
          <cell r="F19" t="str">
            <v>BO004411T200000005</v>
          </cell>
        </row>
      </sheetData>
      <sheetData sheetId="2968">
        <row r="19">
          <cell r="F19" t="str">
            <v>BO004411T200000005</v>
          </cell>
        </row>
      </sheetData>
      <sheetData sheetId="2969">
        <row r="19">
          <cell r="F19" t="str">
            <v>BO004411T200000005</v>
          </cell>
        </row>
      </sheetData>
      <sheetData sheetId="2970">
        <row r="19">
          <cell r="F19" t="str">
            <v>BO004411T200000005</v>
          </cell>
        </row>
      </sheetData>
      <sheetData sheetId="2971">
        <row r="19">
          <cell r="F19" t="str">
            <v>BO004411T200000005</v>
          </cell>
        </row>
      </sheetData>
      <sheetData sheetId="2972">
        <row r="19">
          <cell r="F19" t="str">
            <v>BO004411T200000005</v>
          </cell>
        </row>
      </sheetData>
      <sheetData sheetId="2973">
        <row r="19">
          <cell r="F19" t="str">
            <v>BO004411T200000005</v>
          </cell>
        </row>
      </sheetData>
      <sheetData sheetId="2974">
        <row r="19">
          <cell r="F19" t="str">
            <v>BO004411T200000005</v>
          </cell>
        </row>
      </sheetData>
      <sheetData sheetId="2975">
        <row r="19">
          <cell r="F19" t="str">
            <v>BO004411T200000005</v>
          </cell>
        </row>
      </sheetData>
      <sheetData sheetId="2976">
        <row r="19">
          <cell r="F19" t="str">
            <v>BO004411T200000005</v>
          </cell>
        </row>
      </sheetData>
      <sheetData sheetId="2977">
        <row r="19">
          <cell r="F19" t="str">
            <v>BO004411T200000005</v>
          </cell>
        </row>
      </sheetData>
      <sheetData sheetId="2978">
        <row r="19">
          <cell r="F19" t="str">
            <v>BO004411T200000005</v>
          </cell>
        </row>
      </sheetData>
      <sheetData sheetId="2979"/>
      <sheetData sheetId="2980">
        <row r="19">
          <cell r="F19" t="str">
            <v>BO004411T200000005</v>
          </cell>
        </row>
      </sheetData>
      <sheetData sheetId="2981">
        <row r="19">
          <cell r="F19" t="str">
            <v>BO004411T200000005</v>
          </cell>
        </row>
      </sheetData>
      <sheetData sheetId="2982"/>
      <sheetData sheetId="2983">
        <row r="19">
          <cell r="F19" t="str">
            <v>BO004411T200000005</v>
          </cell>
        </row>
      </sheetData>
      <sheetData sheetId="2984">
        <row r="19">
          <cell r="F19" t="str">
            <v>BO004411T200000005</v>
          </cell>
        </row>
      </sheetData>
      <sheetData sheetId="2985">
        <row r="19">
          <cell r="F19" t="str">
            <v>BO004411T200000005</v>
          </cell>
        </row>
      </sheetData>
      <sheetData sheetId="2986">
        <row r="19">
          <cell r="F19" t="str">
            <v>BO004411T200000005</v>
          </cell>
        </row>
      </sheetData>
      <sheetData sheetId="2987">
        <row r="19">
          <cell r="F19" t="str">
            <v>BO004411T200000005</v>
          </cell>
        </row>
      </sheetData>
      <sheetData sheetId="2988">
        <row r="19">
          <cell r="F19" t="str">
            <v>BO004411T200000005</v>
          </cell>
        </row>
      </sheetData>
      <sheetData sheetId="2989">
        <row r="19">
          <cell r="F19" t="str">
            <v>BO004411T200000005</v>
          </cell>
        </row>
      </sheetData>
      <sheetData sheetId="2990">
        <row r="19">
          <cell r="F19" t="str">
            <v>BO004411T200000005</v>
          </cell>
        </row>
      </sheetData>
      <sheetData sheetId="2991">
        <row r="19">
          <cell r="F19" t="str">
            <v>BO004411T200000005</v>
          </cell>
        </row>
      </sheetData>
      <sheetData sheetId="2992"/>
      <sheetData sheetId="2993">
        <row r="19">
          <cell r="F19" t="str">
            <v>BO004411T200000005</v>
          </cell>
        </row>
      </sheetData>
      <sheetData sheetId="2994"/>
      <sheetData sheetId="2995">
        <row r="19">
          <cell r="F19" t="str">
            <v>BO004411T200000005</v>
          </cell>
        </row>
      </sheetData>
      <sheetData sheetId="2996">
        <row r="19">
          <cell r="F19" t="str">
            <v>BO004411T200000005</v>
          </cell>
        </row>
      </sheetData>
      <sheetData sheetId="2997">
        <row r="19">
          <cell r="F19" t="str">
            <v>BO004411T200000005</v>
          </cell>
        </row>
      </sheetData>
      <sheetData sheetId="2998">
        <row r="19">
          <cell r="F19" t="str">
            <v>BO004411T200000005</v>
          </cell>
        </row>
      </sheetData>
      <sheetData sheetId="2999">
        <row r="19">
          <cell r="F19" t="str">
            <v>BO004411T200000005</v>
          </cell>
        </row>
      </sheetData>
      <sheetData sheetId="3000">
        <row r="19">
          <cell r="F19" t="str">
            <v>BO004411T200000005</v>
          </cell>
        </row>
      </sheetData>
      <sheetData sheetId="3001">
        <row r="19">
          <cell r="F19" t="str">
            <v>BO004411T200000005</v>
          </cell>
        </row>
      </sheetData>
      <sheetData sheetId="3002">
        <row r="19">
          <cell r="F19" t="str">
            <v>BO004411T200000005</v>
          </cell>
        </row>
      </sheetData>
      <sheetData sheetId="3003">
        <row r="19">
          <cell r="F19" t="str">
            <v>BO004411T200000005</v>
          </cell>
        </row>
      </sheetData>
      <sheetData sheetId="3004">
        <row r="19">
          <cell r="F19" t="str">
            <v>BO004411T200000005</v>
          </cell>
        </row>
      </sheetData>
      <sheetData sheetId="3005"/>
      <sheetData sheetId="3006">
        <row r="19">
          <cell r="F19" t="str">
            <v>BO004411T200000005</v>
          </cell>
        </row>
      </sheetData>
      <sheetData sheetId="3007"/>
      <sheetData sheetId="3008"/>
      <sheetData sheetId="3009">
        <row r="19">
          <cell r="F19" t="str">
            <v>BO004411T200000005</v>
          </cell>
        </row>
      </sheetData>
      <sheetData sheetId="3010">
        <row r="19">
          <cell r="F19" t="str">
            <v>BO004411T200000005</v>
          </cell>
        </row>
      </sheetData>
      <sheetData sheetId="3011">
        <row r="19">
          <cell r="F19" t="str">
            <v>BO004411T200000005</v>
          </cell>
        </row>
      </sheetData>
      <sheetData sheetId="3012">
        <row r="19">
          <cell r="F19" t="str">
            <v>BO004411T200000005</v>
          </cell>
        </row>
      </sheetData>
      <sheetData sheetId="3013">
        <row r="19">
          <cell r="F19" t="str">
            <v>BO004411T200000005</v>
          </cell>
        </row>
      </sheetData>
      <sheetData sheetId="3014">
        <row r="19">
          <cell r="F19" t="str">
            <v>BO004411T200000005</v>
          </cell>
        </row>
      </sheetData>
      <sheetData sheetId="3015">
        <row r="19">
          <cell r="F19" t="str">
            <v>BO004411T200000005</v>
          </cell>
        </row>
      </sheetData>
      <sheetData sheetId="3016">
        <row r="19">
          <cell r="F19" t="str">
            <v>BO004411T200000005</v>
          </cell>
        </row>
      </sheetData>
      <sheetData sheetId="3017">
        <row r="19">
          <cell r="F19" t="str">
            <v>BO004411T200000005</v>
          </cell>
        </row>
      </sheetData>
      <sheetData sheetId="3018">
        <row r="19">
          <cell r="F19" t="str">
            <v>BO004411T200000005</v>
          </cell>
        </row>
      </sheetData>
      <sheetData sheetId="3019">
        <row r="19">
          <cell r="F19" t="str">
            <v>BO004411T200000005</v>
          </cell>
        </row>
      </sheetData>
      <sheetData sheetId="3020"/>
      <sheetData sheetId="3021">
        <row r="19">
          <cell r="F19" t="str">
            <v>BO004411T200000005</v>
          </cell>
        </row>
      </sheetData>
      <sheetData sheetId="3022"/>
      <sheetData sheetId="3023">
        <row r="19">
          <cell r="F19" t="str">
            <v>BO004411T200000005</v>
          </cell>
        </row>
      </sheetData>
      <sheetData sheetId="3024"/>
      <sheetData sheetId="3025">
        <row r="19">
          <cell r="F19" t="str">
            <v>BO004411T200000005</v>
          </cell>
        </row>
      </sheetData>
      <sheetData sheetId="3026"/>
      <sheetData sheetId="3027">
        <row r="19">
          <cell r="F19" t="str">
            <v>BO004411T200000005</v>
          </cell>
        </row>
      </sheetData>
      <sheetData sheetId="3028"/>
      <sheetData sheetId="3029">
        <row r="19">
          <cell r="F19" t="str">
            <v>BO004411T200000005</v>
          </cell>
        </row>
      </sheetData>
      <sheetData sheetId="3030"/>
      <sheetData sheetId="3031">
        <row r="19">
          <cell r="F19" t="str">
            <v>BO004411T200000005</v>
          </cell>
        </row>
      </sheetData>
      <sheetData sheetId="3032"/>
      <sheetData sheetId="3033"/>
      <sheetData sheetId="3034"/>
      <sheetData sheetId="3035"/>
      <sheetData sheetId="3036"/>
      <sheetData sheetId="3037"/>
      <sheetData sheetId="3038">
        <row r="19">
          <cell r="F19" t="str">
            <v>BO004411T200000005</v>
          </cell>
        </row>
      </sheetData>
      <sheetData sheetId="3039"/>
      <sheetData sheetId="3040">
        <row r="19">
          <cell r="F19" t="str">
            <v>BO004411T200000005</v>
          </cell>
        </row>
      </sheetData>
      <sheetData sheetId="3041"/>
      <sheetData sheetId="3042">
        <row r="19">
          <cell r="F19" t="str">
            <v>BO004411T200000005</v>
          </cell>
        </row>
      </sheetData>
      <sheetData sheetId="3043"/>
      <sheetData sheetId="3044">
        <row r="19">
          <cell r="F19" t="str">
            <v>BO004411T200000005</v>
          </cell>
        </row>
      </sheetData>
      <sheetData sheetId="3045"/>
      <sheetData sheetId="3046">
        <row r="19">
          <cell r="F19" t="str">
            <v>BO004411T200000005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>
        <row r="19">
          <cell r="F19" t="str">
            <v>BO004411T200000005</v>
          </cell>
        </row>
      </sheetData>
      <sheetData sheetId="3055"/>
      <sheetData sheetId="3056"/>
      <sheetData sheetId="3057"/>
      <sheetData sheetId="3058"/>
      <sheetData sheetId="3059"/>
      <sheetData sheetId="3060"/>
      <sheetData sheetId="3061"/>
      <sheetData sheetId="3062">
        <row r="19">
          <cell r="F19" t="str">
            <v>BO004411T200000005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>
        <row r="19">
          <cell r="F19" t="str">
            <v>BO004411T200000005</v>
          </cell>
        </row>
      </sheetData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>
        <row r="19">
          <cell r="F19" t="str">
            <v>BO004411T200000005</v>
          </cell>
        </row>
      </sheetData>
      <sheetData sheetId="3718"/>
      <sheetData sheetId="3719"/>
      <sheetData sheetId="3720"/>
      <sheetData sheetId="3721"/>
      <sheetData sheetId="3722"/>
      <sheetData sheetId="3723"/>
      <sheetData sheetId="3724"/>
      <sheetData sheetId="3725">
        <row r="19">
          <cell r="F19" t="str">
            <v>BO004411T200000005</v>
          </cell>
        </row>
      </sheetData>
      <sheetData sheetId="3726"/>
      <sheetData sheetId="3727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>
        <row r="19">
          <cell r="F19" t="str">
            <v>BO004411T200000005</v>
          </cell>
        </row>
      </sheetData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>
        <row r="19">
          <cell r="F19" t="str">
            <v>BO004411T200000005</v>
          </cell>
        </row>
      </sheetData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/>
      <sheetData sheetId="3960">
        <row r="19">
          <cell r="F19" t="str">
            <v>BO004411T200000005</v>
          </cell>
        </row>
      </sheetData>
      <sheetData sheetId="3961"/>
      <sheetData sheetId="3962"/>
      <sheetData sheetId="3963">
        <row r="19">
          <cell r="F19" t="str">
            <v>BO004411T200000005</v>
          </cell>
        </row>
      </sheetData>
      <sheetData sheetId="3964"/>
      <sheetData sheetId="3965">
        <row r="19">
          <cell r="F19" t="str">
            <v>BO004411T200000005</v>
          </cell>
        </row>
      </sheetData>
      <sheetData sheetId="3966"/>
      <sheetData sheetId="3967"/>
      <sheetData sheetId="3968">
        <row r="19">
          <cell r="F19" t="str">
            <v>BO004411T200000005</v>
          </cell>
        </row>
      </sheetData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>
        <row r="19">
          <cell r="F19" t="str">
            <v>BO004411T200000005</v>
          </cell>
        </row>
      </sheetData>
      <sheetData sheetId="3995"/>
      <sheetData sheetId="3996"/>
      <sheetData sheetId="3997"/>
      <sheetData sheetId="3998"/>
      <sheetData sheetId="3999">
        <row r="19">
          <cell r="F19" t="str">
            <v>BO004411T200000005</v>
          </cell>
        </row>
      </sheetData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>
        <row r="19">
          <cell r="F19" t="str">
            <v>BO004411T200000005</v>
          </cell>
        </row>
      </sheetData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>
        <row r="19">
          <cell r="F19" t="str">
            <v>BO004411T200000005</v>
          </cell>
        </row>
      </sheetData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>
        <row r="19">
          <cell r="F19" t="str">
            <v>BO004411T200000005</v>
          </cell>
        </row>
      </sheetData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>
        <row r="19">
          <cell r="F19" t="str">
            <v>BO004411T200000005</v>
          </cell>
        </row>
      </sheetData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>
        <row r="19">
          <cell r="F19" t="str">
            <v>BO004411T200000005</v>
          </cell>
        </row>
      </sheetData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 refreshError="1"/>
      <sheetData sheetId="5101" refreshError="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 refreshError="1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>
        <row r="19">
          <cell r="F19">
            <v>0</v>
          </cell>
        </row>
      </sheetData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>
        <row r="19">
          <cell r="F19">
            <v>0</v>
          </cell>
        </row>
      </sheetData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>
        <row r="19">
          <cell r="F19">
            <v>0</v>
          </cell>
        </row>
      </sheetData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-1"/>
      <sheetName val="S-2"/>
      <sheetName val="Sheet2"/>
      <sheetName val="Add-trans"/>
      <sheetName val="Tranponder"/>
      <sheetName val="Revenue"/>
      <sheetName val="Tot"/>
      <sheetName val="Add-rev"/>
      <sheetName val="Add"/>
      <sheetName val="Exist"/>
      <sheetName val="Pro-Base"/>
      <sheetName val="IS-CF-BS"/>
      <sheetName val="Procentage"/>
      <sheetName val="Sheet1"/>
      <sheetName val="Sensitif"/>
      <sheetName val="GeneralInfo"/>
      <sheetName val="Balance Sheet"/>
      <sheetName val="RBP- 2"/>
      <sheetName val="AKP-1"/>
      <sheetName val="DATA"/>
      <sheetName val="Sheet4"/>
      <sheetName val="Sheet5"/>
      <sheetName val="DES 02"/>
      <sheetName val="A.W. TIGER"/>
      <sheetName val="A.W. VANAMEI"/>
      <sheetName val="HARGA SWAL+SKT"/>
      <sheetName val="alamat"/>
      <sheetName val="spf_fnl"/>
      <sheetName val="spf-fnl"/>
      <sheetName val="WS"/>
      <sheetName val="PF-OFFICE"/>
      <sheetName val="Akomodasi"/>
      <sheetName val="BBM-03"/>
      <sheetName val="0220"/>
      <sheetName val="A"/>
      <sheetName val="Analisa"/>
      <sheetName val="Marshal"/>
      <sheetName val="Permanent info"/>
      <sheetName val="HARVEST02"/>
      <sheetName val="#REF!"/>
    </sheetNames>
    <sheetDataSet>
      <sheetData sheetId="0" refreshError="1">
        <row r="7">
          <cell r="D7">
            <v>-1</v>
          </cell>
          <cell r="E7">
            <v>37621</v>
          </cell>
          <cell r="F7" t="str"/>
        </row>
        <row r="8">
          <cell r="D8">
            <v>0</v>
          </cell>
          <cell r="E8">
            <v>37986</v>
          </cell>
          <cell r="F8" t="str"/>
        </row>
        <row r="9">
          <cell r="D9">
            <v>1</v>
          </cell>
          <cell r="E9">
            <v>38352</v>
          </cell>
          <cell r="F9" t="str"/>
        </row>
        <row r="10">
          <cell r="D10">
            <v>2</v>
          </cell>
          <cell r="E10">
            <v>38717</v>
          </cell>
          <cell r="F10" t="str"/>
        </row>
        <row r="11">
          <cell r="D11">
            <v>3</v>
          </cell>
          <cell r="E11">
            <v>39082</v>
          </cell>
          <cell r="F11" t="str"/>
        </row>
        <row r="12">
          <cell r="D12">
            <v>4</v>
          </cell>
          <cell r="E12">
            <v>39447</v>
          </cell>
          <cell r="F12" t="str"/>
        </row>
        <row r="13">
          <cell r="D13">
            <v>5</v>
          </cell>
          <cell r="E13">
            <v>39813</v>
          </cell>
          <cell r="F13" t="str"/>
        </row>
        <row r="14">
          <cell r="D14">
            <v>6</v>
          </cell>
          <cell r="E14">
            <v>40178</v>
          </cell>
          <cell r="F14" t="str"/>
        </row>
        <row r="15">
          <cell r="D15">
            <v>7</v>
          </cell>
          <cell r="E15">
            <v>40543</v>
          </cell>
          <cell r="F15" t="str">
            <v>( US$ )</v>
          </cell>
        </row>
        <row r="16">
          <cell r="D16">
            <v>8</v>
          </cell>
          <cell r="E16">
            <v>40908</v>
          </cell>
          <cell r="F16" t="str"/>
        </row>
        <row r="17">
          <cell r="D17">
            <v>9</v>
          </cell>
          <cell r="E17">
            <v>41274</v>
          </cell>
          <cell r="F17" t="str"/>
        </row>
        <row r="18">
          <cell r="D18">
            <v>10</v>
          </cell>
          <cell r="E18">
            <v>41639</v>
          </cell>
          <cell r="F18" t="str"/>
        </row>
        <row r="19">
          <cell r="D19">
            <v>11</v>
          </cell>
          <cell r="E19">
            <v>42004</v>
          </cell>
          <cell r="F19" t="str"/>
        </row>
        <row r="20">
          <cell r="D20">
            <v>12</v>
          </cell>
          <cell r="E20">
            <v>42369</v>
          </cell>
          <cell r="F20" t="str"/>
        </row>
        <row r="21">
          <cell r="D21">
            <v>13</v>
          </cell>
          <cell r="E21">
            <v>42735</v>
          </cell>
          <cell r="F21" t="str"/>
        </row>
        <row r="22">
          <cell r="D22">
            <v>14</v>
          </cell>
          <cell r="E22">
            <v>43100</v>
          </cell>
          <cell r="F22" t="str"/>
        </row>
        <row r="23">
          <cell r="D23">
            <v>15</v>
          </cell>
          <cell r="E23">
            <v>43465</v>
          </cell>
          <cell r="F23" t="str"/>
        </row>
        <row r="31">
          <cell r="D31" t="str">
            <v>PT  CITRA  SARI  MAKMUR</v>
          </cell>
        </row>
      </sheetData>
      <sheetData sheetId="1" refreshError="1">
        <row r="12">
          <cell r="B12">
            <v>1</v>
          </cell>
          <cell r="C12" t="str">
            <v>ASUMSI - ASUMSI</v>
          </cell>
        </row>
        <row r="13">
          <cell r="B13">
            <v>2</v>
          </cell>
          <cell r="C13" t="str">
            <v>PROYEKSI  UNIT TERMINAL</v>
          </cell>
        </row>
        <row r="14">
          <cell r="B14">
            <v>3</v>
          </cell>
          <cell r="C14" t="str">
            <v>PROYEKSI  TARIF PELAYANAN</v>
          </cell>
        </row>
        <row r="15">
          <cell r="B15">
            <v>4</v>
          </cell>
          <cell r="C15" t="str">
            <v>PROYEKSI  PENDAPATAN</v>
          </cell>
        </row>
        <row r="16">
          <cell r="B16">
            <v>5</v>
          </cell>
          <cell r="C16" t="str">
            <v>PROYEKSI  PENGGUNAAN TRANSPONDER</v>
          </cell>
        </row>
        <row r="17">
          <cell r="B17">
            <v>6</v>
          </cell>
          <cell r="C17" t="str">
            <v>PROYEKSI  SEWA TRANSPONDER</v>
          </cell>
        </row>
        <row r="18">
          <cell r="B18">
            <v>7</v>
          </cell>
          <cell r="C18" t="str">
            <v>PROYEKSI  BEBAN  PELAYANAN</v>
          </cell>
        </row>
        <row r="19">
          <cell r="B19">
            <v>8</v>
          </cell>
          <cell r="C19" t="str">
            <v>PROYEKSI  BIAYA  OPERASIONAL</v>
          </cell>
        </row>
        <row r="20">
          <cell r="B20">
            <v>9</v>
          </cell>
          <cell r="C20" t="str">
            <v>PROYEKSI  KEBUTUHAN  MODAL  KERJA</v>
          </cell>
        </row>
        <row r="21">
          <cell r="B21">
            <v>10</v>
          </cell>
          <cell r="C21" t="str">
            <v>PROYEKSI  AKTIVA  TETAP</v>
          </cell>
        </row>
        <row r="22">
          <cell r="B22">
            <v>11</v>
          </cell>
          <cell r="C22" t="str">
            <v>PROYEKSI  PENYUSUTAN  AKTIVA  TETAP</v>
          </cell>
        </row>
        <row r="23">
          <cell r="B23">
            <v>12</v>
          </cell>
          <cell r="C23" t="str">
            <v>PROYEKSI  CAPITAL  EXPENDITURE</v>
          </cell>
        </row>
        <row r="24">
          <cell r="B24">
            <v>13</v>
          </cell>
          <cell r="C24" t="str">
            <v>PROYEKSI  HUTANG  USAHA</v>
          </cell>
        </row>
        <row r="25">
          <cell r="B25">
            <v>14</v>
          </cell>
          <cell r="C25" t="str">
            <v>PROYEKSI  RUGI  LABA</v>
          </cell>
        </row>
        <row r="26">
          <cell r="B26">
            <v>15</v>
          </cell>
          <cell r="C26" t="str">
            <v>PROYEKSI  ARUS  KAS</v>
          </cell>
        </row>
        <row r="27">
          <cell r="B27">
            <v>16</v>
          </cell>
          <cell r="C27" t="str">
            <v>PROYEKSI  NERACA</v>
          </cell>
        </row>
        <row r="28">
          <cell r="B28">
            <v>17</v>
          </cell>
          <cell r="C28" t="str">
            <v>PROYEKSI  PINJAMAN  DAN  PEMBAYARAN</v>
          </cell>
        </row>
        <row r="29">
          <cell r="B29">
            <v>18</v>
          </cell>
          <cell r="C29" t="str">
            <v>ANALISA  PROYEK</v>
          </cell>
        </row>
        <row r="30">
          <cell r="B30">
            <v>19</v>
          </cell>
          <cell r="C30" t="str">
            <v>ANALISA  BREAK EVEN  POINT</v>
          </cell>
        </row>
        <row r="31">
          <cell r="B31">
            <v>20</v>
          </cell>
          <cell r="C31" t="str">
            <v>ANALISA  RASIO</v>
          </cell>
        </row>
        <row r="32">
          <cell r="B32">
            <v>21</v>
          </cell>
          <cell r="C32" t="str">
            <v>PROYEKSI  RUGI  LABA  DALAM  PERSEN</v>
          </cell>
        </row>
        <row r="33">
          <cell r="B33">
            <v>22</v>
          </cell>
          <cell r="C33" t="str">
            <v>ANALISA  SENSITIVITAS</v>
          </cell>
        </row>
        <row r="34">
          <cell r="B34">
            <v>23</v>
          </cell>
          <cell r="C34" t="str">
            <v>ANALISA  INKREMENTAL PROYEK</v>
          </cell>
        </row>
        <row r="35">
          <cell r="B35">
            <v>24</v>
          </cell>
          <cell r="C35" t="str">
            <v>ANALISA  SENSITIVITAS</v>
          </cell>
        </row>
        <row r="36">
          <cell r="B36">
            <v>25</v>
          </cell>
          <cell r="C36" t="str">
            <v>ANALISA  BREAK EVEN  POINT</v>
          </cell>
        </row>
        <row r="37">
          <cell r="B37">
            <v>26</v>
          </cell>
          <cell r="C37" t="str">
            <v>ANALISA  RASIO</v>
          </cell>
        </row>
        <row r="38">
          <cell r="B38">
            <v>27</v>
          </cell>
          <cell r="C38" t="str">
            <v>ANALISA  SENSITIVITAS</v>
          </cell>
        </row>
        <row r="39">
          <cell r="B39">
            <v>28</v>
          </cell>
          <cell r="C39" t="str">
            <v>ANALISA  SENSITIVITAS</v>
          </cell>
        </row>
      </sheetData>
      <sheetData sheetId="2" refreshError="1"/>
      <sheetData sheetId="3" refreshError="1">
        <row r="7">
          <cell r="J7">
            <v>1</v>
          </cell>
          <cell r="K7">
            <v>0</v>
          </cell>
          <cell r="L7">
            <v>149</v>
          </cell>
          <cell r="M7">
            <v>182</v>
          </cell>
          <cell r="N7">
            <v>215</v>
          </cell>
          <cell r="O7">
            <v>248</v>
          </cell>
          <cell r="P7">
            <v>278</v>
          </cell>
          <cell r="Q7">
            <v>278</v>
          </cell>
          <cell r="R7">
            <v>278</v>
          </cell>
        </row>
        <row r="8">
          <cell r="J8">
            <v>1</v>
          </cell>
          <cell r="K8">
            <v>0</v>
          </cell>
          <cell r="L8">
            <v>152</v>
          </cell>
          <cell r="M8">
            <v>185</v>
          </cell>
          <cell r="N8">
            <v>218</v>
          </cell>
          <cell r="O8">
            <v>251</v>
          </cell>
          <cell r="P8">
            <v>278</v>
          </cell>
          <cell r="Q8">
            <v>278</v>
          </cell>
          <cell r="R8">
            <v>278</v>
          </cell>
        </row>
        <row r="9">
          <cell r="J9">
            <v>1</v>
          </cell>
          <cell r="K9">
            <v>0</v>
          </cell>
          <cell r="L9">
            <v>155</v>
          </cell>
          <cell r="M9">
            <v>188</v>
          </cell>
          <cell r="N9">
            <v>221</v>
          </cell>
          <cell r="O9">
            <v>254</v>
          </cell>
          <cell r="P9">
            <v>278</v>
          </cell>
          <cell r="Q9">
            <v>278</v>
          </cell>
          <cell r="R9">
            <v>278</v>
          </cell>
        </row>
        <row r="10">
          <cell r="J10">
            <v>1</v>
          </cell>
          <cell r="K10">
            <v>0</v>
          </cell>
          <cell r="L10">
            <v>157</v>
          </cell>
          <cell r="M10">
            <v>190</v>
          </cell>
          <cell r="N10">
            <v>223</v>
          </cell>
          <cell r="O10">
            <v>256</v>
          </cell>
          <cell r="P10">
            <v>278</v>
          </cell>
          <cell r="Q10">
            <v>278</v>
          </cell>
          <cell r="R10">
            <v>278</v>
          </cell>
        </row>
        <row r="11">
          <cell r="J11">
            <v>1</v>
          </cell>
          <cell r="K11">
            <v>0</v>
          </cell>
          <cell r="L11">
            <v>160</v>
          </cell>
          <cell r="M11">
            <v>193</v>
          </cell>
          <cell r="N11">
            <v>226</v>
          </cell>
          <cell r="O11">
            <v>259</v>
          </cell>
          <cell r="P11">
            <v>278</v>
          </cell>
          <cell r="Q11">
            <v>278</v>
          </cell>
          <cell r="R11">
            <v>278</v>
          </cell>
        </row>
        <row r="12">
          <cell r="J12">
            <v>1</v>
          </cell>
          <cell r="K12">
            <v>0</v>
          </cell>
          <cell r="L12">
            <v>163</v>
          </cell>
          <cell r="M12">
            <v>196</v>
          </cell>
          <cell r="N12">
            <v>229</v>
          </cell>
          <cell r="O12">
            <v>262</v>
          </cell>
          <cell r="P12">
            <v>278</v>
          </cell>
          <cell r="Q12">
            <v>278</v>
          </cell>
          <cell r="R12">
            <v>278</v>
          </cell>
        </row>
        <row r="13">
          <cell r="J13">
            <v>1</v>
          </cell>
          <cell r="K13">
            <v>10</v>
          </cell>
          <cell r="L13">
            <v>165</v>
          </cell>
          <cell r="M13">
            <v>198</v>
          </cell>
          <cell r="N13">
            <v>231</v>
          </cell>
          <cell r="O13">
            <v>264</v>
          </cell>
          <cell r="P13">
            <v>278</v>
          </cell>
          <cell r="Q13">
            <v>278</v>
          </cell>
          <cell r="R13">
            <v>278</v>
          </cell>
        </row>
        <row r="14">
          <cell r="J14">
            <v>1</v>
          </cell>
          <cell r="K14">
            <v>20</v>
          </cell>
          <cell r="L14">
            <v>168</v>
          </cell>
          <cell r="M14">
            <v>201</v>
          </cell>
          <cell r="N14">
            <v>234</v>
          </cell>
          <cell r="O14">
            <v>267</v>
          </cell>
          <cell r="P14">
            <v>278</v>
          </cell>
          <cell r="Q14">
            <v>278</v>
          </cell>
          <cell r="R14">
            <v>278</v>
          </cell>
        </row>
        <row r="15">
          <cell r="J15">
            <v>1</v>
          </cell>
          <cell r="K15">
            <v>30</v>
          </cell>
          <cell r="L15">
            <v>171</v>
          </cell>
          <cell r="M15">
            <v>204</v>
          </cell>
          <cell r="N15">
            <v>237</v>
          </cell>
          <cell r="O15">
            <v>270</v>
          </cell>
          <cell r="P15">
            <v>278</v>
          </cell>
          <cell r="Q15">
            <v>278</v>
          </cell>
          <cell r="R15">
            <v>278</v>
          </cell>
        </row>
        <row r="16">
          <cell r="J16">
            <v>1</v>
          </cell>
          <cell r="K16">
            <v>40</v>
          </cell>
          <cell r="L16">
            <v>173</v>
          </cell>
          <cell r="M16">
            <v>206</v>
          </cell>
          <cell r="N16">
            <v>239</v>
          </cell>
          <cell r="O16">
            <v>272</v>
          </cell>
          <cell r="P16">
            <v>278</v>
          </cell>
          <cell r="Q16">
            <v>278</v>
          </cell>
          <cell r="R16">
            <v>278</v>
          </cell>
        </row>
        <row r="17">
          <cell r="J17">
            <v>1</v>
          </cell>
          <cell r="K17">
            <v>50</v>
          </cell>
          <cell r="L17">
            <v>176</v>
          </cell>
          <cell r="M17">
            <v>209</v>
          </cell>
          <cell r="N17">
            <v>242</v>
          </cell>
          <cell r="O17">
            <v>275</v>
          </cell>
          <cell r="P17">
            <v>278</v>
          </cell>
          <cell r="Q17">
            <v>278</v>
          </cell>
          <cell r="R17">
            <v>278</v>
          </cell>
        </row>
        <row r="18">
          <cell r="J18">
            <v>1</v>
          </cell>
          <cell r="K18">
            <v>60</v>
          </cell>
          <cell r="L18">
            <v>179</v>
          </cell>
          <cell r="M18">
            <v>212</v>
          </cell>
          <cell r="N18">
            <v>245</v>
          </cell>
          <cell r="O18">
            <v>278</v>
          </cell>
          <cell r="P18">
            <v>278</v>
          </cell>
          <cell r="Q18">
            <v>278</v>
          </cell>
          <cell r="R18">
            <v>278</v>
          </cell>
        </row>
        <row r="19">
          <cell r="J19" t="str">
            <v>1f</v>
          </cell>
          <cell r="K19">
            <v>60</v>
          </cell>
          <cell r="L19">
            <v>179</v>
          </cell>
          <cell r="M19">
            <v>212</v>
          </cell>
          <cell r="N19">
            <v>245</v>
          </cell>
          <cell r="O19">
            <v>278</v>
          </cell>
          <cell r="P19">
            <v>278</v>
          </cell>
          <cell r="Q19">
            <v>278</v>
          </cell>
          <cell r="R19">
            <v>278</v>
          </cell>
        </row>
        <row r="21">
          <cell r="J21">
            <v>2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J22">
            <v>2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J23">
            <v>2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J25">
            <v>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J26">
            <v>2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J27">
            <v>2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J28">
            <v>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J29">
            <v>2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J30">
            <v>2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J31">
            <v>2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J32">
            <v>2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J33" t="str">
            <v>2f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5">
          <cell r="J35">
            <v>3</v>
          </cell>
          <cell r="K35">
            <v>0</v>
          </cell>
          <cell r="L35">
            <v>297</v>
          </cell>
          <cell r="M35">
            <v>339</v>
          </cell>
          <cell r="N35">
            <v>339</v>
          </cell>
          <cell r="O35">
            <v>339</v>
          </cell>
          <cell r="P35">
            <v>339</v>
          </cell>
          <cell r="Q35">
            <v>339</v>
          </cell>
          <cell r="R35">
            <v>339</v>
          </cell>
        </row>
        <row r="36">
          <cell r="J36">
            <v>3</v>
          </cell>
          <cell r="K36">
            <v>0</v>
          </cell>
          <cell r="L36">
            <v>297</v>
          </cell>
          <cell r="M36">
            <v>339</v>
          </cell>
          <cell r="N36">
            <v>339</v>
          </cell>
          <cell r="O36">
            <v>339</v>
          </cell>
          <cell r="P36">
            <v>339</v>
          </cell>
          <cell r="Q36">
            <v>339</v>
          </cell>
          <cell r="R36">
            <v>339</v>
          </cell>
        </row>
        <row r="37">
          <cell r="J37">
            <v>3</v>
          </cell>
          <cell r="K37">
            <v>0</v>
          </cell>
          <cell r="L37">
            <v>303</v>
          </cell>
          <cell r="M37">
            <v>339</v>
          </cell>
          <cell r="N37">
            <v>339</v>
          </cell>
          <cell r="O37">
            <v>339</v>
          </cell>
          <cell r="P37">
            <v>339</v>
          </cell>
          <cell r="Q37">
            <v>339</v>
          </cell>
          <cell r="R37">
            <v>339</v>
          </cell>
        </row>
        <row r="38">
          <cell r="J38">
            <v>3</v>
          </cell>
          <cell r="K38">
            <v>0</v>
          </cell>
          <cell r="L38">
            <v>303</v>
          </cell>
          <cell r="M38">
            <v>339</v>
          </cell>
          <cell r="N38">
            <v>339</v>
          </cell>
          <cell r="O38">
            <v>339</v>
          </cell>
          <cell r="P38">
            <v>339</v>
          </cell>
          <cell r="Q38">
            <v>339</v>
          </cell>
          <cell r="R38">
            <v>339</v>
          </cell>
        </row>
        <row r="39">
          <cell r="J39">
            <v>3</v>
          </cell>
          <cell r="K39">
            <v>0</v>
          </cell>
          <cell r="L39">
            <v>309</v>
          </cell>
          <cell r="M39">
            <v>339</v>
          </cell>
          <cell r="N39">
            <v>339</v>
          </cell>
          <cell r="O39">
            <v>339</v>
          </cell>
          <cell r="P39">
            <v>339</v>
          </cell>
          <cell r="Q39">
            <v>339</v>
          </cell>
          <cell r="R39">
            <v>339</v>
          </cell>
        </row>
        <row r="40">
          <cell r="J40">
            <v>3</v>
          </cell>
          <cell r="K40">
            <v>0</v>
          </cell>
          <cell r="L40">
            <v>309</v>
          </cell>
          <cell r="M40">
            <v>339</v>
          </cell>
          <cell r="N40">
            <v>339</v>
          </cell>
          <cell r="O40">
            <v>339</v>
          </cell>
          <cell r="P40">
            <v>339</v>
          </cell>
          <cell r="Q40">
            <v>339</v>
          </cell>
          <cell r="R40">
            <v>339</v>
          </cell>
        </row>
        <row r="41">
          <cell r="J41">
            <v>3</v>
          </cell>
          <cell r="K41">
            <v>40</v>
          </cell>
          <cell r="L41">
            <v>321</v>
          </cell>
          <cell r="M41">
            <v>339</v>
          </cell>
          <cell r="N41">
            <v>339</v>
          </cell>
          <cell r="O41">
            <v>339</v>
          </cell>
          <cell r="P41">
            <v>339</v>
          </cell>
          <cell r="Q41">
            <v>339</v>
          </cell>
          <cell r="R41">
            <v>339</v>
          </cell>
        </row>
        <row r="42">
          <cell r="J42">
            <v>3</v>
          </cell>
          <cell r="K42">
            <v>40</v>
          </cell>
          <cell r="L42">
            <v>321</v>
          </cell>
          <cell r="M42">
            <v>339</v>
          </cell>
          <cell r="N42">
            <v>339</v>
          </cell>
          <cell r="O42">
            <v>339</v>
          </cell>
          <cell r="P42">
            <v>339</v>
          </cell>
          <cell r="Q42">
            <v>339</v>
          </cell>
          <cell r="R42">
            <v>339</v>
          </cell>
        </row>
        <row r="43">
          <cell r="J43">
            <v>3</v>
          </cell>
          <cell r="K43">
            <v>40</v>
          </cell>
          <cell r="L43">
            <v>321</v>
          </cell>
          <cell r="M43">
            <v>339</v>
          </cell>
          <cell r="N43">
            <v>339</v>
          </cell>
          <cell r="O43">
            <v>339</v>
          </cell>
          <cell r="P43">
            <v>339</v>
          </cell>
          <cell r="Q43">
            <v>339</v>
          </cell>
          <cell r="R43">
            <v>339</v>
          </cell>
        </row>
        <row r="44">
          <cell r="J44">
            <v>3</v>
          </cell>
          <cell r="K44">
            <v>80</v>
          </cell>
          <cell r="L44">
            <v>333</v>
          </cell>
          <cell r="M44">
            <v>339</v>
          </cell>
          <cell r="N44">
            <v>339</v>
          </cell>
          <cell r="O44">
            <v>339</v>
          </cell>
          <cell r="P44">
            <v>339</v>
          </cell>
          <cell r="Q44">
            <v>339</v>
          </cell>
          <cell r="R44">
            <v>339</v>
          </cell>
        </row>
        <row r="45">
          <cell r="J45">
            <v>3</v>
          </cell>
          <cell r="K45">
            <v>80</v>
          </cell>
          <cell r="L45">
            <v>333</v>
          </cell>
          <cell r="M45">
            <v>339</v>
          </cell>
          <cell r="N45">
            <v>339</v>
          </cell>
          <cell r="O45">
            <v>339</v>
          </cell>
          <cell r="P45">
            <v>339</v>
          </cell>
          <cell r="Q45">
            <v>339</v>
          </cell>
          <cell r="R45">
            <v>339</v>
          </cell>
        </row>
        <row r="46">
          <cell r="J46">
            <v>3</v>
          </cell>
          <cell r="K46">
            <v>100</v>
          </cell>
          <cell r="L46">
            <v>339</v>
          </cell>
          <cell r="M46">
            <v>339</v>
          </cell>
          <cell r="N46">
            <v>339</v>
          </cell>
          <cell r="O46">
            <v>339</v>
          </cell>
          <cell r="P46">
            <v>339</v>
          </cell>
          <cell r="Q46">
            <v>339</v>
          </cell>
          <cell r="R46">
            <v>339</v>
          </cell>
        </row>
        <row r="47">
          <cell r="J47" t="str">
            <v>3f</v>
          </cell>
          <cell r="K47">
            <v>100</v>
          </cell>
          <cell r="L47">
            <v>339</v>
          </cell>
          <cell r="M47">
            <v>339</v>
          </cell>
          <cell r="N47">
            <v>339</v>
          </cell>
          <cell r="O47">
            <v>339</v>
          </cell>
          <cell r="P47">
            <v>339</v>
          </cell>
          <cell r="Q47">
            <v>339</v>
          </cell>
          <cell r="R47">
            <v>339</v>
          </cell>
        </row>
        <row r="49">
          <cell r="J49">
            <v>4</v>
          </cell>
          <cell r="K49">
            <v>0</v>
          </cell>
          <cell r="L49">
            <v>764</v>
          </cell>
          <cell r="M49">
            <v>884</v>
          </cell>
          <cell r="N49">
            <v>1028</v>
          </cell>
          <cell r="O49">
            <v>1172</v>
          </cell>
          <cell r="P49">
            <v>1316</v>
          </cell>
          <cell r="Q49">
            <v>1316</v>
          </cell>
          <cell r="R49">
            <v>1316</v>
          </cell>
        </row>
        <row r="50">
          <cell r="J50">
            <v>4</v>
          </cell>
          <cell r="K50">
            <v>0</v>
          </cell>
          <cell r="L50">
            <v>764</v>
          </cell>
          <cell r="M50">
            <v>908</v>
          </cell>
          <cell r="N50">
            <v>1052</v>
          </cell>
          <cell r="O50">
            <v>1196</v>
          </cell>
          <cell r="P50">
            <v>1316</v>
          </cell>
          <cell r="Q50">
            <v>1316</v>
          </cell>
          <cell r="R50">
            <v>1316</v>
          </cell>
        </row>
        <row r="51">
          <cell r="J51">
            <v>4</v>
          </cell>
          <cell r="K51">
            <v>0</v>
          </cell>
          <cell r="L51">
            <v>788</v>
          </cell>
          <cell r="M51">
            <v>908</v>
          </cell>
          <cell r="N51">
            <v>1052</v>
          </cell>
          <cell r="O51">
            <v>1196</v>
          </cell>
          <cell r="P51">
            <v>1316</v>
          </cell>
          <cell r="Q51">
            <v>1316</v>
          </cell>
          <cell r="R51">
            <v>1316</v>
          </cell>
        </row>
        <row r="52">
          <cell r="J52">
            <v>4</v>
          </cell>
          <cell r="K52">
            <v>0</v>
          </cell>
          <cell r="L52">
            <v>788</v>
          </cell>
          <cell r="M52">
            <v>932</v>
          </cell>
          <cell r="N52">
            <v>1076</v>
          </cell>
          <cell r="O52">
            <v>1220</v>
          </cell>
          <cell r="P52">
            <v>1316</v>
          </cell>
          <cell r="Q52">
            <v>1316</v>
          </cell>
          <cell r="R52">
            <v>1316</v>
          </cell>
        </row>
        <row r="53">
          <cell r="J53">
            <v>4</v>
          </cell>
          <cell r="K53">
            <v>0</v>
          </cell>
          <cell r="L53">
            <v>812</v>
          </cell>
          <cell r="M53">
            <v>932</v>
          </cell>
          <cell r="N53">
            <v>1076</v>
          </cell>
          <cell r="O53">
            <v>1220</v>
          </cell>
          <cell r="P53">
            <v>1316</v>
          </cell>
          <cell r="Q53">
            <v>1316</v>
          </cell>
          <cell r="R53">
            <v>1316</v>
          </cell>
        </row>
        <row r="54">
          <cell r="J54">
            <v>4</v>
          </cell>
          <cell r="K54">
            <v>0</v>
          </cell>
          <cell r="L54">
            <v>812</v>
          </cell>
          <cell r="M54">
            <v>956</v>
          </cell>
          <cell r="N54">
            <v>1100</v>
          </cell>
          <cell r="O54">
            <v>1244</v>
          </cell>
          <cell r="P54">
            <v>1316</v>
          </cell>
          <cell r="Q54">
            <v>1316</v>
          </cell>
          <cell r="R54">
            <v>1316</v>
          </cell>
        </row>
        <row r="55">
          <cell r="J55">
            <v>4</v>
          </cell>
          <cell r="K55">
            <v>0</v>
          </cell>
          <cell r="L55">
            <v>836</v>
          </cell>
          <cell r="M55">
            <v>956</v>
          </cell>
          <cell r="N55">
            <v>1100</v>
          </cell>
          <cell r="O55">
            <v>1244</v>
          </cell>
          <cell r="P55">
            <v>1316</v>
          </cell>
          <cell r="Q55">
            <v>1316</v>
          </cell>
          <cell r="R55">
            <v>1316</v>
          </cell>
        </row>
        <row r="56">
          <cell r="J56">
            <v>4</v>
          </cell>
          <cell r="K56">
            <v>80</v>
          </cell>
          <cell r="L56">
            <v>836</v>
          </cell>
          <cell r="M56">
            <v>980</v>
          </cell>
          <cell r="N56">
            <v>1124</v>
          </cell>
          <cell r="O56">
            <v>1268</v>
          </cell>
          <cell r="P56">
            <v>1316</v>
          </cell>
          <cell r="Q56">
            <v>1316</v>
          </cell>
          <cell r="R56">
            <v>1316</v>
          </cell>
        </row>
        <row r="57">
          <cell r="J57">
            <v>4</v>
          </cell>
          <cell r="K57">
            <v>80</v>
          </cell>
          <cell r="L57">
            <v>860</v>
          </cell>
          <cell r="M57">
            <v>980</v>
          </cell>
          <cell r="N57">
            <v>1124</v>
          </cell>
          <cell r="O57">
            <v>1268</v>
          </cell>
          <cell r="P57">
            <v>1316</v>
          </cell>
          <cell r="Q57">
            <v>1316</v>
          </cell>
          <cell r="R57">
            <v>1316</v>
          </cell>
        </row>
        <row r="58">
          <cell r="J58">
            <v>4</v>
          </cell>
          <cell r="K58">
            <v>160</v>
          </cell>
          <cell r="L58">
            <v>860</v>
          </cell>
          <cell r="M58">
            <v>1004</v>
          </cell>
          <cell r="N58">
            <v>1148</v>
          </cell>
          <cell r="O58">
            <v>1292</v>
          </cell>
          <cell r="P58">
            <v>1316</v>
          </cell>
          <cell r="Q58">
            <v>1316</v>
          </cell>
          <cell r="R58">
            <v>1316</v>
          </cell>
        </row>
        <row r="59">
          <cell r="J59">
            <v>4</v>
          </cell>
          <cell r="K59">
            <v>160</v>
          </cell>
          <cell r="L59">
            <v>884</v>
          </cell>
          <cell r="M59">
            <v>1004</v>
          </cell>
          <cell r="N59">
            <v>1148</v>
          </cell>
          <cell r="O59">
            <v>1292</v>
          </cell>
          <cell r="P59">
            <v>1316</v>
          </cell>
          <cell r="Q59">
            <v>1316</v>
          </cell>
          <cell r="R59">
            <v>1316</v>
          </cell>
        </row>
        <row r="60">
          <cell r="J60">
            <v>4</v>
          </cell>
          <cell r="K60">
            <v>240</v>
          </cell>
          <cell r="L60">
            <v>884</v>
          </cell>
          <cell r="M60">
            <v>1028</v>
          </cell>
          <cell r="N60">
            <v>1172</v>
          </cell>
          <cell r="O60">
            <v>1316</v>
          </cell>
          <cell r="P60">
            <v>1316</v>
          </cell>
          <cell r="Q60">
            <v>1316</v>
          </cell>
          <cell r="R60">
            <v>1316</v>
          </cell>
        </row>
        <row r="61">
          <cell r="J61" t="str">
            <v>4f</v>
          </cell>
          <cell r="K61">
            <v>240</v>
          </cell>
          <cell r="L61">
            <v>884</v>
          </cell>
          <cell r="M61">
            <v>1028</v>
          </cell>
          <cell r="N61">
            <v>1172</v>
          </cell>
          <cell r="O61">
            <v>1316</v>
          </cell>
          <cell r="P61">
            <v>1316</v>
          </cell>
          <cell r="Q61">
            <v>1316</v>
          </cell>
          <cell r="R61">
            <v>1316</v>
          </cell>
        </row>
        <row r="63">
          <cell r="J63">
            <v>5</v>
          </cell>
          <cell r="K63">
            <v>0</v>
          </cell>
          <cell r="L63">
            <v>764</v>
          </cell>
          <cell r="M63">
            <v>908</v>
          </cell>
          <cell r="N63">
            <v>1028</v>
          </cell>
          <cell r="O63">
            <v>1172</v>
          </cell>
          <cell r="P63">
            <v>1316</v>
          </cell>
          <cell r="Q63">
            <v>1316</v>
          </cell>
          <cell r="R63">
            <v>1316</v>
          </cell>
        </row>
        <row r="64">
          <cell r="J64">
            <v>5</v>
          </cell>
          <cell r="K64">
            <v>0</v>
          </cell>
          <cell r="L64">
            <v>764</v>
          </cell>
          <cell r="M64">
            <v>908</v>
          </cell>
          <cell r="N64">
            <v>1052</v>
          </cell>
          <cell r="O64">
            <v>1196</v>
          </cell>
          <cell r="P64">
            <v>1316</v>
          </cell>
          <cell r="Q64">
            <v>1316</v>
          </cell>
          <cell r="R64">
            <v>1316</v>
          </cell>
        </row>
        <row r="65">
          <cell r="J65">
            <v>5</v>
          </cell>
          <cell r="K65">
            <v>0</v>
          </cell>
          <cell r="L65">
            <v>788</v>
          </cell>
          <cell r="M65">
            <v>932</v>
          </cell>
          <cell r="N65">
            <v>1052</v>
          </cell>
          <cell r="O65">
            <v>1196</v>
          </cell>
          <cell r="P65">
            <v>1316</v>
          </cell>
          <cell r="Q65">
            <v>1316</v>
          </cell>
          <cell r="R65">
            <v>1316</v>
          </cell>
        </row>
        <row r="66">
          <cell r="J66">
            <v>5</v>
          </cell>
          <cell r="K66">
            <v>0</v>
          </cell>
          <cell r="L66">
            <v>788</v>
          </cell>
          <cell r="M66">
            <v>932</v>
          </cell>
          <cell r="N66">
            <v>1076</v>
          </cell>
          <cell r="O66">
            <v>1220</v>
          </cell>
          <cell r="P66">
            <v>1316</v>
          </cell>
          <cell r="Q66">
            <v>1316</v>
          </cell>
          <cell r="R66">
            <v>1316</v>
          </cell>
        </row>
        <row r="67">
          <cell r="J67">
            <v>5</v>
          </cell>
          <cell r="K67">
            <v>0</v>
          </cell>
          <cell r="L67">
            <v>812</v>
          </cell>
          <cell r="M67">
            <v>956</v>
          </cell>
          <cell r="N67">
            <v>1076</v>
          </cell>
          <cell r="O67">
            <v>1220</v>
          </cell>
          <cell r="P67">
            <v>1316</v>
          </cell>
          <cell r="Q67">
            <v>1316</v>
          </cell>
          <cell r="R67">
            <v>1316</v>
          </cell>
        </row>
        <row r="68">
          <cell r="J68">
            <v>5</v>
          </cell>
          <cell r="K68">
            <v>0</v>
          </cell>
          <cell r="L68">
            <v>812</v>
          </cell>
          <cell r="M68">
            <v>956</v>
          </cell>
          <cell r="N68">
            <v>1100</v>
          </cell>
          <cell r="O68">
            <v>1244</v>
          </cell>
          <cell r="P68">
            <v>1316</v>
          </cell>
          <cell r="Q68">
            <v>1316</v>
          </cell>
          <cell r="R68">
            <v>1316</v>
          </cell>
        </row>
        <row r="69">
          <cell r="J69">
            <v>5</v>
          </cell>
          <cell r="K69">
            <v>0</v>
          </cell>
          <cell r="L69">
            <v>836</v>
          </cell>
          <cell r="M69">
            <v>980</v>
          </cell>
          <cell r="N69">
            <v>1100</v>
          </cell>
          <cell r="O69">
            <v>1244</v>
          </cell>
          <cell r="P69">
            <v>1316</v>
          </cell>
          <cell r="Q69">
            <v>1316</v>
          </cell>
          <cell r="R69">
            <v>1316</v>
          </cell>
        </row>
        <row r="70">
          <cell r="J70">
            <v>5</v>
          </cell>
          <cell r="K70">
            <v>80</v>
          </cell>
          <cell r="L70">
            <v>836</v>
          </cell>
          <cell r="M70">
            <v>980</v>
          </cell>
          <cell r="N70">
            <v>1124</v>
          </cell>
          <cell r="O70">
            <v>1268</v>
          </cell>
          <cell r="P70">
            <v>1316</v>
          </cell>
          <cell r="Q70">
            <v>1316</v>
          </cell>
          <cell r="R70">
            <v>1316</v>
          </cell>
        </row>
        <row r="71">
          <cell r="J71">
            <v>5</v>
          </cell>
          <cell r="K71">
            <v>80</v>
          </cell>
          <cell r="L71">
            <v>860</v>
          </cell>
          <cell r="M71">
            <v>1004</v>
          </cell>
          <cell r="N71">
            <v>1124</v>
          </cell>
          <cell r="O71">
            <v>1268</v>
          </cell>
          <cell r="P71">
            <v>1316</v>
          </cell>
          <cell r="Q71">
            <v>1316</v>
          </cell>
          <cell r="R71">
            <v>1316</v>
          </cell>
        </row>
        <row r="72">
          <cell r="J72">
            <v>5</v>
          </cell>
          <cell r="K72">
            <v>160</v>
          </cell>
          <cell r="L72">
            <v>860</v>
          </cell>
          <cell r="M72">
            <v>1004</v>
          </cell>
          <cell r="N72">
            <v>1148</v>
          </cell>
          <cell r="O72">
            <v>1292</v>
          </cell>
          <cell r="P72">
            <v>1316</v>
          </cell>
          <cell r="Q72">
            <v>1316</v>
          </cell>
          <cell r="R72">
            <v>1316</v>
          </cell>
        </row>
        <row r="73">
          <cell r="J73">
            <v>5</v>
          </cell>
          <cell r="K73">
            <v>160</v>
          </cell>
          <cell r="L73">
            <v>884</v>
          </cell>
          <cell r="M73">
            <v>1028</v>
          </cell>
          <cell r="N73">
            <v>1148</v>
          </cell>
          <cell r="O73">
            <v>1292</v>
          </cell>
          <cell r="P73">
            <v>1316</v>
          </cell>
          <cell r="Q73">
            <v>1316</v>
          </cell>
          <cell r="R73">
            <v>1316</v>
          </cell>
        </row>
        <row r="74">
          <cell r="J74">
            <v>5</v>
          </cell>
          <cell r="K74">
            <v>240</v>
          </cell>
          <cell r="L74">
            <v>884</v>
          </cell>
          <cell r="M74">
            <v>1028</v>
          </cell>
          <cell r="N74">
            <v>1172</v>
          </cell>
          <cell r="O74">
            <v>1316</v>
          </cell>
          <cell r="P74">
            <v>1316</v>
          </cell>
          <cell r="Q74">
            <v>1316</v>
          </cell>
          <cell r="R74">
            <v>1316</v>
          </cell>
        </row>
        <row r="75">
          <cell r="J75" t="str">
            <v>5f</v>
          </cell>
          <cell r="K75">
            <v>240</v>
          </cell>
          <cell r="L75">
            <v>884</v>
          </cell>
          <cell r="M75">
            <v>1028</v>
          </cell>
          <cell r="N75">
            <v>1172</v>
          </cell>
          <cell r="O75">
            <v>1316</v>
          </cell>
          <cell r="P75">
            <v>1316</v>
          </cell>
          <cell r="Q75">
            <v>1316</v>
          </cell>
          <cell r="R75">
            <v>1316</v>
          </cell>
        </row>
        <row r="77">
          <cell r="J77">
            <v>6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J78">
            <v>6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J79">
            <v>6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J80">
            <v>6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J81">
            <v>6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J82">
            <v>6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J83">
            <v>6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J84">
            <v>6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J85">
            <v>6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J86">
            <v>6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J87">
            <v>6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J88">
            <v>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J89" t="str">
            <v>6f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1">
          <cell r="J91">
            <v>7</v>
          </cell>
          <cell r="K91">
            <v>0</v>
          </cell>
          <cell r="L91">
            <v>47.6666666666667</v>
          </cell>
          <cell r="M91">
            <v>59.6666666666667</v>
          </cell>
          <cell r="N91">
            <v>59.6666666666667</v>
          </cell>
          <cell r="O91">
            <v>59.6666666666667</v>
          </cell>
          <cell r="P91">
            <v>59.6666666666667</v>
          </cell>
          <cell r="Q91">
            <v>59.6666666666667</v>
          </cell>
          <cell r="R91">
            <v>59.6666666666667</v>
          </cell>
        </row>
        <row r="92">
          <cell r="J92">
            <v>7</v>
          </cell>
          <cell r="K92">
            <v>0</v>
          </cell>
          <cell r="L92">
            <v>49.6666666666667</v>
          </cell>
          <cell r="M92">
            <v>59.6666666666667</v>
          </cell>
          <cell r="N92">
            <v>59.6666666666667</v>
          </cell>
          <cell r="O92">
            <v>59.6666666666667</v>
          </cell>
          <cell r="P92">
            <v>59.6666666666667</v>
          </cell>
          <cell r="Q92">
            <v>59.6666666666667</v>
          </cell>
          <cell r="R92">
            <v>59.6666666666667</v>
          </cell>
        </row>
        <row r="93">
          <cell r="J93">
            <v>7</v>
          </cell>
          <cell r="K93">
            <v>0</v>
          </cell>
          <cell r="L93">
            <v>50.6666666666667</v>
          </cell>
          <cell r="M93">
            <v>59.6666666666667</v>
          </cell>
          <cell r="N93">
            <v>59.6666666666667</v>
          </cell>
          <cell r="O93">
            <v>59.6666666666667</v>
          </cell>
          <cell r="P93">
            <v>59.6666666666667</v>
          </cell>
          <cell r="Q93">
            <v>59.6666666666667</v>
          </cell>
          <cell r="R93">
            <v>59.6666666666667</v>
          </cell>
        </row>
        <row r="94">
          <cell r="J94">
            <v>7</v>
          </cell>
          <cell r="K94">
            <v>0</v>
          </cell>
          <cell r="L94">
            <v>51.6666666666667</v>
          </cell>
          <cell r="M94">
            <v>59.6666666666667</v>
          </cell>
          <cell r="N94">
            <v>59.6666666666667</v>
          </cell>
          <cell r="O94">
            <v>59.6666666666667</v>
          </cell>
          <cell r="P94">
            <v>59.6666666666667</v>
          </cell>
          <cell r="Q94">
            <v>59.6666666666667</v>
          </cell>
          <cell r="R94">
            <v>59.6666666666667</v>
          </cell>
        </row>
        <row r="95">
          <cell r="J95">
            <v>7</v>
          </cell>
          <cell r="K95">
            <v>0</v>
          </cell>
          <cell r="L95">
            <v>52.6666666666667</v>
          </cell>
          <cell r="M95">
            <v>59.6666666666667</v>
          </cell>
          <cell r="N95">
            <v>59.6666666666667</v>
          </cell>
          <cell r="O95">
            <v>59.6666666666667</v>
          </cell>
          <cell r="P95">
            <v>59.6666666666667</v>
          </cell>
          <cell r="Q95">
            <v>59.6666666666667</v>
          </cell>
          <cell r="R95">
            <v>59.6666666666667</v>
          </cell>
        </row>
        <row r="96">
          <cell r="J96">
            <v>7</v>
          </cell>
          <cell r="K96">
            <v>0</v>
          </cell>
          <cell r="L96">
            <v>53.6666666666667</v>
          </cell>
          <cell r="M96">
            <v>59.6666666666667</v>
          </cell>
          <cell r="N96">
            <v>59.6666666666667</v>
          </cell>
          <cell r="O96">
            <v>59.6666666666667</v>
          </cell>
          <cell r="P96">
            <v>59.6666666666667</v>
          </cell>
          <cell r="Q96">
            <v>59.6666666666667</v>
          </cell>
          <cell r="R96">
            <v>59.6666666666667</v>
          </cell>
        </row>
        <row r="97">
          <cell r="J97">
            <v>7</v>
          </cell>
          <cell r="K97">
            <v>0</v>
          </cell>
          <cell r="L97">
            <v>55.6666666666667</v>
          </cell>
          <cell r="M97">
            <v>59.6666666666667</v>
          </cell>
          <cell r="N97">
            <v>59.6666666666667</v>
          </cell>
          <cell r="O97">
            <v>59.6666666666667</v>
          </cell>
          <cell r="P97">
            <v>59.6666666666667</v>
          </cell>
          <cell r="Q97">
            <v>59.6666666666667</v>
          </cell>
          <cell r="R97">
            <v>59.6666666666667</v>
          </cell>
        </row>
        <row r="98">
          <cell r="J98">
            <v>7</v>
          </cell>
          <cell r="K98">
            <v>0</v>
          </cell>
          <cell r="L98">
            <v>56.6666666666667</v>
          </cell>
          <cell r="M98">
            <v>59.6666666666667</v>
          </cell>
          <cell r="N98">
            <v>59.6666666666667</v>
          </cell>
          <cell r="O98">
            <v>59.6666666666667</v>
          </cell>
          <cell r="P98">
            <v>59.6666666666667</v>
          </cell>
          <cell r="Q98">
            <v>59.6666666666667</v>
          </cell>
          <cell r="R98">
            <v>59.6666666666667</v>
          </cell>
        </row>
        <row r="99">
          <cell r="J99">
            <v>7</v>
          </cell>
          <cell r="K99">
            <v>0</v>
          </cell>
          <cell r="L99">
            <v>57.6666666666667</v>
          </cell>
          <cell r="M99">
            <v>59.6666666666667</v>
          </cell>
          <cell r="N99">
            <v>59.6666666666667</v>
          </cell>
          <cell r="O99">
            <v>59.6666666666667</v>
          </cell>
          <cell r="P99">
            <v>59.6666666666667</v>
          </cell>
          <cell r="Q99">
            <v>59.6666666666667</v>
          </cell>
          <cell r="R99">
            <v>59.6666666666667</v>
          </cell>
        </row>
        <row r="100">
          <cell r="J100">
            <v>7</v>
          </cell>
          <cell r="K100">
            <v>0</v>
          </cell>
          <cell r="L100">
            <v>58.6666666666667</v>
          </cell>
          <cell r="M100">
            <v>59.6666666666667</v>
          </cell>
          <cell r="N100">
            <v>59.6666666666667</v>
          </cell>
          <cell r="O100">
            <v>59.6666666666667</v>
          </cell>
          <cell r="P100">
            <v>59.6666666666667</v>
          </cell>
          <cell r="Q100">
            <v>59.6666666666667</v>
          </cell>
          <cell r="R100">
            <v>59.6666666666667</v>
          </cell>
        </row>
        <row r="101">
          <cell r="J101">
            <v>7</v>
          </cell>
          <cell r="K101">
            <v>0</v>
          </cell>
          <cell r="L101">
            <v>59.6666666666667</v>
          </cell>
          <cell r="M101">
            <v>59.6666666666667</v>
          </cell>
          <cell r="N101">
            <v>59.6666666666667</v>
          </cell>
          <cell r="O101">
            <v>59.6666666666667</v>
          </cell>
          <cell r="P101">
            <v>59.6666666666667</v>
          </cell>
          <cell r="Q101">
            <v>59.6666666666667</v>
          </cell>
          <cell r="R101">
            <v>59.6666666666667</v>
          </cell>
        </row>
        <row r="102">
          <cell r="J102">
            <v>7</v>
          </cell>
          <cell r="K102">
            <v>0</v>
          </cell>
          <cell r="L102">
            <v>59.6666666666667</v>
          </cell>
          <cell r="M102">
            <v>59.6666666666667</v>
          </cell>
          <cell r="N102">
            <v>59.6666666666667</v>
          </cell>
          <cell r="O102">
            <v>59.6666666666667</v>
          </cell>
          <cell r="P102">
            <v>59.6666666666667</v>
          </cell>
          <cell r="Q102">
            <v>59.6666666666667</v>
          </cell>
          <cell r="R102">
            <v>59.6666666666667</v>
          </cell>
        </row>
        <row r="103">
          <cell r="J103" t="str">
            <v>7f</v>
          </cell>
          <cell r="K103">
            <v>0</v>
          </cell>
          <cell r="L103">
            <v>59.6666666666667</v>
          </cell>
          <cell r="M103">
            <v>59.6666666666667</v>
          </cell>
          <cell r="N103">
            <v>59.6666666666667</v>
          </cell>
          <cell r="O103">
            <v>59.6666666666667</v>
          </cell>
          <cell r="P103">
            <v>59.6666666666667</v>
          </cell>
          <cell r="Q103">
            <v>59.6666666666667</v>
          </cell>
          <cell r="R103">
            <v>59.6666666666667</v>
          </cell>
        </row>
        <row r="105">
          <cell r="J105">
            <v>8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J106">
            <v>8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J107">
            <v>8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J108">
            <v>8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J109">
            <v>8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J110">
            <v>8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J111">
            <v>8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J112">
            <v>8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</row>
        <row r="113">
          <cell r="J113">
            <v>8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J114">
            <v>8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J115">
            <v>8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J116">
            <v>8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J117" t="str">
            <v>8f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9">
          <cell r="J119">
            <v>9</v>
          </cell>
          <cell r="K119">
            <v>0</v>
          </cell>
          <cell r="L119">
            <v>32</v>
          </cell>
          <cell r="M119">
            <v>50</v>
          </cell>
          <cell r="N119">
            <v>68</v>
          </cell>
          <cell r="O119">
            <v>86</v>
          </cell>
          <cell r="P119">
            <v>106</v>
          </cell>
          <cell r="Q119">
            <v>106</v>
          </cell>
          <cell r="R119">
            <v>106</v>
          </cell>
        </row>
        <row r="120">
          <cell r="J120">
            <v>9</v>
          </cell>
          <cell r="K120">
            <v>0</v>
          </cell>
          <cell r="L120">
            <v>33</v>
          </cell>
          <cell r="M120">
            <v>51</v>
          </cell>
          <cell r="N120">
            <v>69</v>
          </cell>
          <cell r="O120">
            <v>88</v>
          </cell>
          <cell r="P120">
            <v>106</v>
          </cell>
          <cell r="Q120">
            <v>106</v>
          </cell>
          <cell r="R120">
            <v>106</v>
          </cell>
        </row>
        <row r="121">
          <cell r="J121">
            <v>9</v>
          </cell>
          <cell r="K121">
            <v>0</v>
          </cell>
          <cell r="L121">
            <v>35</v>
          </cell>
          <cell r="M121">
            <v>53</v>
          </cell>
          <cell r="N121">
            <v>71</v>
          </cell>
          <cell r="O121">
            <v>90</v>
          </cell>
          <cell r="P121">
            <v>106</v>
          </cell>
          <cell r="Q121">
            <v>106</v>
          </cell>
          <cell r="R121">
            <v>106</v>
          </cell>
        </row>
        <row r="122">
          <cell r="J122">
            <v>9</v>
          </cell>
          <cell r="K122">
            <v>0</v>
          </cell>
          <cell r="L122">
            <v>36</v>
          </cell>
          <cell r="M122">
            <v>54</v>
          </cell>
          <cell r="N122">
            <v>72</v>
          </cell>
          <cell r="O122">
            <v>92</v>
          </cell>
          <cell r="P122">
            <v>106</v>
          </cell>
          <cell r="Q122">
            <v>106</v>
          </cell>
          <cell r="R122">
            <v>106</v>
          </cell>
        </row>
        <row r="123">
          <cell r="J123">
            <v>9</v>
          </cell>
          <cell r="K123">
            <v>0</v>
          </cell>
          <cell r="L123">
            <v>38</v>
          </cell>
          <cell r="M123">
            <v>56</v>
          </cell>
          <cell r="N123">
            <v>74</v>
          </cell>
          <cell r="O123">
            <v>93</v>
          </cell>
          <cell r="P123">
            <v>106</v>
          </cell>
          <cell r="Q123">
            <v>106</v>
          </cell>
          <cell r="R123">
            <v>106</v>
          </cell>
        </row>
        <row r="124">
          <cell r="J124">
            <v>9</v>
          </cell>
          <cell r="K124">
            <v>0</v>
          </cell>
          <cell r="L124">
            <v>39</v>
          </cell>
          <cell r="M124">
            <v>57</v>
          </cell>
          <cell r="N124">
            <v>75</v>
          </cell>
          <cell r="O124">
            <v>95</v>
          </cell>
          <cell r="P124">
            <v>106</v>
          </cell>
          <cell r="Q124">
            <v>106</v>
          </cell>
          <cell r="R124">
            <v>106</v>
          </cell>
        </row>
        <row r="125">
          <cell r="J125">
            <v>9</v>
          </cell>
          <cell r="K125">
            <v>4</v>
          </cell>
          <cell r="L125">
            <v>41</v>
          </cell>
          <cell r="M125">
            <v>59</v>
          </cell>
          <cell r="N125">
            <v>77</v>
          </cell>
          <cell r="O125">
            <v>97</v>
          </cell>
          <cell r="P125">
            <v>106</v>
          </cell>
          <cell r="Q125">
            <v>106</v>
          </cell>
          <cell r="R125">
            <v>106</v>
          </cell>
        </row>
        <row r="126">
          <cell r="J126">
            <v>9</v>
          </cell>
          <cell r="K126">
            <v>8</v>
          </cell>
          <cell r="L126">
            <v>42</v>
          </cell>
          <cell r="M126">
            <v>60</v>
          </cell>
          <cell r="N126">
            <v>78</v>
          </cell>
          <cell r="O126">
            <v>99</v>
          </cell>
          <cell r="P126">
            <v>106</v>
          </cell>
          <cell r="Q126">
            <v>106</v>
          </cell>
          <cell r="R126">
            <v>106</v>
          </cell>
        </row>
        <row r="127">
          <cell r="J127">
            <v>9</v>
          </cell>
          <cell r="K127">
            <v>12</v>
          </cell>
          <cell r="L127">
            <v>44</v>
          </cell>
          <cell r="M127">
            <v>62</v>
          </cell>
          <cell r="N127">
            <v>80</v>
          </cell>
          <cell r="O127">
            <v>101</v>
          </cell>
          <cell r="P127">
            <v>106</v>
          </cell>
          <cell r="Q127">
            <v>106</v>
          </cell>
          <cell r="R127">
            <v>106</v>
          </cell>
        </row>
        <row r="128">
          <cell r="J128">
            <v>9</v>
          </cell>
          <cell r="K128">
            <v>16</v>
          </cell>
          <cell r="L128">
            <v>45</v>
          </cell>
          <cell r="M128">
            <v>63</v>
          </cell>
          <cell r="N128">
            <v>81</v>
          </cell>
          <cell r="O128">
            <v>102</v>
          </cell>
          <cell r="P128">
            <v>106</v>
          </cell>
          <cell r="Q128">
            <v>106</v>
          </cell>
          <cell r="R128">
            <v>106</v>
          </cell>
        </row>
        <row r="129">
          <cell r="J129">
            <v>9</v>
          </cell>
          <cell r="K129">
            <v>20</v>
          </cell>
          <cell r="L129">
            <v>47</v>
          </cell>
          <cell r="M129">
            <v>65</v>
          </cell>
          <cell r="N129">
            <v>83</v>
          </cell>
          <cell r="O129">
            <v>104</v>
          </cell>
          <cell r="P129">
            <v>106</v>
          </cell>
          <cell r="Q129">
            <v>106</v>
          </cell>
          <cell r="R129">
            <v>106</v>
          </cell>
        </row>
        <row r="130">
          <cell r="J130">
            <v>9</v>
          </cell>
          <cell r="K130">
            <v>24</v>
          </cell>
          <cell r="L130">
            <v>48</v>
          </cell>
          <cell r="M130">
            <v>66</v>
          </cell>
          <cell r="N130">
            <v>84</v>
          </cell>
          <cell r="O130">
            <v>106</v>
          </cell>
          <cell r="P130">
            <v>106</v>
          </cell>
          <cell r="Q130">
            <v>106</v>
          </cell>
          <cell r="R130">
            <v>106</v>
          </cell>
        </row>
        <row r="131">
          <cell r="J131" t="str">
            <v>9f</v>
          </cell>
          <cell r="K131">
            <v>24</v>
          </cell>
          <cell r="L131">
            <v>48</v>
          </cell>
          <cell r="M131">
            <v>66</v>
          </cell>
          <cell r="N131">
            <v>84</v>
          </cell>
          <cell r="O131">
            <v>106</v>
          </cell>
          <cell r="P131">
            <v>106</v>
          </cell>
          <cell r="Q131">
            <v>106</v>
          </cell>
          <cell r="R131">
            <v>106</v>
          </cell>
        </row>
        <row r="133">
          <cell r="J133">
            <v>10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J134">
            <v>10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J135">
            <v>10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J136">
            <v>10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J137">
            <v>10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J138">
            <v>10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</row>
        <row r="139">
          <cell r="J139">
            <v>10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J140">
            <v>10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J141">
            <v>10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</row>
        <row r="142">
          <cell r="J142">
            <v>10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3">
          <cell r="J143">
            <v>10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J144">
            <v>10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J145" t="str">
            <v>10f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</row>
        <row r="147">
          <cell r="J147">
            <v>11</v>
          </cell>
          <cell r="K147">
            <v>0</v>
          </cell>
          <cell r="L147">
            <v>61</v>
          </cell>
          <cell r="M147">
            <v>66</v>
          </cell>
          <cell r="N147">
            <v>66</v>
          </cell>
          <cell r="O147">
            <v>66</v>
          </cell>
          <cell r="P147">
            <v>66</v>
          </cell>
          <cell r="Q147">
            <v>66</v>
          </cell>
          <cell r="R147">
            <v>66</v>
          </cell>
        </row>
        <row r="148">
          <cell r="J148">
            <v>11</v>
          </cell>
          <cell r="K148">
            <v>0</v>
          </cell>
          <cell r="L148">
            <v>61</v>
          </cell>
          <cell r="M148">
            <v>66</v>
          </cell>
          <cell r="N148">
            <v>66</v>
          </cell>
          <cell r="O148">
            <v>66</v>
          </cell>
          <cell r="P148">
            <v>66</v>
          </cell>
          <cell r="Q148">
            <v>66</v>
          </cell>
          <cell r="R148">
            <v>66</v>
          </cell>
        </row>
        <row r="149">
          <cell r="J149">
            <v>11</v>
          </cell>
          <cell r="K149">
            <v>0</v>
          </cell>
          <cell r="L149">
            <v>61</v>
          </cell>
          <cell r="M149">
            <v>66</v>
          </cell>
          <cell r="N149">
            <v>66</v>
          </cell>
          <cell r="O149">
            <v>66</v>
          </cell>
          <cell r="P149">
            <v>66</v>
          </cell>
          <cell r="Q149">
            <v>66</v>
          </cell>
          <cell r="R149">
            <v>66</v>
          </cell>
        </row>
        <row r="150">
          <cell r="J150">
            <v>11</v>
          </cell>
          <cell r="K150">
            <v>0</v>
          </cell>
          <cell r="L150">
            <v>61</v>
          </cell>
          <cell r="M150">
            <v>66</v>
          </cell>
          <cell r="N150">
            <v>66</v>
          </cell>
          <cell r="O150">
            <v>66</v>
          </cell>
          <cell r="P150">
            <v>66</v>
          </cell>
          <cell r="Q150">
            <v>66</v>
          </cell>
          <cell r="R150">
            <v>66</v>
          </cell>
        </row>
        <row r="151">
          <cell r="J151">
            <v>11</v>
          </cell>
          <cell r="K151">
            <v>0</v>
          </cell>
          <cell r="L151">
            <v>61</v>
          </cell>
          <cell r="M151">
            <v>66</v>
          </cell>
          <cell r="N151">
            <v>66</v>
          </cell>
          <cell r="O151">
            <v>66</v>
          </cell>
          <cell r="P151">
            <v>66</v>
          </cell>
          <cell r="Q151">
            <v>66</v>
          </cell>
          <cell r="R151">
            <v>66</v>
          </cell>
        </row>
        <row r="152">
          <cell r="J152">
            <v>11</v>
          </cell>
          <cell r="K152">
            <v>0</v>
          </cell>
          <cell r="L152">
            <v>64</v>
          </cell>
          <cell r="M152">
            <v>66</v>
          </cell>
          <cell r="N152">
            <v>66</v>
          </cell>
          <cell r="O152">
            <v>66</v>
          </cell>
          <cell r="P152">
            <v>66</v>
          </cell>
          <cell r="Q152">
            <v>66</v>
          </cell>
          <cell r="R152">
            <v>66</v>
          </cell>
        </row>
        <row r="153">
          <cell r="J153">
            <v>11</v>
          </cell>
          <cell r="K153">
            <v>0</v>
          </cell>
          <cell r="L153">
            <v>64</v>
          </cell>
          <cell r="M153">
            <v>66</v>
          </cell>
          <cell r="N153">
            <v>66</v>
          </cell>
          <cell r="O153">
            <v>66</v>
          </cell>
          <cell r="P153">
            <v>66</v>
          </cell>
          <cell r="Q153">
            <v>66</v>
          </cell>
          <cell r="R153">
            <v>66</v>
          </cell>
        </row>
        <row r="154">
          <cell r="J154">
            <v>11</v>
          </cell>
          <cell r="K154">
            <v>0</v>
          </cell>
          <cell r="L154">
            <v>64</v>
          </cell>
          <cell r="M154">
            <v>66</v>
          </cell>
          <cell r="N154">
            <v>66</v>
          </cell>
          <cell r="O154">
            <v>66</v>
          </cell>
          <cell r="P154">
            <v>66</v>
          </cell>
          <cell r="Q154">
            <v>66</v>
          </cell>
          <cell r="R154">
            <v>66</v>
          </cell>
        </row>
        <row r="155">
          <cell r="J155">
            <v>11</v>
          </cell>
          <cell r="K155">
            <v>0</v>
          </cell>
          <cell r="L155">
            <v>64</v>
          </cell>
          <cell r="M155">
            <v>66</v>
          </cell>
          <cell r="N155">
            <v>66</v>
          </cell>
          <cell r="O155">
            <v>66</v>
          </cell>
          <cell r="P155">
            <v>66</v>
          </cell>
          <cell r="Q155">
            <v>66</v>
          </cell>
          <cell r="R155">
            <v>66</v>
          </cell>
        </row>
        <row r="156">
          <cell r="J156">
            <v>11</v>
          </cell>
          <cell r="K156">
            <v>8</v>
          </cell>
          <cell r="L156">
            <v>66</v>
          </cell>
          <cell r="M156">
            <v>66</v>
          </cell>
          <cell r="N156">
            <v>66</v>
          </cell>
          <cell r="O156">
            <v>66</v>
          </cell>
          <cell r="P156">
            <v>66</v>
          </cell>
          <cell r="Q156">
            <v>66</v>
          </cell>
          <cell r="R156">
            <v>66</v>
          </cell>
        </row>
        <row r="157">
          <cell r="J157">
            <v>11</v>
          </cell>
          <cell r="K157">
            <v>8</v>
          </cell>
          <cell r="L157">
            <v>66</v>
          </cell>
          <cell r="M157">
            <v>66</v>
          </cell>
          <cell r="N157">
            <v>66</v>
          </cell>
          <cell r="O157">
            <v>66</v>
          </cell>
          <cell r="P157">
            <v>66</v>
          </cell>
          <cell r="Q157">
            <v>66</v>
          </cell>
          <cell r="R157">
            <v>66</v>
          </cell>
        </row>
        <row r="158">
          <cell r="J158">
            <v>11</v>
          </cell>
          <cell r="K158">
            <v>8</v>
          </cell>
          <cell r="L158">
            <v>66</v>
          </cell>
          <cell r="M158">
            <v>66</v>
          </cell>
          <cell r="N158">
            <v>66</v>
          </cell>
          <cell r="O158">
            <v>66</v>
          </cell>
          <cell r="P158">
            <v>66</v>
          </cell>
          <cell r="Q158">
            <v>66</v>
          </cell>
          <cell r="R158">
            <v>66</v>
          </cell>
        </row>
        <row r="159">
          <cell r="J159" t="str">
            <v>11f</v>
          </cell>
          <cell r="K159">
            <v>8</v>
          </cell>
          <cell r="L159">
            <v>66</v>
          </cell>
          <cell r="M159">
            <v>66</v>
          </cell>
          <cell r="N159">
            <v>66</v>
          </cell>
          <cell r="O159">
            <v>66</v>
          </cell>
          <cell r="P159">
            <v>66</v>
          </cell>
          <cell r="Q159">
            <v>66</v>
          </cell>
          <cell r="R159">
            <v>66</v>
          </cell>
        </row>
        <row r="161">
          <cell r="J161">
            <v>12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</row>
        <row r="162">
          <cell r="J162">
            <v>12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J163">
            <v>12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</row>
        <row r="164">
          <cell r="J164">
            <v>12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J165">
            <v>12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</row>
        <row r="166">
          <cell r="J166">
            <v>12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J167">
            <v>12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</row>
        <row r="168">
          <cell r="J168">
            <v>12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</row>
        <row r="169">
          <cell r="J169">
            <v>12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J170">
            <v>12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</row>
        <row r="171">
          <cell r="J171">
            <v>12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J172">
            <v>12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J173" t="str">
            <v>12f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</row>
        <row r="175">
          <cell r="J175">
            <v>13</v>
          </cell>
          <cell r="K175">
            <v>0</v>
          </cell>
          <cell r="L175">
            <v>752</v>
          </cell>
          <cell r="M175">
            <v>908</v>
          </cell>
          <cell r="N175">
            <v>1208</v>
          </cell>
          <cell r="O175">
            <v>1508</v>
          </cell>
          <cell r="P175">
            <v>1784</v>
          </cell>
          <cell r="Q175">
            <v>1784</v>
          </cell>
          <cell r="R175">
            <v>1784</v>
          </cell>
        </row>
        <row r="176">
          <cell r="J176">
            <v>13</v>
          </cell>
          <cell r="K176">
            <v>0</v>
          </cell>
          <cell r="L176">
            <v>764</v>
          </cell>
          <cell r="M176">
            <v>932</v>
          </cell>
          <cell r="N176">
            <v>1232</v>
          </cell>
          <cell r="O176">
            <v>1532</v>
          </cell>
          <cell r="P176">
            <v>1784</v>
          </cell>
          <cell r="Q176">
            <v>1784</v>
          </cell>
          <cell r="R176">
            <v>1784</v>
          </cell>
        </row>
        <row r="177">
          <cell r="J177">
            <v>13</v>
          </cell>
          <cell r="K177">
            <v>0</v>
          </cell>
          <cell r="L177">
            <v>776</v>
          </cell>
          <cell r="M177">
            <v>956</v>
          </cell>
          <cell r="N177">
            <v>1256</v>
          </cell>
          <cell r="O177">
            <v>1556</v>
          </cell>
          <cell r="P177">
            <v>1784</v>
          </cell>
          <cell r="Q177">
            <v>1784</v>
          </cell>
          <cell r="R177">
            <v>1784</v>
          </cell>
        </row>
        <row r="178">
          <cell r="J178">
            <v>13</v>
          </cell>
          <cell r="K178">
            <v>0</v>
          </cell>
          <cell r="L178">
            <v>788</v>
          </cell>
          <cell r="M178">
            <v>980</v>
          </cell>
          <cell r="N178">
            <v>1280</v>
          </cell>
          <cell r="O178">
            <v>1580</v>
          </cell>
          <cell r="P178">
            <v>1784</v>
          </cell>
          <cell r="Q178">
            <v>1784</v>
          </cell>
          <cell r="R178">
            <v>1784</v>
          </cell>
        </row>
        <row r="179">
          <cell r="J179">
            <v>13</v>
          </cell>
          <cell r="K179">
            <v>0</v>
          </cell>
          <cell r="L179">
            <v>800</v>
          </cell>
          <cell r="M179">
            <v>1004</v>
          </cell>
          <cell r="N179">
            <v>1304</v>
          </cell>
          <cell r="O179">
            <v>1604</v>
          </cell>
          <cell r="P179">
            <v>1784</v>
          </cell>
          <cell r="Q179">
            <v>1784</v>
          </cell>
          <cell r="R179">
            <v>1784</v>
          </cell>
        </row>
        <row r="180">
          <cell r="J180">
            <v>13</v>
          </cell>
          <cell r="K180">
            <v>0</v>
          </cell>
          <cell r="L180">
            <v>812</v>
          </cell>
          <cell r="M180">
            <v>1034</v>
          </cell>
          <cell r="N180">
            <v>1334</v>
          </cell>
          <cell r="O180">
            <v>1634</v>
          </cell>
          <cell r="P180">
            <v>1784</v>
          </cell>
          <cell r="Q180">
            <v>1784</v>
          </cell>
          <cell r="R180">
            <v>1784</v>
          </cell>
        </row>
        <row r="181">
          <cell r="J181">
            <v>13</v>
          </cell>
          <cell r="K181">
            <v>40</v>
          </cell>
          <cell r="L181">
            <v>824</v>
          </cell>
          <cell r="M181">
            <v>1058</v>
          </cell>
          <cell r="N181">
            <v>1358</v>
          </cell>
          <cell r="O181">
            <v>1658</v>
          </cell>
          <cell r="P181">
            <v>1784</v>
          </cell>
          <cell r="Q181">
            <v>1784</v>
          </cell>
          <cell r="R181">
            <v>1784</v>
          </cell>
        </row>
        <row r="182">
          <cell r="J182">
            <v>13</v>
          </cell>
          <cell r="K182">
            <v>80</v>
          </cell>
          <cell r="L182">
            <v>836</v>
          </cell>
          <cell r="M182">
            <v>1082</v>
          </cell>
          <cell r="N182">
            <v>1382</v>
          </cell>
          <cell r="O182">
            <v>1682</v>
          </cell>
          <cell r="P182">
            <v>1784</v>
          </cell>
          <cell r="Q182">
            <v>1784</v>
          </cell>
          <cell r="R182">
            <v>1784</v>
          </cell>
        </row>
        <row r="183">
          <cell r="J183">
            <v>13</v>
          </cell>
          <cell r="K183">
            <v>120</v>
          </cell>
          <cell r="L183">
            <v>848</v>
          </cell>
          <cell r="M183">
            <v>1106</v>
          </cell>
          <cell r="N183">
            <v>1406</v>
          </cell>
          <cell r="O183">
            <v>1706</v>
          </cell>
          <cell r="P183">
            <v>1784</v>
          </cell>
          <cell r="Q183">
            <v>1784</v>
          </cell>
          <cell r="R183">
            <v>1784</v>
          </cell>
        </row>
        <row r="184">
          <cell r="J184">
            <v>13</v>
          </cell>
          <cell r="K184">
            <v>160</v>
          </cell>
          <cell r="L184">
            <v>860</v>
          </cell>
          <cell r="M184">
            <v>1130</v>
          </cell>
          <cell r="N184">
            <v>1430</v>
          </cell>
          <cell r="O184">
            <v>1730</v>
          </cell>
          <cell r="P184">
            <v>1784</v>
          </cell>
          <cell r="Q184">
            <v>1784</v>
          </cell>
          <cell r="R184">
            <v>1784</v>
          </cell>
        </row>
        <row r="185">
          <cell r="J185">
            <v>13</v>
          </cell>
          <cell r="K185">
            <v>200</v>
          </cell>
          <cell r="L185">
            <v>872</v>
          </cell>
          <cell r="M185">
            <v>1154</v>
          </cell>
          <cell r="N185">
            <v>1454</v>
          </cell>
          <cell r="O185">
            <v>1754</v>
          </cell>
          <cell r="P185">
            <v>1784</v>
          </cell>
          <cell r="Q185">
            <v>1784</v>
          </cell>
          <cell r="R185">
            <v>1784</v>
          </cell>
        </row>
        <row r="186">
          <cell r="J186">
            <v>13</v>
          </cell>
          <cell r="K186">
            <v>240</v>
          </cell>
          <cell r="L186">
            <v>884</v>
          </cell>
          <cell r="M186">
            <v>1184</v>
          </cell>
          <cell r="N186">
            <v>1484</v>
          </cell>
          <cell r="O186">
            <v>1784</v>
          </cell>
          <cell r="P186">
            <v>1784</v>
          </cell>
          <cell r="Q186">
            <v>1784</v>
          </cell>
          <cell r="R186">
            <v>1784</v>
          </cell>
        </row>
        <row r="187">
          <cell r="J187" t="str">
            <v>13f</v>
          </cell>
          <cell r="K187">
            <v>240</v>
          </cell>
          <cell r="L187">
            <v>884</v>
          </cell>
          <cell r="M187">
            <v>1184</v>
          </cell>
          <cell r="N187">
            <v>1484</v>
          </cell>
          <cell r="O187">
            <v>1784</v>
          </cell>
          <cell r="P187">
            <v>1784</v>
          </cell>
          <cell r="Q187">
            <v>1784</v>
          </cell>
          <cell r="R187">
            <v>1784</v>
          </cell>
        </row>
      </sheetData>
      <sheetData sheetId="4" refreshError="1">
        <row r="6">
          <cell r="J6" t="str">
            <v>e</v>
          </cell>
        </row>
        <row r="7">
          <cell r="J7">
            <v>1</v>
          </cell>
          <cell r="K7">
            <v>0</v>
          </cell>
          <cell r="L7">
            <v>29800</v>
          </cell>
          <cell r="M7">
            <v>36400</v>
          </cell>
          <cell r="N7">
            <v>43000</v>
          </cell>
          <cell r="O7">
            <v>49600</v>
          </cell>
          <cell r="P7">
            <v>55600</v>
          </cell>
          <cell r="Q7">
            <v>55600</v>
          </cell>
          <cell r="R7">
            <v>55600</v>
          </cell>
        </row>
        <row r="8">
          <cell r="J8">
            <v>1</v>
          </cell>
          <cell r="K8">
            <v>0</v>
          </cell>
          <cell r="L8">
            <v>30400</v>
          </cell>
          <cell r="M8">
            <v>37000</v>
          </cell>
          <cell r="N8">
            <v>43600</v>
          </cell>
          <cell r="O8">
            <v>50200</v>
          </cell>
          <cell r="P8">
            <v>55600</v>
          </cell>
          <cell r="Q8">
            <v>55600</v>
          </cell>
          <cell r="R8">
            <v>55600</v>
          </cell>
        </row>
        <row r="9">
          <cell r="J9">
            <v>1</v>
          </cell>
          <cell r="K9">
            <v>0</v>
          </cell>
          <cell r="L9">
            <v>31000</v>
          </cell>
          <cell r="M9">
            <v>37600</v>
          </cell>
          <cell r="N9">
            <v>44200</v>
          </cell>
          <cell r="O9">
            <v>50800</v>
          </cell>
          <cell r="P9">
            <v>55600</v>
          </cell>
          <cell r="Q9">
            <v>55600</v>
          </cell>
          <cell r="R9">
            <v>55600</v>
          </cell>
        </row>
        <row r="10">
          <cell r="J10">
            <v>1</v>
          </cell>
          <cell r="K10">
            <v>0</v>
          </cell>
          <cell r="L10">
            <v>31400</v>
          </cell>
          <cell r="M10">
            <v>38000</v>
          </cell>
          <cell r="N10">
            <v>44600</v>
          </cell>
          <cell r="O10">
            <v>51200</v>
          </cell>
          <cell r="P10">
            <v>55600</v>
          </cell>
          <cell r="Q10">
            <v>55600</v>
          </cell>
          <cell r="R10">
            <v>55600</v>
          </cell>
        </row>
        <row r="11">
          <cell r="J11">
            <v>1</v>
          </cell>
          <cell r="K11">
            <v>0</v>
          </cell>
          <cell r="L11">
            <v>32000</v>
          </cell>
          <cell r="M11">
            <v>38600</v>
          </cell>
          <cell r="N11">
            <v>45200</v>
          </cell>
          <cell r="O11">
            <v>51800</v>
          </cell>
          <cell r="P11">
            <v>55600</v>
          </cell>
          <cell r="Q11">
            <v>55600</v>
          </cell>
          <cell r="R11">
            <v>55600</v>
          </cell>
        </row>
        <row r="12">
          <cell r="J12">
            <v>1</v>
          </cell>
          <cell r="K12">
            <v>0</v>
          </cell>
          <cell r="L12">
            <v>32600</v>
          </cell>
          <cell r="M12">
            <v>39200</v>
          </cell>
          <cell r="N12">
            <v>45800</v>
          </cell>
          <cell r="O12">
            <v>52400</v>
          </cell>
          <cell r="P12">
            <v>55600</v>
          </cell>
          <cell r="Q12">
            <v>55600</v>
          </cell>
          <cell r="R12">
            <v>55600</v>
          </cell>
        </row>
        <row r="13">
          <cell r="J13">
            <v>1</v>
          </cell>
          <cell r="K13">
            <v>2000</v>
          </cell>
          <cell r="L13">
            <v>33000</v>
          </cell>
          <cell r="M13">
            <v>39600</v>
          </cell>
          <cell r="N13">
            <v>46200</v>
          </cell>
          <cell r="O13">
            <v>52800</v>
          </cell>
          <cell r="P13">
            <v>55600</v>
          </cell>
          <cell r="Q13">
            <v>55600</v>
          </cell>
          <cell r="R13">
            <v>55600</v>
          </cell>
        </row>
        <row r="14">
          <cell r="J14">
            <v>1</v>
          </cell>
          <cell r="K14">
            <v>4000</v>
          </cell>
          <cell r="L14">
            <v>33600</v>
          </cell>
          <cell r="M14">
            <v>40200</v>
          </cell>
          <cell r="N14">
            <v>46800</v>
          </cell>
          <cell r="O14">
            <v>53400</v>
          </cell>
          <cell r="P14">
            <v>55600</v>
          </cell>
          <cell r="Q14">
            <v>55600</v>
          </cell>
          <cell r="R14">
            <v>55600</v>
          </cell>
        </row>
        <row r="15">
          <cell r="J15">
            <v>1</v>
          </cell>
          <cell r="K15">
            <v>6000</v>
          </cell>
          <cell r="L15">
            <v>34200</v>
          </cell>
          <cell r="M15">
            <v>40800</v>
          </cell>
          <cell r="N15">
            <v>47400</v>
          </cell>
          <cell r="O15">
            <v>54000</v>
          </cell>
          <cell r="P15">
            <v>55600</v>
          </cell>
          <cell r="Q15">
            <v>55600</v>
          </cell>
          <cell r="R15">
            <v>55600</v>
          </cell>
        </row>
        <row r="16">
          <cell r="J16">
            <v>1</v>
          </cell>
          <cell r="K16">
            <v>8000</v>
          </cell>
          <cell r="L16">
            <v>34600</v>
          </cell>
          <cell r="M16">
            <v>41200</v>
          </cell>
          <cell r="N16">
            <v>47800</v>
          </cell>
          <cell r="O16">
            <v>54400</v>
          </cell>
          <cell r="P16">
            <v>55600</v>
          </cell>
          <cell r="Q16">
            <v>55600</v>
          </cell>
          <cell r="R16">
            <v>55600</v>
          </cell>
        </row>
        <row r="17">
          <cell r="J17">
            <v>1</v>
          </cell>
          <cell r="K17">
            <v>10000</v>
          </cell>
          <cell r="L17">
            <v>35200</v>
          </cell>
          <cell r="M17">
            <v>41800</v>
          </cell>
          <cell r="N17">
            <v>48400</v>
          </cell>
          <cell r="O17">
            <v>55000</v>
          </cell>
          <cell r="P17">
            <v>55600</v>
          </cell>
          <cell r="Q17">
            <v>55600</v>
          </cell>
          <cell r="R17">
            <v>55600</v>
          </cell>
        </row>
        <row r="18">
          <cell r="J18">
            <v>1</v>
          </cell>
          <cell r="K18">
            <v>12000</v>
          </cell>
          <cell r="L18">
            <v>35800</v>
          </cell>
          <cell r="M18">
            <v>42400</v>
          </cell>
          <cell r="N18">
            <v>49000</v>
          </cell>
          <cell r="O18">
            <v>55600</v>
          </cell>
          <cell r="P18">
            <v>55600</v>
          </cell>
          <cell r="Q18">
            <v>55600</v>
          </cell>
          <cell r="R18">
            <v>55600</v>
          </cell>
        </row>
        <row r="19">
          <cell r="J19" t="str">
            <v>1e</v>
          </cell>
          <cell r="K19">
            <v>42000</v>
          </cell>
          <cell r="L19">
            <v>393600</v>
          </cell>
          <cell r="M19">
            <v>472800</v>
          </cell>
          <cell r="N19">
            <v>552000</v>
          </cell>
          <cell r="O19">
            <v>631200</v>
          </cell>
          <cell r="P19">
            <v>667200</v>
          </cell>
          <cell r="Q19">
            <v>667200</v>
          </cell>
          <cell r="R19">
            <v>667200</v>
          </cell>
        </row>
        <row r="21">
          <cell r="J21">
            <v>2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J22">
            <v>2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J23">
            <v>2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J25">
            <v>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J26">
            <v>2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J27">
            <v>2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J28">
            <v>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J29">
            <v>2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J30">
            <v>2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J31">
            <v>2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J32">
            <v>2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J33" t="str">
            <v>2e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5">
          <cell r="J35">
            <v>3</v>
          </cell>
          <cell r="K35">
            <v>0</v>
          </cell>
          <cell r="L35">
            <v>14850</v>
          </cell>
          <cell r="M35">
            <v>16950</v>
          </cell>
          <cell r="N35">
            <v>16950</v>
          </cell>
          <cell r="O35">
            <v>16950</v>
          </cell>
          <cell r="P35">
            <v>16950</v>
          </cell>
          <cell r="Q35">
            <v>16950</v>
          </cell>
          <cell r="R35">
            <v>16950</v>
          </cell>
        </row>
        <row r="36">
          <cell r="J36">
            <v>3</v>
          </cell>
          <cell r="K36">
            <v>0</v>
          </cell>
          <cell r="L36">
            <v>14850</v>
          </cell>
          <cell r="M36">
            <v>16950</v>
          </cell>
          <cell r="N36">
            <v>16950</v>
          </cell>
          <cell r="O36">
            <v>16950</v>
          </cell>
          <cell r="P36">
            <v>16950</v>
          </cell>
          <cell r="Q36">
            <v>16950</v>
          </cell>
          <cell r="R36">
            <v>16950</v>
          </cell>
        </row>
        <row r="37">
          <cell r="J37">
            <v>3</v>
          </cell>
          <cell r="K37">
            <v>0</v>
          </cell>
          <cell r="L37">
            <v>15150</v>
          </cell>
          <cell r="M37">
            <v>16950</v>
          </cell>
          <cell r="N37">
            <v>16950</v>
          </cell>
          <cell r="O37">
            <v>16950</v>
          </cell>
          <cell r="P37">
            <v>16950</v>
          </cell>
          <cell r="Q37">
            <v>16950</v>
          </cell>
          <cell r="R37">
            <v>16950</v>
          </cell>
        </row>
        <row r="38">
          <cell r="J38">
            <v>3</v>
          </cell>
          <cell r="K38">
            <v>0</v>
          </cell>
          <cell r="L38">
            <v>15150</v>
          </cell>
          <cell r="M38">
            <v>16950</v>
          </cell>
          <cell r="N38">
            <v>16950</v>
          </cell>
          <cell r="O38">
            <v>16950</v>
          </cell>
          <cell r="P38">
            <v>16950</v>
          </cell>
          <cell r="Q38">
            <v>16950</v>
          </cell>
          <cell r="R38">
            <v>16950</v>
          </cell>
        </row>
        <row r="39">
          <cell r="J39">
            <v>3</v>
          </cell>
          <cell r="K39">
            <v>0</v>
          </cell>
          <cell r="L39">
            <v>15450</v>
          </cell>
          <cell r="M39">
            <v>16950</v>
          </cell>
          <cell r="N39">
            <v>16950</v>
          </cell>
          <cell r="O39">
            <v>16950</v>
          </cell>
          <cell r="P39">
            <v>16950</v>
          </cell>
          <cell r="Q39">
            <v>16950</v>
          </cell>
          <cell r="R39">
            <v>16950</v>
          </cell>
        </row>
        <row r="40">
          <cell r="J40">
            <v>3</v>
          </cell>
          <cell r="K40">
            <v>0</v>
          </cell>
          <cell r="L40">
            <v>15450</v>
          </cell>
          <cell r="M40">
            <v>16950</v>
          </cell>
          <cell r="N40">
            <v>16950</v>
          </cell>
          <cell r="O40">
            <v>16950</v>
          </cell>
          <cell r="P40">
            <v>16950</v>
          </cell>
          <cell r="Q40">
            <v>16950</v>
          </cell>
          <cell r="R40">
            <v>16950</v>
          </cell>
        </row>
        <row r="41">
          <cell r="J41">
            <v>3</v>
          </cell>
          <cell r="K41">
            <v>2000</v>
          </cell>
          <cell r="L41">
            <v>16050</v>
          </cell>
          <cell r="M41">
            <v>16950</v>
          </cell>
          <cell r="N41">
            <v>16950</v>
          </cell>
          <cell r="O41">
            <v>16950</v>
          </cell>
          <cell r="P41">
            <v>16950</v>
          </cell>
          <cell r="Q41">
            <v>16950</v>
          </cell>
          <cell r="R41">
            <v>16950</v>
          </cell>
        </row>
        <row r="42">
          <cell r="J42">
            <v>3</v>
          </cell>
          <cell r="K42">
            <v>2000</v>
          </cell>
          <cell r="L42">
            <v>16050</v>
          </cell>
          <cell r="M42">
            <v>16950</v>
          </cell>
          <cell r="N42">
            <v>16950</v>
          </cell>
          <cell r="O42">
            <v>16950</v>
          </cell>
          <cell r="P42">
            <v>16950</v>
          </cell>
          <cell r="Q42">
            <v>16950</v>
          </cell>
          <cell r="R42">
            <v>16950</v>
          </cell>
        </row>
        <row r="43">
          <cell r="J43">
            <v>3</v>
          </cell>
          <cell r="K43">
            <v>2000</v>
          </cell>
          <cell r="L43">
            <v>16050</v>
          </cell>
          <cell r="M43">
            <v>16950</v>
          </cell>
          <cell r="N43">
            <v>16950</v>
          </cell>
          <cell r="O43">
            <v>16950</v>
          </cell>
          <cell r="P43">
            <v>16950</v>
          </cell>
          <cell r="Q43">
            <v>16950</v>
          </cell>
          <cell r="R43">
            <v>16950</v>
          </cell>
        </row>
        <row r="44">
          <cell r="J44">
            <v>3</v>
          </cell>
          <cell r="K44">
            <v>4000</v>
          </cell>
          <cell r="L44">
            <v>16650</v>
          </cell>
          <cell r="M44">
            <v>16950</v>
          </cell>
          <cell r="N44">
            <v>16950</v>
          </cell>
          <cell r="O44">
            <v>16950</v>
          </cell>
          <cell r="P44">
            <v>16950</v>
          </cell>
          <cell r="Q44">
            <v>16950</v>
          </cell>
          <cell r="R44">
            <v>16950</v>
          </cell>
        </row>
        <row r="45">
          <cell r="J45">
            <v>3</v>
          </cell>
          <cell r="K45">
            <v>4000</v>
          </cell>
          <cell r="L45">
            <v>16650</v>
          </cell>
          <cell r="M45">
            <v>16950</v>
          </cell>
          <cell r="N45">
            <v>16950</v>
          </cell>
          <cell r="O45">
            <v>16950</v>
          </cell>
          <cell r="P45">
            <v>16950</v>
          </cell>
          <cell r="Q45">
            <v>16950</v>
          </cell>
          <cell r="R45">
            <v>16950</v>
          </cell>
        </row>
        <row r="46">
          <cell r="J46">
            <v>3</v>
          </cell>
          <cell r="K46">
            <v>5000</v>
          </cell>
          <cell r="L46">
            <v>16950</v>
          </cell>
          <cell r="M46">
            <v>16950</v>
          </cell>
          <cell r="N46">
            <v>16950</v>
          </cell>
          <cell r="O46">
            <v>16950</v>
          </cell>
          <cell r="P46">
            <v>16950</v>
          </cell>
          <cell r="Q46">
            <v>16950</v>
          </cell>
          <cell r="R46">
            <v>16950</v>
          </cell>
        </row>
        <row r="47">
          <cell r="J47" t="str">
            <v>3e</v>
          </cell>
          <cell r="K47">
            <v>19000</v>
          </cell>
          <cell r="L47">
            <v>189300</v>
          </cell>
          <cell r="M47">
            <v>203400</v>
          </cell>
          <cell r="N47">
            <v>203400</v>
          </cell>
          <cell r="O47">
            <v>203400</v>
          </cell>
          <cell r="P47">
            <v>203400</v>
          </cell>
          <cell r="Q47">
            <v>203400</v>
          </cell>
          <cell r="R47">
            <v>203400</v>
          </cell>
        </row>
        <row r="49">
          <cell r="J49">
            <v>4</v>
          </cell>
          <cell r="K49">
            <v>0</v>
          </cell>
          <cell r="L49">
            <v>19100</v>
          </cell>
          <cell r="M49">
            <v>22100</v>
          </cell>
          <cell r="N49">
            <v>25700</v>
          </cell>
          <cell r="O49">
            <v>29300</v>
          </cell>
          <cell r="P49">
            <v>32900</v>
          </cell>
          <cell r="Q49">
            <v>32900</v>
          </cell>
          <cell r="R49">
            <v>32900</v>
          </cell>
        </row>
        <row r="50">
          <cell r="J50">
            <v>4</v>
          </cell>
          <cell r="K50">
            <v>0</v>
          </cell>
          <cell r="L50">
            <v>19100</v>
          </cell>
          <cell r="M50">
            <v>22700</v>
          </cell>
          <cell r="N50">
            <v>26300</v>
          </cell>
          <cell r="O50">
            <v>29900</v>
          </cell>
          <cell r="P50">
            <v>32900</v>
          </cell>
          <cell r="Q50">
            <v>32900</v>
          </cell>
          <cell r="R50">
            <v>32900</v>
          </cell>
        </row>
        <row r="51">
          <cell r="J51">
            <v>4</v>
          </cell>
          <cell r="K51">
            <v>0</v>
          </cell>
          <cell r="L51">
            <v>19700</v>
          </cell>
          <cell r="M51">
            <v>22700</v>
          </cell>
          <cell r="N51">
            <v>26300</v>
          </cell>
          <cell r="O51">
            <v>29900</v>
          </cell>
          <cell r="P51">
            <v>32900</v>
          </cell>
          <cell r="Q51">
            <v>32900</v>
          </cell>
          <cell r="R51">
            <v>32900</v>
          </cell>
        </row>
        <row r="52">
          <cell r="J52">
            <v>4</v>
          </cell>
          <cell r="K52">
            <v>0</v>
          </cell>
          <cell r="L52">
            <v>19700</v>
          </cell>
          <cell r="M52">
            <v>23300</v>
          </cell>
          <cell r="N52">
            <v>26900</v>
          </cell>
          <cell r="O52">
            <v>30500</v>
          </cell>
          <cell r="P52">
            <v>32900</v>
          </cell>
          <cell r="Q52">
            <v>32900</v>
          </cell>
          <cell r="R52">
            <v>32900</v>
          </cell>
        </row>
        <row r="53">
          <cell r="J53">
            <v>4</v>
          </cell>
          <cell r="K53">
            <v>0</v>
          </cell>
          <cell r="L53">
            <v>20300</v>
          </cell>
          <cell r="M53">
            <v>23300</v>
          </cell>
          <cell r="N53">
            <v>26900</v>
          </cell>
          <cell r="O53">
            <v>30500</v>
          </cell>
          <cell r="P53">
            <v>32900</v>
          </cell>
          <cell r="Q53">
            <v>32900</v>
          </cell>
          <cell r="R53">
            <v>32900</v>
          </cell>
        </row>
        <row r="54">
          <cell r="J54">
            <v>4</v>
          </cell>
          <cell r="K54">
            <v>0</v>
          </cell>
          <cell r="L54">
            <v>20300</v>
          </cell>
          <cell r="M54">
            <v>23900</v>
          </cell>
          <cell r="N54">
            <v>27500</v>
          </cell>
          <cell r="O54">
            <v>31100</v>
          </cell>
          <cell r="P54">
            <v>32900</v>
          </cell>
          <cell r="Q54">
            <v>32900</v>
          </cell>
          <cell r="R54">
            <v>32900</v>
          </cell>
        </row>
        <row r="55">
          <cell r="J55">
            <v>4</v>
          </cell>
          <cell r="K55">
            <v>0</v>
          </cell>
          <cell r="L55">
            <v>20900</v>
          </cell>
          <cell r="M55">
            <v>23900</v>
          </cell>
          <cell r="N55">
            <v>27500</v>
          </cell>
          <cell r="O55">
            <v>31100</v>
          </cell>
          <cell r="P55">
            <v>32900</v>
          </cell>
          <cell r="Q55">
            <v>32900</v>
          </cell>
          <cell r="R55">
            <v>32900</v>
          </cell>
        </row>
        <row r="56">
          <cell r="J56">
            <v>4</v>
          </cell>
          <cell r="K56">
            <v>2000</v>
          </cell>
          <cell r="L56">
            <v>20900</v>
          </cell>
          <cell r="M56">
            <v>24500</v>
          </cell>
          <cell r="N56">
            <v>28100</v>
          </cell>
          <cell r="O56">
            <v>31700</v>
          </cell>
          <cell r="P56">
            <v>32900</v>
          </cell>
          <cell r="Q56">
            <v>32900</v>
          </cell>
          <cell r="R56">
            <v>32900</v>
          </cell>
        </row>
        <row r="57">
          <cell r="J57">
            <v>4</v>
          </cell>
          <cell r="K57">
            <v>2000</v>
          </cell>
          <cell r="L57">
            <v>21500</v>
          </cell>
          <cell r="M57">
            <v>24500</v>
          </cell>
          <cell r="N57">
            <v>28100</v>
          </cell>
          <cell r="O57">
            <v>31700</v>
          </cell>
          <cell r="P57">
            <v>32900</v>
          </cell>
          <cell r="Q57">
            <v>32900</v>
          </cell>
          <cell r="R57">
            <v>32900</v>
          </cell>
        </row>
        <row r="58">
          <cell r="J58">
            <v>4</v>
          </cell>
          <cell r="K58">
            <v>4000</v>
          </cell>
          <cell r="L58">
            <v>21500</v>
          </cell>
          <cell r="M58">
            <v>25100</v>
          </cell>
          <cell r="N58">
            <v>28700</v>
          </cell>
          <cell r="O58">
            <v>32300</v>
          </cell>
          <cell r="P58">
            <v>32900</v>
          </cell>
          <cell r="Q58">
            <v>32900</v>
          </cell>
          <cell r="R58">
            <v>32900</v>
          </cell>
        </row>
        <row r="59">
          <cell r="J59">
            <v>4</v>
          </cell>
          <cell r="K59">
            <v>4000</v>
          </cell>
          <cell r="L59">
            <v>22100</v>
          </cell>
          <cell r="M59">
            <v>25100</v>
          </cell>
          <cell r="N59">
            <v>28700</v>
          </cell>
          <cell r="O59">
            <v>32300</v>
          </cell>
          <cell r="P59">
            <v>32900</v>
          </cell>
          <cell r="Q59">
            <v>32900</v>
          </cell>
          <cell r="R59">
            <v>32900</v>
          </cell>
        </row>
        <row r="60">
          <cell r="J60">
            <v>4</v>
          </cell>
          <cell r="K60">
            <v>6000</v>
          </cell>
          <cell r="L60">
            <v>22100</v>
          </cell>
          <cell r="M60">
            <v>25700</v>
          </cell>
          <cell r="N60">
            <v>29300</v>
          </cell>
          <cell r="O60">
            <v>32900</v>
          </cell>
          <cell r="P60">
            <v>32900</v>
          </cell>
          <cell r="Q60">
            <v>32900</v>
          </cell>
          <cell r="R60">
            <v>32900</v>
          </cell>
        </row>
        <row r="61">
          <cell r="J61" t="str">
            <v>4e</v>
          </cell>
          <cell r="K61">
            <v>18000</v>
          </cell>
          <cell r="L61">
            <v>247200</v>
          </cell>
          <cell r="M61">
            <v>286800</v>
          </cell>
          <cell r="N61">
            <v>330000</v>
          </cell>
          <cell r="O61">
            <v>373200</v>
          </cell>
          <cell r="P61">
            <v>394800</v>
          </cell>
          <cell r="Q61">
            <v>394800</v>
          </cell>
          <cell r="R61">
            <v>394800</v>
          </cell>
        </row>
        <row r="63">
          <cell r="J63">
            <v>5</v>
          </cell>
          <cell r="K63">
            <v>0</v>
          </cell>
          <cell r="L63">
            <v>38200</v>
          </cell>
          <cell r="M63">
            <v>45400</v>
          </cell>
          <cell r="N63">
            <v>51400</v>
          </cell>
          <cell r="O63">
            <v>58600</v>
          </cell>
          <cell r="P63">
            <v>65800</v>
          </cell>
          <cell r="Q63">
            <v>65800</v>
          </cell>
          <cell r="R63">
            <v>65800</v>
          </cell>
        </row>
        <row r="64">
          <cell r="J64">
            <v>5</v>
          </cell>
          <cell r="K64">
            <v>0</v>
          </cell>
          <cell r="L64">
            <v>38200</v>
          </cell>
          <cell r="M64">
            <v>45400</v>
          </cell>
          <cell r="N64">
            <v>52600</v>
          </cell>
          <cell r="O64">
            <v>59800</v>
          </cell>
          <cell r="P64">
            <v>65800</v>
          </cell>
          <cell r="Q64">
            <v>65800</v>
          </cell>
          <cell r="R64">
            <v>65800</v>
          </cell>
        </row>
        <row r="65">
          <cell r="J65">
            <v>5</v>
          </cell>
          <cell r="K65">
            <v>0</v>
          </cell>
          <cell r="L65">
            <v>39400</v>
          </cell>
          <cell r="M65">
            <v>46600</v>
          </cell>
          <cell r="N65">
            <v>52600</v>
          </cell>
          <cell r="O65">
            <v>59800</v>
          </cell>
          <cell r="P65">
            <v>65800</v>
          </cell>
          <cell r="Q65">
            <v>65800</v>
          </cell>
          <cell r="R65">
            <v>65800</v>
          </cell>
        </row>
        <row r="66">
          <cell r="J66">
            <v>5</v>
          </cell>
          <cell r="K66">
            <v>0</v>
          </cell>
          <cell r="L66">
            <v>39400</v>
          </cell>
          <cell r="M66">
            <v>46600</v>
          </cell>
          <cell r="N66">
            <v>53800</v>
          </cell>
          <cell r="O66">
            <v>61000</v>
          </cell>
          <cell r="P66">
            <v>65800</v>
          </cell>
          <cell r="Q66">
            <v>65800</v>
          </cell>
          <cell r="R66">
            <v>65800</v>
          </cell>
        </row>
        <row r="67">
          <cell r="J67">
            <v>5</v>
          </cell>
          <cell r="K67">
            <v>0</v>
          </cell>
          <cell r="L67">
            <v>40600</v>
          </cell>
          <cell r="M67">
            <v>47800</v>
          </cell>
          <cell r="N67">
            <v>53800</v>
          </cell>
          <cell r="O67">
            <v>61000</v>
          </cell>
          <cell r="P67">
            <v>65800</v>
          </cell>
          <cell r="Q67">
            <v>65800</v>
          </cell>
          <cell r="R67">
            <v>65800</v>
          </cell>
        </row>
        <row r="68">
          <cell r="J68">
            <v>5</v>
          </cell>
          <cell r="K68">
            <v>0</v>
          </cell>
          <cell r="L68">
            <v>40600</v>
          </cell>
          <cell r="M68">
            <v>47800</v>
          </cell>
          <cell r="N68">
            <v>55000</v>
          </cell>
          <cell r="O68">
            <v>62200</v>
          </cell>
          <cell r="P68">
            <v>65800</v>
          </cell>
          <cell r="Q68">
            <v>65800</v>
          </cell>
          <cell r="R68">
            <v>65800</v>
          </cell>
        </row>
        <row r="69">
          <cell r="J69">
            <v>5</v>
          </cell>
          <cell r="K69">
            <v>0</v>
          </cell>
          <cell r="L69">
            <v>41800</v>
          </cell>
          <cell r="M69">
            <v>49000</v>
          </cell>
          <cell r="N69">
            <v>55000</v>
          </cell>
          <cell r="O69">
            <v>62200</v>
          </cell>
          <cell r="P69">
            <v>65800</v>
          </cell>
          <cell r="Q69">
            <v>65800</v>
          </cell>
          <cell r="R69">
            <v>65800</v>
          </cell>
        </row>
        <row r="70">
          <cell r="J70">
            <v>5</v>
          </cell>
          <cell r="K70">
            <v>4000</v>
          </cell>
          <cell r="L70">
            <v>41800</v>
          </cell>
          <cell r="M70">
            <v>49000</v>
          </cell>
          <cell r="N70">
            <v>56200</v>
          </cell>
          <cell r="O70">
            <v>63400</v>
          </cell>
          <cell r="P70">
            <v>65800</v>
          </cell>
          <cell r="Q70">
            <v>65800</v>
          </cell>
          <cell r="R70">
            <v>65800</v>
          </cell>
        </row>
        <row r="71">
          <cell r="J71">
            <v>5</v>
          </cell>
          <cell r="K71">
            <v>4000</v>
          </cell>
          <cell r="L71">
            <v>43000</v>
          </cell>
          <cell r="M71">
            <v>50200</v>
          </cell>
          <cell r="N71">
            <v>56200</v>
          </cell>
          <cell r="O71">
            <v>63400</v>
          </cell>
          <cell r="P71">
            <v>65800</v>
          </cell>
          <cell r="Q71">
            <v>65800</v>
          </cell>
          <cell r="R71">
            <v>65800</v>
          </cell>
        </row>
        <row r="72">
          <cell r="J72">
            <v>5</v>
          </cell>
          <cell r="K72">
            <v>8000</v>
          </cell>
          <cell r="L72">
            <v>43000</v>
          </cell>
          <cell r="M72">
            <v>50200</v>
          </cell>
          <cell r="N72">
            <v>57400</v>
          </cell>
          <cell r="O72">
            <v>64600</v>
          </cell>
          <cell r="P72">
            <v>65800</v>
          </cell>
          <cell r="Q72">
            <v>65800</v>
          </cell>
          <cell r="R72">
            <v>65800</v>
          </cell>
        </row>
        <row r="73">
          <cell r="J73">
            <v>5</v>
          </cell>
          <cell r="K73">
            <v>8000</v>
          </cell>
          <cell r="L73">
            <v>44200</v>
          </cell>
          <cell r="M73">
            <v>51400</v>
          </cell>
          <cell r="N73">
            <v>57400</v>
          </cell>
          <cell r="O73">
            <v>64600</v>
          </cell>
          <cell r="P73">
            <v>65800</v>
          </cell>
          <cell r="Q73">
            <v>65800</v>
          </cell>
          <cell r="R73">
            <v>65800</v>
          </cell>
        </row>
        <row r="74">
          <cell r="J74">
            <v>5</v>
          </cell>
          <cell r="K74">
            <v>12000</v>
          </cell>
          <cell r="L74">
            <v>44200</v>
          </cell>
          <cell r="M74">
            <v>51400</v>
          </cell>
          <cell r="N74">
            <v>58600</v>
          </cell>
          <cell r="O74">
            <v>65800</v>
          </cell>
          <cell r="P74">
            <v>65800</v>
          </cell>
          <cell r="Q74">
            <v>65800</v>
          </cell>
          <cell r="R74">
            <v>65800</v>
          </cell>
        </row>
        <row r="75">
          <cell r="J75" t="str">
            <v>5e</v>
          </cell>
          <cell r="K75">
            <v>36000</v>
          </cell>
          <cell r="L75">
            <v>494400</v>
          </cell>
          <cell r="M75">
            <v>580800</v>
          </cell>
          <cell r="N75">
            <v>660000</v>
          </cell>
          <cell r="O75">
            <v>746400</v>
          </cell>
          <cell r="P75">
            <v>789600</v>
          </cell>
          <cell r="Q75">
            <v>789600</v>
          </cell>
          <cell r="R75">
            <v>789600</v>
          </cell>
        </row>
        <row r="77">
          <cell r="J77">
            <v>6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J78">
            <v>6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J79">
            <v>6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J80">
            <v>6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J81">
            <v>6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J82">
            <v>6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J83">
            <v>6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J84">
            <v>6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J85">
            <v>6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J86">
            <v>6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J87">
            <v>6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J88">
            <v>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J89" t="str">
            <v>6e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1">
          <cell r="J91">
            <v>7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J92">
            <v>7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J93">
            <v>7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J94">
            <v>7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J95">
            <v>7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J96">
            <v>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J97">
            <v>7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J98">
            <v>7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J99">
            <v>7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J100">
            <v>7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J101">
            <v>7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J102">
            <v>7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J103" t="str">
            <v>7e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5">
          <cell r="J105">
            <v>8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J106">
            <v>8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J107">
            <v>8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J108">
            <v>8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J109">
            <v>8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J110">
            <v>8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J111">
            <v>8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J112">
            <v>8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</row>
        <row r="113">
          <cell r="J113">
            <v>8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J114">
            <v>8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J115">
            <v>8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J116">
            <v>8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J117" t="str">
            <v>8e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9">
          <cell r="J119">
            <v>9</v>
          </cell>
          <cell r="K119">
            <v>0</v>
          </cell>
          <cell r="L119">
            <v>32000</v>
          </cell>
          <cell r="M119">
            <v>50000</v>
          </cell>
          <cell r="N119">
            <v>68000</v>
          </cell>
          <cell r="O119">
            <v>86000</v>
          </cell>
          <cell r="P119">
            <v>106000</v>
          </cell>
          <cell r="Q119">
            <v>106000</v>
          </cell>
          <cell r="R119">
            <v>106000</v>
          </cell>
        </row>
        <row r="120">
          <cell r="J120">
            <v>9</v>
          </cell>
          <cell r="K120">
            <v>0</v>
          </cell>
          <cell r="L120">
            <v>33000</v>
          </cell>
          <cell r="M120">
            <v>51000</v>
          </cell>
          <cell r="N120">
            <v>69000</v>
          </cell>
          <cell r="O120">
            <v>88000</v>
          </cell>
          <cell r="P120">
            <v>106000</v>
          </cell>
          <cell r="Q120">
            <v>106000</v>
          </cell>
          <cell r="R120">
            <v>106000</v>
          </cell>
        </row>
        <row r="121">
          <cell r="J121">
            <v>9</v>
          </cell>
          <cell r="K121">
            <v>0</v>
          </cell>
          <cell r="L121">
            <v>35000</v>
          </cell>
          <cell r="M121">
            <v>53000</v>
          </cell>
          <cell r="N121">
            <v>71000</v>
          </cell>
          <cell r="O121">
            <v>90000</v>
          </cell>
          <cell r="P121">
            <v>106000</v>
          </cell>
          <cell r="Q121">
            <v>106000</v>
          </cell>
          <cell r="R121">
            <v>106000</v>
          </cell>
        </row>
        <row r="122">
          <cell r="J122">
            <v>9</v>
          </cell>
          <cell r="K122">
            <v>0</v>
          </cell>
          <cell r="L122">
            <v>36000</v>
          </cell>
          <cell r="M122">
            <v>54000</v>
          </cell>
          <cell r="N122">
            <v>72000</v>
          </cell>
          <cell r="O122">
            <v>92000</v>
          </cell>
          <cell r="P122">
            <v>106000</v>
          </cell>
          <cell r="Q122">
            <v>106000</v>
          </cell>
          <cell r="R122">
            <v>106000</v>
          </cell>
        </row>
        <row r="123">
          <cell r="J123">
            <v>9</v>
          </cell>
          <cell r="K123">
            <v>0</v>
          </cell>
          <cell r="L123">
            <v>38000</v>
          </cell>
          <cell r="M123">
            <v>56000</v>
          </cell>
          <cell r="N123">
            <v>74000</v>
          </cell>
          <cell r="O123">
            <v>93000</v>
          </cell>
          <cell r="P123">
            <v>106000</v>
          </cell>
          <cell r="Q123">
            <v>106000</v>
          </cell>
          <cell r="R123">
            <v>106000</v>
          </cell>
        </row>
        <row r="124">
          <cell r="J124">
            <v>9</v>
          </cell>
          <cell r="K124">
            <v>0</v>
          </cell>
          <cell r="L124">
            <v>39000</v>
          </cell>
          <cell r="M124">
            <v>57000</v>
          </cell>
          <cell r="N124">
            <v>75000</v>
          </cell>
          <cell r="O124">
            <v>95000</v>
          </cell>
          <cell r="P124">
            <v>106000</v>
          </cell>
          <cell r="Q124">
            <v>106000</v>
          </cell>
          <cell r="R124">
            <v>106000</v>
          </cell>
        </row>
        <row r="125">
          <cell r="J125">
            <v>9</v>
          </cell>
          <cell r="K125">
            <v>4000</v>
          </cell>
          <cell r="L125">
            <v>41000</v>
          </cell>
          <cell r="M125">
            <v>59000</v>
          </cell>
          <cell r="N125">
            <v>77000</v>
          </cell>
          <cell r="O125">
            <v>97000</v>
          </cell>
          <cell r="P125">
            <v>106000</v>
          </cell>
          <cell r="Q125">
            <v>106000</v>
          </cell>
          <cell r="R125">
            <v>106000</v>
          </cell>
        </row>
        <row r="126">
          <cell r="J126">
            <v>9</v>
          </cell>
          <cell r="K126">
            <v>8000</v>
          </cell>
          <cell r="L126">
            <v>42000</v>
          </cell>
          <cell r="M126">
            <v>60000</v>
          </cell>
          <cell r="N126">
            <v>78000</v>
          </cell>
          <cell r="O126">
            <v>99000</v>
          </cell>
          <cell r="P126">
            <v>106000</v>
          </cell>
          <cell r="Q126">
            <v>106000</v>
          </cell>
          <cell r="R126">
            <v>106000</v>
          </cell>
        </row>
        <row r="127">
          <cell r="J127">
            <v>9</v>
          </cell>
          <cell r="K127">
            <v>12000</v>
          </cell>
          <cell r="L127">
            <v>44000</v>
          </cell>
          <cell r="M127">
            <v>62000</v>
          </cell>
          <cell r="N127">
            <v>80000</v>
          </cell>
          <cell r="O127">
            <v>101000</v>
          </cell>
          <cell r="P127">
            <v>106000</v>
          </cell>
          <cell r="Q127">
            <v>106000</v>
          </cell>
          <cell r="R127">
            <v>106000</v>
          </cell>
        </row>
        <row r="128">
          <cell r="J128">
            <v>9</v>
          </cell>
          <cell r="K128">
            <v>16000</v>
          </cell>
          <cell r="L128">
            <v>45000</v>
          </cell>
          <cell r="M128">
            <v>63000</v>
          </cell>
          <cell r="N128">
            <v>81000</v>
          </cell>
          <cell r="O128">
            <v>102000</v>
          </cell>
          <cell r="P128">
            <v>106000</v>
          </cell>
          <cell r="Q128">
            <v>106000</v>
          </cell>
          <cell r="R128">
            <v>106000</v>
          </cell>
        </row>
        <row r="129">
          <cell r="J129">
            <v>9</v>
          </cell>
          <cell r="K129">
            <v>20000</v>
          </cell>
          <cell r="L129">
            <v>47000</v>
          </cell>
          <cell r="M129">
            <v>65000</v>
          </cell>
          <cell r="N129">
            <v>83000</v>
          </cell>
          <cell r="O129">
            <v>104000</v>
          </cell>
          <cell r="P129">
            <v>106000</v>
          </cell>
          <cell r="Q129">
            <v>106000</v>
          </cell>
          <cell r="R129">
            <v>106000</v>
          </cell>
        </row>
        <row r="130">
          <cell r="J130">
            <v>9</v>
          </cell>
          <cell r="K130">
            <v>24000</v>
          </cell>
          <cell r="L130">
            <v>48000</v>
          </cell>
          <cell r="M130">
            <v>66000</v>
          </cell>
          <cell r="N130">
            <v>84000</v>
          </cell>
          <cell r="O130">
            <v>106000</v>
          </cell>
          <cell r="P130">
            <v>106000</v>
          </cell>
          <cell r="Q130">
            <v>106000</v>
          </cell>
          <cell r="R130">
            <v>106000</v>
          </cell>
        </row>
        <row r="131">
          <cell r="J131" t="str">
            <v>9e</v>
          </cell>
          <cell r="K131">
            <v>84000</v>
          </cell>
          <cell r="L131">
            <v>480000</v>
          </cell>
          <cell r="M131">
            <v>696000</v>
          </cell>
          <cell r="N131">
            <v>912000</v>
          </cell>
          <cell r="O131">
            <v>1153000</v>
          </cell>
          <cell r="P131">
            <v>1272000</v>
          </cell>
          <cell r="Q131">
            <v>1272000</v>
          </cell>
          <cell r="R131">
            <v>1272000</v>
          </cell>
        </row>
        <row r="133">
          <cell r="J133">
            <v>10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J134">
            <v>10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J135">
            <v>10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J136">
            <v>10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J137">
            <v>10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J138">
            <v>10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</row>
        <row r="139">
          <cell r="J139">
            <v>10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J140">
            <v>10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J141">
            <v>10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</row>
        <row r="142">
          <cell r="J142">
            <v>10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3">
          <cell r="J143">
            <v>10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J144">
            <v>10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J145" t="str">
            <v>10e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</row>
        <row r="147">
          <cell r="J147">
            <v>11</v>
          </cell>
          <cell r="K147">
            <v>0</v>
          </cell>
          <cell r="L147">
            <v>610</v>
          </cell>
          <cell r="M147">
            <v>660</v>
          </cell>
          <cell r="N147">
            <v>660</v>
          </cell>
          <cell r="O147">
            <v>660</v>
          </cell>
          <cell r="P147">
            <v>660</v>
          </cell>
          <cell r="Q147">
            <v>660</v>
          </cell>
          <cell r="R147">
            <v>660</v>
          </cell>
        </row>
        <row r="148">
          <cell r="J148">
            <v>11</v>
          </cell>
          <cell r="K148">
            <v>0</v>
          </cell>
          <cell r="L148">
            <v>610</v>
          </cell>
          <cell r="M148">
            <v>660</v>
          </cell>
          <cell r="N148">
            <v>660</v>
          </cell>
          <cell r="O148">
            <v>660</v>
          </cell>
          <cell r="P148">
            <v>660</v>
          </cell>
          <cell r="Q148">
            <v>660</v>
          </cell>
          <cell r="R148">
            <v>660</v>
          </cell>
        </row>
        <row r="149">
          <cell r="J149">
            <v>11</v>
          </cell>
          <cell r="K149">
            <v>0</v>
          </cell>
          <cell r="L149">
            <v>610</v>
          </cell>
          <cell r="M149">
            <v>660</v>
          </cell>
          <cell r="N149">
            <v>660</v>
          </cell>
          <cell r="O149">
            <v>660</v>
          </cell>
          <cell r="P149">
            <v>660</v>
          </cell>
          <cell r="Q149">
            <v>660</v>
          </cell>
          <cell r="R149">
            <v>660</v>
          </cell>
        </row>
        <row r="150">
          <cell r="J150">
            <v>11</v>
          </cell>
          <cell r="K150">
            <v>0</v>
          </cell>
          <cell r="L150">
            <v>610</v>
          </cell>
          <cell r="M150">
            <v>660</v>
          </cell>
          <cell r="N150">
            <v>660</v>
          </cell>
          <cell r="O150">
            <v>660</v>
          </cell>
          <cell r="P150">
            <v>660</v>
          </cell>
          <cell r="Q150">
            <v>660</v>
          </cell>
          <cell r="R150">
            <v>660</v>
          </cell>
        </row>
        <row r="151">
          <cell r="J151">
            <v>11</v>
          </cell>
          <cell r="K151">
            <v>0</v>
          </cell>
          <cell r="L151">
            <v>610</v>
          </cell>
          <cell r="M151">
            <v>660</v>
          </cell>
          <cell r="N151">
            <v>660</v>
          </cell>
          <cell r="O151">
            <v>660</v>
          </cell>
          <cell r="P151">
            <v>660</v>
          </cell>
          <cell r="Q151">
            <v>660</v>
          </cell>
          <cell r="R151">
            <v>660</v>
          </cell>
        </row>
        <row r="152">
          <cell r="J152">
            <v>11</v>
          </cell>
          <cell r="K152">
            <v>0</v>
          </cell>
          <cell r="L152">
            <v>640</v>
          </cell>
          <cell r="M152">
            <v>660</v>
          </cell>
          <cell r="N152">
            <v>660</v>
          </cell>
          <cell r="O152">
            <v>660</v>
          </cell>
          <cell r="P152">
            <v>660</v>
          </cell>
          <cell r="Q152">
            <v>660</v>
          </cell>
          <cell r="R152">
            <v>660</v>
          </cell>
        </row>
        <row r="153">
          <cell r="J153">
            <v>11</v>
          </cell>
          <cell r="K153">
            <v>0</v>
          </cell>
          <cell r="L153">
            <v>640</v>
          </cell>
          <cell r="M153">
            <v>660</v>
          </cell>
          <cell r="N153">
            <v>660</v>
          </cell>
          <cell r="O153">
            <v>660</v>
          </cell>
          <cell r="P153">
            <v>660</v>
          </cell>
          <cell r="Q153">
            <v>660</v>
          </cell>
          <cell r="R153">
            <v>660</v>
          </cell>
        </row>
        <row r="154">
          <cell r="J154">
            <v>11</v>
          </cell>
          <cell r="K154">
            <v>0</v>
          </cell>
          <cell r="L154">
            <v>640</v>
          </cell>
          <cell r="M154">
            <v>660</v>
          </cell>
          <cell r="N154">
            <v>660</v>
          </cell>
          <cell r="O154">
            <v>660</v>
          </cell>
          <cell r="P154">
            <v>660</v>
          </cell>
          <cell r="Q154">
            <v>660</v>
          </cell>
          <cell r="R154">
            <v>660</v>
          </cell>
        </row>
        <row r="155">
          <cell r="J155">
            <v>11</v>
          </cell>
          <cell r="K155">
            <v>0</v>
          </cell>
          <cell r="L155">
            <v>640</v>
          </cell>
          <cell r="M155">
            <v>660</v>
          </cell>
          <cell r="N155">
            <v>660</v>
          </cell>
          <cell r="O155">
            <v>660</v>
          </cell>
          <cell r="P155">
            <v>660</v>
          </cell>
          <cell r="Q155">
            <v>660</v>
          </cell>
          <cell r="R155">
            <v>660</v>
          </cell>
        </row>
        <row r="156">
          <cell r="J156">
            <v>11</v>
          </cell>
          <cell r="K156">
            <v>80</v>
          </cell>
          <cell r="L156">
            <v>660</v>
          </cell>
          <cell r="M156">
            <v>660</v>
          </cell>
          <cell r="N156">
            <v>660</v>
          </cell>
          <cell r="O156">
            <v>660</v>
          </cell>
          <cell r="P156">
            <v>660</v>
          </cell>
          <cell r="Q156">
            <v>660</v>
          </cell>
          <cell r="R156">
            <v>660</v>
          </cell>
        </row>
        <row r="157">
          <cell r="J157">
            <v>11</v>
          </cell>
          <cell r="K157">
            <v>80</v>
          </cell>
          <cell r="L157">
            <v>660</v>
          </cell>
          <cell r="M157">
            <v>660</v>
          </cell>
          <cell r="N157">
            <v>660</v>
          </cell>
          <cell r="O157">
            <v>660</v>
          </cell>
          <cell r="P157">
            <v>660</v>
          </cell>
          <cell r="Q157">
            <v>660</v>
          </cell>
          <cell r="R157">
            <v>660</v>
          </cell>
        </row>
        <row r="158">
          <cell r="J158">
            <v>11</v>
          </cell>
          <cell r="K158">
            <v>80</v>
          </cell>
          <cell r="L158">
            <v>660</v>
          </cell>
          <cell r="M158">
            <v>660</v>
          </cell>
          <cell r="N158">
            <v>660</v>
          </cell>
          <cell r="O158">
            <v>660</v>
          </cell>
          <cell r="P158">
            <v>660</v>
          </cell>
          <cell r="Q158">
            <v>660</v>
          </cell>
          <cell r="R158">
            <v>660</v>
          </cell>
        </row>
        <row r="159">
          <cell r="J159" t="str">
            <v>11e</v>
          </cell>
          <cell r="K159">
            <v>240</v>
          </cell>
          <cell r="L159">
            <v>7590</v>
          </cell>
          <cell r="M159">
            <v>7920</v>
          </cell>
          <cell r="N159">
            <v>7920</v>
          </cell>
          <cell r="O159">
            <v>7920</v>
          </cell>
          <cell r="P159">
            <v>7920</v>
          </cell>
          <cell r="Q159">
            <v>7920</v>
          </cell>
          <cell r="R159">
            <v>7920</v>
          </cell>
        </row>
        <row r="161">
          <cell r="J161">
            <v>12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</row>
        <row r="162">
          <cell r="J162">
            <v>12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J163">
            <v>12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</row>
        <row r="164">
          <cell r="J164">
            <v>12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J165">
            <v>12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</row>
        <row r="166">
          <cell r="J166">
            <v>12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J167">
            <v>12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</row>
        <row r="168">
          <cell r="J168">
            <v>12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</row>
        <row r="169">
          <cell r="J169">
            <v>12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J170">
            <v>12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</row>
        <row r="171">
          <cell r="J171">
            <v>12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J172">
            <v>12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J173" t="str">
            <v>12e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</row>
        <row r="175">
          <cell r="J175">
            <v>13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</row>
        <row r="176">
          <cell r="J176">
            <v>13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</row>
        <row r="177">
          <cell r="J177">
            <v>13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J178">
            <v>13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J179">
            <v>13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</row>
        <row r="180">
          <cell r="J180">
            <v>13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J181">
            <v>13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J182">
            <v>13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J183">
            <v>13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J184">
            <v>13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J185">
            <v>13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</row>
        <row r="186">
          <cell r="J186">
            <v>13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</row>
        <row r="187">
          <cell r="J187" t="str">
            <v>13e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</row>
      </sheetData>
      <sheetData sheetId="5" refreshError="1">
        <row r="7">
          <cell r="J7">
            <v>1</v>
          </cell>
          <cell r="K7">
            <v>872000</v>
          </cell>
          <cell r="L7">
            <v>860700</v>
          </cell>
          <cell r="M7">
            <v>877230</v>
          </cell>
          <cell r="N7">
            <v>889955.25</v>
          </cell>
          <cell r="O7">
            <v>899214.89999999991</v>
          </cell>
          <cell r="P7">
            <v>900681.01124999975</v>
          </cell>
          <cell r="Q7">
            <v>855646.96068749973</v>
          </cell>
          <cell r="R7">
            <v>812864.61265312473</v>
          </cell>
        </row>
        <row r="8">
          <cell r="J8">
            <v>1</v>
          </cell>
          <cell r="K8">
            <v>872000</v>
          </cell>
          <cell r="L8">
            <v>860700</v>
          </cell>
          <cell r="M8">
            <v>877230</v>
          </cell>
          <cell r="N8">
            <v>889955.25</v>
          </cell>
          <cell r="O8">
            <v>899214.89999999991</v>
          </cell>
          <cell r="P8">
            <v>900681.01124999975</v>
          </cell>
          <cell r="Q8">
            <v>855646.96068749973</v>
          </cell>
          <cell r="R8">
            <v>812864.61265312473</v>
          </cell>
        </row>
        <row r="9">
          <cell r="J9">
            <v>1</v>
          </cell>
          <cell r="K9">
            <v>872000</v>
          </cell>
          <cell r="L9">
            <v>860700</v>
          </cell>
          <cell r="M9">
            <v>877230</v>
          </cell>
          <cell r="N9">
            <v>889955.25</v>
          </cell>
          <cell r="O9">
            <v>899214.89999999991</v>
          </cell>
          <cell r="P9">
            <v>900681.01124999975</v>
          </cell>
          <cell r="Q9">
            <v>855646.96068749973</v>
          </cell>
          <cell r="R9">
            <v>812864.61265312473</v>
          </cell>
        </row>
        <row r="10">
          <cell r="J10">
            <v>1</v>
          </cell>
          <cell r="K10">
            <v>872000</v>
          </cell>
          <cell r="L10">
            <v>860700</v>
          </cell>
          <cell r="M10">
            <v>877230</v>
          </cell>
          <cell r="N10">
            <v>889955.25</v>
          </cell>
          <cell r="O10">
            <v>899214.89999999991</v>
          </cell>
          <cell r="P10">
            <v>900681.01124999975</v>
          </cell>
          <cell r="Q10">
            <v>855646.96068749973</v>
          </cell>
          <cell r="R10">
            <v>812864.61265312473</v>
          </cell>
        </row>
        <row r="11">
          <cell r="J11">
            <v>1</v>
          </cell>
          <cell r="K11">
            <v>872000</v>
          </cell>
          <cell r="L11">
            <v>860700</v>
          </cell>
          <cell r="M11">
            <v>877230</v>
          </cell>
          <cell r="N11">
            <v>889955.25</v>
          </cell>
          <cell r="O11">
            <v>899214.89999999991</v>
          </cell>
          <cell r="P11">
            <v>900681.01124999975</v>
          </cell>
          <cell r="Q11">
            <v>855646.96068749973</v>
          </cell>
          <cell r="R11">
            <v>812864.61265312473</v>
          </cell>
        </row>
        <row r="12">
          <cell r="J12">
            <v>1</v>
          </cell>
          <cell r="K12">
            <v>872000</v>
          </cell>
          <cell r="L12">
            <v>860700</v>
          </cell>
          <cell r="M12">
            <v>877230</v>
          </cell>
          <cell r="N12">
            <v>889955.25</v>
          </cell>
          <cell r="O12">
            <v>899214.89999999991</v>
          </cell>
          <cell r="P12">
            <v>900681.01124999975</v>
          </cell>
          <cell r="Q12">
            <v>855646.96068749973</v>
          </cell>
          <cell r="R12">
            <v>812864.61265312473</v>
          </cell>
        </row>
        <row r="13">
          <cell r="J13">
            <v>1</v>
          </cell>
          <cell r="K13">
            <v>870000</v>
          </cell>
          <cell r="L13">
            <v>860700</v>
          </cell>
          <cell r="M13">
            <v>877230</v>
          </cell>
          <cell r="N13">
            <v>889955.25</v>
          </cell>
          <cell r="O13">
            <v>899214.89999999991</v>
          </cell>
          <cell r="P13">
            <v>900681.01124999975</v>
          </cell>
          <cell r="Q13">
            <v>855646.96068749973</v>
          </cell>
          <cell r="R13">
            <v>812864.61265312473</v>
          </cell>
        </row>
        <row r="14">
          <cell r="J14">
            <v>1</v>
          </cell>
          <cell r="K14">
            <v>876000</v>
          </cell>
          <cell r="L14">
            <v>860700</v>
          </cell>
          <cell r="M14">
            <v>877230</v>
          </cell>
          <cell r="N14">
            <v>889955.25</v>
          </cell>
          <cell r="O14">
            <v>899214.89999999991</v>
          </cell>
          <cell r="P14">
            <v>900681.01124999975</v>
          </cell>
          <cell r="Q14">
            <v>855646.96068749973</v>
          </cell>
          <cell r="R14">
            <v>812864.61265312473</v>
          </cell>
        </row>
        <row r="15">
          <cell r="J15">
            <v>1</v>
          </cell>
          <cell r="K15">
            <v>882000</v>
          </cell>
          <cell r="L15">
            <v>860700</v>
          </cell>
          <cell r="M15">
            <v>877230</v>
          </cell>
          <cell r="N15">
            <v>889955.25</v>
          </cell>
          <cell r="O15">
            <v>899214.89999999991</v>
          </cell>
          <cell r="P15">
            <v>900681.01124999975</v>
          </cell>
          <cell r="Q15">
            <v>855646.96068749973</v>
          </cell>
          <cell r="R15">
            <v>812864.61265312473</v>
          </cell>
        </row>
        <row r="16">
          <cell r="J16">
            <v>1</v>
          </cell>
          <cell r="K16">
            <v>888000</v>
          </cell>
          <cell r="L16">
            <v>860700</v>
          </cell>
          <cell r="M16">
            <v>877230</v>
          </cell>
          <cell r="N16">
            <v>889955.25</v>
          </cell>
          <cell r="O16">
            <v>899214.89999999991</v>
          </cell>
          <cell r="P16">
            <v>900681.01124999975</v>
          </cell>
          <cell r="Q16">
            <v>855646.96068749973</v>
          </cell>
          <cell r="R16">
            <v>812864.61265312473</v>
          </cell>
        </row>
        <row r="17">
          <cell r="J17">
            <v>1</v>
          </cell>
          <cell r="K17">
            <v>894000</v>
          </cell>
          <cell r="L17">
            <v>860700</v>
          </cell>
          <cell r="M17">
            <v>877230</v>
          </cell>
          <cell r="N17">
            <v>889955.25</v>
          </cell>
          <cell r="O17">
            <v>899214.89999999991</v>
          </cell>
          <cell r="P17">
            <v>900681.01124999975</v>
          </cell>
          <cell r="Q17">
            <v>855646.96068749973</v>
          </cell>
          <cell r="R17">
            <v>812864.61265312473</v>
          </cell>
        </row>
        <row r="18">
          <cell r="J18">
            <v>1</v>
          </cell>
          <cell r="K18">
            <v>900000</v>
          </cell>
          <cell r="L18">
            <v>860700</v>
          </cell>
          <cell r="M18">
            <v>877230</v>
          </cell>
          <cell r="N18">
            <v>889955.25</v>
          </cell>
          <cell r="O18">
            <v>899214.89999999991</v>
          </cell>
          <cell r="P18">
            <v>900681.01124999975</v>
          </cell>
          <cell r="Q18">
            <v>855646.96068749973</v>
          </cell>
          <cell r="R18">
            <v>812864.61265312473</v>
          </cell>
        </row>
        <row r="19">
          <cell r="J19" t="str">
            <v>1d</v>
          </cell>
          <cell r="K19">
            <v>10542000</v>
          </cell>
          <cell r="L19">
            <v>10328400</v>
          </cell>
          <cell r="M19">
            <v>10526760</v>
          </cell>
          <cell r="N19">
            <v>10679463</v>
          </cell>
          <cell r="O19">
            <v>10790578.800000003</v>
          </cell>
          <cell r="P19">
            <v>10808172.134999998</v>
          </cell>
          <cell r="Q19">
            <v>10267763.528249996</v>
          </cell>
          <cell r="R19">
            <v>9754375.3518374991</v>
          </cell>
        </row>
        <row r="21">
          <cell r="J21">
            <v>2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J22">
            <v>2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J23">
            <v>2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J25">
            <v>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J26">
            <v>2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J27">
            <v>2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J28">
            <v>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J29">
            <v>2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J30">
            <v>2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J31">
            <v>2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J32">
            <v>2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J33" t="str">
            <v>2d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5">
          <cell r="J35">
            <v>3</v>
          </cell>
          <cell r="K35">
            <v>372000</v>
          </cell>
          <cell r="L35">
            <v>538200</v>
          </cell>
          <cell r="M35">
            <v>535230</v>
          </cell>
          <cell r="N35">
            <v>508468.5</v>
          </cell>
          <cell r="O35">
            <v>483045.07499999995</v>
          </cell>
          <cell r="P35">
            <v>458892.82124999998</v>
          </cell>
          <cell r="Q35">
            <v>435948.18018749991</v>
          </cell>
          <cell r="R35">
            <v>414150.77117812494</v>
          </cell>
        </row>
        <row r="36">
          <cell r="J36">
            <v>3</v>
          </cell>
          <cell r="K36">
            <v>372000</v>
          </cell>
          <cell r="L36">
            <v>538200</v>
          </cell>
          <cell r="M36">
            <v>535230</v>
          </cell>
          <cell r="N36">
            <v>508468.5</v>
          </cell>
          <cell r="O36">
            <v>483045.07499999995</v>
          </cell>
          <cell r="P36">
            <v>458892.82124999998</v>
          </cell>
          <cell r="Q36">
            <v>435948.18018749991</v>
          </cell>
          <cell r="R36">
            <v>414150.77117812494</v>
          </cell>
        </row>
        <row r="37">
          <cell r="J37">
            <v>3</v>
          </cell>
          <cell r="K37">
            <v>372000</v>
          </cell>
          <cell r="L37">
            <v>538200</v>
          </cell>
          <cell r="M37">
            <v>535230</v>
          </cell>
          <cell r="N37">
            <v>508468.5</v>
          </cell>
          <cell r="O37">
            <v>483045.07499999995</v>
          </cell>
          <cell r="P37">
            <v>458892.82124999998</v>
          </cell>
          <cell r="Q37">
            <v>435948.18018749991</v>
          </cell>
          <cell r="R37">
            <v>414150.77117812494</v>
          </cell>
        </row>
        <row r="38">
          <cell r="J38">
            <v>3</v>
          </cell>
          <cell r="K38">
            <v>372000</v>
          </cell>
          <cell r="L38">
            <v>538200</v>
          </cell>
          <cell r="M38">
            <v>535230</v>
          </cell>
          <cell r="N38">
            <v>508468.5</v>
          </cell>
          <cell r="O38">
            <v>483045.07499999995</v>
          </cell>
          <cell r="P38">
            <v>458892.82124999998</v>
          </cell>
          <cell r="Q38">
            <v>435948.18018749991</v>
          </cell>
          <cell r="R38">
            <v>414150.77117812494</v>
          </cell>
        </row>
        <row r="39">
          <cell r="J39">
            <v>3</v>
          </cell>
          <cell r="K39">
            <v>372000</v>
          </cell>
          <cell r="L39">
            <v>538200</v>
          </cell>
          <cell r="M39">
            <v>535230</v>
          </cell>
          <cell r="N39">
            <v>508468.5</v>
          </cell>
          <cell r="O39">
            <v>483045.07499999995</v>
          </cell>
          <cell r="P39">
            <v>458892.82124999998</v>
          </cell>
          <cell r="Q39">
            <v>435948.18018749991</v>
          </cell>
          <cell r="R39">
            <v>414150.77117812494</v>
          </cell>
        </row>
        <row r="40">
          <cell r="J40">
            <v>3</v>
          </cell>
          <cell r="K40">
            <v>372000</v>
          </cell>
          <cell r="L40">
            <v>538200</v>
          </cell>
          <cell r="M40">
            <v>535230</v>
          </cell>
          <cell r="N40">
            <v>508468.5</v>
          </cell>
          <cell r="O40">
            <v>483045.07499999995</v>
          </cell>
          <cell r="P40">
            <v>458892.82124999998</v>
          </cell>
          <cell r="Q40">
            <v>435948.18018749991</v>
          </cell>
          <cell r="R40">
            <v>414150.77117812494</v>
          </cell>
        </row>
        <row r="41">
          <cell r="J41">
            <v>3</v>
          </cell>
          <cell r="K41">
            <v>547578.94736842101</v>
          </cell>
          <cell r="L41">
            <v>538200</v>
          </cell>
          <cell r="M41">
            <v>535230</v>
          </cell>
          <cell r="N41">
            <v>508468.5</v>
          </cell>
          <cell r="O41">
            <v>483045.07499999995</v>
          </cell>
          <cell r="P41">
            <v>458892.82124999998</v>
          </cell>
          <cell r="Q41">
            <v>435948.18018749991</v>
          </cell>
          <cell r="R41">
            <v>414150.77117812494</v>
          </cell>
        </row>
        <row r="42">
          <cell r="J42">
            <v>3</v>
          </cell>
          <cell r="K42">
            <v>547578.94736842101</v>
          </cell>
          <cell r="L42">
            <v>538200</v>
          </cell>
          <cell r="M42">
            <v>535230</v>
          </cell>
          <cell r="N42">
            <v>508468.5</v>
          </cell>
          <cell r="O42">
            <v>483045.07499999995</v>
          </cell>
          <cell r="P42">
            <v>458892.82124999998</v>
          </cell>
          <cell r="Q42">
            <v>435948.18018749991</v>
          </cell>
          <cell r="R42">
            <v>414150.77117812494</v>
          </cell>
        </row>
        <row r="43">
          <cell r="J43">
            <v>3</v>
          </cell>
          <cell r="K43">
            <v>547578.94736842101</v>
          </cell>
          <cell r="L43">
            <v>538200</v>
          </cell>
          <cell r="M43">
            <v>535230</v>
          </cell>
          <cell r="N43">
            <v>508468.5</v>
          </cell>
          <cell r="O43">
            <v>483045.07499999995</v>
          </cell>
          <cell r="P43">
            <v>458892.82124999998</v>
          </cell>
          <cell r="Q43">
            <v>435948.18018749991</v>
          </cell>
          <cell r="R43">
            <v>414150.77117812494</v>
          </cell>
        </row>
        <row r="44">
          <cell r="J44">
            <v>3</v>
          </cell>
          <cell r="K44">
            <v>555157.89473684214</v>
          </cell>
          <cell r="L44">
            <v>538200</v>
          </cell>
          <cell r="M44">
            <v>535230</v>
          </cell>
          <cell r="N44">
            <v>508468.5</v>
          </cell>
          <cell r="O44">
            <v>483045.07499999995</v>
          </cell>
          <cell r="P44">
            <v>458892.82124999998</v>
          </cell>
          <cell r="Q44">
            <v>435948.18018749991</v>
          </cell>
          <cell r="R44">
            <v>414150.77117812494</v>
          </cell>
        </row>
        <row r="45">
          <cell r="J45">
            <v>3</v>
          </cell>
          <cell r="K45">
            <v>555157.89473684214</v>
          </cell>
          <cell r="L45">
            <v>538200</v>
          </cell>
          <cell r="M45">
            <v>535230</v>
          </cell>
          <cell r="N45">
            <v>508468.5</v>
          </cell>
          <cell r="O45">
            <v>483045.07499999995</v>
          </cell>
          <cell r="P45">
            <v>458892.82124999998</v>
          </cell>
          <cell r="Q45">
            <v>435948.18018749991</v>
          </cell>
          <cell r="R45">
            <v>414150.77117812494</v>
          </cell>
        </row>
        <row r="46">
          <cell r="J46">
            <v>3</v>
          </cell>
          <cell r="K46">
            <v>558947.36842105258</v>
          </cell>
          <cell r="L46">
            <v>538200</v>
          </cell>
          <cell r="M46">
            <v>535230</v>
          </cell>
          <cell r="N46">
            <v>508468.5</v>
          </cell>
          <cell r="O46">
            <v>483045.07499999995</v>
          </cell>
          <cell r="P46">
            <v>458892.82124999998</v>
          </cell>
          <cell r="Q46">
            <v>435948.18018749991</v>
          </cell>
          <cell r="R46">
            <v>414150.77117812494</v>
          </cell>
        </row>
        <row r="47">
          <cell r="J47" t="str">
            <v>3d</v>
          </cell>
          <cell r="K47">
            <v>5544000</v>
          </cell>
          <cell r="L47">
            <v>6458400</v>
          </cell>
          <cell r="M47">
            <v>6422760</v>
          </cell>
          <cell r="N47">
            <v>6101622</v>
          </cell>
          <cell r="O47">
            <v>5796540.9000000013</v>
          </cell>
          <cell r="P47">
            <v>5506713.8549999995</v>
          </cell>
          <cell r="Q47">
            <v>5231378.1622500001</v>
          </cell>
          <cell r="R47">
            <v>4969809.2541374993</v>
          </cell>
        </row>
        <row r="49">
          <cell r="J49">
            <v>4</v>
          </cell>
          <cell r="K49">
            <v>145263.15789473683</v>
          </cell>
          <cell r="L49">
            <v>163200</v>
          </cell>
          <cell r="M49">
            <v>189240</v>
          </cell>
          <cell r="N49">
            <v>218766</v>
          </cell>
          <cell r="O49">
            <v>244866.3</v>
          </cell>
          <cell r="P49">
            <v>267809.65499999997</v>
          </cell>
          <cell r="Q49">
            <v>254419.17224999995</v>
          </cell>
          <cell r="R49">
            <v>241698.21363749995</v>
          </cell>
        </row>
        <row r="50">
          <cell r="J50">
            <v>4</v>
          </cell>
          <cell r="K50">
            <v>145263.15789473683</v>
          </cell>
          <cell r="L50">
            <v>163200</v>
          </cell>
          <cell r="M50">
            <v>189240</v>
          </cell>
          <cell r="N50">
            <v>218766</v>
          </cell>
          <cell r="O50">
            <v>244866.3</v>
          </cell>
          <cell r="P50">
            <v>267809.65499999997</v>
          </cell>
          <cell r="Q50">
            <v>254419.17224999995</v>
          </cell>
          <cell r="R50">
            <v>241698.21363749995</v>
          </cell>
        </row>
        <row r="51">
          <cell r="J51">
            <v>4</v>
          </cell>
          <cell r="K51">
            <v>145263.15789473683</v>
          </cell>
          <cell r="L51">
            <v>163200</v>
          </cell>
          <cell r="M51">
            <v>189240</v>
          </cell>
          <cell r="N51">
            <v>218766</v>
          </cell>
          <cell r="O51">
            <v>244866.3</v>
          </cell>
          <cell r="P51">
            <v>267809.65499999997</v>
          </cell>
          <cell r="Q51">
            <v>254419.17224999995</v>
          </cell>
          <cell r="R51">
            <v>241698.21363749995</v>
          </cell>
        </row>
        <row r="52">
          <cell r="J52">
            <v>4</v>
          </cell>
          <cell r="K52">
            <v>145263.15789473683</v>
          </cell>
          <cell r="L52">
            <v>163200</v>
          </cell>
          <cell r="M52">
            <v>189240</v>
          </cell>
          <cell r="N52">
            <v>218766</v>
          </cell>
          <cell r="O52">
            <v>244866.3</v>
          </cell>
          <cell r="P52">
            <v>267809.65499999997</v>
          </cell>
          <cell r="Q52">
            <v>254419.17224999995</v>
          </cell>
          <cell r="R52">
            <v>241698.21363749995</v>
          </cell>
        </row>
        <row r="53">
          <cell r="J53">
            <v>4</v>
          </cell>
          <cell r="K53">
            <v>145263.15789473683</v>
          </cell>
          <cell r="L53">
            <v>163200</v>
          </cell>
          <cell r="M53">
            <v>189240</v>
          </cell>
          <cell r="N53">
            <v>218766</v>
          </cell>
          <cell r="O53">
            <v>244866.3</v>
          </cell>
          <cell r="P53">
            <v>267809.65499999997</v>
          </cell>
          <cell r="Q53">
            <v>254419.17224999995</v>
          </cell>
          <cell r="R53">
            <v>241698.21363749995</v>
          </cell>
        </row>
        <row r="54">
          <cell r="J54">
            <v>4</v>
          </cell>
          <cell r="K54">
            <v>145263.15789473683</v>
          </cell>
          <cell r="L54">
            <v>163200</v>
          </cell>
          <cell r="M54">
            <v>189240</v>
          </cell>
          <cell r="N54">
            <v>218766</v>
          </cell>
          <cell r="O54">
            <v>244866.3</v>
          </cell>
          <cell r="P54">
            <v>267809.65499999997</v>
          </cell>
          <cell r="Q54">
            <v>254419.17224999995</v>
          </cell>
          <cell r="R54">
            <v>241698.21363749995</v>
          </cell>
        </row>
        <row r="55">
          <cell r="J55">
            <v>4</v>
          </cell>
          <cell r="K55">
            <v>141473.68421052632</v>
          </cell>
          <cell r="L55">
            <v>163200</v>
          </cell>
          <cell r="M55">
            <v>189240</v>
          </cell>
          <cell r="N55">
            <v>218766</v>
          </cell>
          <cell r="O55">
            <v>244866.3</v>
          </cell>
          <cell r="P55">
            <v>267809.65499999997</v>
          </cell>
          <cell r="Q55">
            <v>254419.17224999995</v>
          </cell>
          <cell r="R55">
            <v>241698.21363749995</v>
          </cell>
        </row>
        <row r="56">
          <cell r="J56">
            <v>4</v>
          </cell>
          <cell r="K56">
            <v>149052.63157894736</v>
          </cell>
          <cell r="L56">
            <v>163200</v>
          </cell>
          <cell r="M56">
            <v>189240</v>
          </cell>
          <cell r="N56">
            <v>218766</v>
          </cell>
          <cell r="O56">
            <v>244866.3</v>
          </cell>
          <cell r="P56">
            <v>267809.65499999997</v>
          </cell>
          <cell r="Q56">
            <v>254419.17224999995</v>
          </cell>
          <cell r="R56">
            <v>241698.21363749995</v>
          </cell>
        </row>
        <row r="57">
          <cell r="J57">
            <v>4</v>
          </cell>
          <cell r="K57">
            <v>149052.63157894736</v>
          </cell>
          <cell r="L57">
            <v>163200</v>
          </cell>
          <cell r="M57">
            <v>189240</v>
          </cell>
          <cell r="N57">
            <v>218766</v>
          </cell>
          <cell r="O57">
            <v>244866.3</v>
          </cell>
          <cell r="P57">
            <v>267809.65499999997</v>
          </cell>
          <cell r="Q57">
            <v>254419.17224999995</v>
          </cell>
          <cell r="R57">
            <v>241698.21363749995</v>
          </cell>
        </row>
        <row r="58">
          <cell r="J58">
            <v>4</v>
          </cell>
          <cell r="K58">
            <v>156631.57894736843</v>
          </cell>
          <cell r="L58">
            <v>163200</v>
          </cell>
          <cell r="M58">
            <v>189240</v>
          </cell>
          <cell r="N58">
            <v>218766</v>
          </cell>
          <cell r="O58">
            <v>244866.3</v>
          </cell>
          <cell r="P58">
            <v>267809.65499999997</v>
          </cell>
          <cell r="Q58">
            <v>254419.17224999995</v>
          </cell>
          <cell r="R58">
            <v>241698.21363749995</v>
          </cell>
        </row>
        <row r="59">
          <cell r="J59">
            <v>4</v>
          </cell>
          <cell r="K59">
            <v>156631.57894736843</v>
          </cell>
          <cell r="L59">
            <v>163200</v>
          </cell>
          <cell r="M59">
            <v>189240</v>
          </cell>
          <cell r="N59">
            <v>218766</v>
          </cell>
          <cell r="O59">
            <v>244866.3</v>
          </cell>
          <cell r="P59">
            <v>267809.65499999997</v>
          </cell>
          <cell r="Q59">
            <v>254419.17224999995</v>
          </cell>
          <cell r="R59">
            <v>241698.21363749995</v>
          </cell>
        </row>
        <row r="60">
          <cell r="J60">
            <v>4</v>
          </cell>
          <cell r="K60">
            <v>164210.52631578947</v>
          </cell>
          <cell r="L60">
            <v>163200</v>
          </cell>
          <cell r="M60">
            <v>189240</v>
          </cell>
          <cell r="N60">
            <v>218766</v>
          </cell>
          <cell r="O60">
            <v>244866.3</v>
          </cell>
          <cell r="P60">
            <v>267809.65499999997</v>
          </cell>
          <cell r="Q60">
            <v>254419.17224999995</v>
          </cell>
          <cell r="R60">
            <v>241698.21363749995</v>
          </cell>
        </row>
        <row r="61">
          <cell r="J61" t="str">
            <v>4d</v>
          </cell>
          <cell r="K61">
            <v>1788631.5789473683</v>
          </cell>
          <cell r="L61">
            <v>1958400</v>
          </cell>
          <cell r="M61">
            <v>2270880</v>
          </cell>
          <cell r="N61">
            <v>2625192</v>
          </cell>
          <cell r="O61">
            <v>2938395.5999999996</v>
          </cell>
          <cell r="P61">
            <v>3213715.8599999989</v>
          </cell>
          <cell r="Q61">
            <v>3053030.0669999984</v>
          </cell>
          <cell r="R61">
            <v>2900378.5636500004</v>
          </cell>
        </row>
        <row r="63">
          <cell r="J63">
            <v>5</v>
          </cell>
          <cell r="K63">
            <v>97894.736842105267</v>
          </cell>
          <cell r="L63">
            <v>81000</v>
          </cell>
          <cell r="M63">
            <v>159030</v>
          </cell>
          <cell r="N63">
            <v>216058.5</v>
          </cell>
          <cell r="O63">
            <v>279332.77499999997</v>
          </cell>
          <cell r="P63">
            <v>335739.47624999995</v>
          </cell>
          <cell r="Q63">
            <v>318952.50243749993</v>
          </cell>
          <cell r="R63">
            <v>303004.87731562497</v>
          </cell>
        </row>
        <row r="64">
          <cell r="J64">
            <v>5</v>
          </cell>
          <cell r="K64">
            <v>97894.736842105267</v>
          </cell>
          <cell r="L64">
            <v>81000</v>
          </cell>
          <cell r="M64">
            <v>159030</v>
          </cell>
          <cell r="N64">
            <v>216058.5</v>
          </cell>
          <cell r="O64">
            <v>279332.77499999997</v>
          </cell>
          <cell r="P64">
            <v>335739.47624999995</v>
          </cell>
          <cell r="Q64">
            <v>318952.50243749993</v>
          </cell>
          <cell r="R64">
            <v>303004.87731562497</v>
          </cell>
        </row>
        <row r="65">
          <cell r="J65">
            <v>5</v>
          </cell>
          <cell r="K65">
            <v>97894.736842105267</v>
          </cell>
          <cell r="L65">
            <v>81000</v>
          </cell>
          <cell r="M65">
            <v>159030</v>
          </cell>
          <cell r="N65">
            <v>216058.5</v>
          </cell>
          <cell r="O65">
            <v>279332.77499999997</v>
          </cell>
          <cell r="P65">
            <v>335739.47624999995</v>
          </cell>
          <cell r="Q65">
            <v>318952.50243749993</v>
          </cell>
          <cell r="R65">
            <v>303004.87731562497</v>
          </cell>
        </row>
        <row r="66">
          <cell r="J66">
            <v>5</v>
          </cell>
          <cell r="K66">
            <v>97894.736842105267</v>
          </cell>
          <cell r="L66">
            <v>81000</v>
          </cell>
          <cell r="M66">
            <v>159030</v>
          </cell>
          <cell r="N66">
            <v>216058.5</v>
          </cell>
          <cell r="O66">
            <v>279332.77499999997</v>
          </cell>
          <cell r="P66">
            <v>335739.47624999995</v>
          </cell>
          <cell r="Q66">
            <v>318952.50243749993</v>
          </cell>
          <cell r="R66">
            <v>303004.87731562497</v>
          </cell>
        </row>
        <row r="67">
          <cell r="J67">
            <v>5</v>
          </cell>
          <cell r="K67">
            <v>97894.736842105267</v>
          </cell>
          <cell r="L67">
            <v>81000</v>
          </cell>
          <cell r="M67">
            <v>159030</v>
          </cell>
          <cell r="N67">
            <v>216058.5</v>
          </cell>
          <cell r="O67">
            <v>279332.77499999997</v>
          </cell>
          <cell r="P67">
            <v>335739.47624999995</v>
          </cell>
          <cell r="Q67">
            <v>318952.50243749993</v>
          </cell>
          <cell r="R67">
            <v>303004.87731562497</v>
          </cell>
        </row>
        <row r="68">
          <cell r="J68">
            <v>5</v>
          </cell>
          <cell r="K68">
            <v>97894.736842105267</v>
          </cell>
          <cell r="L68">
            <v>81000</v>
          </cell>
          <cell r="M68">
            <v>159030</v>
          </cell>
          <cell r="N68">
            <v>216058.5</v>
          </cell>
          <cell r="O68">
            <v>279332.77499999997</v>
          </cell>
          <cell r="P68">
            <v>335739.47624999995</v>
          </cell>
          <cell r="Q68">
            <v>318952.50243749993</v>
          </cell>
          <cell r="R68">
            <v>303004.87731562497</v>
          </cell>
        </row>
        <row r="69">
          <cell r="J69">
            <v>5</v>
          </cell>
          <cell r="K69">
            <v>24631.57894736842</v>
          </cell>
          <cell r="L69">
            <v>81000</v>
          </cell>
          <cell r="M69">
            <v>159030</v>
          </cell>
          <cell r="N69">
            <v>216058.5</v>
          </cell>
          <cell r="O69">
            <v>279332.77499999997</v>
          </cell>
          <cell r="P69">
            <v>335739.47624999995</v>
          </cell>
          <cell r="Q69">
            <v>318952.50243749993</v>
          </cell>
          <cell r="R69">
            <v>303004.87731562497</v>
          </cell>
        </row>
        <row r="70">
          <cell r="J70">
            <v>5</v>
          </cell>
          <cell r="K70">
            <v>39789.473684210527</v>
          </cell>
          <cell r="L70">
            <v>81000</v>
          </cell>
          <cell r="M70">
            <v>159030</v>
          </cell>
          <cell r="N70">
            <v>216058.5</v>
          </cell>
          <cell r="O70">
            <v>279332.77499999997</v>
          </cell>
          <cell r="P70">
            <v>335739.47624999995</v>
          </cell>
          <cell r="Q70">
            <v>318952.50243749993</v>
          </cell>
          <cell r="R70">
            <v>303004.87731562497</v>
          </cell>
        </row>
        <row r="71">
          <cell r="J71">
            <v>5</v>
          </cell>
          <cell r="K71">
            <v>39789.473684210527</v>
          </cell>
          <cell r="L71">
            <v>81000</v>
          </cell>
          <cell r="M71">
            <v>159030</v>
          </cell>
          <cell r="N71">
            <v>216058.5</v>
          </cell>
          <cell r="O71">
            <v>279332.77499999997</v>
          </cell>
          <cell r="P71">
            <v>335739.47624999995</v>
          </cell>
          <cell r="Q71">
            <v>318952.50243749993</v>
          </cell>
          <cell r="R71">
            <v>303004.87731562497</v>
          </cell>
        </row>
        <row r="72">
          <cell r="J72">
            <v>5</v>
          </cell>
          <cell r="K72">
            <v>54947.368421052633</v>
          </cell>
          <cell r="L72">
            <v>81000</v>
          </cell>
          <cell r="M72">
            <v>159030</v>
          </cell>
          <cell r="N72">
            <v>216058.5</v>
          </cell>
          <cell r="O72">
            <v>279332.77499999997</v>
          </cell>
          <cell r="P72">
            <v>335739.47624999995</v>
          </cell>
          <cell r="Q72">
            <v>318952.50243749993</v>
          </cell>
          <cell r="R72">
            <v>303004.87731562497</v>
          </cell>
        </row>
        <row r="73">
          <cell r="J73">
            <v>5</v>
          </cell>
          <cell r="K73">
            <v>54947.368421052633</v>
          </cell>
          <cell r="L73">
            <v>81000</v>
          </cell>
          <cell r="M73">
            <v>159030</v>
          </cell>
          <cell r="N73">
            <v>216058.5</v>
          </cell>
          <cell r="O73">
            <v>279332.77499999997</v>
          </cell>
          <cell r="P73">
            <v>335739.47624999995</v>
          </cell>
          <cell r="Q73">
            <v>318952.50243749993</v>
          </cell>
          <cell r="R73">
            <v>303004.87731562497</v>
          </cell>
        </row>
        <row r="74">
          <cell r="J74">
            <v>5</v>
          </cell>
          <cell r="K74">
            <v>70105.263157894733</v>
          </cell>
          <cell r="L74">
            <v>81000</v>
          </cell>
          <cell r="M74">
            <v>159030</v>
          </cell>
          <cell r="N74">
            <v>216058.5</v>
          </cell>
          <cell r="O74">
            <v>279332.77499999997</v>
          </cell>
          <cell r="P74">
            <v>335739.47624999995</v>
          </cell>
          <cell r="Q74">
            <v>318952.50243749993</v>
          </cell>
          <cell r="R74">
            <v>303004.87731562497</v>
          </cell>
        </row>
        <row r="75">
          <cell r="J75" t="str">
            <v>5d</v>
          </cell>
          <cell r="K75">
            <v>871578.94736842101</v>
          </cell>
          <cell r="L75">
            <v>972000</v>
          </cell>
          <cell r="M75">
            <v>1908360</v>
          </cell>
          <cell r="N75">
            <v>2592702</v>
          </cell>
          <cell r="O75">
            <v>3351993.2999999993</v>
          </cell>
          <cell r="P75">
            <v>4028873.7149999985</v>
          </cell>
          <cell r="Q75">
            <v>3827430.0292499983</v>
          </cell>
          <cell r="R75">
            <v>3636058.5277875005</v>
          </cell>
        </row>
        <row r="77">
          <cell r="J77">
            <v>6</v>
          </cell>
          <cell r="K77">
            <v>380842.10526315792</v>
          </cell>
          <cell r="L77">
            <v>343440</v>
          </cell>
          <cell r="M77">
            <v>326268</v>
          </cell>
          <cell r="N77">
            <v>309954.59999999998</v>
          </cell>
          <cell r="O77">
            <v>294456.87</v>
          </cell>
          <cell r="P77">
            <v>279734.02649999998</v>
          </cell>
          <cell r="Q77">
            <v>265747.32517499995</v>
          </cell>
          <cell r="R77">
            <v>252459.95891624995</v>
          </cell>
        </row>
        <row r="78">
          <cell r="J78">
            <v>6</v>
          </cell>
          <cell r="K78">
            <v>380842.10526315792</v>
          </cell>
          <cell r="L78">
            <v>343440</v>
          </cell>
          <cell r="M78">
            <v>326268</v>
          </cell>
          <cell r="N78">
            <v>309954.59999999998</v>
          </cell>
          <cell r="O78">
            <v>294456.87</v>
          </cell>
          <cell r="P78">
            <v>279734.02649999998</v>
          </cell>
          <cell r="Q78">
            <v>265747.32517499995</v>
          </cell>
          <cell r="R78">
            <v>252459.95891624995</v>
          </cell>
        </row>
        <row r="79">
          <cell r="J79">
            <v>6</v>
          </cell>
          <cell r="K79">
            <v>380842.10526315792</v>
          </cell>
          <cell r="L79">
            <v>343440</v>
          </cell>
          <cell r="M79">
            <v>326268</v>
          </cell>
          <cell r="N79">
            <v>309954.59999999998</v>
          </cell>
          <cell r="O79">
            <v>294456.87</v>
          </cell>
          <cell r="P79">
            <v>279734.02649999998</v>
          </cell>
          <cell r="Q79">
            <v>265747.32517499995</v>
          </cell>
          <cell r="R79">
            <v>252459.95891624995</v>
          </cell>
        </row>
        <row r="80">
          <cell r="J80">
            <v>6</v>
          </cell>
          <cell r="K80">
            <v>380842.10526315792</v>
          </cell>
          <cell r="L80">
            <v>343440</v>
          </cell>
          <cell r="M80">
            <v>326268</v>
          </cell>
          <cell r="N80">
            <v>309954.59999999998</v>
          </cell>
          <cell r="O80">
            <v>294456.87</v>
          </cell>
          <cell r="P80">
            <v>279734.02649999998</v>
          </cell>
          <cell r="Q80">
            <v>265747.32517499995</v>
          </cell>
          <cell r="R80">
            <v>252459.95891624995</v>
          </cell>
        </row>
        <row r="81">
          <cell r="J81">
            <v>6</v>
          </cell>
          <cell r="K81">
            <v>380842.10526315792</v>
          </cell>
          <cell r="L81">
            <v>343440</v>
          </cell>
          <cell r="M81">
            <v>326268</v>
          </cell>
          <cell r="N81">
            <v>309954.59999999998</v>
          </cell>
          <cell r="O81">
            <v>294456.87</v>
          </cell>
          <cell r="P81">
            <v>279734.02649999998</v>
          </cell>
          <cell r="Q81">
            <v>265747.32517499995</v>
          </cell>
          <cell r="R81">
            <v>252459.95891624995</v>
          </cell>
        </row>
        <row r="82">
          <cell r="J82">
            <v>6</v>
          </cell>
          <cell r="K82">
            <v>380842.10526315792</v>
          </cell>
          <cell r="L82">
            <v>343440</v>
          </cell>
          <cell r="M82">
            <v>326268</v>
          </cell>
          <cell r="N82">
            <v>309954.59999999998</v>
          </cell>
          <cell r="O82">
            <v>294456.87</v>
          </cell>
          <cell r="P82">
            <v>279734.02649999998</v>
          </cell>
          <cell r="Q82">
            <v>265747.32517499995</v>
          </cell>
          <cell r="R82">
            <v>252459.95891624995</v>
          </cell>
        </row>
        <row r="83">
          <cell r="J83">
            <v>6</v>
          </cell>
          <cell r="K83">
            <v>361515.78947368421</v>
          </cell>
          <cell r="L83">
            <v>343440</v>
          </cell>
          <cell r="M83">
            <v>326268</v>
          </cell>
          <cell r="N83">
            <v>309954.59999999998</v>
          </cell>
          <cell r="O83">
            <v>294456.87</v>
          </cell>
          <cell r="P83">
            <v>279734.02649999998</v>
          </cell>
          <cell r="Q83">
            <v>265747.32517499995</v>
          </cell>
          <cell r="R83">
            <v>252459.95891624995</v>
          </cell>
        </row>
        <row r="84">
          <cell r="J84">
            <v>6</v>
          </cell>
          <cell r="K84">
            <v>361515.78947368421</v>
          </cell>
          <cell r="L84">
            <v>343440</v>
          </cell>
          <cell r="M84">
            <v>326268</v>
          </cell>
          <cell r="N84">
            <v>309954.59999999998</v>
          </cell>
          <cell r="O84">
            <v>294456.87</v>
          </cell>
          <cell r="P84">
            <v>279734.02649999998</v>
          </cell>
          <cell r="Q84">
            <v>265747.32517499995</v>
          </cell>
          <cell r="R84">
            <v>252459.95891624995</v>
          </cell>
        </row>
        <row r="85">
          <cell r="J85">
            <v>6</v>
          </cell>
          <cell r="K85">
            <v>361515.78947368421</v>
          </cell>
          <cell r="L85">
            <v>343440</v>
          </cell>
          <cell r="M85">
            <v>326268</v>
          </cell>
          <cell r="N85">
            <v>309954.59999999998</v>
          </cell>
          <cell r="O85">
            <v>294456.87</v>
          </cell>
          <cell r="P85">
            <v>279734.02649999998</v>
          </cell>
          <cell r="Q85">
            <v>265747.32517499995</v>
          </cell>
          <cell r="R85">
            <v>252459.95891624995</v>
          </cell>
        </row>
        <row r="86">
          <cell r="J86">
            <v>6</v>
          </cell>
          <cell r="K86">
            <v>361515.78947368421</v>
          </cell>
          <cell r="L86">
            <v>343440</v>
          </cell>
          <cell r="M86">
            <v>326268</v>
          </cell>
          <cell r="N86">
            <v>309954.59999999998</v>
          </cell>
          <cell r="O86">
            <v>294456.87</v>
          </cell>
          <cell r="P86">
            <v>279734.02649999998</v>
          </cell>
          <cell r="Q86">
            <v>265747.32517499995</v>
          </cell>
          <cell r="R86">
            <v>252459.95891624995</v>
          </cell>
        </row>
        <row r="87">
          <cell r="J87">
            <v>6</v>
          </cell>
          <cell r="K87">
            <v>361515.78947368421</v>
          </cell>
          <cell r="L87">
            <v>343440</v>
          </cell>
          <cell r="M87">
            <v>326268</v>
          </cell>
          <cell r="N87">
            <v>309954.59999999998</v>
          </cell>
          <cell r="O87">
            <v>294456.87</v>
          </cell>
          <cell r="P87">
            <v>279734.02649999998</v>
          </cell>
          <cell r="Q87">
            <v>265747.32517499995</v>
          </cell>
          <cell r="R87">
            <v>252459.95891624995</v>
          </cell>
        </row>
        <row r="88">
          <cell r="J88">
            <v>6</v>
          </cell>
          <cell r="K88">
            <v>361515.78947368421</v>
          </cell>
          <cell r="L88">
            <v>343440</v>
          </cell>
          <cell r="M88">
            <v>326268</v>
          </cell>
          <cell r="N88">
            <v>309954.59999999998</v>
          </cell>
          <cell r="O88">
            <v>294456.87</v>
          </cell>
          <cell r="P88">
            <v>279734.02649999998</v>
          </cell>
          <cell r="Q88">
            <v>265747.32517499995</v>
          </cell>
          <cell r="R88">
            <v>252459.95891624995</v>
          </cell>
        </row>
        <row r="89">
          <cell r="J89" t="str">
            <v>6d</v>
          </cell>
          <cell r="K89">
            <v>4454147.3684210517</v>
          </cell>
          <cell r="L89">
            <v>4121280</v>
          </cell>
          <cell r="M89">
            <v>3915216</v>
          </cell>
          <cell r="N89">
            <v>3719455.2000000007</v>
          </cell>
          <cell r="O89">
            <v>3533482.4400000009</v>
          </cell>
          <cell r="P89">
            <v>3356808.3180000004</v>
          </cell>
          <cell r="Q89">
            <v>3188967.9020999991</v>
          </cell>
          <cell r="R89">
            <v>3029519.5069949999</v>
          </cell>
        </row>
        <row r="91">
          <cell r="J91">
            <v>7</v>
          </cell>
          <cell r="K91">
            <v>67925</v>
          </cell>
          <cell r="L91">
            <v>0</v>
          </cell>
          <cell r="M91">
            <v>15432.75</v>
          </cell>
          <cell r="N91">
            <v>14661.112499999999</v>
          </cell>
          <cell r="O91">
            <v>13928.056874999998</v>
          </cell>
          <cell r="P91">
            <v>13231.654031249998</v>
          </cell>
          <cell r="Q91">
            <v>12570.071329687496</v>
          </cell>
          <cell r="R91">
            <v>11941.567763203122</v>
          </cell>
        </row>
        <row r="92">
          <cell r="J92">
            <v>7</v>
          </cell>
          <cell r="K92">
            <v>67925</v>
          </cell>
          <cell r="L92">
            <v>0</v>
          </cell>
          <cell r="M92">
            <v>15432.75</v>
          </cell>
          <cell r="N92">
            <v>14661.112499999999</v>
          </cell>
          <cell r="O92">
            <v>13928.056874999998</v>
          </cell>
          <cell r="P92">
            <v>13231.654031249998</v>
          </cell>
          <cell r="Q92">
            <v>12570.071329687496</v>
          </cell>
          <cell r="R92">
            <v>11941.567763203122</v>
          </cell>
        </row>
        <row r="93">
          <cell r="J93">
            <v>7</v>
          </cell>
          <cell r="K93">
            <v>67925</v>
          </cell>
          <cell r="L93">
            <v>0</v>
          </cell>
          <cell r="M93">
            <v>15432.75</v>
          </cell>
          <cell r="N93">
            <v>14661.112499999999</v>
          </cell>
          <cell r="O93">
            <v>13928.056874999998</v>
          </cell>
          <cell r="P93">
            <v>13231.654031249998</v>
          </cell>
          <cell r="Q93">
            <v>12570.071329687496</v>
          </cell>
          <cell r="R93">
            <v>11941.567763203122</v>
          </cell>
        </row>
        <row r="94">
          <cell r="J94">
            <v>7</v>
          </cell>
          <cell r="K94">
            <v>67925</v>
          </cell>
          <cell r="L94">
            <v>0</v>
          </cell>
          <cell r="M94">
            <v>15432.75</v>
          </cell>
          <cell r="N94">
            <v>14661.112499999999</v>
          </cell>
          <cell r="O94">
            <v>13928.056874999998</v>
          </cell>
          <cell r="P94">
            <v>13231.654031249998</v>
          </cell>
          <cell r="Q94">
            <v>12570.071329687496</v>
          </cell>
          <cell r="R94">
            <v>11941.567763203122</v>
          </cell>
        </row>
        <row r="95">
          <cell r="J95">
            <v>7</v>
          </cell>
          <cell r="K95">
            <v>67925</v>
          </cell>
          <cell r="L95">
            <v>0</v>
          </cell>
          <cell r="M95">
            <v>15432.75</v>
          </cell>
          <cell r="N95">
            <v>14661.112499999999</v>
          </cell>
          <cell r="O95">
            <v>13928.056874999998</v>
          </cell>
          <cell r="P95">
            <v>13231.654031249998</v>
          </cell>
          <cell r="Q95">
            <v>12570.071329687496</v>
          </cell>
          <cell r="R95">
            <v>11941.567763203122</v>
          </cell>
        </row>
        <row r="96">
          <cell r="J96">
            <v>7</v>
          </cell>
          <cell r="K96">
            <v>67925</v>
          </cell>
          <cell r="L96">
            <v>0</v>
          </cell>
          <cell r="M96">
            <v>15432.75</v>
          </cell>
          <cell r="N96">
            <v>14661.112499999999</v>
          </cell>
          <cell r="O96">
            <v>13928.056874999998</v>
          </cell>
          <cell r="P96">
            <v>13231.654031249998</v>
          </cell>
          <cell r="Q96">
            <v>12570.071329687496</v>
          </cell>
          <cell r="R96">
            <v>11941.567763203122</v>
          </cell>
        </row>
        <row r="97">
          <cell r="J97">
            <v>7</v>
          </cell>
          <cell r="K97">
            <v>0</v>
          </cell>
          <cell r="L97">
            <v>0</v>
          </cell>
          <cell r="M97">
            <v>15432.75</v>
          </cell>
          <cell r="N97">
            <v>14661.112499999999</v>
          </cell>
          <cell r="O97">
            <v>13928.056874999998</v>
          </cell>
          <cell r="P97">
            <v>13231.654031249998</v>
          </cell>
          <cell r="Q97">
            <v>12570.071329687496</v>
          </cell>
          <cell r="R97">
            <v>11941.567763203122</v>
          </cell>
        </row>
        <row r="98">
          <cell r="J98">
            <v>7</v>
          </cell>
          <cell r="K98">
            <v>0</v>
          </cell>
          <cell r="L98">
            <v>0</v>
          </cell>
          <cell r="M98">
            <v>15432.75</v>
          </cell>
          <cell r="N98">
            <v>14661.112499999999</v>
          </cell>
          <cell r="O98">
            <v>13928.056874999998</v>
          </cell>
          <cell r="P98">
            <v>13231.654031249998</v>
          </cell>
          <cell r="Q98">
            <v>12570.071329687496</v>
          </cell>
          <cell r="R98">
            <v>11941.567763203122</v>
          </cell>
        </row>
        <row r="99">
          <cell r="J99">
            <v>7</v>
          </cell>
          <cell r="K99">
            <v>0</v>
          </cell>
          <cell r="L99">
            <v>0</v>
          </cell>
          <cell r="M99">
            <v>15432.75</v>
          </cell>
          <cell r="N99">
            <v>14661.112499999999</v>
          </cell>
          <cell r="O99">
            <v>13928.056874999998</v>
          </cell>
          <cell r="P99">
            <v>13231.654031249998</v>
          </cell>
          <cell r="Q99">
            <v>12570.071329687496</v>
          </cell>
          <cell r="R99">
            <v>11941.567763203122</v>
          </cell>
        </row>
        <row r="100">
          <cell r="J100">
            <v>7</v>
          </cell>
          <cell r="K100">
            <v>0</v>
          </cell>
          <cell r="L100">
            <v>0</v>
          </cell>
          <cell r="M100">
            <v>15432.75</v>
          </cell>
          <cell r="N100">
            <v>14661.112499999999</v>
          </cell>
          <cell r="O100">
            <v>13928.056874999998</v>
          </cell>
          <cell r="P100">
            <v>13231.654031249998</v>
          </cell>
          <cell r="Q100">
            <v>12570.071329687496</v>
          </cell>
          <cell r="R100">
            <v>11941.567763203122</v>
          </cell>
        </row>
        <row r="101">
          <cell r="J101">
            <v>7</v>
          </cell>
          <cell r="K101">
            <v>0</v>
          </cell>
          <cell r="L101">
            <v>0</v>
          </cell>
          <cell r="M101">
            <v>15432.75</v>
          </cell>
          <cell r="N101">
            <v>14661.112499999999</v>
          </cell>
          <cell r="O101">
            <v>13928.056874999998</v>
          </cell>
          <cell r="P101">
            <v>13231.654031249998</v>
          </cell>
          <cell r="Q101">
            <v>12570.071329687496</v>
          </cell>
          <cell r="R101">
            <v>11941.567763203122</v>
          </cell>
        </row>
        <row r="102">
          <cell r="J102">
            <v>7</v>
          </cell>
          <cell r="K102">
            <v>0</v>
          </cell>
          <cell r="L102">
            <v>0</v>
          </cell>
          <cell r="M102">
            <v>15432.75</v>
          </cell>
          <cell r="N102">
            <v>14661.112499999999</v>
          </cell>
          <cell r="O102">
            <v>13928.056874999998</v>
          </cell>
          <cell r="P102">
            <v>13231.654031249998</v>
          </cell>
          <cell r="Q102">
            <v>12570.071329687496</v>
          </cell>
          <cell r="R102">
            <v>11941.567763203122</v>
          </cell>
        </row>
        <row r="103">
          <cell r="J103" t="str">
            <v>7d</v>
          </cell>
          <cell r="K103">
            <v>407550</v>
          </cell>
          <cell r="L103">
            <v>0</v>
          </cell>
          <cell r="M103">
            <v>185193</v>
          </cell>
          <cell r="N103">
            <v>175933.34999999998</v>
          </cell>
          <cell r="O103">
            <v>167136.6825</v>
          </cell>
          <cell r="P103">
            <v>158779.84837499994</v>
          </cell>
          <cell r="Q103">
            <v>150840.85595624993</v>
          </cell>
          <cell r="R103">
            <v>143298.81315843744</v>
          </cell>
        </row>
        <row r="105">
          <cell r="J105">
            <v>8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J106">
            <v>8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J107">
            <v>8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J108">
            <v>8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J109">
            <v>8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J110">
            <v>8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J111">
            <v>8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J112">
            <v>8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</row>
        <row r="113">
          <cell r="J113">
            <v>8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J114">
            <v>8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J115">
            <v>8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J116">
            <v>8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J117" t="str">
            <v>8d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9">
          <cell r="J119">
            <v>9</v>
          </cell>
          <cell r="K119">
            <v>0</v>
          </cell>
          <cell r="L119">
            <v>72200</v>
          </cell>
          <cell r="M119">
            <v>145753.75</v>
          </cell>
          <cell r="N119">
            <v>211771.625</v>
          </cell>
          <cell r="O119">
            <v>270823.328125</v>
          </cell>
          <cell r="P119">
            <v>330791.35078124993</v>
          </cell>
          <cell r="Q119">
            <v>314251.78324218746</v>
          </cell>
          <cell r="R119">
            <v>298539.19408007804</v>
          </cell>
        </row>
        <row r="120">
          <cell r="J120">
            <v>9</v>
          </cell>
          <cell r="K120">
            <v>0</v>
          </cell>
          <cell r="L120">
            <v>72200</v>
          </cell>
          <cell r="M120">
            <v>145753.75</v>
          </cell>
          <cell r="N120">
            <v>211771.625</v>
          </cell>
          <cell r="O120">
            <v>270823.328125</v>
          </cell>
          <cell r="P120">
            <v>330791.35078124993</v>
          </cell>
          <cell r="Q120">
            <v>314251.78324218746</v>
          </cell>
          <cell r="R120">
            <v>298539.19408007804</v>
          </cell>
        </row>
        <row r="121">
          <cell r="J121">
            <v>9</v>
          </cell>
          <cell r="K121">
            <v>0</v>
          </cell>
          <cell r="L121">
            <v>72200</v>
          </cell>
          <cell r="M121">
            <v>145753.75</v>
          </cell>
          <cell r="N121">
            <v>211771.625</v>
          </cell>
          <cell r="O121">
            <v>270823.328125</v>
          </cell>
          <cell r="P121">
            <v>330791.35078124993</v>
          </cell>
          <cell r="Q121">
            <v>314251.78324218746</v>
          </cell>
          <cell r="R121">
            <v>298539.19408007804</v>
          </cell>
        </row>
        <row r="122">
          <cell r="J122">
            <v>9</v>
          </cell>
          <cell r="K122">
            <v>0</v>
          </cell>
          <cell r="L122">
            <v>72200</v>
          </cell>
          <cell r="M122">
            <v>145753.75</v>
          </cell>
          <cell r="N122">
            <v>211771.625</v>
          </cell>
          <cell r="O122">
            <v>270823.328125</v>
          </cell>
          <cell r="P122">
            <v>330791.35078124993</v>
          </cell>
          <cell r="Q122">
            <v>314251.78324218746</v>
          </cell>
          <cell r="R122">
            <v>298539.19408007804</v>
          </cell>
        </row>
        <row r="123">
          <cell r="J123">
            <v>9</v>
          </cell>
          <cell r="K123">
            <v>0</v>
          </cell>
          <cell r="L123">
            <v>72200</v>
          </cell>
          <cell r="M123">
            <v>145753.75</v>
          </cell>
          <cell r="N123">
            <v>211771.625</v>
          </cell>
          <cell r="O123">
            <v>270823.328125</v>
          </cell>
          <cell r="P123">
            <v>330791.35078124993</v>
          </cell>
          <cell r="Q123">
            <v>314251.78324218746</v>
          </cell>
          <cell r="R123">
            <v>298539.19408007804</v>
          </cell>
        </row>
        <row r="124">
          <cell r="J124">
            <v>9</v>
          </cell>
          <cell r="K124">
            <v>0</v>
          </cell>
          <cell r="L124">
            <v>72200</v>
          </cell>
          <cell r="M124">
            <v>145753.75</v>
          </cell>
          <cell r="N124">
            <v>211771.625</v>
          </cell>
          <cell r="O124">
            <v>270823.328125</v>
          </cell>
          <cell r="P124">
            <v>330791.35078124993</v>
          </cell>
          <cell r="Q124">
            <v>314251.78324218746</v>
          </cell>
          <cell r="R124">
            <v>298539.19408007804</v>
          </cell>
        </row>
        <row r="125">
          <cell r="J125">
            <v>9</v>
          </cell>
          <cell r="K125">
            <v>38000</v>
          </cell>
          <cell r="L125">
            <v>72200</v>
          </cell>
          <cell r="M125">
            <v>145753.75</v>
          </cell>
          <cell r="N125">
            <v>211771.625</v>
          </cell>
          <cell r="O125">
            <v>270823.328125</v>
          </cell>
          <cell r="P125">
            <v>330791.35078124993</v>
          </cell>
          <cell r="Q125">
            <v>314251.78324218746</v>
          </cell>
          <cell r="R125">
            <v>298539.19408007804</v>
          </cell>
        </row>
        <row r="126">
          <cell r="J126">
            <v>9</v>
          </cell>
          <cell r="K126">
            <v>42750</v>
          </cell>
          <cell r="L126">
            <v>72200</v>
          </cell>
          <cell r="M126">
            <v>145753.75</v>
          </cell>
          <cell r="N126">
            <v>211771.625</v>
          </cell>
          <cell r="O126">
            <v>270823.328125</v>
          </cell>
          <cell r="P126">
            <v>330791.35078124993</v>
          </cell>
          <cell r="Q126">
            <v>314251.78324218746</v>
          </cell>
          <cell r="R126">
            <v>298539.19408007804</v>
          </cell>
        </row>
        <row r="127">
          <cell r="J127">
            <v>9</v>
          </cell>
          <cell r="K127">
            <v>47500</v>
          </cell>
          <cell r="L127">
            <v>72200</v>
          </cell>
          <cell r="M127">
            <v>145753.75</v>
          </cell>
          <cell r="N127">
            <v>211771.625</v>
          </cell>
          <cell r="O127">
            <v>270823.328125</v>
          </cell>
          <cell r="P127">
            <v>330791.35078124993</v>
          </cell>
          <cell r="Q127">
            <v>314251.78324218746</v>
          </cell>
          <cell r="R127">
            <v>298539.19408007804</v>
          </cell>
        </row>
        <row r="128">
          <cell r="J128">
            <v>9</v>
          </cell>
          <cell r="K128">
            <v>52250</v>
          </cell>
          <cell r="L128">
            <v>72200</v>
          </cell>
          <cell r="M128">
            <v>145753.75</v>
          </cell>
          <cell r="N128">
            <v>211771.625</v>
          </cell>
          <cell r="O128">
            <v>270823.328125</v>
          </cell>
          <cell r="P128">
            <v>330791.35078124993</v>
          </cell>
          <cell r="Q128">
            <v>314251.78324218746</v>
          </cell>
          <cell r="R128">
            <v>298539.19408007804</v>
          </cell>
        </row>
        <row r="129">
          <cell r="J129">
            <v>9</v>
          </cell>
          <cell r="K129">
            <v>57000</v>
          </cell>
          <cell r="L129">
            <v>72200</v>
          </cell>
          <cell r="M129">
            <v>145753.75</v>
          </cell>
          <cell r="N129">
            <v>211771.625</v>
          </cell>
          <cell r="O129">
            <v>270823.328125</v>
          </cell>
          <cell r="P129">
            <v>330791.35078124993</v>
          </cell>
          <cell r="Q129">
            <v>314251.78324218746</v>
          </cell>
          <cell r="R129">
            <v>298539.19408007804</v>
          </cell>
        </row>
        <row r="130">
          <cell r="J130">
            <v>9</v>
          </cell>
          <cell r="K130">
            <v>66500</v>
          </cell>
          <cell r="L130">
            <v>72200</v>
          </cell>
          <cell r="M130">
            <v>145753.75</v>
          </cell>
          <cell r="N130">
            <v>211771.625</v>
          </cell>
          <cell r="O130">
            <v>270823.328125</v>
          </cell>
          <cell r="P130">
            <v>330791.35078124993</v>
          </cell>
          <cell r="Q130">
            <v>314251.78324218746</v>
          </cell>
          <cell r="R130">
            <v>298539.19408007804</v>
          </cell>
        </row>
        <row r="131">
          <cell r="J131" t="str">
            <v>9d</v>
          </cell>
          <cell r="K131">
            <v>304000</v>
          </cell>
          <cell r="L131">
            <v>866400</v>
          </cell>
          <cell r="M131">
            <v>1749045</v>
          </cell>
          <cell r="N131">
            <v>2541259.5</v>
          </cell>
          <cell r="O131">
            <v>3249879.9375</v>
          </cell>
          <cell r="P131">
            <v>3969496.2093749982</v>
          </cell>
          <cell r="Q131">
            <v>3771021.3989062496</v>
          </cell>
          <cell r="R131">
            <v>3582470.3289609365</v>
          </cell>
        </row>
        <row r="133">
          <cell r="J133">
            <v>10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J134">
            <v>10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J135">
            <v>10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J136">
            <v>10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J137">
            <v>10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J138">
            <v>10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</row>
        <row r="139">
          <cell r="J139">
            <v>10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J140">
            <v>10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J141">
            <v>10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</row>
        <row r="142">
          <cell r="J142">
            <v>10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3">
          <cell r="J143">
            <v>10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J144">
            <v>10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J145" t="str">
            <v>10d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</row>
        <row r="147">
          <cell r="J147">
            <v>11</v>
          </cell>
          <cell r="K147">
            <v>21712</v>
          </cell>
          <cell r="L147">
            <v>19053.199999999997</v>
          </cell>
          <cell r="M147">
            <v>18930.839999999997</v>
          </cell>
          <cell r="N147">
            <v>17984.297999999999</v>
          </cell>
          <cell r="O147">
            <v>17085.083099999996</v>
          </cell>
          <cell r="P147">
            <v>16230.828944999996</v>
          </cell>
          <cell r="Q147">
            <v>15419.287497749992</v>
          </cell>
          <cell r="R147">
            <v>14648.323122862492</v>
          </cell>
        </row>
        <row r="148">
          <cell r="J148">
            <v>11</v>
          </cell>
          <cell r="K148">
            <v>21712</v>
          </cell>
          <cell r="L148">
            <v>19053.199999999997</v>
          </cell>
          <cell r="M148">
            <v>18930.839999999997</v>
          </cell>
          <cell r="N148">
            <v>17984.297999999999</v>
          </cell>
          <cell r="O148">
            <v>17085.083099999996</v>
          </cell>
          <cell r="P148">
            <v>16230.828944999996</v>
          </cell>
          <cell r="Q148">
            <v>15419.287497749992</v>
          </cell>
          <cell r="R148">
            <v>14648.323122862492</v>
          </cell>
        </row>
        <row r="149">
          <cell r="J149">
            <v>11</v>
          </cell>
          <cell r="K149">
            <v>21712</v>
          </cell>
          <cell r="L149">
            <v>19053.199999999997</v>
          </cell>
          <cell r="M149">
            <v>18930.839999999997</v>
          </cell>
          <cell r="N149">
            <v>17984.297999999999</v>
          </cell>
          <cell r="O149">
            <v>17085.083099999996</v>
          </cell>
          <cell r="P149">
            <v>16230.828944999996</v>
          </cell>
          <cell r="Q149">
            <v>15419.287497749992</v>
          </cell>
          <cell r="R149">
            <v>14648.323122862492</v>
          </cell>
        </row>
        <row r="150">
          <cell r="J150">
            <v>11</v>
          </cell>
          <cell r="K150">
            <v>21712</v>
          </cell>
          <cell r="L150">
            <v>19053.199999999997</v>
          </cell>
          <cell r="M150">
            <v>18930.839999999997</v>
          </cell>
          <cell r="N150">
            <v>17984.297999999999</v>
          </cell>
          <cell r="O150">
            <v>17085.083099999996</v>
          </cell>
          <cell r="P150">
            <v>16230.828944999996</v>
          </cell>
          <cell r="Q150">
            <v>15419.287497749992</v>
          </cell>
          <cell r="R150">
            <v>14648.323122862492</v>
          </cell>
        </row>
        <row r="151">
          <cell r="J151">
            <v>11</v>
          </cell>
          <cell r="K151">
            <v>21712</v>
          </cell>
          <cell r="L151">
            <v>19053.199999999997</v>
          </cell>
          <cell r="M151">
            <v>18930.839999999997</v>
          </cell>
          <cell r="N151">
            <v>17984.297999999999</v>
          </cell>
          <cell r="O151">
            <v>17085.083099999996</v>
          </cell>
          <cell r="P151">
            <v>16230.828944999996</v>
          </cell>
          <cell r="Q151">
            <v>15419.287497749992</v>
          </cell>
          <cell r="R151">
            <v>14648.323122862492</v>
          </cell>
        </row>
        <row r="152">
          <cell r="J152">
            <v>11</v>
          </cell>
          <cell r="K152">
            <v>21712</v>
          </cell>
          <cell r="L152">
            <v>19053.199999999997</v>
          </cell>
          <cell r="M152">
            <v>18930.839999999997</v>
          </cell>
          <cell r="N152">
            <v>17984.297999999999</v>
          </cell>
          <cell r="O152">
            <v>17085.083099999996</v>
          </cell>
          <cell r="P152">
            <v>16230.828944999996</v>
          </cell>
          <cell r="Q152">
            <v>15419.287497749992</v>
          </cell>
          <cell r="R152">
            <v>14648.323122862492</v>
          </cell>
        </row>
        <row r="153">
          <cell r="J153">
            <v>11</v>
          </cell>
          <cell r="K153">
            <v>18952</v>
          </cell>
          <cell r="L153">
            <v>19053.199999999997</v>
          </cell>
          <cell r="M153">
            <v>18930.839999999997</v>
          </cell>
          <cell r="N153">
            <v>17984.297999999999</v>
          </cell>
          <cell r="O153">
            <v>17085.083099999996</v>
          </cell>
          <cell r="P153">
            <v>16230.828944999996</v>
          </cell>
          <cell r="Q153">
            <v>15419.287497749992</v>
          </cell>
          <cell r="R153">
            <v>14648.323122862492</v>
          </cell>
        </row>
        <row r="154">
          <cell r="J154">
            <v>11</v>
          </cell>
          <cell r="K154">
            <v>18952</v>
          </cell>
          <cell r="L154">
            <v>19053.199999999997</v>
          </cell>
          <cell r="M154">
            <v>18930.839999999997</v>
          </cell>
          <cell r="N154">
            <v>17984.297999999999</v>
          </cell>
          <cell r="O154">
            <v>17085.083099999996</v>
          </cell>
          <cell r="P154">
            <v>16230.828944999996</v>
          </cell>
          <cell r="Q154">
            <v>15419.287497749992</v>
          </cell>
          <cell r="R154">
            <v>14648.323122862492</v>
          </cell>
        </row>
        <row r="155">
          <cell r="J155">
            <v>11</v>
          </cell>
          <cell r="K155">
            <v>18952</v>
          </cell>
          <cell r="L155">
            <v>19053.199999999997</v>
          </cell>
          <cell r="M155">
            <v>18930.839999999997</v>
          </cell>
          <cell r="N155">
            <v>17984.297999999999</v>
          </cell>
          <cell r="O155">
            <v>17085.083099999996</v>
          </cell>
          <cell r="P155">
            <v>16230.828944999996</v>
          </cell>
          <cell r="Q155">
            <v>15419.287497749992</v>
          </cell>
          <cell r="R155">
            <v>14648.323122862492</v>
          </cell>
        </row>
        <row r="156">
          <cell r="J156">
            <v>11</v>
          </cell>
          <cell r="K156">
            <v>19504</v>
          </cell>
          <cell r="L156">
            <v>19053.199999999997</v>
          </cell>
          <cell r="M156">
            <v>18930.839999999997</v>
          </cell>
          <cell r="N156">
            <v>17984.297999999999</v>
          </cell>
          <cell r="O156">
            <v>17085.083099999996</v>
          </cell>
          <cell r="P156">
            <v>16230.828944999996</v>
          </cell>
          <cell r="Q156">
            <v>15419.287497749992</v>
          </cell>
          <cell r="R156">
            <v>14648.323122862492</v>
          </cell>
        </row>
        <row r="157">
          <cell r="J157">
            <v>11</v>
          </cell>
          <cell r="K157">
            <v>19504</v>
          </cell>
          <cell r="L157">
            <v>19053.199999999997</v>
          </cell>
          <cell r="M157">
            <v>18930.839999999997</v>
          </cell>
          <cell r="N157">
            <v>17984.297999999999</v>
          </cell>
          <cell r="O157">
            <v>17085.083099999996</v>
          </cell>
          <cell r="P157">
            <v>16230.828944999996</v>
          </cell>
          <cell r="Q157">
            <v>15419.287497749992</v>
          </cell>
          <cell r="R157">
            <v>14648.323122862492</v>
          </cell>
        </row>
        <row r="158">
          <cell r="J158">
            <v>11</v>
          </cell>
          <cell r="K158">
            <v>19504</v>
          </cell>
          <cell r="L158">
            <v>19053.199999999997</v>
          </cell>
          <cell r="M158">
            <v>18930.839999999997</v>
          </cell>
          <cell r="N158">
            <v>17984.297999999999</v>
          </cell>
          <cell r="O158">
            <v>17085.083099999996</v>
          </cell>
          <cell r="P158">
            <v>16230.828944999996</v>
          </cell>
          <cell r="Q158">
            <v>15419.287497749992</v>
          </cell>
          <cell r="R158">
            <v>14648.323122862492</v>
          </cell>
        </row>
        <row r="159">
          <cell r="J159" t="str">
            <v>11d</v>
          </cell>
          <cell r="K159">
            <v>245640</v>
          </cell>
          <cell r="L159">
            <v>228638.40000000002</v>
          </cell>
          <cell r="M159">
            <v>227170.07999999996</v>
          </cell>
          <cell r="N159">
            <v>215811.57600000003</v>
          </cell>
          <cell r="O159">
            <v>205020.9971999999</v>
          </cell>
          <cell r="P159">
            <v>194769.94733999993</v>
          </cell>
          <cell r="Q159">
            <v>185031.44997299989</v>
          </cell>
          <cell r="R159">
            <v>175779.87747434989</v>
          </cell>
        </row>
        <row r="161">
          <cell r="J161">
            <v>12</v>
          </cell>
          <cell r="K161">
            <v>14250</v>
          </cell>
          <cell r="L161">
            <v>40612.5</v>
          </cell>
          <cell r="M161">
            <v>38581.875</v>
          </cell>
          <cell r="N161">
            <v>36652.78125</v>
          </cell>
          <cell r="O161">
            <v>34820.142187500001</v>
          </cell>
          <cell r="P161">
            <v>33079.135078124993</v>
          </cell>
          <cell r="Q161">
            <v>31425.178324218745</v>
          </cell>
          <cell r="R161">
            <v>29853.919408007805</v>
          </cell>
        </row>
        <row r="162">
          <cell r="J162">
            <v>12</v>
          </cell>
          <cell r="K162">
            <v>14250</v>
          </cell>
          <cell r="L162">
            <v>40612.5</v>
          </cell>
          <cell r="M162">
            <v>38581.875</v>
          </cell>
          <cell r="N162">
            <v>36652.78125</v>
          </cell>
          <cell r="O162">
            <v>34820.142187500001</v>
          </cell>
          <cell r="P162">
            <v>33079.135078124993</v>
          </cell>
          <cell r="Q162">
            <v>31425.178324218745</v>
          </cell>
          <cell r="R162">
            <v>29853.919408007805</v>
          </cell>
        </row>
        <row r="163">
          <cell r="J163">
            <v>12</v>
          </cell>
          <cell r="K163">
            <v>14250</v>
          </cell>
          <cell r="L163">
            <v>40612.5</v>
          </cell>
          <cell r="M163">
            <v>38581.875</v>
          </cell>
          <cell r="N163">
            <v>36652.78125</v>
          </cell>
          <cell r="O163">
            <v>34820.142187500001</v>
          </cell>
          <cell r="P163">
            <v>33079.135078124993</v>
          </cell>
          <cell r="Q163">
            <v>31425.178324218745</v>
          </cell>
          <cell r="R163">
            <v>29853.919408007805</v>
          </cell>
        </row>
        <row r="164">
          <cell r="J164">
            <v>12</v>
          </cell>
          <cell r="K164">
            <v>14250</v>
          </cell>
          <cell r="L164">
            <v>40612.5</v>
          </cell>
          <cell r="M164">
            <v>38581.875</v>
          </cell>
          <cell r="N164">
            <v>36652.78125</v>
          </cell>
          <cell r="O164">
            <v>34820.142187500001</v>
          </cell>
          <cell r="P164">
            <v>33079.135078124993</v>
          </cell>
          <cell r="Q164">
            <v>31425.178324218745</v>
          </cell>
          <cell r="R164">
            <v>29853.919408007805</v>
          </cell>
        </row>
        <row r="165">
          <cell r="J165">
            <v>12</v>
          </cell>
          <cell r="K165">
            <v>14250</v>
          </cell>
          <cell r="L165">
            <v>40612.5</v>
          </cell>
          <cell r="M165">
            <v>38581.875</v>
          </cell>
          <cell r="N165">
            <v>36652.78125</v>
          </cell>
          <cell r="O165">
            <v>34820.142187500001</v>
          </cell>
          <cell r="P165">
            <v>33079.135078124993</v>
          </cell>
          <cell r="Q165">
            <v>31425.178324218745</v>
          </cell>
          <cell r="R165">
            <v>29853.919408007805</v>
          </cell>
        </row>
        <row r="166">
          <cell r="J166">
            <v>12</v>
          </cell>
          <cell r="K166">
            <v>14250</v>
          </cell>
          <cell r="L166">
            <v>40612.5</v>
          </cell>
          <cell r="M166">
            <v>38581.875</v>
          </cell>
          <cell r="N166">
            <v>36652.78125</v>
          </cell>
          <cell r="O166">
            <v>34820.142187500001</v>
          </cell>
          <cell r="P166">
            <v>33079.135078124993</v>
          </cell>
          <cell r="Q166">
            <v>31425.178324218745</v>
          </cell>
          <cell r="R166">
            <v>29853.919408007805</v>
          </cell>
        </row>
        <row r="167">
          <cell r="J167">
            <v>12</v>
          </cell>
          <cell r="K167">
            <v>42750</v>
          </cell>
          <cell r="L167">
            <v>40612.5</v>
          </cell>
          <cell r="M167">
            <v>38581.875</v>
          </cell>
          <cell r="N167">
            <v>36652.78125</v>
          </cell>
          <cell r="O167">
            <v>34820.142187500001</v>
          </cell>
          <cell r="P167">
            <v>33079.135078124993</v>
          </cell>
          <cell r="Q167">
            <v>31425.178324218745</v>
          </cell>
          <cell r="R167">
            <v>29853.919408007805</v>
          </cell>
        </row>
        <row r="168">
          <cell r="J168">
            <v>12</v>
          </cell>
          <cell r="K168">
            <v>42750</v>
          </cell>
          <cell r="L168">
            <v>40612.5</v>
          </cell>
          <cell r="M168">
            <v>38581.875</v>
          </cell>
          <cell r="N168">
            <v>36652.78125</v>
          </cell>
          <cell r="O168">
            <v>34820.142187500001</v>
          </cell>
          <cell r="P168">
            <v>33079.135078124993</v>
          </cell>
          <cell r="Q168">
            <v>31425.178324218745</v>
          </cell>
          <cell r="R168">
            <v>29853.919408007805</v>
          </cell>
        </row>
        <row r="169">
          <cell r="J169">
            <v>12</v>
          </cell>
          <cell r="K169">
            <v>42750</v>
          </cell>
          <cell r="L169">
            <v>40612.5</v>
          </cell>
          <cell r="M169">
            <v>38581.875</v>
          </cell>
          <cell r="N169">
            <v>36652.78125</v>
          </cell>
          <cell r="O169">
            <v>34820.142187500001</v>
          </cell>
          <cell r="P169">
            <v>33079.135078124993</v>
          </cell>
          <cell r="Q169">
            <v>31425.178324218745</v>
          </cell>
          <cell r="R169">
            <v>29853.919408007805</v>
          </cell>
        </row>
        <row r="170">
          <cell r="J170">
            <v>12</v>
          </cell>
          <cell r="K170">
            <v>42750</v>
          </cell>
          <cell r="L170">
            <v>40612.5</v>
          </cell>
          <cell r="M170">
            <v>38581.875</v>
          </cell>
          <cell r="N170">
            <v>36652.78125</v>
          </cell>
          <cell r="O170">
            <v>34820.142187500001</v>
          </cell>
          <cell r="P170">
            <v>33079.135078124993</v>
          </cell>
          <cell r="Q170">
            <v>31425.178324218745</v>
          </cell>
          <cell r="R170">
            <v>29853.919408007805</v>
          </cell>
        </row>
        <row r="171">
          <cell r="J171">
            <v>12</v>
          </cell>
          <cell r="K171">
            <v>42750</v>
          </cell>
          <cell r="L171">
            <v>40612.5</v>
          </cell>
          <cell r="M171">
            <v>38581.875</v>
          </cell>
          <cell r="N171">
            <v>36652.78125</v>
          </cell>
          <cell r="O171">
            <v>34820.142187500001</v>
          </cell>
          <cell r="P171">
            <v>33079.135078124993</v>
          </cell>
          <cell r="Q171">
            <v>31425.178324218745</v>
          </cell>
          <cell r="R171">
            <v>29853.919408007805</v>
          </cell>
        </row>
        <row r="172">
          <cell r="J172">
            <v>12</v>
          </cell>
          <cell r="K172">
            <v>42750</v>
          </cell>
          <cell r="L172">
            <v>40612.5</v>
          </cell>
          <cell r="M172">
            <v>38581.875</v>
          </cell>
          <cell r="N172">
            <v>36652.78125</v>
          </cell>
          <cell r="O172">
            <v>34820.142187500001</v>
          </cell>
          <cell r="P172">
            <v>33079.135078124993</v>
          </cell>
          <cell r="Q172">
            <v>31425.178324218745</v>
          </cell>
          <cell r="R172">
            <v>29853.919408007805</v>
          </cell>
        </row>
        <row r="173">
          <cell r="J173" t="str">
            <v>12d</v>
          </cell>
          <cell r="K173">
            <v>342000</v>
          </cell>
          <cell r="L173">
            <v>487350</v>
          </cell>
          <cell r="M173">
            <v>462982.5</v>
          </cell>
          <cell r="N173">
            <v>439833.375</v>
          </cell>
          <cell r="O173">
            <v>417841.7062500001</v>
          </cell>
          <cell r="P173">
            <v>396949.62093749992</v>
          </cell>
          <cell r="Q173">
            <v>377102.13989062491</v>
          </cell>
          <cell r="R173">
            <v>358247.03289609373</v>
          </cell>
        </row>
        <row r="175">
          <cell r="J175">
            <v>13</v>
          </cell>
          <cell r="K175">
            <v>444600</v>
          </cell>
          <cell r="L175">
            <v>459420</v>
          </cell>
          <cell r="M175">
            <v>520923</v>
          </cell>
          <cell r="N175">
            <v>649204.35</v>
          </cell>
          <cell r="O175">
            <v>763355.25749999995</v>
          </cell>
          <cell r="P175">
            <v>853325.61787499988</v>
          </cell>
          <cell r="Q175">
            <v>810659.33698124986</v>
          </cell>
          <cell r="R175">
            <v>770126.37013218738</v>
          </cell>
        </row>
        <row r="176">
          <cell r="J176">
            <v>13</v>
          </cell>
          <cell r="K176">
            <v>444600</v>
          </cell>
          <cell r="L176">
            <v>459420</v>
          </cell>
          <cell r="M176">
            <v>520923</v>
          </cell>
          <cell r="N176">
            <v>649204.35</v>
          </cell>
          <cell r="O176">
            <v>763355.25749999995</v>
          </cell>
          <cell r="P176">
            <v>853325.61787499988</v>
          </cell>
          <cell r="Q176">
            <v>810659.33698124986</v>
          </cell>
          <cell r="R176">
            <v>770126.37013218738</v>
          </cell>
        </row>
        <row r="177">
          <cell r="J177">
            <v>13</v>
          </cell>
          <cell r="K177">
            <v>444600</v>
          </cell>
          <cell r="L177">
            <v>459420</v>
          </cell>
          <cell r="M177">
            <v>520923</v>
          </cell>
          <cell r="N177">
            <v>649204.35</v>
          </cell>
          <cell r="O177">
            <v>763355.25749999995</v>
          </cell>
          <cell r="P177">
            <v>853325.61787499988</v>
          </cell>
          <cell r="Q177">
            <v>810659.33698124986</v>
          </cell>
          <cell r="R177">
            <v>770126.37013218738</v>
          </cell>
        </row>
        <row r="178">
          <cell r="J178">
            <v>13</v>
          </cell>
          <cell r="K178">
            <v>444600</v>
          </cell>
          <cell r="L178">
            <v>459420</v>
          </cell>
          <cell r="M178">
            <v>520923</v>
          </cell>
          <cell r="N178">
            <v>649204.35</v>
          </cell>
          <cell r="O178">
            <v>763355.25749999995</v>
          </cell>
          <cell r="P178">
            <v>853325.61787499988</v>
          </cell>
          <cell r="Q178">
            <v>810659.33698124986</v>
          </cell>
          <cell r="R178">
            <v>770126.37013218738</v>
          </cell>
        </row>
        <row r="179">
          <cell r="J179">
            <v>13</v>
          </cell>
          <cell r="K179">
            <v>444600</v>
          </cell>
          <cell r="L179">
            <v>459420</v>
          </cell>
          <cell r="M179">
            <v>520923</v>
          </cell>
          <cell r="N179">
            <v>649204.35</v>
          </cell>
          <cell r="O179">
            <v>763355.25749999995</v>
          </cell>
          <cell r="P179">
            <v>853325.61787499988</v>
          </cell>
          <cell r="Q179">
            <v>810659.33698124986</v>
          </cell>
          <cell r="R179">
            <v>770126.37013218738</v>
          </cell>
        </row>
        <row r="180">
          <cell r="J180">
            <v>13</v>
          </cell>
          <cell r="K180">
            <v>444600</v>
          </cell>
          <cell r="L180">
            <v>459420</v>
          </cell>
          <cell r="M180">
            <v>520923</v>
          </cell>
          <cell r="N180">
            <v>649204.35</v>
          </cell>
          <cell r="O180">
            <v>763355.25749999995</v>
          </cell>
          <cell r="P180">
            <v>853325.61787499988</v>
          </cell>
          <cell r="Q180">
            <v>810659.33698124986</v>
          </cell>
          <cell r="R180">
            <v>770126.37013218738</v>
          </cell>
        </row>
        <row r="181">
          <cell r="J181">
            <v>13</v>
          </cell>
          <cell r="K181">
            <v>440400</v>
          </cell>
          <cell r="L181">
            <v>459420</v>
          </cell>
          <cell r="M181">
            <v>520923</v>
          </cell>
          <cell r="N181">
            <v>649204.35</v>
          </cell>
          <cell r="O181">
            <v>763355.25749999995</v>
          </cell>
          <cell r="P181">
            <v>853325.61787499988</v>
          </cell>
          <cell r="Q181">
            <v>810659.33698124986</v>
          </cell>
          <cell r="R181">
            <v>770126.37013218738</v>
          </cell>
        </row>
        <row r="182">
          <cell r="J182">
            <v>13</v>
          </cell>
          <cell r="K182">
            <v>447600</v>
          </cell>
          <cell r="L182">
            <v>459420</v>
          </cell>
          <cell r="M182">
            <v>520923</v>
          </cell>
          <cell r="N182">
            <v>649204.35</v>
          </cell>
          <cell r="O182">
            <v>763355.25749999995</v>
          </cell>
          <cell r="P182">
            <v>853325.61787499988</v>
          </cell>
          <cell r="Q182">
            <v>810659.33698124986</v>
          </cell>
          <cell r="R182">
            <v>770126.37013218738</v>
          </cell>
        </row>
        <row r="183">
          <cell r="J183">
            <v>13</v>
          </cell>
          <cell r="K183">
            <v>454800</v>
          </cell>
          <cell r="L183">
            <v>459420</v>
          </cell>
          <cell r="M183">
            <v>520923</v>
          </cell>
          <cell r="N183">
            <v>649204.35</v>
          </cell>
          <cell r="O183">
            <v>763355.25749999995</v>
          </cell>
          <cell r="P183">
            <v>853325.61787499988</v>
          </cell>
          <cell r="Q183">
            <v>810659.33698124986</v>
          </cell>
          <cell r="R183">
            <v>770126.37013218738</v>
          </cell>
        </row>
        <row r="184">
          <cell r="J184">
            <v>13</v>
          </cell>
          <cell r="K184">
            <v>462000</v>
          </cell>
          <cell r="L184">
            <v>459420</v>
          </cell>
          <cell r="M184">
            <v>520923</v>
          </cell>
          <cell r="N184">
            <v>649204.35</v>
          </cell>
          <cell r="O184">
            <v>763355.25749999995</v>
          </cell>
          <cell r="P184">
            <v>853325.61787499988</v>
          </cell>
          <cell r="Q184">
            <v>810659.33698124986</v>
          </cell>
          <cell r="R184">
            <v>770126.37013218738</v>
          </cell>
        </row>
        <row r="185">
          <cell r="J185">
            <v>13</v>
          </cell>
          <cell r="K185">
            <v>469200</v>
          </cell>
          <cell r="L185">
            <v>459420</v>
          </cell>
          <cell r="M185">
            <v>520923</v>
          </cell>
          <cell r="N185">
            <v>649204.35</v>
          </cell>
          <cell r="O185">
            <v>763355.25749999995</v>
          </cell>
          <cell r="P185">
            <v>853325.61787499988</v>
          </cell>
          <cell r="Q185">
            <v>810659.33698124986</v>
          </cell>
          <cell r="R185">
            <v>770126.37013218738</v>
          </cell>
        </row>
        <row r="186">
          <cell r="J186">
            <v>13</v>
          </cell>
          <cell r="K186">
            <v>476400</v>
          </cell>
          <cell r="L186">
            <v>459420</v>
          </cell>
          <cell r="M186">
            <v>520923</v>
          </cell>
          <cell r="N186">
            <v>649204.35</v>
          </cell>
          <cell r="O186">
            <v>763355.25749999995</v>
          </cell>
          <cell r="P186">
            <v>853325.61787499988</v>
          </cell>
          <cell r="Q186">
            <v>810659.33698124986</v>
          </cell>
          <cell r="R186">
            <v>770126.37013218738</v>
          </cell>
        </row>
        <row r="187">
          <cell r="J187" t="str">
            <v>13d</v>
          </cell>
          <cell r="K187">
            <v>5418000</v>
          </cell>
          <cell r="L187">
            <v>5513040</v>
          </cell>
          <cell r="M187">
            <v>6251076</v>
          </cell>
          <cell r="N187">
            <v>7790452.1999999983</v>
          </cell>
          <cell r="O187">
            <v>9160263.0900000017</v>
          </cell>
          <cell r="P187">
            <v>10239907.414499998</v>
          </cell>
          <cell r="Q187">
            <v>9727912.0437749978</v>
          </cell>
          <cell r="R187">
            <v>9241516.4415862486</v>
          </cell>
        </row>
      </sheetData>
      <sheetData sheetId="6" refreshError="1">
        <row r="6">
          <cell r="J6" t="str">
            <v>c</v>
          </cell>
        </row>
        <row r="7">
          <cell r="J7">
            <v>1</v>
          </cell>
          <cell r="K7">
            <v>436</v>
          </cell>
          <cell r="L7">
            <v>453</v>
          </cell>
          <cell r="M7">
            <v>486</v>
          </cell>
          <cell r="N7">
            <v>519</v>
          </cell>
          <cell r="O7">
            <v>552</v>
          </cell>
          <cell r="P7">
            <v>582</v>
          </cell>
          <cell r="Q7">
            <v>582</v>
          </cell>
          <cell r="R7">
            <v>582</v>
          </cell>
        </row>
        <row r="8">
          <cell r="J8">
            <v>1</v>
          </cell>
          <cell r="K8">
            <v>436</v>
          </cell>
          <cell r="L8">
            <v>456</v>
          </cell>
          <cell r="M8">
            <v>489</v>
          </cell>
          <cell r="N8">
            <v>522</v>
          </cell>
          <cell r="O8">
            <v>555</v>
          </cell>
          <cell r="P8">
            <v>582</v>
          </cell>
          <cell r="Q8">
            <v>582</v>
          </cell>
          <cell r="R8">
            <v>582</v>
          </cell>
        </row>
        <row r="9">
          <cell r="J9">
            <v>1</v>
          </cell>
          <cell r="K9">
            <v>436</v>
          </cell>
          <cell r="L9">
            <v>459</v>
          </cell>
          <cell r="M9">
            <v>492</v>
          </cell>
          <cell r="N9">
            <v>525</v>
          </cell>
          <cell r="O9">
            <v>558</v>
          </cell>
          <cell r="P9">
            <v>582</v>
          </cell>
          <cell r="Q9">
            <v>582</v>
          </cell>
          <cell r="R9">
            <v>582</v>
          </cell>
        </row>
        <row r="10">
          <cell r="J10">
            <v>1</v>
          </cell>
          <cell r="K10">
            <v>436</v>
          </cell>
          <cell r="L10">
            <v>461</v>
          </cell>
          <cell r="M10">
            <v>494</v>
          </cell>
          <cell r="N10">
            <v>527</v>
          </cell>
          <cell r="O10">
            <v>560</v>
          </cell>
          <cell r="P10">
            <v>582</v>
          </cell>
          <cell r="Q10">
            <v>582</v>
          </cell>
          <cell r="R10">
            <v>582</v>
          </cell>
        </row>
        <row r="11">
          <cell r="J11">
            <v>1</v>
          </cell>
          <cell r="K11">
            <v>436</v>
          </cell>
          <cell r="L11">
            <v>464</v>
          </cell>
          <cell r="M11">
            <v>497</v>
          </cell>
          <cell r="N11">
            <v>530</v>
          </cell>
          <cell r="O11">
            <v>563</v>
          </cell>
          <cell r="P11">
            <v>582</v>
          </cell>
          <cell r="Q11">
            <v>582</v>
          </cell>
          <cell r="R11">
            <v>582</v>
          </cell>
        </row>
        <row r="12">
          <cell r="J12">
            <v>1</v>
          </cell>
          <cell r="K12">
            <v>436</v>
          </cell>
          <cell r="L12">
            <v>467</v>
          </cell>
          <cell r="M12">
            <v>500</v>
          </cell>
          <cell r="N12">
            <v>533</v>
          </cell>
          <cell r="O12">
            <v>566</v>
          </cell>
          <cell r="P12">
            <v>582</v>
          </cell>
          <cell r="Q12">
            <v>582</v>
          </cell>
          <cell r="R12">
            <v>582</v>
          </cell>
        </row>
        <row r="13">
          <cell r="J13">
            <v>1</v>
          </cell>
          <cell r="K13">
            <v>435</v>
          </cell>
          <cell r="L13">
            <v>469</v>
          </cell>
          <cell r="M13">
            <v>502</v>
          </cell>
          <cell r="N13">
            <v>535</v>
          </cell>
          <cell r="O13">
            <v>568</v>
          </cell>
          <cell r="P13">
            <v>582</v>
          </cell>
          <cell r="Q13">
            <v>582</v>
          </cell>
          <cell r="R13">
            <v>582</v>
          </cell>
        </row>
        <row r="14">
          <cell r="J14">
            <v>1</v>
          </cell>
          <cell r="K14">
            <v>438</v>
          </cell>
          <cell r="L14">
            <v>472</v>
          </cell>
          <cell r="M14">
            <v>505</v>
          </cell>
          <cell r="N14">
            <v>538</v>
          </cell>
          <cell r="O14">
            <v>571</v>
          </cell>
          <cell r="P14">
            <v>582</v>
          </cell>
          <cell r="Q14">
            <v>582</v>
          </cell>
          <cell r="R14">
            <v>582</v>
          </cell>
        </row>
        <row r="15">
          <cell r="J15">
            <v>1</v>
          </cell>
          <cell r="K15">
            <v>441</v>
          </cell>
          <cell r="L15">
            <v>475</v>
          </cell>
          <cell r="M15">
            <v>508</v>
          </cell>
          <cell r="N15">
            <v>541</v>
          </cell>
          <cell r="O15">
            <v>574</v>
          </cell>
          <cell r="P15">
            <v>582</v>
          </cell>
          <cell r="Q15">
            <v>582</v>
          </cell>
          <cell r="R15">
            <v>582</v>
          </cell>
        </row>
        <row r="16">
          <cell r="J16">
            <v>1</v>
          </cell>
          <cell r="K16">
            <v>444</v>
          </cell>
          <cell r="L16">
            <v>477</v>
          </cell>
          <cell r="M16">
            <v>510</v>
          </cell>
          <cell r="N16">
            <v>543</v>
          </cell>
          <cell r="O16">
            <v>576</v>
          </cell>
          <cell r="P16">
            <v>582</v>
          </cell>
          <cell r="Q16">
            <v>582</v>
          </cell>
          <cell r="R16">
            <v>582</v>
          </cell>
        </row>
        <row r="17">
          <cell r="J17">
            <v>1</v>
          </cell>
          <cell r="K17">
            <v>447</v>
          </cell>
          <cell r="L17">
            <v>480</v>
          </cell>
          <cell r="M17">
            <v>513</v>
          </cell>
          <cell r="N17">
            <v>546</v>
          </cell>
          <cell r="O17">
            <v>579</v>
          </cell>
          <cell r="P17">
            <v>582</v>
          </cell>
          <cell r="Q17">
            <v>582</v>
          </cell>
          <cell r="R17">
            <v>582</v>
          </cell>
        </row>
        <row r="18">
          <cell r="J18">
            <v>1</v>
          </cell>
          <cell r="K18">
            <v>450</v>
          </cell>
          <cell r="L18">
            <v>483</v>
          </cell>
          <cell r="M18">
            <v>516</v>
          </cell>
          <cell r="N18">
            <v>549</v>
          </cell>
          <cell r="O18">
            <v>582</v>
          </cell>
          <cell r="P18">
            <v>582</v>
          </cell>
          <cell r="Q18">
            <v>582</v>
          </cell>
          <cell r="R18">
            <v>582</v>
          </cell>
        </row>
        <row r="19">
          <cell r="J19" t="str">
            <v>1c</v>
          </cell>
          <cell r="K19">
            <v>450</v>
          </cell>
          <cell r="L19">
            <v>483</v>
          </cell>
          <cell r="M19">
            <v>516</v>
          </cell>
          <cell r="N19">
            <v>549</v>
          </cell>
          <cell r="O19">
            <v>582</v>
          </cell>
          <cell r="P19">
            <v>582</v>
          </cell>
          <cell r="Q19">
            <v>582</v>
          </cell>
          <cell r="R19">
            <v>582</v>
          </cell>
        </row>
        <row r="21">
          <cell r="J21">
            <v>2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J22">
            <v>2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J23">
            <v>2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J25">
            <v>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J26">
            <v>2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J27">
            <v>2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J28">
            <v>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J29">
            <v>2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J30">
            <v>2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J31">
            <v>2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J32">
            <v>2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J33" t="str">
            <v>2c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5">
          <cell r="J35">
            <v>3</v>
          </cell>
          <cell r="K35">
            <v>589</v>
          </cell>
          <cell r="L35">
            <v>897</v>
          </cell>
          <cell r="M35">
            <v>939</v>
          </cell>
          <cell r="N35">
            <v>939</v>
          </cell>
          <cell r="O35">
            <v>939</v>
          </cell>
          <cell r="P35">
            <v>939</v>
          </cell>
          <cell r="Q35">
            <v>939</v>
          </cell>
          <cell r="R35">
            <v>939</v>
          </cell>
        </row>
        <row r="36">
          <cell r="J36">
            <v>3</v>
          </cell>
          <cell r="K36">
            <v>589</v>
          </cell>
          <cell r="L36">
            <v>897</v>
          </cell>
          <cell r="M36">
            <v>939</v>
          </cell>
          <cell r="N36">
            <v>939</v>
          </cell>
          <cell r="O36">
            <v>939</v>
          </cell>
          <cell r="P36">
            <v>939</v>
          </cell>
          <cell r="Q36">
            <v>939</v>
          </cell>
          <cell r="R36">
            <v>939</v>
          </cell>
        </row>
        <row r="37">
          <cell r="J37">
            <v>3</v>
          </cell>
          <cell r="K37">
            <v>589</v>
          </cell>
          <cell r="L37">
            <v>903</v>
          </cell>
          <cell r="M37">
            <v>939</v>
          </cell>
          <cell r="N37">
            <v>939</v>
          </cell>
          <cell r="O37">
            <v>939</v>
          </cell>
          <cell r="P37">
            <v>939</v>
          </cell>
          <cell r="Q37">
            <v>939</v>
          </cell>
          <cell r="R37">
            <v>939</v>
          </cell>
        </row>
        <row r="38">
          <cell r="J38">
            <v>3</v>
          </cell>
          <cell r="K38">
            <v>589</v>
          </cell>
          <cell r="L38">
            <v>903</v>
          </cell>
          <cell r="M38">
            <v>939</v>
          </cell>
          <cell r="N38">
            <v>939</v>
          </cell>
          <cell r="O38">
            <v>939</v>
          </cell>
          <cell r="P38">
            <v>939</v>
          </cell>
          <cell r="Q38">
            <v>939</v>
          </cell>
          <cell r="R38">
            <v>939</v>
          </cell>
        </row>
        <row r="39">
          <cell r="J39">
            <v>3</v>
          </cell>
          <cell r="K39">
            <v>589</v>
          </cell>
          <cell r="L39">
            <v>909</v>
          </cell>
          <cell r="M39">
            <v>939</v>
          </cell>
          <cell r="N39">
            <v>939</v>
          </cell>
          <cell r="O39">
            <v>939</v>
          </cell>
          <cell r="P39">
            <v>939</v>
          </cell>
          <cell r="Q39">
            <v>939</v>
          </cell>
          <cell r="R39">
            <v>939</v>
          </cell>
        </row>
        <row r="40">
          <cell r="J40">
            <v>3</v>
          </cell>
          <cell r="K40">
            <v>589</v>
          </cell>
          <cell r="L40">
            <v>909</v>
          </cell>
          <cell r="M40">
            <v>939</v>
          </cell>
          <cell r="N40">
            <v>939</v>
          </cell>
          <cell r="O40">
            <v>939</v>
          </cell>
          <cell r="P40">
            <v>939</v>
          </cell>
          <cell r="Q40">
            <v>939</v>
          </cell>
          <cell r="R40">
            <v>939</v>
          </cell>
        </row>
        <row r="41">
          <cell r="J41">
            <v>3</v>
          </cell>
          <cell r="K41">
            <v>867</v>
          </cell>
          <cell r="L41">
            <v>921</v>
          </cell>
          <cell r="M41">
            <v>939</v>
          </cell>
          <cell r="N41">
            <v>939</v>
          </cell>
          <cell r="O41">
            <v>939</v>
          </cell>
          <cell r="P41">
            <v>939</v>
          </cell>
          <cell r="Q41">
            <v>939</v>
          </cell>
          <cell r="R41">
            <v>939</v>
          </cell>
        </row>
        <row r="42">
          <cell r="J42">
            <v>3</v>
          </cell>
          <cell r="K42">
            <v>867</v>
          </cell>
          <cell r="L42">
            <v>921</v>
          </cell>
          <cell r="M42">
            <v>939</v>
          </cell>
          <cell r="N42">
            <v>939</v>
          </cell>
          <cell r="O42">
            <v>939</v>
          </cell>
          <cell r="P42">
            <v>939</v>
          </cell>
          <cell r="Q42">
            <v>939</v>
          </cell>
          <cell r="R42">
            <v>939</v>
          </cell>
        </row>
        <row r="43">
          <cell r="J43">
            <v>3</v>
          </cell>
          <cell r="K43">
            <v>867</v>
          </cell>
          <cell r="L43">
            <v>921</v>
          </cell>
          <cell r="M43">
            <v>939</v>
          </cell>
          <cell r="N43">
            <v>939</v>
          </cell>
          <cell r="O43">
            <v>939</v>
          </cell>
          <cell r="P43">
            <v>939</v>
          </cell>
          <cell r="Q43">
            <v>939</v>
          </cell>
          <cell r="R43">
            <v>939</v>
          </cell>
        </row>
        <row r="44">
          <cell r="J44">
            <v>3</v>
          </cell>
          <cell r="K44">
            <v>879</v>
          </cell>
          <cell r="L44">
            <v>933</v>
          </cell>
          <cell r="M44">
            <v>939</v>
          </cell>
          <cell r="N44">
            <v>939</v>
          </cell>
          <cell r="O44">
            <v>939</v>
          </cell>
          <cell r="P44">
            <v>939</v>
          </cell>
          <cell r="Q44">
            <v>939</v>
          </cell>
          <cell r="R44">
            <v>939</v>
          </cell>
        </row>
        <row r="45">
          <cell r="J45">
            <v>3</v>
          </cell>
          <cell r="K45">
            <v>879</v>
          </cell>
          <cell r="L45">
            <v>933</v>
          </cell>
          <cell r="M45">
            <v>939</v>
          </cell>
          <cell r="N45">
            <v>939</v>
          </cell>
          <cell r="O45">
            <v>939</v>
          </cell>
          <cell r="P45">
            <v>939</v>
          </cell>
          <cell r="Q45">
            <v>939</v>
          </cell>
          <cell r="R45">
            <v>939</v>
          </cell>
        </row>
        <row r="46">
          <cell r="J46">
            <v>3</v>
          </cell>
          <cell r="K46">
            <v>885</v>
          </cell>
          <cell r="L46">
            <v>939</v>
          </cell>
          <cell r="M46">
            <v>939</v>
          </cell>
          <cell r="N46">
            <v>939</v>
          </cell>
          <cell r="O46">
            <v>939</v>
          </cell>
          <cell r="P46">
            <v>939</v>
          </cell>
          <cell r="Q46">
            <v>939</v>
          </cell>
          <cell r="R46">
            <v>939</v>
          </cell>
        </row>
        <row r="47">
          <cell r="J47" t="str">
            <v>3c</v>
          </cell>
          <cell r="K47">
            <v>885</v>
          </cell>
          <cell r="L47">
            <v>939</v>
          </cell>
          <cell r="M47">
            <v>939</v>
          </cell>
          <cell r="N47">
            <v>939</v>
          </cell>
          <cell r="O47">
            <v>939</v>
          </cell>
          <cell r="P47">
            <v>939</v>
          </cell>
          <cell r="Q47">
            <v>939</v>
          </cell>
          <cell r="R47">
            <v>939</v>
          </cell>
        </row>
        <row r="49">
          <cell r="J49">
            <v>4</v>
          </cell>
          <cell r="K49">
            <v>460</v>
          </cell>
          <cell r="L49">
            <v>544</v>
          </cell>
          <cell r="M49">
            <v>664</v>
          </cell>
          <cell r="N49">
            <v>808</v>
          </cell>
          <cell r="O49">
            <v>952</v>
          </cell>
          <cell r="P49">
            <v>1096</v>
          </cell>
          <cell r="Q49">
            <v>1096</v>
          </cell>
          <cell r="R49">
            <v>1096</v>
          </cell>
        </row>
        <row r="50">
          <cell r="J50">
            <v>4</v>
          </cell>
          <cell r="K50">
            <v>460</v>
          </cell>
          <cell r="L50">
            <v>544</v>
          </cell>
          <cell r="M50">
            <v>688</v>
          </cell>
          <cell r="N50">
            <v>832</v>
          </cell>
          <cell r="O50">
            <v>976</v>
          </cell>
          <cell r="P50">
            <v>1096</v>
          </cell>
          <cell r="Q50">
            <v>1096</v>
          </cell>
          <cell r="R50">
            <v>1096</v>
          </cell>
        </row>
        <row r="51">
          <cell r="J51">
            <v>4</v>
          </cell>
          <cell r="K51">
            <v>460</v>
          </cell>
          <cell r="L51">
            <v>568</v>
          </cell>
          <cell r="M51">
            <v>688</v>
          </cell>
          <cell r="N51">
            <v>832</v>
          </cell>
          <cell r="O51">
            <v>976</v>
          </cell>
          <cell r="P51">
            <v>1096</v>
          </cell>
          <cell r="Q51">
            <v>1096</v>
          </cell>
          <cell r="R51">
            <v>1096</v>
          </cell>
        </row>
        <row r="52">
          <cell r="J52">
            <v>4</v>
          </cell>
          <cell r="K52">
            <v>460</v>
          </cell>
          <cell r="L52">
            <v>568</v>
          </cell>
          <cell r="M52">
            <v>712</v>
          </cell>
          <cell r="N52">
            <v>856</v>
          </cell>
          <cell r="O52">
            <v>1000</v>
          </cell>
          <cell r="P52">
            <v>1096</v>
          </cell>
          <cell r="Q52">
            <v>1096</v>
          </cell>
          <cell r="R52">
            <v>1096</v>
          </cell>
        </row>
        <row r="53">
          <cell r="J53">
            <v>4</v>
          </cell>
          <cell r="K53">
            <v>460</v>
          </cell>
          <cell r="L53">
            <v>592</v>
          </cell>
          <cell r="M53">
            <v>712</v>
          </cell>
          <cell r="N53">
            <v>856</v>
          </cell>
          <cell r="O53">
            <v>1000</v>
          </cell>
          <cell r="P53">
            <v>1096</v>
          </cell>
          <cell r="Q53">
            <v>1096</v>
          </cell>
          <cell r="R53">
            <v>1096</v>
          </cell>
        </row>
        <row r="54">
          <cell r="J54">
            <v>4</v>
          </cell>
          <cell r="K54">
            <v>460</v>
          </cell>
          <cell r="L54">
            <v>592</v>
          </cell>
          <cell r="M54">
            <v>736</v>
          </cell>
          <cell r="N54">
            <v>880</v>
          </cell>
          <cell r="O54">
            <v>1024</v>
          </cell>
          <cell r="P54">
            <v>1096</v>
          </cell>
          <cell r="Q54">
            <v>1096</v>
          </cell>
          <cell r="R54">
            <v>1096</v>
          </cell>
        </row>
        <row r="55">
          <cell r="J55">
            <v>4</v>
          </cell>
          <cell r="K55">
            <v>448</v>
          </cell>
          <cell r="L55">
            <v>616</v>
          </cell>
          <cell r="M55">
            <v>736</v>
          </cell>
          <cell r="N55">
            <v>880</v>
          </cell>
          <cell r="O55">
            <v>1024</v>
          </cell>
          <cell r="P55">
            <v>1096</v>
          </cell>
          <cell r="Q55">
            <v>1096</v>
          </cell>
          <cell r="R55">
            <v>1096</v>
          </cell>
        </row>
        <row r="56">
          <cell r="J56">
            <v>4</v>
          </cell>
          <cell r="K56">
            <v>472</v>
          </cell>
          <cell r="L56">
            <v>616</v>
          </cell>
          <cell r="M56">
            <v>760</v>
          </cell>
          <cell r="N56">
            <v>904</v>
          </cell>
          <cell r="O56">
            <v>1048</v>
          </cell>
          <cell r="P56">
            <v>1096</v>
          </cell>
          <cell r="Q56">
            <v>1096</v>
          </cell>
          <cell r="R56">
            <v>1096</v>
          </cell>
        </row>
        <row r="57">
          <cell r="J57">
            <v>4</v>
          </cell>
          <cell r="K57">
            <v>472</v>
          </cell>
          <cell r="L57">
            <v>640</v>
          </cell>
          <cell r="M57">
            <v>760</v>
          </cell>
          <cell r="N57">
            <v>904</v>
          </cell>
          <cell r="O57">
            <v>1048</v>
          </cell>
          <cell r="P57">
            <v>1096</v>
          </cell>
          <cell r="Q57">
            <v>1096</v>
          </cell>
          <cell r="R57">
            <v>1096</v>
          </cell>
        </row>
        <row r="58">
          <cell r="J58">
            <v>4</v>
          </cell>
          <cell r="K58">
            <v>496</v>
          </cell>
          <cell r="L58">
            <v>640</v>
          </cell>
          <cell r="M58">
            <v>784</v>
          </cell>
          <cell r="N58">
            <v>928</v>
          </cell>
          <cell r="O58">
            <v>1072</v>
          </cell>
          <cell r="P58">
            <v>1096</v>
          </cell>
          <cell r="Q58">
            <v>1096</v>
          </cell>
          <cell r="R58">
            <v>1096</v>
          </cell>
        </row>
        <row r="59">
          <cell r="J59">
            <v>4</v>
          </cell>
          <cell r="K59">
            <v>496</v>
          </cell>
          <cell r="L59">
            <v>664</v>
          </cell>
          <cell r="M59">
            <v>784</v>
          </cell>
          <cell r="N59">
            <v>928</v>
          </cell>
          <cell r="O59">
            <v>1072</v>
          </cell>
          <cell r="P59">
            <v>1096</v>
          </cell>
          <cell r="Q59">
            <v>1096</v>
          </cell>
          <cell r="R59">
            <v>1096</v>
          </cell>
        </row>
        <row r="60">
          <cell r="J60">
            <v>4</v>
          </cell>
          <cell r="K60">
            <v>520</v>
          </cell>
          <cell r="L60">
            <v>664</v>
          </cell>
          <cell r="M60">
            <v>808</v>
          </cell>
          <cell r="N60">
            <v>952</v>
          </cell>
          <cell r="O60">
            <v>1096</v>
          </cell>
          <cell r="P60">
            <v>1096</v>
          </cell>
          <cell r="Q60">
            <v>1096</v>
          </cell>
          <cell r="R60">
            <v>1096</v>
          </cell>
        </row>
        <row r="61">
          <cell r="J61" t="str">
            <v>4c</v>
          </cell>
          <cell r="K61">
            <v>520</v>
          </cell>
          <cell r="L61">
            <v>664</v>
          </cell>
          <cell r="M61">
            <v>808</v>
          </cell>
          <cell r="N61">
            <v>952</v>
          </cell>
          <cell r="O61">
            <v>1096</v>
          </cell>
          <cell r="P61">
            <v>1096</v>
          </cell>
          <cell r="Q61">
            <v>1096</v>
          </cell>
          <cell r="R61">
            <v>1096</v>
          </cell>
        </row>
        <row r="63">
          <cell r="J63">
            <v>5</v>
          </cell>
          <cell r="K63">
            <v>155</v>
          </cell>
          <cell r="L63">
            <v>135</v>
          </cell>
          <cell r="M63">
            <v>279</v>
          </cell>
          <cell r="N63">
            <v>399</v>
          </cell>
          <cell r="O63">
            <v>543</v>
          </cell>
          <cell r="P63">
            <v>687</v>
          </cell>
          <cell r="Q63">
            <v>687</v>
          </cell>
          <cell r="R63">
            <v>687</v>
          </cell>
        </row>
        <row r="64">
          <cell r="J64">
            <v>5</v>
          </cell>
          <cell r="K64">
            <v>155</v>
          </cell>
          <cell r="L64">
            <v>135</v>
          </cell>
          <cell r="M64">
            <v>279</v>
          </cell>
          <cell r="N64">
            <v>423</v>
          </cell>
          <cell r="O64">
            <v>567</v>
          </cell>
          <cell r="P64">
            <v>687</v>
          </cell>
          <cell r="Q64">
            <v>687</v>
          </cell>
          <cell r="R64">
            <v>687</v>
          </cell>
        </row>
        <row r="65">
          <cell r="J65">
            <v>5</v>
          </cell>
          <cell r="K65">
            <v>155</v>
          </cell>
          <cell r="L65">
            <v>159</v>
          </cell>
          <cell r="M65">
            <v>303</v>
          </cell>
          <cell r="N65">
            <v>423</v>
          </cell>
          <cell r="O65">
            <v>567</v>
          </cell>
          <cell r="P65">
            <v>687</v>
          </cell>
          <cell r="Q65">
            <v>687</v>
          </cell>
          <cell r="R65">
            <v>687</v>
          </cell>
        </row>
        <row r="66">
          <cell r="J66">
            <v>5</v>
          </cell>
          <cell r="K66">
            <v>155</v>
          </cell>
          <cell r="L66">
            <v>159</v>
          </cell>
          <cell r="M66">
            <v>303</v>
          </cell>
          <cell r="N66">
            <v>447</v>
          </cell>
          <cell r="O66">
            <v>591</v>
          </cell>
          <cell r="P66">
            <v>687</v>
          </cell>
          <cell r="Q66">
            <v>687</v>
          </cell>
          <cell r="R66">
            <v>687</v>
          </cell>
        </row>
        <row r="67">
          <cell r="J67">
            <v>5</v>
          </cell>
          <cell r="K67">
            <v>155</v>
          </cell>
          <cell r="L67">
            <v>183</v>
          </cell>
          <cell r="M67">
            <v>327</v>
          </cell>
          <cell r="N67">
            <v>447</v>
          </cell>
          <cell r="O67">
            <v>591</v>
          </cell>
          <cell r="P67">
            <v>687</v>
          </cell>
          <cell r="Q67">
            <v>687</v>
          </cell>
          <cell r="R67">
            <v>687</v>
          </cell>
        </row>
        <row r="68">
          <cell r="J68">
            <v>5</v>
          </cell>
          <cell r="K68">
            <v>155</v>
          </cell>
          <cell r="L68">
            <v>183</v>
          </cell>
          <cell r="M68">
            <v>327</v>
          </cell>
          <cell r="N68">
            <v>471</v>
          </cell>
          <cell r="O68">
            <v>615</v>
          </cell>
          <cell r="P68">
            <v>687</v>
          </cell>
          <cell r="Q68">
            <v>687</v>
          </cell>
          <cell r="R68">
            <v>687</v>
          </cell>
        </row>
        <row r="69">
          <cell r="J69">
            <v>5</v>
          </cell>
          <cell r="K69">
            <v>39</v>
          </cell>
          <cell r="L69">
            <v>207</v>
          </cell>
          <cell r="M69">
            <v>351</v>
          </cell>
          <cell r="N69">
            <v>471</v>
          </cell>
          <cell r="O69">
            <v>615</v>
          </cell>
          <cell r="P69">
            <v>687</v>
          </cell>
          <cell r="Q69">
            <v>687</v>
          </cell>
          <cell r="R69">
            <v>687</v>
          </cell>
        </row>
        <row r="70">
          <cell r="J70">
            <v>5</v>
          </cell>
          <cell r="K70">
            <v>63</v>
          </cell>
          <cell r="L70">
            <v>207</v>
          </cell>
          <cell r="M70">
            <v>351</v>
          </cell>
          <cell r="N70">
            <v>495</v>
          </cell>
          <cell r="O70">
            <v>639</v>
          </cell>
          <cell r="P70">
            <v>687</v>
          </cell>
          <cell r="Q70">
            <v>687</v>
          </cell>
          <cell r="R70">
            <v>687</v>
          </cell>
        </row>
        <row r="71">
          <cell r="J71">
            <v>5</v>
          </cell>
          <cell r="K71">
            <v>63</v>
          </cell>
          <cell r="L71">
            <v>231</v>
          </cell>
          <cell r="M71">
            <v>375</v>
          </cell>
          <cell r="N71">
            <v>495</v>
          </cell>
          <cell r="O71">
            <v>639</v>
          </cell>
          <cell r="P71">
            <v>687</v>
          </cell>
          <cell r="Q71">
            <v>687</v>
          </cell>
          <cell r="R71">
            <v>687</v>
          </cell>
        </row>
        <row r="72">
          <cell r="J72">
            <v>5</v>
          </cell>
          <cell r="K72">
            <v>87</v>
          </cell>
          <cell r="L72">
            <v>231</v>
          </cell>
          <cell r="M72">
            <v>375</v>
          </cell>
          <cell r="N72">
            <v>519</v>
          </cell>
          <cell r="O72">
            <v>663</v>
          </cell>
          <cell r="P72">
            <v>687</v>
          </cell>
          <cell r="Q72">
            <v>687</v>
          </cell>
          <cell r="R72">
            <v>687</v>
          </cell>
        </row>
        <row r="73">
          <cell r="J73">
            <v>5</v>
          </cell>
          <cell r="K73">
            <v>87</v>
          </cell>
          <cell r="L73">
            <v>255</v>
          </cell>
          <cell r="M73">
            <v>399</v>
          </cell>
          <cell r="N73">
            <v>519</v>
          </cell>
          <cell r="O73">
            <v>663</v>
          </cell>
          <cell r="P73">
            <v>687</v>
          </cell>
          <cell r="Q73">
            <v>687</v>
          </cell>
          <cell r="R73">
            <v>687</v>
          </cell>
        </row>
        <row r="74">
          <cell r="J74">
            <v>5</v>
          </cell>
          <cell r="K74">
            <v>111</v>
          </cell>
          <cell r="L74">
            <v>255</v>
          </cell>
          <cell r="M74">
            <v>399</v>
          </cell>
          <cell r="N74">
            <v>543</v>
          </cell>
          <cell r="O74">
            <v>687</v>
          </cell>
          <cell r="P74">
            <v>687</v>
          </cell>
          <cell r="Q74">
            <v>687</v>
          </cell>
          <cell r="R74">
            <v>687</v>
          </cell>
        </row>
        <row r="75">
          <cell r="J75" t="str">
            <v>5c</v>
          </cell>
          <cell r="K75">
            <v>111</v>
          </cell>
          <cell r="L75">
            <v>255</v>
          </cell>
          <cell r="M75">
            <v>399</v>
          </cell>
          <cell r="N75">
            <v>543</v>
          </cell>
          <cell r="O75">
            <v>687</v>
          </cell>
          <cell r="P75">
            <v>687</v>
          </cell>
          <cell r="Q75">
            <v>687</v>
          </cell>
          <cell r="R75">
            <v>687</v>
          </cell>
        </row>
        <row r="77">
          <cell r="J77">
            <v>6</v>
          </cell>
          <cell r="K77">
            <v>335</v>
          </cell>
          <cell r="L77">
            <v>318</v>
          </cell>
          <cell r="M77">
            <v>318</v>
          </cell>
          <cell r="N77">
            <v>318</v>
          </cell>
          <cell r="O77">
            <v>318</v>
          </cell>
          <cell r="P77">
            <v>318</v>
          </cell>
          <cell r="Q77">
            <v>318</v>
          </cell>
          <cell r="R77">
            <v>318</v>
          </cell>
        </row>
        <row r="78">
          <cell r="J78">
            <v>6</v>
          </cell>
          <cell r="K78">
            <v>335</v>
          </cell>
          <cell r="L78">
            <v>318</v>
          </cell>
          <cell r="M78">
            <v>318</v>
          </cell>
          <cell r="N78">
            <v>318</v>
          </cell>
          <cell r="O78">
            <v>318</v>
          </cell>
          <cell r="P78">
            <v>318</v>
          </cell>
          <cell r="Q78">
            <v>318</v>
          </cell>
          <cell r="R78">
            <v>318</v>
          </cell>
        </row>
        <row r="79">
          <cell r="J79">
            <v>6</v>
          </cell>
          <cell r="K79">
            <v>335</v>
          </cell>
          <cell r="L79">
            <v>318</v>
          </cell>
          <cell r="M79">
            <v>318</v>
          </cell>
          <cell r="N79">
            <v>318</v>
          </cell>
          <cell r="O79">
            <v>318</v>
          </cell>
          <cell r="P79">
            <v>318</v>
          </cell>
          <cell r="Q79">
            <v>318</v>
          </cell>
          <cell r="R79">
            <v>318</v>
          </cell>
        </row>
        <row r="80">
          <cell r="J80">
            <v>6</v>
          </cell>
          <cell r="K80">
            <v>335</v>
          </cell>
          <cell r="L80">
            <v>318</v>
          </cell>
          <cell r="M80">
            <v>318</v>
          </cell>
          <cell r="N80">
            <v>318</v>
          </cell>
          <cell r="O80">
            <v>318</v>
          </cell>
          <cell r="P80">
            <v>318</v>
          </cell>
          <cell r="Q80">
            <v>318</v>
          </cell>
          <cell r="R80">
            <v>318</v>
          </cell>
        </row>
        <row r="81">
          <cell r="J81">
            <v>6</v>
          </cell>
          <cell r="K81">
            <v>335</v>
          </cell>
          <cell r="L81">
            <v>318</v>
          </cell>
          <cell r="M81">
            <v>318</v>
          </cell>
          <cell r="N81">
            <v>318</v>
          </cell>
          <cell r="O81">
            <v>318</v>
          </cell>
          <cell r="P81">
            <v>318</v>
          </cell>
          <cell r="Q81">
            <v>318</v>
          </cell>
          <cell r="R81">
            <v>318</v>
          </cell>
        </row>
        <row r="82">
          <cell r="J82">
            <v>6</v>
          </cell>
          <cell r="K82">
            <v>335</v>
          </cell>
          <cell r="L82">
            <v>318</v>
          </cell>
          <cell r="M82">
            <v>318</v>
          </cell>
          <cell r="N82">
            <v>318</v>
          </cell>
          <cell r="O82">
            <v>318</v>
          </cell>
          <cell r="P82">
            <v>318</v>
          </cell>
          <cell r="Q82">
            <v>318</v>
          </cell>
          <cell r="R82">
            <v>318</v>
          </cell>
        </row>
        <row r="83">
          <cell r="J83">
            <v>6</v>
          </cell>
          <cell r="K83">
            <v>318</v>
          </cell>
          <cell r="L83">
            <v>318</v>
          </cell>
          <cell r="M83">
            <v>318</v>
          </cell>
          <cell r="N83">
            <v>318</v>
          </cell>
          <cell r="O83">
            <v>318</v>
          </cell>
          <cell r="P83">
            <v>318</v>
          </cell>
          <cell r="Q83">
            <v>318</v>
          </cell>
          <cell r="R83">
            <v>318</v>
          </cell>
        </row>
        <row r="84">
          <cell r="J84">
            <v>6</v>
          </cell>
          <cell r="K84">
            <v>318</v>
          </cell>
          <cell r="L84">
            <v>318</v>
          </cell>
          <cell r="M84">
            <v>318</v>
          </cell>
          <cell r="N84">
            <v>318</v>
          </cell>
          <cell r="O84">
            <v>318</v>
          </cell>
          <cell r="P84">
            <v>318</v>
          </cell>
          <cell r="Q84">
            <v>318</v>
          </cell>
          <cell r="R84">
            <v>318</v>
          </cell>
        </row>
        <row r="85">
          <cell r="J85">
            <v>6</v>
          </cell>
          <cell r="K85">
            <v>318</v>
          </cell>
          <cell r="L85">
            <v>318</v>
          </cell>
          <cell r="M85">
            <v>318</v>
          </cell>
          <cell r="N85">
            <v>318</v>
          </cell>
          <cell r="O85">
            <v>318</v>
          </cell>
          <cell r="P85">
            <v>318</v>
          </cell>
          <cell r="Q85">
            <v>318</v>
          </cell>
          <cell r="R85">
            <v>318</v>
          </cell>
        </row>
        <row r="86">
          <cell r="J86">
            <v>6</v>
          </cell>
          <cell r="K86">
            <v>318</v>
          </cell>
          <cell r="L86">
            <v>318</v>
          </cell>
          <cell r="M86">
            <v>318</v>
          </cell>
          <cell r="N86">
            <v>318</v>
          </cell>
          <cell r="O86">
            <v>318</v>
          </cell>
          <cell r="P86">
            <v>318</v>
          </cell>
          <cell r="Q86">
            <v>318</v>
          </cell>
          <cell r="R86">
            <v>318</v>
          </cell>
        </row>
        <row r="87">
          <cell r="J87">
            <v>6</v>
          </cell>
          <cell r="K87">
            <v>318</v>
          </cell>
          <cell r="L87">
            <v>318</v>
          </cell>
          <cell r="M87">
            <v>318</v>
          </cell>
          <cell r="N87">
            <v>318</v>
          </cell>
          <cell r="O87">
            <v>318</v>
          </cell>
          <cell r="P87">
            <v>318</v>
          </cell>
          <cell r="Q87">
            <v>318</v>
          </cell>
          <cell r="R87">
            <v>318</v>
          </cell>
        </row>
        <row r="88">
          <cell r="J88">
            <v>6</v>
          </cell>
          <cell r="K88">
            <v>318</v>
          </cell>
          <cell r="L88">
            <v>318</v>
          </cell>
          <cell r="M88">
            <v>318</v>
          </cell>
          <cell r="N88">
            <v>318</v>
          </cell>
          <cell r="O88">
            <v>318</v>
          </cell>
          <cell r="P88">
            <v>318</v>
          </cell>
          <cell r="Q88">
            <v>318</v>
          </cell>
          <cell r="R88">
            <v>318</v>
          </cell>
        </row>
        <row r="89">
          <cell r="J89" t="str">
            <v>6c</v>
          </cell>
          <cell r="K89">
            <v>318</v>
          </cell>
          <cell r="L89">
            <v>318</v>
          </cell>
          <cell r="M89">
            <v>318</v>
          </cell>
          <cell r="N89">
            <v>318</v>
          </cell>
          <cell r="O89">
            <v>318</v>
          </cell>
          <cell r="P89">
            <v>318</v>
          </cell>
          <cell r="Q89">
            <v>318</v>
          </cell>
          <cell r="R89">
            <v>318</v>
          </cell>
        </row>
        <row r="91">
          <cell r="J91">
            <v>7</v>
          </cell>
          <cell r="K91">
            <v>47.666666666666664</v>
          </cell>
          <cell r="L91">
            <v>0</v>
          </cell>
          <cell r="M91">
            <v>12</v>
          </cell>
          <cell r="N91">
            <v>12</v>
          </cell>
          <cell r="O91">
            <v>12</v>
          </cell>
          <cell r="P91">
            <v>12</v>
          </cell>
          <cell r="Q91">
            <v>12</v>
          </cell>
          <cell r="R91">
            <v>12</v>
          </cell>
        </row>
        <row r="92">
          <cell r="J92">
            <v>7</v>
          </cell>
          <cell r="K92">
            <v>47.666666666666664</v>
          </cell>
          <cell r="L92">
            <v>2</v>
          </cell>
          <cell r="M92">
            <v>12</v>
          </cell>
          <cell r="N92">
            <v>12</v>
          </cell>
          <cell r="O92">
            <v>12</v>
          </cell>
          <cell r="P92">
            <v>12</v>
          </cell>
          <cell r="Q92">
            <v>12</v>
          </cell>
          <cell r="R92">
            <v>12</v>
          </cell>
        </row>
        <row r="93">
          <cell r="J93">
            <v>7</v>
          </cell>
          <cell r="K93">
            <v>47.666666666666664</v>
          </cell>
          <cell r="L93">
            <v>3</v>
          </cell>
          <cell r="M93">
            <v>12</v>
          </cell>
          <cell r="N93">
            <v>12</v>
          </cell>
          <cell r="O93">
            <v>12</v>
          </cell>
          <cell r="P93">
            <v>12</v>
          </cell>
          <cell r="Q93">
            <v>12</v>
          </cell>
          <cell r="R93">
            <v>12</v>
          </cell>
        </row>
        <row r="94">
          <cell r="J94">
            <v>7</v>
          </cell>
          <cell r="K94">
            <v>47.666666666666664</v>
          </cell>
          <cell r="L94">
            <v>4</v>
          </cell>
          <cell r="M94">
            <v>12</v>
          </cell>
          <cell r="N94">
            <v>12</v>
          </cell>
          <cell r="O94">
            <v>12</v>
          </cell>
          <cell r="P94">
            <v>12</v>
          </cell>
          <cell r="Q94">
            <v>12</v>
          </cell>
          <cell r="R94">
            <v>12</v>
          </cell>
        </row>
        <row r="95">
          <cell r="J95">
            <v>7</v>
          </cell>
          <cell r="K95">
            <v>47.666666666666664</v>
          </cell>
          <cell r="L95">
            <v>5</v>
          </cell>
          <cell r="M95">
            <v>12</v>
          </cell>
          <cell r="N95">
            <v>12</v>
          </cell>
          <cell r="O95">
            <v>12</v>
          </cell>
          <cell r="P95">
            <v>12</v>
          </cell>
          <cell r="Q95">
            <v>12</v>
          </cell>
          <cell r="R95">
            <v>12</v>
          </cell>
        </row>
        <row r="96">
          <cell r="J96">
            <v>7</v>
          </cell>
          <cell r="K96">
            <v>47.666666666666664</v>
          </cell>
          <cell r="L96">
            <v>6</v>
          </cell>
          <cell r="M96">
            <v>12</v>
          </cell>
          <cell r="N96">
            <v>12</v>
          </cell>
          <cell r="O96">
            <v>12</v>
          </cell>
          <cell r="P96">
            <v>12</v>
          </cell>
          <cell r="Q96">
            <v>12</v>
          </cell>
          <cell r="R96">
            <v>12</v>
          </cell>
        </row>
        <row r="97">
          <cell r="J97">
            <v>7</v>
          </cell>
          <cell r="K97">
            <v>0</v>
          </cell>
          <cell r="L97">
            <v>8</v>
          </cell>
          <cell r="M97">
            <v>12</v>
          </cell>
          <cell r="N97">
            <v>12</v>
          </cell>
          <cell r="O97">
            <v>12</v>
          </cell>
          <cell r="P97">
            <v>12</v>
          </cell>
          <cell r="Q97">
            <v>12</v>
          </cell>
          <cell r="R97">
            <v>12</v>
          </cell>
        </row>
        <row r="98">
          <cell r="J98">
            <v>7</v>
          </cell>
          <cell r="K98">
            <v>0</v>
          </cell>
          <cell r="L98">
            <v>9</v>
          </cell>
          <cell r="M98">
            <v>12</v>
          </cell>
          <cell r="N98">
            <v>12</v>
          </cell>
          <cell r="O98">
            <v>12</v>
          </cell>
          <cell r="P98">
            <v>12</v>
          </cell>
          <cell r="Q98">
            <v>12</v>
          </cell>
          <cell r="R98">
            <v>12</v>
          </cell>
        </row>
        <row r="99">
          <cell r="J99">
            <v>7</v>
          </cell>
          <cell r="K99">
            <v>0</v>
          </cell>
          <cell r="L99">
            <v>10</v>
          </cell>
          <cell r="M99">
            <v>12</v>
          </cell>
          <cell r="N99">
            <v>12</v>
          </cell>
          <cell r="O99">
            <v>12</v>
          </cell>
          <cell r="P99">
            <v>12</v>
          </cell>
          <cell r="Q99">
            <v>12</v>
          </cell>
          <cell r="R99">
            <v>12</v>
          </cell>
        </row>
        <row r="100">
          <cell r="J100">
            <v>7</v>
          </cell>
          <cell r="K100">
            <v>0</v>
          </cell>
          <cell r="L100">
            <v>11</v>
          </cell>
          <cell r="M100">
            <v>12</v>
          </cell>
          <cell r="N100">
            <v>12</v>
          </cell>
          <cell r="O100">
            <v>12</v>
          </cell>
          <cell r="P100">
            <v>12</v>
          </cell>
          <cell r="Q100">
            <v>12</v>
          </cell>
          <cell r="R100">
            <v>12</v>
          </cell>
        </row>
        <row r="101">
          <cell r="J101">
            <v>7</v>
          </cell>
          <cell r="K101">
            <v>0</v>
          </cell>
          <cell r="L101">
            <v>12</v>
          </cell>
          <cell r="M101">
            <v>12</v>
          </cell>
          <cell r="N101">
            <v>12</v>
          </cell>
          <cell r="O101">
            <v>12</v>
          </cell>
          <cell r="P101">
            <v>12</v>
          </cell>
          <cell r="Q101">
            <v>12</v>
          </cell>
          <cell r="R101">
            <v>12</v>
          </cell>
        </row>
        <row r="102">
          <cell r="J102">
            <v>7</v>
          </cell>
          <cell r="K102">
            <v>0</v>
          </cell>
          <cell r="L102">
            <v>12</v>
          </cell>
          <cell r="M102">
            <v>12</v>
          </cell>
          <cell r="N102">
            <v>12</v>
          </cell>
          <cell r="O102">
            <v>12</v>
          </cell>
          <cell r="P102">
            <v>12</v>
          </cell>
          <cell r="Q102">
            <v>12</v>
          </cell>
          <cell r="R102">
            <v>12</v>
          </cell>
        </row>
        <row r="103">
          <cell r="J103" t="str">
            <v>7c</v>
          </cell>
          <cell r="K103">
            <v>0</v>
          </cell>
          <cell r="L103">
            <v>12</v>
          </cell>
          <cell r="M103">
            <v>12</v>
          </cell>
          <cell r="N103">
            <v>12</v>
          </cell>
          <cell r="O103">
            <v>12</v>
          </cell>
          <cell r="P103">
            <v>12</v>
          </cell>
          <cell r="Q103">
            <v>12</v>
          </cell>
          <cell r="R103">
            <v>12</v>
          </cell>
        </row>
        <row r="105">
          <cell r="J105">
            <v>8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J106">
            <v>8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J107">
            <v>8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J108">
            <v>8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J109">
            <v>8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J110">
            <v>8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J111">
            <v>8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J112">
            <v>8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</row>
        <row r="113">
          <cell r="J113">
            <v>8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J114">
            <v>8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J115">
            <v>8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J116">
            <v>8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J117" t="str">
            <v>8c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9">
          <cell r="J119">
            <v>9</v>
          </cell>
          <cell r="K119">
            <v>0</v>
          </cell>
          <cell r="L119">
            <v>16</v>
          </cell>
          <cell r="M119">
            <v>34</v>
          </cell>
          <cell r="N119">
            <v>52</v>
          </cell>
          <cell r="O119">
            <v>70</v>
          </cell>
          <cell r="P119">
            <v>90</v>
          </cell>
          <cell r="Q119">
            <v>90</v>
          </cell>
          <cell r="R119">
            <v>90</v>
          </cell>
        </row>
        <row r="120">
          <cell r="J120">
            <v>9</v>
          </cell>
          <cell r="K120">
            <v>0</v>
          </cell>
          <cell r="L120">
            <v>17</v>
          </cell>
          <cell r="M120">
            <v>35</v>
          </cell>
          <cell r="N120">
            <v>53</v>
          </cell>
          <cell r="O120">
            <v>72</v>
          </cell>
          <cell r="P120">
            <v>90</v>
          </cell>
          <cell r="Q120">
            <v>90</v>
          </cell>
          <cell r="R120">
            <v>90</v>
          </cell>
        </row>
        <row r="121">
          <cell r="J121">
            <v>9</v>
          </cell>
          <cell r="K121">
            <v>0</v>
          </cell>
          <cell r="L121">
            <v>19</v>
          </cell>
          <cell r="M121">
            <v>37</v>
          </cell>
          <cell r="N121">
            <v>55</v>
          </cell>
          <cell r="O121">
            <v>74</v>
          </cell>
          <cell r="P121">
            <v>90</v>
          </cell>
          <cell r="Q121">
            <v>90</v>
          </cell>
          <cell r="R121">
            <v>90</v>
          </cell>
        </row>
        <row r="122">
          <cell r="J122">
            <v>9</v>
          </cell>
          <cell r="K122">
            <v>0</v>
          </cell>
          <cell r="L122">
            <v>20</v>
          </cell>
          <cell r="M122">
            <v>38</v>
          </cell>
          <cell r="N122">
            <v>56</v>
          </cell>
          <cell r="O122">
            <v>76</v>
          </cell>
          <cell r="P122">
            <v>90</v>
          </cell>
          <cell r="Q122">
            <v>90</v>
          </cell>
          <cell r="R122">
            <v>90</v>
          </cell>
        </row>
        <row r="123">
          <cell r="J123">
            <v>9</v>
          </cell>
          <cell r="K123">
            <v>0</v>
          </cell>
          <cell r="L123">
            <v>22</v>
          </cell>
          <cell r="M123">
            <v>40</v>
          </cell>
          <cell r="N123">
            <v>58</v>
          </cell>
          <cell r="O123">
            <v>77</v>
          </cell>
          <cell r="P123">
            <v>90</v>
          </cell>
          <cell r="Q123">
            <v>90</v>
          </cell>
          <cell r="R123">
            <v>90</v>
          </cell>
        </row>
        <row r="124">
          <cell r="J124">
            <v>9</v>
          </cell>
          <cell r="K124">
            <v>0</v>
          </cell>
          <cell r="L124">
            <v>23</v>
          </cell>
          <cell r="M124">
            <v>41</v>
          </cell>
          <cell r="N124">
            <v>59</v>
          </cell>
          <cell r="O124">
            <v>79</v>
          </cell>
          <cell r="P124">
            <v>90</v>
          </cell>
          <cell r="Q124">
            <v>90</v>
          </cell>
          <cell r="R124">
            <v>90</v>
          </cell>
        </row>
        <row r="125">
          <cell r="J125">
            <v>9</v>
          </cell>
          <cell r="K125">
            <v>8</v>
          </cell>
          <cell r="L125">
            <v>25</v>
          </cell>
          <cell r="M125">
            <v>43</v>
          </cell>
          <cell r="N125">
            <v>61</v>
          </cell>
          <cell r="O125">
            <v>81</v>
          </cell>
          <cell r="P125">
            <v>90</v>
          </cell>
          <cell r="Q125">
            <v>90</v>
          </cell>
          <cell r="R125">
            <v>90</v>
          </cell>
        </row>
        <row r="126">
          <cell r="J126">
            <v>9</v>
          </cell>
          <cell r="K126">
            <v>9</v>
          </cell>
          <cell r="L126">
            <v>26</v>
          </cell>
          <cell r="M126">
            <v>44</v>
          </cell>
          <cell r="N126">
            <v>62</v>
          </cell>
          <cell r="O126">
            <v>83</v>
          </cell>
          <cell r="P126">
            <v>90</v>
          </cell>
          <cell r="Q126">
            <v>90</v>
          </cell>
          <cell r="R126">
            <v>90</v>
          </cell>
        </row>
        <row r="127">
          <cell r="J127">
            <v>9</v>
          </cell>
          <cell r="K127">
            <v>10</v>
          </cell>
          <cell r="L127">
            <v>28</v>
          </cell>
          <cell r="M127">
            <v>46</v>
          </cell>
          <cell r="N127">
            <v>64</v>
          </cell>
          <cell r="O127">
            <v>85</v>
          </cell>
          <cell r="P127">
            <v>90</v>
          </cell>
          <cell r="Q127">
            <v>90</v>
          </cell>
          <cell r="R127">
            <v>90</v>
          </cell>
        </row>
        <row r="128">
          <cell r="J128">
            <v>9</v>
          </cell>
          <cell r="K128">
            <v>11</v>
          </cell>
          <cell r="L128">
            <v>29</v>
          </cell>
          <cell r="M128">
            <v>47</v>
          </cell>
          <cell r="N128">
            <v>65</v>
          </cell>
          <cell r="O128">
            <v>86</v>
          </cell>
          <cell r="P128">
            <v>90</v>
          </cell>
          <cell r="Q128">
            <v>90</v>
          </cell>
          <cell r="R128">
            <v>90</v>
          </cell>
        </row>
        <row r="129">
          <cell r="J129">
            <v>9</v>
          </cell>
          <cell r="K129">
            <v>12</v>
          </cell>
          <cell r="L129">
            <v>31</v>
          </cell>
          <cell r="M129">
            <v>49</v>
          </cell>
          <cell r="N129">
            <v>67</v>
          </cell>
          <cell r="O129">
            <v>88</v>
          </cell>
          <cell r="P129">
            <v>90</v>
          </cell>
          <cell r="Q129">
            <v>90</v>
          </cell>
          <cell r="R129">
            <v>90</v>
          </cell>
        </row>
        <row r="130">
          <cell r="J130">
            <v>9</v>
          </cell>
          <cell r="K130">
            <v>14</v>
          </cell>
          <cell r="L130">
            <v>32</v>
          </cell>
          <cell r="M130">
            <v>50</v>
          </cell>
          <cell r="N130">
            <v>68</v>
          </cell>
          <cell r="O130">
            <v>90</v>
          </cell>
          <cell r="P130">
            <v>90</v>
          </cell>
          <cell r="Q130">
            <v>90</v>
          </cell>
          <cell r="R130">
            <v>90</v>
          </cell>
        </row>
        <row r="131">
          <cell r="J131" t="str">
            <v>9c</v>
          </cell>
          <cell r="K131">
            <v>14</v>
          </cell>
          <cell r="L131">
            <v>32</v>
          </cell>
          <cell r="M131">
            <v>50</v>
          </cell>
          <cell r="N131">
            <v>68</v>
          </cell>
          <cell r="O131">
            <v>90</v>
          </cell>
          <cell r="P131">
            <v>90</v>
          </cell>
          <cell r="Q131">
            <v>90</v>
          </cell>
          <cell r="R131">
            <v>90</v>
          </cell>
        </row>
        <row r="133">
          <cell r="J133">
            <v>10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J134">
            <v>10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J135">
            <v>10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J136">
            <v>10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J137">
            <v>10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J138">
            <v>10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</row>
        <row r="139">
          <cell r="J139">
            <v>10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J140">
            <v>10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J141">
            <v>10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</row>
        <row r="142">
          <cell r="J142">
            <v>10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3">
          <cell r="J143">
            <v>10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J144">
            <v>10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J145" t="str">
            <v>10c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</row>
        <row r="147">
          <cell r="J147">
            <v>11</v>
          </cell>
          <cell r="K147">
            <v>118</v>
          </cell>
          <cell r="L147">
            <v>109</v>
          </cell>
          <cell r="M147">
            <v>114</v>
          </cell>
          <cell r="N147">
            <v>114</v>
          </cell>
          <cell r="O147">
            <v>114</v>
          </cell>
          <cell r="P147">
            <v>114</v>
          </cell>
          <cell r="Q147">
            <v>114</v>
          </cell>
          <cell r="R147">
            <v>114</v>
          </cell>
        </row>
        <row r="148">
          <cell r="J148">
            <v>11</v>
          </cell>
          <cell r="K148">
            <v>118</v>
          </cell>
          <cell r="L148">
            <v>109</v>
          </cell>
          <cell r="M148">
            <v>114</v>
          </cell>
          <cell r="N148">
            <v>114</v>
          </cell>
          <cell r="O148">
            <v>114</v>
          </cell>
          <cell r="P148">
            <v>114</v>
          </cell>
          <cell r="Q148">
            <v>114</v>
          </cell>
          <cell r="R148">
            <v>114</v>
          </cell>
        </row>
        <row r="149">
          <cell r="J149">
            <v>11</v>
          </cell>
          <cell r="K149">
            <v>118</v>
          </cell>
          <cell r="L149">
            <v>109</v>
          </cell>
          <cell r="M149">
            <v>114</v>
          </cell>
          <cell r="N149">
            <v>114</v>
          </cell>
          <cell r="O149">
            <v>114</v>
          </cell>
          <cell r="P149">
            <v>114</v>
          </cell>
          <cell r="Q149">
            <v>114</v>
          </cell>
          <cell r="R149">
            <v>114</v>
          </cell>
        </row>
        <row r="150">
          <cell r="J150">
            <v>11</v>
          </cell>
          <cell r="K150">
            <v>118</v>
          </cell>
          <cell r="L150">
            <v>109</v>
          </cell>
          <cell r="M150">
            <v>114</v>
          </cell>
          <cell r="N150">
            <v>114</v>
          </cell>
          <cell r="O150">
            <v>114</v>
          </cell>
          <cell r="P150">
            <v>114</v>
          </cell>
          <cell r="Q150">
            <v>114</v>
          </cell>
          <cell r="R150">
            <v>114</v>
          </cell>
        </row>
        <row r="151">
          <cell r="J151">
            <v>11</v>
          </cell>
          <cell r="K151">
            <v>118</v>
          </cell>
          <cell r="L151">
            <v>109</v>
          </cell>
          <cell r="M151">
            <v>114</v>
          </cell>
          <cell r="N151">
            <v>114</v>
          </cell>
          <cell r="O151">
            <v>114</v>
          </cell>
          <cell r="P151">
            <v>114</v>
          </cell>
          <cell r="Q151">
            <v>114</v>
          </cell>
          <cell r="R151">
            <v>114</v>
          </cell>
        </row>
        <row r="152">
          <cell r="J152">
            <v>11</v>
          </cell>
          <cell r="K152">
            <v>118</v>
          </cell>
          <cell r="L152">
            <v>112</v>
          </cell>
          <cell r="M152">
            <v>114</v>
          </cell>
          <cell r="N152">
            <v>114</v>
          </cell>
          <cell r="O152">
            <v>114</v>
          </cell>
          <cell r="P152">
            <v>114</v>
          </cell>
          <cell r="Q152">
            <v>114</v>
          </cell>
          <cell r="R152">
            <v>114</v>
          </cell>
        </row>
        <row r="153">
          <cell r="J153">
            <v>11</v>
          </cell>
          <cell r="K153">
            <v>103</v>
          </cell>
          <cell r="L153">
            <v>112</v>
          </cell>
          <cell r="M153">
            <v>114</v>
          </cell>
          <cell r="N153">
            <v>114</v>
          </cell>
          <cell r="O153">
            <v>114</v>
          </cell>
          <cell r="P153">
            <v>114</v>
          </cell>
          <cell r="Q153">
            <v>114</v>
          </cell>
          <cell r="R153">
            <v>114</v>
          </cell>
        </row>
        <row r="154">
          <cell r="J154">
            <v>11</v>
          </cell>
          <cell r="K154">
            <v>103</v>
          </cell>
          <cell r="L154">
            <v>112</v>
          </cell>
          <cell r="M154">
            <v>114</v>
          </cell>
          <cell r="N154">
            <v>114</v>
          </cell>
          <cell r="O154">
            <v>114</v>
          </cell>
          <cell r="P154">
            <v>114</v>
          </cell>
          <cell r="Q154">
            <v>114</v>
          </cell>
          <cell r="R154">
            <v>114</v>
          </cell>
        </row>
        <row r="155">
          <cell r="J155">
            <v>11</v>
          </cell>
          <cell r="K155">
            <v>103</v>
          </cell>
          <cell r="L155">
            <v>112</v>
          </cell>
          <cell r="M155">
            <v>114</v>
          </cell>
          <cell r="N155">
            <v>114</v>
          </cell>
          <cell r="O155">
            <v>114</v>
          </cell>
          <cell r="P155">
            <v>114</v>
          </cell>
          <cell r="Q155">
            <v>114</v>
          </cell>
          <cell r="R155">
            <v>114</v>
          </cell>
        </row>
        <row r="156">
          <cell r="J156">
            <v>11</v>
          </cell>
          <cell r="K156">
            <v>106</v>
          </cell>
          <cell r="L156">
            <v>114</v>
          </cell>
          <cell r="M156">
            <v>114</v>
          </cell>
          <cell r="N156">
            <v>114</v>
          </cell>
          <cell r="O156">
            <v>114</v>
          </cell>
          <cell r="P156">
            <v>114</v>
          </cell>
          <cell r="Q156">
            <v>114</v>
          </cell>
          <cell r="R156">
            <v>114</v>
          </cell>
        </row>
        <row r="157">
          <cell r="J157">
            <v>11</v>
          </cell>
          <cell r="K157">
            <v>106</v>
          </cell>
          <cell r="L157">
            <v>114</v>
          </cell>
          <cell r="M157">
            <v>114</v>
          </cell>
          <cell r="N157">
            <v>114</v>
          </cell>
          <cell r="O157">
            <v>114</v>
          </cell>
          <cell r="P157">
            <v>114</v>
          </cell>
          <cell r="Q157">
            <v>114</v>
          </cell>
          <cell r="R157">
            <v>114</v>
          </cell>
        </row>
        <row r="158">
          <cell r="J158">
            <v>11</v>
          </cell>
          <cell r="K158">
            <v>106</v>
          </cell>
          <cell r="L158">
            <v>114</v>
          </cell>
          <cell r="M158">
            <v>114</v>
          </cell>
          <cell r="N158">
            <v>114</v>
          </cell>
          <cell r="O158">
            <v>114</v>
          </cell>
          <cell r="P158">
            <v>114</v>
          </cell>
          <cell r="Q158">
            <v>114</v>
          </cell>
          <cell r="R158">
            <v>114</v>
          </cell>
        </row>
        <row r="159">
          <cell r="J159" t="str">
            <v>11c</v>
          </cell>
          <cell r="K159">
            <v>106</v>
          </cell>
          <cell r="L159">
            <v>114</v>
          </cell>
          <cell r="M159">
            <v>114</v>
          </cell>
          <cell r="N159">
            <v>114</v>
          </cell>
          <cell r="O159">
            <v>114</v>
          </cell>
          <cell r="P159">
            <v>114</v>
          </cell>
          <cell r="Q159">
            <v>114</v>
          </cell>
          <cell r="R159">
            <v>114</v>
          </cell>
        </row>
        <row r="161">
          <cell r="J161">
            <v>12</v>
          </cell>
          <cell r="K161">
            <v>3</v>
          </cell>
          <cell r="L161">
            <v>9</v>
          </cell>
          <cell r="M161">
            <v>9</v>
          </cell>
          <cell r="N161">
            <v>9</v>
          </cell>
          <cell r="O161">
            <v>9</v>
          </cell>
          <cell r="P161">
            <v>9</v>
          </cell>
          <cell r="Q161">
            <v>9</v>
          </cell>
          <cell r="R161">
            <v>9</v>
          </cell>
        </row>
        <row r="162">
          <cell r="J162">
            <v>12</v>
          </cell>
          <cell r="K162">
            <v>3</v>
          </cell>
          <cell r="L162">
            <v>9</v>
          </cell>
          <cell r="M162">
            <v>9</v>
          </cell>
          <cell r="N162">
            <v>9</v>
          </cell>
          <cell r="O162">
            <v>9</v>
          </cell>
          <cell r="P162">
            <v>9</v>
          </cell>
          <cell r="Q162">
            <v>9</v>
          </cell>
          <cell r="R162">
            <v>9</v>
          </cell>
        </row>
        <row r="163">
          <cell r="J163">
            <v>12</v>
          </cell>
          <cell r="K163">
            <v>3</v>
          </cell>
          <cell r="L163">
            <v>9</v>
          </cell>
          <cell r="M163">
            <v>9</v>
          </cell>
          <cell r="N163">
            <v>9</v>
          </cell>
          <cell r="O163">
            <v>9</v>
          </cell>
          <cell r="P163">
            <v>9</v>
          </cell>
          <cell r="Q163">
            <v>9</v>
          </cell>
          <cell r="R163">
            <v>9</v>
          </cell>
        </row>
        <row r="164">
          <cell r="J164">
            <v>12</v>
          </cell>
          <cell r="K164">
            <v>3</v>
          </cell>
          <cell r="L164">
            <v>9</v>
          </cell>
          <cell r="M164">
            <v>9</v>
          </cell>
          <cell r="N164">
            <v>9</v>
          </cell>
          <cell r="O164">
            <v>9</v>
          </cell>
          <cell r="P164">
            <v>9</v>
          </cell>
          <cell r="Q164">
            <v>9</v>
          </cell>
          <cell r="R164">
            <v>9</v>
          </cell>
        </row>
        <row r="165">
          <cell r="J165">
            <v>12</v>
          </cell>
          <cell r="K165">
            <v>3</v>
          </cell>
          <cell r="L165">
            <v>9</v>
          </cell>
          <cell r="M165">
            <v>9</v>
          </cell>
          <cell r="N165">
            <v>9</v>
          </cell>
          <cell r="O165">
            <v>9</v>
          </cell>
          <cell r="P165">
            <v>9</v>
          </cell>
          <cell r="Q165">
            <v>9</v>
          </cell>
          <cell r="R165">
            <v>9</v>
          </cell>
        </row>
        <row r="166">
          <cell r="J166">
            <v>12</v>
          </cell>
          <cell r="K166">
            <v>3</v>
          </cell>
          <cell r="L166">
            <v>9</v>
          </cell>
          <cell r="M166">
            <v>9</v>
          </cell>
          <cell r="N166">
            <v>9</v>
          </cell>
          <cell r="O166">
            <v>9</v>
          </cell>
          <cell r="P166">
            <v>9</v>
          </cell>
          <cell r="Q166">
            <v>9</v>
          </cell>
          <cell r="R166">
            <v>9</v>
          </cell>
        </row>
        <row r="167">
          <cell r="J167">
            <v>12</v>
          </cell>
          <cell r="K167">
            <v>9</v>
          </cell>
          <cell r="L167">
            <v>9</v>
          </cell>
          <cell r="M167">
            <v>9</v>
          </cell>
          <cell r="N167">
            <v>9</v>
          </cell>
          <cell r="O167">
            <v>9</v>
          </cell>
          <cell r="P167">
            <v>9</v>
          </cell>
          <cell r="Q167">
            <v>9</v>
          </cell>
          <cell r="R167">
            <v>9</v>
          </cell>
        </row>
        <row r="168">
          <cell r="J168">
            <v>12</v>
          </cell>
          <cell r="K168">
            <v>9</v>
          </cell>
          <cell r="L168">
            <v>9</v>
          </cell>
          <cell r="M168">
            <v>9</v>
          </cell>
          <cell r="N168">
            <v>9</v>
          </cell>
          <cell r="O168">
            <v>9</v>
          </cell>
          <cell r="P168">
            <v>9</v>
          </cell>
          <cell r="Q168">
            <v>9</v>
          </cell>
          <cell r="R168">
            <v>9</v>
          </cell>
        </row>
        <row r="169">
          <cell r="J169">
            <v>12</v>
          </cell>
          <cell r="K169">
            <v>9</v>
          </cell>
          <cell r="L169">
            <v>9</v>
          </cell>
          <cell r="M169">
            <v>9</v>
          </cell>
          <cell r="N169">
            <v>9</v>
          </cell>
          <cell r="O169">
            <v>9</v>
          </cell>
          <cell r="P169">
            <v>9</v>
          </cell>
          <cell r="Q169">
            <v>9</v>
          </cell>
          <cell r="R169">
            <v>9</v>
          </cell>
        </row>
        <row r="170">
          <cell r="J170">
            <v>12</v>
          </cell>
          <cell r="K170">
            <v>9</v>
          </cell>
          <cell r="L170">
            <v>9</v>
          </cell>
          <cell r="M170">
            <v>9</v>
          </cell>
          <cell r="N170">
            <v>9</v>
          </cell>
          <cell r="O170">
            <v>9</v>
          </cell>
          <cell r="P170">
            <v>9</v>
          </cell>
          <cell r="Q170">
            <v>9</v>
          </cell>
          <cell r="R170">
            <v>9</v>
          </cell>
        </row>
        <row r="171">
          <cell r="J171">
            <v>12</v>
          </cell>
          <cell r="K171">
            <v>9</v>
          </cell>
          <cell r="L171">
            <v>9</v>
          </cell>
          <cell r="M171">
            <v>9</v>
          </cell>
          <cell r="N171">
            <v>9</v>
          </cell>
          <cell r="O171">
            <v>9</v>
          </cell>
          <cell r="P171">
            <v>9</v>
          </cell>
          <cell r="Q171">
            <v>9</v>
          </cell>
          <cell r="R171">
            <v>9</v>
          </cell>
        </row>
        <row r="172">
          <cell r="J172">
            <v>12</v>
          </cell>
          <cell r="K172">
            <v>9</v>
          </cell>
          <cell r="L172">
            <v>9</v>
          </cell>
          <cell r="M172">
            <v>9</v>
          </cell>
          <cell r="N172">
            <v>9</v>
          </cell>
          <cell r="O172">
            <v>9</v>
          </cell>
          <cell r="P172">
            <v>9</v>
          </cell>
          <cell r="Q172">
            <v>9</v>
          </cell>
          <cell r="R172">
            <v>9</v>
          </cell>
        </row>
        <row r="173">
          <cell r="J173" t="str">
            <v>12c</v>
          </cell>
          <cell r="K173">
            <v>9</v>
          </cell>
          <cell r="L173">
            <v>9</v>
          </cell>
          <cell r="M173">
            <v>9</v>
          </cell>
          <cell r="N173">
            <v>9</v>
          </cell>
          <cell r="O173">
            <v>9</v>
          </cell>
          <cell r="P173">
            <v>9</v>
          </cell>
          <cell r="Q173">
            <v>9</v>
          </cell>
          <cell r="R173">
            <v>9</v>
          </cell>
        </row>
        <row r="175">
          <cell r="J175">
            <v>13</v>
          </cell>
          <cell r="K175">
            <v>741</v>
          </cell>
          <cell r="L175">
            <v>806</v>
          </cell>
          <cell r="M175">
            <v>962</v>
          </cell>
          <cell r="N175">
            <v>1262</v>
          </cell>
          <cell r="O175">
            <v>1562</v>
          </cell>
          <cell r="P175">
            <v>1838</v>
          </cell>
          <cell r="Q175">
            <v>1838</v>
          </cell>
          <cell r="R175">
            <v>1838</v>
          </cell>
        </row>
        <row r="176">
          <cell r="J176">
            <v>13</v>
          </cell>
          <cell r="K176">
            <v>741</v>
          </cell>
          <cell r="L176">
            <v>818</v>
          </cell>
          <cell r="M176">
            <v>986</v>
          </cell>
          <cell r="N176">
            <v>1286</v>
          </cell>
          <cell r="O176">
            <v>1586</v>
          </cell>
          <cell r="P176">
            <v>1838</v>
          </cell>
          <cell r="Q176">
            <v>1838</v>
          </cell>
          <cell r="R176">
            <v>1838</v>
          </cell>
        </row>
        <row r="177">
          <cell r="J177">
            <v>13</v>
          </cell>
          <cell r="K177">
            <v>741</v>
          </cell>
          <cell r="L177">
            <v>830</v>
          </cell>
          <cell r="M177">
            <v>1010</v>
          </cell>
          <cell r="N177">
            <v>1310</v>
          </cell>
          <cell r="O177">
            <v>1610</v>
          </cell>
          <cell r="P177">
            <v>1838</v>
          </cell>
          <cell r="Q177">
            <v>1838</v>
          </cell>
          <cell r="R177">
            <v>1838</v>
          </cell>
        </row>
        <row r="178">
          <cell r="J178">
            <v>13</v>
          </cell>
          <cell r="K178">
            <v>741</v>
          </cell>
          <cell r="L178">
            <v>842</v>
          </cell>
          <cell r="M178">
            <v>1034</v>
          </cell>
          <cell r="N178">
            <v>1334</v>
          </cell>
          <cell r="O178">
            <v>1634</v>
          </cell>
          <cell r="P178">
            <v>1838</v>
          </cell>
          <cell r="Q178">
            <v>1838</v>
          </cell>
          <cell r="R178">
            <v>1838</v>
          </cell>
        </row>
        <row r="179">
          <cell r="J179">
            <v>13</v>
          </cell>
          <cell r="K179">
            <v>741</v>
          </cell>
          <cell r="L179">
            <v>854</v>
          </cell>
          <cell r="M179">
            <v>1058</v>
          </cell>
          <cell r="N179">
            <v>1358</v>
          </cell>
          <cell r="O179">
            <v>1658</v>
          </cell>
          <cell r="P179">
            <v>1838</v>
          </cell>
          <cell r="Q179">
            <v>1838</v>
          </cell>
          <cell r="R179">
            <v>1838</v>
          </cell>
        </row>
        <row r="180">
          <cell r="J180">
            <v>13</v>
          </cell>
          <cell r="K180">
            <v>741</v>
          </cell>
          <cell r="L180">
            <v>866</v>
          </cell>
          <cell r="M180">
            <v>1088</v>
          </cell>
          <cell r="N180">
            <v>1388</v>
          </cell>
          <cell r="O180">
            <v>1688</v>
          </cell>
          <cell r="P180">
            <v>1838</v>
          </cell>
          <cell r="Q180">
            <v>1838</v>
          </cell>
          <cell r="R180">
            <v>1838</v>
          </cell>
        </row>
        <row r="181">
          <cell r="J181">
            <v>13</v>
          </cell>
          <cell r="K181">
            <v>734</v>
          </cell>
          <cell r="L181">
            <v>878</v>
          </cell>
          <cell r="M181">
            <v>1112</v>
          </cell>
          <cell r="N181">
            <v>1412</v>
          </cell>
          <cell r="O181">
            <v>1712</v>
          </cell>
          <cell r="P181">
            <v>1838</v>
          </cell>
          <cell r="Q181">
            <v>1838</v>
          </cell>
          <cell r="R181">
            <v>1838</v>
          </cell>
        </row>
        <row r="182">
          <cell r="J182">
            <v>13</v>
          </cell>
          <cell r="K182">
            <v>746</v>
          </cell>
          <cell r="L182">
            <v>890</v>
          </cell>
          <cell r="M182">
            <v>1136</v>
          </cell>
          <cell r="N182">
            <v>1436</v>
          </cell>
          <cell r="O182">
            <v>1736</v>
          </cell>
          <cell r="P182">
            <v>1838</v>
          </cell>
          <cell r="Q182">
            <v>1838</v>
          </cell>
          <cell r="R182">
            <v>1838</v>
          </cell>
        </row>
        <row r="183">
          <cell r="J183">
            <v>13</v>
          </cell>
          <cell r="K183">
            <v>758</v>
          </cell>
          <cell r="L183">
            <v>902</v>
          </cell>
          <cell r="M183">
            <v>1160</v>
          </cell>
          <cell r="N183">
            <v>1460</v>
          </cell>
          <cell r="O183">
            <v>1760</v>
          </cell>
          <cell r="P183">
            <v>1838</v>
          </cell>
          <cell r="Q183">
            <v>1838</v>
          </cell>
          <cell r="R183">
            <v>1838</v>
          </cell>
        </row>
        <row r="184">
          <cell r="J184">
            <v>13</v>
          </cell>
          <cell r="K184">
            <v>770</v>
          </cell>
          <cell r="L184">
            <v>914</v>
          </cell>
          <cell r="M184">
            <v>1184</v>
          </cell>
          <cell r="N184">
            <v>1484</v>
          </cell>
          <cell r="O184">
            <v>1784</v>
          </cell>
          <cell r="P184">
            <v>1838</v>
          </cell>
          <cell r="Q184">
            <v>1838</v>
          </cell>
          <cell r="R184">
            <v>1838</v>
          </cell>
        </row>
        <row r="185">
          <cell r="J185">
            <v>13</v>
          </cell>
          <cell r="K185">
            <v>782</v>
          </cell>
          <cell r="L185">
            <v>926</v>
          </cell>
          <cell r="M185">
            <v>1208</v>
          </cell>
          <cell r="N185">
            <v>1508</v>
          </cell>
          <cell r="O185">
            <v>1808</v>
          </cell>
          <cell r="P185">
            <v>1838</v>
          </cell>
          <cell r="Q185">
            <v>1838</v>
          </cell>
          <cell r="R185">
            <v>1838</v>
          </cell>
        </row>
        <row r="186">
          <cell r="J186">
            <v>13</v>
          </cell>
          <cell r="K186">
            <v>794</v>
          </cell>
          <cell r="L186">
            <v>938</v>
          </cell>
          <cell r="M186">
            <v>1238</v>
          </cell>
          <cell r="N186">
            <v>1538</v>
          </cell>
          <cell r="O186">
            <v>1838</v>
          </cell>
          <cell r="P186">
            <v>1838</v>
          </cell>
          <cell r="Q186">
            <v>1838</v>
          </cell>
          <cell r="R186">
            <v>1838</v>
          </cell>
        </row>
        <row r="187">
          <cell r="J187" t="str">
            <v>13c</v>
          </cell>
          <cell r="K187">
            <v>794</v>
          </cell>
          <cell r="L187">
            <v>938</v>
          </cell>
          <cell r="M187">
            <v>1238</v>
          </cell>
          <cell r="N187">
            <v>1538</v>
          </cell>
          <cell r="O187">
            <v>1838</v>
          </cell>
          <cell r="P187">
            <v>1838</v>
          </cell>
          <cell r="Q187">
            <v>1838</v>
          </cell>
          <cell r="R187">
            <v>1838</v>
          </cell>
        </row>
      </sheetData>
      <sheetData sheetId="7" refreshError="1">
        <row r="6">
          <cell r="J6" t="str">
            <v>b</v>
          </cell>
        </row>
        <row r="7">
          <cell r="J7">
            <v>1</v>
          </cell>
          <cell r="K7">
            <v>0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0</v>
          </cell>
          <cell r="Q7">
            <v>0</v>
          </cell>
          <cell r="R7">
            <v>0</v>
          </cell>
        </row>
        <row r="8">
          <cell r="J8">
            <v>1</v>
          </cell>
          <cell r="K8">
            <v>0</v>
          </cell>
          <cell r="L8">
            <v>6</v>
          </cell>
          <cell r="M8">
            <v>6</v>
          </cell>
          <cell r="N8">
            <v>6</v>
          </cell>
          <cell r="O8">
            <v>6</v>
          </cell>
          <cell r="P8">
            <v>0</v>
          </cell>
          <cell r="Q8">
            <v>0</v>
          </cell>
          <cell r="R8">
            <v>0</v>
          </cell>
        </row>
        <row r="9">
          <cell r="J9">
            <v>1</v>
          </cell>
          <cell r="K9">
            <v>0</v>
          </cell>
          <cell r="L9">
            <v>9</v>
          </cell>
          <cell r="M9">
            <v>9</v>
          </cell>
          <cell r="N9">
            <v>9</v>
          </cell>
          <cell r="O9">
            <v>9</v>
          </cell>
          <cell r="P9">
            <v>0</v>
          </cell>
          <cell r="Q9">
            <v>0</v>
          </cell>
          <cell r="R9">
            <v>0</v>
          </cell>
        </row>
        <row r="10">
          <cell r="J10">
            <v>1</v>
          </cell>
          <cell r="K10">
            <v>0</v>
          </cell>
          <cell r="L10">
            <v>11</v>
          </cell>
          <cell r="M10">
            <v>11</v>
          </cell>
          <cell r="N10">
            <v>11</v>
          </cell>
          <cell r="O10">
            <v>11</v>
          </cell>
          <cell r="P10">
            <v>0</v>
          </cell>
          <cell r="Q10">
            <v>0</v>
          </cell>
          <cell r="R10">
            <v>0</v>
          </cell>
        </row>
        <row r="11">
          <cell r="J11">
            <v>1</v>
          </cell>
          <cell r="K11">
            <v>0</v>
          </cell>
          <cell r="L11">
            <v>14</v>
          </cell>
          <cell r="M11">
            <v>14</v>
          </cell>
          <cell r="N11">
            <v>14</v>
          </cell>
          <cell r="O11">
            <v>14</v>
          </cell>
          <cell r="P11">
            <v>0</v>
          </cell>
          <cell r="Q11">
            <v>0</v>
          </cell>
          <cell r="R11">
            <v>0</v>
          </cell>
        </row>
        <row r="12">
          <cell r="J12">
            <v>1</v>
          </cell>
          <cell r="K12">
            <v>0</v>
          </cell>
          <cell r="L12">
            <v>17</v>
          </cell>
          <cell r="M12">
            <v>17</v>
          </cell>
          <cell r="N12">
            <v>17</v>
          </cell>
          <cell r="O12">
            <v>17</v>
          </cell>
          <cell r="P12">
            <v>0</v>
          </cell>
          <cell r="Q12">
            <v>0</v>
          </cell>
          <cell r="R12">
            <v>0</v>
          </cell>
        </row>
        <row r="13">
          <cell r="J13">
            <v>1</v>
          </cell>
          <cell r="K13">
            <v>3</v>
          </cell>
          <cell r="L13">
            <v>19</v>
          </cell>
          <cell r="M13">
            <v>19</v>
          </cell>
          <cell r="N13">
            <v>19</v>
          </cell>
          <cell r="O13">
            <v>19</v>
          </cell>
          <cell r="P13">
            <v>0</v>
          </cell>
          <cell r="Q13">
            <v>0</v>
          </cell>
          <cell r="R13">
            <v>0</v>
          </cell>
        </row>
        <row r="14">
          <cell r="J14">
            <v>1</v>
          </cell>
          <cell r="K14">
            <v>6</v>
          </cell>
          <cell r="L14">
            <v>22</v>
          </cell>
          <cell r="M14">
            <v>22</v>
          </cell>
          <cell r="N14">
            <v>22</v>
          </cell>
          <cell r="O14">
            <v>22</v>
          </cell>
          <cell r="P14">
            <v>0</v>
          </cell>
          <cell r="Q14">
            <v>0</v>
          </cell>
          <cell r="R14">
            <v>0</v>
          </cell>
        </row>
        <row r="15">
          <cell r="J15">
            <v>1</v>
          </cell>
          <cell r="K15">
            <v>9</v>
          </cell>
          <cell r="L15">
            <v>25</v>
          </cell>
          <cell r="M15">
            <v>25</v>
          </cell>
          <cell r="N15">
            <v>25</v>
          </cell>
          <cell r="O15">
            <v>25</v>
          </cell>
          <cell r="P15">
            <v>0</v>
          </cell>
          <cell r="Q15">
            <v>0</v>
          </cell>
          <cell r="R15">
            <v>0</v>
          </cell>
        </row>
        <row r="16">
          <cell r="J16">
            <v>1</v>
          </cell>
          <cell r="K16">
            <v>12</v>
          </cell>
          <cell r="L16">
            <v>27</v>
          </cell>
          <cell r="M16">
            <v>27</v>
          </cell>
          <cell r="N16">
            <v>27</v>
          </cell>
          <cell r="O16">
            <v>27</v>
          </cell>
          <cell r="P16">
            <v>0</v>
          </cell>
          <cell r="Q16">
            <v>0</v>
          </cell>
          <cell r="R16">
            <v>0</v>
          </cell>
        </row>
        <row r="17">
          <cell r="J17">
            <v>1</v>
          </cell>
          <cell r="K17">
            <v>15</v>
          </cell>
          <cell r="L17">
            <v>30</v>
          </cell>
          <cell r="M17">
            <v>30</v>
          </cell>
          <cell r="N17">
            <v>30</v>
          </cell>
          <cell r="O17">
            <v>30</v>
          </cell>
          <cell r="P17">
            <v>0</v>
          </cell>
          <cell r="Q17">
            <v>0</v>
          </cell>
          <cell r="R17">
            <v>0</v>
          </cell>
        </row>
        <row r="18">
          <cell r="J18">
            <v>1</v>
          </cell>
          <cell r="K18">
            <v>18</v>
          </cell>
          <cell r="L18">
            <v>33</v>
          </cell>
          <cell r="M18">
            <v>33</v>
          </cell>
          <cell r="N18">
            <v>33</v>
          </cell>
          <cell r="O18">
            <v>33</v>
          </cell>
          <cell r="P18">
            <v>0</v>
          </cell>
          <cell r="Q18">
            <v>0</v>
          </cell>
          <cell r="R18">
            <v>0</v>
          </cell>
        </row>
        <row r="19">
          <cell r="J19" t="str">
            <v>1b</v>
          </cell>
          <cell r="K19">
            <v>18</v>
          </cell>
          <cell r="L19">
            <v>33</v>
          </cell>
          <cell r="M19">
            <v>33</v>
          </cell>
          <cell r="N19">
            <v>33</v>
          </cell>
          <cell r="O19">
            <v>33</v>
          </cell>
          <cell r="P19">
            <v>0</v>
          </cell>
          <cell r="Q19">
            <v>0</v>
          </cell>
          <cell r="R19">
            <v>0</v>
          </cell>
        </row>
        <row r="21">
          <cell r="J21">
            <v>2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J22">
            <v>2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J23">
            <v>2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J25">
            <v>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J26">
            <v>2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J27">
            <v>2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J28">
            <v>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J29">
            <v>2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J30">
            <v>2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J31">
            <v>2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J32">
            <v>2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J33" t="str">
            <v>2b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5">
          <cell r="J35">
            <v>3</v>
          </cell>
          <cell r="K35">
            <v>0</v>
          </cell>
          <cell r="L35">
            <v>12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J36">
            <v>3</v>
          </cell>
          <cell r="K36">
            <v>0</v>
          </cell>
          <cell r="L36">
            <v>12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J37">
            <v>3</v>
          </cell>
          <cell r="K37">
            <v>0</v>
          </cell>
          <cell r="L37">
            <v>18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J38">
            <v>3</v>
          </cell>
          <cell r="K38">
            <v>0</v>
          </cell>
          <cell r="L38">
            <v>18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J39">
            <v>3</v>
          </cell>
          <cell r="K39">
            <v>0</v>
          </cell>
          <cell r="L39">
            <v>24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J40">
            <v>3</v>
          </cell>
          <cell r="K40">
            <v>0</v>
          </cell>
          <cell r="L40">
            <v>24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J41">
            <v>3</v>
          </cell>
          <cell r="K41">
            <v>12</v>
          </cell>
          <cell r="L41">
            <v>36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J42">
            <v>3</v>
          </cell>
          <cell r="K42">
            <v>12</v>
          </cell>
          <cell r="L42">
            <v>36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J43">
            <v>3</v>
          </cell>
          <cell r="K43">
            <v>12</v>
          </cell>
          <cell r="L43">
            <v>36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J44">
            <v>3</v>
          </cell>
          <cell r="K44">
            <v>24</v>
          </cell>
          <cell r="L44">
            <v>48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J45">
            <v>3</v>
          </cell>
          <cell r="K45">
            <v>24</v>
          </cell>
          <cell r="L45">
            <v>48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J46">
            <v>3</v>
          </cell>
          <cell r="K46">
            <v>30</v>
          </cell>
          <cell r="L46">
            <v>54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J47" t="str">
            <v>3b</v>
          </cell>
          <cell r="K47">
            <v>30</v>
          </cell>
          <cell r="L47">
            <v>54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9">
          <cell r="J49">
            <v>4</v>
          </cell>
          <cell r="K49">
            <v>0</v>
          </cell>
          <cell r="L49">
            <v>24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J50">
            <v>4</v>
          </cell>
          <cell r="K50">
            <v>0</v>
          </cell>
          <cell r="L50">
            <v>24</v>
          </cell>
          <cell r="M50">
            <v>24</v>
          </cell>
          <cell r="N50">
            <v>24</v>
          </cell>
          <cell r="O50">
            <v>24</v>
          </cell>
          <cell r="P50">
            <v>0</v>
          </cell>
          <cell r="Q50">
            <v>0</v>
          </cell>
          <cell r="R50">
            <v>0</v>
          </cell>
        </row>
        <row r="51">
          <cell r="J51">
            <v>4</v>
          </cell>
          <cell r="K51">
            <v>0</v>
          </cell>
          <cell r="L51">
            <v>48</v>
          </cell>
          <cell r="M51">
            <v>24</v>
          </cell>
          <cell r="N51">
            <v>24</v>
          </cell>
          <cell r="O51">
            <v>24</v>
          </cell>
          <cell r="P51">
            <v>0</v>
          </cell>
          <cell r="Q51">
            <v>0</v>
          </cell>
          <cell r="R51">
            <v>0</v>
          </cell>
        </row>
        <row r="52">
          <cell r="J52">
            <v>4</v>
          </cell>
          <cell r="K52">
            <v>0</v>
          </cell>
          <cell r="L52">
            <v>48</v>
          </cell>
          <cell r="M52">
            <v>48</v>
          </cell>
          <cell r="N52">
            <v>48</v>
          </cell>
          <cell r="O52">
            <v>48</v>
          </cell>
          <cell r="P52">
            <v>0</v>
          </cell>
          <cell r="Q52">
            <v>0</v>
          </cell>
          <cell r="R52">
            <v>0</v>
          </cell>
        </row>
        <row r="53">
          <cell r="J53">
            <v>4</v>
          </cell>
          <cell r="K53">
            <v>0</v>
          </cell>
          <cell r="L53">
            <v>72</v>
          </cell>
          <cell r="M53">
            <v>48</v>
          </cell>
          <cell r="N53">
            <v>48</v>
          </cell>
          <cell r="O53">
            <v>48</v>
          </cell>
          <cell r="P53">
            <v>0</v>
          </cell>
          <cell r="Q53">
            <v>0</v>
          </cell>
          <cell r="R53">
            <v>0</v>
          </cell>
        </row>
        <row r="54">
          <cell r="J54">
            <v>4</v>
          </cell>
          <cell r="K54">
            <v>0</v>
          </cell>
          <cell r="L54">
            <v>72</v>
          </cell>
          <cell r="M54">
            <v>72</v>
          </cell>
          <cell r="N54">
            <v>72</v>
          </cell>
          <cell r="O54">
            <v>72</v>
          </cell>
          <cell r="P54">
            <v>0</v>
          </cell>
          <cell r="Q54">
            <v>0</v>
          </cell>
          <cell r="R54">
            <v>0</v>
          </cell>
        </row>
        <row r="55">
          <cell r="J55">
            <v>4</v>
          </cell>
          <cell r="K55">
            <v>0</v>
          </cell>
          <cell r="L55">
            <v>96</v>
          </cell>
          <cell r="M55">
            <v>72</v>
          </cell>
          <cell r="N55">
            <v>72</v>
          </cell>
          <cell r="O55">
            <v>72</v>
          </cell>
          <cell r="P55">
            <v>0</v>
          </cell>
          <cell r="Q55">
            <v>0</v>
          </cell>
          <cell r="R55">
            <v>0</v>
          </cell>
        </row>
        <row r="56">
          <cell r="J56">
            <v>4</v>
          </cell>
          <cell r="K56">
            <v>24</v>
          </cell>
          <cell r="L56">
            <v>96</v>
          </cell>
          <cell r="M56">
            <v>96</v>
          </cell>
          <cell r="N56">
            <v>96</v>
          </cell>
          <cell r="O56">
            <v>96</v>
          </cell>
          <cell r="P56">
            <v>0</v>
          </cell>
          <cell r="Q56">
            <v>0</v>
          </cell>
          <cell r="R56">
            <v>0</v>
          </cell>
        </row>
        <row r="57">
          <cell r="J57">
            <v>4</v>
          </cell>
          <cell r="K57">
            <v>24</v>
          </cell>
          <cell r="L57">
            <v>120</v>
          </cell>
          <cell r="M57">
            <v>96</v>
          </cell>
          <cell r="N57">
            <v>96</v>
          </cell>
          <cell r="O57">
            <v>96</v>
          </cell>
          <cell r="P57">
            <v>0</v>
          </cell>
          <cell r="Q57">
            <v>0</v>
          </cell>
          <cell r="R57">
            <v>0</v>
          </cell>
        </row>
        <row r="58">
          <cell r="J58">
            <v>4</v>
          </cell>
          <cell r="K58">
            <v>48</v>
          </cell>
          <cell r="L58">
            <v>120</v>
          </cell>
          <cell r="M58">
            <v>120</v>
          </cell>
          <cell r="N58">
            <v>120</v>
          </cell>
          <cell r="O58">
            <v>120</v>
          </cell>
          <cell r="P58">
            <v>0</v>
          </cell>
          <cell r="Q58">
            <v>0</v>
          </cell>
          <cell r="R58">
            <v>0</v>
          </cell>
        </row>
        <row r="59">
          <cell r="J59">
            <v>4</v>
          </cell>
          <cell r="K59">
            <v>48</v>
          </cell>
          <cell r="L59">
            <v>144</v>
          </cell>
          <cell r="M59">
            <v>120</v>
          </cell>
          <cell r="N59">
            <v>120</v>
          </cell>
          <cell r="O59">
            <v>120</v>
          </cell>
          <cell r="P59">
            <v>0</v>
          </cell>
          <cell r="Q59">
            <v>0</v>
          </cell>
          <cell r="R59">
            <v>0</v>
          </cell>
        </row>
        <row r="60">
          <cell r="J60">
            <v>4</v>
          </cell>
          <cell r="K60">
            <v>72</v>
          </cell>
          <cell r="L60">
            <v>144</v>
          </cell>
          <cell r="M60">
            <v>144</v>
          </cell>
          <cell r="N60">
            <v>144</v>
          </cell>
          <cell r="O60">
            <v>144</v>
          </cell>
          <cell r="P60">
            <v>0</v>
          </cell>
          <cell r="Q60">
            <v>0</v>
          </cell>
          <cell r="R60">
            <v>0</v>
          </cell>
        </row>
        <row r="61">
          <cell r="J61" t="str">
            <v>4b</v>
          </cell>
          <cell r="K61">
            <v>72</v>
          </cell>
          <cell r="L61">
            <v>144</v>
          </cell>
          <cell r="M61">
            <v>144</v>
          </cell>
          <cell r="N61">
            <v>144</v>
          </cell>
          <cell r="O61">
            <v>144</v>
          </cell>
          <cell r="P61">
            <v>0</v>
          </cell>
          <cell r="Q61">
            <v>0</v>
          </cell>
          <cell r="R61">
            <v>0</v>
          </cell>
        </row>
        <row r="63">
          <cell r="J63">
            <v>5</v>
          </cell>
          <cell r="K63">
            <v>0</v>
          </cell>
          <cell r="L63">
            <v>24</v>
          </cell>
          <cell r="M63">
            <v>24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J64">
            <v>5</v>
          </cell>
          <cell r="K64">
            <v>0</v>
          </cell>
          <cell r="L64">
            <v>24</v>
          </cell>
          <cell r="M64">
            <v>24</v>
          </cell>
          <cell r="N64">
            <v>24</v>
          </cell>
          <cell r="O64">
            <v>24</v>
          </cell>
          <cell r="P64">
            <v>0</v>
          </cell>
          <cell r="Q64">
            <v>0</v>
          </cell>
          <cell r="R64">
            <v>0</v>
          </cell>
        </row>
        <row r="65">
          <cell r="J65">
            <v>5</v>
          </cell>
          <cell r="K65">
            <v>0</v>
          </cell>
          <cell r="L65">
            <v>48</v>
          </cell>
          <cell r="M65">
            <v>48</v>
          </cell>
          <cell r="N65">
            <v>24</v>
          </cell>
          <cell r="O65">
            <v>24</v>
          </cell>
          <cell r="P65">
            <v>0</v>
          </cell>
          <cell r="Q65">
            <v>0</v>
          </cell>
          <cell r="R65">
            <v>0</v>
          </cell>
        </row>
        <row r="66">
          <cell r="J66">
            <v>5</v>
          </cell>
          <cell r="K66">
            <v>0</v>
          </cell>
          <cell r="L66">
            <v>48</v>
          </cell>
          <cell r="M66">
            <v>48</v>
          </cell>
          <cell r="N66">
            <v>48</v>
          </cell>
          <cell r="O66">
            <v>48</v>
          </cell>
          <cell r="P66">
            <v>0</v>
          </cell>
          <cell r="Q66">
            <v>0</v>
          </cell>
          <cell r="R66">
            <v>0</v>
          </cell>
        </row>
        <row r="67">
          <cell r="J67">
            <v>5</v>
          </cell>
          <cell r="K67">
            <v>0</v>
          </cell>
          <cell r="L67">
            <v>72</v>
          </cell>
          <cell r="M67">
            <v>72</v>
          </cell>
          <cell r="N67">
            <v>48</v>
          </cell>
          <cell r="O67">
            <v>48</v>
          </cell>
          <cell r="P67">
            <v>0</v>
          </cell>
          <cell r="Q67">
            <v>0</v>
          </cell>
          <cell r="R67">
            <v>0</v>
          </cell>
        </row>
        <row r="68">
          <cell r="J68">
            <v>5</v>
          </cell>
          <cell r="K68">
            <v>0</v>
          </cell>
          <cell r="L68">
            <v>72</v>
          </cell>
          <cell r="M68">
            <v>72</v>
          </cell>
          <cell r="N68">
            <v>72</v>
          </cell>
          <cell r="O68">
            <v>72</v>
          </cell>
          <cell r="P68">
            <v>0</v>
          </cell>
          <cell r="Q68">
            <v>0</v>
          </cell>
          <cell r="R68">
            <v>0</v>
          </cell>
        </row>
        <row r="69">
          <cell r="J69">
            <v>5</v>
          </cell>
          <cell r="K69">
            <v>0</v>
          </cell>
          <cell r="L69">
            <v>96</v>
          </cell>
          <cell r="M69">
            <v>96</v>
          </cell>
          <cell r="N69">
            <v>72</v>
          </cell>
          <cell r="O69">
            <v>72</v>
          </cell>
          <cell r="P69">
            <v>0</v>
          </cell>
          <cell r="Q69">
            <v>0</v>
          </cell>
          <cell r="R69">
            <v>0</v>
          </cell>
        </row>
        <row r="70">
          <cell r="J70">
            <v>5</v>
          </cell>
          <cell r="K70">
            <v>24</v>
          </cell>
          <cell r="L70">
            <v>96</v>
          </cell>
          <cell r="M70">
            <v>96</v>
          </cell>
          <cell r="N70">
            <v>96</v>
          </cell>
          <cell r="O70">
            <v>96</v>
          </cell>
          <cell r="P70">
            <v>0</v>
          </cell>
          <cell r="Q70">
            <v>0</v>
          </cell>
          <cell r="R70">
            <v>0</v>
          </cell>
        </row>
        <row r="71">
          <cell r="J71">
            <v>5</v>
          </cell>
          <cell r="K71">
            <v>24</v>
          </cell>
          <cell r="L71">
            <v>120</v>
          </cell>
          <cell r="M71">
            <v>120</v>
          </cell>
          <cell r="N71">
            <v>96</v>
          </cell>
          <cell r="O71">
            <v>96</v>
          </cell>
          <cell r="P71">
            <v>0</v>
          </cell>
          <cell r="Q71">
            <v>0</v>
          </cell>
          <cell r="R71">
            <v>0</v>
          </cell>
        </row>
        <row r="72">
          <cell r="J72">
            <v>5</v>
          </cell>
          <cell r="K72">
            <v>48</v>
          </cell>
          <cell r="L72">
            <v>120</v>
          </cell>
          <cell r="M72">
            <v>120</v>
          </cell>
          <cell r="N72">
            <v>120</v>
          </cell>
          <cell r="O72">
            <v>120</v>
          </cell>
          <cell r="P72">
            <v>0</v>
          </cell>
          <cell r="Q72">
            <v>0</v>
          </cell>
          <cell r="R72">
            <v>0</v>
          </cell>
        </row>
        <row r="73">
          <cell r="J73">
            <v>5</v>
          </cell>
          <cell r="K73">
            <v>48</v>
          </cell>
          <cell r="L73">
            <v>144</v>
          </cell>
          <cell r="M73">
            <v>144</v>
          </cell>
          <cell r="N73">
            <v>120</v>
          </cell>
          <cell r="O73">
            <v>120</v>
          </cell>
          <cell r="P73">
            <v>0</v>
          </cell>
          <cell r="Q73">
            <v>0</v>
          </cell>
          <cell r="R73">
            <v>0</v>
          </cell>
        </row>
        <row r="74">
          <cell r="J74">
            <v>5</v>
          </cell>
          <cell r="K74">
            <v>72</v>
          </cell>
          <cell r="L74">
            <v>144</v>
          </cell>
          <cell r="M74">
            <v>144</v>
          </cell>
          <cell r="N74">
            <v>144</v>
          </cell>
          <cell r="O74">
            <v>144</v>
          </cell>
          <cell r="P74">
            <v>0</v>
          </cell>
          <cell r="Q74">
            <v>0</v>
          </cell>
          <cell r="R74">
            <v>0</v>
          </cell>
        </row>
        <row r="75">
          <cell r="J75" t="str">
            <v>5b</v>
          </cell>
          <cell r="K75">
            <v>72</v>
          </cell>
          <cell r="L75">
            <v>144</v>
          </cell>
          <cell r="M75">
            <v>144</v>
          </cell>
          <cell r="N75">
            <v>144</v>
          </cell>
          <cell r="O75">
            <v>144</v>
          </cell>
          <cell r="P75">
            <v>0</v>
          </cell>
          <cell r="Q75">
            <v>0</v>
          </cell>
          <cell r="R75">
            <v>0</v>
          </cell>
        </row>
        <row r="77">
          <cell r="J77">
            <v>6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J78">
            <v>6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J79">
            <v>6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J80">
            <v>6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J81">
            <v>6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J82">
            <v>6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J83">
            <v>6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J84">
            <v>6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J85">
            <v>6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J86">
            <v>6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J87">
            <v>6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J88">
            <v>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J89" t="str">
            <v>6b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1">
          <cell r="J91">
            <v>7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J92">
            <v>7</v>
          </cell>
          <cell r="K92">
            <v>0</v>
          </cell>
          <cell r="L92">
            <v>2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J93">
            <v>7</v>
          </cell>
          <cell r="K93">
            <v>0</v>
          </cell>
          <cell r="L93">
            <v>3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J94">
            <v>7</v>
          </cell>
          <cell r="K94">
            <v>0</v>
          </cell>
          <cell r="L94">
            <v>4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J95">
            <v>7</v>
          </cell>
          <cell r="K95">
            <v>0</v>
          </cell>
          <cell r="L95">
            <v>5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J96">
            <v>7</v>
          </cell>
          <cell r="K96">
            <v>0</v>
          </cell>
          <cell r="L96">
            <v>6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J97">
            <v>7</v>
          </cell>
          <cell r="K97">
            <v>0</v>
          </cell>
          <cell r="L97">
            <v>8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J98">
            <v>7</v>
          </cell>
          <cell r="K98">
            <v>0</v>
          </cell>
          <cell r="L98">
            <v>9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J99">
            <v>7</v>
          </cell>
          <cell r="K99">
            <v>0</v>
          </cell>
          <cell r="L99">
            <v>10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J100">
            <v>7</v>
          </cell>
          <cell r="K100">
            <v>0</v>
          </cell>
          <cell r="L100">
            <v>11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J101">
            <v>7</v>
          </cell>
          <cell r="K101">
            <v>0</v>
          </cell>
          <cell r="L101">
            <v>12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J102">
            <v>7</v>
          </cell>
          <cell r="K102">
            <v>0</v>
          </cell>
          <cell r="L102">
            <v>12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J103" t="str">
            <v>7b</v>
          </cell>
          <cell r="K103">
            <v>0</v>
          </cell>
          <cell r="L103">
            <v>12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5">
          <cell r="J105">
            <v>8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J106">
            <v>8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J107">
            <v>8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J108">
            <v>8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J109">
            <v>8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J110">
            <v>8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J111">
            <v>8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J112">
            <v>8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</row>
        <row r="113">
          <cell r="J113">
            <v>8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J114">
            <v>8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J115">
            <v>8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J116">
            <v>8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J117" t="str">
            <v>8b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9">
          <cell r="J119">
            <v>9</v>
          </cell>
          <cell r="K119">
            <v>0</v>
          </cell>
          <cell r="L119">
            <v>2</v>
          </cell>
          <cell r="M119">
            <v>2</v>
          </cell>
          <cell r="N119">
            <v>2</v>
          </cell>
          <cell r="O119">
            <v>2</v>
          </cell>
          <cell r="P119">
            <v>0</v>
          </cell>
          <cell r="Q119">
            <v>0</v>
          </cell>
          <cell r="R119">
            <v>0</v>
          </cell>
        </row>
        <row r="120">
          <cell r="J120">
            <v>9</v>
          </cell>
          <cell r="K120">
            <v>0</v>
          </cell>
          <cell r="L120">
            <v>3</v>
          </cell>
          <cell r="M120">
            <v>3</v>
          </cell>
          <cell r="N120">
            <v>3</v>
          </cell>
          <cell r="O120">
            <v>4</v>
          </cell>
          <cell r="P120">
            <v>0</v>
          </cell>
          <cell r="Q120">
            <v>0</v>
          </cell>
          <cell r="R120">
            <v>0</v>
          </cell>
        </row>
        <row r="121">
          <cell r="J121">
            <v>9</v>
          </cell>
          <cell r="K121">
            <v>0</v>
          </cell>
          <cell r="L121">
            <v>5</v>
          </cell>
          <cell r="M121">
            <v>5</v>
          </cell>
          <cell r="N121">
            <v>5</v>
          </cell>
          <cell r="O121">
            <v>6</v>
          </cell>
          <cell r="P121">
            <v>0</v>
          </cell>
          <cell r="Q121">
            <v>0</v>
          </cell>
          <cell r="R121">
            <v>0</v>
          </cell>
        </row>
        <row r="122">
          <cell r="J122">
            <v>9</v>
          </cell>
          <cell r="K122">
            <v>0</v>
          </cell>
          <cell r="L122">
            <v>6</v>
          </cell>
          <cell r="M122">
            <v>6</v>
          </cell>
          <cell r="N122">
            <v>6</v>
          </cell>
          <cell r="O122">
            <v>8</v>
          </cell>
          <cell r="P122">
            <v>0</v>
          </cell>
          <cell r="Q122">
            <v>0</v>
          </cell>
          <cell r="R122">
            <v>0</v>
          </cell>
        </row>
        <row r="123">
          <cell r="J123">
            <v>9</v>
          </cell>
          <cell r="K123">
            <v>0</v>
          </cell>
          <cell r="L123">
            <v>8</v>
          </cell>
          <cell r="M123">
            <v>8</v>
          </cell>
          <cell r="N123">
            <v>8</v>
          </cell>
          <cell r="O123">
            <v>9</v>
          </cell>
          <cell r="P123">
            <v>0</v>
          </cell>
          <cell r="Q123">
            <v>0</v>
          </cell>
          <cell r="R123">
            <v>0</v>
          </cell>
        </row>
        <row r="124">
          <cell r="J124">
            <v>9</v>
          </cell>
          <cell r="K124">
            <v>0</v>
          </cell>
          <cell r="L124">
            <v>9</v>
          </cell>
          <cell r="M124">
            <v>9</v>
          </cell>
          <cell r="N124">
            <v>9</v>
          </cell>
          <cell r="O124">
            <v>11</v>
          </cell>
          <cell r="P124">
            <v>0</v>
          </cell>
          <cell r="Q124">
            <v>0</v>
          </cell>
          <cell r="R124">
            <v>0</v>
          </cell>
        </row>
        <row r="125">
          <cell r="J125">
            <v>9</v>
          </cell>
          <cell r="K125">
            <v>2</v>
          </cell>
          <cell r="L125">
            <v>11</v>
          </cell>
          <cell r="M125">
            <v>11</v>
          </cell>
          <cell r="N125">
            <v>11</v>
          </cell>
          <cell r="O125">
            <v>13</v>
          </cell>
          <cell r="P125">
            <v>0</v>
          </cell>
          <cell r="Q125">
            <v>0</v>
          </cell>
          <cell r="R125">
            <v>0</v>
          </cell>
        </row>
        <row r="126">
          <cell r="J126">
            <v>9</v>
          </cell>
          <cell r="K126">
            <v>3</v>
          </cell>
          <cell r="L126">
            <v>12</v>
          </cell>
          <cell r="M126">
            <v>12</v>
          </cell>
          <cell r="N126">
            <v>12</v>
          </cell>
          <cell r="O126">
            <v>15</v>
          </cell>
          <cell r="P126">
            <v>0</v>
          </cell>
          <cell r="Q126">
            <v>0</v>
          </cell>
          <cell r="R126">
            <v>0</v>
          </cell>
        </row>
        <row r="127">
          <cell r="J127">
            <v>9</v>
          </cell>
          <cell r="K127">
            <v>4</v>
          </cell>
          <cell r="L127">
            <v>14</v>
          </cell>
          <cell r="M127">
            <v>14</v>
          </cell>
          <cell r="N127">
            <v>14</v>
          </cell>
          <cell r="O127">
            <v>17</v>
          </cell>
          <cell r="P127">
            <v>0</v>
          </cell>
          <cell r="Q127">
            <v>0</v>
          </cell>
          <cell r="R127">
            <v>0</v>
          </cell>
        </row>
        <row r="128">
          <cell r="J128">
            <v>9</v>
          </cell>
          <cell r="K128">
            <v>5</v>
          </cell>
          <cell r="L128">
            <v>15</v>
          </cell>
          <cell r="M128">
            <v>15</v>
          </cell>
          <cell r="N128">
            <v>15</v>
          </cell>
          <cell r="O128">
            <v>18</v>
          </cell>
          <cell r="P128">
            <v>0</v>
          </cell>
          <cell r="Q128">
            <v>0</v>
          </cell>
          <cell r="R128">
            <v>0</v>
          </cell>
        </row>
        <row r="129">
          <cell r="J129">
            <v>9</v>
          </cell>
          <cell r="K129">
            <v>6</v>
          </cell>
          <cell r="L129">
            <v>17</v>
          </cell>
          <cell r="M129">
            <v>17</v>
          </cell>
          <cell r="N129">
            <v>17</v>
          </cell>
          <cell r="O129">
            <v>20</v>
          </cell>
          <cell r="P129">
            <v>0</v>
          </cell>
          <cell r="Q129">
            <v>0</v>
          </cell>
          <cell r="R129">
            <v>0</v>
          </cell>
        </row>
        <row r="130">
          <cell r="J130">
            <v>9</v>
          </cell>
          <cell r="K130">
            <v>8</v>
          </cell>
          <cell r="L130">
            <v>18</v>
          </cell>
          <cell r="M130">
            <v>18</v>
          </cell>
          <cell r="N130">
            <v>18</v>
          </cell>
          <cell r="O130">
            <v>22</v>
          </cell>
          <cell r="P130">
            <v>0</v>
          </cell>
          <cell r="Q130">
            <v>0</v>
          </cell>
          <cell r="R130">
            <v>0</v>
          </cell>
        </row>
        <row r="131">
          <cell r="J131" t="str">
            <v>9b</v>
          </cell>
          <cell r="K131">
            <v>8</v>
          </cell>
          <cell r="L131">
            <v>18</v>
          </cell>
          <cell r="M131">
            <v>18</v>
          </cell>
          <cell r="N131">
            <v>18</v>
          </cell>
          <cell r="O131">
            <v>22</v>
          </cell>
          <cell r="P131">
            <v>0</v>
          </cell>
          <cell r="Q131">
            <v>0</v>
          </cell>
          <cell r="R131">
            <v>0</v>
          </cell>
        </row>
        <row r="133">
          <cell r="J133">
            <v>10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J134">
            <v>10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J135">
            <v>10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J136">
            <v>10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J137">
            <v>10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J138">
            <v>10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</row>
        <row r="139">
          <cell r="J139">
            <v>10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J140">
            <v>10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J141">
            <v>10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</row>
        <row r="142">
          <cell r="J142">
            <v>10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3">
          <cell r="J143">
            <v>10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J144">
            <v>10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J145" t="str">
            <v>10b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</row>
        <row r="147">
          <cell r="J147">
            <v>11</v>
          </cell>
          <cell r="K147">
            <v>0</v>
          </cell>
          <cell r="L147">
            <v>3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J148">
            <v>11</v>
          </cell>
          <cell r="K148">
            <v>0</v>
          </cell>
          <cell r="L148">
            <v>3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J149">
            <v>11</v>
          </cell>
          <cell r="K149">
            <v>0</v>
          </cell>
          <cell r="L149">
            <v>3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J150">
            <v>11</v>
          </cell>
          <cell r="K150">
            <v>0</v>
          </cell>
          <cell r="L150">
            <v>3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J151">
            <v>11</v>
          </cell>
          <cell r="K151">
            <v>0</v>
          </cell>
          <cell r="L151">
            <v>3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J152">
            <v>11</v>
          </cell>
          <cell r="K152">
            <v>0</v>
          </cell>
          <cell r="L152">
            <v>6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J153">
            <v>11</v>
          </cell>
          <cell r="K153">
            <v>0</v>
          </cell>
          <cell r="L153">
            <v>6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</row>
        <row r="154">
          <cell r="J154">
            <v>11</v>
          </cell>
          <cell r="K154">
            <v>0</v>
          </cell>
          <cell r="L154">
            <v>6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</row>
        <row r="155">
          <cell r="J155">
            <v>11</v>
          </cell>
          <cell r="K155">
            <v>0</v>
          </cell>
          <cell r="L155">
            <v>6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</row>
        <row r="156">
          <cell r="J156">
            <v>11</v>
          </cell>
          <cell r="K156">
            <v>3</v>
          </cell>
          <cell r="L156">
            <v>8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J157">
            <v>11</v>
          </cell>
          <cell r="K157">
            <v>3</v>
          </cell>
          <cell r="L157">
            <v>8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J158">
            <v>11</v>
          </cell>
          <cell r="K158">
            <v>3</v>
          </cell>
          <cell r="L158">
            <v>8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</row>
        <row r="159">
          <cell r="J159" t="str">
            <v>11b</v>
          </cell>
          <cell r="K159">
            <v>3</v>
          </cell>
          <cell r="L159">
            <v>8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</row>
        <row r="161">
          <cell r="J161">
            <v>12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</row>
        <row r="162">
          <cell r="J162">
            <v>12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J163">
            <v>12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</row>
        <row r="164">
          <cell r="J164">
            <v>12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J165">
            <v>12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</row>
        <row r="166">
          <cell r="J166">
            <v>12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J167">
            <v>12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</row>
        <row r="168">
          <cell r="J168">
            <v>12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</row>
        <row r="169">
          <cell r="J169">
            <v>12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J170">
            <v>12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</row>
        <row r="171">
          <cell r="J171">
            <v>12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J172">
            <v>12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J173" t="str">
            <v>12b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</row>
        <row r="175">
          <cell r="J175">
            <v>13</v>
          </cell>
          <cell r="K175">
            <v>0</v>
          </cell>
          <cell r="L175">
            <v>12</v>
          </cell>
          <cell r="M175">
            <v>24</v>
          </cell>
          <cell r="N175">
            <v>24</v>
          </cell>
          <cell r="O175">
            <v>24</v>
          </cell>
          <cell r="P175">
            <v>0</v>
          </cell>
          <cell r="Q175">
            <v>0</v>
          </cell>
          <cell r="R175">
            <v>0</v>
          </cell>
        </row>
        <row r="176">
          <cell r="J176">
            <v>13</v>
          </cell>
          <cell r="K176">
            <v>0</v>
          </cell>
          <cell r="L176">
            <v>24</v>
          </cell>
          <cell r="M176">
            <v>48</v>
          </cell>
          <cell r="N176">
            <v>48</v>
          </cell>
          <cell r="O176">
            <v>48</v>
          </cell>
          <cell r="P176">
            <v>0</v>
          </cell>
          <cell r="Q176">
            <v>0</v>
          </cell>
          <cell r="R176">
            <v>0</v>
          </cell>
        </row>
        <row r="177">
          <cell r="J177">
            <v>13</v>
          </cell>
          <cell r="K177">
            <v>0</v>
          </cell>
          <cell r="L177">
            <v>36</v>
          </cell>
          <cell r="M177">
            <v>72</v>
          </cell>
          <cell r="N177">
            <v>72</v>
          </cell>
          <cell r="O177">
            <v>72</v>
          </cell>
          <cell r="P177">
            <v>0</v>
          </cell>
          <cell r="Q177">
            <v>0</v>
          </cell>
          <cell r="R177">
            <v>0</v>
          </cell>
        </row>
        <row r="178">
          <cell r="J178">
            <v>13</v>
          </cell>
          <cell r="K178">
            <v>0</v>
          </cell>
          <cell r="L178">
            <v>48</v>
          </cell>
          <cell r="M178">
            <v>96</v>
          </cell>
          <cell r="N178">
            <v>96</v>
          </cell>
          <cell r="O178">
            <v>96</v>
          </cell>
          <cell r="P178">
            <v>0</v>
          </cell>
          <cell r="Q178">
            <v>0</v>
          </cell>
          <cell r="R178">
            <v>0</v>
          </cell>
        </row>
        <row r="179">
          <cell r="J179">
            <v>13</v>
          </cell>
          <cell r="K179">
            <v>0</v>
          </cell>
          <cell r="L179">
            <v>60</v>
          </cell>
          <cell r="M179">
            <v>120</v>
          </cell>
          <cell r="N179">
            <v>120</v>
          </cell>
          <cell r="O179">
            <v>120</v>
          </cell>
          <cell r="P179">
            <v>0</v>
          </cell>
          <cell r="Q179">
            <v>0</v>
          </cell>
          <cell r="R179">
            <v>0</v>
          </cell>
        </row>
        <row r="180">
          <cell r="J180">
            <v>13</v>
          </cell>
          <cell r="K180">
            <v>0</v>
          </cell>
          <cell r="L180">
            <v>72</v>
          </cell>
          <cell r="M180">
            <v>150</v>
          </cell>
          <cell r="N180">
            <v>150</v>
          </cell>
          <cell r="O180">
            <v>150</v>
          </cell>
          <cell r="P180">
            <v>0</v>
          </cell>
          <cell r="Q180">
            <v>0</v>
          </cell>
          <cell r="R180">
            <v>0</v>
          </cell>
        </row>
        <row r="181">
          <cell r="J181">
            <v>13</v>
          </cell>
          <cell r="K181">
            <v>12</v>
          </cell>
          <cell r="L181">
            <v>84</v>
          </cell>
          <cell r="M181">
            <v>174</v>
          </cell>
          <cell r="N181">
            <v>174</v>
          </cell>
          <cell r="O181">
            <v>174</v>
          </cell>
          <cell r="P181">
            <v>0</v>
          </cell>
          <cell r="Q181">
            <v>0</v>
          </cell>
          <cell r="R181">
            <v>0</v>
          </cell>
        </row>
        <row r="182">
          <cell r="J182">
            <v>13</v>
          </cell>
          <cell r="K182">
            <v>24</v>
          </cell>
          <cell r="L182">
            <v>96</v>
          </cell>
          <cell r="M182">
            <v>198</v>
          </cell>
          <cell r="N182">
            <v>198</v>
          </cell>
          <cell r="O182">
            <v>198</v>
          </cell>
          <cell r="P182">
            <v>0</v>
          </cell>
          <cell r="Q182">
            <v>0</v>
          </cell>
          <cell r="R182">
            <v>0</v>
          </cell>
        </row>
        <row r="183">
          <cell r="J183">
            <v>13</v>
          </cell>
          <cell r="K183">
            <v>36</v>
          </cell>
          <cell r="L183">
            <v>108</v>
          </cell>
          <cell r="M183">
            <v>222</v>
          </cell>
          <cell r="N183">
            <v>222</v>
          </cell>
          <cell r="O183">
            <v>222</v>
          </cell>
          <cell r="P183">
            <v>0</v>
          </cell>
          <cell r="Q183">
            <v>0</v>
          </cell>
          <cell r="R183">
            <v>0</v>
          </cell>
        </row>
        <row r="184">
          <cell r="J184">
            <v>13</v>
          </cell>
          <cell r="K184">
            <v>48</v>
          </cell>
          <cell r="L184">
            <v>120</v>
          </cell>
          <cell r="M184">
            <v>246</v>
          </cell>
          <cell r="N184">
            <v>246</v>
          </cell>
          <cell r="O184">
            <v>246</v>
          </cell>
          <cell r="P184">
            <v>0</v>
          </cell>
          <cell r="Q184">
            <v>0</v>
          </cell>
          <cell r="R184">
            <v>0</v>
          </cell>
        </row>
        <row r="185">
          <cell r="J185">
            <v>13</v>
          </cell>
          <cell r="K185">
            <v>60</v>
          </cell>
          <cell r="L185">
            <v>132</v>
          </cell>
          <cell r="M185">
            <v>270</v>
          </cell>
          <cell r="N185">
            <v>270</v>
          </cell>
          <cell r="O185">
            <v>270</v>
          </cell>
          <cell r="P185">
            <v>0</v>
          </cell>
          <cell r="Q185">
            <v>0</v>
          </cell>
          <cell r="R185">
            <v>0</v>
          </cell>
        </row>
        <row r="186">
          <cell r="J186">
            <v>13</v>
          </cell>
          <cell r="K186">
            <v>72</v>
          </cell>
          <cell r="L186">
            <v>144</v>
          </cell>
          <cell r="M186">
            <v>300</v>
          </cell>
          <cell r="N186">
            <v>300</v>
          </cell>
          <cell r="O186">
            <v>300</v>
          </cell>
          <cell r="P186">
            <v>0</v>
          </cell>
          <cell r="Q186">
            <v>0</v>
          </cell>
          <cell r="R186">
            <v>0</v>
          </cell>
        </row>
        <row r="187">
          <cell r="J187" t="str">
            <v>13b</v>
          </cell>
          <cell r="K187">
            <v>72</v>
          </cell>
          <cell r="L187">
            <v>144</v>
          </cell>
          <cell r="M187">
            <v>300</v>
          </cell>
          <cell r="N187">
            <v>300</v>
          </cell>
          <cell r="O187">
            <v>300</v>
          </cell>
          <cell r="P187">
            <v>0</v>
          </cell>
          <cell r="Q187">
            <v>0</v>
          </cell>
          <cell r="R187">
            <v>0</v>
          </cell>
        </row>
      </sheetData>
      <sheetData sheetId="8" refreshError="1"/>
      <sheetData sheetId="9" refreshError="1">
        <row r="6">
          <cell r="J6" t="str">
            <v>a</v>
          </cell>
        </row>
        <row r="7">
          <cell r="J7">
            <v>1</v>
          </cell>
          <cell r="K7">
            <v>436</v>
          </cell>
          <cell r="L7">
            <v>450</v>
          </cell>
          <cell r="M7">
            <v>483</v>
          </cell>
          <cell r="N7">
            <v>516</v>
          </cell>
          <cell r="O7">
            <v>549</v>
          </cell>
          <cell r="P7">
            <v>582</v>
          </cell>
          <cell r="Q7">
            <v>582</v>
          </cell>
          <cell r="R7">
            <v>582</v>
          </cell>
        </row>
        <row r="8">
          <cell r="J8">
            <v>1</v>
          </cell>
          <cell r="K8">
            <v>436</v>
          </cell>
          <cell r="L8">
            <v>450</v>
          </cell>
          <cell r="M8">
            <v>483</v>
          </cell>
          <cell r="N8">
            <v>516</v>
          </cell>
          <cell r="O8">
            <v>549</v>
          </cell>
          <cell r="P8">
            <v>582</v>
          </cell>
          <cell r="Q8">
            <v>582</v>
          </cell>
          <cell r="R8">
            <v>582</v>
          </cell>
        </row>
        <row r="9">
          <cell r="J9">
            <v>1</v>
          </cell>
          <cell r="K9">
            <v>436</v>
          </cell>
          <cell r="L9">
            <v>450</v>
          </cell>
          <cell r="M9">
            <v>483</v>
          </cell>
          <cell r="N9">
            <v>516</v>
          </cell>
          <cell r="O9">
            <v>549</v>
          </cell>
          <cell r="P9">
            <v>582</v>
          </cell>
          <cell r="Q9">
            <v>582</v>
          </cell>
          <cell r="R9">
            <v>582</v>
          </cell>
        </row>
        <row r="10">
          <cell r="J10">
            <v>1</v>
          </cell>
          <cell r="K10">
            <v>436</v>
          </cell>
          <cell r="L10">
            <v>450</v>
          </cell>
          <cell r="M10">
            <v>483</v>
          </cell>
          <cell r="N10">
            <v>516</v>
          </cell>
          <cell r="O10">
            <v>549</v>
          </cell>
          <cell r="P10">
            <v>582</v>
          </cell>
          <cell r="Q10">
            <v>582</v>
          </cell>
          <cell r="R10">
            <v>582</v>
          </cell>
        </row>
        <row r="11">
          <cell r="J11">
            <v>1</v>
          </cell>
          <cell r="K11">
            <v>436</v>
          </cell>
          <cell r="L11">
            <v>450</v>
          </cell>
          <cell r="M11">
            <v>483</v>
          </cell>
          <cell r="N11">
            <v>516</v>
          </cell>
          <cell r="O11">
            <v>549</v>
          </cell>
          <cell r="P11">
            <v>582</v>
          </cell>
          <cell r="Q11">
            <v>582</v>
          </cell>
          <cell r="R11">
            <v>582</v>
          </cell>
        </row>
        <row r="12">
          <cell r="J12">
            <v>1</v>
          </cell>
          <cell r="K12">
            <v>436</v>
          </cell>
          <cell r="L12">
            <v>450</v>
          </cell>
          <cell r="M12">
            <v>483</v>
          </cell>
          <cell r="N12">
            <v>516</v>
          </cell>
          <cell r="O12">
            <v>549</v>
          </cell>
          <cell r="P12">
            <v>582</v>
          </cell>
          <cell r="Q12">
            <v>582</v>
          </cell>
          <cell r="R12">
            <v>582</v>
          </cell>
        </row>
        <row r="13">
          <cell r="J13">
            <v>1</v>
          </cell>
          <cell r="K13">
            <v>432</v>
          </cell>
          <cell r="L13">
            <v>450</v>
          </cell>
          <cell r="M13">
            <v>483</v>
          </cell>
          <cell r="N13">
            <v>516</v>
          </cell>
          <cell r="O13">
            <v>549</v>
          </cell>
          <cell r="P13">
            <v>582</v>
          </cell>
          <cell r="Q13">
            <v>582</v>
          </cell>
          <cell r="R13">
            <v>582</v>
          </cell>
        </row>
        <row r="14">
          <cell r="J14">
            <v>1</v>
          </cell>
          <cell r="K14">
            <v>432</v>
          </cell>
          <cell r="L14">
            <v>450</v>
          </cell>
          <cell r="M14">
            <v>483</v>
          </cell>
          <cell r="N14">
            <v>516</v>
          </cell>
          <cell r="O14">
            <v>549</v>
          </cell>
          <cell r="P14">
            <v>582</v>
          </cell>
          <cell r="Q14">
            <v>582</v>
          </cell>
          <cell r="R14">
            <v>582</v>
          </cell>
        </row>
        <row r="15">
          <cell r="J15">
            <v>1</v>
          </cell>
          <cell r="K15">
            <v>432</v>
          </cell>
          <cell r="L15">
            <v>450</v>
          </cell>
          <cell r="M15">
            <v>483</v>
          </cell>
          <cell r="N15">
            <v>516</v>
          </cell>
          <cell r="O15">
            <v>549</v>
          </cell>
          <cell r="P15">
            <v>582</v>
          </cell>
          <cell r="Q15">
            <v>582</v>
          </cell>
          <cell r="R15">
            <v>582</v>
          </cell>
        </row>
        <row r="16">
          <cell r="J16">
            <v>1</v>
          </cell>
          <cell r="K16">
            <v>432</v>
          </cell>
          <cell r="L16">
            <v>450</v>
          </cell>
          <cell r="M16">
            <v>483</v>
          </cell>
          <cell r="N16">
            <v>516</v>
          </cell>
          <cell r="O16">
            <v>549</v>
          </cell>
          <cell r="P16">
            <v>582</v>
          </cell>
          <cell r="Q16">
            <v>582</v>
          </cell>
          <cell r="R16">
            <v>582</v>
          </cell>
        </row>
        <row r="17">
          <cell r="J17">
            <v>1</v>
          </cell>
          <cell r="K17">
            <v>432</v>
          </cell>
          <cell r="L17">
            <v>450</v>
          </cell>
          <cell r="M17">
            <v>483</v>
          </cell>
          <cell r="N17">
            <v>516</v>
          </cell>
          <cell r="O17">
            <v>549</v>
          </cell>
          <cell r="P17">
            <v>582</v>
          </cell>
          <cell r="Q17">
            <v>582</v>
          </cell>
          <cell r="R17">
            <v>582</v>
          </cell>
        </row>
        <row r="18">
          <cell r="J18">
            <v>1</v>
          </cell>
          <cell r="K18">
            <v>432</v>
          </cell>
          <cell r="L18">
            <v>450</v>
          </cell>
          <cell r="M18">
            <v>483</v>
          </cell>
          <cell r="N18">
            <v>516</v>
          </cell>
          <cell r="O18">
            <v>549</v>
          </cell>
          <cell r="P18">
            <v>582</v>
          </cell>
          <cell r="Q18">
            <v>582</v>
          </cell>
          <cell r="R18">
            <v>582</v>
          </cell>
        </row>
        <row r="19">
          <cell r="J19" t="str">
            <v>1a</v>
          </cell>
          <cell r="K19">
            <v>432</v>
          </cell>
          <cell r="L19">
            <v>450</v>
          </cell>
          <cell r="M19">
            <v>483</v>
          </cell>
          <cell r="N19">
            <v>516</v>
          </cell>
          <cell r="O19">
            <v>549</v>
          </cell>
          <cell r="P19">
            <v>582</v>
          </cell>
          <cell r="Q19">
            <v>582</v>
          </cell>
          <cell r="R19">
            <v>582</v>
          </cell>
        </row>
        <row r="21">
          <cell r="J21">
            <v>2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J22">
            <v>2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J23">
            <v>2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J25">
            <v>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J26">
            <v>2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J27">
            <v>2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J28">
            <v>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J29">
            <v>2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J30">
            <v>2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J31">
            <v>2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J32">
            <v>2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J33" t="str">
            <v>2a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5">
          <cell r="J35">
            <v>3</v>
          </cell>
          <cell r="K35">
            <v>589</v>
          </cell>
          <cell r="L35">
            <v>885</v>
          </cell>
          <cell r="M35">
            <v>939</v>
          </cell>
          <cell r="N35">
            <v>939</v>
          </cell>
          <cell r="O35">
            <v>939</v>
          </cell>
          <cell r="P35">
            <v>939</v>
          </cell>
          <cell r="Q35">
            <v>939</v>
          </cell>
          <cell r="R35">
            <v>939</v>
          </cell>
        </row>
        <row r="36">
          <cell r="J36">
            <v>3</v>
          </cell>
          <cell r="K36">
            <v>589</v>
          </cell>
          <cell r="L36">
            <v>885</v>
          </cell>
          <cell r="M36">
            <v>939</v>
          </cell>
          <cell r="N36">
            <v>939</v>
          </cell>
          <cell r="O36">
            <v>939</v>
          </cell>
          <cell r="P36">
            <v>939</v>
          </cell>
          <cell r="Q36">
            <v>939</v>
          </cell>
          <cell r="R36">
            <v>939</v>
          </cell>
        </row>
        <row r="37">
          <cell r="J37">
            <v>3</v>
          </cell>
          <cell r="K37">
            <v>589</v>
          </cell>
          <cell r="L37">
            <v>885</v>
          </cell>
          <cell r="M37">
            <v>939</v>
          </cell>
          <cell r="N37">
            <v>939</v>
          </cell>
          <cell r="O37">
            <v>939</v>
          </cell>
          <cell r="P37">
            <v>939</v>
          </cell>
          <cell r="Q37">
            <v>939</v>
          </cell>
          <cell r="R37">
            <v>939</v>
          </cell>
        </row>
        <row r="38">
          <cell r="J38">
            <v>3</v>
          </cell>
          <cell r="K38">
            <v>589</v>
          </cell>
          <cell r="L38">
            <v>885</v>
          </cell>
          <cell r="M38">
            <v>939</v>
          </cell>
          <cell r="N38">
            <v>939</v>
          </cell>
          <cell r="O38">
            <v>939</v>
          </cell>
          <cell r="P38">
            <v>939</v>
          </cell>
          <cell r="Q38">
            <v>939</v>
          </cell>
          <cell r="R38">
            <v>939</v>
          </cell>
        </row>
        <row r="39">
          <cell r="J39">
            <v>3</v>
          </cell>
          <cell r="K39">
            <v>589</v>
          </cell>
          <cell r="L39">
            <v>885</v>
          </cell>
          <cell r="M39">
            <v>939</v>
          </cell>
          <cell r="N39">
            <v>939</v>
          </cell>
          <cell r="O39">
            <v>939</v>
          </cell>
          <cell r="P39">
            <v>939</v>
          </cell>
          <cell r="Q39">
            <v>939</v>
          </cell>
          <cell r="R39">
            <v>939</v>
          </cell>
        </row>
        <row r="40">
          <cell r="J40">
            <v>3</v>
          </cell>
          <cell r="K40">
            <v>589</v>
          </cell>
          <cell r="L40">
            <v>885</v>
          </cell>
          <cell r="M40">
            <v>939</v>
          </cell>
          <cell r="N40">
            <v>939</v>
          </cell>
          <cell r="O40">
            <v>939</v>
          </cell>
          <cell r="P40">
            <v>939</v>
          </cell>
          <cell r="Q40">
            <v>939</v>
          </cell>
          <cell r="R40">
            <v>939</v>
          </cell>
        </row>
        <row r="41">
          <cell r="J41">
            <v>3</v>
          </cell>
          <cell r="K41">
            <v>855</v>
          </cell>
          <cell r="L41">
            <v>885</v>
          </cell>
          <cell r="M41">
            <v>939</v>
          </cell>
          <cell r="N41">
            <v>939</v>
          </cell>
          <cell r="O41">
            <v>939</v>
          </cell>
          <cell r="P41">
            <v>939</v>
          </cell>
          <cell r="Q41">
            <v>939</v>
          </cell>
          <cell r="R41">
            <v>939</v>
          </cell>
        </row>
        <row r="42">
          <cell r="J42">
            <v>3</v>
          </cell>
          <cell r="K42">
            <v>855</v>
          </cell>
          <cell r="L42">
            <v>885</v>
          </cell>
          <cell r="M42">
            <v>939</v>
          </cell>
          <cell r="N42">
            <v>939</v>
          </cell>
          <cell r="O42">
            <v>939</v>
          </cell>
          <cell r="P42">
            <v>939</v>
          </cell>
          <cell r="Q42">
            <v>939</v>
          </cell>
          <cell r="R42">
            <v>939</v>
          </cell>
        </row>
        <row r="43">
          <cell r="J43">
            <v>3</v>
          </cell>
          <cell r="K43">
            <v>855</v>
          </cell>
          <cell r="L43">
            <v>885</v>
          </cell>
          <cell r="M43">
            <v>939</v>
          </cell>
          <cell r="N43">
            <v>939</v>
          </cell>
          <cell r="O43">
            <v>939</v>
          </cell>
          <cell r="P43">
            <v>939</v>
          </cell>
          <cell r="Q43">
            <v>939</v>
          </cell>
          <cell r="R43">
            <v>939</v>
          </cell>
        </row>
        <row r="44">
          <cell r="J44">
            <v>3</v>
          </cell>
          <cell r="K44">
            <v>855</v>
          </cell>
          <cell r="L44">
            <v>885</v>
          </cell>
          <cell r="M44">
            <v>939</v>
          </cell>
          <cell r="N44">
            <v>939</v>
          </cell>
          <cell r="O44">
            <v>939</v>
          </cell>
          <cell r="P44">
            <v>939</v>
          </cell>
          <cell r="Q44">
            <v>939</v>
          </cell>
          <cell r="R44">
            <v>939</v>
          </cell>
        </row>
        <row r="45">
          <cell r="J45">
            <v>3</v>
          </cell>
          <cell r="K45">
            <v>855</v>
          </cell>
          <cell r="L45">
            <v>885</v>
          </cell>
          <cell r="M45">
            <v>939</v>
          </cell>
          <cell r="N45">
            <v>939</v>
          </cell>
          <cell r="O45">
            <v>939</v>
          </cell>
          <cell r="P45">
            <v>939</v>
          </cell>
          <cell r="Q45">
            <v>939</v>
          </cell>
          <cell r="R45">
            <v>939</v>
          </cell>
        </row>
        <row r="46">
          <cell r="J46">
            <v>3</v>
          </cell>
          <cell r="K46">
            <v>855</v>
          </cell>
          <cell r="L46">
            <v>885</v>
          </cell>
          <cell r="M46">
            <v>939</v>
          </cell>
          <cell r="N46">
            <v>939</v>
          </cell>
          <cell r="O46">
            <v>939</v>
          </cell>
          <cell r="P46">
            <v>939</v>
          </cell>
          <cell r="Q46">
            <v>939</v>
          </cell>
          <cell r="R46">
            <v>939</v>
          </cell>
        </row>
        <row r="47">
          <cell r="J47" t="str">
            <v>3a</v>
          </cell>
          <cell r="K47">
            <v>855</v>
          </cell>
          <cell r="L47">
            <v>885</v>
          </cell>
          <cell r="M47">
            <v>939</v>
          </cell>
          <cell r="N47">
            <v>939</v>
          </cell>
          <cell r="O47">
            <v>939</v>
          </cell>
          <cell r="P47">
            <v>939</v>
          </cell>
          <cell r="Q47">
            <v>939</v>
          </cell>
          <cell r="R47">
            <v>939</v>
          </cell>
        </row>
        <row r="49">
          <cell r="J49">
            <v>4</v>
          </cell>
          <cell r="K49">
            <v>460</v>
          </cell>
          <cell r="L49">
            <v>520</v>
          </cell>
          <cell r="M49">
            <v>664</v>
          </cell>
          <cell r="N49">
            <v>808</v>
          </cell>
          <cell r="O49">
            <v>952</v>
          </cell>
          <cell r="P49">
            <v>1096</v>
          </cell>
          <cell r="Q49">
            <v>1096</v>
          </cell>
          <cell r="R49">
            <v>1096</v>
          </cell>
        </row>
        <row r="50">
          <cell r="J50">
            <v>4</v>
          </cell>
          <cell r="K50">
            <v>460</v>
          </cell>
          <cell r="L50">
            <v>520</v>
          </cell>
          <cell r="M50">
            <v>664</v>
          </cell>
          <cell r="N50">
            <v>808</v>
          </cell>
          <cell r="O50">
            <v>952</v>
          </cell>
          <cell r="P50">
            <v>1096</v>
          </cell>
          <cell r="Q50">
            <v>1096</v>
          </cell>
          <cell r="R50">
            <v>1096</v>
          </cell>
        </row>
        <row r="51">
          <cell r="J51">
            <v>4</v>
          </cell>
          <cell r="K51">
            <v>460</v>
          </cell>
          <cell r="L51">
            <v>520</v>
          </cell>
          <cell r="M51">
            <v>664</v>
          </cell>
          <cell r="N51">
            <v>808</v>
          </cell>
          <cell r="O51">
            <v>952</v>
          </cell>
          <cell r="P51">
            <v>1096</v>
          </cell>
          <cell r="Q51">
            <v>1096</v>
          </cell>
          <cell r="R51">
            <v>1096</v>
          </cell>
        </row>
        <row r="52">
          <cell r="J52">
            <v>4</v>
          </cell>
          <cell r="K52">
            <v>460</v>
          </cell>
          <cell r="L52">
            <v>520</v>
          </cell>
          <cell r="M52">
            <v>664</v>
          </cell>
          <cell r="N52">
            <v>808</v>
          </cell>
          <cell r="O52">
            <v>952</v>
          </cell>
          <cell r="P52">
            <v>1096</v>
          </cell>
          <cell r="Q52">
            <v>1096</v>
          </cell>
          <cell r="R52">
            <v>1096</v>
          </cell>
        </row>
        <row r="53">
          <cell r="J53">
            <v>4</v>
          </cell>
          <cell r="K53">
            <v>460</v>
          </cell>
          <cell r="L53">
            <v>520</v>
          </cell>
          <cell r="M53">
            <v>664</v>
          </cell>
          <cell r="N53">
            <v>808</v>
          </cell>
          <cell r="O53">
            <v>952</v>
          </cell>
          <cell r="P53">
            <v>1096</v>
          </cell>
          <cell r="Q53">
            <v>1096</v>
          </cell>
          <cell r="R53">
            <v>1096</v>
          </cell>
        </row>
        <row r="54">
          <cell r="J54">
            <v>4</v>
          </cell>
          <cell r="K54">
            <v>460</v>
          </cell>
          <cell r="L54">
            <v>520</v>
          </cell>
          <cell r="M54">
            <v>664</v>
          </cell>
          <cell r="N54">
            <v>808</v>
          </cell>
          <cell r="O54">
            <v>952</v>
          </cell>
          <cell r="P54">
            <v>1096</v>
          </cell>
          <cell r="Q54">
            <v>1096</v>
          </cell>
          <cell r="R54">
            <v>1096</v>
          </cell>
        </row>
        <row r="55">
          <cell r="J55">
            <v>4</v>
          </cell>
          <cell r="K55">
            <v>448</v>
          </cell>
          <cell r="L55">
            <v>520</v>
          </cell>
          <cell r="M55">
            <v>664</v>
          </cell>
          <cell r="N55">
            <v>808</v>
          </cell>
          <cell r="O55">
            <v>952</v>
          </cell>
          <cell r="P55">
            <v>1096</v>
          </cell>
          <cell r="Q55">
            <v>1096</v>
          </cell>
          <cell r="R55">
            <v>1096</v>
          </cell>
        </row>
        <row r="56">
          <cell r="J56">
            <v>4</v>
          </cell>
          <cell r="K56">
            <v>448</v>
          </cell>
          <cell r="L56">
            <v>520</v>
          </cell>
          <cell r="M56">
            <v>664</v>
          </cell>
          <cell r="N56">
            <v>808</v>
          </cell>
          <cell r="O56">
            <v>952</v>
          </cell>
          <cell r="P56">
            <v>1096</v>
          </cell>
          <cell r="Q56">
            <v>1096</v>
          </cell>
          <cell r="R56">
            <v>1096</v>
          </cell>
        </row>
        <row r="57">
          <cell r="J57">
            <v>4</v>
          </cell>
          <cell r="K57">
            <v>448</v>
          </cell>
          <cell r="L57">
            <v>520</v>
          </cell>
          <cell r="M57">
            <v>664</v>
          </cell>
          <cell r="N57">
            <v>808</v>
          </cell>
          <cell r="O57">
            <v>952</v>
          </cell>
          <cell r="P57">
            <v>1096</v>
          </cell>
          <cell r="Q57">
            <v>1096</v>
          </cell>
          <cell r="R57">
            <v>1096</v>
          </cell>
        </row>
        <row r="58">
          <cell r="J58">
            <v>4</v>
          </cell>
          <cell r="K58">
            <v>448</v>
          </cell>
          <cell r="L58">
            <v>520</v>
          </cell>
          <cell r="M58">
            <v>664</v>
          </cell>
          <cell r="N58">
            <v>808</v>
          </cell>
          <cell r="O58">
            <v>952</v>
          </cell>
          <cell r="P58">
            <v>1096</v>
          </cell>
          <cell r="Q58">
            <v>1096</v>
          </cell>
          <cell r="R58">
            <v>1096</v>
          </cell>
        </row>
        <row r="59">
          <cell r="J59">
            <v>4</v>
          </cell>
          <cell r="K59">
            <v>448</v>
          </cell>
          <cell r="L59">
            <v>520</v>
          </cell>
          <cell r="M59">
            <v>664</v>
          </cell>
          <cell r="N59">
            <v>808</v>
          </cell>
          <cell r="O59">
            <v>952</v>
          </cell>
          <cell r="P59">
            <v>1096</v>
          </cell>
          <cell r="Q59">
            <v>1096</v>
          </cell>
          <cell r="R59">
            <v>1096</v>
          </cell>
        </row>
        <row r="60">
          <cell r="J60">
            <v>4</v>
          </cell>
          <cell r="K60">
            <v>448</v>
          </cell>
          <cell r="L60">
            <v>520</v>
          </cell>
          <cell r="M60">
            <v>664</v>
          </cell>
          <cell r="N60">
            <v>808</v>
          </cell>
          <cell r="O60">
            <v>952</v>
          </cell>
          <cell r="P60">
            <v>1096</v>
          </cell>
          <cell r="Q60">
            <v>1096</v>
          </cell>
          <cell r="R60">
            <v>1096</v>
          </cell>
        </row>
        <row r="61">
          <cell r="J61" t="str">
            <v>4a</v>
          </cell>
          <cell r="K61">
            <v>448</v>
          </cell>
          <cell r="L61">
            <v>520</v>
          </cell>
          <cell r="M61">
            <v>664</v>
          </cell>
          <cell r="N61">
            <v>808</v>
          </cell>
          <cell r="O61">
            <v>952</v>
          </cell>
          <cell r="P61">
            <v>1096</v>
          </cell>
          <cell r="Q61">
            <v>1096</v>
          </cell>
          <cell r="R61">
            <v>1096</v>
          </cell>
        </row>
        <row r="63">
          <cell r="J63">
            <v>5</v>
          </cell>
          <cell r="K63">
            <v>155</v>
          </cell>
          <cell r="L63">
            <v>111</v>
          </cell>
          <cell r="M63">
            <v>255</v>
          </cell>
          <cell r="N63">
            <v>399</v>
          </cell>
          <cell r="O63">
            <v>543</v>
          </cell>
          <cell r="P63">
            <v>687</v>
          </cell>
          <cell r="Q63">
            <v>687</v>
          </cell>
          <cell r="R63">
            <v>687</v>
          </cell>
        </row>
        <row r="64">
          <cell r="J64">
            <v>5</v>
          </cell>
          <cell r="K64">
            <v>155</v>
          </cell>
          <cell r="L64">
            <v>111</v>
          </cell>
          <cell r="M64">
            <v>255</v>
          </cell>
          <cell r="N64">
            <v>399</v>
          </cell>
          <cell r="O64">
            <v>543</v>
          </cell>
          <cell r="P64">
            <v>687</v>
          </cell>
          <cell r="Q64">
            <v>687</v>
          </cell>
          <cell r="R64">
            <v>687</v>
          </cell>
        </row>
        <row r="65">
          <cell r="J65">
            <v>5</v>
          </cell>
          <cell r="K65">
            <v>155</v>
          </cell>
          <cell r="L65">
            <v>111</v>
          </cell>
          <cell r="M65">
            <v>255</v>
          </cell>
          <cell r="N65">
            <v>399</v>
          </cell>
          <cell r="O65">
            <v>543</v>
          </cell>
          <cell r="P65">
            <v>687</v>
          </cell>
          <cell r="Q65">
            <v>687</v>
          </cell>
          <cell r="R65">
            <v>687</v>
          </cell>
        </row>
        <row r="66">
          <cell r="J66">
            <v>5</v>
          </cell>
          <cell r="K66">
            <v>155</v>
          </cell>
          <cell r="L66">
            <v>111</v>
          </cell>
          <cell r="M66">
            <v>255</v>
          </cell>
          <cell r="N66">
            <v>399</v>
          </cell>
          <cell r="O66">
            <v>543</v>
          </cell>
          <cell r="P66">
            <v>687</v>
          </cell>
          <cell r="Q66">
            <v>687</v>
          </cell>
          <cell r="R66">
            <v>687</v>
          </cell>
        </row>
        <row r="67">
          <cell r="J67">
            <v>5</v>
          </cell>
          <cell r="K67">
            <v>155</v>
          </cell>
          <cell r="L67">
            <v>111</v>
          </cell>
          <cell r="M67">
            <v>255</v>
          </cell>
          <cell r="N67">
            <v>399</v>
          </cell>
          <cell r="O67">
            <v>543</v>
          </cell>
          <cell r="P67">
            <v>687</v>
          </cell>
          <cell r="Q67">
            <v>687</v>
          </cell>
          <cell r="R67">
            <v>687</v>
          </cell>
        </row>
        <row r="68">
          <cell r="J68">
            <v>5</v>
          </cell>
          <cell r="K68">
            <v>155</v>
          </cell>
          <cell r="L68">
            <v>111</v>
          </cell>
          <cell r="M68">
            <v>255</v>
          </cell>
          <cell r="N68">
            <v>399</v>
          </cell>
          <cell r="O68">
            <v>543</v>
          </cell>
          <cell r="P68">
            <v>687</v>
          </cell>
          <cell r="Q68">
            <v>687</v>
          </cell>
          <cell r="R68">
            <v>687</v>
          </cell>
        </row>
        <row r="69">
          <cell r="J69">
            <v>5</v>
          </cell>
          <cell r="K69">
            <v>39</v>
          </cell>
          <cell r="L69">
            <v>111</v>
          </cell>
          <cell r="M69">
            <v>255</v>
          </cell>
          <cell r="N69">
            <v>399</v>
          </cell>
          <cell r="O69">
            <v>543</v>
          </cell>
          <cell r="P69">
            <v>687</v>
          </cell>
          <cell r="Q69">
            <v>687</v>
          </cell>
          <cell r="R69">
            <v>687</v>
          </cell>
        </row>
        <row r="70">
          <cell r="J70">
            <v>5</v>
          </cell>
          <cell r="K70">
            <v>39</v>
          </cell>
          <cell r="L70">
            <v>111</v>
          </cell>
          <cell r="M70">
            <v>255</v>
          </cell>
          <cell r="N70">
            <v>399</v>
          </cell>
          <cell r="O70">
            <v>543</v>
          </cell>
          <cell r="P70">
            <v>687</v>
          </cell>
          <cell r="Q70">
            <v>687</v>
          </cell>
          <cell r="R70">
            <v>687</v>
          </cell>
        </row>
        <row r="71">
          <cell r="J71">
            <v>5</v>
          </cell>
          <cell r="K71">
            <v>39</v>
          </cell>
          <cell r="L71">
            <v>111</v>
          </cell>
          <cell r="M71">
            <v>255</v>
          </cell>
          <cell r="N71">
            <v>399</v>
          </cell>
          <cell r="O71">
            <v>543</v>
          </cell>
          <cell r="P71">
            <v>687</v>
          </cell>
          <cell r="Q71">
            <v>687</v>
          </cell>
          <cell r="R71">
            <v>687</v>
          </cell>
        </row>
        <row r="72">
          <cell r="J72">
            <v>5</v>
          </cell>
          <cell r="K72">
            <v>39</v>
          </cell>
          <cell r="L72">
            <v>111</v>
          </cell>
          <cell r="M72">
            <v>255</v>
          </cell>
          <cell r="N72">
            <v>399</v>
          </cell>
          <cell r="O72">
            <v>543</v>
          </cell>
          <cell r="P72">
            <v>687</v>
          </cell>
          <cell r="Q72">
            <v>687</v>
          </cell>
          <cell r="R72">
            <v>687</v>
          </cell>
        </row>
        <row r="73">
          <cell r="J73">
            <v>5</v>
          </cell>
          <cell r="K73">
            <v>39</v>
          </cell>
          <cell r="L73">
            <v>111</v>
          </cell>
          <cell r="M73">
            <v>255</v>
          </cell>
          <cell r="N73">
            <v>399</v>
          </cell>
          <cell r="O73">
            <v>543</v>
          </cell>
          <cell r="P73">
            <v>687</v>
          </cell>
          <cell r="Q73">
            <v>687</v>
          </cell>
          <cell r="R73">
            <v>687</v>
          </cell>
        </row>
        <row r="74">
          <cell r="J74">
            <v>5</v>
          </cell>
          <cell r="K74">
            <v>39</v>
          </cell>
          <cell r="L74">
            <v>111</v>
          </cell>
          <cell r="M74">
            <v>255</v>
          </cell>
          <cell r="N74">
            <v>399</v>
          </cell>
          <cell r="O74">
            <v>543</v>
          </cell>
          <cell r="P74">
            <v>687</v>
          </cell>
          <cell r="Q74">
            <v>687</v>
          </cell>
          <cell r="R74">
            <v>687</v>
          </cell>
        </row>
        <row r="75">
          <cell r="J75" t="str">
            <v>5a</v>
          </cell>
          <cell r="K75">
            <v>39</v>
          </cell>
          <cell r="L75">
            <v>111</v>
          </cell>
          <cell r="M75">
            <v>255</v>
          </cell>
          <cell r="N75">
            <v>399</v>
          </cell>
          <cell r="O75">
            <v>543</v>
          </cell>
          <cell r="P75">
            <v>687</v>
          </cell>
          <cell r="Q75">
            <v>687</v>
          </cell>
          <cell r="R75">
            <v>687</v>
          </cell>
        </row>
        <row r="77">
          <cell r="J77">
            <v>6</v>
          </cell>
          <cell r="K77">
            <v>335</v>
          </cell>
          <cell r="L77">
            <v>318</v>
          </cell>
          <cell r="M77">
            <v>318</v>
          </cell>
          <cell r="N77">
            <v>318</v>
          </cell>
          <cell r="O77">
            <v>318</v>
          </cell>
          <cell r="P77">
            <v>318</v>
          </cell>
          <cell r="Q77">
            <v>318</v>
          </cell>
          <cell r="R77">
            <v>318</v>
          </cell>
        </row>
        <row r="78">
          <cell r="J78">
            <v>6</v>
          </cell>
          <cell r="K78">
            <v>335</v>
          </cell>
          <cell r="L78">
            <v>318</v>
          </cell>
          <cell r="M78">
            <v>318</v>
          </cell>
          <cell r="N78">
            <v>318</v>
          </cell>
          <cell r="O78">
            <v>318</v>
          </cell>
          <cell r="P78">
            <v>318</v>
          </cell>
          <cell r="Q78">
            <v>318</v>
          </cell>
          <cell r="R78">
            <v>318</v>
          </cell>
        </row>
        <row r="79">
          <cell r="J79">
            <v>6</v>
          </cell>
          <cell r="K79">
            <v>335</v>
          </cell>
          <cell r="L79">
            <v>318</v>
          </cell>
          <cell r="M79">
            <v>318</v>
          </cell>
          <cell r="N79">
            <v>318</v>
          </cell>
          <cell r="O79">
            <v>318</v>
          </cell>
          <cell r="P79">
            <v>318</v>
          </cell>
          <cell r="Q79">
            <v>318</v>
          </cell>
          <cell r="R79">
            <v>318</v>
          </cell>
        </row>
        <row r="80">
          <cell r="J80">
            <v>6</v>
          </cell>
          <cell r="K80">
            <v>335</v>
          </cell>
          <cell r="L80">
            <v>318</v>
          </cell>
          <cell r="M80">
            <v>318</v>
          </cell>
          <cell r="N80">
            <v>318</v>
          </cell>
          <cell r="O80">
            <v>318</v>
          </cell>
          <cell r="P80">
            <v>318</v>
          </cell>
          <cell r="Q80">
            <v>318</v>
          </cell>
          <cell r="R80">
            <v>318</v>
          </cell>
        </row>
        <row r="81">
          <cell r="J81">
            <v>6</v>
          </cell>
          <cell r="K81">
            <v>335</v>
          </cell>
          <cell r="L81">
            <v>318</v>
          </cell>
          <cell r="M81">
            <v>318</v>
          </cell>
          <cell r="N81">
            <v>318</v>
          </cell>
          <cell r="O81">
            <v>318</v>
          </cell>
          <cell r="P81">
            <v>318</v>
          </cell>
          <cell r="Q81">
            <v>318</v>
          </cell>
          <cell r="R81">
            <v>318</v>
          </cell>
        </row>
        <row r="82">
          <cell r="J82">
            <v>6</v>
          </cell>
          <cell r="K82">
            <v>335</v>
          </cell>
          <cell r="L82">
            <v>318</v>
          </cell>
          <cell r="M82">
            <v>318</v>
          </cell>
          <cell r="N82">
            <v>318</v>
          </cell>
          <cell r="O82">
            <v>318</v>
          </cell>
          <cell r="P82">
            <v>318</v>
          </cell>
          <cell r="Q82">
            <v>318</v>
          </cell>
          <cell r="R82">
            <v>318</v>
          </cell>
        </row>
        <row r="83">
          <cell r="J83">
            <v>6</v>
          </cell>
          <cell r="K83">
            <v>318</v>
          </cell>
          <cell r="L83">
            <v>318</v>
          </cell>
          <cell r="M83">
            <v>318</v>
          </cell>
          <cell r="N83">
            <v>318</v>
          </cell>
          <cell r="O83">
            <v>318</v>
          </cell>
          <cell r="P83">
            <v>318</v>
          </cell>
          <cell r="Q83">
            <v>318</v>
          </cell>
          <cell r="R83">
            <v>318</v>
          </cell>
        </row>
        <row r="84">
          <cell r="J84">
            <v>6</v>
          </cell>
          <cell r="K84">
            <v>318</v>
          </cell>
          <cell r="L84">
            <v>318</v>
          </cell>
          <cell r="M84">
            <v>318</v>
          </cell>
          <cell r="N84">
            <v>318</v>
          </cell>
          <cell r="O84">
            <v>318</v>
          </cell>
          <cell r="P84">
            <v>318</v>
          </cell>
          <cell r="Q84">
            <v>318</v>
          </cell>
          <cell r="R84">
            <v>318</v>
          </cell>
        </row>
        <row r="85">
          <cell r="J85">
            <v>6</v>
          </cell>
          <cell r="K85">
            <v>318</v>
          </cell>
          <cell r="L85">
            <v>318</v>
          </cell>
          <cell r="M85">
            <v>318</v>
          </cell>
          <cell r="N85">
            <v>318</v>
          </cell>
          <cell r="O85">
            <v>318</v>
          </cell>
          <cell r="P85">
            <v>318</v>
          </cell>
          <cell r="Q85">
            <v>318</v>
          </cell>
          <cell r="R85">
            <v>318</v>
          </cell>
        </row>
        <row r="86">
          <cell r="J86">
            <v>6</v>
          </cell>
          <cell r="K86">
            <v>318</v>
          </cell>
          <cell r="L86">
            <v>318</v>
          </cell>
          <cell r="M86">
            <v>318</v>
          </cell>
          <cell r="N86">
            <v>318</v>
          </cell>
          <cell r="O86">
            <v>318</v>
          </cell>
          <cell r="P86">
            <v>318</v>
          </cell>
          <cell r="Q86">
            <v>318</v>
          </cell>
          <cell r="R86">
            <v>318</v>
          </cell>
        </row>
        <row r="87">
          <cell r="J87">
            <v>6</v>
          </cell>
          <cell r="K87">
            <v>318</v>
          </cell>
          <cell r="L87">
            <v>318</v>
          </cell>
          <cell r="M87">
            <v>318</v>
          </cell>
          <cell r="N87">
            <v>318</v>
          </cell>
          <cell r="O87">
            <v>318</v>
          </cell>
          <cell r="P87">
            <v>318</v>
          </cell>
          <cell r="Q87">
            <v>318</v>
          </cell>
          <cell r="R87">
            <v>318</v>
          </cell>
        </row>
        <row r="88">
          <cell r="J88">
            <v>6</v>
          </cell>
          <cell r="K88">
            <v>318</v>
          </cell>
          <cell r="L88">
            <v>318</v>
          </cell>
          <cell r="M88">
            <v>318</v>
          </cell>
          <cell r="N88">
            <v>318</v>
          </cell>
          <cell r="O88">
            <v>318</v>
          </cell>
          <cell r="P88">
            <v>318</v>
          </cell>
          <cell r="Q88">
            <v>318</v>
          </cell>
          <cell r="R88">
            <v>318</v>
          </cell>
        </row>
        <row r="89">
          <cell r="J89" t="str">
            <v>6a</v>
          </cell>
          <cell r="K89">
            <v>318</v>
          </cell>
          <cell r="L89">
            <v>318</v>
          </cell>
          <cell r="M89">
            <v>318</v>
          </cell>
          <cell r="N89">
            <v>318</v>
          </cell>
          <cell r="O89">
            <v>318</v>
          </cell>
          <cell r="P89">
            <v>318</v>
          </cell>
          <cell r="Q89">
            <v>318</v>
          </cell>
          <cell r="R89">
            <v>318</v>
          </cell>
        </row>
        <row r="91">
          <cell r="J91">
            <v>7</v>
          </cell>
          <cell r="K91">
            <v>47.666666666666664</v>
          </cell>
          <cell r="L91">
            <v>0</v>
          </cell>
          <cell r="M91">
            <v>12</v>
          </cell>
          <cell r="N91">
            <v>12</v>
          </cell>
          <cell r="O91">
            <v>12</v>
          </cell>
          <cell r="P91">
            <v>12</v>
          </cell>
          <cell r="Q91">
            <v>12</v>
          </cell>
          <cell r="R91">
            <v>12</v>
          </cell>
        </row>
        <row r="92">
          <cell r="J92">
            <v>7</v>
          </cell>
          <cell r="K92">
            <v>47.666666666666664</v>
          </cell>
          <cell r="L92">
            <v>0</v>
          </cell>
          <cell r="M92">
            <v>12</v>
          </cell>
          <cell r="N92">
            <v>12</v>
          </cell>
          <cell r="O92">
            <v>12</v>
          </cell>
          <cell r="P92">
            <v>12</v>
          </cell>
          <cell r="Q92">
            <v>12</v>
          </cell>
          <cell r="R92">
            <v>12</v>
          </cell>
        </row>
        <row r="93">
          <cell r="J93">
            <v>7</v>
          </cell>
          <cell r="K93">
            <v>47.666666666666664</v>
          </cell>
          <cell r="L93">
            <v>0</v>
          </cell>
          <cell r="M93">
            <v>12</v>
          </cell>
          <cell r="N93">
            <v>12</v>
          </cell>
          <cell r="O93">
            <v>12</v>
          </cell>
          <cell r="P93">
            <v>12</v>
          </cell>
          <cell r="Q93">
            <v>12</v>
          </cell>
          <cell r="R93">
            <v>12</v>
          </cell>
        </row>
        <row r="94">
          <cell r="J94">
            <v>7</v>
          </cell>
          <cell r="K94">
            <v>47.666666666666664</v>
          </cell>
          <cell r="L94">
            <v>0</v>
          </cell>
          <cell r="M94">
            <v>12</v>
          </cell>
          <cell r="N94">
            <v>12</v>
          </cell>
          <cell r="O94">
            <v>12</v>
          </cell>
          <cell r="P94">
            <v>12</v>
          </cell>
          <cell r="Q94">
            <v>12</v>
          </cell>
          <cell r="R94">
            <v>12</v>
          </cell>
        </row>
        <row r="95">
          <cell r="J95">
            <v>7</v>
          </cell>
          <cell r="K95">
            <v>47.666666666666664</v>
          </cell>
          <cell r="L95">
            <v>0</v>
          </cell>
          <cell r="M95">
            <v>12</v>
          </cell>
          <cell r="N95">
            <v>12</v>
          </cell>
          <cell r="O95">
            <v>12</v>
          </cell>
          <cell r="P95">
            <v>12</v>
          </cell>
          <cell r="Q95">
            <v>12</v>
          </cell>
          <cell r="R95">
            <v>12</v>
          </cell>
        </row>
        <row r="96">
          <cell r="J96">
            <v>7</v>
          </cell>
          <cell r="K96">
            <v>47.666666666666664</v>
          </cell>
          <cell r="L96">
            <v>0</v>
          </cell>
          <cell r="M96">
            <v>12</v>
          </cell>
          <cell r="N96">
            <v>12</v>
          </cell>
          <cell r="O96">
            <v>12</v>
          </cell>
          <cell r="P96">
            <v>12</v>
          </cell>
          <cell r="Q96">
            <v>12</v>
          </cell>
          <cell r="R96">
            <v>12</v>
          </cell>
        </row>
        <row r="97">
          <cell r="J97">
            <v>7</v>
          </cell>
          <cell r="K97">
            <v>0</v>
          </cell>
          <cell r="L97">
            <v>0</v>
          </cell>
          <cell r="M97">
            <v>12</v>
          </cell>
          <cell r="N97">
            <v>12</v>
          </cell>
          <cell r="O97">
            <v>12</v>
          </cell>
          <cell r="P97">
            <v>12</v>
          </cell>
          <cell r="Q97">
            <v>12</v>
          </cell>
          <cell r="R97">
            <v>12</v>
          </cell>
        </row>
        <row r="98">
          <cell r="J98">
            <v>7</v>
          </cell>
          <cell r="K98">
            <v>0</v>
          </cell>
          <cell r="L98">
            <v>0</v>
          </cell>
          <cell r="M98">
            <v>12</v>
          </cell>
          <cell r="N98">
            <v>12</v>
          </cell>
          <cell r="O98">
            <v>12</v>
          </cell>
          <cell r="P98">
            <v>12</v>
          </cell>
          <cell r="Q98">
            <v>12</v>
          </cell>
          <cell r="R98">
            <v>12</v>
          </cell>
        </row>
        <row r="99">
          <cell r="J99">
            <v>7</v>
          </cell>
          <cell r="K99">
            <v>0</v>
          </cell>
          <cell r="L99">
            <v>0</v>
          </cell>
          <cell r="M99">
            <v>12</v>
          </cell>
          <cell r="N99">
            <v>12</v>
          </cell>
          <cell r="O99">
            <v>12</v>
          </cell>
          <cell r="P99">
            <v>12</v>
          </cell>
          <cell r="Q99">
            <v>12</v>
          </cell>
          <cell r="R99">
            <v>12</v>
          </cell>
        </row>
        <row r="100">
          <cell r="J100">
            <v>7</v>
          </cell>
          <cell r="K100">
            <v>0</v>
          </cell>
          <cell r="L100">
            <v>0</v>
          </cell>
          <cell r="M100">
            <v>12</v>
          </cell>
          <cell r="N100">
            <v>12</v>
          </cell>
          <cell r="O100">
            <v>12</v>
          </cell>
          <cell r="P100">
            <v>12</v>
          </cell>
          <cell r="Q100">
            <v>12</v>
          </cell>
          <cell r="R100">
            <v>12</v>
          </cell>
        </row>
        <row r="101">
          <cell r="J101">
            <v>7</v>
          </cell>
          <cell r="K101">
            <v>0</v>
          </cell>
          <cell r="L101">
            <v>0</v>
          </cell>
          <cell r="M101">
            <v>12</v>
          </cell>
          <cell r="N101">
            <v>12</v>
          </cell>
          <cell r="O101">
            <v>12</v>
          </cell>
          <cell r="P101">
            <v>12</v>
          </cell>
          <cell r="Q101">
            <v>12</v>
          </cell>
          <cell r="R101">
            <v>12</v>
          </cell>
        </row>
        <row r="102">
          <cell r="J102">
            <v>7</v>
          </cell>
          <cell r="K102">
            <v>0</v>
          </cell>
          <cell r="L102">
            <v>0</v>
          </cell>
          <cell r="M102">
            <v>12</v>
          </cell>
          <cell r="N102">
            <v>12</v>
          </cell>
          <cell r="O102">
            <v>12</v>
          </cell>
          <cell r="P102">
            <v>12</v>
          </cell>
          <cell r="Q102">
            <v>12</v>
          </cell>
          <cell r="R102">
            <v>12</v>
          </cell>
        </row>
        <row r="103">
          <cell r="J103" t="str">
            <v>7a</v>
          </cell>
          <cell r="K103">
            <v>0</v>
          </cell>
          <cell r="L103">
            <v>0</v>
          </cell>
          <cell r="M103">
            <v>12</v>
          </cell>
          <cell r="N103">
            <v>12</v>
          </cell>
          <cell r="O103">
            <v>12</v>
          </cell>
          <cell r="P103">
            <v>12</v>
          </cell>
          <cell r="Q103">
            <v>12</v>
          </cell>
          <cell r="R103">
            <v>12</v>
          </cell>
        </row>
        <row r="105">
          <cell r="J105">
            <v>8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J106">
            <v>8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J107">
            <v>8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J108">
            <v>8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J109">
            <v>8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J110">
            <v>8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J111">
            <v>8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J112">
            <v>8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</row>
        <row r="113">
          <cell r="J113">
            <v>8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J114">
            <v>8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J115">
            <v>8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J116">
            <v>8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J117" t="str">
            <v>8a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9">
          <cell r="J119">
            <v>9</v>
          </cell>
          <cell r="K119">
            <v>0</v>
          </cell>
          <cell r="L119">
            <v>14</v>
          </cell>
          <cell r="M119">
            <v>32</v>
          </cell>
          <cell r="N119">
            <v>50</v>
          </cell>
          <cell r="O119">
            <v>68</v>
          </cell>
          <cell r="P119">
            <v>90</v>
          </cell>
          <cell r="Q119">
            <v>90</v>
          </cell>
          <cell r="R119">
            <v>90</v>
          </cell>
        </row>
        <row r="120">
          <cell r="J120">
            <v>9</v>
          </cell>
          <cell r="K120">
            <v>0</v>
          </cell>
          <cell r="L120">
            <v>14</v>
          </cell>
          <cell r="M120">
            <v>32</v>
          </cell>
          <cell r="N120">
            <v>50</v>
          </cell>
          <cell r="O120">
            <v>68</v>
          </cell>
          <cell r="P120">
            <v>90</v>
          </cell>
          <cell r="Q120">
            <v>90</v>
          </cell>
          <cell r="R120">
            <v>90</v>
          </cell>
        </row>
        <row r="121">
          <cell r="J121">
            <v>9</v>
          </cell>
          <cell r="K121">
            <v>0</v>
          </cell>
          <cell r="L121">
            <v>14</v>
          </cell>
          <cell r="M121">
            <v>32</v>
          </cell>
          <cell r="N121">
            <v>50</v>
          </cell>
          <cell r="O121">
            <v>68</v>
          </cell>
          <cell r="P121">
            <v>90</v>
          </cell>
          <cell r="Q121">
            <v>90</v>
          </cell>
          <cell r="R121">
            <v>90</v>
          </cell>
        </row>
        <row r="122">
          <cell r="J122">
            <v>9</v>
          </cell>
          <cell r="K122">
            <v>0</v>
          </cell>
          <cell r="L122">
            <v>14</v>
          </cell>
          <cell r="M122">
            <v>32</v>
          </cell>
          <cell r="N122">
            <v>50</v>
          </cell>
          <cell r="O122">
            <v>68</v>
          </cell>
          <cell r="P122">
            <v>90</v>
          </cell>
          <cell r="Q122">
            <v>90</v>
          </cell>
          <cell r="R122">
            <v>90</v>
          </cell>
        </row>
        <row r="123">
          <cell r="J123">
            <v>9</v>
          </cell>
          <cell r="K123">
            <v>0</v>
          </cell>
          <cell r="L123">
            <v>14</v>
          </cell>
          <cell r="M123">
            <v>32</v>
          </cell>
          <cell r="N123">
            <v>50</v>
          </cell>
          <cell r="O123">
            <v>68</v>
          </cell>
          <cell r="P123">
            <v>90</v>
          </cell>
          <cell r="Q123">
            <v>90</v>
          </cell>
          <cell r="R123">
            <v>90</v>
          </cell>
        </row>
        <row r="124">
          <cell r="J124">
            <v>9</v>
          </cell>
          <cell r="K124">
            <v>0</v>
          </cell>
          <cell r="L124">
            <v>14</v>
          </cell>
          <cell r="M124">
            <v>32</v>
          </cell>
          <cell r="N124">
            <v>50</v>
          </cell>
          <cell r="O124">
            <v>68</v>
          </cell>
          <cell r="P124">
            <v>90</v>
          </cell>
          <cell r="Q124">
            <v>90</v>
          </cell>
          <cell r="R124">
            <v>90</v>
          </cell>
        </row>
        <row r="125">
          <cell r="J125">
            <v>9</v>
          </cell>
          <cell r="K125">
            <v>6</v>
          </cell>
          <cell r="L125">
            <v>14</v>
          </cell>
          <cell r="M125">
            <v>32</v>
          </cell>
          <cell r="N125">
            <v>50</v>
          </cell>
          <cell r="O125">
            <v>68</v>
          </cell>
          <cell r="P125">
            <v>90</v>
          </cell>
          <cell r="Q125">
            <v>90</v>
          </cell>
          <cell r="R125">
            <v>90</v>
          </cell>
        </row>
        <row r="126">
          <cell r="J126">
            <v>9</v>
          </cell>
          <cell r="K126">
            <v>6</v>
          </cell>
          <cell r="L126">
            <v>14</v>
          </cell>
          <cell r="M126">
            <v>32</v>
          </cell>
          <cell r="N126">
            <v>50</v>
          </cell>
          <cell r="O126">
            <v>68</v>
          </cell>
          <cell r="P126">
            <v>90</v>
          </cell>
          <cell r="Q126">
            <v>90</v>
          </cell>
          <cell r="R126">
            <v>90</v>
          </cell>
        </row>
        <row r="127">
          <cell r="J127">
            <v>9</v>
          </cell>
          <cell r="K127">
            <v>6</v>
          </cell>
          <cell r="L127">
            <v>14</v>
          </cell>
          <cell r="M127">
            <v>32</v>
          </cell>
          <cell r="N127">
            <v>50</v>
          </cell>
          <cell r="O127">
            <v>68</v>
          </cell>
          <cell r="P127">
            <v>90</v>
          </cell>
          <cell r="Q127">
            <v>90</v>
          </cell>
          <cell r="R127">
            <v>90</v>
          </cell>
        </row>
        <row r="128">
          <cell r="J128">
            <v>9</v>
          </cell>
          <cell r="K128">
            <v>6</v>
          </cell>
          <cell r="L128">
            <v>14</v>
          </cell>
          <cell r="M128">
            <v>32</v>
          </cell>
          <cell r="N128">
            <v>50</v>
          </cell>
          <cell r="O128">
            <v>68</v>
          </cell>
          <cell r="P128">
            <v>90</v>
          </cell>
          <cell r="Q128">
            <v>90</v>
          </cell>
          <cell r="R128">
            <v>90</v>
          </cell>
        </row>
        <row r="129">
          <cell r="J129">
            <v>9</v>
          </cell>
          <cell r="K129">
            <v>6</v>
          </cell>
          <cell r="L129">
            <v>14</v>
          </cell>
          <cell r="M129">
            <v>32</v>
          </cell>
          <cell r="N129">
            <v>50</v>
          </cell>
          <cell r="O129">
            <v>68</v>
          </cell>
          <cell r="P129">
            <v>90</v>
          </cell>
          <cell r="Q129">
            <v>90</v>
          </cell>
          <cell r="R129">
            <v>90</v>
          </cell>
        </row>
        <row r="130">
          <cell r="J130">
            <v>9</v>
          </cell>
          <cell r="K130">
            <v>6</v>
          </cell>
          <cell r="L130">
            <v>14</v>
          </cell>
          <cell r="M130">
            <v>32</v>
          </cell>
          <cell r="N130">
            <v>50</v>
          </cell>
          <cell r="O130">
            <v>68</v>
          </cell>
          <cell r="P130">
            <v>90</v>
          </cell>
          <cell r="Q130">
            <v>90</v>
          </cell>
          <cell r="R130">
            <v>90</v>
          </cell>
        </row>
        <row r="131">
          <cell r="J131" t="str">
            <v>9a</v>
          </cell>
          <cell r="K131">
            <v>6</v>
          </cell>
          <cell r="L131">
            <v>14</v>
          </cell>
          <cell r="M131">
            <v>32</v>
          </cell>
          <cell r="N131">
            <v>50</v>
          </cell>
          <cell r="O131">
            <v>68</v>
          </cell>
          <cell r="P131">
            <v>90</v>
          </cell>
          <cell r="Q131">
            <v>90</v>
          </cell>
          <cell r="R131">
            <v>90</v>
          </cell>
        </row>
        <row r="133">
          <cell r="J133">
            <v>10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J134">
            <v>10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J135">
            <v>10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J136">
            <v>10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J137">
            <v>10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J138">
            <v>10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</row>
        <row r="139">
          <cell r="J139">
            <v>10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J140">
            <v>10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J141">
            <v>10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</row>
        <row r="142">
          <cell r="J142">
            <v>10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3">
          <cell r="J143">
            <v>10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J144">
            <v>10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J145" t="str">
            <v>10a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</row>
        <row r="147">
          <cell r="J147">
            <v>11</v>
          </cell>
          <cell r="K147">
            <v>118</v>
          </cell>
          <cell r="L147">
            <v>106</v>
          </cell>
          <cell r="M147">
            <v>114</v>
          </cell>
          <cell r="N147">
            <v>114</v>
          </cell>
          <cell r="O147">
            <v>114</v>
          </cell>
          <cell r="P147">
            <v>114</v>
          </cell>
          <cell r="Q147">
            <v>114</v>
          </cell>
          <cell r="R147">
            <v>114</v>
          </cell>
        </row>
        <row r="148">
          <cell r="J148">
            <v>11</v>
          </cell>
          <cell r="K148">
            <v>118</v>
          </cell>
          <cell r="L148">
            <v>106</v>
          </cell>
          <cell r="M148">
            <v>114</v>
          </cell>
          <cell r="N148">
            <v>114</v>
          </cell>
          <cell r="O148">
            <v>114</v>
          </cell>
          <cell r="P148">
            <v>114</v>
          </cell>
          <cell r="Q148">
            <v>114</v>
          </cell>
          <cell r="R148">
            <v>114</v>
          </cell>
        </row>
        <row r="149">
          <cell r="J149">
            <v>11</v>
          </cell>
          <cell r="K149">
            <v>118</v>
          </cell>
          <cell r="L149">
            <v>106</v>
          </cell>
          <cell r="M149">
            <v>114</v>
          </cell>
          <cell r="N149">
            <v>114</v>
          </cell>
          <cell r="O149">
            <v>114</v>
          </cell>
          <cell r="P149">
            <v>114</v>
          </cell>
          <cell r="Q149">
            <v>114</v>
          </cell>
          <cell r="R149">
            <v>114</v>
          </cell>
        </row>
        <row r="150">
          <cell r="J150">
            <v>11</v>
          </cell>
          <cell r="K150">
            <v>118</v>
          </cell>
          <cell r="L150">
            <v>106</v>
          </cell>
          <cell r="M150">
            <v>114</v>
          </cell>
          <cell r="N150">
            <v>114</v>
          </cell>
          <cell r="O150">
            <v>114</v>
          </cell>
          <cell r="P150">
            <v>114</v>
          </cell>
          <cell r="Q150">
            <v>114</v>
          </cell>
          <cell r="R150">
            <v>114</v>
          </cell>
        </row>
        <row r="151">
          <cell r="J151">
            <v>11</v>
          </cell>
          <cell r="K151">
            <v>118</v>
          </cell>
          <cell r="L151">
            <v>106</v>
          </cell>
          <cell r="M151">
            <v>114</v>
          </cell>
          <cell r="N151">
            <v>114</v>
          </cell>
          <cell r="O151">
            <v>114</v>
          </cell>
          <cell r="P151">
            <v>114</v>
          </cell>
          <cell r="Q151">
            <v>114</v>
          </cell>
          <cell r="R151">
            <v>114</v>
          </cell>
        </row>
        <row r="152">
          <cell r="J152">
            <v>11</v>
          </cell>
          <cell r="K152">
            <v>118</v>
          </cell>
          <cell r="L152">
            <v>106</v>
          </cell>
          <cell r="M152">
            <v>114</v>
          </cell>
          <cell r="N152">
            <v>114</v>
          </cell>
          <cell r="O152">
            <v>114</v>
          </cell>
          <cell r="P152">
            <v>114</v>
          </cell>
          <cell r="Q152">
            <v>114</v>
          </cell>
          <cell r="R152">
            <v>114</v>
          </cell>
        </row>
        <row r="153">
          <cell r="J153">
            <v>11</v>
          </cell>
          <cell r="K153">
            <v>103</v>
          </cell>
          <cell r="L153">
            <v>106</v>
          </cell>
          <cell r="M153">
            <v>114</v>
          </cell>
          <cell r="N153">
            <v>114</v>
          </cell>
          <cell r="O153">
            <v>114</v>
          </cell>
          <cell r="P153">
            <v>114</v>
          </cell>
          <cell r="Q153">
            <v>114</v>
          </cell>
          <cell r="R153">
            <v>114</v>
          </cell>
        </row>
        <row r="154">
          <cell r="J154">
            <v>11</v>
          </cell>
          <cell r="K154">
            <v>103</v>
          </cell>
          <cell r="L154">
            <v>106</v>
          </cell>
          <cell r="M154">
            <v>114</v>
          </cell>
          <cell r="N154">
            <v>114</v>
          </cell>
          <cell r="O154">
            <v>114</v>
          </cell>
          <cell r="P154">
            <v>114</v>
          </cell>
          <cell r="Q154">
            <v>114</v>
          </cell>
          <cell r="R154">
            <v>114</v>
          </cell>
        </row>
        <row r="155">
          <cell r="J155">
            <v>11</v>
          </cell>
          <cell r="K155">
            <v>103</v>
          </cell>
          <cell r="L155">
            <v>106</v>
          </cell>
          <cell r="M155">
            <v>114</v>
          </cell>
          <cell r="N155">
            <v>114</v>
          </cell>
          <cell r="O155">
            <v>114</v>
          </cell>
          <cell r="P155">
            <v>114</v>
          </cell>
          <cell r="Q155">
            <v>114</v>
          </cell>
          <cell r="R155">
            <v>114</v>
          </cell>
        </row>
        <row r="156">
          <cell r="J156">
            <v>11</v>
          </cell>
          <cell r="K156">
            <v>103</v>
          </cell>
          <cell r="L156">
            <v>106</v>
          </cell>
          <cell r="M156">
            <v>114</v>
          </cell>
          <cell r="N156">
            <v>114</v>
          </cell>
          <cell r="O156">
            <v>114</v>
          </cell>
          <cell r="P156">
            <v>114</v>
          </cell>
          <cell r="Q156">
            <v>114</v>
          </cell>
          <cell r="R156">
            <v>114</v>
          </cell>
        </row>
        <row r="157">
          <cell r="J157">
            <v>11</v>
          </cell>
          <cell r="K157">
            <v>103</v>
          </cell>
          <cell r="L157">
            <v>106</v>
          </cell>
          <cell r="M157">
            <v>114</v>
          </cell>
          <cell r="N157">
            <v>114</v>
          </cell>
          <cell r="O157">
            <v>114</v>
          </cell>
          <cell r="P157">
            <v>114</v>
          </cell>
          <cell r="Q157">
            <v>114</v>
          </cell>
          <cell r="R157">
            <v>114</v>
          </cell>
        </row>
        <row r="158">
          <cell r="J158">
            <v>11</v>
          </cell>
          <cell r="K158">
            <v>103</v>
          </cell>
          <cell r="L158">
            <v>106</v>
          </cell>
          <cell r="M158">
            <v>114</v>
          </cell>
          <cell r="N158">
            <v>114</v>
          </cell>
          <cell r="O158">
            <v>114</v>
          </cell>
          <cell r="P158">
            <v>114</v>
          </cell>
          <cell r="Q158">
            <v>114</v>
          </cell>
          <cell r="R158">
            <v>114</v>
          </cell>
        </row>
        <row r="159">
          <cell r="J159" t="str">
            <v>11a</v>
          </cell>
          <cell r="K159">
            <v>103</v>
          </cell>
          <cell r="L159">
            <v>106</v>
          </cell>
          <cell r="M159">
            <v>114</v>
          </cell>
          <cell r="N159">
            <v>114</v>
          </cell>
          <cell r="O159">
            <v>114</v>
          </cell>
          <cell r="P159">
            <v>114</v>
          </cell>
          <cell r="Q159">
            <v>114</v>
          </cell>
          <cell r="R159">
            <v>114</v>
          </cell>
        </row>
        <row r="161">
          <cell r="J161">
            <v>12</v>
          </cell>
          <cell r="K161">
            <v>3</v>
          </cell>
          <cell r="L161">
            <v>9</v>
          </cell>
          <cell r="M161">
            <v>9</v>
          </cell>
          <cell r="N161">
            <v>9</v>
          </cell>
          <cell r="O161">
            <v>9</v>
          </cell>
          <cell r="P161">
            <v>9</v>
          </cell>
          <cell r="Q161">
            <v>9</v>
          </cell>
          <cell r="R161">
            <v>9</v>
          </cell>
        </row>
        <row r="162">
          <cell r="J162">
            <v>12</v>
          </cell>
          <cell r="K162">
            <v>3</v>
          </cell>
          <cell r="L162">
            <v>9</v>
          </cell>
          <cell r="M162">
            <v>9</v>
          </cell>
          <cell r="N162">
            <v>9</v>
          </cell>
          <cell r="O162">
            <v>9</v>
          </cell>
          <cell r="P162">
            <v>9</v>
          </cell>
          <cell r="Q162">
            <v>9</v>
          </cell>
          <cell r="R162">
            <v>9</v>
          </cell>
        </row>
        <row r="163">
          <cell r="J163">
            <v>12</v>
          </cell>
          <cell r="K163">
            <v>3</v>
          </cell>
          <cell r="L163">
            <v>9</v>
          </cell>
          <cell r="M163">
            <v>9</v>
          </cell>
          <cell r="N163">
            <v>9</v>
          </cell>
          <cell r="O163">
            <v>9</v>
          </cell>
          <cell r="P163">
            <v>9</v>
          </cell>
          <cell r="Q163">
            <v>9</v>
          </cell>
          <cell r="R163">
            <v>9</v>
          </cell>
        </row>
        <row r="164">
          <cell r="J164">
            <v>12</v>
          </cell>
          <cell r="K164">
            <v>3</v>
          </cell>
          <cell r="L164">
            <v>9</v>
          </cell>
          <cell r="M164">
            <v>9</v>
          </cell>
          <cell r="N164">
            <v>9</v>
          </cell>
          <cell r="O164">
            <v>9</v>
          </cell>
          <cell r="P164">
            <v>9</v>
          </cell>
          <cell r="Q164">
            <v>9</v>
          </cell>
          <cell r="R164">
            <v>9</v>
          </cell>
        </row>
        <row r="165">
          <cell r="J165">
            <v>12</v>
          </cell>
          <cell r="K165">
            <v>3</v>
          </cell>
          <cell r="L165">
            <v>9</v>
          </cell>
          <cell r="M165">
            <v>9</v>
          </cell>
          <cell r="N165">
            <v>9</v>
          </cell>
          <cell r="O165">
            <v>9</v>
          </cell>
          <cell r="P165">
            <v>9</v>
          </cell>
          <cell r="Q165">
            <v>9</v>
          </cell>
          <cell r="R165">
            <v>9</v>
          </cell>
        </row>
        <row r="166">
          <cell r="J166">
            <v>12</v>
          </cell>
          <cell r="K166">
            <v>3</v>
          </cell>
          <cell r="L166">
            <v>9</v>
          </cell>
          <cell r="M166">
            <v>9</v>
          </cell>
          <cell r="N166">
            <v>9</v>
          </cell>
          <cell r="O166">
            <v>9</v>
          </cell>
          <cell r="P166">
            <v>9</v>
          </cell>
          <cell r="Q166">
            <v>9</v>
          </cell>
          <cell r="R166">
            <v>9</v>
          </cell>
        </row>
        <row r="167">
          <cell r="J167">
            <v>12</v>
          </cell>
          <cell r="K167">
            <v>9</v>
          </cell>
          <cell r="L167">
            <v>9</v>
          </cell>
          <cell r="M167">
            <v>9</v>
          </cell>
          <cell r="N167">
            <v>9</v>
          </cell>
          <cell r="O167">
            <v>9</v>
          </cell>
          <cell r="P167">
            <v>9</v>
          </cell>
          <cell r="Q167">
            <v>9</v>
          </cell>
          <cell r="R167">
            <v>9</v>
          </cell>
        </row>
        <row r="168">
          <cell r="J168">
            <v>12</v>
          </cell>
          <cell r="K168">
            <v>9</v>
          </cell>
          <cell r="L168">
            <v>9</v>
          </cell>
          <cell r="M168">
            <v>9</v>
          </cell>
          <cell r="N168">
            <v>9</v>
          </cell>
          <cell r="O168">
            <v>9</v>
          </cell>
          <cell r="P168">
            <v>9</v>
          </cell>
          <cell r="Q168">
            <v>9</v>
          </cell>
          <cell r="R168">
            <v>9</v>
          </cell>
        </row>
        <row r="169">
          <cell r="J169">
            <v>12</v>
          </cell>
          <cell r="K169">
            <v>9</v>
          </cell>
          <cell r="L169">
            <v>9</v>
          </cell>
          <cell r="M169">
            <v>9</v>
          </cell>
          <cell r="N169">
            <v>9</v>
          </cell>
          <cell r="O169">
            <v>9</v>
          </cell>
          <cell r="P169">
            <v>9</v>
          </cell>
          <cell r="Q169">
            <v>9</v>
          </cell>
          <cell r="R169">
            <v>9</v>
          </cell>
        </row>
        <row r="170">
          <cell r="J170">
            <v>12</v>
          </cell>
          <cell r="K170">
            <v>9</v>
          </cell>
          <cell r="L170">
            <v>9</v>
          </cell>
          <cell r="M170">
            <v>9</v>
          </cell>
          <cell r="N170">
            <v>9</v>
          </cell>
          <cell r="O170">
            <v>9</v>
          </cell>
          <cell r="P170">
            <v>9</v>
          </cell>
          <cell r="Q170">
            <v>9</v>
          </cell>
          <cell r="R170">
            <v>9</v>
          </cell>
        </row>
        <row r="171">
          <cell r="J171">
            <v>12</v>
          </cell>
          <cell r="K171">
            <v>9</v>
          </cell>
          <cell r="L171">
            <v>9</v>
          </cell>
          <cell r="M171">
            <v>9</v>
          </cell>
          <cell r="N171">
            <v>9</v>
          </cell>
          <cell r="O171">
            <v>9</v>
          </cell>
          <cell r="P171">
            <v>9</v>
          </cell>
          <cell r="Q171">
            <v>9</v>
          </cell>
          <cell r="R171">
            <v>9</v>
          </cell>
        </row>
        <row r="172">
          <cell r="J172">
            <v>12</v>
          </cell>
          <cell r="K172">
            <v>9</v>
          </cell>
          <cell r="L172">
            <v>9</v>
          </cell>
          <cell r="M172">
            <v>9</v>
          </cell>
          <cell r="N172">
            <v>9</v>
          </cell>
          <cell r="O172">
            <v>9</v>
          </cell>
          <cell r="P172">
            <v>9</v>
          </cell>
          <cell r="Q172">
            <v>9</v>
          </cell>
          <cell r="R172">
            <v>9</v>
          </cell>
        </row>
        <row r="173">
          <cell r="J173" t="str">
            <v>12a</v>
          </cell>
          <cell r="K173">
            <v>9</v>
          </cell>
          <cell r="L173">
            <v>9</v>
          </cell>
          <cell r="M173">
            <v>9</v>
          </cell>
          <cell r="N173">
            <v>9</v>
          </cell>
          <cell r="O173">
            <v>9</v>
          </cell>
          <cell r="P173">
            <v>9</v>
          </cell>
          <cell r="Q173">
            <v>9</v>
          </cell>
          <cell r="R173">
            <v>9</v>
          </cell>
        </row>
        <row r="175">
          <cell r="J175">
            <v>13</v>
          </cell>
          <cell r="K175">
            <v>741</v>
          </cell>
          <cell r="L175">
            <v>794</v>
          </cell>
          <cell r="M175">
            <v>938</v>
          </cell>
          <cell r="N175">
            <v>1238</v>
          </cell>
          <cell r="O175">
            <v>1538</v>
          </cell>
          <cell r="P175">
            <v>1838</v>
          </cell>
          <cell r="Q175">
            <v>1838</v>
          </cell>
          <cell r="R175">
            <v>1838</v>
          </cell>
        </row>
        <row r="176">
          <cell r="J176">
            <v>13</v>
          </cell>
          <cell r="K176">
            <v>741</v>
          </cell>
          <cell r="L176">
            <v>794</v>
          </cell>
          <cell r="M176">
            <v>938</v>
          </cell>
          <cell r="N176">
            <v>1238</v>
          </cell>
          <cell r="O176">
            <v>1538</v>
          </cell>
          <cell r="P176">
            <v>1838</v>
          </cell>
          <cell r="Q176">
            <v>1838</v>
          </cell>
          <cell r="R176">
            <v>1838</v>
          </cell>
        </row>
        <row r="177">
          <cell r="J177">
            <v>13</v>
          </cell>
          <cell r="K177">
            <v>741</v>
          </cell>
          <cell r="L177">
            <v>794</v>
          </cell>
          <cell r="M177">
            <v>938</v>
          </cell>
          <cell r="N177">
            <v>1238</v>
          </cell>
          <cell r="O177">
            <v>1538</v>
          </cell>
          <cell r="P177">
            <v>1838</v>
          </cell>
          <cell r="Q177">
            <v>1838</v>
          </cell>
          <cell r="R177">
            <v>1838</v>
          </cell>
        </row>
        <row r="178">
          <cell r="J178">
            <v>13</v>
          </cell>
          <cell r="K178">
            <v>741</v>
          </cell>
          <cell r="L178">
            <v>794</v>
          </cell>
          <cell r="M178">
            <v>938</v>
          </cell>
          <cell r="N178">
            <v>1238</v>
          </cell>
          <cell r="O178">
            <v>1538</v>
          </cell>
          <cell r="P178">
            <v>1838</v>
          </cell>
          <cell r="Q178">
            <v>1838</v>
          </cell>
          <cell r="R178">
            <v>1838</v>
          </cell>
        </row>
        <row r="179">
          <cell r="J179">
            <v>13</v>
          </cell>
          <cell r="K179">
            <v>741</v>
          </cell>
          <cell r="L179">
            <v>794</v>
          </cell>
          <cell r="M179">
            <v>938</v>
          </cell>
          <cell r="N179">
            <v>1238</v>
          </cell>
          <cell r="O179">
            <v>1538</v>
          </cell>
          <cell r="P179">
            <v>1838</v>
          </cell>
          <cell r="Q179">
            <v>1838</v>
          </cell>
          <cell r="R179">
            <v>1838</v>
          </cell>
        </row>
        <row r="180">
          <cell r="J180">
            <v>13</v>
          </cell>
          <cell r="K180">
            <v>741</v>
          </cell>
          <cell r="L180">
            <v>794</v>
          </cell>
          <cell r="M180">
            <v>938</v>
          </cell>
          <cell r="N180">
            <v>1238</v>
          </cell>
          <cell r="O180">
            <v>1538</v>
          </cell>
          <cell r="P180">
            <v>1838</v>
          </cell>
          <cell r="Q180">
            <v>1838</v>
          </cell>
          <cell r="R180">
            <v>1838</v>
          </cell>
        </row>
        <row r="181">
          <cell r="J181">
            <v>13</v>
          </cell>
          <cell r="K181">
            <v>722</v>
          </cell>
          <cell r="L181">
            <v>794</v>
          </cell>
          <cell r="M181">
            <v>938</v>
          </cell>
          <cell r="N181">
            <v>1238</v>
          </cell>
          <cell r="O181">
            <v>1538</v>
          </cell>
          <cell r="P181">
            <v>1838</v>
          </cell>
          <cell r="Q181">
            <v>1838</v>
          </cell>
          <cell r="R181">
            <v>1838</v>
          </cell>
        </row>
        <row r="182">
          <cell r="J182">
            <v>13</v>
          </cell>
          <cell r="K182">
            <v>722</v>
          </cell>
          <cell r="L182">
            <v>794</v>
          </cell>
          <cell r="M182">
            <v>938</v>
          </cell>
          <cell r="N182">
            <v>1238</v>
          </cell>
          <cell r="O182">
            <v>1538</v>
          </cell>
          <cell r="P182">
            <v>1838</v>
          </cell>
          <cell r="Q182">
            <v>1838</v>
          </cell>
          <cell r="R182">
            <v>1838</v>
          </cell>
        </row>
        <row r="183">
          <cell r="J183">
            <v>13</v>
          </cell>
          <cell r="K183">
            <v>722</v>
          </cell>
          <cell r="L183">
            <v>794</v>
          </cell>
          <cell r="M183">
            <v>938</v>
          </cell>
          <cell r="N183">
            <v>1238</v>
          </cell>
          <cell r="O183">
            <v>1538</v>
          </cell>
          <cell r="P183">
            <v>1838</v>
          </cell>
          <cell r="Q183">
            <v>1838</v>
          </cell>
          <cell r="R183">
            <v>1838</v>
          </cell>
        </row>
        <row r="184">
          <cell r="J184">
            <v>13</v>
          </cell>
          <cell r="K184">
            <v>722</v>
          </cell>
          <cell r="L184">
            <v>794</v>
          </cell>
          <cell r="M184">
            <v>938</v>
          </cell>
          <cell r="N184">
            <v>1238</v>
          </cell>
          <cell r="O184">
            <v>1538</v>
          </cell>
          <cell r="P184">
            <v>1838</v>
          </cell>
          <cell r="Q184">
            <v>1838</v>
          </cell>
          <cell r="R184">
            <v>1838</v>
          </cell>
        </row>
        <row r="185">
          <cell r="J185">
            <v>13</v>
          </cell>
          <cell r="K185">
            <v>722</v>
          </cell>
          <cell r="L185">
            <v>794</v>
          </cell>
          <cell r="M185">
            <v>938</v>
          </cell>
          <cell r="N185">
            <v>1238</v>
          </cell>
          <cell r="O185">
            <v>1538</v>
          </cell>
          <cell r="P185">
            <v>1838</v>
          </cell>
          <cell r="Q185">
            <v>1838</v>
          </cell>
          <cell r="R185">
            <v>1838</v>
          </cell>
        </row>
        <row r="186">
          <cell r="J186">
            <v>13</v>
          </cell>
          <cell r="K186">
            <v>722</v>
          </cell>
          <cell r="L186">
            <v>794</v>
          </cell>
          <cell r="M186">
            <v>938</v>
          </cell>
          <cell r="N186">
            <v>1238</v>
          </cell>
          <cell r="O186">
            <v>1538</v>
          </cell>
          <cell r="P186">
            <v>1838</v>
          </cell>
          <cell r="Q186">
            <v>1838</v>
          </cell>
          <cell r="R186">
            <v>1838</v>
          </cell>
        </row>
        <row r="187">
          <cell r="J187" t="str">
            <v>13a</v>
          </cell>
          <cell r="K187">
            <v>722</v>
          </cell>
          <cell r="L187">
            <v>794</v>
          </cell>
          <cell r="M187">
            <v>938</v>
          </cell>
          <cell r="N187">
            <v>1238</v>
          </cell>
          <cell r="O187">
            <v>1538</v>
          </cell>
          <cell r="P187">
            <v>1838</v>
          </cell>
          <cell r="Q187">
            <v>1838</v>
          </cell>
          <cell r="R187">
            <v>1838</v>
          </cell>
        </row>
      </sheetData>
      <sheetData sheetId="10" refreshError="1">
        <row r="110">
          <cell r="J110">
            <v>1</v>
          </cell>
          <cell r="K110">
            <v>2000</v>
          </cell>
          <cell r="L110">
            <v>1900</v>
          </cell>
          <cell r="M110">
            <v>1805</v>
          </cell>
          <cell r="N110">
            <v>1714.75</v>
          </cell>
          <cell r="O110">
            <v>1629.0124999999998</v>
          </cell>
          <cell r="P110">
            <v>1547.5618749999996</v>
          </cell>
          <cell r="Q110">
            <v>1470.1837812499996</v>
          </cell>
          <cell r="R110">
            <v>1396.6745921874995</v>
          </cell>
          <cell r="S110">
            <v>1396.6745921874995</v>
          </cell>
          <cell r="T110">
            <v>1396.6745921874995</v>
          </cell>
          <cell r="U110">
            <v>1396.6745921874995</v>
          </cell>
          <cell r="V110">
            <v>1396.6745921874995</v>
          </cell>
          <cell r="W110">
            <v>1396.6745921874995</v>
          </cell>
          <cell r="X110">
            <v>1396.6745921874995</v>
          </cell>
          <cell r="Y110">
            <v>1396.6745921874995</v>
          </cell>
        </row>
        <row r="111">
          <cell r="J111">
            <v>2</v>
          </cell>
          <cell r="K111">
            <v>1900</v>
          </cell>
          <cell r="L111">
            <v>1805</v>
          </cell>
          <cell r="M111">
            <v>1714.75</v>
          </cell>
          <cell r="N111">
            <v>1629.0124999999998</v>
          </cell>
          <cell r="O111">
            <v>1547.5618749999996</v>
          </cell>
          <cell r="P111">
            <v>1470.1837812499996</v>
          </cell>
          <cell r="Q111">
            <v>1396.6745921874995</v>
          </cell>
          <cell r="R111">
            <v>1326.8408625781244</v>
          </cell>
          <cell r="S111">
            <v>1326.8408625781244</v>
          </cell>
          <cell r="T111">
            <v>1326.8408625781244</v>
          </cell>
          <cell r="U111">
            <v>1326.8408625781244</v>
          </cell>
          <cell r="V111">
            <v>1326.8408625781244</v>
          </cell>
          <cell r="W111">
            <v>1326.8408625781244</v>
          </cell>
          <cell r="X111">
            <v>1326.8408625781244</v>
          </cell>
          <cell r="Y111">
            <v>1326.8408625781244</v>
          </cell>
        </row>
        <row r="112">
          <cell r="J112">
            <v>3</v>
          </cell>
          <cell r="K112">
            <v>631.57894736842104</v>
          </cell>
          <cell r="L112">
            <v>600</v>
          </cell>
          <cell r="M112">
            <v>570</v>
          </cell>
          <cell r="N112">
            <v>541.5</v>
          </cell>
          <cell r="O112">
            <v>514.42499999999995</v>
          </cell>
          <cell r="P112">
            <v>488.70374999999996</v>
          </cell>
          <cell r="Q112">
            <v>464.26856249999992</v>
          </cell>
          <cell r="R112">
            <v>441.05513437499991</v>
          </cell>
          <cell r="S112">
            <v>441.05513437499991</v>
          </cell>
          <cell r="T112">
            <v>441.05513437499991</v>
          </cell>
          <cell r="U112">
            <v>441.05513437499991</v>
          </cell>
          <cell r="V112">
            <v>441.05513437499991</v>
          </cell>
          <cell r="W112">
            <v>441.05513437499991</v>
          </cell>
          <cell r="X112">
            <v>441.05513437499991</v>
          </cell>
          <cell r="Y112">
            <v>441.05513437499991</v>
          </cell>
        </row>
        <row r="113">
          <cell r="J113">
            <v>4</v>
          </cell>
          <cell r="K113">
            <v>315.78947368421052</v>
          </cell>
          <cell r="L113">
            <v>300</v>
          </cell>
          <cell r="M113">
            <v>285</v>
          </cell>
          <cell r="N113">
            <v>270.75</v>
          </cell>
          <cell r="O113">
            <v>257.21249999999998</v>
          </cell>
          <cell r="P113">
            <v>244.35187499999998</v>
          </cell>
          <cell r="Q113">
            <v>232.13428124999996</v>
          </cell>
          <cell r="R113">
            <v>220.52756718749995</v>
          </cell>
          <cell r="S113">
            <v>220.52756718749995</v>
          </cell>
          <cell r="T113">
            <v>220.52756718749995</v>
          </cell>
          <cell r="U113">
            <v>220.52756718749995</v>
          </cell>
          <cell r="V113">
            <v>220.52756718749995</v>
          </cell>
          <cell r="W113">
            <v>220.52756718749995</v>
          </cell>
          <cell r="X113">
            <v>220.52756718749995</v>
          </cell>
          <cell r="Y113">
            <v>220.52756718749995</v>
          </cell>
        </row>
        <row r="114">
          <cell r="J114">
            <v>5</v>
          </cell>
          <cell r="K114">
            <v>631.57894736842104</v>
          </cell>
          <cell r="L114">
            <v>600</v>
          </cell>
          <cell r="M114">
            <v>570</v>
          </cell>
          <cell r="N114">
            <v>541.5</v>
          </cell>
          <cell r="O114">
            <v>514.42499999999995</v>
          </cell>
          <cell r="P114">
            <v>488.70374999999996</v>
          </cell>
          <cell r="Q114">
            <v>464.26856249999992</v>
          </cell>
          <cell r="R114">
            <v>441.05513437499991</v>
          </cell>
          <cell r="S114">
            <v>441.05513437499991</v>
          </cell>
          <cell r="T114">
            <v>441.05513437499991</v>
          </cell>
          <cell r="U114">
            <v>441.05513437499991</v>
          </cell>
          <cell r="V114">
            <v>441.05513437499991</v>
          </cell>
          <cell r="W114">
            <v>441.05513437499991</v>
          </cell>
          <cell r="X114">
            <v>441.05513437499991</v>
          </cell>
          <cell r="Y114">
            <v>441.05513437499991</v>
          </cell>
        </row>
        <row r="115">
          <cell r="J115">
            <v>6</v>
          </cell>
          <cell r="K115">
            <v>1136.8421052631579</v>
          </cell>
          <cell r="L115">
            <v>1080</v>
          </cell>
          <cell r="M115">
            <v>1026</v>
          </cell>
          <cell r="N115">
            <v>974.69999999999993</v>
          </cell>
          <cell r="O115">
            <v>925.96499999999992</v>
          </cell>
          <cell r="P115">
            <v>879.66674999999987</v>
          </cell>
          <cell r="Q115">
            <v>835.6834124999998</v>
          </cell>
          <cell r="R115">
            <v>793.8992418749998</v>
          </cell>
          <cell r="S115">
            <v>793.8992418749998</v>
          </cell>
          <cell r="T115">
            <v>793.8992418749998</v>
          </cell>
          <cell r="U115">
            <v>793.8992418749998</v>
          </cell>
          <cell r="V115">
            <v>793.8992418749998</v>
          </cell>
          <cell r="W115">
            <v>793.8992418749998</v>
          </cell>
          <cell r="X115">
            <v>793.8992418749998</v>
          </cell>
          <cell r="Y115">
            <v>793.8992418749998</v>
          </cell>
        </row>
        <row r="116">
          <cell r="J116">
            <v>7</v>
          </cell>
          <cell r="K116">
            <v>1425</v>
          </cell>
          <cell r="L116">
            <v>1353.75</v>
          </cell>
          <cell r="M116">
            <v>1286.0625</v>
          </cell>
          <cell r="N116">
            <v>1221.7593749999999</v>
          </cell>
          <cell r="O116">
            <v>1160.6714062499998</v>
          </cell>
          <cell r="P116">
            <v>1102.6378359374999</v>
          </cell>
          <cell r="Q116">
            <v>1047.5059441406247</v>
          </cell>
          <cell r="R116">
            <v>995.13064693359343</v>
          </cell>
          <cell r="S116">
            <v>995.13064693359343</v>
          </cell>
          <cell r="T116">
            <v>995.13064693359343</v>
          </cell>
          <cell r="U116">
            <v>995.13064693359343</v>
          </cell>
          <cell r="V116">
            <v>995.13064693359343</v>
          </cell>
          <cell r="W116">
            <v>995.13064693359343</v>
          </cell>
          <cell r="X116">
            <v>995.13064693359343</v>
          </cell>
          <cell r="Y116">
            <v>995.13064693359343</v>
          </cell>
        </row>
        <row r="117">
          <cell r="J117">
            <v>8</v>
          </cell>
          <cell r="K117">
            <v>1282.5</v>
          </cell>
          <cell r="L117">
            <v>1218.375</v>
          </cell>
          <cell r="M117">
            <v>1157.45625</v>
          </cell>
          <cell r="N117">
            <v>1099.5834374999999</v>
          </cell>
          <cell r="O117">
            <v>1044.6042656249999</v>
          </cell>
          <cell r="P117">
            <v>992.3740523437499</v>
          </cell>
          <cell r="Q117">
            <v>942.75534972656237</v>
          </cell>
          <cell r="R117">
            <v>895.61758224023424</v>
          </cell>
          <cell r="S117">
            <v>895.61758224023424</v>
          </cell>
          <cell r="T117">
            <v>895.61758224023424</v>
          </cell>
          <cell r="U117">
            <v>895.61758224023424</v>
          </cell>
          <cell r="V117">
            <v>895.61758224023424</v>
          </cell>
          <cell r="W117">
            <v>895.61758224023424</v>
          </cell>
          <cell r="X117">
            <v>895.61758224023424</v>
          </cell>
          <cell r="Y117">
            <v>895.61758224023424</v>
          </cell>
        </row>
        <row r="118">
          <cell r="J118">
            <v>9</v>
          </cell>
          <cell r="K118">
            <v>4750</v>
          </cell>
          <cell r="L118">
            <v>4512.5</v>
          </cell>
          <cell r="M118">
            <v>4286.875</v>
          </cell>
          <cell r="N118">
            <v>4072.53125</v>
          </cell>
          <cell r="O118">
            <v>3868.9046874999999</v>
          </cell>
          <cell r="P118">
            <v>3675.4594531249995</v>
          </cell>
          <cell r="Q118">
            <v>3491.6864804687493</v>
          </cell>
          <cell r="R118">
            <v>3317.1021564453117</v>
          </cell>
          <cell r="S118">
            <v>3317.1021564453117</v>
          </cell>
          <cell r="T118">
            <v>3317.1021564453117</v>
          </cell>
          <cell r="U118">
            <v>3317.1021564453117</v>
          </cell>
          <cell r="V118">
            <v>3317.1021564453117</v>
          </cell>
          <cell r="W118">
            <v>3317.1021564453117</v>
          </cell>
          <cell r="X118">
            <v>3317.1021564453117</v>
          </cell>
          <cell r="Y118">
            <v>3317.1021564453117</v>
          </cell>
        </row>
        <row r="119">
          <cell r="J119">
            <v>10</v>
          </cell>
          <cell r="K119">
            <v>1900</v>
          </cell>
          <cell r="L119">
            <v>1805</v>
          </cell>
          <cell r="M119">
            <v>1714.75</v>
          </cell>
          <cell r="N119">
            <v>1629.0124999999998</v>
          </cell>
          <cell r="O119">
            <v>1547.5618749999996</v>
          </cell>
          <cell r="P119">
            <v>1470.1837812499996</v>
          </cell>
          <cell r="Q119">
            <v>1396.6745921874995</v>
          </cell>
          <cell r="R119">
            <v>1326.8408625781244</v>
          </cell>
          <cell r="S119">
            <v>1326.8408625781244</v>
          </cell>
          <cell r="T119">
            <v>1326.8408625781244</v>
          </cell>
          <cell r="U119">
            <v>1326.8408625781244</v>
          </cell>
          <cell r="V119">
            <v>1326.8408625781244</v>
          </cell>
          <cell r="W119">
            <v>1326.8408625781244</v>
          </cell>
          <cell r="X119">
            <v>1326.8408625781244</v>
          </cell>
          <cell r="Y119">
            <v>1326.8408625781244</v>
          </cell>
        </row>
        <row r="120">
          <cell r="J120">
            <v>11</v>
          </cell>
          <cell r="K120">
            <v>184</v>
          </cell>
          <cell r="L120">
            <v>174.79999999999998</v>
          </cell>
          <cell r="M120">
            <v>166.05999999999997</v>
          </cell>
          <cell r="N120">
            <v>157.75699999999998</v>
          </cell>
          <cell r="O120">
            <v>149.86914999999996</v>
          </cell>
          <cell r="P120">
            <v>142.37569249999996</v>
          </cell>
          <cell r="Q120">
            <v>135.25690787499994</v>
          </cell>
          <cell r="R120">
            <v>128.49406248124993</v>
          </cell>
          <cell r="S120">
            <v>128.49406248124993</v>
          </cell>
          <cell r="T120">
            <v>128.49406248124993</v>
          </cell>
          <cell r="U120">
            <v>128.49406248124993</v>
          </cell>
          <cell r="V120">
            <v>128.49406248124993</v>
          </cell>
          <cell r="W120">
            <v>128.49406248124993</v>
          </cell>
          <cell r="X120">
            <v>128.49406248124993</v>
          </cell>
          <cell r="Y120">
            <v>128.49406248124993</v>
          </cell>
        </row>
        <row r="121">
          <cell r="J121">
            <v>12</v>
          </cell>
          <cell r="K121">
            <v>4750</v>
          </cell>
          <cell r="L121">
            <v>4512.5</v>
          </cell>
          <cell r="M121">
            <v>4286.875</v>
          </cell>
          <cell r="N121">
            <v>4072.53125</v>
          </cell>
          <cell r="O121">
            <v>3868.9046874999999</v>
          </cell>
          <cell r="P121">
            <v>3675.4594531249995</v>
          </cell>
          <cell r="Q121">
            <v>3491.6864804687493</v>
          </cell>
          <cell r="R121">
            <v>3317.1021564453117</v>
          </cell>
          <cell r="S121">
            <v>3317.1021564453117</v>
          </cell>
          <cell r="T121">
            <v>3317.1021564453117</v>
          </cell>
          <cell r="U121">
            <v>3317.1021564453117</v>
          </cell>
          <cell r="V121">
            <v>3317.1021564453117</v>
          </cell>
          <cell r="W121">
            <v>3317.1021564453117</v>
          </cell>
          <cell r="X121">
            <v>3317.1021564453117</v>
          </cell>
          <cell r="Y121">
            <v>3317.1021564453117</v>
          </cell>
        </row>
        <row r="122">
          <cell r="J122">
            <v>13</v>
          </cell>
          <cell r="K122">
            <v>600</v>
          </cell>
          <cell r="L122">
            <v>570</v>
          </cell>
          <cell r="M122">
            <v>541.5</v>
          </cell>
          <cell r="N122">
            <v>514.42499999999995</v>
          </cell>
          <cell r="O122">
            <v>488.70374999999996</v>
          </cell>
          <cell r="P122">
            <v>464.26856249999992</v>
          </cell>
          <cell r="Q122">
            <v>441.05513437499991</v>
          </cell>
          <cell r="R122">
            <v>419.00237765624991</v>
          </cell>
          <cell r="S122">
            <v>419.00237765624991</v>
          </cell>
          <cell r="T122">
            <v>419.00237765624991</v>
          </cell>
          <cell r="U122">
            <v>419.00237765624991</v>
          </cell>
          <cell r="V122">
            <v>419.00237765624991</v>
          </cell>
          <cell r="W122">
            <v>419.00237765624991</v>
          </cell>
          <cell r="X122">
            <v>419.00237765624991</v>
          </cell>
          <cell r="Y122">
            <v>419.00237765624991</v>
          </cell>
        </row>
        <row r="223">
          <cell r="I223">
            <v>1</v>
          </cell>
          <cell r="J223">
            <v>200</v>
          </cell>
        </row>
        <row r="224">
          <cell r="I224">
            <v>2</v>
          </cell>
          <cell r="J224">
            <v>100</v>
          </cell>
        </row>
        <row r="225">
          <cell r="I225">
            <v>3</v>
          </cell>
          <cell r="J225">
            <v>50</v>
          </cell>
        </row>
        <row r="226">
          <cell r="I226">
            <v>4</v>
          </cell>
          <cell r="J226">
            <v>25</v>
          </cell>
        </row>
        <row r="227">
          <cell r="I227">
            <v>5</v>
          </cell>
          <cell r="J227">
            <v>50</v>
          </cell>
        </row>
        <row r="228">
          <cell r="I228">
            <v>6</v>
          </cell>
          <cell r="J228">
            <v>55</v>
          </cell>
        </row>
        <row r="229">
          <cell r="I229">
            <v>7</v>
          </cell>
          <cell r="J229">
            <v>0</v>
          </cell>
        </row>
        <row r="230">
          <cell r="I230">
            <v>8</v>
          </cell>
          <cell r="J230">
            <v>0</v>
          </cell>
        </row>
        <row r="231">
          <cell r="I231">
            <v>9</v>
          </cell>
          <cell r="J231">
            <v>1000</v>
          </cell>
        </row>
        <row r="232">
          <cell r="I232">
            <v>10</v>
          </cell>
          <cell r="J232">
            <v>100</v>
          </cell>
        </row>
        <row r="233">
          <cell r="I233">
            <v>11</v>
          </cell>
          <cell r="J233">
            <v>10</v>
          </cell>
        </row>
        <row r="234">
          <cell r="I234">
            <v>12</v>
          </cell>
          <cell r="J234">
            <v>0</v>
          </cell>
        </row>
        <row r="235">
          <cell r="I235">
            <v>13</v>
          </cell>
          <cell r="J235">
            <v>0</v>
          </cell>
        </row>
        <row r="239">
          <cell r="J239">
            <v>1</v>
          </cell>
          <cell r="K239">
            <v>3.43359375</v>
          </cell>
          <cell r="L239">
            <v>3.0902343750000001</v>
          </cell>
          <cell r="M239">
            <v>2.7812109375</v>
          </cell>
          <cell r="N239">
            <v>2.5030898437500002</v>
          </cell>
          <cell r="O239">
            <v>2.2527808593750001</v>
          </cell>
          <cell r="P239">
            <v>2.0275027734375</v>
          </cell>
          <cell r="Q239">
            <v>1.82475249609375</v>
          </cell>
          <cell r="R239">
            <v>1.6422772464843751</v>
          </cell>
        </row>
        <row r="240">
          <cell r="J240">
            <v>2</v>
          </cell>
          <cell r="K240">
            <v>3.43359375</v>
          </cell>
          <cell r="L240">
            <v>3.0902343750000001</v>
          </cell>
          <cell r="M240">
            <v>2.7812109375</v>
          </cell>
          <cell r="N240">
            <v>2.5030898437500002</v>
          </cell>
          <cell r="O240">
            <v>2.2527808593750001</v>
          </cell>
          <cell r="P240">
            <v>2.0275027734375</v>
          </cell>
          <cell r="Q240">
            <v>1.82475249609375</v>
          </cell>
          <cell r="R240">
            <v>1.6422772464843751</v>
          </cell>
        </row>
        <row r="241">
          <cell r="J241">
            <v>3</v>
          </cell>
          <cell r="K241">
            <v>3.43359375</v>
          </cell>
          <cell r="L241">
            <v>3.0902343750000001</v>
          </cell>
          <cell r="M241">
            <v>2.7812109375</v>
          </cell>
          <cell r="N241">
            <v>2.5030898437500002</v>
          </cell>
          <cell r="O241">
            <v>2.2527808593750001</v>
          </cell>
          <cell r="P241">
            <v>2.0275027734375</v>
          </cell>
          <cell r="Q241">
            <v>1.82475249609375</v>
          </cell>
          <cell r="R241">
            <v>1.6422772464843751</v>
          </cell>
        </row>
        <row r="242">
          <cell r="J242">
            <v>4</v>
          </cell>
          <cell r="K242">
            <v>3.43359375</v>
          </cell>
          <cell r="L242">
            <v>3.0902343750000001</v>
          </cell>
          <cell r="M242">
            <v>2.7812109375</v>
          </cell>
          <cell r="N242">
            <v>2.5030898437500002</v>
          </cell>
          <cell r="O242">
            <v>2.2527808593750001</v>
          </cell>
          <cell r="P242">
            <v>2.0275027734375</v>
          </cell>
          <cell r="Q242">
            <v>1.82475249609375</v>
          </cell>
          <cell r="R242">
            <v>1.6422772464843751</v>
          </cell>
        </row>
        <row r="243">
          <cell r="J243">
            <v>5</v>
          </cell>
          <cell r="K243">
            <v>3.43359375</v>
          </cell>
          <cell r="L243">
            <v>3.0902343750000001</v>
          </cell>
          <cell r="M243">
            <v>2.7812109375</v>
          </cell>
          <cell r="N243">
            <v>2.5030898437500002</v>
          </cell>
          <cell r="O243">
            <v>2.2527808593750001</v>
          </cell>
          <cell r="P243">
            <v>2.0275027734375</v>
          </cell>
          <cell r="Q243">
            <v>1.82475249609375</v>
          </cell>
          <cell r="R243">
            <v>1.6422772464843751</v>
          </cell>
        </row>
        <row r="244">
          <cell r="J244">
            <v>6</v>
          </cell>
          <cell r="K244">
            <v>3.43359375</v>
          </cell>
          <cell r="L244">
            <v>3.0902343750000001</v>
          </cell>
          <cell r="M244">
            <v>2.7812109375</v>
          </cell>
          <cell r="N244">
            <v>2.5030898437500002</v>
          </cell>
          <cell r="O244">
            <v>2.2527808593750001</v>
          </cell>
          <cell r="P244">
            <v>2.0275027734375</v>
          </cell>
          <cell r="Q244">
            <v>1.82475249609375</v>
          </cell>
          <cell r="R244">
            <v>1.6422772464843751</v>
          </cell>
        </row>
        <row r="245">
          <cell r="J245">
            <v>7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</row>
        <row r="246">
          <cell r="J246">
            <v>8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</row>
        <row r="247">
          <cell r="J247">
            <v>9</v>
          </cell>
          <cell r="K247">
            <v>3</v>
          </cell>
          <cell r="L247">
            <v>2</v>
          </cell>
          <cell r="M247">
            <v>0.5</v>
          </cell>
          <cell r="N247">
            <v>0.5</v>
          </cell>
          <cell r="O247">
            <v>0.5</v>
          </cell>
          <cell r="P247">
            <v>0.5</v>
          </cell>
          <cell r="Q247">
            <v>0.5</v>
          </cell>
          <cell r="R247">
            <v>0.5</v>
          </cell>
        </row>
        <row r="248">
          <cell r="J248">
            <v>10</v>
          </cell>
          <cell r="K248">
            <v>3.43359375</v>
          </cell>
          <cell r="L248">
            <v>3.0902343750000001</v>
          </cell>
          <cell r="M248">
            <v>2.7812109375</v>
          </cell>
          <cell r="N248">
            <v>2.5030898437500002</v>
          </cell>
          <cell r="O248">
            <v>2.2527808593750001</v>
          </cell>
          <cell r="P248">
            <v>2.0275027734375</v>
          </cell>
          <cell r="Q248">
            <v>1.82475249609375</v>
          </cell>
          <cell r="R248">
            <v>1.6422772464843751</v>
          </cell>
        </row>
        <row r="249">
          <cell r="J249">
            <v>11</v>
          </cell>
          <cell r="K249">
            <v>3.43359375</v>
          </cell>
          <cell r="L249">
            <v>3.0902343750000001</v>
          </cell>
          <cell r="M249">
            <v>2.7812109375</v>
          </cell>
          <cell r="N249">
            <v>2.5030898437500002</v>
          </cell>
          <cell r="O249">
            <v>2.2527808593750001</v>
          </cell>
          <cell r="P249">
            <v>2.0275027734375</v>
          </cell>
          <cell r="Q249">
            <v>1.82475249609375</v>
          </cell>
          <cell r="R249">
            <v>1.6422772464843751</v>
          </cell>
        </row>
        <row r="250">
          <cell r="J250">
            <v>12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</row>
        <row r="251">
          <cell r="J251">
            <v>13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</row>
        <row r="352">
          <cell r="C352" t="str">
            <v></v>
          </cell>
          <cell r="D352" t="str">
            <v>Pinjaman Bank</v>
          </cell>
          <cell r="I352">
            <v>0</v>
          </cell>
          <cell r="J352">
            <v>0</v>
          </cell>
          <cell r="K352">
            <v>0</v>
          </cell>
          <cell r="L352">
            <v>5211746.9476848934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C353" t="str">
            <v></v>
          </cell>
          <cell r="D353" t="str">
            <v>Dana Sendiri</v>
          </cell>
          <cell r="F353" t="str">
            <v>Perputaran Kas</v>
          </cell>
          <cell r="I353">
            <v>0</v>
          </cell>
          <cell r="J353">
            <v>0</v>
          </cell>
          <cell r="K353">
            <v>0</v>
          </cell>
          <cell r="L353">
            <v>2233605.834722098</v>
          </cell>
          <cell r="M353">
            <v>11649210.194542771</v>
          </cell>
          <cell r="N353">
            <v>7929639.4316768087</v>
          </cell>
          <cell r="O353">
            <v>884001.68926865235</v>
          </cell>
          <cell r="P353">
            <v>0</v>
          </cell>
          <cell r="Q353">
            <v>720982.61251601949</v>
          </cell>
          <cell r="R353">
            <v>665771.70453077182</v>
          </cell>
          <cell r="S353">
            <v>1005321.5269832201</v>
          </cell>
          <cell r="T353">
            <v>1010729.4993698522</v>
          </cell>
          <cell r="U353">
            <v>1046448.9033684991</v>
          </cell>
          <cell r="V353">
            <v>0</v>
          </cell>
          <cell r="W353">
            <v>158103.78493557125</v>
          </cell>
          <cell r="X353">
            <v>0</v>
          </cell>
          <cell r="Y353">
            <v>808744.5727115199</v>
          </cell>
        </row>
        <row r="354">
          <cell r="C354" t="str">
            <v></v>
          </cell>
          <cell r="D354" t="str">
            <v>Pinjaman Pemegang Saham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</row>
      </sheetData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Income Statement_VDF"/>
      <sheetName val="Summary Page_VDF"/>
      <sheetName val="Invested capital_VDF"/>
      <sheetName val="NOPAT_VDF"/>
      <sheetName val="DCF_VDF"/>
      <sheetName val="WACC_VDF"/>
      <sheetName val="PV of Op Leases_VDF"/>
      <sheetName val="Sheet1"/>
      <sheetName val="Income_Statement_VDF"/>
      <sheetName val="Summary_Page_VDF"/>
      <sheetName val="Invested_capital_VDF"/>
      <sheetName val="PV_of_Op_Leases_VDF"/>
      <sheetName val="upah_borong"/>
      <sheetName val="harsat"/>
      <sheetName val="satuan_pek"/>
      <sheetName val="INDIRECT DETAIL"/>
      <sheetName val="Price"/>
      <sheetName val="Hua Yang Quarterly"/>
      <sheetName val="Macro1"/>
      <sheetName val="Harga ME "/>
      <sheetName val="Scenario&amp;Sensitivity"/>
      <sheetName val="Mine Assumptions"/>
      <sheetName val="RumusTB 1 bln"/>
      <sheetName val="PIK_QUO"/>
      <sheetName val="SheetGMP"/>
      <sheetName val="SheetGMT"/>
      <sheetName val="analis"/>
      <sheetName val="EQ"/>
      <sheetName val="Use Category"/>
      <sheetName val="Sheet3"/>
      <sheetName val="Bunga_IDC"/>
      <sheetName val="CJE"/>
      <sheetName val="JADI"/>
      <sheetName val="budget idr"/>
      <sheetName val="Ex-Rate"/>
      <sheetName val="COA"/>
      <sheetName val="Akun"/>
      <sheetName val="aug"/>
      <sheetName val="BM OT "/>
      <sheetName val="BM PISC"/>
      <sheetName val="TCS OT"/>
      <sheetName val="CSO"/>
      <sheetName val="GA OT"/>
      <sheetName val="GA"/>
      <sheetName val="HK OT"/>
      <sheetName val="IT OT"/>
      <sheetName val="Capex IT"/>
      <sheetName val="SAFETY OT"/>
      <sheetName val="SAFETY PISC"/>
      <sheetName val="SEC OT"/>
      <sheetName val="SECURITY"/>
      <sheetName val="63_Swap"/>
      <sheetName val="CODE"/>
      <sheetName val="Calculations"/>
      <sheetName val="4.1 Applications"/>
      <sheetName val="Calculations 1"/>
      <sheetName val="1.1 Deal characteristics"/>
      <sheetName val="3.2 Contr, lic and assets scen"/>
      <sheetName val="2.2 Staff scen &amp; central costs"/>
      <sheetName val="Table of contents"/>
      <sheetName val="3.1 Costs and key ratios"/>
      <sheetName val="2.1 Day 1 top down"/>
      <sheetName val="4.5 Voice"/>
      <sheetName val="4.3 Workplace and infra"/>
      <sheetName val="Support sheet"/>
      <sheetName val="Introduction"/>
      <sheetName val="4.2 MSDP"/>
      <sheetName val="4.4 WAN"/>
      <sheetName val="2.3 To Be 2 top down"/>
      <sheetName val="Status"/>
      <sheetName val="feb'08"/>
      <sheetName val="Sheet2"/>
      <sheetName val="CLC&amp;CLS"/>
      <sheetName val="Noodles (assumptions)"/>
      <sheetName val="ocean voyage"/>
      <sheetName val="Fixset"/>
      <sheetName val="Val-sum"/>
      <sheetName val="Monthly"/>
      <sheetName val="GeneralInfo"/>
      <sheetName val="PB(B)"/>
      <sheetName val="Category"/>
      <sheetName val="STR(CANCEL)"/>
      <sheetName val="data_val"/>
      <sheetName val="KAS $"/>
      <sheetName val="Credit-22"/>
      <sheetName val="tabel"/>
      <sheetName val="POSCO_V1"/>
      <sheetName val="agst"/>
      <sheetName val="KODE"/>
      <sheetName val="tabel nilai"/>
      <sheetName val="ISAT Single BSS Reference"/>
      <sheetName val="General"/>
      <sheetName val="DATA-BASE"/>
      <sheetName val="Contractual Terms(1)"/>
      <sheetName val="FA-HTP (Fiskal) "/>
      <sheetName val="hitung"/>
      <sheetName val="GL"/>
      <sheetName val="FORM X COST"/>
      <sheetName val="pks"/>
      <sheetName val="daf-3(OK)"/>
      <sheetName val="daf-7(OK)"/>
      <sheetName val="HRG BHN"/>
      <sheetName val="BS final"/>
      <sheetName val="DATA"/>
      <sheetName val="2005"/>
      <sheetName val="AOP-SK"/>
      <sheetName val="Income_Statement_VDF1"/>
      <sheetName val="Summary_Page_VDF1"/>
      <sheetName val="Invested_capital_VDF1"/>
      <sheetName val="PV_of_Op_Leases_VDF1"/>
      <sheetName val="INDIRECT_DETAIL"/>
      <sheetName val="Hua_Yang_Quarterly"/>
      <sheetName val="Harga_ME_"/>
      <sheetName val="Mine_Assumptions"/>
      <sheetName val="RumusTB_1_bln"/>
      <sheetName val="Use_Category"/>
      <sheetName val="budget_idr"/>
      <sheetName val="BM_OT_"/>
      <sheetName val="BM_PISC"/>
      <sheetName val="TCS_OT"/>
      <sheetName val="GA_OT"/>
      <sheetName val="HK_OT"/>
      <sheetName val="IT_OT"/>
      <sheetName val="Capex_IT"/>
      <sheetName val="SAFETY_OT"/>
      <sheetName val="SAFETY_PISC"/>
      <sheetName val="SEC_OT"/>
      <sheetName val="4_1_Applications"/>
      <sheetName val="Calculations_1"/>
      <sheetName val="1_1_Deal_characteristics"/>
      <sheetName val="3_2_Contr,_lic_and_assets_scen"/>
      <sheetName val="2_2_Staff_scen_&amp;_central_costs"/>
      <sheetName val="Table_of_contents"/>
      <sheetName val="3_1_Costs_and_key_ratios"/>
      <sheetName val="2_1_Day_1_top_down"/>
      <sheetName val="4_5_Voice"/>
      <sheetName val="4_3_Workplace_and_infra"/>
      <sheetName val="Support_sheet"/>
      <sheetName val="4_2_MSDP"/>
      <sheetName val="4_4_WAN"/>
      <sheetName val="2_3_To_Be_2_top_down"/>
      <sheetName val="Noodles_(assumptions)"/>
      <sheetName val="ocean_voyage"/>
      <sheetName val="KAS_$"/>
      <sheetName val="tabel_nilai"/>
      <sheetName val="ISAT_Single_BSS_Reference"/>
      <sheetName val="Contractual_Terms(1)"/>
      <sheetName val="FA-HTP_(Fiskal)_"/>
      <sheetName val="FORM_X_COST"/>
      <sheetName val="HRG_BHN"/>
      <sheetName val="BS_final"/>
      <sheetName val="DATA_feed"/>
      <sheetName val="BALANCE"/>
      <sheetName val="CH_FL_YEAR"/>
      <sheetName val="INC_FUN_FIN"/>
      <sheetName val="Analysis"/>
      <sheetName val="PPH1298S"/>
      <sheetName val="Balance Sheet"/>
      <sheetName val="Bgt"/>
      <sheetName val="BP1_23"/>
      <sheetName val="Batam"/>
      <sheetName val="Elektrikal"/>
      <sheetName val="Pipe"/>
      <sheetName val="AVP"/>
      <sheetName val="DCF"/>
      <sheetName val="Financial Summary"/>
      <sheetName val="Estimates"/>
      <sheetName val="Valuation Summary"/>
      <sheetName val="Ownership"/>
      <sheetName val="Shares Traded"/>
      <sheetName val="Public &amp; Private Valuation"/>
      <sheetName val="Momentum"/>
      <sheetName val="COPA 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LR FLOK"/>
      <sheetName val="Master"/>
      <sheetName val="tabel"/>
      <sheetName val="DOC"/>
      <sheetName val="MT"/>
      <sheetName val="SMB"/>
      <sheetName val="MT Out"/>
      <sheetName val="MT In"/>
      <sheetName val="OVK"/>
      <sheetName val="Sales"/>
      <sheetName val="Sekam"/>
      <sheetName val="Blank"/>
      <sheetName val="data awal"/>
      <sheetName val="pivot doc"/>
      <sheetName val="belidoc"/>
      <sheetName val="belimt-Tot"/>
      <sheetName val="belimt-R"/>
      <sheetName val="belimt-Cio"/>
      <sheetName val="kirimmt-Tot"/>
      <sheetName val="kirimmt-R"/>
      <sheetName val="kirimmt-Cio"/>
      <sheetName val="smbmt"/>
      <sheetName val="Stock-Cio"/>
      <sheetName val="Stock_Tot"/>
      <sheetName val="kirimovk-Tot"/>
      <sheetName val="kirimovk-R"/>
      <sheetName val="kirimovk-Cio"/>
      <sheetName val="beliovk"/>
      <sheetName val="pivot cio"/>
      <sheetName val="beliovk_Cio"/>
      <sheetName val="beliovk_region"/>
      <sheetName val="pivot"/>
      <sheetName val="lhk"/>
      <sheetName val="fpc"/>
      <sheetName val="HPP"/>
      <sheetName val="Sheet1"/>
      <sheetName val="Rekap"/>
      <sheetName val="Kas Rekap"/>
      <sheetName val="Kas Riil"/>
      <sheetName val="Memo CCF"/>
      <sheetName val="Memo X"/>
      <sheetName val="Sheet2"/>
      <sheetName val="Memo Eliminasi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piut_sapr"/>
      <sheetName val="Pinjm &amp; Pengembl"/>
      <sheetName val="pivot"/>
      <sheetName val="doc"/>
      <sheetName val="mt"/>
      <sheetName val="ovk"/>
      <sheetName val="tot_paid"/>
      <sheetName val="HT Peternak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CRITERIA1"/>
      <sheetName val="CRITERIA2"/>
      <sheetName val="CODE"/>
      <sheetName val="JV-4"/>
      <sheetName val="JV-5"/>
      <sheetName val="JV-6"/>
      <sheetName val="Sheet1"/>
      <sheetName val="JV-61"/>
      <sheetName val="JV-9 (2)"/>
      <sheetName val="Journal 2 (3)"/>
      <sheetName val="Journal 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iut_sapr"/>
      <sheetName val="Pinj &amp; pengembalian"/>
      <sheetName val="pivot"/>
      <sheetName val="doc"/>
      <sheetName val="mt"/>
      <sheetName val="ovk"/>
      <sheetName val="tot_paid"/>
      <sheetName val="Hut. Pternak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piut_sapr"/>
      <sheetName val="pivot"/>
      <sheetName val="doc"/>
      <sheetName val="mt"/>
      <sheetName val="ovk"/>
      <sheetName val="tot_pa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etunjuk"/>
      <sheetName val="Cover"/>
      <sheetName val="Output &gt;&gt;&gt;"/>
      <sheetName val="Summary"/>
      <sheetName val="FS &gt;&gt;&gt;"/>
      <sheetName val="GNTU - PL"/>
      <sheetName val="PL"/>
      <sheetName val="BS"/>
      <sheetName val="CF"/>
      <sheetName val="Capex"/>
      <sheetName val="COA"/>
      <sheetName val="Fixed Asset Existing-prog"/>
      <sheetName val="Setup"/>
      <sheetName val="Assumption"/>
      <sheetName val="PAK"/>
      <sheetName val="Revenue"/>
      <sheetName val="Non-Direct Cost"/>
      <sheetName val="Direct Cost"/>
      <sheetName val="Loan"/>
      <sheetName val="Financing"/>
      <sheetName val="C. Transaksi dan saldo Afiliasi"/>
      <sheetName val="Eliminasi"/>
      <sheetName val="Grouping &gt;&gt;&gt;"/>
      <sheetName val="1c. strategi fungsi"/>
      <sheetName val="3.pl2021"/>
      <sheetName val="5.capex2022"/>
      <sheetName val="3.CF2021"/>
      <sheetName val="4.RASIO"/>
      <sheetName val="2.PL2022"/>
      <sheetName val="1.BS2022"/>
      <sheetName val="pwc cf"/>
      <sheetName val="Input &gt;&gt;&gt;"/>
      <sheetName val="7.kpi"/>
      <sheetName val="8.risiko"/>
      <sheetName val="6.investasi"/>
      <sheetName val="Asumsi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GNTU RKAP 2022_Draft Worksheet_Sep 2021</v>
          </cell>
        </row>
      </sheetData>
      <sheetData sheetId="7"/>
      <sheetData sheetId="8"/>
      <sheetData sheetId="9"/>
      <sheetData sheetId="10">
        <row r="7">
          <cell r="C7" t="str">
            <v>Pendapatan Sewa</v>
          </cell>
        </row>
      </sheetData>
      <sheetData sheetId="11"/>
      <sheetData sheetId="12">
        <row r="8">
          <cell r="C8" t="str">
            <v>A. Corporate</v>
          </cell>
          <cell r="D8" t="str">
            <v>0000. Corporate</v>
          </cell>
          <cell r="G8" t="str">
            <v>- Sewa (termasuk sewa gudang)</v>
          </cell>
          <cell r="H8" t="str">
            <v>Occupancy Rent</v>
          </cell>
        </row>
        <row r="9">
          <cell r="D9" t="str">
            <v>0001. Building Engineer</v>
          </cell>
          <cell r="G9" t="str">
            <v>- Service charge</v>
          </cell>
          <cell r="H9" t="str">
            <v>Occupancy SC</v>
          </cell>
        </row>
        <row r="10">
          <cell r="D10" t="str">
            <v>0002. Marketing &amp; BussDev</v>
          </cell>
          <cell r="G10" t="str">
            <v>- Parkir</v>
          </cell>
          <cell r="H10" t="str">
            <v>History1</v>
          </cell>
        </row>
        <row r="11">
          <cell r="D11" t="str">
            <v>0003. SKAI</v>
          </cell>
          <cell r="G11" t="str">
            <v>- Listrik &amp; air</v>
          </cell>
          <cell r="H11" t="str">
            <v>History1</v>
          </cell>
        </row>
        <row r="12">
          <cell r="D12" t="str">
            <v>0004. Safety Health &amp; Enfironment</v>
          </cell>
          <cell r="G12" t="str">
            <v>- Overtime listrik &amp; AC</v>
          </cell>
          <cell r="H12" t="str">
            <v>History1</v>
          </cell>
        </row>
        <row r="13">
          <cell r="D13" t="str">
            <v>0005. Parking</v>
          </cell>
          <cell r="G13" t="str">
            <v>- Telephone extension</v>
          </cell>
          <cell r="H13" t="str">
            <v>History1</v>
          </cell>
        </row>
        <row r="14">
          <cell r="D14" t="str">
            <v>0006. Hause Keeping</v>
          </cell>
          <cell r="G14" t="str">
            <v>- Kabelvision</v>
          </cell>
          <cell r="H14" t="str">
            <v>History1</v>
          </cell>
        </row>
        <row r="15">
          <cell r="D15" t="str">
            <v>0007. Garden</v>
          </cell>
          <cell r="G15" t="str">
            <v>- Sewa BTS</v>
          </cell>
          <cell r="H15" t="str">
            <v>History1</v>
          </cell>
        </row>
        <row r="16">
          <cell r="D16" t="str">
            <v>0008. IT</v>
          </cell>
          <cell r="G16" t="str">
            <v>- Sewa signboard</v>
          </cell>
          <cell r="H16" t="str">
            <v>History1</v>
          </cell>
        </row>
        <row r="17">
          <cell r="D17" t="str">
            <v>0009. Building Improvement</v>
          </cell>
          <cell r="G17" t="str">
            <v>- Business development</v>
          </cell>
          <cell r="H17" t="str">
            <v>History1</v>
          </cell>
        </row>
        <row r="18">
          <cell r="D18" t="str">
            <v>0010. General Affair</v>
          </cell>
          <cell r="G18" t="str">
            <v>- Lain-lain</v>
          </cell>
          <cell r="H18" t="str">
            <v>History1</v>
          </cell>
        </row>
        <row r="19">
          <cell r="D19" t="str">
            <v>0011. Secretary</v>
          </cell>
          <cell r="G19" t="str">
            <v>- Hasil pengelolaan Financial Club</v>
          </cell>
          <cell r="H19" t="str">
            <v>History1</v>
          </cell>
        </row>
        <row r="20">
          <cell r="D20" t="str">
            <v>0012. Human Resource Dept.</v>
          </cell>
          <cell r="G20" t="str">
            <v>- Business development</v>
          </cell>
        </row>
        <row r="21">
          <cell r="D21" t="str">
            <v>0013. Security</v>
          </cell>
          <cell r="G21" t="str">
            <v>- Business development</v>
          </cell>
        </row>
        <row r="22">
          <cell r="D22" t="str">
            <v>0014. Finace</v>
          </cell>
          <cell r="G22" t="str">
            <v>- Pendapatan Non Ops</v>
          </cell>
        </row>
        <row r="23">
          <cell r="D23" t="str">
            <v>0015. Accounting</v>
          </cell>
        </row>
        <row r="25">
          <cell r="D25" t="str">
            <v xml:space="preserve">- </v>
          </cell>
        </row>
      </sheetData>
      <sheetData sheetId="13"/>
      <sheetData sheetId="14">
        <row r="6">
          <cell r="H6" t="str">
            <v>PAK</v>
          </cell>
        </row>
        <row r="7">
          <cell r="H7" t="str">
            <v>A.01</v>
          </cell>
        </row>
        <row r="8">
          <cell r="H8" t="str">
            <v>A.02</v>
          </cell>
        </row>
        <row r="9">
          <cell r="H9" t="str">
            <v>Mkt.00</v>
          </cell>
        </row>
        <row r="10">
          <cell r="H10" t="str">
            <v>Mkt.10</v>
          </cell>
        </row>
        <row r="11">
          <cell r="H11" t="str">
            <v>The Fatma3</v>
          </cell>
        </row>
        <row r="12">
          <cell r="H12" t="str">
            <v>Rutin Busdev</v>
          </cell>
        </row>
        <row r="13">
          <cell r="H13" t="str">
            <v>Project Busdev</v>
          </cell>
        </row>
        <row r="14">
          <cell r="H14" t="str">
            <v>ESCO</v>
          </cell>
        </row>
        <row r="15">
          <cell r="H15" t="str">
            <v xml:space="preserve"> Rutin Utility</v>
          </cell>
        </row>
        <row r="16">
          <cell r="H16" t="str">
            <v xml:space="preserve"> Rutin Utility</v>
          </cell>
        </row>
        <row r="17">
          <cell r="H17" t="str">
            <v>Rutin Core - Gedung</v>
          </cell>
        </row>
        <row r="18">
          <cell r="H18" t="str">
            <v>ISO 9001 : 2015</v>
          </cell>
        </row>
        <row r="19">
          <cell r="H19" t="str">
            <v>ISO 14001 : 2015</v>
          </cell>
        </row>
        <row r="20">
          <cell r="H20" t="str">
            <v>SMK3</v>
          </cell>
        </row>
        <row r="21">
          <cell r="H21" t="str">
            <v>ISO 50001 : 2018</v>
          </cell>
        </row>
        <row r="22">
          <cell r="H22" t="str">
            <v xml:space="preserve"> ISO 37001 : 2016</v>
          </cell>
        </row>
        <row r="23">
          <cell r="H23" t="str">
            <v>ZW</v>
          </cell>
        </row>
        <row r="24">
          <cell r="H24" t="str">
            <v>PARKING</v>
          </cell>
        </row>
        <row r="25">
          <cell r="H25" t="str">
            <v>ZW</v>
          </cell>
        </row>
        <row r="26">
          <cell r="H26" t="str">
            <v>ZW</v>
          </cell>
        </row>
        <row r="27">
          <cell r="H27" t="str">
            <v>IT</v>
          </cell>
        </row>
        <row r="28">
          <cell r="H28" t="str">
            <v>Rutin Core - Gedung</v>
          </cell>
        </row>
        <row r="29">
          <cell r="H29" t="str">
            <v>BOS</v>
          </cell>
        </row>
        <row r="30">
          <cell r="H30" t="str">
            <v>SECRETARIAT</v>
          </cell>
        </row>
        <row r="31">
          <cell r="H31" t="str">
            <v>AKHLAK</v>
          </cell>
        </row>
        <row r="32">
          <cell r="H32" t="str">
            <v>SECURITY</v>
          </cell>
        </row>
        <row r="33">
          <cell r="H33" t="str">
            <v>Non Ops</v>
          </cell>
        </row>
        <row r="34">
          <cell r="H34" t="str">
            <v>ACTAX</v>
          </cell>
        </row>
        <row r="35">
          <cell r="H35" t="str">
            <v>ACTAX</v>
          </cell>
        </row>
        <row r="36">
          <cell r="H36" t="str">
            <v>FC</v>
          </cell>
        </row>
      </sheetData>
      <sheetData sheetId="15"/>
      <sheetData sheetId="16"/>
      <sheetData sheetId="17"/>
      <sheetData sheetId="18"/>
      <sheetData sheetId="19"/>
      <sheetData sheetId="20"/>
      <sheetData sheetId="21">
        <row r="7">
          <cell r="K7" t="str">
            <v>Investasi</v>
          </cell>
          <cell r="L7" t="str">
            <v>1.001 - PT Bahana Pembinaan Usaha Indonesia (Persero)</v>
          </cell>
          <cell r="M7" t="str">
            <v>1.02.00.00 - Investasi</v>
          </cell>
        </row>
        <row r="8">
          <cell r="K8" t="str">
            <v>Reksadana</v>
          </cell>
          <cell r="L8" t="str">
            <v>1.002 - PT Bahana Artha Ventura ("BAV")</v>
          </cell>
          <cell r="M8" t="str">
            <v>1.02.04.00 - Reksadana</v>
          </cell>
        </row>
        <row r="9">
          <cell r="K9" t="str">
            <v>Piutang premi asuransi - Net</v>
          </cell>
          <cell r="L9" t="str">
            <v>1.003 - PT Bahana Sekuritas ("BS")</v>
          </cell>
          <cell r="M9" t="str">
            <v>1.03.01.00 - Piutang premi asuransi - Net</v>
          </cell>
        </row>
        <row r="10">
          <cell r="K10" t="str">
            <v>Piutang premi suretyship</v>
          </cell>
          <cell r="L10" t="str">
            <v>1.004 - PT Grahaniaga Tatautama ("GNTU")</v>
          </cell>
          <cell r="M10" t="str">
            <v>1.03.03.01 - Piutang premi suretyship</v>
          </cell>
        </row>
        <row r="11">
          <cell r="K11" t="str">
            <v>Piutang premi reasuransi</v>
          </cell>
          <cell r="L11" t="str">
            <v>1.007 - PT Bahana Kapital Investa ("BKI")</v>
          </cell>
          <cell r="M11" t="str">
            <v>1.03.05.01 - Piutang premi reasuransi</v>
          </cell>
        </row>
        <row r="12">
          <cell r="K12" t="str">
            <v>Piutang premi koasuransi</v>
          </cell>
          <cell r="L12" t="str">
            <v>1.005 - PT Bahana TCW Investment</v>
          </cell>
          <cell r="M12" t="str">
            <v>1.03.07.01 - Piutang premi koasuransi</v>
          </cell>
        </row>
        <row r="13">
          <cell r="K13" t="str">
            <v>Piutang klaim penjaminan ulang</v>
          </cell>
          <cell r="L13" t="str">
            <v>1.006 - PT Bahana Mitra Investa ("BMI")</v>
          </cell>
          <cell r="M13" t="str">
            <v>1.04.06.01 - Piutang klaim penjaminan ulang</v>
          </cell>
        </row>
        <row r="14">
          <cell r="K14" t="str">
            <v>Piutang sewa</v>
          </cell>
          <cell r="L14" t="str">
            <v>1.036 - PT Jaminan Kredit Indonesia</v>
          </cell>
          <cell r="M14" t="str">
            <v>1.07.06.01 - Piutang sewa</v>
          </cell>
        </row>
        <row r="15">
          <cell r="K15" t="str">
            <v>Piutang lainnya</v>
          </cell>
          <cell r="L15" t="str">
            <v>1.038 - PT Asuransi Kredit Indonesia (Persero)</v>
          </cell>
          <cell r="M15" t="str">
            <v>1.09.99.01 - Piutang lainnya</v>
          </cell>
        </row>
        <row r="16">
          <cell r="K16" t="str">
            <v>Beban administrasi umum dibayar dimuka</v>
          </cell>
          <cell r="L16" t="str">
            <v>1.039 - PT Reasuransi Nasional Indonesia</v>
          </cell>
          <cell r="M16" t="str">
            <v>1.99.04.00 - Beban administrasi umum dibayar dimuka</v>
          </cell>
        </row>
        <row r="17">
          <cell r="K17" t="str">
            <v>Uang jaminan</v>
          </cell>
          <cell r="L17" t="str">
            <v>1.042 - PT Jasa Raharja (Persero)</v>
          </cell>
          <cell r="M17" t="str">
            <v>1.99.05.00 - Uang jaminan</v>
          </cell>
        </row>
        <row r="18">
          <cell r="K18" t="str">
            <v>Utang klaim asuransi</v>
          </cell>
          <cell r="L18" t="str">
            <v>1.044 - PT Asuransi Jasa Indonesia (Persero)</v>
          </cell>
          <cell r="M18" t="str">
            <v>2.01.01.00 - Utang klaim asuransi</v>
          </cell>
        </row>
        <row r="19">
          <cell r="K19" t="str">
            <v>Utang premi</v>
          </cell>
          <cell r="L19" t="str">
            <v>1.047 - PT Asuransi Jiwa IFG</v>
          </cell>
          <cell r="M19" t="str">
            <v>2.02.00.00 - Utang premi</v>
          </cell>
        </row>
        <row r="20">
          <cell r="K20" t="str">
            <v>Utang premi reasuransi</v>
          </cell>
          <cell r="M20" t="str">
            <v>2.02.05.00 - Utang premi reasuransi</v>
          </cell>
        </row>
        <row r="21">
          <cell r="K21" t="str">
            <v>Utang Premi Penjaminan Ulang</v>
          </cell>
          <cell r="M21" t="str">
            <v>2.02.06.00 - Utang Premi Penjaminan Ulang</v>
          </cell>
        </row>
        <row r="22">
          <cell r="K22" t="str">
            <v>Utang Premi Koasuransi</v>
          </cell>
          <cell r="M22" t="str">
            <v>2.02.07.00 - Utang Premi Koasuransi</v>
          </cell>
        </row>
        <row r="23">
          <cell r="K23" t="str">
            <v>Beban umum dan administrasi yang masih harus dibayar</v>
          </cell>
          <cell r="M23" t="str">
            <v>2.03.02.00 - Beban umum dan administrasi yang masih harus dibayar</v>
          </cell>
        </row>
        <row r="24">
          <cell r="K24" t="str">
            <v>Utang nasabah</v>
          </cell>
          <cell r="M24" t="str">
            <v>2.10.01.00 - Utang nasabah</v>
          </cell>
        </row>
        <row r="25">
          <cell r="K25" t="str">
            <v>Utang komisi agen</v>
          </cell>
          <cell r="M25" t="str">
            <v>2.10.05.00 - Utang komisi agen</v>
          </cell>
        </row>
        <row r="26">
          <cell r="K26" t="str">
            <v>Utang usaha lain-lain</v>
          </cell>
          <cell r="M26" t="str">
            <v>2.10.99.00 - Utang usaha lain-lain</v>
          </cell>
        </row>
        <row r="27">
          <cell r="K27" t="str">
            <v>Pendapatan sewa diterima dimuka</v>
          </cell>
          <cell r="M27" t="str">
            <v>2.11.02.00 - Pendapatan sewa diterima dimuka</v>
          </cell>
        </row>
        <row r="28">
          <cell r="K28" t="str">
            <v>Titipan</v>
          </cell>
          <cell r="M28" t="str">
            <v>2.99.03.00 - Titipan</v>
          </cell>
        </row>
        <row r="29">
          <cell r="K29" t="str">
            <v>Modal saham</v>
          </cell>
          <cell r="M29" t="str">
            <v>3.01.00.00 - Modal saham</v>
          </cell>
        </row>
        <row r="30">
          <cell r="K30" t="str">
            <v>Modal saham</v>
          </cell>
          <cell r="M30" t="str">
            <v>3.01.00.00  - Modal saham</v>
          </cell>
        </row>
        <row r="31">
          <cell r="K31" t="str">
            <v>Saldo laba</v>
          </cell>
          <cell r="M31" t="str">
            <v>3.02.00.00  - Saldo laba</v>
          </cell>
        </row>
        <row r="32">
          <cell r="K32" t="str">
            <v>Penghasilan komprehensif lainnya</v>
          </cell>
          <cell r="M32" t="str">
            <v>3.03.00.00 - Penghasilan komprehensif lainnya</v>
          </cell>
        </row>
        <row r="33">
          <cell r="K33" t="str">
            <v>Penghasilan komprehensif lainnya</v>
          </cell>
          <cell r="M33" t="str">
            <v>3.03.00.00  - Penghasilan komprehensif lainnya</v>
          </cell>
        </row>
        <row r="34">
          <cell r="K34" t="str">
            <v>Komponen ekuitas lainnya</v>
          </cell>
          <cell r="M34" t="str">
            <v>3.04.00.00  - Komponen ekuitas lainnya</v>
          </cell>
        </row>
        <row r="35">
          <cell r="K35" t="str">
            <v>Kepentingan non pengendali</v>
          </cell>
          <cell r="M35" t="str">
            <v>3.06.00.00  - Kepentingan non pengendali</v>
          </cell>
        </row>
        <row r="36">
          <cell r="K36" t="str">
            <v>Pendapatan premi asuransi bruto</v>
          </cell>
          <cell r="M36" t="str">
            <v>4.01.01.00 - Pendapatan premi asuransi bruto</v>
          </cell>
        </row>
        <row r="37">
          <cell r="K37" t="str">
            <v>Pendapatan premi reasuransi bruto</v>
          </cell>
          <cell r="M37" t="str">
            <v>4.01.05.00 - Pendapatan premi reasuransi bruto</v>
          </cell>
        </row>
        <row r="38">
          <cell r="K38" t="str">
            <v>Pendapatan premi koasuransi bruto</v>
          </cell>
          <cell r="M38" t="str">
            <v>4.01.07.00 - Pendapatan premi koasuransi bruto</v>
          </cell>
        </row>
        <row r="39">
          <cell r="K39" t="str">
            <v>Premi reasuransi keluar</v>
          </cell>
          <cell r="M39" t="str">
            <v>4.02.05.00 - Premi reasuransi keluar</v>
          </cell>
        </row>
        <row r="40">
          <cell r="K40" t="str">
            <v>Premi penjaminan ulang keluar</v>
          </cell>
          <cell r="M40" t="str">
            <v>4.02.06.00 - Premi penjaminan ulang keluar</v>
          </cell>
        </row>
        <row r="41">
          <cell r="K41" t="str">
            <v>Pendapatan pengelolaan dana</v>
          </cell>
          <cell r="M41" t="str">
            <v>4.06.02.00 - Pendapatan pengelolaan dana</v>
          </cell>
        </row>
        <row r="42">
          <cell r="K42" t="str">
            <v>Pendapatan kegiatan sekuritas</v>
          </cell>
          <cell r="M42" t="str">
            <v>4.06.04.00 - Pendapatan kegiatan sekuritas</v>
          </cell>
        </row>
        <row r="43">
          <cell r="K43" t="str">
            <v>Pendapatan hasil kegiatan keuangan lainnya</v>
          </cell>
          <cell r="M43" t="str">
            <v>4.06.99.00 - Pendapatan hasil kegiatan keuangan lainnya</v>
          </cell>
        </row>
        <row r="44">
          <cell r="K44" t="str">
            <v>Pendapatan hasil pengelolaan gedung</v>
          </cell>
          <cell r="M44" t="str">
            <v>4.07.00.00 - Pendapatan hasil pengelolaan gedung</v>
          </cell>
        </row>
        <row r="45">
          <cell r="K45" t="str">
            <v>Pendapatan hasil investasi - Reksadana</v>
          </cell>
          <cell r="M45" t="str">
            <v>4.08.04.00 - Pendapatan hasil investasi - Reksadana</v>
          </cell>
        </row>
        <row r="46">
          <cell r="K46" t="str">
            <v>Klaim bruto asuransi</v>
          </cell>
          <cell r="M46" t="str">
            <v>5.01.01.00 - Klaim bruto asuransi</v>
          </cell>
        </row>
        <row r="47">
          <cell r="K47" t="str">
            <v>Klaim bruto reasuransi</v>
          </cell>
          <cell r="M47" t="str">
            <v>5.01.05.00 - Klaim bruto reasuransi</v>
          </cell>
        </row>
        <row r="48">
          <cell r="K48" t="str">
            <v>Klaim bruto koasuransi</v>
          </cell>
          <cell r="M48" t="str">
            <v>5.01.07.00 - Klaim bruto koasuransi</v>
          </cell>
        </row>
        <row r="49">
          <cell r="K49" t="str">
            <v>Klaim koasuransi</v>
          </cell>
          <cell r="M49" t="str">
            <v>5.02.07.00 - Klaim koasuransi</v>
          </cell>
        </row>
        <row r="50">
          <cell r="K50" t="str">
            <v>Beban komisi asuransi neto</v>
          </cell>
          <cell r="M50" t="str">
            <v>5.04.01.00 - Beban komisi asuransi neto</v>
          </cell>
        </row>
        <row r="51">
          <cell r="K51" t="str">
            <v>Beban komisi penjaminan ulang neto</v>
          </cell>
          <cell r="M51" t="str">
            <v>5.04.06.00 - Beban komisi penjaminan ulang neto</v>
          </cell>
        </row>
        <row r="52">
          <cell r="K52" t="str">
            <v>Beban karyawan lainnya</v>
          </cell>
          <cell r="M52" t="str">
            <v>5.05.99.00 - Beban karyawan lainnya</v>
          </cell>
        </row>
        <row r="53">
          <cell r="K53" t="str">
            <v>Beban umum dan administrasi</v>
          </cell>
          <cell r="M53" t="str">
            <v>5.06.00.00 - Beban umum dan administrasi</v>
          </cell>
        </row>
        <row r="54">
          <cell r="K54" t="str">
            <v>Imbal jasa profesional</v>
          </cell>
          <cell r="M54" t="str">
            <v>5.06.01.00 - Imbal jasa profesional</v>
          </cell>
        </row>
        <row r="55">
          <cell r="K55" t="str">
            <v>Air, listrik, dan utilitas</v>
          </cell>
          <cell r="M55" t="str">
            <v>5.06.02.00 - Air, listrik, dan utilitas</v>
          </cell>
        </row>
        <row r="56">
          <cell r="K56" t="str">
            <v>Sewa kantor</v>
          </cell>
          <cell r="M56" t="str">
            <v>5.06.12.01 - Sewa kantor</v>
          </cell>
        </row>
        <row r="57">
          <cell r="K57" t="str">
            <v>Beban umum dan administrasi lainnya</v>
          </cell>
          <cell r="M57" t="str">
            <v>5.06.99.00 - Beban umum dan administrasi lainnya</v>
          </cell>
        </row>
        <row r="58">
          <cell r="K58" t="str">
            <v>Pendapatan/(beban) lain-lain - neto</v>
          </cell>
          <cell r="M58" t="str">
            <v>5.99.00.00 - Pendapatan/(beban) lain-lain - neto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data awal"/>
      <sheetName val="hpp 0106"/>
      <sheetName val="fpc"/>
      <sheetName val="sales"/>
      <sheetName val="smb mt"/>
      <sheetName val="beli mt"/>
      <sheetName val="beli doc"/>
      <sheetName val="pakai ovk"/>
      <sheetName val="lhk"/>
      <sheetName val="Memo"/>
      <sheetName val="pakai BP BBakar"/>
      <sheetName val="pakai BPSekam"/>
      <sheetName val="pakai BPLain"/>
      <sheetName val="Memo Mitra &amp; Sewa"/>
      <sheetName val="Kas&amp;Bank MtD-Erni"/>
      <sheetName val="master"/>
      <sheetName val="Mutasi Bank"/>
      <sheetName val="Sources Sales"/>
      <sheetName val="Sources Data Kas&amp;Bank"/>
      <sheetName val="Kas&amp;Bank oD-Erni"/>
      <sheetName val="Sales$UM-Rina"/>
      <sheetName val="Sales&amp;UM MtD"/>
      <sheetName val="To Helin "/>
      <sheetName val="Price list-Minto"/>
      <sheetName val="hpp 0504"/>
      <sheetName val="lhk0304"/>
      <sheetName val="Sources Data Kas_Bank"/>
      <sheetName val="Kas_Bank MtD_Erni"/>
      <sheetName val="Sales_UM_Rina"/>
      <sheetName val="Sales_UM MtD"/>
      <sheetName val="Kas_Bank oD_Erni"/>
      <sheetName val="Price list_Minto"/>
      <sheetName val="Memo Mitra _ Sew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00000"/>
      <sheetName val="Tanah"/>
      <sheetName val="Analisa"/>
      <sheetName val="Bangunan"/>
      <sheetName val="List"/>
      <sheetName val="BRI I"/>
      <sheetName val="Resume"/>
      <sheetName val="Data"/>
      <sheetName val="Sarana"/>
      <sheetName val="Depresiasi"/>
      <sheetName val="ue"/>
      <sheetName val="Konversi"/>
      <sheetName val="LB"/>
      <sheetName val="Sumuringin06"/>
      <sheetName val="Sb Arum06"/>
      <sheetName val="1Sumber Arum"/>
      <sheetName val="Ponco06"/>
      <sheetName val="2Ponco"/>
      <sheetName val="Parengan06"/>
      <sheetName val="3Parengan"/>
      <sheetName val="Rayung06"/>
      <sheetName val="4Rayung"/>
      <sheetName val="Raya Bangilan06"/>
      <sheetName val="5Raya Bangilan"/>
      <sheetName val="Rondokuning06"/>
      <sheetName val="6Rondo Kuning"/>
      <sheetName val="DesaBangilan06"/>
      <sheetName val="7Desa Bangilan"/>
      <sheetName val="Kutorejo06"/>
      <sheetName val="8Kutorejo"/>
      <sheetName val="Sriti"/>
      <sheetName val="Daftar No MAPPI"/>
      <sheetName val="DATA UMUM"/>
      <sheetName val="HBU"/>
      <sheetName val="Sertipikat"/>
      <sheetName val="Safety Margin"/>
      <sheetName val="1-Cover Depan"/>
      <sheetName val="2-Daftar Isi"/>
      <sheetName val="3-Pendahuluan"/>
      <sheetName val="4-Cover Dalam"/>
      <sheetName val="5-Laporan T &amp; B"/>
      <sheetName val="6-Mesin"/>
      <sheetName val="7-Laporan Kendaraan"/>
      <sheetName val="8-Laporan Inventaris"/>
      <sheetName val="Foto-Foto"/>
      <sheetName val="Lembar Asistensi (2)"/>
      <sheetName val="Lembar QC"/>
      <sheetName val="Data 1"/>
      <sheetName val="Data 2"/>
      <sheetName val="Data 3"/>
      <sheetName val="Data 4"/>
      <sheetName val="Data 5"/>
      <sheetName val="Text NP Tanah"/>
      <sheetName val="Text Total NP"/>
      <sheetName val="Text Total Likuidasi"/>
      <sheetName val="Text Likuidasi Tanah"/>
      <sheetName val="COPYWRITE"/>
      <sheetName val="Bangilan"/>
      <sheetName val="Sidotentrem"/>
      <sheetName val="Mojorranu"/>
      <sheetName val="AJP"/>
      <sheetName val="W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General"/>
      <sheetName val="Capex Sum"/>
      <sheetName val="AAL"/>
      <sheetName val="IIS"/>
      <sheetName val="AARJ"/>
      <sheetName val="summary-1"/>
      <sheetName val="FP_JUAL_"/>
      <sheetName val="R-16.1"/>
      <sheetName val="R-16.2"/>
      <sheetName val="Memo CCF"/>
      <sheetName val="Pemb MT"/>
      <sheetName val="WBS_WPL"/>
      <sheetName val="Lead"/>
      <sheetName val="List"/>
      <sheetName val="Sources Data Kas&amp;Bank"/>
      <sheetName val="master"/>
      <sheetName val="Sources Sales"/>
      <sheetName val="Sales&amp;UM MtD"/>
      <sheetName val="Sales$UM-Rina"/>
      <sheetName val="Kas&amp;Bank MtD-Erni"/>
      <sheetName val="ProductionTarget50Pct"/>
      <sheetName val="CAPEX"/>
      <sheetName val="KOMP"/>
      <sheetName val="Fak_aktif"/>
      <sheetName val="Data 2"/>
      <sheetName val="Sche-Harvest-Monodon"/>
      <sheetName val="Tran0104"/>
      <sheetName val="Daf 1"/>
      <sheetName val="GeneralInfo"/>
      <sheetName val="P_DPTAN _ BEBAN LAIN2"/>
      <sheetName val="AKTIVA TETAP"/>
      <sheetName val="PERINC_PASSIVA"/>
      <sheetName val="#REF"/>
      <sheetName val="DATA"/>
      <sheetName val="DaTa "/>
    </sheetNames>
    <sheetDataSet>
      <sheetData sheetId="0" refreshError="1">
        <row r="3">
          <cell r="E3">
            <v>2002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Aging Awal"/>
      <sheetName val="Aging 0105"/>
      <sheetName val="bayar"/>
      <sheetName val="mt"/>
      <sheetName val="doc"/>
      <sheetName val="ovk"/>
      <sheetName val="Memo 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Breakevn"/>
      <sheetName val="XXXX"/>
      <sheetName val="Assumption"/>
      <sheetName val="Business Model"/>
      <sheetName val="Biaya investasi"/>
      <sheetName val=" Biaya Operasional"/>
      <sheetName val="Proforma  Laba Rugi"/>
      <sheetName val="Proforma Balance Sheet"/>
      <sheetName val="ProjectCashFlow "/>
      <sheetName val="ProjectValuation"/>
      <sheetName val="Chart AKI"/>
      <sheetName val="Detail Investasi"/>
      <sheetName val="Total Projects"/>
      <sheetName val="DIVRE2"/>
      <sheetName val="DIVRE4"/>
      <sheetName val="DIVRE5"/>
      <sheetName val="Others"/>
      <sheetName val="OSS"/>
      <sheetName val="Unit Prices"/>
      <sheetName val="UUNetPricing"/>
      <sheetName val="Cost Link Transmisi"/>
      <sheetName val="Growth-Rate"/>
      <sheetName val="IPM"/>
      <sheetName val="Revenue"/>
      <sheetName val="Tariff Scheme"/>
      <sheetName val="Sales&amp;Revenue"/>
      <sheetName val="Summary (current CF only)"/>
      <sheetName val="Node &amp; Link"/>
      <sheetName val="Current Customer"/>
      <sheetName val="Market Korporate"/>
      <sheetName val="Market Residential"/>
      <sheetName val="Market Apartment"/>
      <sheetName val="Market Hotel"/>
      <sheetName val="Market HRB"/>
      <sheetName val="Node &amp; Type Router"/>
      <sheetName val="Cover"/>
      <sheetName val="Coverwp"/>
      <sheetName val="Presedur awal materialitas"/>
      <sheetName val="Penentuan Resiko Audit"/>
      <sheetName val="Analytical Rev"/>
      <sheetName val="H"/>
      <sheetName val="WP WBS-WPL (2)"/>
      <sheetName val="E"/>
      <sheetName val="footing"/>
      <sheetName val="Neraca"/>
      <sheetName val="cash flow"/>
      <sheetName val="Laba-rugi"/>
      <sheetName val="Ekuitas"/>
      <sheetName val="FA (I)"/>
      <sheetName val="rekap FA.new (2)"/>
      <sheetName val="kebijakan baru"/>
      <sheetName val="10"/>
      <sheetName val="20"/>
      <sheetName val="30"/>
      <sheetName val="list.FA.audit.new2006"/>
      <sheetName val="list.FA.klien'06"/>
      <sheetName val="A"/>
      <sheetName val="A-1"/>
      <sheetName val="A-2"/>
      <sheetName val="A-2-1"/>
      <sheetName val="A-2-1 (3)"/>
      <sheetName val="bank Confirm Contrl"/>
      <sheetName val="B"/>
      <sheetName val="AR Confirm Contrl"/>
      <sheetName val="C"/>
      <sheetName val="D"/>
      <sheetName val="E1"/>
      <sheetName val="F-1"/>
      <sheetName val="G"/>
      <sheetName val="G1"/>
      <sheetName val="AA"/>
      <sheetName val="AA-1"/>
      <sheetName val="AA-1 (2)"/>
      <sheetName val="AA-1 (3)"/>
      <sheetName val="AP Confirm control"/>
      <sheetName val="BB"/>
      <sheetName val="CC"/>
      <sheetName val="DD"/>
      <sheetName val="EE-1"/>
      <sheetName val="EE"/>
      <sheetName val="EE-2"/>
      <sheetName val="FF"/>
      <sheetName val="GG"/>
      <sheetName val="HH"/>
      <sheetName val="II"/>
      <sheetName val="JJ"/>
      <sheetName val="KK"/>
      <sheetName val="Draft WBS-WP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Consolidated BS"/>
      <sheetName val="Consolidated PL"/>
      <sheetName val="Equity"/>
      <sheetName val="Adjusted Combined"/>
      <sheetName val="Combined 2001"/>
      <sheetName val="Kantor Pusat"/>
      <sheetName val="Jagorawi"/>
      <sheetName val="Cawang Tomang Cengkareng"/>
      <sheetName val="Jakarta Cikampek"/>
      <sheetName val="Jakarta Merak"/>
      <sheetName val="Padalarang Cileunyi"/>
      <sheetName val="Citarum"/>
      <sheetName val="Surabaya Gempol Mojokerto"/>
      <sheetName val="Semarang"/>
      <sheetName val="Belmera"/>
      <sheetName val="Palikanci"/>
      <sheetName val="Audit Adjustment"/>
      <sheetName val="Client's Late Adjustment"/>
      <sheetName val="PER ABJAD"/>
      <sheetName val="bayar"/>
      <sheetName val="DBase"/>
      <sheetName val="at"/>
      <sheetName val="BBM-03"/>
      <sheetName val="Significant Processes"/>
      <sheetName val="Links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WBS_WPL"/>
      <sheetName val="DOC"/>
      <sheetName val="General"/>
      <sheetName val="Agustus"/>
      <sheetName val="Data 2"/>
      <sheetName val="0"/>
      <sheetName val="Reconcil.bal.sheet(out)"/>
      <sheetName val="Assets"/>
      <sheetName val="1A"/>
      <sheetName val="prmt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>1011-000</v>
          </cell>
          <cell r="B8">
            <v>118031020.03</v>
          </cell>
          <cell r="G8">
            <v>118031020.03</v>
          </cell>
          <cell r="H8">
            <v>41981005.030000001</v>
          </cell>
          <cell r="I8">
            <v>76050015</v>
          </cell>
          <cell r="J8">
            <v>1.8115339293486181</v>
          </cell>
          <cell r="K8" t="str">
            <v>{D}</v>
          </cell>
        </row>
        <row r="9">
          <cell r="A9" t="str">
            <v>1012-000</v>
          </cell>
          <cell r="B9">
            <v>46616370571.760002</v>
          </cell>
          <cell r="G9">
            <v>46616370571.760002</v>
          </cell>
          <cell r="H9">
            <v>6667108630.2200003</v>
          </cell>
          <cell r="I9">
            <v>39949261941.540001</v>
          </cell>
          <cell r="J9">
            <v>5.99199205491598</v>
          </cell>
          <cell r="K9" t="str">
            <v>{D}</v>
          </cell>
        </row>
        <row r="10">
          <cell r="A10" t="str">
            <v>1021-B01</v>
          </cell>
          <cell r="B10">
            <v>254376944.41</v>
          </cell>
          <cell r="G10">
            <v>254376944.41</v>
          </cell>
          <cell r="H10">
            <v>538134343.40999997</v>
          </cell>
          <cell r="I10">
            <v>-283757399</v>
          </cell>
          <cell r="J10">
            <v>-0.52729843853100389</v>
          </cell>
          <cell r="K10" t="str">
            <v>{D}</v>
          </cell>
        </row>
        <row r="11">
          <cell r="A11" t="str">
            <v>1021-B02</v>
          </cell>
          <cell r="B11">
            <v>0</v>
          </cell>
          <cell r="G11">
            <v>0</v>
          </cell>
          <cell r="H11">
            <v>0.5</v>
          </cell>
          <cell r="I11">
            <v>-0.5</v>
          </cell>
          <cell r="J11">
            <v>-1</v>
          </cell>
          <cell r="K11" t="str">
            <v>{D}</v>
          </cell>
        </row>
        <row r="12">
          <cell r="A12" t="str">
            <v>1021-B03</v>
          </cell>
          <cell r="B12">
            <v>17676058471.049999</v>
          </cell>
          <cell r="G12">
            <v>17676058471.049999</v>
          </cell>
          <cell r="H12">
            <v>3412051117.54</v>
          </cell>
          <cell r="I12">
            <v>14264007353.509998</v>
          </cell>
          <cell r="J12">
            <v>4.1804787976898705</v>
          </cell>
          <cell r="K12" t="str">
            <v>{D}</v>
          </cell>
        </row>
        <row r="13">
          <cell r="A13" t="str">
            <v>1021-B04</v>
          </cell>
          <cell r="B13">
            <v>761434039</v>
          </cell>
          <cell r="G13">
            <v>761434039</v>
          </cell>
          <cell r="H13">
            <v>188363059</v>
          </cell>
          <cell r="I13">
            <v>573070980</v>
          </cell>
          <cell r="J13">
            <v>3.0423745666606528</v>
          </cell>
          <cell r="K13" t="str">
            <v>{D}</v>
          </cell>
        </row>
        <row r="14">
          <cell r="A14" t="str">
            <v>1021-B05</v>
          </cell>
          <cell r="B14">
            <v>2723114530.0300002</v>
          </cell>
          <cell r="G14">
            <v>2723114530.0300002</v>
          </cell>
          <cell r="H14">
            <v>0</v>
          </cell>
          <cell r="I14">
            <v>2723114530.0300002</v>
          </cell>
          <cell r="J14">
            <v>1</v>
          </cell>
          <cell r="K14" t="str">
            <v>{D}</v>
          </cell>
        </row>
        <row r="15">
          <cell r="A15" t="str">
            <v>1021-B06</v>
          </cell>
          <cell r="B15">
            <v>1101150537.9400001</v>
          </cell>
          <cell r="G15">
            <v>1101150537.9400001</v>
          </cell>
          <cell r="H15">
            <v>0</v>
          </cell>
          <cell r="I15">
            <v>1101150537.9400001</v>
          </cell>
          <cell r="J15">
            <v>1</v>
          </cell>
          <cell r="K15" t="str">
            <v>{D}</v>
          </cell>
        </row>
        <row r="16">
          <cell r="A16" t="str">
            <v>1021-B07</v>
          </cell>
          <cell r="B16">
            <v>1109227115.97</v>
          </cell>
          <cell r="G16">
            <v>1109227115.97</v>
          </cell>
          <cell r="H16">
            <v>0</v>
          </cell>
          <cell r="I16">
            <v>1109227115.97</v>
          </cell>
          <cell r="J16">
            <v>1</v>
          </cell>
          <cell r="K16" t="str">
            <v>{D}</v>
          </cell>
        </row>
        <row r="17">
          <cell r="A17" t="str">
            <v>1021-B10</v>
          </cell>
          <cell r="B17">
            <v>0</v>
          </cell>
          <cell r="G17">
            <v>0</v>
          </cell>
          <cell r="H17">
            <v>707880813.35000002</v>
          </cell>
          <cell r="I17">
            <v>-707880813.35000002</v>
          </cell>
          <cell r="J17">
            <v>-1</v>
          </cell>
          <cell r="K17" t="str">
            <v>{D}</v>
          </cell>
        </row>
        <row r="18">
          <cell r="A18" t="str">
            <v>1021-B30</v>
          </cell>
          <cell r="B18">
            <v>272914319.45999998</v>
          </cell>
          <cell r="G18">
            <v>272914319.45999998</v>
          </cell>
          <cell r="H18">
            <v>272914319.45999998</v>
          </cell>
          <cell r="I18">
            <v>0</v>
          </cell>
          <cell r="J18">
            <v>0</v>
          </cell>
          <cell r="K18" t="str">
            <v>{D}</v>
          </cell>
        </row>
        <row r="19">
          <cell r="A19" t="str">
            <v>1021-B32</v>
          </cell>
          <cell r="B19">
            <v>58221873011.339996</v>
          </cell>
          <cell r="G19">
            <v>58221873011.339996</v>
          </cell>
          <cell r="H19">
            <v>153074802.78</v>
          </cell>
          <cell r="I19">
            <v>58068798208.559998</v>
          </cell>
          <cell r="J19">
            <v>379.34916233089524</v>
          </cell>
          <cell r="K19" t="str">
            <v>{D}</v>
          </cell>
        </row>
        <row r="20">
          <cell r="A20" t="str">
            <v>1021-B33</v>
          </cell>
          <cell r="B20">
            <v>0</v>
          </cell>
          <cell r="G20">
            <v>0</v>
          </cell>
          <cell r="H20">
            <v>40357761.979999997</v>
          </cell>
          <cell r="I20">
            <v>-40357761.979999997</v>
          </cell>
          <cell r="J20">
            <v>-1</v>
          </cell>
          <cell r="K20" t="str">
            <v>{D}</v>
          </cell>
        </row>
        <row r="21">
          <cell r="A21" t="str">
            <v>1021-B34</v>
          </cell>
          <cell r="B21">
            <v>0</v>
          </cell>
          <cell r="G21">
            <v>0</v>
          </cell>
          <cell r="H21">
            <v>-9440880.7899999991</v>
          </cell>
          <cell r="I21">
            <v>9440880.7899999991</v>
          </cell>
          <cell r="J21">
            <v>-1</v>
          </cell>
          <cell r="K21" t="str">
            <v>{K}</v>
          </cell>
        </row>
        <row r="22">
          <cell r="A22" t="str">
            <v>1021-B35</v>
          </cell>
          <cell r="B22">
            <v>0</v>
          </cell>
          <cell r="G22">
            <v>0</v>
          </cell>
          <cell r="H22">
            <v>20000.27</v>
          </cell>
          <cell r="I22">
            <v>-20000.27</v>
          </cell>
          <cell r="J22">
            <v>-1</v>
          </cell>
          <cell r="K22" t="str">
            <v>{D}</v>
          </cell>
        </row>
        <row r="23">
          <cell r="A23" t="str">
            <v>1021-B40</v>
          </cell>
          <cell r="B23">
            <v>896369319.65999997</v>
          </cell>
          <cell r="G23">
            <v>896369319.65999997</v>
          </cell>
          <cell r="H23">
            <v>542499694.64999998</v>
          </cell>
          <cell r="I23">
            <v>353869625.00999999</v>
          </cell>
          <cell r="J23">
            <v>0.65229460679844831</v>
          </cell>
          <cell r="K23" t="str">
            <v>{D}</v>
          </cell>
        </row>
        <row r="24">
          <cell r="A24" t="str">
            <v>1021-B41</v>
          </cell>
          <cell r="B24">
            <v>0</v>
          </cell>
          <cell r="G24">
            <v>0</v>
          </cell>
          <cell r="H24">
            <v>-16733596.93</v>
          </cell>
          <cell r="I24">
            <v>16733596.93</v>
          </cell>
          <cell r="J24">
            <v>-1</v>
          </cell>
          <cell r="K24" t="str">
            <v>{K}</v>
          </cell>
        </row>
        <row r="25">
          <cell r="A25" t="str">
            <v>1021-B42</v>
          </cell>
          <cell r="B25">
            <v>3008512052.9899998</v>
          </cell>
          <cell r="G25">
            <v>3008512052.9899998</v>
          </cell>
          <cell r="H25">
            <v>145487763.65000001</v>
          </cell>
          <cell r="I25">
            <v>2863024289.3399997</v>
          </cell>
          <cell r="J25">
            <v>19.678797841910463</v>
          </cell>
          <cell r="K25" t="str">
            <v>{D}</v>
          </cell>
        </row>
        <row r="26">
          <cell r="A26" t="str">
            <v>1021-B43</v>
          </cell>
          <cell r="B26">
            <v>0</v>
          </cell>
          <cell r="G26">
            <v>0</v>
          </cell>
          <cell r="H26">
            <v>-1.3</v>
          </cell>
          <cell r="I26">
            <v>1.3</v>
          </cell>
          <cell r="J26">
            <v>-1</v>
          </cell>
          <cell r="K26" t="str">
            <v>{D}</v>
          </cell>
        </row>
        <row r="27">
          <cell r="A27" t="str">
            <v>1021-B51</v>
          </cell>
          <cell r="B27">
            <v>3438289166.2800002</v>
          </cell>
          <cell r="G27">
            <v>3438289166.2800002</v>
          </cell>
          <cell r="H27">
            <v>951667188.62</v>
          </cell>
          <cell r="I27">
            <v>2486621977.6600003</v>
          </cell>
          <cell r="J27">
            <v>2.6129113280303566</v>
          </cell>
          <cell r="K27" t="str">
            <v>{D}</v>
          </cell>
        </row>
        <row r="28">
          <cell r="A28" t="str">
            <v>1021-B52</v>
          </cell>
          <cell r="B28">
            <v>0</v>
          </cell>
          <cell r="G28">
            <v>0</v>
          </cell>
          <cell r="H28">
            <v>0.21</v>
          </cell>
          <cell r="I28">
            <v>-0.21</v>
          </cell>
          <cell r="J28">
            <v>-1</v>
          </cell>
          <cell r="K28" t="str">
            <v>{D}</v>
          </cell>
        </row>
        <row r="29">
          <cell r="A29" t="str">
            <v>1021-B53</v>
          </cell>
          <cell r="B29">
            <v>6657476722.5200005</v>
          </cell>
          <cell r="G29">
            <v>6657476722.5200005</v>
          </cell>
          <cell r="H29">
            <v>51085512.859999999</v>
          </cell>
          <cell r="I29">
            <v>6606391209.6600008</v>
          </cell>
          <cell r="J29">
            <v>129.32024834055861</v>
          </cell>
          <cell r="K29" t="str">
            <v>{D}</v>
          </cell>
        </row>
        <row r="30">
          <cell r="A30" t="str">
            <v>1021-B54</v>
          </cell>
          <cell r="B30">
            <v>347807563</v>
          </cell>
          <cell r="G30">
            <v>347807563</v>
          </cell>
          <cell r="H30">
            <v>1094497426</v>
          </cell>
          <cell r="I30">
            <v>-746689863</v>
          </cell>
          <cell r="J30">
            <v>-0.68222167111793641</v>
          </cell>
          <cell r="K30" t="str">
            <v>{D}</v>
          </cell>
        </row>
        <row r="31">
          <cell r="A31" t="str">
            <v>1021-B55</v>
          </cell>
          <cell r="B31">
            <v>1583786752.22</v>
          </cell>
          <cell r="G31">
            <v>1583786752.22</v>
          </cell>
          <cell r="H31">
            <v>62799449.909999996</v>
          </cell>
          <cell r="I31">
            <v>1520987302.3099999</v>
          </cell>
          <cell r="J31">
            <v>24.219755180814133</v>
          </cell>
          <cell r="K31" t="str">
            <v>{D}</v>
          </cell>
        </row>
        <row r="32">
          <cell r="A32" t="str">
            <v>1021-B57</v>
          </cell>
          <cell r="B32">
            <v>0</v>
          </cell>
          <cell r="G32">
            <v>0</v>
          </cell>
          <cell r="H32">
            <v>38250000</v>
          </cell>
          <cell r="I32">
            <v>-38250000</v>
          </cell>
          <cell r="J32">
            <v>-1</v>
          </cell>
          <cell r="K32" t="str">
            <v>{D}</v>
          </cell>
        </row>
        <row r="33">
          <cell r="A33" t="str">
            <v>1021-B85</v>
          </cell>
          <cell r="B33">
            <v>4394205895.9099998</v>
          </cell>
          <cell r="C33" t="str">
            <v>B</v>
          </cell>
          <cell r="D33">
            <v>33136159791</v>
          </cell>
          <cell r="G33">
            <v>49983761371.910004</v>
          </cell>
          <cell r="H33">
            <v>4394205895.9099998</v>
          </cell>
          <cell r="I33">
            <v>45589555476</v>
          </cell>
          <cell r="J33">
            <v>10.37492474315631</v>
          </cell>
          <cell r="K33" t="str">
            <v>{D}</v>
          </cell>
        </row>
        <row r="34">
          <cell r="C34" t="str">
            <v>H</v>
          </cell>
          <cell r="D34">
            <v>12453395685</v>
          </cell>
        </row>
        <row r="35">
          <cell r="A35" t="str">
            <v>1061-B44</v>
          </cell>
          <cell r="B35">
            <v>624853696.60000002</v>
          </cell>
          <cell r="G35">
            <v>624853696.60000002</v>
          </cell>
          <cell r="H35">
            <v>664778108</v>
          </cell>
          <cell r="I35">
            <v>-39924411.399999976</v>
          </cell>
          <cell r="J35">
            <v>-6.0056748138282517E-2</v>
          </cell>
          <cell r="K35" t="str">
            <v>{D}</v>
          </cell>
        </row>
        <row r="36">
          <cell r="A36" t="str">
            <v>1061-B45</v>
          </cell>
          <cell r="B36">
            <v>3433934376.1999998</v>
          </cell>
          <cell r="G36">
            <v>3433934376.1999998</v>
          </cell>
          <cell r="H36">
            <v>3921216832</v>
          </cell>
          <cell r="I36">
            <v>-487282455.80000019</v>
          </cell>
          <cell r="J36">
            <v>-0.12426817405847558</v>
          </cell>
          <cell r="K36" t="str">
            <v>{D}</v>
          </cell>
        </row>
        <row r="37">
          <cell r="A37" t="str">
            <v>1181-000</v>
          </cell>
          <cell r="B37">
            <v>1000.7</v>
          </cell>
          <cell r="G37">
            <v>1000.7</v>
          </cell>
          <cell r="H37">
            <v>0.7</v>
          </cell>
          <cell r="I37">
            <v>1000</v>
          </cell>
          <cell r="J37">
            <v>1428.5714285714287</v>
          </cell>
          <cell r="K37" t="str">
            <v>{K}</v>
          </cell>
        </row>
        <row r="38">
          <cell r="A38" t="str">
            <v>1191-000</v>
          </cell>
          <cell r="B38">
            <v>630000000000</v>
          </cell>
          <cell r="G38">
            <v>630000000000</v>
          </cell>
          <cell r="H38">
            <v>128500000000</v>
          </cell>
          <cell r="I38">
            <v>501500000000</v>
          </cell>
          <cell r="J38">
            <v>3.9027237354085602</v>
          </cell>
          <cell r="K38" t="str">
            <v>{D}</v>
          </cell>
        </row>
        <row r="39">
          <cell r="A39" t="str">
            <v>1299-000</v>
          </cell>
          <cell r="B39">
            <v>5000000000</v>
          </cell>
          <cell r="G39">
            <v>5000000000</v>
          </cell>
          <cell r="H39">
            <v>0</v>
          </cell>
          <cell r="I39">
            <v>5000000000</v>
          </cell>
          <cell r="J39">
            <v>1</v>
          </cell>
          <cell r="K39" t="str">
            <v>{D}</v>
          </cell>
        </row>
        <row r="40">
          <cell r="A40" t="str">
            <v>1321-000</v>
          </cell>
          <cell r="B40">
            <v>6818391846</v>
          </cell>
          <cell r="G40">
            <v>6818391846</v>
          </cell>
          <cell r="H40">
            <v>6818391846</v>
          </cell>
          <cell r="I40">
            <v>0</v>
          </cell>
          <cell r="J40">
            <v>0</v>
          </cell>
          <cell r="K40" t="str">
            <v>{D}</v>
          </cell>
        </row>
        <row r="41">
          <cell r="A41" t="str">
            <v>1331-000</v>
          </cell>
          <cell r="B41">
            <v>15205417109</v>
          </cell>
          <cell r="G41">
            <v>15205417109</v>
          </cell>
          <cell r="H41">
            <v>13473688911</v>
          </cell>
          <cell r="I41">
            <v>1731728198</v>
          </cell>
          <cell r="J41">
            <v>0.12852665735708108</v>
          </cell>
          <cell r="K41" t="str">
            <v>{D}</v>
          </cell>
        </row>
        <row r="42">
          <cell r="A42" t="str">
            <v>1339-000</v>
          </cell>
          <cell r="B42">
            <v>31418758</v>
          </cell>
          <cell r="G42">
            <v>31418758</v>
          </cell>
          <cell r="H42">
            <v>142960321</v>
          </cell>
          <cell r="I42">
            <v>-111541563</v>
          </cell>
          <cell r="J42">
            <v>-0.78022742408363788</v>
          </cell>
          <cell r="K42" t="str">
            <v>{D}</v>
          </cell>
        </row>
        <row r="43">
          <cell r="A43" t="str">
            <v>1414-000</v>
          </cell>
          <cell r="B43">
            <v>30994480000</v>
          </cell>
          <cell r="C43" t="str">
            <v>C</v>
          </cell>
          <cell r="D43">
            <v>2817680000</v>
          </cell>
          <cell r="E43" t="str">
            <v>I</v>
          </cell>
          <cell r="F43">
            <v>33812160000</v>
          </cell>
          <cell r="G43">
            <v>0</v>
          </cell>
          <cell r="H43">
            <v>2248816730</v>
          </cell>
          <cell r="I43">
            <v>-2248816730</v>
          </cell>
          <cell r="J43">
            <v>-1</v>
          </cell>
          <cell r="K43" t="str">
            <v>{D}</v>
          </cell>
        </row>
        <row r="44">
          <cell r="A44" t="str">
            <v>1421-000</v>
          </cell>
          <cell r="B44">
            <v>45314041618.860001</v>
          </cell>
          <cell r="G44">
            <v>45314041618.860001</v>
          </cell>
          <cell r="H44">
            <v>19266160567.040001</v>
          </cell>
          <cell r="I44">
            <v>26047881051.82</v>
          </cell>
          <cell r="J44">
            <v>1.3520016591360695</v>
          </cell>
          <cell r="K44" t="str">
            <v>{D}</v>
          </cell>
        </row>
        <row r="45">
          <cell r="A45" t="str">
            <v>1422-000</v>
          </cell>
          <cell r="B45">
            <v>1092033417.97</v>
          </cell>
          <cell r="G45">
            <v>1092033417.97</v>
          </cell>
          <cell r="H45">
            <v>241374371.97</v>
          </cell>
          <cell r="I45">
            <v>850659046</v>
          </cell>
          <cell r="J45">
            <v>3.5242310070338658</v>
          </cell>
          <cell r="K45" t="str">
            <v>{D}</v>
          </cell>
        </row>
        <row r="46">
          <cell r="A46" t="str">
            <v>1423-000</v>
          </cell>
          <cell r="B46">
            <v>197005318</v>
          </cell>
          <cell r="G46">
            <v>197005318</v>
          </cell>
          <cell r="H46">
            <v>0</v>
          </cell>
          <cell r="I46">
            <v>197005318</v>
          </cell>
          <cell r="J46">
            <v>1</v>
          </cell>
          <cell r="K46" t="str">
            <v>{D}</v>
          </cell>
        </row>
        <row r="47">
          <cell r="A47" t="str">
            <v>1428-000</v>
          </cell>
          <cell r="B47">
            <v>39717895</v>
          </cell>
          <cell r="G47">
            <v>39717895</v>
          </cell>
          <cell r="H47">
            <v>73523500</v>
          </cell>
          <cell r="I47">
            <v>-33805605</v>
          </cell>
          <cell r="J47">
            <v>-0.45979319537290797</v>
          </cell>
          <cell r="K47" t="str">
            <v>{D}</v>
          </cell>
        </row>
        <row r="48">
          <cell r="A48" t="str">
            <v>1451-000</v>
          </cell>
          <cell r="B48">
            <v>126677913</v>
          </cell>
          <cell r="G48">
            <v>126677913</v>
          </cell>
          <cell r="H48">
            <v>152754999.5</v>
          </cell>
          <cell r="I48">
            <v>-26077086.5</v>
          </cell>
          <cell r="J48">
            <v>-0.17071183650522678</v>
          </cell>
          <cell r="K48" t="str">
            <v>{D}</v>
          </cell>
        </row>
        <row r="49">
          <cell r="A49" t="str">
            <v>1459-000</v>
          </cell>
          <cell r="B49">
            <v>0</v>
          </cell>
          <cell r="G49">
            <v>0</v>
          </cell>
          <cell r="H49">
            <v>0</v>
          </cell>
          <cell r="I49">
            <v>0</v>
          </cell>
          <cell r="J49">
            <v>1</v>
          </cell>
          <cell r="K49" t="str">
            <v>{D}</v>
          </cell>
        </row>
        <row r="50">
          <cell r="A50" t="str">
            <v>1461-000</v>
          </cell>
          <cell r="B50">
            <v>27279307</v>
          </cell>
          <cell r="G50">
            <v>27279307</v>
          </cell>
          <cell r="H50">
            <v>0</v>
          </cell>
          <cell r="I50">
            <v>27279307</v>
          </cell>
          <cell r="J50">
            <v>1</v>
          </cell>
          <cell r="K50" t="str">
            <v>{D}</v>
          </cell>
        </row>
        <row r="51">
          <cell r="A51" t="str">
            <v>1469-000</v>
          </cell>
          <cell r="B51">
            <v>736934547.5</v>
          </cell>
          <cell r="G51">
            <v>736934547.5</v>
          </cell>
          <cell r="H51">
            <v>269908977</v>
          </cell>
          <cell r="I51">
            <v>467025570.5</v>
          </cell>
          <cell r="J51">
            <v>1.7303076603487701</v>
          </cell>
          <cell r="K51" t="str">
            <v>{D}</v>
          </cell>
        </row>
        <row r="52">
          <cell r="A52" t="str">
            <v>1491-000</v>
          </cell>
          <cell r="B52">
            <v>5004506849</v>
          </cell>
          <cell r="G52">
            <v>5004506849</v>
          </cell>
          <cell r="H52">
            <v>649205288</v>
          </cell>
          <cell r="I52">
            <v>4355301561</v>
          </cell>
          <cell r="J52">
            <v>6.7086661823370735</v>
          </cell>
          <cell r="K52" t="str">
            <v>{D}</v>
          </cell>
        </row>
        <row r="53">
          <cell r="A53" t="str">
            <v>1521-000</v>
          </cell>
          <cell r="B53">
            <v>108520500</v>
          </cell>
          <cell r="G53">
            <v>108520500</v>
          </cell>
          <cell r="H53">
            <v>108520500</v>
          </cell>
          <cell r="I53">
            <v>0</v>
          </cell>
          <cell r="J53">
            <v>0</v>
          </cell>
          <cell r="K53" t="str">
            <v>{D}</v>
          </cell>
        </row>
        <row r="54">
          <cell r="A54" t="str">
            <v>1531-000</v>
          </cell>
          <cell r="B54">
            <v>2699570</v>
          </cell>
          <cell r="G54">
            <v>2699570</v>
          </cell>
          <cell r="H54">
            <v>2699570</v>
          </cell>
          <cell r="I54">
            <v>0</v>
          </cell>
          <cell r="J54">
            <v>0</v>
          </cell>
          <cell r="K54" t="str">
            <v>{D}</v>
          </cell>
        </row>
        <row r="55">
          <cell r="A55" t="str">
            <v>1599-000</v>
          </cell>
          <cell r="B55">
            <v>9055608756.3099995</v>
          </cell>
          <cell r="G55">
            <v>9055608756.3099995</v>
          </cell>
          <cell r="H55">
            <v>10056108885.299999</v>
          </cell>
          <cell r="I55">
            <v>-1000500128.9899998</v>
          </cell>
          <cell r="J55">
            <v>-9.9491775636253194E-2</v>
          </cell>
          <cell r="K55" t="str">
            <v>{D}</v>
          </cell>
        </row>
        <row r="56">
          <cell r="A56" t="str">
            <v>1611-000</v>
          </cell>
          <cell r="B56">
            <v>4281074614773.9102</v>
          </cell>
          <cell r="G56">
            <v>4281074614773.9102</v>
          </cell>
          <cell r="H56">
            <v>4281074614773.9102</v>
          </cell>
          <cell r="I56">
            <v>0</v>
          </cell>
          <cell r="J56">
            <v>0</v>
          </cell>
          <cell r="K56" t="str">
            <v>{D}</v>
          </cell>
        </row>
        <row r="57">
          <cell r="A57" t="str">
            <v>1611-110</v>
          </cell>
          <cell r="B57">
            <v>243285058898.63</v>
          </cell>
          <cell r="G57">
            <v>243285058898.63</v>
          </cell>
          <cell r="H57">
            <v>180049307618.63</v>
          </cell>
          <cell r="I57">
            <v>63235751280</v>
          </cell>
          <cell r="J57">
            <v>0.35121352098694153</v>
          </cell>
          <cell r="K57" t="str">
            <v>{D}</v>
          </cell>
        </row>
        <row r="58">
          <cell r="A58" t="str">
            <v>1611-120</v>
          </cell>
          <cell r="B58">
            <v>298178529970.94</v>
          </cell>
          <cell r="G58">
            <v>298178529970.94</v>
          </cell>
          <cell r="H58">
            <v>177853401049.09</v>
          </cell>
          <cell r="I58">
            <v>120325128921.85001</v>
          </cell>
          <cell r="J58">
            <v>0.67654106253857138</v>
          </cell>
          <cell r="K58" t="str">
            <v>{D}</v>
          </cell>
        </row>
        <row r="59">
          <cell r="A59" t="str">
            <v>1611-130</v>
          </cell>
          <cell r="B59">
            <v>250532157060</v>
          </cell>
          <cell r="G59">
            <v>250532157060</v>
          </cell>
          <cell r="H59">
            <v>176310618572.01001</v>
          </cell>
          <cell r="I59">
            <v>74221538487.98999</v>
          </cell>
          <cell r="J59">
            <v>0.42097032549219893</v>
          </cell>
          <cell r="K59" t="str">
            <v>{D}</v>
          </cell>
        </row>
        <row r="60">
          <cell r="A60" t="str">
            <v>1611-140</v>
          </cell>
          <cell r="B60">
            <v>74199843006.690002</v>
          </cell>
          <cell r="G60">
            <v>74199843006.690002</v>
          </cell>
          <cell r="H60">
            <v>23328248596.700001</v>
          </cell>
          <cell r="I60">
            <v>50871594409.990005</v>
          </cell>
          <cell r="J60">
            <v>2.1806863982573588</v>
          </cell>
          <cell r="K60" t="str">
            <v>{D}</v>
          </cell>
        </row>
        <row r="61">
          <cell r="A61" t="str">
            <v>1611-150</v>
          </cell>
          <cell r="B61">
            <v>173444494699.01001</v>
          </cell>
          <cell r="G61">
            <v>173444494699.01001</v>
          </cell>
          <cell r="H61">
            <v>121557069402.53999</v>
          </cell>
          <cell r="I61">
            <v>51887425296.470016</v>
          </cell>
          <cell r="J61">
            <v>0.4268565008312532</v>
          </cell>
          <cell r="K61" t="str">
            <v>{D}</v>
          </cell>
        </row>
        <row r="62">
          <cell r="A62" t="str">
            <v>1611-160</v>
          </cell>
          <cell r="B62">
            <v>10045074680.790001</v>
          </cell>
          <cell r="G62">
            <v>10045074680.790001</v>
          </cell>
          <cell r="H62">
            <v>7536250044.1099997</v>
          </cell>
          <cell r="I62">
            <v>2508824636.6800013</v>
          </cell>
          <cell r="J62">
            <v>0.33290092844528002</v>
          </cell>
          <cell r="K62" t="str">
            <v>{D}</v>
          </cell>
        </row>
        <row r="63">
          <cell r="A63" t="str">
            <v>1611-170</v>
          </cell>
          <cell r="B63">
            <v>167887263888.51001</v>
          </cell>
          <cell r="G63">
            <v>167887263888.51001</v>
          </cell>
          <cell r="H63">
            <v>120352200100.50999</v>
          </cell>
          <cell r="I63">
            <v>47535063788.000015</v>
          </cell>
          <cell r="J63">
            <v>0.39496630513029218</v>
          </cell>
          <cell r="K63" t="str">
            <v>{D}</v>
          </cell>
        </row>
        <row r="64">
          <cell r="A64" t="str">
            <v>1611-510</v>
          </cell>
          <cell r="B64">
            <v>67807265723.419998</v>
          </cell>
          <cell r="G64">
            <v>67807265723.419998</v>
          </cell>
          <cell r="H64">
            <v>86996159285.419998</v>
          </cell>
          <cell r="I64">
            <v>-19188893562</v>
          </cell>
          <cell r="J64">
            <v>-0.22057173235710806</v>
          </cell>
          <cell r="K64" t="str">
            <v>{K}</v>
          </cell>
        </row>
        <row r="65">
          <cell r="A65" t="str">
            <v>1611-520</v>
          </cell>
          <cell r="B65">
            <v>63487571968.389999</v>
          </cell>
          <cell r="G65">
            <v>63487571968.389999</v>
          </cell>
          <cell r="H65">
            <v>44521883294.199997</v>
          </cell>
          <cell r="I65">
            <v>18965688674.190002</v>
          </cell>
          <cell r="J65">
            <v>0.42598576859080717</v>
          </cell>
          <cell r="K65" t="str">
            <v>{D}</v>
          </cell>
        </row>
        <row r="66">
          <cell r="A66" t="str">
            <v>1611-530</v>
          </cell>
          <cell r="B66">
            <v>156096896313.97</v>
          </cell>
          <cell r="G66">
            <v>156096896313.97</v>
          </cell>
          <cell r="H66">
            <v>167518186066.97</v>
          </cell>
          <cell r="I66">
            <v>-11421289753</v>
          </cell>
          <cell r="J66">
            <v>-6.8179402016889226E-2</v>
          </cell>
          <cell r="K66" t="str">
            <v>{K}</v>
          </cell>
        </row>
        <row r="67">
          <cell r="A67" t="str">
            <v>1732-000</v>
          </cell>
          <cell r="B67">
            <v>14289813134.5</v>
          </cell>
          <cell r="C67" t="str">
            <v>A</v>
          </cell>
          <cell r="D67">
            <v>2486304739</v>
          </cell>
          <cell r="G67">
            <v>16776117873.5</v>
          </cell>
          <cell r="H67">
            <v>14289813134.5</v>
          </cell>
          <cell r="I67">
            <v>2486304739</v>
          </cell>
          <cell r="J67">
            <v>0.17399141021636569</v>
          </cell>
          <cell r="K67" t="str">
            <v>{D}</v>
          </cell>
        </row>
        <row r="68">
          <cell r="A68" t="str">
            <v>1733-000</v>
          </cell>
          <cell r="B68">
            <v>187087441876</v>
          </cell>
          <cell r="G68">
            <v>187087441876</v>
          </cell>
          <cell r="H68">
            <v>187087441876</v>
          </cell>
          <cell r="I68">
            <v>0</v>
          </cell>
          <cell r="J68">
            <v>0</v>
          </cell>
          <cell r="K68" t="str">
            <v>{D}</v>
          </cell>
        </row>
        <row r="69">
          <cell r="A69" t="str">
            <v>1781-000</v>
          </cell>
          <cell r="B69">
            <v>24687500000</v>
          </cell>
          <cell r="G69">
            <v>24687500000</v>
          </cell>
          <cell r="H69">
            <v>6187500000</v>
          </cell>
          <cell r="I69">
            <v>18500000000</v>
          </cell>
          <cell r="J69">
            <v>2.9898989898989901</v>
          </cell>
          <cell r="K69" t="str">
            <v>{D}</v>
          </cell>
        </row>
        <row r="70">
          <cell r="A70" t="str">
            <v>1821-000</v>
          </cell>
          <cell r="B70">
            <v>2858796326</v>
          </cell>
          <cell r="G70">
            <v>2858796326</v>
          </cell>
          <cell r="H70">
            <v>2499662826</v>
          </cell>
          <cell r="I70">
            <v>359133500</v>
          </cell>
          <cell r="J70">
            <v>0.14367277708997703</v>
          </cell>
          <cell r="K70" t="str">
            <v>{D}</v>
          </cell>
        </row>
        <row r="71">
          <cell r="A71" t="str">
            <v>1822-000</v>
          </cell>
          <cell r="B71">
            <v>1344894045.8699999</v>
          </cell>
          <cell r="G71">
            <v>1344894045.8699999</v>
          </cell>
          <cell r="H71">
            <v>1344894045.8699999</v>
          </cell>
          <cell r="I71">
            <v>0</v>
          </cell>
          <cell r="J71">
            <v>0</v>
          </cell>
          <cell r="K71" t="str">
            <v>{D}</v>
          </cell>
        </row>
        <row r="72">
          <cell r="A72" t="str">
            <v>1823-000</v>
          </cell>
          <cell r="B72">
            <v>46766554</v>
          </cell>
          <cell r="G72">
            <v>46766554</v>
          </cell>
          <cell r="H72">
            <v>46766554</v>
          </cell>
          <cell r="I72">
            <v>0</v>
          </cell>
          <cell r="J72">
            <v>0</v>
          </cell>
          <cell r="K72" t="str">
            <v>{D}</v>
          </cell>
        </row>
        <row r="73">
          <cell r="A73" t="str">
            <v>1824-000</v>
          </cell>
          <cell r="B73">
            <v>1238682208</v>
          </cell>
          <cell r="G73">
            <v>1238682208</v>
          </cell>
          <cell r="H73">
            <v>1238682208</v>
          </cell>
          <cell r="I73">
            <v>0</v>
          </cell>
          <cell r="J73">
            <v>0</v>
          </cell>
          <cell r="K73" t="str">
            <v>{D}</v>
          </cell>
        </row>
        <row r="74">
          <cell r="A74" t="str">
            <v>1831-000</v>
          </cell>
          <cell r="B74">
            <v>744517977</v>
          </cell>
          <cell r="G74">
            <v>744517977</v>
          </cell>
          <cell r="H74">
            <v>744517977</v>
          </cell>
          <cell r="I74">
            <v>0</v>
          </cell>
          <cell r="J74">
            <v>0</v>
          </cell>
          <cell r="K74" t="str">
            <v>{D}</v>
          </cell>
        </row>
        <row r="75">
          <cell r="A75" t="str">
            <v>1832-000</v>
          </cell>
          <cell r="B75">
            <v>1454729121</v>
          </cell>
          <cell r="G75">
            <v>1454729121</v>
          </cell>
          <cell r="H75">
            <v>1454729121</v>
          </cell>
          <cell r="I75">
            <v>0</v>
          </cell>
          <cell r="J75">
            <v>0</v>
          </cell>
          <cell r="K75" t="str">
            <v>{D}</v>
          </cell>
        </row>
        <row r="76">
          <cell r="A76" t="str">
            <v>1834-000</v>
          </cell>
          <cell r="B76">
            <v>57972325</v>
          </cell>
          <cell r="G76">
            <v>57972325</v>
          </cell>
          <cell r="H76">
            <v>57972325</v>
          </cell>
          <cell r="I76">
            <v>0</v>
          </cell>
          <cell r="J76">
            <v>0</v>
          </cell>
          <cell r="K76" t="str">
            <v>{D}</v>
          </cell>
        </row>
        <row r="77">
          <cell r="A77" t="str">
            <v>1839-000</v>
          </cell>
          <cell r="B77">
            <v>1840668914</v>
          </cell>
          <cell r="G77">
            <v>1840668914</v>
          </cell>
          <cell r="H77">
            <v>1840668914</v>
          </cell>
          <cell r="I77">
            <v>0</v>
          </cell>
          <cell r="J77">
            <v>0</v>
          </cell>
          <cell r="K77" t="str">
            <v>{D}</v>
          </cell>
        </row>
        <row r="78">
          <cell r="A78" t="str">
            <v>1841-000</v>
          </cell>
          <cell r="B78">
            <v>1847860874</v>
          </cell>
          <cell r="G78">
            <v>1847860874</v>
          </cell>
          <cell r="H78">
            <v>1756666883</v>
          </cell>
          <cell r="I78">
            <v>91193991</v>
          </cell>
          <cell r="J78">
            <v>5.1913081462696423E-2</v>
          </cell>
          <cell r="K78" t="str">
            <v>{D}</v>
          </cell>
        </row>
        <row r="79">
          <cell r="A79" t="str">
            <v>1842-000</v>
          </cell>
          <cell r="B79">
            <v>2145385000</v>
          </cell>
          <cell r="G79">
            <v>2145385000</v>
          </cell>
          <cell r="H79">
            <v>2116785000</v>
          </cell>
          <cell r="I79">
            <v>28600000</v>
          </cell>
          <cell r="J79">
            <v>1.3511055681139085E-2</v>
          </cell>
          <cell r="K79" t="str">
            <v>{D}</v>
          </cell>
        </row>
        <row r="80">
          <cell r="A80" t="str">
            <v>1848-000</v>
          </cell>
          <cell r="B80">
            <v>16135000</v>
          </cell>
          <cell r="G80">
            <v>16135000</v>
          </cell>
          <cell r="H80">
            <v>16135000</v>
          </cell>
          <cell r="I80">
            <v>0</v>
          </cell>
          <cell r="J80">
            <v>0</v>
          </cell>
          <cell r="K80" t="str">
            <v>{D}</v>
          </cell>
        </row>
        <row r="81">
          <cell r="A81" t="str">
            <v>1851-000</v>
          </cell>
          <cell r="B81">
            <v>6314128</v>
          </cell>
          <cell r="G81">
            <v>6314128</v>
          </cell>
          <cell r="H81">
            <v>6314128</v>
          </cell>
          <cell r="I81">
            <v>0</v>
          </cell>
          <cell r="J81">
            <v>0</v>
          </cell>
          <cell r="K81" t="str">
            <v>{D}</v>
          </cell>
        </row>
        <row r="82">
          <cell r="A82" t="str">
            <v>1852-000</v>
          </cell>
          <cell r="B82">
            <v>187345934</v>
          </cell>
          <cell r="G82">
            <v>187345934</v>
          </cell>
          <cell r="H82">
            <v>187345934</v>
          </cell>
          <cell r="I82">
            <v>0</v>
          </cell>
          <cell r="J82">
            <v>0</v>
          </cell>
          <cell r="K82" t="str">
            <v>{D}</v>
          </cell>
        </row>
        <row r="83">
          <cell r="A83" t="str">
            <v>1853-000</v>
          </cell>
          <cell r="B83">
            <v>74572025</v>
          </cell>
          <cell r="G83">
            <v>74572025</v>
          </cell>
          <cell r="H83">
            <v>74572025</v>
          </cell>
          <cell r="I83">
            <v>0</v>
          </cell>
          <cell r="J83">
            <v>0</v>
          </cell>
          <cell r="K83" t="str">
            <v>{D}</v>
          </cell>
        </row>
        <row r="84">
          <cell r="A84" t="str">
            <v>1854-000</v>
          </cell>
          <cell r="B84">
            <v>705136740</v>
          </cell>
          <cell r="G84">
            <v>705136740</v>
          </cell>
          <cell r="H84">
            <v>305506740</v>
          </cell>
          <cell r="I84">
            <v>399630000</v>
          </cell>
          <cell r="J84">
            <v>1.308088980295492</v>
          </cell>
          <cell r="K84" t="str">
            <v>{D}</v>
          </cell>
        </row>
        <row r="85">
          <cell r="A85" t="str">
            <v>1859-000</v>
          </cell>
          <cell r="B85">
            <v>866330396</v>
          </cell>
          <cell r="G85">
            <v>866330396</v>
          </cell>
          <cell r="H85">
            <v>866330396</v>
          </cell>
          <cell r="I85">
            <v>0</v>
          </cell>
          <cell r="J85">
            <v>0</v>
          </cell>
          <cell r="K85" t="str">
            <v>{D}</v>
          </cell>
        </row>
        <row r="86">
          <cell r="A86" t="str">
            <v>1861-000</v>
          </cell>
          <cell r="B86">
            <v>289809270</v>
          </cell>
          <cell r="G86">
            <v>289809270</v>
          </cell>
          <cell r="H86">
            <v>289809270</v>
          </cell>
          <cell r="I86">
            <v>0</v>
          </cell>
          <cell r="J86">
            <v>0</v>
          </cell>
          <cell r="K86" t="str">
            <v>{D}</v>
          </cell>
        </row>
        <row r="87">
          <cell r="A87" t="str">
            <v>1862-000</v>
          </cell>
          <cell r="B87">
            <v>571447670</v>
          </cell>
          <cell r="G87">
            <v>571447670</v>
          </cell>
          <cell r="H87">
            <v>571447670</v>
          </cell>
          <cell r="I87">
            <v>0</v>
          </cell>
          <cell r="J87">
            <v>0</v>
          </cell>
          <cell r="K87" t="str">
            <v>{D}</v>
          </cell>
        </row>
        <row r="88">
          <cell r="A88" t="str">
            <v>1863-000</v>
          </cell>
          <cell r="B88">
            <v>15070000</v>
          </cell>
          <cell r="G88">
            <v>15070000</v>
          </cell>
          <cell r="H88">
            <v>15070000</v>
          </cell>
          <cell r="I88">
            <v>0</v>
          </cell>
          <cell r="J88">
            <v>0</v>
          </cell>
          <cell r="K88" t="str">
            <v>{D}</v>
          </cell>
        </row>
        <row r="89">
          <cell r="A89" t="str">
            <v>1864-000</v>
          </cell>
          <cell r="B89">
            <v>2803749998</v>
          </cell>
          <cell r="G89">
            <v>2803749998</v>
          </cell>
          <cell r="H89">
            <v>2803749998</v>
          </cell>
          <cell r="I89">
            <v>0</v>
          </cell>
          <cell r="J89">
            <v>0</v>
          </cell>
          <cell r="K89" t="str">
            <v>{D}</v>
          </cell>
        </row>
        <row r="90">
          <cell r="A90" t="str">
            <v>1869-000</v>
          </cell>
          <cell r="B90">
            <v>54028295</v>
          </cell>
          <cell r="G90">
            <v>54028295</v>
          </cell>
          <cell r="H90">
            <v>54028295</v>
          </cell>
          <cell r="I90">
            <v>0</v>
          </cell>
          <cell r="J90">
            <v>0</v>
          </cell>
          <cell r="K90" t="str">
            <v>{D}</v>
          </cell>
        </row>
        <row r="91">
          <cell r="A91" t="str">
            <v>1881-000</v>
          </cell>
          <cell r="B91">
            <v>645573402</v>
          </cell>
          <cell r="G91">
            <v>645573402</v>
          </cell>
          <cell r="H91">
            <v>645573402</v>
          </cell>
          <cell r="I91">
            <v>0</v>
          </cell>
          <cell r="J91">
            <v>0</v>
          </cell>
          <cell r="K91" t="str">
            <v>{D}</v>
          </cell>
        </row>
        <row r="92">
          <cell r="A92" t="str">
            <v>1882-000</v>
          </cell>
          <cell r="B92">
            <v>224167775</v>
          </cell>
          <cell r="G92">
            <v>224167775</v>
          </cell>
          <cell r="H92">
            <v>224167775</v>
          </cell>
          <cell r="I92">
            <v>0</v>
          </cell>
          <cell r="J92">
            <v>0</v>
          </cell>
          <cell r="K92" t="str">
            <v>{D}</v>
          </cell>
        </row>
        <row r="93">
          <cell r="A93" t="str">
            <v>1883-000</v>
          </cell>
          <cell r="B93">
            <v>174121750</v>
          </cell>
          <cell r="G93">
            <v>174121750</v>
          </cell>
          <cell r="H93">
            <v>174121750</v>
          </cell>
          <cell r="I93">
            <v>0</v>
          </cell>
          <cell r="J93">
            <v>0</v>
          </cell>
          <cell r="K93" t="str">
            <v>{D}</v>
          </cell>
        </row>
        <row r="94">
          <cell r="A94" t="str">
            <v>1891-000</v>
          </cell>
          <cell r="B94">
            <v>5110112408</v>
          </cell>
          <cell r="G94">
            <v>5110112408</v>
          </cell>
          <cell r="H94">
            <v>4552241908</v>
          </cell>
          <cell r="I94">
            <v>557870500</v>
          </cell>
          <cell r="J94">
            <v>0.12254851813116782</v>
          </cell>
          <cell r="K94" t="str">
            <v>{D}</v>
          </cell>
        </row>
        <row r="95">
          <cell r="A95" t="str">
            <v>1892-000</v>
          </cell>
          <cell r="B95">
            <v>169944000</v>
          </cell>
          <cell r="G95">
            <v>169944000</v>
          </cell>
          <cell r="H95">
            <v>127044000</v>
          </cell>
          <cell r="I95">
            <v>42900000</v>
          </cell>
          <cell r="J95">
            <v>0.33767828468876926</v>
          </cell>
          <cell r="K95" t="str">
            <v>{D}</v>
          </cell>
        </row>
        <row r="96">
          <cell r="A96" t="str">
            <v>1893-000</v>
          </cell>
          <cell r="B96">
            <v>166370300</v>
          </cell>
          <cell r="G96">
            <v>166370300</v>
          </cell>
          <cell r="H96">
            <v>166370300</v>
          </cell>
          <cell r="I96">
            <v>0</v>
          </cell>
          <cell r="J96">
            <v>0</v>
          </cell>
          <cell r="K96" t="str">
            <v>{D}</v>
          </cell>
        </row>
        <row r="97">
          <cell r="A97" t="str">
            <v>1894-000</v>
          </cell>
          <cell r="B97">
            <v>1918166138</v>
          </cell>
          <cell r="G97">
            <v>1918166138</v>
          </cell>
          <cell r="H97">
            <v>1745631138</v>
          </cell>
          <cell r="I97">
            <v>172535000</v>
          </cell>
          <cell r="J97">
            <v>9.8838177346948775E-2</v>
          </cell>
          <cell r="K97" t="str">
            <v>{D}</v>
          </cell>
        </row>
        <row r="98">
          <cell r="A98" t="str">
            <v>1895-000</v>
          </cell>
          <cell r="B98">
            <v>36382500</v>
          </cell>
          <cell r="G98">
            <v>36382500</v>
          </cell>
          <cell r="H98">
            <v>36382500</v>
          </cell>
          <cell r="I98">
            <v>0</v>
          </cell>
          <cell r="J98">
            <v>0</v>
          </cell>
          <cell r="K98" t="str">
            <v>{D}</v>
          </cell>
        </row>
        <row r="99">
          <cell r="A99" t="str">
            <v>1896-000</v>
          </cell>
          <cell r="B99">
            <v>14162500</v>
          </cell>
          <cell r="G99">
            <v>14162500</v>
          </cell>
          <cell r="H99">
            <v>14162500</v>
          </cell>
          <cell r="I99">
            <v>0</v>
          </cell>
          <cell r="J99">
            <v>0</v>
          </cell>
          <cell r="K99" t="str">
            <v>{D}</v>
          </cell>
        </row>
        <row r="100">
          <cell r="A100" t="str">
            <v>1897-000</v>
          </cell>
          <cell r="B100">
            <v>27005000</v>
          </cell>
          <cell r="G100">
            <v>27005000</v>
          </cell>
          <cell r="H100">
            <v>27005000</v>
          </cell>
          <cell r="I100">
            <v>0</v>
          </cell>
          <cell r="J100">
            <v>0</v>
          </cell>
          <cell r="K100" t="str">
            <v>{D}</v>
          </cell>
        </row>
        <row r="101">
          <cell r="A101" t="str">
            <v>1913-000</v>
          </cell>
          <cell r="B101">
            <v>168526313</v>
          </cell>
          <cell r="G101">
            <v>168526313</v>
          </cell>
          <cell r="H101">
            <v>168526313</v>
          </cell>
          <cell r="I101">
            <v>0</v>
          </cell>
          <cell r="J101">
            <v>0</v>
          </cell>
          <cell r="K101" t="str">
            <v>{D}</v>
          </cell>
        </row>
        <row r="102">
          <cell r="A102" t="str">
            <v>2121-000</v>
          </cell>
          <cell r="B102">
            <v>1571350205</v>
          </cell>
          <cell r="G102">
            <v>1571350205</v>
          </cell>
          <cell r="H102">
            <v>1444716693</v>
          </cell>
          <cell r="I102">
            <v>126633512</v>
          </cell>
          <cell r="J102">
            <v>8.7652833675674849E-2</v>
          </cell>
          <cell r="K102" t="str">
            <v>{K}</v>
          </cell>
        </row>
        <row r="103">
          <cell r="A103" t="str">
            <v>2122-000</v>
          </cell>
          <cell r="B103">
            <v>700821125</v>
          </cell>
          <cell r="G103">
            <v>700821125</v>
          </cell>
          <cell r="H103">
            <v>636820518</v>
          </cell>
          <cell r="I103">
            <v>64000607</v>
          </cell>
          <cell r="J103">
            <v>0.10050022760102086</v>
          </cell>
          <cell r="K103" t="str">
            <v>{K}</v>
          </cell>
        </row>
        <row r="104">
          <cell r="A104" t="str">
            <v>2123-000</v>
          </cell>
          <cell r="B104">
            <v>42907620</v>
          </cell>
          <cell r="G104">
            <v>42907620</v>
          </cell>
          <cell r="H104">
            <v>41998047</v>
          </cell>
          <cell r="I104">
            <v>909573</v>
          </cell>
          <cell r="J104">
            <v>2.1657507074078944E-2</v>
          </cell>
          <cell r="K104" t="str">
            <v>{K}</v>
          </cell>
        </row>
        <row r="105">
          <cell r="A105" t="str">
            <v>2124-000</v>
          </cell>
          <cell r="B105">
            <v>1238622208</v>
          </cell>
          <cell r="G105">
            <v>1238622208</v>
          </cell>
          <cell r="H105">
            <v>1238622208</v>
          </cell>
          <cell r="I105">
            <v>0</v>
          </cell>
          <cell r="J105">
            <v>0</v>
          </cell>
          <cell r="K105" t="str">
            <v>{K}</v>
          </cell>
        </row>
        <row r="106">
          <cell r="A106" t="str">
            <v>2131-000</v>
          </cell>
          <cell r="B106">
            <v>744510977</v>
          </cell>
          <cell r="G106">
            <v>744510977</v>
          </cell>
          <cell r="H106">
            <v>744510977</v>
          </cell>
          <cell r="I106">
            <v>0</v>
          </cell>
          <cell r="J106">
            <v>0</v>
          </cell>
          <cell r="K106" t="str">
            <v>{K}</v>
          </cell>
        </row>
        <row r="107">
          <cell r="A107" t="str">
            <v>2132-000</v>
          </cell>
          <cell r="B107">
            <v>1454724121</v>
          </cell>
          <cell r="G107">
            <v>1454724121</v>
          </cell>
          <cell r="H107">
            <v>1454724121</v>
          </cell>
          <cell r="I107">
            <v>0</v>
          </cell>
          <cell r="J107">
            <v>0</v>
          </cell>
          <cell r="K107" t="str">
            <v>{K}</v>
          </cell>
        </row>
        <row r="108">
          <cell r="A108" t="str">
            <v>2134-000</v>
          </cell>
          <cell r="B108">
            <v>57965325</v>
          </cell>
          <cell r="G108">
            <v>57965325</v>
          </cell>
          <cell r="H108">
            <v>57965325</v>
          </cell>
          <cell r="I108">
            <v>0</v>
          </cell>
          <cell r="J108">
            <v>0</v>
          </cell>
          <cell r="K108" t="str">
            <v>{K}</v>
          </cell>
        </row>
        <row r="109">
          <cell r="A109" t="str">
            <v>2139-000</v>
          </cell>
          <cell r="B109">
            <v>1840657914</v>
          </cell>
          <cell r="G109">
            <v>1840657914</v>
          </cell>
          <cell r="H109">
            <v>1840657914</v>
          </cell>
          <cell r="I109">
            <v>0</v>
          </cell>
          <cell r="J109">
            <v>0</v>
          </cell>
          <cell r="K109" t="str">
            <v>{K}</v>
          </cell>
        </row>
        <row r="110">
          <cell r="A110" t="str">
            <v>2141-000</v>
          </cell>
          <cell r="B110">
            <v>1787063624</v>
          </cell>
          <cell r="G110">
            <v>1787063624</v>
          </cell>
          <cell r="H110">
            <v>1725468805</v>
          </cell>
          <cell r="I110">
            <v>61594819</v>
          </cell>
          <cell r="J110">
            <v>3.5697439919813563E-2</v>
          </cell>
          <cell r="K110" t="str">
            <v>{K}</v>
          </cell>
        </row>
        <row r="111">
          <cell r="A111" t="str">
            <v>2142-000</v>
          </cell>
          <cell r="B111">
            <v>701069167</v>
          </cell>
          <cell r="G111">
            <v>701069167</v>
          </cell>
          <cell r="H111">
            <v>273422167</v>
          </cell>
          <cell r="I111">
            <v>427647000</v>
          </cell>
          <cell r="J111">
            <v>1.5640538757049642</v>
          </cell>
          <cell r="K111" t="str">
            <v>{K}</v>
          </cell>
        </row>
        <row r="112">
          <cell r="A112" t="str">
            <v>2143-000</v>
          </cell>
          <cell r="B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1</v>
          </cell>
          <cell r="K112" t="str">
            <v>{K}</v>
          </cell>
        </row>
        <row r="113">
          <cell r="A113" t="str">
            <v>2148-000</v>
          </cell>
          <cell r="B113">
            <v>16131000</v>
          </cell>
          <cell r="G113">
            <v>16131000</v>
          </cell>
          <cell r="H113">
            <v>16131000</v>
          </cell>
          <cell r="I113">
            <v>0</v>
          </cell>
          <cell r="J113">
            <v>0</v>
          </cell>
          <cell r="K113" t="str">
            <v>{K}</v>
          </cell>
        </row>
        <row r="114">
          <cell r="A114" t="str">
            <v>2151-000</v>
          </cell>
          <cell r="B114">
            <v>6313128</v>
          </cell>
          <cell r="G114">
            <v>6313128</v>
          </cell>
          <cell r="H114">
            <v>6313128</v>
          </cell>
          <cell r="I114">
            <v>0</v>
          </cell>
          <cell r="J114">
            <v>0</v>
          </cell>
          <cell r="K114" t="str">
            <v>{K}</v>
          </cell>
        </row>
        <row r="115">
          <cell r="A115" t="str">
            <v>2152-000</v>
          </cell>
          <cell r="B115">
            <v>187318934</v>
          </cell>
          <cell r="G115">
            <v>187318934</v>
          </cell>
          <cell r="H115">
            <v>186925767</v>
          </cell>
          <cell r="I115">
            <v>393167</v>
          </cell>
          <cell r="J115">
            <v>2.1033322816324195E-3</v>
          </cell>
          <cell r="K115" t="str">
            <v>{K}</v>
          </cell>
        </row>
        <row r="116">
          <cell r="A116" t="str">
            <v>2153-000</v>
          </cell>
          <cell r="B116">
            <v>55929019</v>
          </cell>
          <cell r="G116">
            <v>55929019</v>
          </cell>
          <cell r="H116">
            <v>31071677</v>
          </cell>
          <cell r="I116">
            <v>24857342</v>
          </cell>
          <cell r="J116">
            <v>0.80000001287346034</v>
          </cell>
          <cell r="K116" t="str">
            <v>{K}</v>
          </cell>
        </row>
        <row r="117">
          <cell r="A117" t="str">
            <v>2154-000</v>
          </cell>
          <cell r="B117">
            <v>299198740</v>
          </cell>
          <cell r="G117">
            <v>299198740</v>
          </cell>
          <cell r="H117">
            <v>266475107</v>
          </cell>
          <cell r="I117">
            <v>32723633</v>
          </cell>
          <cell r="J117">
            <v>0.12280183829703838</v>
          </cell>
          <cell r="K117" t="str">
            <v>{K}</v>
          </cell>
        </row>
        <row r="118">
          <cell r="A118" t="str">
            <v>2159-000</v>
          </cell>
          <cell r="B118">
            <v>866319396</v>
          </cell>
          <cell r="G118">
            <v>866319396</v>
          </cell>
          <cell r="H118">
            <v>866319396</v>
          </cell>
          <cell r="I118">
            <v>0</v>
          </cell>
          <cell r="J118">
            <v>0</v>
          </cell>
          <cell r="K118" t="str">
            <v>{K}</v>
          </cell>
        </row>
        <row r="119">
          <cell r="A119" t="str">
            <v>2161-000</v>
          </cell>
          <cell r="B119">
            <v>140844937</v>
          </cell>
          <cell r="G119">
            <v>140844937</v>
          </cell>
          <cell r="H119">
            <v>59169937</v>
          </cell>
          <cell r="I119">
            <v>81675000</v>
          </cell>
          <cell r="J119">
            <v>1.3803462390030938</v>
          </cell>
          <cell r="K119" t="str">
            <v>{K}</v>
          </cell>
        </row>
        <row r="120">
          <cell r="A120" t="str">
            <v>2162-000</v>
          </cell>
          <cell r="B120">
            <v>571397670</v>
          </cell>
          <cell r="G120">
            <v>571397670</v>
          </cell>
          <cell r="H120">
            <v>571397670</v>
          </cell>
          <cell r="I120">
            <v>0</v>
          </cell>
          <cell r="J120">
            <v>0</v>
          </cell>
          <cell r="K120" t="str">
            <v>{K}</v>
          </cell>
        </row>
        <row r="121">
          <cell r="A121" t="str">
            <v>2163-000</v>
          </cell>
          <cell r="B121">
            <v>12976944</v>
          </cell>
          <cell r="G121">
            <v>12976944</v>
          </cell>
          <cell r="H121">
            <v>7953611</v>
          </cell>
          <cell r="I121">
            <v>5023333</v>
          </cell>
          <cell r="J121">
            <v>0.63157891428182744</v>
          </cell>
          <cell r="K121" t="str">
            <v>{K}</v>
          </cell>
        </row>
        <row r="122">
          <cell r="A122" t="str">
            <v>2164-000</v>
          </cell>
          <cell r="B122">
            <v>2803742997</v>
          </cell>
          <cell r="G122">
            <v>2803742997</v>
          </cell>
          <cell r="H122">
            <v>2803742997</v>
          </cell>
          <cell r="I122">
            <v>0</v>
          </cell>
          <cell r="J122">
            <v>0</v>
          </cell>
          <cell r="K122" t="str">
            <v>{K}</v>
          </cell>
        </row>
        <row r="123">
          <cell r="A123" t="str">
            <v>2169-000</v>
          </cell>
          <cell r="B123">
            <v>54026295</v>
          </cell>
          <cell r="G123">
            <v>54026295</v>
          </cell>
          <cell r="H123">
            <v>54026295</v>
          </cell>
          <cell r="I123">
            <v>0</v>
          </cell>
          <cell r="J123">
            <v>0</v>
          </cell>
          <cell r="K123" t="str">
            <v>{K}</v>
          </cell>
        </row>
        <row r="124">
          <cell r="A124" t="str">
            <v>2181-000</v>
          </cell>
          <cell r="B124">
            <v>273027296</v>
          </cell>
          <cell r="G124">
            <v>273027296</v>
          </cell>
          <cell r="H124">
            <v>172616396</v>
          </cell>
          <cell r="I124">
            <v>100410900</v>
          </cell>
          <cell r="J124">
            <v>0.58169966658323702</v>
          </cell>
          <cell r="K124" t="str">
            <v>{K}</v>
          </cell>
        </row>
        <row r="125">
          <cell r="A125" t="str">
            <v>2182-000</v>
          </cell>
          <cell r="B125">
            <v>166037025</v>
          </cell>
          <cell r="G125">
            <v>166037025</v>
          </cell>
          <cell r="H125">
            <v>126168306</v>
          </cell>
          <cell r="I125">
            <v>39868719</v>
          </cell>
          <cell r="J125">
            <v>0.31599630893039016</v>
          </cell>
          <cell r="K125" t="str">
            <v>{K}</v>
          </cell>
        </row>
        <row r="126">
          <cell r="A126" t="str">
            <v>2183-000</v>
          </cell>
          <cell r="B126">
            <v>149220833</v>
          </cell>
          <cell r="G126">
            <v>149220833</v>
          </cell>
          <cell r="H126">
            <v>125573583</v>
          </cell>
          <cell r="I126">
            <v>23647250</v>
          </cell>
          <cell r="J126">
            <v>0.18831389082845554</v>
          </cell>
          <cell r="K126" t="str">
            <v>{K}</v>
          </cell>
        </row>
        <row r="127">
          <cell r="A127" t="str">
            <v>2191-000</v>
          </cell>
          <cell r="B127">
            <v>4225133880</v>
          </cell>
          <cell r="G127">
            <v>4225133880</v>
          </cell>
          <cell r="H127">
            <v>3626129283</v>
          </cell>
          <cell r="I127">
            <v>599004597</v>
          </cell>
          <cell r="J127">
            <v>0.16519118604189051</v>
          </cell>
          <cell r="K127" t="str">
            <v>{K}</v>
          </cell>
        </row>
        <row r="128">
          <cell r="A128" t="str">
            <v>2192-000</v>
          </cell>
          <cell r="B128">
            <v>56184083</v>
          </cell>
          <cell r="G128">
            <v>56184083</v>
          </cell>
          <cell r="H128">
            <v>28630283</v>
          </cell>
          <cell r="I128">
            <v>27553800</v>
          </cell>
          <cell r="J128">
            <v>0.96240054630266836</v>
          </cell>
          <cell r="K128" t="str">
            <v>{K}</v>
          </cell>
        </row>
        <row r="129">
          <cell r="A129" t="str">
            <v>2193-000</v>
          </cell>
          <cell r="B129">
            <v>153586207</v>
          </cell>
          <cell r="G129">
            <v>153586207</v>
          </cell>
          <cell r="H129">
            <v>141945367</v>
          </cell>
          <cell r="I129">
            <v>11640840</v>
          </cell>
          <cell r="J129">
            <v>8.2009298690248908E-2</v>
          </cell>
          <cell r="K129" t="str">
            <v>{K}</v>
          </cell>
        </row>
        <row r="130">
          <cell r="A130" t="str">
            <v>2194-000</v>
          </cell>
          <cell r="B130">
            <v>1602418599</v>
          </cell>
          <cell r="G130">
            <v>1602418599</v>
          </cell>
          <cell r="H130">
            <v>1424872925</v>
          </cell>
          <cell r="I130">
            <v>177545674</v>
          </cell>
          <cell r="J130">
            <v>0.12460456710551925</v>
          </cell>
          <cell r="K130" t="str">
            <v>{K}</v>
          </cell>
        </row>
        <row r="131">
          <cell r="A131" t="str">
            <v>2195-000</v>
          </cell>
          <cell r="B131">
            <v>21741958</v>
          </cell>
          <cell r="G131">
            <v>21741958</v>
          </cell>
          <cell r="H131">
            <v>14465458</v>
          </cell>
          <cell r="I131">
            <v>7276500</v>
          </cell>
          <cell r="J131">
            <v>0.50302589797018527</v>
          </cell>
          <cell r="K131" t="str">
            <v>{K}</v>
          </cell>
        </row>
        <row r="132">
          <cell r="A132" t="str">
            <v>2196-000</v>
          </cell>
          <cell r="B132">
            <v>9913750</v>
          </cell>
          <cell r="G132">
            <v>9913750</v>
          </cell>
          <cell r="H132">
            <v>7081250</v>
          </cell>
          <cell r="I132">
            <v>2832500</v>
          </cell>
          <cell r="J132">
            <v>0.4</v>
          </cell>
          <cell r="K132" t="str">
            <v>{K}</v>
          </cell>
        </row>
        <row r="133">
          <cell r="A133" t="str">
            <v>2197-000</v>
          </cell>
          <cell r="B133">
            <v>22954250</v>
          </cell>
          <cell r="G133">
            <v>22954250</v>
          </cell>
          <cell r="H133">
            <v>17553250</v>
          </cell>
          <cell r="I133">
            <v>5401000</v>
          </cell>
          <cell r="J133">
            <v>0.30769230769230771</v>
          </cell>
          <cell r="K133" t="str">
            <v>{K}</v>
          </cell>
        </row>
        <row r="134">
          <cell r="A134" t="str">
            <v>2213-000</v>
          </cell>
          <cell r="B134">
            <v>127819421</v>
          </cell>
          <cell r="G134">
            <v>127819421</v>
          </cell>
          <cell r="H134">
            <v>110198521</v>
          </cell>
          <cell r="I134">
            <v>17620900</v>
          </cell>
          <cell r="J134">
            <v>0.15990142009256186</v>
          </cell>
          <cell r="K134" t="str">
            <v>{K}</v>
          </cell>
        </row>
        <row r="135">
          <cell r="A135" t="str">
            <v>2411-000</v>
          </cell>
          <cell r="B135">
            <v>559657000000</v>
          </cell>
          <cell r="E135" t="str">
            <v>F</v>
          </cell>
          <cell r="F135">
            <v>502870000000</v>
          </cell>
          <cell r="G135">
            <v>56787000000</v>
          </cell>
          <cell r="H135">
            <v>56787000000</v>
          </cell>
          <cell r="I135">
            <v>0</v>
          </cell>
          <cell r="J135">
            <v>0</v>
          </cell>
          <cell r="K135" t="str">
            <v>{D}</v>
          </cell>
        </row>
        <row r="136">
          <cell r="A136" t="str">
            <v>2461-000</v>
          </cell>
          <cell r="B136">
            <v>15766018750.15</v>
          </cell>
          <cell r="C136" t="str">
            <v>G</v>
          </cell>
          <cell r="D136">
            <v>12571750000</v>
          </cell>
          <cell r="G136">
            <v>3194268750.1499996</v>
          </cell>
          <cell r="H136">
            <v>1774593750.1500001</v>
          </cell>
          <cell r="I136">
            <v>1419674999.9999995</v>
          </cell>
          <cell r="J136">
            <v>0.79999999993237858</v>
          </cell>
          <cell r="K136" t="str">
            <v>{K}</v>
          </cell>
        </row>
        <row r="137">
          <cell r="A137" t="str">
            <v>2483-000</v>
          </cell>
          <cell r="B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1</v>
          </cell>
          <cell r="K137" t="str">
            <v>{K}</v>
          </cell>
        </row>
        <row r="138">
          <cell r="A138" t="str">
            <v>2519-000</v>
          </cell>
          <cell r="B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1</v>
          </cell>
          <cell r="K138" t="str">
            <v>{D}</v>
          </cell>
        </row>
        <row r="139">
          <cell r="A139" t="str">
            <v>2531-000</v>
          </cell>
          <cell r="B139">
            <v>238609495892.20999</v>
          </cell>
          <cell r="G139">
            <v>238609495892.20999</v>
          </cell>
          <cell r="H139">
            <v>225078543701.20999</v>
          </cell>
          <cell r="I139">
            <v>13530952191</v>
          </cell>
          <cell r="J139">
            <v>6.0116579610370292E-2</v>
          </cell>
          <cell r="K139" t="str">
            <v>{D}</v>
          </cell>
        </row>
        <row r="140">
          <cell r="A140" t="str">
            <v>2561-000</v>
          </cell>
          <cell r="B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1</v>
          </cell>
          <cell r="K140" t="str">
            <v>{D}</v>
          </cell>
        </row>
        <row r="141">
          <cell r="A141" t="str">
            <v>2622-000</v>
          </cell>
          <cell r="B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</v>
          </cell>
          <cell r="K141" t="str">
            <v>{D}</v>
          </cell>
        </row>
        <row r="142">
          <cell r="A142" t="str">
            <v>2641-000</v>
          </cell>
          <cell r="B142">
            <v>1047650606824.8199</v>
          </cell>
          <cell r="E142" t="str">
            <v>J</v>
          </cell>
          <cell r="F142">
            <v>34478695227</v>
          </cell>
          <cell r="G142">
            <v>1013171911597.8199</v>
          </cell>
          <cell r="H142">
            <v>817568695757.04004</v>
          </cell>
          <cell r="I142">
            <v>195603215840.77991</v>
          </cell>
          <cell r="J142">
            <v>0.23924988426771668</v>
          </cell>
          <cell r="K142" t="str">
            <v>{D}</v>
          </cell>
        </row>
        <row r="143">
          <cell r="A143" t="str">
            <v>2642-000</v>
          </cell>
          <cell r="B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1</v>
          </cell>
          <cell r="K143" t="str">
            <v>{D}</v>
          </cell>
        </row>
        <row r="144">
          <cell r="A144" t="str">
            <v>2643-000</v>
          </cell>
          <cell r="B144">
            <v>49622371548.5</v>
          </cell>
          <cell r="G144">
            <v>49622371548.5</v>
          </cell>
          <cell r="H144">
            <v>32207461057.860001</v>
          </cell>
          <cell r="I144">
            <v>17414910490.639999</v>
          </cell>
          <cell r="J144">
            <v>0.54071044157608361</v>
          </cell>
          <cell r="K144" t="str">
            <v>{D}</v>
          </cell>
        </row>
        <row r="145">
          <cell r="A145" t="str">
            <v>2655-000</v>
          </cell>
          <cell r="B145">
            <v>7204663467.6300001</v>
          </cell>
          <cell r="G145">
            <v>7204663467.6300001</v>
          </cell>
          <cell r="H145">
            <v>8630771253.6299992</v>
          </cell>
          <cell r="I145">
            <v>-1426107785.999999</v>
          </cell>
          <cell r="J145">
            <v>-0.16523526624578252</v>
          </cell>
          <cell r="K145" t="str">
            <v>{D}</v>
          </cell>
        </row>
        <row r="146">
          <cell r="A146" t="str">
            <v>2662-000</v>
          </cell>
          <cell r="B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1</v>
          </cell>
          <cell r="K146" t="str">
            <v>{D}</v>
          </cell>
        </row>
        <row r="147">
          <cell r="A147" t="str">
            <v>2812-000</v>
          </cell>
          <cell r="B147">
            <v>36314419652.5</v>
          </cell>
          <cell r="G147">
            <v>36314419652.5</v>
          </cell>
          <cell r="H147">
            <v>6026963600</v>
          </cell>
          <cell r="I147">
            <v>30287456052.5</v>
          </cell>
          <cell r="J147">
            <v>5.0253258626781818</v>
          </cell>
          <cell r="K147" t="str">
            <v>{D}</v>
          </cell>
        </row>
        <row r="148">
          <cell r="A148" t="str">
            <v>2815-000</v>
          </cell>
          <cell r="B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</v>
          </cell>
          <cell r="K148" t="str">
            <v>{D}</v>
          </cell>
        </row>
        <row r="149">
          <cell r="A149" t="str">
            <v>2829-000</v>
          </cell>
          <cell r="B149">
            <v>2479125000</v>
          </cell>
          <cell r="G149">
            <v>2479125000</v>
          </cell>
          <cell r="H149">
            <v>0</v>
          </cell>
          <cell r="I149">
            <v>2479125000</v>
          </cell>
          <cell r="J149">
            <v>1</v>
          </cell>
          <cell r="K149" t="str">
            <v>{D}</v>
          </cell>
        </row>
        <row r="150">
          <cell r="A150" t="str">
            <v>2852-000</v>
          </cell>
          <cell r="B150">
            <v>6077452379</v>
          </cell>
          <cell r="G150">
            <v>6077452379</v>
          </cell>
          <cell r="H150">
            <v>1326391913</v>
          </cell>
          <cell r="I150">
            <v>4751060466</v>
          </cell>
          <cell r="J150">
            <v>3.581943179413821</v>
          </cell>
          <cell r="K150" t="str">
            <v>{K}</v>
          </cell>
        </row>
        <row r="151">
          <cell r="A151" t="str">
            <v>2855-000</v>
          </cell>
          <cell r="B151">
            <v>0</v>
          </cell>
          <cell r="G151">
            <v>0</v>
          </cell>
          <cell r="H151">
            <v>-0.92</v>
          </cell>
          <cell r="I151">
            <v>0.92</v>
          </cell>
          <cell r="J151">
            <v>-1</v>
          </cell>
          <cell r="K151" t="str">
            <v>{K}</v>
          </cell>
        </row>
        <row r="152">
          <cell r="A152" t="str">
            <v>2859-000</v>
          </cell>
          <cell r="B152">
            <v>234368750</v>
          </cell>
          <cell r="G152">
            <v>234368750</v>
          </cell>
          <cell r="H152">
            <v>0</v>
          </cell>
          <cell r="I152">
            <v>234368750</v>
          </cell>
          <cell r="J152">
            <v>1</v>
          </cell>
          <cell r="K152" t="str">
            <v>{K}</v>
          </cell>
        </row>
        <row r="153">
          <cell r="A153" t="str">
            <v>2911-000</v>
          </cell>
          <cell r="B153">
            <v>25008595370.5</v>
          </cell>
          <cell r="G153">
            <v>25008595370.5</v>
          </cell>
          <cell r="H153">
            <v>25008595370.5</v>
          </cell>
          <cell r="I153">
            <v>0</v>
          </cell>
          <cell r="J153">
            <v>0</v>
          </cell>
          <cell r="K153" t="str">
            <v>{D}</v>
          </cell>
        </row>
        <row r="154">
          <cell r="A154" t="str">
            <v>2911-110</v>
          </cell>
          <cell r="B154">
            <v>115289330724.21001</v>
          </cell>
          <cell r="G154">
            <v>115289330724.21001</v>
          </cell>
          <cell r="H154">
            <v>104789330724.21001</v>
          </cell>
          <cell r="I154">
            <v>10500000000</v>
          </cell>
          <cell r="J154">
            <v>0.10020104076849622</v>
          </cell>
          <cell r="K154" t="str">
            <v>{D}</v>
          </cell>
        </row>
        <row r="155">
          <cell r="A155" t="str">
            <v>2911-120</v>
          </cell>
          <cell r="B155">
            <v>236615051528.31</v>
          </cell>
          <cell r="G155">
            <v>236615051528.31</v>
          </cell>
          <cell r="H155">
            <v>175626394612.14999</v>
          </cell>
          <cell r="I155">
            <v>60988656916.160004</v>
          </cell>
          <cell r="J155">
            <v>0.34726361633082659</v>
          </cell>
          <cell r="K155" t="str">
            <v>{D}</v>
          </cell>
        </row>
        <row r="156">
          <cell r="A156" t="str">
            <v>2911-130</v>
          </cell>
          <cell r="B156">
            <v>62829753512.290001</v>
          </cell>
          <cell r="G156">
            <v>62829753512.290001</v>
          </cell>
          <cell r="H156">
            <v>54854098674.410004</v>
          </cell>
          <cell r="I156">
            <v>7975654837.8799973</v>
          </cell>
          <cell r="J156">
            <v>0.14539760985263844</v>
          </cell>
          <cell r="K156" t="str">
            <v>{D}</v>
          </cell>
        </row>
        <row r="157">
          <cell r="A157" t="str">
            <v>2911-140</v>
          </cell>
          <cell r="B157">
            <v>73157469637.649994</v>
          </cell>
          <cell r="G157">
            <v>73157469637.649994</v>
          </cell>
          <cell r="H157">
            <v>-69766191814.509995</v>
          </cell>
          <cell r="I157">
            <v>142923661452.15997</v>
          </cell>
          <cell r="J157">
            <v>-2.0486091864116145</v>
          </cell>
          <cell r="K157" t="str">
            <v>{D}</v>
          </cell>
        </row>
        <row r="158">
          <cell r="A158" t="str">
            <v>2911-150</v>
          </cell>
          <cell r="B158">
            <v>33658532202.580002</v>
          </cell>
          <cell r="G158">
            <v>33658532202.580002</v>
          </cell>
          <cell r="H158">
            <v>23044175547.470001</v>
          </cell>
          <cell r="I158">
            <v>10614356655.110001</v>
          </cell>
          <cell r="J158">
            <v>0.46060908680568269</v>
          </cell>
          <cell r="K158" t="str">
            <v>{D}</v>
          </cell>
        </row>
        <row r="159">
          <cell r="A159" t="str">
            <v>2911-160</v>
          </cell>
          <cell r="B159">
            <v>16176800</v>
          </cell>
          <cell r="G159">
            <v>16176800</v>
          </cell>
          <cell r="H159">
            <v>16176800</v>
          </cell>
          <cell r="I159">
            <v>0</v>
          </cell>
          <cell r="J159">
            <v>0</v>
          </cell>
          <cell r="K159" t="str">
            <v>{D}</v>
          </cell>
        </row>
        <row r="160">
          <cell r="A160" t="str">
            <v>2911-170</v>
          </cell>
          <cell r="B160">
            <v>29374522175.299999</v>
          </cell>
          <cell r="G160">
            <v>29374522175.299999</v>
          </cell>
          <cell r="H160">
            <v>23301111560.299999</v>
          </cell>
          <cell r="I160">
            <v>6073410615</v>
          </cell>
          <cell r="J160">
            <v>0.26064896514841651</v>
          </cell>
          <cell r="K160" t="str">
            <v>{D}</v>
          </cell>
        </row>
        <row r="161">
          <cell r="A161" t="str">
            <v>2911-510</v>
          </cell>
          <cell r="B161">
            <v>417901576658.53003</v>
          </cell>
          <cell r="G161">
            <v>417901576658.53003</v>
          </cell>
          <cell r="H161">
            <v>357549589983.53003</v>
          </cell>
          <cell r="I161">
            <v>60351986675</v>
          </cell>
          <cell r="J161">
            <v>0.16879333207396496</v>
          </cell>
          <cell r="K161" t="str">
            <v>{D}</v>
          </cell>
        </row>
        <row r="162">
          <cell r="A162" t="str">
            <v>2911-520</v>
          </cell>
          <cell r="B162">
            <v>8827848099.3700008</v>
          </cell>
          <cell r="G162">
            <v>8827848099.3700008</v>
          </cell>
          <cell r="H162">
            <v>800533672</v>
          </cell>
          <cell r="I162">
            <v>8027314427.3700008</v>
          </cell>
          <cell r="J162">
            <v>10.027453820043688</v>
          </cell>
          <cell r="K162" t="str">
            <v>{D}</v>
          </cell>
        </row>
        <row r="163">
          <cell r="A163" t="str">
            <v>2911-530</v>
          </cell>
          <cell r="B163">
            <v>270980318132.26001</v>
          </cell>
          <cell r="G163">
            <v>270980318132.26001</v>
          </cell>
          <cell r="H163">
            <v>233599617881.98999</v>
          </cell>
          <cell r="I163">
            <v>37380700250.27002</v>
          </cell>
          <cell r="J163">
            <v>0.16002038269238106</v>
          </cell>
          <cell r="K163" t="str">
            <v>{D}</v>
          </cell>
        </row>
        <row r="164">
          <cell r="A164" t="str">
            <v>3041-H01</v>
          </cell>
          <cell r="B164">
            <v>3579410869</v>
          </cell>
          <cell r="G164">
            <v>3579410869</v>
          </cell>
          <cell r="H164">
            <v>5831493113.3999996</v>
          </cell>
          <cell r="I164">
            <v>-2252082244.3999996</v>
          </cell>
          <cell r="J164">
            <v>-0.38619307278696985</v>
          </cell>
          <cell r="K164" t="str">
            <v>{K}</v>
          </cell>
        </row>
        <row r="165">
          <cell r="A165" t="str">
            <v>3042-000</v>
          </cell>
          <cell r="B165">
            <v>36701624797.230003</v>
          </cell>
          <cell r="G165">
            <v>36701624797.230003</v>
          </cell>
          <cell r="H165">
            <v>20584029906.549999</v>
          </cell>
          <cell r="I165">
            <v>16117594890.680004</v>
          </cell>
          <cell r="J165">
            <v>0.78301454884455157</v>
          </cell>
          <cell r="K165" t="str">
            <v>{K}</v>
          </cell>
        </row>
        <row r="166">
          <cell r="A166" t="str">
            <v>3043-000</v>
          </cell>
          <cell r="B166">
            <v>1980090732.3</v>
          </cell>
          <cell r="G166">
            <v>1980090732.3</v>
          </cell>
          <cell r="H166">
            <v>6372721163.3000002</v>
          </cell>
          <cell r="I166">
            <v>-4392630431</v>
          </cell>
          <cell r="J166">
            <v>-0.68928646310414665</v>
          </cell>
          <cell r="K166" t="str">
            <v>{K}</v>
          </cell>
        </row>
        <row r="167">
          <cell r="A167" t="str">
            <v>3071-000</v>
          </cell>
          <cell r="B167">
            <v>1905526858.0999999</v>
          </cell>
          <cell r="G167">
            <v>1905526858.0999999</v>
          </cell>
          <cell r="H167">
            <v>329553500</v>
          </cell>
          <cell r="I167">
            <v>1575973358.0999999</v>
          </cell>
          <cell r="J167">
            <v>4.7821472328468664</v>
          </cell>
          <cell r="K167" t="str">
            <v>{K}</v>
          </cell>
        </row>
        <row r="168">
          <cell r="A168" t="str">
            <v>3072-000</v>
          </cell>
          <cell r="B168">
            <v>63467011</v>
          </cell>
          <cell r="G168">
            <v>63467011</v>
          </cell>
          <cell r="H168">
            <v>20110845</v>
          </cell>
          <cell r="I168">
            <v>43356166</v>
          </cell>
          <cell r="J168">
            <v>2.1558599849981439</v>
          </cell>
          <cell r="K168" t="str">
            <v>{K}</v>
          </cell>
        </row>
        <row r="169">
          <cell r="A169" t="str">
            <v>3073-000</v>
          </cell>
          <cell r="B169">
            <v>4432038929</v>
          </cell>
          <cell r="G169">
            <v>4432038929</v>
          </cell>
          <cell r="H169">
            <v>2604706803</v>
          </cell>
          <cell r="I169">
            <v>1827332126</v>
          </cell>
          <cell r="J169">
            <v>0.70155002624301133</v>
          </cell>
          <cell r="K169" t="str">
            <v>{K}</v>
          </cell>
        </row>
        <row r="170">
          <cell r="A170" t="str">
            <v>3074-000</v>
          </cell>
          <cell r="B170">
            <v>2215133791</v>
          </cell>
          <cell r="G170">
            <v>2215133791</v>
          </cell>
          <cell r="H170">
            <v>1863810240</v>
          </cell>
          <cell r="I170">
            <v>351323551</v>
          </cell>
          <cell r="J170">
            <v>0.18849748942252834</v>
          </cell>
          <cell r="K170" t="str">
            <v>{K}</v>
          </cell>
        </row>
        <row r="171">
          <cell r="A171" t="str">
            <v>3075-000</v>
          </cell>
          <cell r="B171">
            <v>191993</v>
          </cell>
          <cell r="G171">
            <v>191993</v>
          </cell>
          <cell r="H171">
            <v>192609816</v>
          </cell>
          <cell r="I171">
            <v>-192417823</v>
          </cell>
          <cell r="J171">
            <v>-0.9990032024120723</v>
          </cell>
          <cell r="K171" t="str">
            <v>{K}</v>
          </cell>
        </row>
        <row r="172">
          <cell r="A172" t="str">
            <v>3081-000</v>
          </cell>
          <cell r="B172">
            <v>60</v>
          </cell>
          <cell r="G172">
            <v>60</v>
          </cell>
          <cell r="H172">
            <v>60</v>
          </cell>
          <cell r="I172">
            <v>0</v>
          </cell>
          <cell r="J172">
            <v>0</v>
          </cell>
          <cell r="K172" t="str">
            <v>{D}</v>
          </cell>
        </row>
        <row r="173">
          <cell r="A173" t="str">
            <v>3083-000</v>
          </cell>
          <cell r="B173">
            <v>0</v>
          </cell>
          <cell r="C173" t="str">
            <v>I</v>
          </cell>
          <cell r="D173">
            <v>33812160000</v>
          </cell>
          <cell r="E173" t="str">
            <v>C</v>
          </cell>
          <cell r="F173">
            <v>2817680000</v>
          </cell>
          <cell r="G173">
            <v>13395796300</v>
          </cell>
          <cell r="H173">
            <v>14826920000</v>
          </cell>
          <cell r="I173">
            <v>-1431123700</v>
          </cell>
          <cell r="J173">
            <v>-9.6521981638802934E-2</v>
          </cell>
          <cell r="K173" t="str">
            <v>{K}</v>
          </cell>
        </row>
        <row r="174">
          <cell r="E174" t="str">
            <v>D</v>
          </cell>
          <cell r="F174">
            <v>44390276300</v>
          </cell>
        </row>
        <row r="175">
          <cell r="A175" t="str">
            <v>3085-000</v>
          </cell>
          <cell r="B175">
            <v>60</v>
          </cell>
          <cell r="G175">
            <v>60</v>
          </cell>
          <cell r="H175">
            <v>60</v>
          </cell>
          <cell r="I175">
            <v>0</v>
          </cell>
          <cell r="J175">
            <v>0</v>
          </cell>
          <cell r="K175" t="str">
            <v>{K}</v>
          </cell>
        </row>
        <row r="176">
          <cell r="A176" t="str">
            <v>3121-000</v>
          </cell>
          <cell r="B176">
            <v>0.42</v>
          </cell>
          <cell r="G176">
            <v>0.42</v>
          </cell>
          <cell r="H176">
            <v>-1985623783.24</v>
          </cell>
          <cell r="I176">
            <v>1985623783.6600001</v>
          </cell>
          <cell r="J176">
            <v>-1.0000000002115206</v>
          </cell>
          <cell r="K176" t="str">
            <v>{D}</v>
          </cell>
        </row>
        <row r="177">
          <cell r="A177" t="str">
            <v>3123-000</v>
          </cell>
          <cell r="B177">
            <v>24592569444.439999</v>
          </cell>
          <cell r="G177">
            <v>24592569444.439999</v>
          </cell>
          <cell r="H177">
            <v>0</v>
          </cell>
          <cell r="I177">
            <v>24592569444.439999</v>
          </cell>
          <cell r="J177">
            <v>1</v>
          </cell>
          <cell r="K177" t="str">
            <v>{K}</v>
          </cell>
        </row>
        <row r="178">
          <cell r="A178" t="str">
            <v>3131-000</v>
          </cell>
          <cell r="B178">
            <v>0</v>
          </cell>
          <cell r="G178">
            <v>0</v>
          </cell>
          <cell r="H178">
            <v>64541362</v>
          </cell>
          <cell r="I178">
            <v>-64541362</v>
          </cell>
          <cell r="J178">
            <v>-1</v>
          </cell>
          <cell r="K178" t="str">
            <v>{K}</v>
          </cell>
        </row>
        <row r="179">
          <cell r="A179" t="str">
            <v>3132-000</v>
          </cell>
          <cell r="B179">
            <v>2908442537.3699999</v>
          </cell>
          <cell r="G179">
            <v>2908442537.3699999</v>
          </cell>
          <cell r="H179">
            <v>3533052123.3699999</v>
          </cell>
          <cell r="I179">
            <v>-624609586</v>
          </cell>
          <cell r="J179">
            <v>-0.17679036826782404</v>
          </cell>
          <cell r="K179" t="str">
            <v>{K}</v>
          </cell>
        </row>
        <row r="180">
          <cell r="A180" t="str">
            <v>3151-000</v>
          </cell>
          <cell r="B180">
            <v>5845804247</v>
          </cell>
          <cell r="C180" t="str">
            <v>L</v>
          </cell>
          <cell r="D180">
            <v>4452371729</v>
          </cell>
          <cell r="G180">
            <v>1393432518</v>
          </cell>
          <cell r="H180">
            <v>217292648.5</v>
          </cell>
          <cell r="I180">
            <v>1176139869.5</v>
          </cell>
          <cell r="J180">
            <v>5.4126997743322178</v>
          </cell>
          <cell r="K180" t="str">
            <v>{K}</v>
          </cell>
        </row>
        <row r="181">
          <cell r="A181" t="str">
            <v>3152-000</v>
          </cell>
          <cell r="B181">
            <v>32732680452.889999</v>
          </cell>
          <cell r="G181">
            <v>32732680452.889999</v>
          </cell>
          <cell r="H181">
            <v>40000928638.989998</v>
          </cell>
          <cell r="I181">
            <v>-7268248186.0999985</v>
          </cell>
          <cell r="J181">
            <v>-0.18170198626377485</v>
          </cell>
          <cell r="K181" t="str">
            <v>{K}</v>
          </cell>
        </row>
        <row r="182">
          <cell r="A182" t="str">
            <v>3264-000</v>
          </cell>
          <cell r="B182">
            <v>14975983949.200001</v>
          </cell>
          <cell r="G182">
            <v>14975983949.200001</v>
          </cell>
          <cell r="H182">
            <v>4878429787.54</v>
          </cell>
          <cell r="I182">
            <v>10097554161.66</v>
          </cell>
          <cell r="J182">
            <v>2.0698369355340867</v>
          </cell>
          <cell r="K182" t="str">
            <v>{K}</v>
          </cell>
        </row>
        <row r="183">
          <cell r="A183" t="str">
            <v>3269-000</v>
          </cell>
          <cell r="B183">
            <v>1.24</v>
          </cell>
          <cell r="G183">
            <v>1.24</v>
          </cell>
          <cell r="H183">
            <v>473507962.94</v>
          </cell>
          <cell r="I183">
            <v>-473507961.69999999</v>
          </cell>
          <cell r="J183">
            <v>-0.99999999738124778</v>
          </cell>
          <cell r="K183" t="str">
            <v>{K}</v>
          </cell>
        </row>
        <row r="184">
          <cell r="A184" t="str">
            <v>3282-000</v>
          </cell>
          <cell r="B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1</v>
          </cell>
          <cell r="K184" t="str">
            <v>{K}</v>
          </cell>
        </row>
        <row r="185">
          <cell r="A185" t="str">
            <v>3284-000</v>
          </cell>
          <cell r="B185">
            <v>3958774667.5</v>
          </cell>
          <cell r="G185">
            <v>3958774667.5</v>
          </cell>
          <cell r="H185">
            <v>2948219198</v>
          </cell>
          <cell r="I185">
            <v>1010555469.5</v>
          </cell>
          <cell r="J185">
            <v>0.34276809206911624</v>
          </cell>
          <cell r="K185" t="str">
            <v>{K}</v>
          </cell>
        </row>
        <row r="186">
          <cell r="A186" t="str">
            <v>3286-000</v>
          </cell>
          <cell r="B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1</v>
          </cell>
          <cell r="K186" t="str">
            <v>{K}</v>
          </cell>
        </row>
        <row r="187">
          <cell r="A187" t="str">
            <v>3288-000</v>
          </cell>
          <cell r="B187">
            <v>6541265919.8100004</v>
          </cell>
          <cell r="G187">
            <v>6541265919.8100004</v>
          </cell>
          <cell r="H187">
            <v>1573418295</v>
          </cell>
          <cell r="I187">
            <v>4967847624.8100004</v>
          </cell>
          <cell r="J187">
            <v>3.1573597692341568</v>
          </cell>
          <cell r="K187" t="str">
            <v>{K}</v>
          </cell>
        </row>
        <row r="188">
          <cell r="A188" t="str">
            <v>3289-000</v>
          </cell>
          <cell r="B188">
            <v>4311704927.5</v>
          </cell>
          <cell r="G188">
            <v>4311704927.5</v>
          </cell>
          <cell r="H188">
            <v>4286891721.5</v>
          </cell>
          <cell r="I188">
            <v>24813206</v>
          </cell>
          <cell r="J188">
            <v>5.7881578570213484E-3</v>
          </cell>
          <cell r="K188" t="str">
            <v>{K}</v>
          </cell>
        </row>
        <row r="189">
          <cell r="A189" t="str">
            <v>3311-000</v>
          </cell>
          <cell r="B189">
            <v>2789107066623.8599</v>
          </cell>
          <cell r="G189">
            <v>2789107066623.8599</v>
          </cell>
          <cell r="H189">
            <v>2789107066623.8599</v>
          </cell>
          <cell r="I189">
            <v>0</v>
          </cell>
          <cell r="J189">
            <v>0</v>
          </cell>
          <cell r="K189" t="str">
            <v>{K}</v>
          </cell>
        </row>
        <row r="190">
          <cell r="A190" t="str">
            <v>3311-010</v>
          </cell>
          <cell r="B190">
            <v>2725943390.48</v>
          </cell>
          <cell r="G190">
            <v>2725943390.48</v>
          </cell>
          <cell r="H190">
            <v>2725943390.48</v>
          </cell>
          <cell r="I190">
            <v>0</v>
          </cell>
          <cell r="J190">
            <v>0</v>
          </cell>
          <cell r="K190" t="str">
            <v>{K}</v>
          </cell>
        </row>
        <row r="191">
          <cell r="A191" t="str">
            <v>3311-110</v>
          </cell>
          <cell r="B191">
            <v>748259309324</v>
          </cell>
          <cell r="G191">
            <v>748259309324</v>
          </cell>
          <cell r="H191">
            <v>573903852115</v>
          </cell>
          <cell r="I191">
            <v>174355457209</v>
          </cell>
          <cell r="J191">
            <v>0.30380604097088776</v>
          </cell>
          <cell r="K191" t="str">
            <v>{K}</v>
          </cell>
        </row>
        <row r="192">
          <cell r="A192" t="str">
            <v>3311-120</v>
          </cell>
          <cell r="B192">
            <v>966023107836.07996</v>
          </cell>
          <cell r="G192">
            <v>966023107836.07996</v>
          </cell>
          <cell r="H192">
            <v>727501953210.35999</v>
          </cell>
          <cell r="I192">
            <v>238521154625.71997</v>
          </cell>
          <cell r="J192">
            <v>0.32786324981419074</v>
          </cell>
          <cell r="K192" t="str">
            <v>{K}</v>
          </cell>
        </row>
        <row r="193">
          <cell r="A193" t="str">
            <v>3311-130</v>
          </cell>
          <cell r="B193">
            <v>779896112603.63</v>
          </cell>
          <cell r="G193">
            <v>779896112603.63</v>
          </cell>
          <cell r="H193">
            <v>603672354714.15002</v>
          </cell>
          <cell r="I193">
            <v>176223757889.47998</v>
          </cell>
          <cell r="J193">
            <v>0.2919195429661926</v>
          </cell>
          <cell r="K193" t="str">
            <v>{K}</v>
          </cell>
        </row>
        <row r="194">
          <cell r="A194" t="str">
            <v>3311-140</v>
          </cell>
          <cell r="B194">
            <v>351726476743.40002</v>
          </cell>
          <cell r="G194">
            <v>351726476743.40002</v>
          </cell>
          <cell r="H194">
            <v>248535259392.39999</v>
          </cell>
          <cell r="I194">
            <v>103191217351.00003</v>
          </cell>
          <cell r="J194">
            <v>0.41519749593387284</v>
          </cell>
          <cell r="K194" t="str">
            <v>{K}</v>
          </cell>
        </row>
        <row r="195">
          <cell r="A195" t="str">
            <v>3311-150</v>
          </cell>
          <cell r="B195">
            <v>297259506520.90997</v>
          </cell>
          <cell r="G195">
            <v>297259506520.90997</v>
          </cell>
          <cell r="H195">
            <v>224082764350.91</v>
          </cell>
          <cell r="I195">
            <v>73176742169.999969</v>
          </cell>
          <cell r="J195">
            <v>0.3265612256344998</v>
          </cell>
          <cell r="K195" t="str">
            <v>{K}</v>
          </cell>
        </row>
        <row r="196">
          <cell r="A196" t="str">
            <v>3311-160</v>
          </cell>
          <cell r="B196">
            <v>18546865967</v>
          </cell>
          <cell r="G196">
            <v>18546865967</v>
          </cell>
          <cell r="H196">
            <v>14607524205</v>
          </cell>
          <cell r="I196">
            <v>3939341762</v>
          </cell>
          <cell r="J196">
            <v>0.26967894810344423</v>
          </cell>
          <cell r="K196" t="str">
            <v>{K}</v>
          </cell>
        </row>
        <row r="197">
          <cell r="A197" t="str">
            <v>3311-170</v>
          </cell>
          <cell r="B197">
            <v>374314693063.08002</v>
          </cell>
          <cell r="G197">
            <v>374314693063.08002</v>
          </cell>
          <cell r="H197">
            <v>288375907546.26001</v>
          </cell>
          <cell r="I197">
            <v>85938785516.820007</v>
          </cell>
          <cell r="J197">
            <v>0.29800958841554431</v>
          </cell>
          <cell r="K197" t="str">
            <v>{K}</v>
          </cell>
        </row>
        <row r="198">
          <cell r="A198" t="str">
            <v>3311-510</v>
          </cell>
          <cell r="B198">
            <v>74753779528.570007</v>
          </cell>
          <cell r="G198">
            <v>74753779528.570007</v>
          </cell>
          <cell r="H198">
            <v>58889352499</v>
          </cell>
          <cell r="I198">
            <v>15864427029.570007</v>
          </cell>
          <cell r="J198">
            <v>0.26939380985449624</v>
          </cell>
          <cell r="K198" t="str">
            <v>{K}</v>
          </cell>
        </row>
        <row r="199">
          <cell r="A199" t="str">
            <v>3311-520</v>
          </cell>
          <cell r="B199">
            <v>74552856617.809998</v>
          </cell>
          <cell r="G199">
            <v>74552856617.809998</v>
          </cell>
          <cell r="H199">
            <v>58160939743.209999</v>
          </cell>
          <cell r="I199">
            <v>16391916874.599998</v>
          </cell>
          <cell r="J199">
            <v>0.28183720804672302</v>
          </cell>
          <cell r="K199" t="str">
            <v>{K}</v>
          </cell>
        </row>
        <row r="200">
          <cell r="A200" t="str">
            <v>3311-530</v>
          </cell>
          <cell r="B200">
            <v>53576144718.68</v>
          </cell>
          <cell r="G200">
            <v>53576144718.68</v>
          </cell>
          <cell r="H200">
            <v>29342131519.900002</v>
          </cell>
          <cell r="I200">
            <v>24234013198.779999</v>
          </cell>
          <cell r="J200">
            <v>0.82591181838116812</v>
          </cell>
          <cell r="K200" t="str">
            <v>{K}</v>
          </cell>
        </row>
        <row r="201">
          <cell r="A201" t="str">
            <v>3401-000</v>
          </cell>
          <cell r="B201">
            <v>255021791320</v>
          </cell>
          <cell r="E201" t="str">
            <v>E</v>
          </cell>
          <cell r="F201">
            <v>6217613000</v>
          </cell>
          <cell r="G201">
            <v>261239404320</v>
          </cell>
          <cell r="H201">
            <v>255021791320</v>
          </cell>
          <cell r="I201">
            <v>6217613000</v>
          </cell>
          <cell r="J201">
            <v>2.4380712596431306E-2</v>
          </cell>
          <cell r="K201" t="str">
            <v>{K}</v>
          </cell>
        </row>
        <row r="202">
          <cell r="A202" t="str">
            <v>3421-000</v>
          </cell>
          <cell r="B202">
            <v>1200000000000</v>
          </cell>
          <cell r="G202">
            <v>1200000000000</v>
          </cell>
          <cell r="H202">
            <v>150000000000</v>
          </cell>
          <cell r="I202">
            <v>1050000000000</v>
          </cell>
          <cell r="J202">
            <v>7</v>
          </cell>
          <cell r="K202" t="str">
            <v>{K}</v>
          </cell>
        </row>
        <row r="203">
          <cell r="A203" t="str">
            <v>3441-000</v>
          </cell>
          <cell r="B203">
            <v>306969997</v>
          </cell>
          <cell r="G203">
            <v>306969997</v>
          </cell>
          <cell r="H203">
            <v>4306969997</v>
          </cell>
          <cell r="I203">
            <v>-4000000000</v>
          </cell>
          <cell r="J203">
            <v>-0.92872715686113005</v>
          </cell>
          <cell r="K203" t="str">
            <v>{K}</v>
          </cell>
        </row>
        <row r="204">
          <cell r="A204" t="str">
            <v>3564-000</v>
          </cell>
          <cell r="B204">
            <v>1253373407052</v>
          </cell>
          <cell r="C204" t="str">
            <v>F</v>
          </cell>
          <cell r="D204">
            <v>502870000000</v>
          </cell>
          <cell r="G204">
            <v>750503407052</v>
          </cell>
          <cell r="H204">
            <v>758627543701</v>
          </cell>
          <cell r="I204">
            <v>-8124136649</v>
          </cell>
          <cell r="J204">
            <v>-1.0708992464689614E-2</v>
          </cell>
          <cell r="K204" t="str">
            <v>{K}</v>
          </cell>
        </row>
        <row r="205">
          <cell r="A205" t="str">
            <v>3581-000</v>
          </cell>
          <cell r="B205">
            <v>2.0299999999999998</v>
          </cell>
          <cell r="G205">
            <v>2.0299999999999998</v>
          </cell>
          <cell r="H205">
            <v>2841047772.8200002</v>
          </cell>
          <cell r="I205">
            <v>-2841047770.79</v>
          </cell>
          <cell r="J205">
            <v>-0.99999999928547478</v>
          </cell>
          <cell r="K205" t="str">
            <v>{K}</v>
          </cell>
        </row>
        <row r="206">
          <cell r="A206" t="str">
            <v>3611-000</v>
          </cell>
          <cell r="B206">
            <v>1000000000000</v>
          </cell>
          <cell r="G206">
            <v>1000000000000</v>
          </cell>
          <cell r="H206">
            <v>1000000000000</v>
          </cell>
          <cell r="I206">
            <v>0</v>
          </cell>
          <cell r="J206">
            <v>0</v>
          </cell>
          <cell r="K206" t="str">
            <v>{K}</v>
          </cell>
        </row>
        <row r="207">
          <cell r="A207" t="str">
            <v>3639-000</v>
          </cell>
          <cell r="B207">
            <v>659221978.99000001</v>
          </cell>
          <cell r="G207">
            <v>659221978.99000001</v>
          </cell>
          <cell r="H207">
            <v>659221978.99000001</v>
          </cell>
          <cell r="I207">
            <v>0</v>
          </cell>
          <cell r="J207">
            <v>0</v>
          </cell>
          <cell r="K207" t="str">
            <v>{K}</v>
          </cell>
        </row>
        <row r="208">
          <cell r="A208" t="str">
            <v>3771-000</v>
          </cell>
          <cell r="B208">
            <v>656452114793.25</v>
          </cell>
          <cell r="G208">
            <v>656452114793.25</v>
          </cell>
          <cell r="H208">
            <v>656452114793.25</v>
          </cell>
          <cell r="I208">
            <v>0</v>
          </cell>
          <cell r="J208">
            <v>0</v>
          </cell>
          <cell r="K208" t="str">
            <v>{K}</v>
          </cell>
        </row>
        <row r="209">
          <cell r="A209" t="str">
            <v>3781-000</v>
          </cell>
          <cell r="B209">
            <v>1271647636175.9299</v>
          </cell>
          <cell r="G209">
            <v>1271647636175.9299</v>
          </cell>
          <cell r="H209">
            <v>1041720265358.54</v>
          </cell>
          <cell r="I209">
            <v>229927370817.38989</v>
          </cell>
          <cell r="J209">
            <v>0.22071891894918</v>
          </cell>
          <cell r="K209" t="str">
            <v>{D}</v>
          </cell>
        </row>
        <row r="210">
          <cell r="A210" t="str">
            <v>3811-110</v>
          </cell>
          <cell r="B210">
            <v>663953271.15999997</v>
          </cell>
          <cell r="G210">
            <v>663953271.15999997</v>
          </cell>
          <cell r="H210">
            <v>663953271.15999997</v>
          </cell>
          <cell r="I210">
            <v>0</v>
          </cell>
          <cell r="J210">
            <v>0</v>
          </cell>
          <cell r="K210" t="str">
            <v>{K}</v>
          </cell>
        </row>
        <row r="211">
          <cell r="A211" t="str">
            <v>3811-120</v>
          </cell>
          <cell r="B211">
            <v>2841047770.79</v>
          </cell>
          <cell r="G211">
            <v>2841047770.79</v>
          </cell>
          <cell r="H211">
            <v>0</v>
          </cell>
          <cell r="I211">
            <v>2841047770.79</v>
          </cell>
          <cell r="J211">
            <v>1</v>
          </cell>
          <cell r="K211" t="str">
            <v>{K}</v>
          </cell>
        </row>
        <row r="212">
          <cell r="A212" t="str">
            <v>3811-150</v>
          </cell>
          <cell r="B212">
            <v>2386663628.9699998</v>
          </cell>
          <cell r="G212">
            <v>2386663628.9699998</v>
          </cell>
          <cell r="H212">
            <v>2386663628.9699998</v>
          </cell>
          <cell r="I212">
            <v>0</v>
          </cell>
          <cell r="J212">
            <v>0</v>
          </cell>
          <cell r="K212" t="str">
            <v>{K}</v>
          </cell>
        </row>
        <row r="213">
          <cell r="A213" t="str">
            <v>4011-000</v>
          </cell>
          <cell r="B213">
            <v>0</v>
          </cell>
          <cell r="E213" t="str">
            <v>B</v>
          </cell>
          <cell r="F213">
            <v>33136159791</v>
          </cell>
          <cell r="G213">
            <v>45589555476</v>
          </cell>
          <cell r="H213">
            <v>11872213074.690001</v>
          </cell>
          <cell r="I213">
            <v>33717342401.309998</v>
          </cell>
          <cell r="J213">
            <v>2.8400216698595937</v>
          </cell>
          <cell r="K213" t="str">
            <v>{K}</v>
          </cell>
        </row>
        <row r="214">
          <cell r="E214" t="str">
            <v>H</v>
          </cell>
          <cell r="F214">
            <v>12453395685</v>
          </cell>
        </row>
        <row r="215">
          <cell r="A215" t="str">
            <v>4131-000</v>
          </cell>
          <cell r="B215">
            <v>0</v>
          </cell>
          <cell r="G215">
            <v>0</v>
          </cell>
          <cell r="H215">
            <v>15250000</v>
          </cell>
          <cell r="I215">
            <v>-15250000</v>
          </cell>
          <cell r="J215">
            <v>-1</v>
          </cell>
          <cell r="K215" t="str">
            <v>{K}</v>
          </cell>
        </row>
        <row r="216">
          <cell r="A216" t="str">
            <v>4134-000</v>
          </cell>
          <cell r="B216">
            <v>6500000</v>
          </cell>
          <cell r="G216">
            <v>6500000</v>
          </cell>
          <cell r="H216">
            <v>24250000</v>
          </cell>
          <cell r="I216">
            <v>-17750000</v>
          </cell>
          <cell r="J216">
            <v>-0.73195876288659789</v>
          </cell>
          <cell r="K216" t="str">
            <v>{K}</v>
          </cell>
        </row>
        <row r="217">
          <cell r="A217" t="str">
            <v>4191-000</v>
          </cell>
          <cell r="B217">
            <v>137250000</v>
          </cell>
          <cell r="G217">
            <v>137250000</v>
          </cell>
          <cell r="H217">
            <v>47400000</v>
          </cell>
          <cell r="I217">
            <v>89850000</v>
          </cell>
          <cell r="J217">
            <v>1.8955696202531647</v>
          </cell>
          <cell r="K217" t="str">
            <v>{K}</v>
          </cell>
        </row>
        <row r="218">
          <cell r="A218" t="str">
            <v>5011-000</v>
          </cell>
          <cell r="B218">
            <v>22805804400.029999</v>
          </cell>
          <cell r="E218" t="str">
            <v>L</v>
          </cell>
          <cell r="F218">
            <v>3118319066</v>
          </cell>
          <cell r="G218">
            <v>19687485334.029999</v>
          </cell>
          <cell r="H218">
            <v>22671392057</v>
          </cell>
          <cell r="I218">
            <v>-2983906722.9700012</v>
          </cell>
          <cell r="J218">
            <v>-0.13161550536764208</v>
          </cell>
          <cell r="K218" t="str">
            <v>{D}</v>
          </cell>
        </row>
        <row r="219">
          <cell r="A219" t="str">
            <v>5271-000</v>
          </cell>
          <cell r="B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</v>
          </cell>
          <cell r="K219" t="str">
            <v>{D}</v>
          </cell>
        </row>
        <row r="220">
          <cell r="A220" t="str">
            <v>5272-000</v>
          </cell>
          <cell r="B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</v>
          </cell>
          <cell r="K220" t="str">
            <v>{D}</v>
          </cell>
        </row>
        <row r="221">
          <cell r="A221" t="str">
            <v>5375-000</v>
          </cell>
          <cell r="B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1</v>
          </cell>
          <cell r="K221" t="str">
            <v>{D}</v>
          </cell>
        </row>
        <row r="222">
          <cell r="A222" t="str">
            <v>6011-000</v>
          </cell>
          <cell r="B222">
            <v>4214224431.7199998</v>
          </cell>
          <cell r="E222" t="str">
            <v>L</v>
          </cell>
          <cell r="F222">
            <v>541030279</v>
          </cell>
          <cell r="G222">
            <v>3673194152.7199998</v>
          </cell>
          <cell r="H222">
            <v>4062080986</v>
          </cell>
          <cell r="I222">
            <v>-388886833.28000021</v>
          </cell>
          <cell r="J222">
            <v>-9.5735864110120486E-2</v>
          </cell>
          <cell r="K222" t="str">
            <v>{D}</v>
          </cell>
        </row>
        <row r="223">
          <cell r="A223" t="str">
            <v>6231-000</v>
          </cell>
          <cell r="B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1</v>
          </cell>
          <cell r="K223" t="str">
            <v>{D}</v>
          </cell>
        </row>
        <row r="224">
          <cell r="A224" t="str">
            <v>6264-000</v>
          </cell>
          <cell r="B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1</v>
          </cell>
          <cell r="K224" t="str">
            <v>{D}</v>
          </cell>
        </row>
        <row r="225">
          <cell r="A225" t="str">
            <v>6372-000</v>
          </cell>
          <cell r="B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1</v>
          </cell>
          <cell r="K225" t="str">
            <v>{D}</v>
          </cell>
        </row>
        <row r="226">
          <cell r="A226" t="str">
            <v>6382-000</v>
          </cell>
          <cell r="B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1</v>
          </cell>
          <cell r="K226" t="str">
            <v>{D}</v>
          </cell>
        </row>
        <row r="227">
          <cell r="A227" t="str">
            <v>6383-000</v>
          </cell>
          <cell r="B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1</v>
          </cell>
          <cell r="K227" t="str">
            <v>{D}</v>
          </cell>
        </row>
        <row r="228">
          <cell r="A228" t="str">
            <v>6391-000</v>
          </cell>
          <cell r="B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1</v>
          </cell>
          <cell r="K228" t="str">
            <v>{D}</v>
          </cell>
        </row>
        <row r="229">
          <cell r="A229" t="str">
            <v>6395-000</v>
          </cell>
          <cell r="B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1</v>
          </cell>
          <cell r="K229" t="str">
            <v>{D}</v>
          </cell>
        </row>
        <row r="230">
          <cell r="A230" t="str">
            <v>6431-000</v>
          </cell>
          <cell r="B230">
            <v>0</v>
          </cell>
          <cell r="G230">
            <v>0</v>
          </cell>
          <cell r="H230">
            <v>1</v>
          </cell>
          <cell r="I230">
            <v>-1</v>
          </cell>
          <cell r="J230">
            <v>-1</v>
          </cell>
          <cell r="K230" t="str">
            <v>{D}</v>
          </cell>
        </row>
        <row r="231">
          <cell r="A231" t="str">
            <v>6442-000</v>
          </cell>
          <cell r="B231">
            <v>0</v>
          </cell>
          <cell r="G231">
            <v>0</v>
          </cell>
          <cell r="H231">
            <v>226007000</v>
          </cell>
          <cell r="I231">
            <v>-226007000</v>
          </cell>
          <cell r="J231">
            <v>-1</v>
          </cell>
          <cell r="K231" t="str">
            <v>{D}</v>
          </cell>
        </row>
        <row r="232">
          <cell r="A232" t="str">
            <v>6443-000</v>
          </cell>
          <cell r="B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1</v>
          </cell>
          <cell r="K232" t="str">
            <v>{D}</v>
          </cell>
        </row>
        <row r="233">
          <cell r="A233" t="str">
            <v>6452-000</v>
          </cell>
          <cell r="B233">
            <v>393167</v>
          </cell>
          <cell r="G233">
            <v>393167</v>
          </cell>
          <cell r="H233">
            <v>946000</v>
          </cell>
          <cell r="I233">
            <v>-552833</v>
          </cell>
          <cell r="J233">
            <v>-0.58439006342494715</v>
          </cell>
          <cell r="K233" t="str">
            <v>{D}</v>
          </cell>
        </row>
        <row r="234">
          <cell r="A234" t="str">
            <v>6453-000</v>
          </cell>
          <cell r="B234">
            <v>24857342</v>
          </cell>
          <cell r="G234">
            <v>24857342</v>
          </cell>
          <cell r="H234">
            <v>24857342</v>
          </cell>
          <cell r="I234">
            <v>0</v>
          </cell>
          <cell r="J234">
            <v>0</v>
          </cell>
          <cell r="K234" t="str">
            <v>{D}</v>
          </cell>
        </row>
        <row r="235">
          <cell r="A235" t="str">
            <v>6454-000</v>
          </cell>
          <cell r="B235">
            <v>32723633</v>
          </cell>
          <cell r="G235">
            <v>32723633</v>
          </cell>
          <cell r="H235">
            <v>22647879</v>
          </cell>
          <cell r="I235">
            <v>10075754</v>
          </cell>
          <cell r="J235">
            <v>0.4448873115226375</v>
          </cell>
          <cell r="K235" t="str">
            <v>{D}</v>
          </cell>
        </row>
        <row r="236">
          <cell r="A236" t="str">
            <v>6459-000</v>
          </cell>
          <cell r="B236">
            <v>0</v>
          </cell>
          <cell r="G236">
            <v>0</v>
          </cell>
          <cell r="H236">
            <v>1</v>
          </cell>
          <cell r="I236">
            <v>-1</v>
          </cell>
          <cell r="J236">
            <v>-1</v>
          </cell>
          <cell r="K236" t="str">
            <v>{D}</v>
          </cell>
        </row>
        <row r="237">
          <cell r="A237" t="str">
            <v>6583-000</v>
          </cell>
          <cell r="B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1</v>
          </cell>
          <cell r="K237" t="str">
            <v>{D}</v>
          </cell>
        </row>
        <row r="238">
          <cell r="A238" t="str">
            <v>6981-000</v>
          </cell>
          <cell r="B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1</v>
          </cell>
          <cell r="K238" t="str">
            <v>{D}</v>
          </cell>
        </row>
        <row r="239">
          <cell r="A239" t="str">
            <v>7011-000</v>
          </cell>
          <cell r="B239">
            <v>1649097497.3099999</v>
          </cell>
          <cell r="E239" t="str">
            <v>L</v>
          </cell>
          <cell r="F239">
            <v>210788195</v>
          </cell>
          <cell r="G239">
            <v>1438309302.3099999</v>
          </cell>
          <cell r="H239">
            <v>1579937181</v>
          </cell>
          <cell r="I239">
            <v>-141627878.69000006</v>
          </cell>
          <cell r="J239">
            <v>-8.964146194746718E-2</v>
          </cell>
          <cell r="K239" t="str">
            <v>{D}</v>
          </cell>
        </row>
        <row r="240">
          <cell r="A240" t="str">
            <v>7239-000</v>
          </cell>
          <cell r="B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1</v>
          </cell>
          <cell r="K240" t="str">
            <v>{D}</v>
          </cell>
        </row>
        <row r="241">
          <cell r="A241" t="str">
            <v>7269-000</v>
          </cell>
          <cell r="B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1</v>
          </cell>
          <cell r="K241" t="str">
            <v>{D}</v>
          </cell>
        </row>
        <row r="242">
          <cell r="A242" t="str">
            <v>7352-000</v>
          </cell>
          <cell r="B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1</v>
          </cell>
          <cell r="K242" t="str">
            <v>{D}</v>
          </cell>
        </row>
        <row r="243">
          <cell r="A243" t="str">
            <v>7371-000</v>
          </cell>
          <cell r="B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1</v>
          </cell>
          <cell r="K243" t="str">
            <v>{D}</v>
          </cell>
        </row>
        <row r="244">
          <cell r="A244" t="str">
            <v>7439-000</v>
          </cell>
          <cell r="B244">
            <v>0</v>
          </cell>
          <cell r="G244">
            <v>0</v>
          </cell>
          <cell r="H244">
            <v>-1</v>
          </cell>
          <cell r="I244">
            <v>1</v>
          </cell>
          <cell r="J244">
            <v>-1</v>
          </cell>
          <cell r="K244" t="str">
            <v>{D}</v>
          </cell>
        </row>
        <row r="245">
          <cell r="A245" t="str">
            <v>7442-000</v>
          </cell>
          <cell r="B245">
            <v>427647000</v>
          </cell>
          <cell r="G245">
            <v>427647000</v>
          </cell>
          <cell r="H245">
            <v>0</v>
          </cell>
          <cell r="I245">
            <v>427647000</v>
          </cell>
          <cell r="J245">
            <v>1</v>
          </cell>
          <cell r="K245" t="str">
            <v>{D}</v>
          </cell>
        </row>
        <row r="246">
          <cell r="A246" t="str">
            <v>7461-000</v>
          </cell>
          <cell r="B246">
            <v>81675000</v>
          </cell>
          <cell r="G246">
            <v>81675000</v>
          </cell>
          <cell r="H246">
            <v>14391667</v>
          </cell>
          <cell r="I246">
            <v>67283333</v>
          </cell>
          <cell r="J246">
            <v>4.6751591042232983</v>
          </cell>
          <cell r="K246" t="str">
            <v>{D}</v>
          </cell>
        </row>
        <row r="247">
          <cell r="A247" t="str">
            <v>7561-000</v>
          </cell>
          <cell r="B247">
            <v>13991425000</v>
          </cell>
          <cell r="E247" t="str">
            <v>G</v>
          </cell>
          <cell r="F247">
            <v>12571750000</v>
          </cell>
          <cell r="G247">
            <v>1419675000</v>
          </cell>
          <cell r="H247">
            <v>1419675000</v>
          </cell>
          <cell r="I247">
            <v>0</v>
          </cell>
          <cell r="J247">
            <v>0</v>
          </cell>
          <cell r="K247" t="str">
            <v>{D}</v>
          </cell>
        </row>
        <row r="248">
          <cell r="A248" t="str">
            <v>7645-000</v>
          </cell>
          <cell r="B248">
            <v>0.92</v>
          </cell>
          <cell r="G248">
            <v>0.92</v>
          </cell>
          <cell r="H248">
            <v>0</v>
          </cell>
          <cell r="I248">
            <v>0.92</v>
          </cell>
          <cell r="J248">
            <v>1</v>
          </cell>
          <cell r="K248" t="str">
            <v>{D}</v>
          </cell>
        </row>
        <row r="249">
          <cell r="A249" t="str">
            <v>8011-000</v>
          </cell>
          <cell r="B249">
            <v>38441752180.010002</v>
          </cell>
          <cell r="E249" t="str">
            <v>L</v>
          </cell>
          <cell r="F249">
            <v>582234189</v>
          </cell>
          <cell r="G249">
            <v>37859517991.010002</v>
          </cell>
          <cell r="H249">
            <v>29597159154.290001</v>
          </cell>
          <cell r="I249">
            <v>8262358836.7200012</v>
          </cell>
          <cell r="J249">
            <v>0.27916053678153102</v>
          </cell>
          <cell r="K249" t="str">
            <v>{D}</v>
          </cell>
        </row>
        <row r="250">
          <cell r="A250" t="str">
            <v>8013-000</v>
          </cell>
          <cell r="B250">
            <v>967255625</v>
          </cell>
          <cell r="G250">
            <v>967255625</v>
          </cell>
          <cell r="H250">
            <v>474894684</v>
          </cell>
          <cell r="I250">
            <v>492360941</v>
          </cell>
          <cell r="J250">
            <v>1.0367792219800884</v>
          </cell>
          <cell r="K250" t="str">
            <v>{D}</v>
          </cell>
        </row>
        <row r="251">
          <cell r="A251" t="str">
            <v>8016-000</v>
          </cell>
          <cell r="B251">
            <v>453898500</v>
          </cell>
          <cell r="G251">
            <v>453898500</v>
          </cell>
          <cell r="H251">
            <v>1671536853</v>
          </cell>
          <cell r="I251">
            <v>-1217638353</v>
          </cell>
          <cell r="J251">
            <v>-0.72845438664103446</v>
          </cell>
          <cell r="K251" t="str">
            <v>{D}</v>
          </cell>
        </row>
        <row r="252">
          <cell r="A252" t="str">
            <v>8017-000</v>
          </cell>
          <cell r="B252">
            <v>2305669085</v>
          </cell>
          <cell r="G252">
            <v>2305669085</v>
          </cell>
          <cell r="H252">
            <v>1629634767</v>
          </cell>
          <cell r="I252">
            <v>676034318</v>
          </cell>
          <cell r="J252">
            <v>0.41483793282375397</v>
          </cell>
          <cell r="K252" t="str">
            <v>{D}</v>
          </cell>
        </row>
        <row r="253">
          <cell r="A253" t="str">
            <v>8019-000</v>
          </cell>
          <cell r="B253">
            <v>62767624</v>
          </cell>
          <cell r="G253">
            <v>62767624</v>
          </cell>
          <cell r="H253">
            <v>194368575</v>
          </cell>
          <cell r="I253">
            <v>-131600951</v>
          </cell>
          <cell r="J253">
            <v>-0.67706907353722179</v>
          </cell>
          <cell r="K253" t="str">
            <v>{D}</v>
          </cell>
        </row>
        <row r="254">
          <cell r="A254" t="str">
            <v>8021-000</v>
          </cell>
          <cell r="B254">
            <v>380270542.26999998</v>
          </cell>
          <cell r="G254">
            <v>380270542.26999998</v>
          </cell>
          <cell r="H254">
            <v>316880437.14999998</v>
          </cell>
          <cell r="I254">
            <v>63390105.120000005</v>
          </cell>
          <cell r="J254">
            <v>0.2000442365269566</v>
          </cell>
          <cell r="K254" t="str">
            <v>{D}</v>
          </cell>
        </row>
        <row r="255">
          <cell r="A255" t="str">
            <v>8022-000</v>
          </cell>
          <cell r="B255">
            <v>0</v>
          </cell>
          <cell r="G255">
            <v>0</v>
          </cell>
          <cell r="H255">
            <v>333804</v>
          </cell>
          <cell r="I255">
            <v>-333804</v>
          </cell>
          <cell r="J255">
            <v>-1</v>
          </cell>
          <cell r="K255" t="str">
            <v>{D}</v>
          </cell>
        </row>
        <row r="256">
          <cell r="A256" t="str">
            <v>8024-000</v>
          </cell>
          <cell r="B256">
            <v>172233345</v>
          </cell>
          <cell r="G256">
            <v>172233345</v>
          </cell>
          <cell r="H256">
            <v>24051160</v>
          </cell>
          <cell r="I256">
            <v>148182185</v>
          </cell>
          <cell r="J256">
            <v>6.161124245150754</v>
          </cell>
          <cell r="K256" t="str">
            <v>{D}</v>
          </cell>
        </row>
        <row r="257">
          <cell r="A257" t="str">
            <v>8026-000</v>
          </cell>
          <cell r="B257">
            <v>3995330444.8600001</v>
          </cell>
          <cell r="G257">
            <v>3995330444.8600001</v>
          </cell>
          <cell r="H257">
            <v>4063694327.79</v>
          </cell>
          <cell r="I257">
            <v>-68363882.929999828</v>
          </cell>
          <cell r="J257">
            <v>-1.682308692917335E-2</v>
          </cell>
          <cell r="K257" t="str">
            <v>{D}</v>
          </cell>
        </row>
        <row r="258">
          <cell r="A258" t="str">
            <v>8027-000</v>
          </cell>
          <cell r="B258">
            <v>260404612</v>
          </cell>
          <cell r="G258">
            <v>260404612</v>
          </cell>
          <cell r="H258">
            <v>401763571</v>
          </cell>
          <cell r="I258">
            <v>-141358959</v>
          </cell>
          <cell r="J258">
            <v>-0.35184613340665472</v>
          </cell>
          <cell r="K258" t="str">
            <v>{D}</v>
          </cell>
        </row>
        <row r="259">
          <cell r="A259" t="str">
            <v>8029-000</v>
          </cell>
          <cell r="B259">
            <v>2500000</v>
          </cell>
          <cell r="G259">
            <v>2500000</v>
          </cell>
          <cell r="H259">
            <v>0</v>
          </cell>
          <cell r="I259">
            <v>2500000</v>
          </cell>
          <cell r="J259">
            <v>1</v>
          </cell>
          <cell r="K259" t="str">
            <v>{D}</v>
          </cell>
        </row>
        <row r="260">
          <cell r="A260" t="str">
            <v>8031-000</v>
          </cell>
          <cell r="B260">
            <v>3245912196.8000002</v>
          </cell>
          <cell r="G260">
            <v>3245912196.8000002</v>
          </cell>
          <cell r="H260">
            <v>3587284118</v>
          </cell>
          <cell r="I260">
            <v>-341371921.19999981</v>
          </cell>
          <cell r="J260">
            <v>-9.5161662687125864E-2</v>
          </cell>
          <cell r="K260" t="str">
            <v>{D}</v>
          </cell>
        </row>
        <row r="261">
          <cell r="A261" t="str">
            <v>8032-000</v>
          </cell>
          <cell r="B261">
            <v>294724950</v>
          </cell>
          <cell r="G261">
            <v>294724950</v>
          </cell>
          <cell r="H261">
            <v>307819515</v>
          </cell>
          <cell r="I261">
            <v>-13094565</v>
          </cell>
          <cell r="J261">
            <v>-4.2539749307317312E-2</v>
          </cell>
          <cell r="K261" t="str">
            <v>{D}</v>
          </cell>
        </row>
        <row r="262">
          <cell r="A262" t="str">
            <v>8033-000</v>
          </cell>
          <cell r="B262">
            <v>581148762</v>
          </cell>
          <cell r="G262">
            <v>581148762</v>
          </cell>
          <cell r="H262">
            <v>648948175</v>
          </cell>
          <cell r="I262">
            <v>-67799413</v>
          </cell>
          <cell r="J262">
            <v>-0.10447585124960095</v>
          </cell>
          <cell r="K262" t="str">
            <v>{D}</v>
          </cell>
        </row>
        <row r="263">
          <cell r="A263" t="str">
            <v>8039-000</v>
          </cell>
          <cell r="B263">
            <v>98880750</v>
          </cell>
          <cell r="G263">
            <v>98880750</v>
          </cell>
          <cell r="H263">
            <v>670521500</v>
          </cell>
          <cell r="I263">
            <v>-571640750</v>
          </cell>
          <cell r="J263">
            <v>-0.8525315743044779</v>
          </cell>
          <cell r="K263" t="str">
            <v>{D}</v>
          </cell>
        </row>
        <row r="264">
          <cell r="A264" t="str">
            <v>8051-000</v>
          </cell>
          <cell r="B264">
            <v>27370959</v>
          </cell>
          <cell r="G264">
            <v>27370959</v>
          </cell>
          <cell r="H264">
            <v>11522450</v>
          </cell>
          <cell r="I264">
            <v>15848509</v>
          </cell>
          <cell r="J264">
            <v>1.3754461073816766</v>
          </cell>
          <cell r="K264" t="str">
            <v>{D}</v>
          </cell>
        </row>
        <row r="265">
          <cell r="A265" t="str">
            <v>8052-000</v>
          </cell>
          <cell r="B265">
            <v>47916580</v>
          </cell>
          <cell r="G265">
            <v>47916580</v>
          </cell>
          <cell r="H265">
            <v>980833444</v>
          </cell>
          <cell r="I265">
            <v>-932916864</v>
          </cell>
          <cell r="J265">
            <v>-0.95114707772953955</v>
          </cell>
          <cell r="K265" t="str">
            <v>{D}</v>
          </cell>
        </row>
        <row r="266">
          <cell r="A266" t="str">
            <v>8061-000</v>
          </cell>
          <cell r="B266">
            <v>281945850</v>
          </cell>
          <cell r="G266">
            <v>281945850</v>
          </cell>
          <cell r="H266">
            <v>143718850</v>
          </cell>
          <cell r="I266">
            <v>138227000</v>
          </cell>
          <cell r="J266">
            <v>0.96178754561423219</v>
          </cell>
          <cell r="K266" t="str">
            <v>{D}</v>
          </cell>
        </row>
        <row r="267">
          <cell r="A267" t="str">
            <v>8062-000</v>
          </cell>
          <cell r="B267">
            <v>3195000</v>
          </cell>
          <cell r="G267">
            <v>3195000</v>
          </cell>
          <cell r="H267">
            <v>0</v>
          </cell>
          <cell r="I267">
            <v>3195000</v>
          </cell>
          <cell r="J267">
            <v>1</v>
          </cell>
          <cell r="K267" t="str">
            <v>{D}</v>
          </cell>
        </row>
        <row r="268">
          <cell r="A268" t="str">
            <v>8063-000</v>
          </cell>
          <cell r="B268">
            <v>123296300</v>
          </cell>
          <cell r="G268">
            <v>123296300</v>
          </cell>
          <cell r="H268">
            <v>71841000</v>
          </cell>
          <cell r="I268">
            <v>51455300</v>
          </cell>
          <cell r="J268">
            <v>0.7162386381035899</v>
          </cell>
          <cell r="K268" t="str">
            <v>{D}</v>
          </cell>
        </row>
        <row r="269">
          <cell r="A269" t="str">
            <v>8064-000</v>
          </cell>
          <cell r="B269">
            <v>912747940</v>
          </cell>
          <cell r="G269">
            <v>912747940</v>
          </cell>
          <cell r="H269">
            <v>690857725</v>
          </cell>
          <cell r="I269">
            <v>221890215</v>
          </cell>
          <cell r="J269">
            <v>0.32118076844259069</v>
          </cell>
          <cell r="K269" t="str">
            <v>{D}</v>
          </cell>
        </row>
        <row r="270">
          <cell r="A270" t="str">
            <v>8065-000</v>
          </cell>
          <cell r="B270">
            <v>144950000</v>
          </cell>
          <cell r="G270">
            <v>144950000</v>
          </cell>
          <cell r="H270">
            <v>185455000</v>
          </cell>
          <cell r="I270">
            <v>-40505000</v>
          </cell>
          <cell r="J270">
            <v>-0.21840877840985684</v>
          </cell>
          <cell r="K270" t="str">
            <v>{D}</v>
          </cell>
        </row>
        <row r="271">
          <cell r="A271" t="str">
            <v>8069-000</v>
          </cell>
          <cell r="B271">
            <v>21006250</v>
          </cell>
          <cell r="G271">
            <v>21006250</v>
          </cell>
          <cell r="H271">
            <v>30000000</v>
          </cell>
          <cell r="I271">
            <v>-8993750</v>
          </cell>
          <cell r="J271">
            <v>-0.29979166666666668</v>
          </cell>
          <cell r="K271" t="str">
            <v>{D}</v>
          </cell>
        </row>
        <row r="272">
          <cell r="A272" t="str">
            <v>8114-000</v>
          </cell>
          <cell r="B272">
            <v>14404000</v>
          </cell>
          <cell r="G272">
            <v>14404000</v>
          </cell>
          <cell r="H272">
            <v>13395000</v>
          </cell>
          <cell r="I272">
            <v>1009000</v>
          </cell>
          <cell r="J272">
            <v>7.5326614408361331E-2</v>
          </cell>
          <cell r="K272" t="str">
            <v>{D}</v>
          </cell>
        </row>
        <row r="273">
          <cell r="A273" t="str">
            <v>8121-000</v>
          </cell>
          <cell r="B273">
            <v>521303125</v>
          </cell>
          <cell r="G273">
            <v>521303125</v>
          </cell>
          <cell r="H273">
            <v>430083597</v>
          </cell>
          <cell r="I273">
            <v>91219528</v>
          </cell>
          <cell r="J273">
            <v>0.21209720304678348</v>
          </cell>
          <cell r="K273" t="str">
            <v>{D}</v>
          </cell>
        </row>
        <row r="274">
          <cell r="A274" t="str">
            <v>8221-000</v>
          </cell>
          <cell r="B274">
            <v>281434114</v>
          </cell>
          <cell r="G274">
            <v>281434114</v>
          </cell>
          <cell r="H274">
            <v>541156720</v>
          </cell>
          <cell r="I274">
            <v>-259722606</v>
          </cell>
          <cell r="J274">
            <v>-0.47993972245230548</v>
          </cell>
          <cell r="K274" t="str">
            <v>{D}</v>
          </cell>
        </row>
        <row r="275">
          <cell r="A275" t="str">
            <v>8222-000</v>
          </cell>
          <cell r="B275">
            <v>69354000</v>
          </cell>
          <cell r="G275">
            <v>69354000</v>
          </cell>
          <cell r="H275">
            <v>37017650</v>
          </cell>
          <cell r="I275">
            <v>32336350</v>
          </cell>
          <cell r="J275">
            <v>0.87353870383452215</v>
          </cell>
          <cell r="K275" t="str">
            <v>{D}</v>
          </cell>
        </row>
        <row r="276">
          <cell r="A276" t="str">
            <v>8224-000</v>
          </cell>
          <cell r="B276">
            <v>54908040</v>
          </cell>
          <cell r="G276">
            <v>54908040</v>
          </cell>
          <cell r="H276">
            <v>140227450</v>
          </cell>
          <cell r="I276">
            <v>-85319410</v>
          </cell>
          <cell r="J276">
            <v>-0.60843586615887257</v>
          </cell>
          <cell r="K276" t="str">
            <v>{D}</v>
          </cell>
        </row>
        <row r="277">
          <cell r="A277" t="str">
            <v>8226-000</v>
          </cell>
          <cell r="B277">
            <v>0</v>
          </cell>
          <cell r="G277">
            <v>0</v>
          </cell>
          <cell r="H277">
            <v>8263200</v>
          </cell>
          <cell r="I277">
            <v>-8263200</v>
          </cell>
          <cell r="J277">
            <v>-1</v>
          </cell>
          <cell r="K277" t="str">
            <v>{D}</v>
          </cell>
        </row>
        <row r="278">
          <cell r="A278" t="str">
            <v>8227-000</v>
          </cell>
          <cell r="B278">
            <v>0</v>
          </cell>
          <cell r="G278">
            <v>0</v>
          </cell>
          <cell r="H278">
            <v>72669600</v>
          </cell>
          <cell r="I278">
            <v>-72669600</v>
          </cell>
          <cell r="J278">
            <v>-1</v>
          </cell>
          <cell r="K278" t="str">
            <v>{D}</v>
          </cell>
        </row>
        <row r="279">
          <cell r="A279" t="str">
            <v>8229-000</v>
          </cell>
          <cell r="B279">
            <v>7304000</v>
          </cell>
          <cell r="G279">
            <v>7304000</v>
          </cell>
          <cell r="H279">
            <v>19168600</v>
          </cell>
          <cell r="I279">
            <v>-11864600</v>
          </cell>
          <cell r="J279">
            <v>-0.61896017445196827</v>
          </cell>
          <cell r="K279" t="str">
            <v>{D}</v>
          </cell>
        </row>
        <row r="280">
          <cell r="A280" t="str">
            <v>8234-000</v>
          </cell>
          <cell r="B280">
            <v>52386400</v>
          </cell>
          <cell r="G280">
            <v>52386400</v>
          </cell>
          <cell r="H280">
            <v>30563500</v>
          </cell>
          <cell r="I280">
            <v>21822900</v>
          </cell>
          <cell r="J280">
            <v>0.71401835522764079</v>
          </cell>
          <cell r="K280" t="str">
            <v>{D}</v>
          </cell>
        </row>
        <row r="281">
          <cell r="A281" t="str">
            <v>8241-000</v>
          </cell>
          <cell r="B281">
            <v>170778308</v>
          </cell>
          <cell r="G281">
            <v>170778308</v>
          </cell>
          <cell r="H281">
            <v>176220107</v>
          </cell>
          <cell r="I281">
            <v>-5441799</v>
          </cell>
          <cell r="J281">
            <v>-3.0880692859867574E-2</v>
          </cell>
          <cell r="K281" t="str">
            <v>{D}</v>
          </cell>
        </row>
        <row r="282">
          <cell r="A282" t="str">
            <v>8262-000</v>
          </cell>
          <cell r="B282">
            <v>0</v>
          </cell>
          <cell r="G282">
            <v>0</v>
          </cell>
          <cell r="H282">
            <v>15950000</v>
          </cell>
          <cell r="I282">
            <v>-15950000</v>
          </cell>
          <cell r="J282">
            <v>-1</v>
          </cell>
          <cell r="K282" t="str">
            <v>{D}</v>
          </cell>
        </row>
        <row r="283">
          <cell r="A283" t="str">
            <v>8263-000</v>
          </cell>
          <cell r="B283">
            <v>17303500</v>
          </cell>
          <cell r="G283">
            <v>17303500</v>
          </cell>
          <cell r="H283">
            <v>22191400</v>
          </cell>
          <cell r="I283">
            <v>-4887900</v>
          </cell>
          <cell r="J283">
            <v>-0.22026100200978757</v>
          </cell>
          <cell r="K283" t="str">
            <v>{D}</v>
          </cell>
        </row>
        <row r="284">
          <cell r="A284" t="str">
            <v>8281-000</v>
          </cell>
          <cell r="B284">
            <v>119214150</v>
          </cell>
          <cell r="G284">
            <v>119214150</v>
          </cell>
          <cell r="H284">
            <v>146237900</v>
          </cell>
          <cell r="I284">
            <v>-27023750</v>
          </cell>
          <cell r="J284">
            <v>-0.18479306664004339</v>
          </cell>
          <cell r="K284" t="str">
            <v>{D}</v>
          </cell>
        </row>
        <row r="285">
          <cell r="A285" t="str">
            <v>8282-000</v>
          </cell>
          <cell r="B285">
            <v>139309500</v>
          </cell>
          <cell r="G285">
            <v>139309500</v>
          </cell>
          <cell r="H285">
            <v>120488500</v>
          </cell>
          <cell r="I285">
            <v>18821000</v>
          </cell>
          <cell r="J285">
            <v>0.15620577897475693</v>
          </cell>
          <cell r="K285" t="str">
            <v>{D}</v>
          </cell>
        </row>
        <row r="286">
          <cell r="A286" t="str">
            <v>8283-000</v>
          </cell>
          <cell r="B286">
            <v>0</v>
          </cell>
          <cell r="G286">
            <v>0</v>
          </cell>
          <cell r="H286">
            <v>21670000</v>
          </cell>
          <cell r="I286">
            <v>-21670000</v>
          </cell>
          <cell r="J286">
            <v>-1</v>
          </cell>
          <cell r="K286" t="str">
            <v>{D}</v>
          </cell>
        </row>
        <row r="287">
          <cell r="A287" t="str">
            <v>8289-000</v>
          </cell>
          <cell r="B287">
            <v>35695000</v>
          </cell>
          <cell r="G287">
            <v>35695000</v>
          </cell>
          <cell r="H287">
            <v>26957500</v>
          </cell>
          <cell r="I287">
            <v>8737500</v>
          </cell>
          <cell r="J287">
            <v>0.32412130204952239</v>
          </cell>
          <cell r="K287" t="str">
            <v>{D}</v>
          </cell>
        </row>
        <row r="288">
          <cell r="A288" t="str">
            <v>8291-000</v>
          </cell>
          <cell r="B288">
            <v>1379355500</v>
          </cell>
          <cell r="G288">
            <v>1379355500</v>
          </cell>
          <cell r="H288">
            <v>1588027885</v>
          </cell>
          <cell r="I288">
            <v>-208672385</v>
          </cell>
          <cell r="J288">
            <v>-0.13140347658315837</v>
          </cell>
          <cell r="K288" t="str">
            <v>{D}</v>
          </cell>
        </row>
        <row r="289">
          <cell r="A289" t="str">
            <v>8292-000</v>
          </cell>
          <cell r="B289">
            <v>108520500</v>
          </cell>
          <cell r="G289">
            <v>108520500</v>
          </cell>
          <cell r="H289">
            <v>94561000</v>
          </cell>
          <cell r="I289">
            <v>13959500</v>
          </cell>
          <cell r="J289">
            <v>0.14762428485316356</v>
          </cell>
          <cell r="K289" t="str">
            <v>{D}</v>
          </cell>
        </row>
        <row r="290">
          <cell r="A290" t="str">
            <v>8293-000</v>
          </cell>
          <cell r="B290">
            <v>118759540</v>
          </cell>
          <cell r="G290">
            <v>118759540</v>
          </cell>
          <cell r="H290">
            <v>189535558</v>
          </cell>
          <cell r="I290">
            <v>-70776018</v>
          </cell>
          <cell r="J290">
            <v>-0.37341815302013143</v>
          </cell>
          <cell r="K290" t="str">
            <v>{D}</v>
          </cell>
        </row>
        <row r="291">
          <cell r="A291" t="str">
            <v>8294-000</v>
          </cell>
          <cell r="B291">
            <v>281777797</v>
          </cell>
          <cell r="G291">
            <v>281777797</v>
          </cell>
          <cell r="H291">
            <v>373367700</v>
          </cell>
          <cell r="I291">
            <v>-91589903</v>
          </cell>
          <cell r="J291">
            <v>-0.24530751588849276</v>
          </cell>
          <cell r="K291" t="str">
            <v>{D}</v>
          </cell>
        </row>
        <row r="292">
          <cell r="A292" t="str">
            <v>8295-000</v>
          </cell>
          <cell r="B292">
            <v>637614520</v>
          </cell>
          <cell r="G292">
            <v>637614520</v>
          </cell>
          <cell r="H292">
            <v>859479600</v>
          </cell>
          <cell r="I292">
            <v>-221865080</v>
          </cell>
          <cell r="J292">
            <v>-0.2581388551863244</v>
          </cell>
          <cell r="K292" t="str">
            <v>{D}</v>
          </cell>
        </row>
        <row r="293">
          <cell r="A293" t="str">
            <v>8296-000</v>
          </cell>
          <cell r="B293">
            <v>23181000</v>
          </cell>
          <cell r="G293">
            <v>23181000</v>
          </cell>
          <cell r="H293">
            <v>25978900</v>
          </cell>
          <cell r="I293">
            <v>-2797900</v>
          </cell>
          <cell r="J293">
            <v>-0.10769894029385386</v>
          </cell>
          <cell r="K293" t="str">
            <v>{D}</v>
          </cell>
        </row>
        <row r="294">
          <cell r="A294" t="str">
            <v>8297-000</v>
          </cell>
          <cell r="B294">
            <v>0</v>
          </cell>
          <cell r="G294">
            <v>0</v>
          </cell>
          <cell r="H294">
            <v>7652040</v>
          </cell>
          <cell r="I294">
            <v>-7652040</v>
          </cell>
          <cell r="J294">
            <v>-1</v>
          </cell>
          <cell r="K294" t="str">
            <v>{D}</v>
          </cell>
        </row>
        <row r="295">
          <cell r="A295" t="str">
            <v>8299-000</v>
          </cell>
          <cell r="B295">
            <v>27115000</v>
          </cell>
          <cell r="G295">
            <v>27115000</v>
          </cell>
          <cell r="H295">
            <v>1800000</v>
          </cell>
          <cell r="I295">
            <v>25315000</v>
          </cell>
          <cell r="J295">
            <v>14.063888888888888</v>
          </cell>
          <cell r="K295" t="str">
            <v>{D}</v>
          </cell>
        </row>
        <row r="296">
          <cell r="A296" t="str">
            <v>8313-000</v>
          </cell>
          <cell r="B296">
            <v>11930000</v>
          </cell>
          <cell r="G296">
            <v>11930000</v>
          </cell>
          <cell r="H296">
            <v>4000000</v>
          </cell>
          <cell r="I296">
            <v>7930000</v>
          </cell>
          <cell r="J296">
            <v>1.9824999999999999</v>
          </cell>
          <cell r="K296" t="str">
            <v>{D}</v>
          </cell>
        </row>
        <row r="297">
          <cell r="A297" t="str">
            <v>8421-000</v>
          </cell>
          <cell r="B297">
            <v>126633512</v>
          </cell>
          <cell r="G297">
            <v>126633512</v>
          </cell>
          <cell r="H297">
            <v>99330907</v>
          </cell>
          <cell r="I297">
            <v>27302605</v>
          </cell>
          <cell r="J297">
            <v>0.27486515350151791</v>
          </cell>
          <cell r="K297" t="str">
            <v>{D}</v>
          </cell>
        </row>
        <row r="298">
          <cell r="A298" t="str">
            <v>8422-000</v>
          </cell>
          <cell r="B298">
            <v>64000607</v>
          </cell>
          <cell r="G298">
            <v>64000607</v>
          </cell>
          <cell r="H298">
            <v>65447616</v>
          </cell>
          <cell r="I298">
            <v>-1447009</v>
          </cell>
          <cell r="J298">
            <v>-2.2109422595316536E-2</v>
          </cell>
          <cell r="K298" t="str">
            <v>{D}</v>
          </cell>
        </row>
        <row r="299">
          <cell r="A299" t="str">
            <v>8423-000</v>
          </cell>
          <cell r="B299">
            <v>909573</v>
          </cell>
          <cell r="G299">
            <v>909573</v>
          </cell>
          <cell r="H299">
            <v>951836</v>
          </cell>
          <cell r="I299">
            <v>-42263</v>
          </cell>
          <cell r="J299">
            <v>-4.4401556570669735E-2</v>
          </cell>
          <cell r="K299" t="str">
            <v>{D}</v>
          </cell>
        </row>
        <row r="300">
          <cell r="A300" t="str">
            <v>8424-000</v>
          </cell>
          <cell r="B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1</v>
          </cell>
          <cell r="K300" t="str">
            <v>{D}</v>
          </cell>
        </row>
        <row r="301">
          <cell r="A301" t="str">
            <v>8441-000</v>
          </cell>
          <cell r="B301">
            <v>37913328</v>
          </cell>
          <cell r="G301">
            <v>37913328</v>
          </cell>
          <cell r="H301">
            <v>77953408</v>
          </cell>
          <cell r="I301">
            <v>-40040080</v>
          </cell>
          <cell r="J301">
            <v>-0.51364117396894304</v>
          </cell>
          <cell r="K301" t="str">
            <v>{D}</v>
          </cell>
        </row>
        <row r="302">
          <cell r="A302" t="str">
            <v>8449-000</v>
          </cell>
          <cell r="B302">
            <v>0</v>
          </cell>
          <cell r="G302">
            <v>0</v>
          </cell>
          <cell r="H302">
            <v>70167</v>
          </cell>
          <cell r="I302">
            <v>-70167</v>
          </cell>
          <cell r="J302">
            <v>-1</v>
          </cell>
          <cell r="K302" t="str">
            <v>{D}</v>
          </cell>
        </row>
        <row r="303">
          <cell r="A303" t="str">
            <v>8463-000</v>
          </cell>
          <cell r="B303">
            <v>5023333</v>
          </cell>
          <cell r="G303">
            <v>5023333</v>
          </cell>
          <cell r="H303">
            <v>5023333</v>
          </cell>
          <cell r="I303">
            <v>0</v>
          </cell>
          <cell r="J303">
            <v>0</v>
          </cell>
          <cell r="K303" t="str">
            <v>{D}</v>
          </cell>
        </row>
        <row r="304">
          <cell r="A304" t="str">
            <v>8481-000</v>
          </cell>
          <cell r="B304">
            <v>100410900</v>
          </cell>
          <cell r="G304">
            <v>100410900</v>
          </cell>
          <cell r="H304">
            <v>29122494</v>
          </cell>
          <cell r="I304">
            <v>71288406</v>
          </cell>
          <cell r="J304">
            <v>2.4478812151184579</v>
          </cell>
          <cell r="K304" t="str">
            <v>{D}</v>
          </cell>
        </row>
        <row r="305">
          <cell r="A305" t="str">
            <v>8482-000</v>
          </cell>
          <cell r="B305">
            <v>39868719</v>
          </cell>
          <cell r="G305">
            <v>39868719</v>
          </cell>
          <cell r="H305">
            <v>43217875</v>
          </cell>
          <cell r="I305">
            <v>-3349156</v>
          </cell>
          <cell r="J305">
            <v>-7.7494694035743314E-2</v>
          </cell>
          <cell r="K305" t="str">
            <v>{D}</v>
          </cell>
        </row>
        <row r="306">
          <cell r="A306" t="str">
            <v>8483-000</v>
          </cell>
          <cell r="B306">
            <v>23647250</v>
          </cell>
          <cell r="G306">
            <v>23647250</v>
          </cell>
          <cell r="H306">
            <v>23647876</v>
          </cell>
          <cell r="I306">
            <v>-626</v>
          </cell>
          <cell r="J306">
            <v>-2.6471722026959208E-5</v>
          </cell>
          <cell r="K306" t="str">
            <v>{D}</v>
          </cell>
        </row>
        <row r="307">
          <cell r="A307" t="str">
            <v>8511-000</v>
          </cell>
          <cell r="B307">
            <v>599004597</v>
          </cell>
          <cell r="G307">
            <v>599004597</v>
          </cell>
          <cell r="H307">
            <v>624294308</v>
          </cell>
          <cell r="I307">
            <v>-25289711</v>
          </cell>
          <cell r="J307">
            <v>-4.0509276916232913E-2</v>
          </cell>
          <cell r="K307" t="str">
            <v>{D}</v>
          </cell>
        </row>
        <row r="308">
          <cell r="A308" t="str">
            <v>8512-000</v>
          </cell>
          <cell r="B308">
            <v>27553800</v>
          </cell>
          <cell r="G308">
            <v>27553800</v>
          </cell>
          <cell r="H308">
            <v>23007133</v>
          </cell>
          <cell r="I308">
            <v>4546667</v>
          </cell>
          <cell r="J308">
            <v>0.19761988597188532</v>
          </cell>
          <cell r="K308" t="str">
            <v>{D}</v>
          </cell>
        </row>
        <row r="309">
          <cell r="A309" t="str">
            <v>8513-000</v>
          </cell>
          <cell r="B309">
            <v>11640840</v>
          </cell>
          <cell r="G309">
            <v>11640840</v>
          </cell>
          <cell r="H309">
            <v>17108841</v>
          </cell>
          <cell r="I309">
            <v>-5468001</v>
          </cell>
          <cell r="J309">
            <v>-0.3196009010779865</v>
          </cell>
          <cell r="K309" t="str">
            <v>{D}</v>
          </cell>
        </row>
        <row r="310">
          <cell r="A310" t="str">
            <v>8514-000</v>
          </cell>
          <cell r="B310">
            <v>177545674</v>
          </cell>
          <cell r="G310">
            <v>177545674</v>
          </cell>
          <cell r="H310">
            <v>205537203</v>
          </cell>
          <cell r="I310">
            <v>-27991529</v>
          </cell>
          <cell r="J310">
            <v>-0.13618716510411985</v>
          </cell>
          <cell r="K310" t="str">
            <v>{D}</v>
          </cell>
        </row>
        <row r="311">
          <cell r="A311" t="str">
            <v>8515-000</v>
          </cell>
          <cell r="B311">
            <v>7276500</v>
          </cell>
          <cell r="G311">
            <v>7276500</v>
          </cell>
          <cell r="H311">
            <v>7276500</v>
          </cell>
          <cell r="I311">
            <v>0</v>
          </cell>
          <cell r="J311">
            <v>0</v>
          </cell>
          <cell r="K311" t="str">
            <v>{D}</v>
          </cell>
        </row>
        <row r="312">
          <cell r="A312" t="str">
            <v>8516-000</v>
          </cell>
          <cell r="B312">
            <v>2832500</v>
          </cell>
          <cell r="G312">
            <v>2832500</v>
          </cell>
          <cell r="H312">
            <v>2832500</v>
          </cell>
          <cell r="I312">
            <v>0</v>
          </cell>
          <cell r="J312">
            <v>0</v>
          </cell>
          <cell r="K312" t="str">
            <v>{D}</v>
          </cell>
        </row>
        <row r="313">
          <cell r="A313" t="str">
            <v>8517-000</v>
          </cell>
          <cell r="B313">
            <v>5401000</v>
          </cell>
          <cell r="G313">
            <v>5401000</v>
          </cell>
          <cell r="H313">
            <v>5401000</v>
          </cell>
          <cell r="I313">
            <v>0</v>
          </cell>
          <cell r="J313">
            <v>0</v>
          </cell>
          <cell r="K313" t="str">
            <v>{D}</v>
          </cell>
        </row>
        <row r="314">
          <cell r="A314" t="str">
            <v>8523-000</v>
          </cell>
          <cell r="B314">
            <v>17620900</v>
          </cell>
          <cell r="G314">
            <v>17620900</v>
          </cell>
          <cell r="H314">
            <v>17620900</v>
          </cell>
          <cell r="I314">
            <v>0</v>
          </cell>
          <cell r="J314">
            <v>0</v>
          </cell>
          <cell r="K314" t="str">
            <v>{D}</v>
          </cell>
        </row>
        <row r="315">
          <cell r="A315" t="str">
            <v>8616-000</v>
          </cell>
          <cell r="B315">
            <v>16199420</v>
          </cell>
          <cell r="G315">
            <v>16199420</v>
          </cell>
          <cell r="H315">
            <v>13497850</v>
          </cell>
          <cell r="I315">
            <v>2701570</v>
          </cell>
          <cell r="J315">
            <v>0.20014817174587063</v>
          </cell>
          <cell r="K315" t="str">
            <v>{D}</v>
          </cell>
        </row>
        <row r="316">
          <cell r="A316" t="str">
            <v>8617-000</v>
          </cell>
          <cell r="B316">
            <v>117779075</v>
          </cell>
          <cell r="G316">
            <v>117779075</v>
          </cell>
          <cell r="H316">
            <v>54803710</v>
          </cell>
          <cell r="I316">
            <v>62975365</v>
          </cell>
          <cell r="J316">
            <v>1.14910769727086</v>
          </cell>
          <cell r="K316" t="str">
            <v>{D}</v>
          </cell>
        </row>
        <row r="317">
          <cell r="A317" t="str">
            <v>8642-000</v>
          </cell>
          <cell r="B317">
            <v>4751060466</v>
          </cell>
          <cell r="G317">
            <v>4751060466</v>
          </cell>
          <cell r="H317">
            <v>753370450</v>
          </cell>
          <cell r="I317">
            <v>3997690016</v>
          </cell>
          <cell r="J317">
            <v>5.3064067166425231</v>
          </cell>
          <cell r="K317" t="str">
            <v>{D}</v>
          </cell>
        </row>
        <row r="318">
          <cell r="A318" t="str">
            <v>8644-000</v>
          </cell>
          <cell r="B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1</v>
          </cell>
          <cell r="K318" t="str">
            <v>{D}</v>
          </cell>
        </row>
        <row r="319">
          <cell r="A319" t="str">
            <v>8649-000</v>
          </cell>
          <cell r="B319">
            <v>234368750</v>
          </cell>
          <cell r="G319">
            <v>234368750</v>
          </cell>
          <cell r="H319">
            <v>0</v>
          </cell>
          <cell r="I319">
            <v>234368750</v>
          </cell>
          <cell r="J319">
            <v>1</v>
          </cell>
          <cell r="K319" t="str">
            <v>{D}</v>
          </cell>
        </row>
        <row r="320">
          <cell r="A320" t="str">
            <v>8651-000</v>
          </cell>
          <cell r="B320">
            <v>7700000</v>
          </cell>
          <cell r="G320">
            <v>7700000</v>
          </cell>
          <cell r="H320">
            <v>9865500</v>
          </cell>
          <cell r="I320">
            <v>-2165500</v>
          </cell>
          <cell r="J320">
            <v>-0.21950230601591406</v>
          </cell>
          <cell r="K320" t="str">
            <v>{D}</v>
          </cell>
        </row>
        <row r="321">
          <cell r="A321" t="str">
            <v>8652-000</v>
          </cell>
          <cell r="B321">
            <v>1789300000</v>
          </cell>
          <cell r="G321">
            <v>1789300000</v>
          </cell>
          <cell r="H321">
            <v>999850000</v>
          </cell>
          <cell r="I321">
            <v>789450000</v>
          </cell>
          <cell r="J321">
            <v>0.78956843526528975</v>
          </cell>
          <cell r="K321" t="str">
            <v>{D}</v>
          </cell>
        </row>
        <row r="322">
          <cell r="A322" t="str">
            <v>8661-000</v>
          </cell>
          <cell r="B322">
            <v>1159551581</v>
          </cell>
          <cell r="G322">
            <v>1159551581</v>
          </cell>
          <cell r="H322">
            <v>883380857</v>
          </cell>
          <cell r="I322">
            <v>276170724</v>
          </cell>
          <cell r="J322">
            <v>0.31262928306810706</v>
          </cell>
          <cell r="K322" t="str">
            <v>{D}</v>
          </cell>
        </row>
        <row r="323">
          <cell r="A323" t="str">
            <v>8662-000</v>
          </cell>
          <cell r="B323">
            <v>42648459</v>
          </cell>
          <cell r="G323">
            <v>42648459</v>
          </cell>
          <cell r="H323">
            <v>68747568</v>
          </cell>
          <cell r="I323">
            <v>-26099109</v>
          </cell>
          <cell r="J323">
            <v>-0.37963683311677293</v>
          </cell>
          <cell r="K323" t="str">
            <v>{D}</v>
          </cell>
        </row>
        <row r="324">
          <cell r="A324" t="str">
            <v>8671-000</v>
          </cell>
          <cell r="B324">
            <v>3814800</v>
          </cell>
          <cell r="G324">
            <v>3814800</v>
          </cell>
          <cell r="H324">
            <v>5884040</v>
          </cell>
          <cell r="I324">
            <v>-2069240</v>
          </cell>
          <cell r="J324">
            <v>-0.35166994106090371</v>
          </cell>
          <cell r="K324" t="str">
            <v>{D}</v>
          </cell>
        </row>
        <row r="325">
          <cell r="A325" t="str">
            <v>8672-000</v>
          </cell>
          <cell r="B325">
            <v>52225700</v>
          </cell>
          <cell r="G325">
            <v>52225700</v>
          </cell>
          <cell r="H325">
            <v>42607500</v>
          </cell>
          <cell r="I325">
            <v>9618200</v>
          </cell>
          <cell r="J325">
            <v>0.22573959983570968</v>
          </cell>
          <cell r="K325" t="str">
            <v>{D}</v>
          </cell>
        </row>
        <row r="326">
          <cell r="A326" t="str">
            <v>8673-000</v>
          </cell>
          <cell r="B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1</v>
          </cell>
          <cell r="K326" t="str">
            <v>{D}</v>
          </cell>
        </row>
        <row r="327">
          <cell r="A327" t="str">
            <v>8679-000</v>
          </cell>
          <cell r="B327">
            <v>1207127135</v>
          </cell>
          <cell r="G327">
            <v>1207127135</v>
          </cell>
          <cell r="H327">
            <v>0</v>
          </cell>
          <cell r="I327">
            <v>1207127135</v>
          </cell>
          <cell r="J327">
            <v>1</v>
          </cell>
          <cell r="K327" t="str">
            <v>{D}</v>
          </cell>
        </row>
        <row r="328">
          <cell r="A328" t="str">
            <v>8681-000</v>
          </cell>
          <cell r="B328">
            <v>300566600</v>
          </cell>
          <cell r="G328">
            <v>300566600</v>
          </cell>
          <cell r="H328">
            <v>47138750</v>
          </cell>
          <cell r="I328">
            <v>253427850</v>
          </cell>
          <cell r="J328">
            <v>5.3762106547161306</v>
          </cell>
          <cell r="K328" t="str">
            <v>{D}</v>
          </cell>
        </row>
        <row r="329">
          <cell r="A329" t="str">
            <v>8682-000</v>
          </cell>
          <cell r="B329">
            <v>291997000</v>
          </cell>
          <cell r="G329">
            <v>291997000</v>
          </cell>
          <cell r="H329">
            <v>243050200</v>
          </cell>
          <cell r="I329">
            <v>48946800</v>
          </cell>
          <cell r="J329">
            <v>0.20138555738691019</v>
          </cell>
          <cell r="K329" t="str">
            <v>{D}</v>
          </cell>
        </row>
        <row r="330">
          <cell r="A330" t="str">
            <v>8683-000</v>
          </cell>
          <cell r="B330">
            <v>6100936050</v>
          </cell>
          <cell r="G330">
            <v>6100936050</v>
          </cell>
          <cell r="H330">
            <v>990231200</v>
          </cell>
          <cell r="I330">
            <v>5110704850</v>
          </cell>
          <cell r="J330">
            <v>5.1611228266691658</v>
          </cell>
          <cell r="K330" t="str">
            <v>{D}</v>
          </cell>
        </row>
        <row r="331">
          <cell r="A331" t="str">
            <v>8684-000</v>
          </cell>
          <cell r="B331">
            <v>113085000</v>
          </cell>
          <cell r="G331">
            <v>113085000</v>
          </cell>
          <cell r="H331">
            <v>103425980</v>
          </cell>
          <cell r="I331">
            <v>9659020</v>
          </cell>
          <cell r="J331">
            <v>9.3390654843202844E-2</v>
          </cell>
          <cell r="K331" t="str">
            <v>{D}</v>
          </cell>
        </row>
        <row r="332">
          <cell r="A332" t="str">
            <v>8689-000</v>
          </cell>
          <cell r="B332">
            <v>559998500</v>
          </cell>
          <cell r="G332">
            <v>559998500</v>
          </cell>
          <cell r="H332">
            <v>397212000</v>
          </cell>
          <cell r="I332">
            <v>162786500</v>
          </cell>
          <cell r="J332">
            <v>0.40982271431880207</v>
          </cell>
          <cell r="K332" t="str">
            <v>{D}</v>
          </cell>
        </row>
        <row r="333">
          <cell r="A333" t="str">
            <v>8691-000</v>
          </cell>
          <cell r="B333">
            <v>8152590000.4099998</v>
          </cell>
          <cell r="G333">
            <v>8152590000.4099998</v>
          </cell>
          <cell r="H333">
            <v>19922011761.959999</v>
          </cell>
          <cell r="I333">
            <v>-11769421761.549999</v>
          </cell>
          <cell r="J333">
            <v>-0.59077476221668901</v>
          </cell>
          <cell r="K333" t="str">
            <v>{D}</v>
          </cell>
        </row>
        <row r="334">
          <cell r="A334" t="str">
            <v>8693-000</v>
          </cell>
          <cell r="B334">
            <v>1955880276</v>
          </cell>
          <cell r="G334">
            <v>1955880276</v>
          </cell>
          <cell r="H334">
            <v>2783169875.3000002</v>
          </cell>
          <cell r="I334">
            <v>-827289599.30000019</v>
          </cell>
          <cell r="J334">
            <v>-0.29724725272503388</v>
          </cell>
          <cell r="K334" t="str">
            <v>{D}</v>
          </cell>
        </row>
        <row r="335">
          <cell r="A335" t="str">
            <v>8711-000</v>
          </cell>
          <cell r="B335">
            <v>2690266421.8699999</v>
          </cell>
          <cell r="G335">
            <v>2690266421.8699999</v>
          </cell>
          <cell r="H335">
            <v>1708165146</v>
          </cell>
          <cell r="I335">
            <v>982101275.86999989</v>
          </cell>
          <cell r="J335">
            <v>0.57494515572442195</v>
          </cell>
          <cell r="K335" t="str">
            <v>{D}</v>
          </cell>
        </row>
        <row r="336">
          <cell r="A336" t="str">
            <v>8712-000</v>
          </cell>
          <cell r="B336">
            <v>496440446.80000001</v>
          </cell>
          <cell r="G336">
            <v>496440446.80000001</v>
          </cell>
          <cell r="H336">
            <v>387473152</v>
          </cell>
          <cell r="I336">
            <v>108967294.80000001</v>
          </cell>
          <cell r="J336">
            <v>0.28122540681218605</v>
          </cell>
          <cell r="K336" t="str">
            <v>{D}</v>
          </cell>
        </row>
        <row r="337">
          <cell r="A337" t="str">
            <v>8713-000</v>
          </cell>
          <cell r="B337">
            <v>494270420</v>
          </cell>
          <cell r="G337">
            <v>494270420</v>
          </cell>
          <cell r="H337">
            <v>334146600</v>
          </cell>
          <cell r="I337">
            <v>160123820</v>
          </cell>
          <cell r="J337">
            <v>0.47920230222303623</v>
          </cell>
          <cell r="K337" t="str">
            <v>{D}</v>
          </cell>
        </row>
        <row r="338">
          <cell r="A338" t="str">
            <v>8716-000</v>
          </cell>
          <cell r="B338">
            <v>40946000</v>
          </cell>
          <cell r="G338">
            <v>40946000</v>
          </cell>
          <cell r="H338">
            <v>92420500</v>
          </cell>
          <cell r="I338">
            <v>-51474500</v>
          </cell>
          <cell r="J338">
            <v>-0.55695976542000958</v>
          </cell>
          <cell r="K338" t="str">
            <v>{D}</v>
          </cell>
        </row>
        <row r="339">
          <cell r="A339" t="str">
            <v>8732-000</v>
          </cell>
          <cell r="B339">
            <v>169599650</v>
          </cell>
          <cell r="G339">
            <v>169599650</v>
          </cell>
          <cell r="H339">
            <v>188974500</v>
          </cell>
          <cell r="I339">
            <v>-19374850</v>
          </cell>
          <cell r="J339">
            <v>-0.10252626677144271</v>
          </cell>
          <cell r="K339" t="str">
            <v>{D}</v>
          </cell>
        </row>
        <row r="340">
          <cell r="A340" t="str">
            <v>8733-000</v>
          </cell>
          <cell r="B340">
            <v>44866045</v>
          </cell>
          <cell r="G340">
            <v>44866045</v>
          </cell>
          <cell r="H340">
            <v>445313620</v>
          </cell>
          <cell r="I340">
            <v>-400447575</v>
          </cell>
          <cell r="J340">
            <v>-0.8992484330481515</v>
          </cell>
          <cell r="K340" t="str">
            <v>{D}</v>
          </cell>
        </row>
        <row r="341">
          <cell r="A341" t="str">
            <v>8736-000</v>
          </cell>
          <cell r="B341">
            <v>0</v>
          </cell>
          <cell r="G341">
            <v>0</v>
          </cell>
          <cell r="H341">
            <v>15982788</v>
          </cell>
          <cell r="I341">
            <v>-15982788</v>
          </cell>
          <cell r="J341">
            <v>-1</v>
          </cell>
          <cell r="K341" t="str">
            <v>{D}</v>
          </cell>
        </row>
        <row r="342">
          <cell r="A342" t="str">
            <v>8737-000</v>
          </cell>
          <cell r="B342">
            <v>230645600</v>
          </cell>
          <cell r="G342">
            <v>230645600</v>
          </cell>
          <cell r="H342">
            <v>504544200</v>
          </cell>
          <cell r="I342">
            <v>-273898600</v>
          </cell>
          <cell r="J342">
            <v>-0.54286343991269748</v>
          </cell>
          <cell r="K342" t="str">
            <v>{D}</v>
          </cell>
        </row>
        <row r="343">
          <cell r="A343" t="str">
            <v>8821-000</v>
          </cell>
          <cell r="B343">
            <v>2366500</v>
          </cell>
          <cell r="G343">
            <v>2366500</v>
          </cell>
          <cell r="H343">
            <v>1889180</v>
          </cell>
          <cell r="I343">
            <v>477320</v>
          </cell>
          <cell r="J343">
            <v>0.25265988418255542</v>
          </cell>
          <cell r="K343" t="str">
            <v>{D}</v>
          </cell>
        </row>
        <row r="344">
          <cell r="A344" t="str">
            <v>8829-000</v>
          </cell>
          <cell r="B344">
            <v>300000</v>
          </cell>
          <cell r="G344">
            <v>300000</v>
          </cell>
          <cell r="H344">
            <v>370800000</v>
          </cell>
          <cell r="I344">
            <v>-370500000</v>
          </cell>
          <cell r="J344">
            <v>-0.9991909385113269</v>
          </cell>
          <cell r="K344" t="str">
            <v>{D}</v>
          </cell>
        </row>
        <row r="345">
          <cell r="A345" t="str">
            <v>8831-000</v>
          </cell>
          <cell r="B345">
            <v>22572775</v>
          </cell>
          <cell r="G345">
            <v>22572775</v>
          </cell>
          <cell r="H345">
            <v>20137000</v>
          </cell>
          <cell r="I345">
            <v>2435775</v>
          </cell>
          <cell r="J345">
            <v>0.12096017281620897</v>
          </cell>
          <cell r="K345" t="str">
            <v>{D}</v>
          </cell>
        </row>
        <row r="346">
          <cell r="A346" t="str">
            <v>8832-000</v>
          </cell>
          <cell r="B346">
            <v>722977210</v>
          </cell>
          <cell r="G346">
            <v>722977210</v>
          </cell>
          <cell r="H346">
            <v>734975520</v>
          </cell>
          <cell r="I346">
            <v>-11998310</v>
          </cell>
          <cell r="J346">
            <v>-1.6324775007472359E-2</v>
          </cell>
          <cell r="K346" t="str">
            <v>{D}</v>
          </cell>
        </row>
        <row r="347">
          <cell r="A347" t="str">
            <v>8833-000</v>
          </cell>
          <cell r="B347">
            <v>1484611597</v>
          </cell>
          <cell r="G347">
            <v>1484611597</v>
          </cell>
          <cell r="H347">
            <v>1158891175</v>
          </cell>
          <cell r="I347">
            <v>325720422</v>
          </cell>
          <cell r="J347">
            <v>0.28106212992777341</v>
          </cell>
          <cell r="K347" t="str">
            <v>{D}</v>
          </cell>
        </row>
        <row r="348">
          <cell r="A348" t="str">
            <v>8834-000</v>
          </cell>
          <cell r="B348">
            <v>1005865667</v>
          </cell>
          <cell r="G348">
            <v>1005865667</v>
          </cell>
          <cell r="H348">
            <v>815990295</v>
          </cell>
          <cell r="I348">
            <v>189875372</v>
          </cell>
          <cell r="J348">
            <v>0.23269317437163881</v>
          </cell>
          <cell r="K348" t="str">
            <v>{D}</v>
          </cell>
        </row>
        <row r="349">
          <cell r="A349" t="str">
            <v>8835-000</v>
          </cell>
          <cell r="B349">
            <v>123353738</v>
          </cell>
          <cell r="G349">
            <v>123353738</v>
          </cell>
          <cell r="H349">
            <v>88877925</v>
          </cell>
          <cell r="I349">
            <v>34475813</v>
          </cell>
          <cell r="J349">
            <v>0.38790074138206987</v>
          </cell>
          <cell r="K349" t="str">
            <v>{D}</v>
          </cell>
        </row>
        <row r="350">
          <cell r="A350" t="str">
            <v>8836-000</v>
          </cell>
          <cell r="B350">
            <v>131660827</v>
          </cell>
          <cell r="G350">
            <v>131660827</v>
          </cell>
          <cell r="H350">
            <v>160114770</v>
          </cell>
          <cell r="I350">
            <v>-28453943</v>
          </cell>
          <cell r="J350">
            <v>-0.17770967038206406</v>
          </cell>
          <cell r="K350" t="str">
            <v>{D}</v>
          </cell>
        </row>
        <row r="351">
          <cell r="A351" t="str">
            <v>8839-000</v>
          </cell>
          <cell r="B351">
            <v>0</v>
          </cell>
          <cell r="G351">
            <v>0</v>
          </cell>
          <cell r="H351">
            <v>109119474</v>
          </cell>
          <cell r="I351">
            <v>-109119474</v>
          </cell>
          <cell r="J351">
            <v>-1</v>
          </cell>
          <cell r="K351" t="str">
            <v>{D}</v>
          </cell>
        </row>
        <row r="352">
          <cell r="A352" t="str">
            <v>8841-000</v>
          </cell>
          <cell r="B352">
            <v>1945921334</v>
          </cell>
          <cell r="G352">
            <v>1945921334</v>
          </cell>
          <cell r="H352">
            <v>1051761812</v>
          </cell>
          <cell r="I352">
            <v>894159522</v>
          </cell>
          <cell r="J352">
            <v>0.85015400996513835</v>
          </cell>
          <cell r="K352" t="str">
            <v>{D}</v>
          </cell>
        </row>
        <row r="353">
          <cell r="A353" t="str">
            <v>8842-000</v>
          </cell>
          <cell r="B353">
            <v>75286000</v>
          </cell>
          <cell r="G353">
            <v>75286000</v>
          </cell>
          <cell r="H353">
            <v>327002900</v>
          </cell>
          <cell r="I353">
            <v>-251716900</v>
          </cell>
          <cell r="J353">
            <v>-0.76976962589628406</v>
          </cell>
          <cell r="K353" t="str">
            <v>{D}</v>
          </cell>
        </row>
        <row r="354">
          <cell r="A354" t="str">
            <v>8843-000</v>
          </cell>
          <cell r="B354">
            <v>152377028.59999999</v>
          </cell>
          <cell r="G354">
            <v>152377028.59999999</v>
          </cell>
          <cell r="H354">
            <v>59354735</v>
          </cell>
          <cell r="I354">
            <v>93022293.599999994</v>
          </cell>
          <cell r="J354">
            <v>1.5672261631696274</v>
          </cell>
          <cell r="K354" t="str">
            <v>{D}</v>
          </cell>
        </row>
        <row r="355">
          <cell r="A355" t="str">
            <v>8844-000</v>
          </cell>
          <cell r="B355">
            <v>14425000</v>
          </cell>
          <cell r="G355">
            <v>14425000</v>
          </cell>
          <cell r="H355">
            <v>18483750</v>
          </cell>
          <cell r="I355">
            <v>-4058750</v>
          </cell>
          <cell r="J355">
            <v>-0.21958477040643809</v>
          </cell>
          <cell r="K355" t="str">
            <v>{D}</v>
          </cell>
        </row>
        <row r="356">
          <cell r="A356" t="str">
            <v>8851-000</v>
          </cell>
          <cell r="B356">
            <v>114712230</v>
          </cell>
          <cell r="G356">
            <v>114712230</v>
          </cell>
          <cell r="H356">
            <v>125590270</v>
          </cell>
          <cell r="I356">
            <v>-10878040</v>
          </cell>
          <cell r="J356">
            <v>-8.6615308654086023E-2</v>
          </cell>
          <cell r="K356" t="str">
            <v>{D}</v>
          </cell>
        </row>
        <row r="357">
          <cell r="A357" t="str">
            <v>8852-000</v>
          </cell>
          <cell r="B357">
            <v>4430271088</v>
          </cell>
          <cell r="G357">
            <v>4430271088</v>
          </cell>
          <cell r="H357">
            <v>3265830823</v>
          </cell>
          <cell r="I357">
            <v>1164440265</v>
          </cell>
          <cell r="J357">
            <v>0.35655253689177396</v>
          </cell>
          <cell r="K357" t="str">
            <v>{D}</v>
          </cell>
        </row>
        <row r="358">
          <cell r="A358" t="str">
            <v>8854-000</v>
          </cell>
          <cell r="B358">
            <v>291632910</v>
          </cell>
          <cell r="G358">
            <v>291632910</v>
          </cell>
          <cell r="H358">
            <v>113957000</v>
          </cell>
          <cell r="I358">
            <v>177675910</v>
          </cell>
          <cell r="J358">
            <v>1.5591487139886098</v>
          </cell>
          <cell r="K358" t="str">
            <v>{D}</v>
          </cell>
        </row>
        <row r="359">
          <cell r="A359" t="str">
            <v>8855-000</v>
          </cell>
          <cell r="B359">
            <v>5000000</v>
          </cell>
          <cell r="G359">
            <v>5000000</v>
          </cell>
          <cell r="H359">
            <v>0</v>
          </cell>
          <cell r="I359">
            <v>5000000</v>
          </cell>
          <cell r="J359">
            <v>1</v>
          </cell>
          <cell r="K359" t="str">
            <v>{D}</v>
          </cell>
        </row>
        <row r="360">
          <cell r="A360" t="str">
            <v>8856-000</v>
          </cell>
          <cell r="B360">
            <v>258089750</v>
          </cell>
          <cell r="G360">
            <v>258089750</v>
          </cell>
          <cell r="H360">
            <v>292696264</v>
          </cell>
          <cell r="I360">
            <v>-34606514</v>
          </cell>
          <cell r="J360">
            <v>-0.11823353508878405</v>
          </cell>
          <cell r="K360" t="str">
            <v>{D}</v>
          </cell>
        </row>
        <row r="361">
          <cell r="A361" t="str">
            <v>8857-000</v>
          </cell>
          <cell r="B361">
            <v>1364323461</v>
          </cell>
          <cell r="G361">
            <v>1364323461</v>
          </cell>
          <cell r="H361">
            <v>1088590619</v>
          </cell>
          <cell r="I361">
            <v>275732842</v>
          </cell>
          <cell r="J361">
            <v>0.25329342104132169</v>
          </cell>
          <cell r="K361" t="str">
            <v>{D}</v>
          </cell>
        </row>
        <row r="362">
          <cell r="A362" t="str">
            <v>8859-000</v>
          </cell>
          <cell r="B362">
            <v>0</v>
          </cell>
          <cell r="G362">
            <v>0</v>
          </cell>
          <cell r="H362">
            <v>8614400</v>
          </cell>
          <cell r="I362">
            <v>-8614400</v>
          </cell>
          <cell r="J362">
            <v>-1</v>
          </cell>
          <cell r="K362" t="str">
            <v>{D}</v>
          </cell>
        </row>
        <row r="363">
          <cell r="A363" t="str">
            <v>8861-000</v>
          </cell>
          <cell r="B363">
            <v>111304265</v>
          </cell>
          <cell r="G363">
            <v>111304265</v>
          </cell>
          <cell r="H363">
            <v>108330102</v>
          </cell>
          <cell r="I363">
            <v>2974163</v>
          </cell>
          <cell r="J363">
            <v>2.745463121598464E-2</v>
          </cell>
          <cell r="K363" t="str">
            <v>{D}</v>
          </cell>
        </row>
        <row r="364">
          <cell r="A364" t="str">
            <v>8869-000</v>
          </cell>
          <cell r="B364">
            <v>0</v>
          </cell>
          <cell r="G364">
            <v>0</v>
          </cell>
          <cell r="H364">
            <v>1050000</v>
          </cell>
          <cell r="I364">
            <v>-1050000</v>
          </cell>
          <cell r="J364">
            <v>-1</v>
          </cell>
          <cell r="K364" t="str">
            <v>{D}</v>
          </cell>
        </row>
        <row r="365">
          <cell r="A365" t="str">
            <v>8981-000</v>
          </cell>
          <cell r="B365">
            <v>422941020</v>
          </cell>
          <cell r="G365">
            <v>422941020</v>
          </cell>
          <cell r="H365">
            <v>440540000</v>
          </cell>
          <cell r="I365">
            <v>-17598980</v>
          </cell>
          <cell r="J365">
            <v>-3.9948653924728739E-2</v>
          </cell>
          <cell r="K365" t="str">
            <v>{D}</v>
          </cell>
        </row>
        <row r="366">
          <cell r="A366" t="str">
            <v>8989-000</v>
          </cell>
          <cell r="B366">
            <v>14491748.5</v>
          </cell>
          <cell r="G366">
            <v>14491748.5</v>
          </cell>
          <cell r="H366">
            <v>-794846872.51999998</v>
          </cell>
          <cell r="I366">
            <v>809338621.01999998</v>
          </cell>
          <cell r="J366">
            <v>-1.0182321262132605</v>
          </cell>
          <cell r="K366" t="str">
            <v>{K}</v>
          </cell>
        </row>
        <row r="367">
          <cell r="A367" t="str">
            <v>9011-000</v>
          </cell>
          <cell r="B367">
            <v>36476377308.889999</v>
          </cell>
          <cell r="G367">
            <v>36476377308.889999</v>
          </cell>
          <cell r="H367">
            <v>34337706518.290001</v>
          </cell>
          <cell r="I367">
            <v>2138670790.5999985</v>
          </cell>
          <cell r="J367">
            <v>6.2283448938584007E-2</v>
          </cell>
          <cell r="K367" t="str">
            <v>{K}</v>
          </cell>
        </row>
        <row r="368">
          <cell r="A368" t="str">
            <v>9016-000</v>
          </cell>
          <cell r="B368">
            <v>0</v>
          </cell>
          <cell r="G368">
            <v>0</v>
          </cell>
          <cell r="H368">
            <v>-1067280000</v>
          </cell>
          <cell r="I368">
            <v>1067280000</v>
          </cell>
          <cell r="J368">
            <v>-1</v>
          </cell>
          <cell r="K368" t="str">
            <v>{D}</v>
          </cell>
        </row>
        <row r="369">
          <cell r="A369" t="str">
            <v>9017-000</v>
          </cell>
          <cell r="B369">
            <v>0</v>
          </cell>
          <cell r="E369" t="str">
            <v>A</v>
          </cell>
          <cell r="F369">
            <v>2486304739</v>
          </cell>
          <cell r="G369">
            <v>2486304739</v>
          </cell>
          <cell r="H369">
            <v>-391893550</v>
          </cell>
          <cell r="I369">
            <v>2878198289</v>
          </cell>
          <cell r="J369">
            <v>-7.3443369736501145</v>
          </cell>
          <cell r="K369" t="str">
            <v>{K}</v>
          </cell>
        </row>
        <row r="370">
          <cell r="A370" t="str">
            <v>9031-000</v>
          </cell>
          <cell r="B370">
            <v>0</v>
          </cell>
          <cell r="G370">
            <v>0</v>
          </cell>
          <cell r="H370">
            <v>-268150585.75</v>
          </cell>
          <cell r="I370">
            <v>268150585.75</v>
          </cell>
          <cell r="J370">
            <v>-1</v>
          </cell>
          <cell r="K370" t="str">
            <v>{D}</v>
          </cell>
        </row>
        <row r="371">
          <cell r="A371" t="str">
            <v>9041-000</v>
          </cell>
          <cell r="B371">
            <v>0</v>
          </cell>
          <cell r="G371">
            <v>0</v>
          </cell>
          <cell r="H371">
            <v>-145500000</v>
          </cell>
          <cell r="I371">
            <v>145500000</v>
          </cell>
          <cell r="J371">
            <v>-1</v>
          </cell>
          <cell r="K371" t="str">
            <v>{D}</v>
          </cell>
        </row>
        <row r="372">
          <cell r="A372" t="str">
            <v>9061-000</v>
          </cell>
          <cell r="B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1</v>
          </cell>
          <cell r="K372" t="str">
            <v>{K}</v>
          </cell>
        </row>
        <row r="373">
          <cell r="A373" t="str">
            <v>9091-000</v>
          </cell>
          <cell r="B373">
            <v>1102739079.48</v>
          </cell>
          <cell r="G373">
            <v>1102739079.48</v>
          </cell>
          <cell r="H373">
            <v>2512482270.0599999</v>
          </cell>
          <cell r="I373">
            <v>-1409743190.5799999</v>
          </cell>
          <cell r="J373">
            <v>-0.56109577662664822</v>
          </cell>
          <cell r="K373" t="str">
            <v>{K}</v>
          </cell>
        </row>
        <row r="374">
          <cell r="A374" t="str">
            <v>9092-000</v>
          </cell>
          <cell r="B374">
            <v>0</v>
          </cell>
          <cell r="G374">
            <v>0</v>
          </cell>
          <cell r="H374">
            <v>13852100</v>
          </cell>
          <cell r="I374">
            <v>-13852100</v>
          </cell>
          <cell r="J374">
            <v>-1</v>
          </cell>
          <cell r="K374" t="str">
            <v>{K}</v>
          </cell>
        </row>
        <row r="375">
          <cell r="A375" t="str">
            <v>9093-000</v>
          </cell>
          <cell r="B375">
            <v>862280890</v>
          </cell>
          <cell r="G375">
            <v>862280890</v>
          </cell>
          <cell r="H375">
            <v>265945999</v>
          </cell>
          <cell r="I375">
            <v>596334891</v>
          </cell>
          <cell r="J375">
            <v>2.2423157078591731</v>
          </cell>
          <cell r="K375" t="str">
            <v>{K}</v>
          </cell>
        </row>
        <row r="376">
          <cell r="A376" t="str">
            <v>9099-000</v>
          </cell>
          <cell r="B376">
            <v>281110258.35000002</v>
          </cell>
          <cell r="G376">
            <v>281110258.35000002</v>
          </cell>
          <cell r="H376">
            <v>6862125315.21</v>
          </cell>
          <cell r="I376">
            <v>-6581015056.8599997</v>
          </cell>
          <cell r="J376">
            <v>-0.95903451985539878</v>
          </cell>
          <cell r="K376" t="str">
            <v>{K}</v>
          </cell>
        </row>
        <row r="377">
          <cell r="A377" t="str">
            <v>9215-000</v>
          </cell>
          <cell r="B377">
            <v>4280683122.0999999</v>
          </cell>
          <cell r="C377" t="str">
            <v>J</v>
          </cell>
          <cell r="D377">
            <v>34478695227</v>
          </cell>
          <cell r="G377">
            <v>38759378349.099998</v>
          </cell>
          <cell r="H377">
            <v>12675511620.809999</v>
          </cell>
          <cell r="I377">
            <v>26083866728.290001</v>
          </cell>
          <cell r="J377">
            <v>2.057815692856678</v>
          </cell>
          <cell r="K377" t="str">
            <v>{D}</v>
          </cell>
        </row>
        <row r="378">
          <cell r="A378" t="str">
            <v>9218-000</v>
          </cell>
          <cell r="B378">
            <v>168835039.94999999</v>
          </cell>
          <cell r="G378">
            <v>168835039.94999999</v>
          </cell>
          <cell r="H378">
            <v>0</v>
          </cell>
          <cell r="I378">
            <v>168835039.94999999</v>
          </cell>
          <cell r="J378">
            <v>1</v>
          </cell>
          <cell r="K378" t="str">
            <v>{K}</v>
          </cell>
        </row>
        <row r="379">
          <cell r="A379" t="str">
            <v>9219-000</v>
          </cell>
          <cell r="B379">
            <v>343611089.74000001</v>
          </cell>
          <cell r="G379">
            <v>343611089.74000001</v>
          </cell>
          <cell r="H379">
            <v>463664583.99000001</v>
          </cell>
          <cell r="I379">
            <v>-120053494.25</v>
          </cell>
          <cell r="J379">
            <v>-0.25892314918016085</v>
          </cell>
          <cell r="K379" t="str">
            <v>{D}</v>
          </cell>
        </row>
        <row r="380">
          <cell r="A380" t="str">
            <v>9241-000</v>
          </cell>
          <cell r="B380">
            <v>592432181.62</v>
          </cell>
          <cell r="G380">
            <v>592432181.62</v>
          </cell>
          <cell r="H380">
            <v>70412879.700000003</v>
          </cell>
          <cell r="I380">
            <v>522019301.92000002</v>
          </cell>
          <cell r="J380">
            <v>7.4136905654776113</v>
          </cell>
          <cell r="K380" t="str">
            <v>{D}</v>
          </cell>
        </row>
        <row r="381">
          <cell r="A381" t="str">
            <v>9251-000</v>
          </cell>
          <cell r="B381">
            <v>1000</v>
          </cell>
          <cell r="G381">
            <v>1000</v>
          </cell>
          <cell r="H381">
            <v>34000</v>
          </cell>
          <cell r="I381">
            <v>-33000</v>
          </cell>
          <cell r="J381">
            <v>-0.97058823529411764</v>
          </cell>
          <cell r="K381" t="str">
            <v>{D}</v>
          </cell>
        </row>
        <row r="382">
          <cell r="A382" t="str">
            <v>9266-000</v>
          </cell>
          <cell r="B382">
            <v>0</v>
          </cell>
          <cell r="G382">
            <v>0</v>
          </cell>
          <cell r="H382">
            <v>19138262950</v>
          </cell>
          <cell r="I382">
            <v>-19138262950</v>
          </cell>
          <cell r="J382">
            <v>-1</v>
          </cell>
          <cell r="K382" t="str">
            <v>{D}</v>
          </cell>
        </row>
        <row r="383">
          <cell r="A383" t="str">
            <v>9291-000</v>
          </cell>
          <cell r="B383">
            <v>29599225.359999999</v>
          </cell>
          <cell r="G383">
            <v>29599225.359999999</v>
          </cell>
          <cell r="H383">
            <v>91018323.870000005</v>
          </cell>
          <cell r="I383">
            <v>-61419098.510000005</v>
          </cell>
          <cell r="J383">
            <v>-0.67479927006482676</v>
          </cell>
          <cell r="K383" t="str">
            <v>{D}</v>
          </cell>
        </row>
        <row r="384">
          <cell r="A384" t="str">
            <v>9299-000</v>
          </cell>
          <cell r="B384">
            <v>1000</v>
          </cell>
          <cell r="G384">
            <v>1000</v>
          </cell>
          <cell r="H384">
            <v>-15040085.01</v>
          </cell>
          <cell r="I384">
            <v>15041085.01</v>
          </cell>
          <cell r="J384">
            <v>-1.000066488985889</v>
          </cell>
          <cell r="K384" t="str">
            <v>{K}</v>
          </cell>
        </row>
        <row r="385">
          <cell r="A385" t="str">
            <v>9811-000</v>
          </cell>
          <cell r="B385">
            <v>600</v>
          </cell>
          <cell r="C385" t="str">
            <v>D</v>
          </cell>
          <cell r="D385">
            <v>44390276300</v>
          </cell>
          <cell r="G385">
            <v>44390276900</v>
          </cell>
          <cell r="H385">
            <v>51235568000</v>
          </cell>
          <cell r="I385">
            <v>-6845291100</v>
          </cell>
          <cell r="J385">
            <v>-0.13360427857460272</v>
          </cell>
          <cell r="K385" t="str">
            <v>{D}</v>
          </cell>
        </row>
        <row r="386">
          <cell r="A386" t="str">
            <v>9812-000</v>
          </cell>
          <cell r="B386">
            <v>0</v>
          </cell>
          <cell r="C386" t="str">
            <v>E</v>
          </cell>
          <cell r="D386">
            <v>6217613000</v>
          </cell>
          <cell r="G386">
            <v>6217613000</v>
          </cell>
          <cell r="H386">
            <v>366664620</v>
          </cell>
          <cell r="I386">
            <v>5850948380</v>
          </cell>
          <cell r="J386">
            <v>15.957221015760943</v>
          </cell>
          <cell r="K386" t="str">
            <v>{D}</v>
          </cell>
        </row>
        <row r="387">
          <cell r="A387" t="str">
            <v>9982-000</v>
          </cell>
          <cell r="B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1</v>
          </cell>
          <cell r="K387" t="str">
            <v>{K}</v>
          </cell>
        </row>
      </sheetData>
      <sheetData sheetId="6">
        <row r="8">
          <cell r="A8" t="str">
            <v>1011-000</v>
          </cell>
          <cell r="B8">
            <v>25639500</v>
          </cell>
          <cell r="G8">
            <v>25639500</v>
          </cell>
          <cell r="H8">
            <v>28395533</v>
          </cell>
          <cell r="I8">
            <v>-2756033</v>
          </cell>
          <cell r="J8">
            <v>-9.7058681729974922E-2</v>
          </cell>
          <cell r="K8" t="str">
            <v>{D}</v>
          </cell>
        </row>
        <row r="9">
          <cell r="A9" t="str">
            <v>1012-000</v>
          </cell>
          <cell r="B9">
            <v>4750000.8600000003</v>
          </cell>
          <cell r="G9">
            <v>4750000.8600000003</v>
          </cell>
          <cell r="H9">
            <v>4750000.8600000003</v>
          </cell>
          <cell r="I9">
            <v>0</v>
          </cell>
          <cell r="J9">
            <v>0</v>
          </cell>
          <cell r="K9" t="str">
            <v>{D}</v>
          </cell>
        </row>
        <row r="10">
          <cell r="A10" t="str">
            <v>1013-000</v>
          </cell>
          <cell r="B10">
            <v>115000000</v>
          </cell>
          <cell r="G10">
            <v>115000000</v>
          </cell>
          <cell r="H10">
            <v>110000000</v>
          </cell>
          <cell r="I10">
            <v>5000000</v>
          </cell>
          <cell r="J10">
            <v>4.5454545454545456E-2</v>
          </cell>
          <cell r="K10" t="str">
            <v>{D}</v>
          </cell>
        </row>
        <row r="11">
          <cell r="A11" t="str">
            <v>1021-B81</v>
          </cell>
          <cell r="B11">
            <v>787026400</v>
          </cell>
          <cell r="G11">
            <v>787026400</v>
          </cell>
          <cell r="H11">
            <v>2142800732</v>
          </cell>
          <cell r="I11">
            <v>-1355774332</v>
          </cell>
          <cell r="J11">
            <v>-0.63271134443498966</v>
          </cell>
          <cell r="K11" t="str">
            <v>{D}</v>
          </cell>
        </row>
        <row r="12">
          <cell r="A12" t="str">
            <v>1021-B91</v>
          </cell>
          <cell r="B12">
            <v>1231008279</v>
          </cell>
          <cell r="G12">
            <v>1231008279</v>
          </cell>
          <cell r="H12">
            <v>1705124385.2</v>
          </cell>
          <cell r="I12">
            <v>-474116106.20000005</v>
          </cell>
          <cell r="J12">
            <v>-0.27805367767606542</v>
          </cell>
          <cell r="K12" t="str">
            <v>{D}</v>
          </cell>
        </row>
        <row r="13">
          <cell r="A13" t="str">
            <v>1181-000</v>
          </cell>
          <cell r="B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 t="str">
            <v>{D}</v>
          </cell>
        </row>
        <row r="14">
          <cell r="A14" t="str">
            <v>1311-000</v>
          </cell>
          <cell r="B14">
            <v>195577290</v>
          </cell>
          <cell r="G14">
            <v>195577290</v>
          </cell>
          <cell r="H14">
            <v>195577290</v>
          </cell>
          <cell r="I14">
            <v>0</v>
          </cell>
          <cell r="J14">
            <v>0</v>
          </cell>
          <cell r="K14" t="str">
            <v>{D}</v>
          </cell>
        </row>
        <row r="15">
          <cell r="A15" t="str">
            <v>1339-000</v>
          </cell>
          <cell r="B15">
            <v>74935800</v>
          </cell>
          <cell r="G15">
            <v>74935800</v>
          </cell>
          <cell r="H15">
            <v>69829110</v>
          </cell>
          <cell r="I15">
            <v>5106690</v>
          </cell>
          <cell r="J15">
            <v>7.3131248558087017E-2</v>
          </cell>
          <cell r="K15" t="str">
            <v>{D}</v>
          </cell>
        </row>
        <row r="16">
          <cell r="A16" t="str">
            <v>1421-000</v>
          </cell>
          <cell r="B16">
            <v>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 t="str">
            <v>{D}</v>
          </cell>
        </row>
        <row r="17">
          <cell r="A17" t="str">
            <v>1428-000</v>
          </cell>
          <cell r="B17">
            <v>7440000</v>
          </cell>
          <cell r="G17">
            <v>7440000</v>
          </cell>
          <cell r="H17">
            <v>5760000</v>
          </cell>
          <cell r="I17">
            <v>1680000</v>
          </cell>
          <cell r="J17">
            <v>0.29166666666666669</v>
          </cell>
          <cell r="K17" t="str">
            <v>{D}</v>
          </cell>
        </row>
        <row r="18">
          <cell r="A18" t="str">
            <v>1469-000</v>
          </cell>
          <cell r="B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 t="str">
            <v>{D}</v>
          </cell>
        </row>
        <row r="19">
          <cell r="A19" t="str">
            <v>1499-000</v>
          </cell>
          <cell r="B19">
            <v>4382600</v>
          </cell>
          <cell r="G19">
            <v>4382600</v>
          </cell>
          <cell r="H19">
            <v>6450600</v>
          </cell>
          <cell r="I19">
            <v>-2068000</v>
          </cell>
          <cell r="J19">
            <v>-0.32059033268223108</v>
          </cell>
          <cell r="K19" t="str">
            <v>{D}</v>
          </cell>
        </row>
        <row r="20">
          <cell r="A20" t="str">
            <v>1526-000</v>
          </cell>
          <cell r="B20">
            <v>9271130</v>
          </cell>
          <cell r="G20">
            <v>9271130</v>
          </cell>
          <cell r="H20">
            <v>9271131.6699999999</v>
          </cell>
          <cell r="I20">
            <v>-1.6699999999254942</v>
          </cell>
          <cell r="J20">
            <v>-1.801290348760082E-7</v>
          </cell>
          <cell r="K20" t="str">
            <v>{D}</v>
          </cell>
        </row>
        <row r="21">
          <cell r="A21" t="str">
            <v>1531-000</v>
          </cell>
          <cell r="B21">
            <v>0</v>
          </cell>
          <cell r="G21">
            <v>0</v>
          </cell>
          <cell r="H21">
            <v>4224136</v>
          </cell>
          <cell r="I21">
            <v>-4224136</v>
          </cell>
          <cell r="J21">
            <v>-1</v>
          </cell>
          <cell r="K21" t="str">
            <v>{D}</v>
          </cell>
        </row>
        <row r="22">
          <cell r="A22" t="str">
            <v>1532-000</v>
          </cell>
          <cell r="B22">
            <v>1288497</v>
          </cell>
          <cell r="G22">
            <v>1288497</v>
          </cell>
          <cell r="H22">
            <v>0</v>
          </cell>
          <cell r="I22">
            <v>1288497</v>
          </cell>
          <cell r="J22">
            <v>1</v>
          </cell>
          <cell r="K22" t="str">
            <v>{D}</v>
          </cell>
        </row>
        <row r="23">
          <cell r="A23" t="str">
            <v>1533-000</v>
          </cell>
          <cell r="B23">
            <v>0</v>
          </cell>
          <cell r="G23">
            <v>0</v>
          </cell>
          <cell r="H23">
            <v>0</v>
          </cell>
          <cell r="I23">
            <v>0</v>
          </cell>
          <cell r="J23">
            <v>1</v>
          </cell>
          <cell r="K23" t="str">
            <v>{D}</v>
          </cell>
        </row>
        <row r="24">
          <cell r="A24" t="str">
            <v>1534-000</v>
          </cell>
          <cell r="B24">
            <v>0</v>
          </cell>
          <cell r="G24">
            <v>0</v>
          </cell>
          <cell r="H24">
            <v>0</v>
          </cell>
          <cell r="I24">
            <v>0</v>
          </cell>
          <cell r="J24">
            <v>1</v>
          </cell>
          <cell r="K24" t="str">
            <v>{D}</v>
          </cell>
        </row>
        <row r="25">
          <cell r="A25" t="str">
            <v>1562-000</v>
          </cell>
          <cell r="B25">
            <v>19175090</v>
          </cell>
          <cell r="G25">
            <v>19175090</v>
          </cell>
          <cell r="H25">
            <v>28082340</v>
          </cell>
          <cell r="I25">
            <v>-8907250</v>
          </cell>
          <cell r="J25">
            <v>-0.31718332589093357</v>
          </cell>
          <cell r="K25" t="str">
            <v>{D}</v>
          </cell>
        </row>
        <row r="26">
          <cell r="A26" t="str">
            <v>1564-000</v>
          </cell>
          <cell r="B26">
            <v>39867743</v>
          </cell>
          <cell r="G26">
            <v>39867743</v>
          </cell>
          <cell r="H26">
            <v>37659251</v>
          </cell>
          <cell r="I26">
            <v>2208492</v>
          </cell>
          <cell r="J26">
            <v>5.8644076590901928E-2</v>
          </cell>
          <cell r="K26" t="str">
            <v>{D}</v>
          </cell>
        </row>
        <row r="27">
          <cell r="A27" t="str">
            <v>1581-000</v>
          </cell>
          <cell r="B27">
            <v>17047800</v>
          </cell>
          <cell r="G27">
            <v>17047800</v>
          </cell>
          <cell r="H27">
            <v>14939100</v>
          </cell>
          <cell r="I27">
            <v>2108700</v>
          </cell>
          <cell r="J27">
            <v>0.14115308151093439</v>
          </cell>
          <cell r="K27" t="str">
            <v>{D}</v>
          </cell>
        </row>
        <row r="28">
          <cell r="A28" t="str">
            <v>1586-000</v>
          </cell>
          <cell r="B28">
            <v>16192215</v>
          </cell>
          <cell r="G28">
            <v>16192215</v>
          </cell>
          <cell r="H28">
            <v>27618850</v>
          </cell>
          <cell r="I28">
            <v>-11426635</v>
          </cell>
          <cell r="J28">
            <v>-0.41372595165982651</v>
          </cell>
          <cell r="K28" t="str">
            <v>{D}</v>
          </cell>
        </row>
        <row r="29">
          <cell r="A29" t="str">
            <v>1589-000</v>
          </cell>
          <cell r="B29">
            <v>5467000</v>
          </cell>
          <cell r="G29">
            <v>5467000</v>
          </cell>
          <cell r="H29">
            <v>2562300</v>
          </cell>
          <cell r="I29">
            <v>2904700</v>
          </cell>
          <cell r="J29">
            <v>1.13362994184912</v>
          </cell>
          <cell r="K29" t="str">
            <v>{D}</v>
          </cell>
        </row>
        <row r="30">
          <cell r="A30" t="str">
            <v>1591-000</v>
          </cell>
          <cell r="B30">
            <v>16758880</v>
          </cell>
          <cell r="G30">
            <v>16758880</v>
          </cell>
          <cell r="H30">
            <v>39391250</v>
          </cell>
          <cell r="I30">
            <v>-22632370</v>
          </cell>
          <cell r="J30">
            <v>-0.57455323199949226</v>
          </cell>
          <cell r="K30" t="str">
            <v>{D}</v>
          </cell>
        </row>
        <row r="31">
          <cell r="A31" t="str">
            <v>1592-000</v>
          </cell>
          <cell r="B31">
            <v>20253888</v>
          </cell>
          <cell r="G31">
            <v>20253888</v>
          </cell>
          <cell r="H31">
            <v>14056790</v>
          </cell>
          <cell r="I31">
            <v>6197098</v>
          </cell>
          <cell r="J31">
            <v>0.44086153382102172</v>
          </cell>
          <cell r="K31" t="str">
            <v>{D}</v>
          </cell>
        </row>
        <row r="32">
          <cell r="A32" t="str">
            <v>1611-010</v>
          </cell>
          <cell r="B32">
            <v>1442689185235.6001</v>
          </cell>
          <cell r="G32">
            <v>1442689185235.6001</v>
          </cell>
          <cell r="H32">
            <v>1268333728024.6001</v>
          </cell>
          <cell r="I32">
            <v>174355457211</v>
          </cell>
          <cell r="J32">
            <v>0.13746812322223309</v>
          </cell>
          <cell r="K32" t="str">
            <v>{D}</v>
          </cell>
        </row>
        <row r="33">
          <cell r="A33" t="str">
            <v>1819-000</v>
          </cell>
          <cell r="B33">
            <v>21225000</v>
          </cell>
          <cell r="G33">
            <v>21225000</v>
          </cell>
          <cell r="H33">
            <v>21225000</v>
          </cell>
          <cell r="I33">
            <v>0</v>
          </cell>
          <cell r="J33">
            <v>0</v>
          </cell>
          <cell r="K33" t="str">
            <v>{D}</v>
          </cell>
        </row>
        <row r="34">
          <cell r="A34" t="str">
            <v>1821-000</v>
          </cell>
          <cell r="B34">
            <v>2334574662</v>
          </cell>
          <cell r="G34">
            <v>2334574662</v>
          </cell>
          <cell r="H34">
            <v>2334574662</v>
          </cell>
          <cell r="I34">
            <v>0</v>
          </cell>
          <cell r="J34">
            <v>0</v>
          </cell>
          <cell r="K34" t="str">
            <v>{D}</v>
          </cell>
        </row>
        <row r="35">
          <cell r="A35" t="str">
            <v>1822-000</v>
          </cell>
          <cell r="B35">
            <v>454604046</v>
          </cell>
          <cell r="G35">
            <v>454604046</v>
          </cell>
          <cell r="H35">
            <v>454604046</v>
          </cell>
          <cell r="I35">
            <v>0</v>
          </cell>
          <cell r="J35">
            <v>0</v>
          </cell>
          <cell r="K35" t="str">
            <v>{D}</v>
          </cell>
        </row>
        <row r="36">
          <cell r="A36" t="str">
            <v>1823-000</v>
          </cell>
          <cell r="B36">
            <v>225485460</v>
          </cell>
          <cell r="G36">
            <v>225485460</v>
          </cell>
          <cell r="H36">
            <v>225485460</v>
          </cell>
          <cell r="I36">
            <v>0</v>
          </cell>
          <cell r="J36">
            <v>0</v>
          </cell>
          <cell r="K36" t="str">
            <v>{D}</v>
          </cell>
        </row>
        <row r="37">
          <cell r="A37" t="str">
            <v>1824-000</v>
          </cell>
          <cell r="B37">
            <v>961071979</v>
          </cell>
          <cell r="G37">
            <v>961071979</v>
          </cell>
          <cell r="H37">
            <v>961071979</v>
          </cell>
          <cell r="I37">
            <v>0</v>
          </cell>
          <cell r="J37">
            <v>0</v>
          </cell>
          <cell r="K37" t="str">
            <v>{D}</v>
          </cell>
        </row>
        <row r="38">
          <cell r="A38" t="str">
            <v>1831-000</v>
          </cell>
          <cell r="B38">
            <v>913068887</v>
          </cell>
          <cell r="G38">
            <v>913068887</v>
          </cell>
          <cell r="H38">
            <v>913068887</v>
          </cell>
          <cell r="I38">
            <v>0</v>
          </cell>
          <cell r="J38">
            <v>0</v>
          </cell>
          <cell r="K38" t="str">
            <v>{D}</v>
          </cell>
        </row>
        <row r="39">
          <cell r="A39" t="str">
            <v>1832-000</v>
          </cell>
          <cell r="B39">
            <v>54910047</v>
          </cell>
          <cell r="G39">
            <v>54910047</v>
          </cell>
          <cell r="H39">
            <v>54910047</v>
          </cell>
          <cell r="I39">
            <v>0</v>
          </cell>
          <cell r="J39">
            <v>0</v>
          </cell>
          <cell r="K39" t="str">
            <v>{D}</v>
          </cell>
        </row>
        <row r="40">
          <cell r="A40" t="str">
            <v>1834-000</v>
          </cell>
          <cell r="B40">
            <v>396607450</v>
          </cell>
          <cell r="G40">
            <v>396607450</v>
          </cell>
          <cell r="H40">
            <v>396607450</v>
          </cell>
          <cell r="I40">
            <v>0</v>
          </cell>
          <cell r="J40">
            <v>0</v>
          </cell>
          <cell r="K40" t="str">
            <v>{D}</v>
          </cell>
        </row>
        <row r="41">
          <cell r="A41" t="str">
            <v>1839-000</v>
          </cell>
          <cell r="B41">
            <v>1953572000</v>
          </cell>
          <cell r="G41">
            <v>1953572000</v>
          </cell>
          <cell r="H41">
            <v>1953572000</v>
          </cell>
          <cell r="I41">
            <v>0</v>
          </cell>
          <cell r="J41">
            <v>0</v>
          </cell>
          <cell r="K41" t="str">
            <v>{D}</v>
          </cell>
        </row>
        <row r="42">
          <cell r="A42" t="str">
            <v>1841-000</v>
          </cell>
          <cell r="B42">
            <v>965852200</v>
          </cell>
          <cell r="G42">
            <v>965852200</v>
          </cell>
          <cell r="H42">
            <v>965852200</v>
          </cell>
          <cell r="I42">
            <v>0</v>
          </cell>
          <cell r="J42">
            <v>0</v>
          </cell>
          <cell r="K42" t="str">
            <v>{D}</v>
          </cell>
        </row>
        <row r="43">
          <cell r="A43" t="str">
            <v>1842-000</v>
          </cell>
          <cell r="B43">
            <v>580580450</v>
          </cell>
          <cell r="G43">
            <v>580580450</v>
          </cell>
          <cell r="H43">
            <v>488500000</v>
          </cell>
          <cell r="I43">
            <v>92080450</v>
          </cell>
          <cell r="J43">
            <v>0.18849631525076765</v>
          </cell>
          <cell r="K43" t="str">
            <v>{D}</v>
          </cell>
        </row>
        <row r="44">
          <cell r="A44" t="str">
            <v>1843-000</v>
          </cell>
          <cell r="B44">
            <v>364096000</v>
          </cell>
          <cell r="G44">
            <v>364096000</v>
          </cell>
          <cell r="H44">
            <v>175976000</v>
          </cell>
          <cell r="I44">
            <v>188120000</v>
          </cell>
          <cell r="J44">
            <v>1.0690094103741419</v>
          </cell>
          <cell r="K44" t="str">
            <v>{D}</v>
          </cell>
        </row>
        <row r="45">
          <cell r="A45" t="str">
            <v>1849-000</v>
          </cell>
          <cell r="B45">
            <v>37509000</v>
          </cell>
          <cell r="G45">
            <v>37509000</v>
          </cell>
          <cell r="H45">
            <v>0</v>
          </cell>
          <cell r="I45">
            <v>37509000</v>
          </cell>
          <cell r="J45">
            <v>1</v>
          </cell>
          <cell r="K45" t="str">
            <v>{D}</v>
          </cell>
        </row>
        <row r="46">
          <cell r="A46" t="str">
            <v>1851-000</v>
          </cell>
          <cell r="B46">
            <v>81698000</v>
          </cell>
          <cell r="G46">
            <v>81698000</v>
          </cell>
          <cell r="H46">
            <v>81698000</v>
          </cell>
          <cell r="I46">
            <v>0</v>
          </cell>
          <cell r="J46">
            <v>0</v>
          </cell>
          <cell r="K46" t="str">
            <v>{D}</v>
          </cell>
        </row>
        <row r="47">
          <cell r="A47" t="str">
            <v>1852-000</v>
          </cell>
          <cell r="B47">
            <v>9502000</v>
          </cell>
          <cell r="G47">
            <v>9502000</v>
          </cell>
          <cell r="H47">
            <v>9502000</v>
          </cell>
          <cell r="I47">
            <v>0</v>
          </cell>
          <cell r="J47">
            <v>0</v>
          </cell>
          <cell r="K47" t="str">
            <v>{D}</v>
          </cell>
        </row>
        <row r="48">
          <cell r="A48" t="str">
            <v>1853-000</v>
          </cell>
          <cell r="B48">
            <v>98047700</v>
          </cell>
          <cell r="G48">
            <v>98047700</v>
          </cell>
          <cell r="H48">
            <v>98047700</v>
          </cell>
          <cell r="I48">
            <v>0</v>
          </cell>
          <cell r="J48">
            <v>0</v>
          </cell>
          <cell r="K48" t="str">
            <v>{D}</v>
          </cell>
        </row>
        <row r="49">
          <cell r="A49" t="str">
            <v>1854-000</v>
          </cell>
          <cell r="B49">
            <v>434681500</v>
          </cell>
          <cell r="G49">
            <v>434681500</v>
          </cell>
          <cell r="H49">
            <v>312691500</v>
          </cell>
          <cell r="I49">
            <v>121990000</v>
          </cell>
          <cell r="J49">
            <v>0.3901289289923135</v>
          </cell>
          <cell r="K49" t="str">
            <v>{D}</v>
          </cell>
        </row>
        <row r="50">
          <cell r="A50" t="str">
            <v>1861-000</v>
          </cell>
          <cell r="B50">
            <v>25217973</v>
          </cell>
          <cell r="G50">
            <v>25217973</v>
          </cell>
          <cell r="H50">
            <v>25217973</v>
          </cell>
          <cell r="I50">
            <v>0</v>
          </cell>
          <cell r="J50">
            <v>0</v>
          </cell>
          <cell r="K50" t="str">
            <v>{D}</v>
          </cell>
        </row>
        <row r="51">
          <cell r="A51" t="str">
            <v>1862-000</v>
          </cell>
          <cell r="B51">
            <v>35332146</v>
          </cell>
          <cell r="G51">
            <v>35332146</v>
          </cell>
          <cell r="H51">
            <v>35332146</v>
          </cell>
          <cell r="I51">
            <v>0</v>
          </cell>
          <cell r="J51">
            <v>0</v>
          </cell>
          <cell r="K51" t="str">
            <v>{D}</v>
          </cell>
        </row>
        <row r="52">
          <cell r="A52" t="str">
            <v>1863-000</v>
          </cell>
          <cell r="B52">
            <v>755000</v>
          </cell>
          <cell r="G52">
            <v>755000</v>
          </cell>
          <cell r="H52">
            <v>755000</v>
          </cell>
          <cell r="I52">
            <v>0</v>
          </cell>
          <cell r="J52">
            <v>0</v>
          </cell>
          <cell r="K52" t="str">
            <v>{D}</v>
          </cell>
        </row>
        <row r="53">
          <cell r="A53" t="str">
            <v>1864-000</v>
          </cell>
          <cell r="B53">
            <v>249370569</v>
          </cell>
          <cell r="G53">
            <v>249370569</v>
          </cell>
          <cell r="H53">
            <v>249370569</v>
          </cell>
          <cell r="I53">
            <v>0</v>
          </cell>
          <cell r="J53">
            <v>0</v>
          </cell>
          <cell r="K53" t="str">
            <v>{D}</v>
          </cell>
        </row>
        <row r="54">
          <cell r="A54" t="str">
            <v>1869-000</v>
          </cell>
          <cell r="B54">
            <v>84657373</v>
          </cell>
          <cell r="G54">
            <v>84657373</v>
          </cell>
          <cell r="H54">
            <v>84657373</v>
          </cell>
          <cell r="I54">
            <v>0</v>
          </cell>
          <cell r="J54">
            <v>0</v>
          </cell>
          <cell r="K54" t="str">
            <v>{D}</v>
          </cell>
        </row>
        <row r="55">
          <cell r="A55" t="str">
            <v>1871-000</v>
          </cell>
          <cell r="B55">
            <v>2698600672</v>
          </cell>
          <cell r="G55">
            <v>2698600672</v>
          </cell>
          <cell r="H55">
            <v>2698600672</v>
          </cell>
          <cell r="I55">
            <v>0</v>
          </cell>
          <cell r="J55">
            <v>0</v>
          </cell>
          <cell r="K55" t="str">
            <v>{D}</v>
          </cell>
        </row>
        <row r="56">
          <cell r="A56" t="str">
            <v>1872-000</v>
          </cell>
          <cell r="B56">
            <v>16411007660.16</v>
          </cell>
          <cell r="G56">
            <v>16411007660.16</v>
          </cell>
          <cell r="H56">
            <v>16411007660.16</v>
          </cell>
          <cell r="I56">
            <v>0</v>
          </cell>
          <cell r="J56">
            <v>0</v>
          </cell>
          <cell r="K56" t="str">
            <v>{D}</v>
          </cell>
        </row>
        <row r="57">
          <cell r="A57" t="str">
            <v>1873-000</v>
          </cell>
          <cell r="B57">
            <v>673872925</v>
          </cell>
          <cell r="G57">
            <v>673872925</v>
          </cell>
          <cell r="H57">
            <v>673872925</v>
          </cell>
          <cell r="I57">
            <v>0</v>
          </cell>
          <cell r="J57">
            <v>0</v>
          </cell>
          <cell r="K57" t="str">
            <v>{D}</v>
          </cell>
        </row>
        <row r="58">
          <cell r="A58" t="str">
            <v>1879-000</v>
          </cell>
          <cell r="B58">
            <v>28017000</v>
          </cell>
          <cell r="G58">
            <v>28017000</v>
          </cell>
          <cell r="H58">
            <v>28017000</v>
          </cell>
          <cell r="I58">
            <v>0</v>
          </cell>
          <cell r="J58">
            <v>0</v>
          </cell>
          <cell r="K58" t="str">
            <v>{D}</v>
          </cell>
        </row>
        <row r="59">
          <cell r="A59" t="str">
            <v>1881-000</v>
          </cell>
          <cell r="B59">
            <v>309294311</v>
          </cell>
          <cell r="G59">
            <v>309294311</v>
          </cell>
          <cell r="H59">
            <v>309294311</v>
          </cell>
          <cell r="I59">
            <v>0</v>
          </cell>
          <cell r="J59">
            <v>0</v>
          </cell>
          <cell r="K59" t="str">
            <v>{D}</v>
          </cell>
        </row>
        <row r="60">
          <cell r="A60" t="str">
            <v>1882-000</v>
          </cell>
          <cell r="B60">
            <v>269879500</v>
          </cell>
          <cell r="G60">
            <v>269879500</v>
          </cell>
          <cell r="H60">
            <v>269879500</v>
          </cell>
          <cell r="I60">
            <v>0</v>
          </cell>
          <cell r="J60">
            <v>0</v>
          </cell>
          <cell r="K60" t="str">
            <v>{D}</v>
          </cell>
        </row>
        <row r="61">
          <cell r="A61" t="str">
            <v>1883-000</v>
          </cell>
          <cell r="B61">
            <v>83364550</v>
          </cell>
          <cell r="G61">
            <v>83364550</v>
          </cell>
          <cell r="H61">
            <v>83364550</v>
          </cell>
          <cell r="I61">
            <v>0</v>
          </cell>
          <cell r="J61">
            <v>0</v>
          </cell>
          <cell r="K61" t="str">
            <v>{D}</v>
          </cell>
        </row>
        <row r="62">
          <cell r="A62" t="str">
            <v>1889-000</v>
          </cell>
          <cell r="B62">
            <v>33427000</v>
          </cell>
          <cell r="G62">
            <v>33427000</v>
          </cell>
          <cell r="H62">
            <v>33427000</v>
          </cell>
          <cell r="I62">
            <v>0</v>
          </cell>
          <cell r="J62">
            <v>0</v>
          </cell>
          <cell r="K62" t="str">
            <v>{D}</v>
          </cell>
        </row>
        <row r="63">
          <cell r="A63" t="str">
            <v>1891-000</v>
          </cell>
          <cell r="B63">
            <v>714446329</v>
          </cell>
          <cell r="G63">
            <v>714446329</v>
          </cell>
          <cell r="H63">
            <v>714446329</v>
          </cell>
          <cell r="I63">
            <v>0</v>
          </cell>
          <cell r="J63">
            <v>0</v>
          </cell>
          <cell r="K63" t="str">
            <v>{D}</v>
          </cell>
        </row>
        <row r="64">
          <cell r="A64" t="str">
            <v>1892-000</v>
          </cell>
          <cell r="B64">
            <v>149983564</v>
          </cell>
          <cell r="G64">
            <v>149983564</v>
          </cell>
          <cell r="H64">
            <v>149983564</v>
          </cell>
          <cell r="I64">
            <v>0</v>
          </cell>
          <cell r="J64">
            <v>0</v>
          </cell>
          <cell r="K64" t="str">
            <v>{D}</v>
          </cell>
        </row>
        <row r="65">
          <cell r="A65" t="str">
            <v>1893-000</v>
          </cell>
          <cell r="B65">
            <v>5445000</v>
          </cell>
          <cell r="G65">
            <v>5445000</v>
          </cell>
          <cell r="H65">
            <v>5445000</v>
          </cell>
          <cell r="I65">
            <v>0</v>
          </cell>
          <cell r="J65">
            <v>0</v>
          </cell>
          <cell r="K65" t="str">
            <v>{D}</v>
          </cell>
        </row>
        <row r="66">
          <cell r="A66" t="str">
            <v>1894-000</v>
          </cell>
          <cell r="B66">
            <v>897541644</v>
          </cell>
          <cell r="G66">
            <v>897541644</v>
          </cell>
          <cell r="H66">
            <v>897541644</v>
          </cell>
          <cell r="I66">
            <v>0</v>
          </cell>
          <cell r="J66">
            <v>0</v>
          </cell>
          <cell r="K66" t="str">
            <v>{D}</v>
          </cell>
        </row>
        <row r="67">
          <cell r="A67" t="str">
            <v>1895-000</v>
          </cell>
          <cell r="B67">
            <v>29370000</v>
          </cell>
          <cell r="G67">
            <v>29370000</v>
          </cell>
          <cell r="H67">
            <v>29370000</v>
          </cell>
          <cell r="I67">
            <v>0</v>
          </cell>
          <cell r="J67">
            <v>0</v>
          </cell>
          <cell r="K67" t="str">
            <v>{D}</v>
          </cell>
        </row>
        <row r="68">
          <cell r="A68" t="str">
            <v>1899-000</v>
          </cell>
          <cell r="B68">
            <v>73590000</v>
          </cell>
          <cell r="G68">
            <v>73590000</v>
          </cell>
          <cell r="H68">
            <v>4840000</v>
          </cell>
          <cell r="I68">
            <v>68750000</v>
          </cell>
          <cell r="J68">
            <v>14.204545454545455</v>
          </cell>
          <cell r="K68" t="str">
            <v>{D}</v>
          </cell>
        </row>
        <row r="69">
          <cell r="A69" t="str">
            <v>1912-000</v>
          </cell>
          <cell r="B69">
            <v>105503410</v>
          </cell>
          <cell r="G69">
            <v>105503410</v>
          </cell>
          <cell r="H69">
            <v>105503410</v>
          </cell>
          <cell r="I69">
            <v>0</v>
          </cell>
          <cell r="J69">
            <v>0</v>
          </cell>
          <cell r="K69" t="str">
            <v>{D}</v>
          </cell>
        </row>
        <row r="70">
          <cell r="A70" t="str">
            <v>1913-000</v>
          </cell>
          <cell r="B70">
            <v>75130000</v>
          </cell>
          <cell r="G70">
            <v>75130000</v>
          </cell>
          <cell r="H70">
            <v>75130000</v>
          </cell>
          <cell r="I70">
            <v>0</v>
          </cell>
          <cell r="J70">
            <v>0</v>
          </cell>
          <cell r="K70" t="str">
            <v>{D}</v>
          </cell>
        </row>
        <row r="71">
          <cell r="A71" t="str">
            <v>2121-000</v>
          </cell>
          <cell r="B71">
            <v>797956910</v>
          </cell>
          <cell r="G71">
            <v>797956910</v>
          </cell>
          <cell r="H71">
            <v>691550727</v>
          </cell>
          <cell r="I71">
            <v>106406183</v>
          </cell>
          <cell r="J71">
            <v>0.15386605616278964</v>
          </cell>
          <cell r="K71" t="str">
            <v>{K}</v>
          </cell>
        </row>
        <row r="72">
          <cell r="A72" t="str">
            <v>2122-000</v>
          </cell>
          <cell r="B72">
            <v>235520026</v>
          </cell>
          <cell r="G72">
            <v>235520026</v>
          </cell>
          <cell r="H72">
            <v>215077574</v>
          </cell>
          <cell r="I72">
            <v>20442452</v>
          </cell>
          <cell r="J72">
            <v>9.5046878295177342E-2</v>
          </cell>
          <cell r="K72" t="str">
            <v>{K}</v>
          </cell>
        </row>
        <row r="73">
          <cell r="A73" t="str">
            <v>2123-000</v>
          </cell>
          <cell r="B73">
            <v>115458897</v>
          </cell>
          <cell r="G73">
            <v>115458897</v>
          </cell>
          <cell r="H73">
            <v>105244174</v>
          </cell>
          <cell r="I73">
            <v>10214723</v>
          </cell>
          <cell r="J73">
            <v>9.7057372505959333E-2</v>
          </cell>
          <cell r="K73" t="str">
            <v>{K}</v>
          </cell>
        </row>
        <row r="74">
          <cell r="A74" t="str">
            <v>2124-000</v>
          </cell>
          <cell r="B74">
            <v>682637742</v>
          </cell>
          <cell r="G74">
            <v>682637742</v>
          </cell>
          <cell r="H74">
            <v>642584339</v>
          </cell>
          <cell r="I74">
            <v>40053403</v>
          </cell>
          <cell r="J74">
            <v>6.233174475171889E-2</v>
          </cell>
          <cell r="K74" t="str">
            <v>{K}</v>
          </cell>
        </row>
        <row r="75">
          <cell r="A75" t="str">
            <v>2131-000</v>
          </cell>
          <cell r="B75">
            <v>913062887</v>
          </cell>
          <cell r="G75">
            <v>913062887</v>
          </cell>
          <cell r="H75">
            <v>903666387</v>
          </cell>
          <cell r="I75">
            <v>9396500</v>
          </cell>
          <cell r="J75">
            <v>1.0398195766907505E-2</v>
          </cell>
          <cell r="K75" t="str">
            <v>{K}</v>
          </cell>
        </row>
        <row r="76">
          <cell r="A76" t="str">
            <v>2132-000</v>
          </cell>
          <cell r="B76">
            <v>54907047</v>
          </cell>
          <cell r="G76">
            <v>54907047</v>
          </cell>
          <cell r="H76">
            <v>54907047</v>
          </cell>
          <cell r="I76">
            <v>0</v>
          </cell>
          <cell r="J76">
            <v>0</v>
          </cell>
          <cell r="K76" t="str">
            <v>{K}</v>
          </cell>
        </row>
        <row r="77">
          <cell r="A77" t="str">
            <v>2134-000</v>
          </cell>
          <cell r="B77">
            <v>305231450</v>
          </cell>
          <cell r="G77">
            <v>305231450</v>
          </cell>
          <cell r="H77">
            <v>263996650</v>
          </cell>
          <cell r="I77">
            <v>41234800</v>
          </cell>
          <cell r="J77">
            <v>0.15619440625477635</v>
          </cell>
          <cell r="K77" t="str">
            <v>{K}</v>
          </cell>
        </row>
        <row r="78">
          <cell r="A78" t="str">
            <v>2139-000</v>
          </cell>
          <cell r="B78">
            <v>1953570000</v>
          </cell>
          <cell r="G78">
            <v>1953570000</v>
          </cell>
          <cell r="H78">
            <v>1953570000</v>
          </cell>
          <cell r="I78">
            <v>0</v>
          </cell>
          <cell r="J78">
            <v>0</v>
          </cell>
          <cell r="K78" t="str">
            <v>{K}</v>
          </cell>
        </row>
        <row r="79">
          <cell r="A79" t="str">
            <v>2141-000</v>
          </cell>
          <cell r="B79">
            <v>822026533</v>
          </cell>
          <cell r="G79">
            <v>822026533</v>
          </cell>
          <cell r="H79">
            <v>778437033</v>
          </cell>
          <cell r="I79">
            <v>43589500</v>
          </cell>
          <cell r="J79">
            <v>5.5996179719265744E-2</v>
          </cell>
          <cell r="K79" t="str">
            <v>{K}</v>
          </cell>
        </row>
        <row r="80">
          <cell r="A80" t="str">
            <v>2142-000</v>
          </cell>
          <cell r="B80">
            <v>272418988</v>
          </cell>
          <cell r="G80">
            <v>272418988</v>
          </cell>
          <cell r="H80">
            <v>168500000</v>
          </cell>
          <cell r="I80">
            <v>103918988</v>
          </cell>
          <cell r="J80">
            <v>0.61672989910979226</v>
          </cell>
          <cell r="K80" t="str">
            <v>{K}</v>
          </cell>
        </row>
        <row r="81">
          <cell r="A81" t="str">
            <v>2143-000</v>
          </cell>
          <cell r="B81">
            <v>0</v>
          </cell>
          <cell r="G81">
            <v>0</v>
          </cell>
          <cell r="H81">
            <v>131982000</v>
          </cell>
          <cell r="I81">
            <v>-131982000</v>
          </cell>
          <cell r="J81">
            <v>-1</v>
          </cell>
          <cell r="K81" t="str">
            <v>{K}</v>
          </cell>
        </row>
        <row r="82">
          <cell r="A82" t="str">
            <v>2144-000</v>
          </cell>
          <cell r="B82">
            <v>182853867</v>
          </cell>
          <cell r="G82">
            <v>182853867</v>
          </cell>
          <cell r="H82">
            <v>0</v>
          </cell>
          <cell r="I82">
            <v>182853867</v>
          </cell>
          <cell r="J82">
            <v>1</v>
          </cell>
          <cell r="K82" t="str">
            <v>{K}</v>
          </cell>
        </row>
        <row r="83">
          <cell r="A83" t="str">
            <v>2149-000</v>
          </cell>
          <cell r="B83">
            <v>4376050</v>
          </cell>
          <cell r="G83">
            <v>4376050</v>
          </cell>
          <cell r="H83">
            <v>0</v>
          </cell>
          <cell r="I83">
            <v>4376050</v>
          </cell>
          <cell r="J83">
            <v>1</v>
          </cell>
          <cell r="K83" t="str">
            <v>{K}</v>
          </cell>
        </row>
        <row r="84">
          <cell r="A84" t="str">
            <v>2151-000</v>
          </cell>
          <cell r="B84">
            <v>81696000</v>
          </cell>
          <cell r="G84">
            <v>81696000</v>
          </cell>
          <cell r="H84">
            <v>81696000</v>
          </cell>
          <cell r="I84">
            <v>0</v>
          </cell>
          <cell r="J84">
            <v>0</v>
          </cell>
          <cell r="K84" t="str">
            <v>{K}</v>
          </cell>
        </row>
        <row r="85">
          <cell r="A85" t="str">
            <v>2152-000</v>
          </cell>
          <cell r="B85">
            <v>9499000</v>
          </cell>
          <cell r="G85">
            <v>9499000</v>
          </cell>
          <cell r="H85">
            <v>9499000</v>
          </cell>
          <cell r="I85">
            <v>0</v>
          </cell>
          <cell r="J85">
            <v>0</v>
          </cell>
          <cell r="K85" t="str">
            <v>{K}</v>
          </cell>
        </row>
        <row r="86">
          <cell r="A86" t="str">
            <v>2153-000</v>
          </cell>
          <cell r="B86">
            <v>76259323</v>
          </cell>
          <cell r="G86">
            <v>76259323</v>
          </cell>
          <cell r="H86">
            <v>43576756</v>
          </cell>
          <cell r="I86">
            <v>32682567</v>
          </cell>
          <cell r="J86">
            <v>0.75</v>
          </cell>
          <cell r="K86" t="str">
            <v>{K}</v>
          </cell>
        </row>
        <row r="87">
          <cell r="A87" t="str">
            <v>2154-000</v>
          </cell>
          <cell r="B87">
            <v>249243417</v>
          </cell>
          <cell r="G87">
            <v>249243417</v>
          </cell>
          <cell r="H87">
            <v>143023750</v>
          </cell>
          <cell r="I87">
            <v>106219667</v>
          </cell>
          <cell r="J87">
            <v>0.74267152833008498</v>
          </cell>
          <cell r="K87" t="str">
            <v>{K}</v>
          </cell>
        </row>
        <row r="88">
          <cell r="A88" t="str">
            <v>2161-000</v>
          </cell>
          <cell r="B88">
            <v>25216973</v>
          </cell>
          <cell r="G88">
            <v>25216973</v>
          </cell>
          <cell r="H88">
            <v>25216973</v>
          </cell>
          <cell r="I88">
            <v>0</v>
          </cell>
          <cell r="J88">
            <v>0</v>
          </cell>
          <cell r="K88" t="str">
            <v>{K}</v>
          </cell>
        </row>
        <row r="89">
          <cell r="A89" t="str">
            <v>2162-000</v>
          </cell>
          <cell r="B89">
            <v>35303146</v>
          </cell>
          <cell r="G89">
            <v>35303146</v>
          </cell>
          <cell r="H89">
            <v>35303146</v>
          </cell>
          <cell r="I89">
            <v>0</v>
          </cell>
          <cell r="J89">
            <v>0</v>
          </cell>
          <cell r="K89" t="str">
            <v>{K}</v>
          </cell>
        </row>
        <row r="90">
          <cell r="A90" t="str">
            <v>2163-000</v>
          </cell>
          <cell r="B90">
            <v>753000</v>
          </cell>
          <cell r="G90">
            <v>753000</v>
          </cell>
          <cell r="H90">
            <v>753000</v>
          </cell>
          <cell r="I90">
            <v>0</v>
          </cell>
          <cell r="J90">
            <v>0</v>
          </cell>
          <cell r="K90" t="str">
            <v>{K}</v>
          </cell>
        </row>
        <row r="91">
          <cell r="A91" t="str">
            <v>2164-000</v>
          </cell>
          <cell r="B91">
            <v>249353569</v>
          </cell>
          <cell r="G91">
            <v>249353569</v>
          </cell>
          <cell r="H91">
            <v>246868569</v>
          </cell>
          <cell r="I91">
            <v>2485000</v>
          </cell>
          <cell r="J91">
            <v>1.0066085002501878E-2</v>
          </cell>
          <cell r="K91" t="str">
            <v>{K}</v>
          </cell>
        </row>
        <row r="92">
          <cell r="A92" t="str">
            <v>2169-000</v>
          </cell>
          <cell r="B92">
            <v>84624373</v>
          </cell>
          <cell r="G92">
            <v>84624373</v>
          </cell>
          <cell r="H92">
            <v>84624373</v>
          </cell>
          <cell r="I92">
            <v>0</v>
          </cell>
          <cell r="J92">
            <v>0</v>
          </cell>
          <cell r="K92" t="str">
            <v>{K}</v>
          </cell>
        </row>
        <row r="93">
          <cell r="A93" t="str">
            <v>2171-000</v>
          </cell>
          <cell r="B93">
            <v>2601006397</v>
          </cell>
          <cell r="G93">
            <v>2601006397</v>
          </cell>
          <cell r="H93">
            <v>2387356333</v>
          </cell>
          <cell r="I93">
            <v>213650064</v>
          </cell>
          <cell r="J93">
            <v>8.9492322971126401E-2</v>
          </cell>
          <cell r="K93" t="str">
            <v>{K}</v>
          </cell>
        </row>
        <row r="94">
          <cell r="A94" t="str">
            <v>2172-000</v>
          </cell>
          <cell r="B94">
            <v>16410989661</v>
          </cell>
          <cell r="G94">
            <v>16410989661</v>
          </cell>
          <cell r="H94">
            <v>16042766863</v>
          </cell>
          <cell r="I94">
            <v>368222798</v>
          </cell>
          <cell r="J94">
            <v>2.2952574275030155E-2</v>
          </cell>
          <cell r="K94" t="str">
            <v>{K}</v>
          </cell>
        </row>
        <row r="95">
          <cell r="A95" t="str">
            <v>2173-000</v>
          </cell>
          <cell r="B95">
            <v>665778925</v>
          </cell>
          <cell r="G95">
            <v>665778925</v>
          </cell>
          <cell r="H95">
            <v>653982371</v>
          </cell>
          <cell r="I95">
            <v>11796554</v>
          </cell>
          <cell r="J95">
            <v>1.8038030569481514E-2</v>
          </cell>
          <cell r="K95" t="str">
            <v>{K}</v>
          </cell>
        </row>
        <row r="96">
          <cell r="A96" t="str">
            <v>2179-000</v>
          </cell>
          <cell r="B96">
            <v>10272900</v>
          </cell>
          <cell r="G96">
            <v>10272900</v>
          </cell>
          <cell r="H96">
            <v>4669500</v>
          </cell>
          <cell r="I96">
            <v>5603400</v>
          </cell>
          <cell r="J96">
            <v>1.2</v>
          </cell>
          <cell r="K96" t="str">
            <v>{K}</v>
          </cell>
        </row>
        <row r="97">
          <cell r="A97" t="str">
            <v>2181-000</v>
          </cell>
          <cell r="B97">
            <v>153888206</v>
          </cell>
          <cell r="G97">
            <v>153888206</v>
          </cell>
          <cell r="H97">
            <v>114213626</v>
          </cell>
          <cell r="I97">
            <v>39674580</v>
          </cell>
          <cell r="J97">
            <v>0.34737168750775849</v>
          </cell>
          <cell r="K97" t="str">
            <v>{K}</v>
          </cell>
        </row>
        <row r="98">
          <cell r="A98" t="str">
            <v>2182-000</v>
          </cell>
          <cell r="B98">
            <v>160764958</v>
          </cell>
          <cell r="G98">
            <v>160764958</v>
          </cell>
          <cell r="H98">
            <v>132907458</v>
          </cell>
          <cell r="I98">
            <v>27857500</v>
          </cell>
          <cell r="J98">
            <v>0.2096007283503985</v>
          </cell>
          <cell r="K98" t="str">
            <v>{K}</v>
          </cell>
        </row>
        <row r="99">
          <cell r="A99" t="str">
            <v>2183-000</v>
          </cell>
          <cell r="B99">
            <v>83354550</v>
          </cell>
          <cell r="G99">
            <v>83354550</v>
          </cell>
          <cell r="H99">
            <v>83354550</v>
          </cell>
          <cell r="I99">
            <v>0</v>
          </cell>
          <cell r="J99">
            <v>0</v>
          </cell>
          <cell r="K99" t="str">
            <v>{K}</v>
          </cell>
        </row>
        <row r="100">
          <cell r="A100" t="str">
            <v>2189-000</v>
          </cell>
          <cell r="B100">
            <v>33424000</v>
          </cell>
          <cell r="G100">
            <v>33424000</v>
          </cell>
          <cell r="H100">
            <v>33424000</v>
          </cell>
          <cell r="I100">
            <v>0</v>
          </cell>
          <cell r="J100">
            <v>0</v>
          </cell>
          <cell r="K100" t="str">
            <v>{K}</v>
          </cell>
        </row>
        <row r="101">
          <cell r="A101" t="str">
            <v>2191-000</v>
          </cell>
          <cell r="B101">
            <v>667878634</v>
          </cell>
          <cell r="G101">
            <v>667878634</v>
          </cell>
          <cell r="H101">
            <v>553358746</v>
          </cell>
          <cell r="I101">
            <v>114519888</v>
          </cell>
          <cell r="J101">
            <v>0.20695414833110815</v>
          </cell>
          <cell r="K101" t="str">
            <v>{K}</v>
          </cell>
        </row>
        <row r="102">
          <cell r="A102" t="str">
            <v>2192-000</v>
          </cell>
          <cell r="B102">
            <v>149946564</v>
          </cell>
          <cell r="G102">
            <v>149946564</v>
          </cell>
          <cell r="H102">
            <v>133330702</v>
          </cell>
          <cell r="I102">
            <v>16615862</v>
          </cell>
          <cell r="J102">
            <v>0.1246214244038106</v>
          </cell>
          <cell r="K102" t="str">
            <v>{K}</v>
          </cell>
        </row>
        <row r="103">
          <cell r="A103" t="str">
            <v>2193-000</v>
          </cell>
          <cell r="B103">
            <v>4083750</v>
          </cell>
          <cell r="G103">
            <v>4083750</v>
          </cell>
          <cell r="H103">
            <v>2994750</v>
          </cell>
          <cell r="I103">
            <v>1089000</v>
          </cell>
          <cell r="J103">
            <v>0.36363636363636365</v>
          </cell>
          <cell r="K103" t="str">
            <v>{K}</v>
          </cell>
        </row>
        <row r="104">
          <cell r="A104" t="str">
            <v>2194-000</v>
          </cell>
          <cell r="B104">
            <v>691624594</v>
          </cell>
          <cell r="G104">
            <v>691624594</v>
          </cell>
          <cell r="H104">
            <v>577614075</v>
          </cell>
          <cell r="I104">
            <v>114010519</v>
          </cell>
          <cell r="J104">
            <v>0.19738182280270786</v>
          </cell>
          <cell r="K104" t="str">
            <v>{K}</v>
          </cell>
        </row>
        <row r="105">
          <cell r="A105" t="str">
            <v>2195-000</v>
          </cell>
          <cell r="B105">
            <v>14191833</v>
          </cell>
          <cell r="G105">
            <v>14191833</v>
          </cell>
          <cell r="H105">
            <v>8317833</v>
          </cell>
          <cell r="I105">
            <v>5874000</v>
          </cell>
          <cell r="J105">
            <v>0.70619354824748226</v>
          </cell>
          <cell r="K105" t="str">
            <v>{K}</v>
          </cell>
        </row>
        <row r="106">
          <cell r="A106" t="str">
            <v>2199-000</v>
          </cell>
          <cell r="B106">
            <v>10602166</v>
          </cell>
          <cell r="G106">
            <v>10602166</v>
          </cell>
          <cell r="H106">
            <v>1613333</v>
          </cell>
          <cell r="I106">
            <v>8988833</v>
          </cell>
          <cell r="J106">
            <v>5.5715918536346809</v>
          </cell>
          <cell r="K106" t="str">
            <v>{K}</v>
          </cell>
        </row>
        <row r="107">
          <cell r="A107" t="str">
            <v>2212-000</v>
          </cell>
          <cell r="B107">
            <v>105446410</v>
          </cell>
          <cell r="G107">
            <v>105446410</v>
          </cell>
          <cell r="H107">
            <v>102553046</v>
          </cell>
          <cell r="I107">
            <v>2893364</v>
          </cell>
          <cell r="J107">
            <v>2.8213340440419489E-2</v>
          </cell>
          <cell r="K107" t="str">
            <v>{K}</v>
          </cell>
        </row>
        <row r="108">
          <cell r="A108" t="str">
            <v>2213-000</v>
          </cell>
          <cell r="B108">
            <v>39798000</v>
          </cell>
          <cell r="G108">
            <v>39798000</v>
          </cell>
          <cell r="H108">
            <v>24772000</v>
          </cell>
          <cell r="I108">
            <v>15026000</v>
          </cell>
          <cell r="J108">
            <v>0.60657193605683835</v>
          </cell>
          <cell r="K108" t="str">
            <v>{K}</v>
          </cell>
        </row>
        <row r="109">
          <cell r="A109" t="str">
            <v>2411-000</v>
          </cell>
          <cell r="B109">
            <v>135435535205.16</v>
          </cell>
          <cell r="G109">
            <v>135435535205.16</v>
          </cell>
          <cell r="H109">
            <v>135435535205.16</v>
          </cell>
          <cell r="I109">
            <v>0</v>
          </cell>
          <cell r="J109">
            <v>0</v>
          </cell>
          <cell r="K109" t="str">
            <v>{D}</v>
          </cell>
        </row>
        <row r="110">
          <cell r="A110" t="str">
            <v>2421-000</v>
          </cell>
          <cell r="B110">
            <v>4721760934</v>
          </cell>
          <cell r="G110">
            <v>4721760934</v>
          </cell>
          <cell r="H110">
            <v>4721760934</v>
          </cell>
          <cell r="I110">
            <v>0</v>
          </cell>
          <cell r="J110">
            <v>0</v>
          </cell>
          <cell r="K110" t="str">
            <v>{D}</v>
          </cell>
        </row>
        <row r="111">
          <cell r="A111" t="str">
            <v>2422-000</v>
          </cell>
          <cell r="B111">
            <v>669010504.05999994</v>
          </cell>
          <cell r="G111">
            <v>669010504.05999994</v>
          </cell>
          <cell r="H111">
            <v>669010504.05999994</v>
          </cell>
          <cell r="I111">
            <v>0</v>
          </cell>
          <cell r="J111">
            <v>0</v>
          </cell>
          <cell r="K111" t="str">
            <v>{D}</v>
          </cell>
        </row>
        <row r="112">
          <cell r="A112" t="str">
            <v>2424-000</v>
          </cell>
          <cell r="B112">
            <v>2141313418</v>
          </cell>
          <cell r="G112">
            <v>2141313418</v>
          </cell>
          <cell r="H112">
            <v>2141313418</v>
          </cell>
          <cell r="I112">
            <v>0</v>
          </cell>
          <cell r="J112">
            <v>0</v>
          </cell>
          <cell r="K112" t="str">
            <v>{D}</v>
          </cell>
        </row>
        <row r="113">
          <cell r="A113" t="str">
            <v>2425-000</v>
          </cell>
          <cell r="B113">
            <v>18827191449.529999</v>
          </cell>
          <cell r="G113">
            <v>18827191449.529999</v>
          </cell>
          <cell r="H113">
            <v>18827191449.529999</v>
          </cell>
          <cell r="I113">
            <v>0</v>
          </cell>
          <cell r="J113">
            <v>0</v>
          </cell>
          <cell r="K113" t="str">
            <v>{D}</v>
          </cell>
        </row>
        <row r="114">
          <cell r="A114" t="str">
            <v>2431-000</v>
          </cell>
          <cell r="B114">
            <v>575440474</v>
          </cell>
          <cell r="G114">
            <v>575440474</v>
          </cell>
          <cell r="H114">
            <v>575440474</v>
          </cell>
          <cell r="I114">
            <v>0</v>
          </cell>
          <cell r="J114">
            <v>0</v>
          </cell>
          <cell r="K114" t="str">
            <v>{D}</v>
          </cell>
        </row>
        <row r="115">
          <cell r="A115" t="str">
            <v>2432-000</v>
          </cell>
          <cell r="B115">
            <v>4203495039</v>
          </cell>
          <cell r="G115">
            <v>4203495039</v>
          </cell>
          <cell r="H115">
            <v>3685676039</v>
          </cell>
          <cell r="I115">
            <v>517819000</v>
          </cell>
          <cell r="J115">
            <v>0.14049498505042102</v>
          </cell>
          <cell r="K115" t="str">
            <v>{D}</v>
          </cell>
        </row>
        <row r="116">
          <cell r="A116" t="str">
            <v>2433-000</v>
          </cell>
          <cell r="B116">
            <v>3196070832.6999998</v>
          </cell>
          <cell r="G116">
            <v>3196070832.6999998</v>
          </cell>
          <cell r="H116">
            <v>2810198332.6999998</v>
          </cell>
          <cell r="I116">
            <v>385872500</v>
          </cell>
          <cell r="J116">
            <v>0.13731148279105945</v>
          </cell>
          <cell r="K116" t="str">
            <v>{D}</v>
          </cell>
        </row>
        <row r="117">
          <cell r="A117" t="str">
            <v>2439-000</v>
          </cell>
          <cell r="B117">
            <v>684687567</v>
          </cell>
          <cell r="G117">
            <v>684687567</v>
          </cell>
          <cell r="H117">
            <v>684687567</v>
          </cell>
          <cell r="I117">
            <v>0</v>
          </cell>
          <cell r="J117">
            <v>0</v>
          </cell>
          <cell r="K117" t="str">
            <v>{D}</v>
          </cell>
        </row>
        <row r="118">
          <cell r="A118" t="str">
            <v>2441-000</v>
          </cell>
          <cell r="B118">
            <v>1678020411</v>
          </cell>
          <cell r="G118">
            <v>1678020411</v>
          </cell>
          <cell r="H118">
            <v>1367266411</v>
          </cell>
          <cell r="I118">
            <v>310754000</v>
          </cell>
          <cell r="J118">
            <v>0.22728123612187531</v>
          </cell>
          <cell r="K118" t="str">
            <v>{D}</v>
          </cell>
        </row>
        <row r="119">
          <cell r="A119" t="str">
            <v>2442-000</v>
          </cell>
          <cell r="B119">
            <v>44513925</v>
          </cell>
          <cell r="G119">
            <v>44513925</v>
          </cell>
          <cell r="H119">
            <v>44513925</v>
          </cell>
          <cell r="I119">
            <v>0</v>
          </cell>
          <cell r="J119">
            <v>0</v>
          </cell>
          <cell r="K119" t="str">
            <v>{D}</v>
          </cell>
        </row>
        <row r="120">
          <cell r="A120" t="str">
            <v>2461-000</v>
          </cell>
          <cell r="B120">
            <v>33223620926</v>
          </cell>
          <cell r="G120">
            <v>33223620926</v>
          </cell>
          <cell r="H120">
            <v>29428651563</v>
          </cell>
          <cell r="I120">
            <v>3794969363</v>
          </cell>
          <cell r="J120">
            <v>0.12895491847038387</v>
          </cell>
          <cell r="K120" t="str">
            <v>{K}</v>
          </cell>
        </row>
        <row r="121">
          <cell r="A121" t="str">
            <v>2471-000</v>
          </cell>
          <cell r="B121">
            <v>2079452691</v>
          </cell>
          <cell r="G121">
            <v>2079452691</v>
          </cell>
          <cell r="H121">
            <v>1866059369</v>
          </cell>
          <cell r="I121">
            <v>213393322</v>
          </cell>
          <cell r="J121">
            <v>0.11435505512043545</v>
          </cell>
          <cell r="K121" t="str">
            <v>{K}</v>
          </cell>
        </row>
        <row r="122">
          <cell r="A122" t="str">
            <v>2472-000</v>
          </cell>
          <cell r="B122">
            <v>289182428</v>
          </cell>
          <cell r="G122">
            <v>289182428</v>
          </cell>
          <cell r="H122">
            <v>255731903</v>
          </cell>
          <cell r="I122">
            <v>33450525</v>
          </cell>
          <cell r="J122">
            <v>0.1308030973358846</v>
          </cell>
          <cell r="K122" t="str">
            <v>{K}</v>
          </cell>
        </row>
        <row r="123">
          <cell r="A123" t="str">
            <v>2474-000</v>
          </cell>
          <cell r="B123">
            <v>1281503930</v>
          </cell>
          <cell r="G123">
            <v>1281503930</v>
          </cell>
          <cell r="H123">
            <v>1156267684</v>
          </cell>
          <cell r="I123">
            <v>125236246</v>
          </cell>
          <cell r="J123">
            <v>0.10831077243874611</v>
          </cell>
          <cell r="K123" t="str">
            <v>{K}</v>
          </cell>
        </row>
        <row r="124">
          <cell r="A124" t="str">
            <v>2475-000</v>
          </cell>
          <cell r="B124">
            <v>7826463134</v>
          </cell>
          <cell r="G124">
            <v>7826463134</v>
          </cell>
          <cell r="H124">
            <v>6625346309</v>
          </cell>
          <cell r="I124">
            <v>1201116825</v>
          </cell>
          <cell r="J124">
            <v>0.18129117618627413</v>
          </cell>
          <cell r="K124" t="str">
            <v>{K}</v>
          </cell>
        </row>
        <row r="125">
          <cell r="A125" t="str">
            <v>2481-000</v>
          </cell>
          <cell r="B125">
            <v>327490728</v>
          </cell>
          <cell r="G125">
            <v>327490728</v>
          </cell>
          <cell r="H125">
            <v>275208890</v>
          </cell>
          <cell r="I125">
            <v>52281838</v>
          </cell>
          <cell r="J125">
            <v>0.18997147221515992</v>
          </cell>
          <cell r="K125" t="str">
            <v>{K}</v>
          </cell>
        </row>
        <row r="126">
          <cell r="A126" t="str">
            <v>2482-000</v>
          </cell>
          <cell r="B126">
            <v>1403023052</v>
          </cell>
          <cell r="G126">
            <v>1403023052</v>
          </cell>
          <cell r="H126">
            <v>1054357268</v>
          </cell>
          <cell r="I126">
            <v>348665784</v>
          </cell>
          <cell r="J126">
            <v>0.33069035950345438</v>
          </cell>
          <cell r="K126" t="str">
            <v>{K}</v>
          </cell>
        </row>
        <row r="127">
          <cell r="A127" t="str">
            <v>2483-000</v>
          </cell>
          <cell r="B127">
            <v>1841162186</v>
          </cell>
          <cell r="G127">
            <v>1841162186</v>
          </cell>
          <cell r="H127">
            <v>1381152882</v>
          </cell>
          <cell r="I127">
            <v>460009304</v>
          </cell>
          <cell r="J127">
            <v>0.33306182827050712</v>
          </cell>
          <cell r="K127" t="str">
            <v>{K}</v>
          </cell>
        </row>
        <row r="128">
          <cell r="A128" t="str">
            <v>2489-000</v>
          </cell>
          <cell r="B128">
            <v>455820827</v>
          </cell>
          <cell r="G128">
            <v>455820827</v>
          </cell>
          <cell r="H128">
            <v>389052770</v>
          </cell>
          <cell r="I128">
            <v>66768057</v>
          </cell>
          <cell r="J128">
            <v>0.17161696856701469</v>
          </cell>
          <cell r="K128" t="str">
            <v>{K}</v>
          </cell>
        </row>
        <row r="129">
          <cell r="A129" t="str">
            <v>2491-000</v>
          </cell>
          <cell r="B129">
            <v>806770561</v>
          </cell>
          <cell r="G129">
            <v>806770561</v>
          </cell>
          <cell r="H129">
            <v>624871325</v>
          </cell>
          <cell r="I129">
            <v>181899236</v>
          </cell>
          <cell r="J129">
            <v>0.29109870900220935</v>
          </cell>
          <cell r="K129" t="str">
            <v>{K}</v>
          </cell>
        </row>
        <row r="130">
          <cell r="A130" t="str">
            <v>2492-000</v>
          </cell>
          <cell r="B130">
            <v>24189255</v>
          </cell>
          <cell r="G130">
            <v>24189255</v>
          </cell>
          <cell r="H130">
            <v>20063475</v>
          </cell>
          <cell r="I130">
            <v>4125780</v>
          </cell>
          <cell r="J130">
            <v>0.2056363615973803</v>
          </cell>
          <cell r="K130" t="str">
            <v>{K}</v>
          </cell>
        </row>
        <row r="131">
          <cell r="A131" t="str">
            <v>2611-000</v>
          </cell>
          <cell r="B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1</v>
          </cell>
          <cell r="K131" t="str">
            <v>{D}</v>
          </cell>
        </row>
        <row r="132">
          <cell r="A132" t="str">
            <v>2642-000</v>
          </cell>
          <cell r="B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1</v>
          </cell>
          <cell r="K132" t="str">
            <v>{D}</v>
          </cell>
        </row>
        <row r="133">
          <cell r="A133" t="str">
            <v>2643-000</v>
          </cell>
          <cell r="B133">
            <v>7610000</v>
          </cell>
          <cell r="G133">
            <v>7610000</v>
          </cell>
          <cell r="H133">
            <v>1921088113</v>
          </cell>
          <cell r="I133">
            <v>-1913478113</v>
          </cell>
          <cell r="J133">
            <v>-0.99603870330126809</v>
          </cell>
          <cell r="K133" t="str">
            <v>{D}</v>
          </cell>
        </row>
        <row r="134">
          <cell r="A134" t="str">
            <v>2655-000</v>
          </cell>
          <cell r="B134">
            <v>99990000</v>
          </cell>
          <cell r="G134">
            <v>99990000</v>
          </cell>
          <cell r="H134">
            <v>0</v>
          </cell>
          <cell r="I134">
            <v>99990000</v>
          </cell>
          <cell r="J134">
            <v>1</v>
          </cell>
          <cell r="K134" t="str">
            <v>{D}</v>
          </cell>
        </row>
        <row r="135">
          <cell r="A135" t="str">
            <v>2662-000</v>
          </cell>
          <cell r="B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1</v>
          </cell>
          <cell r="K135" t="str">
            <v>{D}</v>
          </cell>
        </row>
        <row r="136">
          <cell r="A136" t="str">
            <v>2663-000</v>
          </cell>
          <cell r="B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1</v>
          </cell>
          <cell r="K136" t="str">
            <v>{D}</v>
          </cell>
        </row>
        <row r="137">
          <cell r="A137" t="str">
            <v>2669-000</v>
          </cell>
          <cell r="B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1</v>
          </cell>
          <cell r="K137" t="str">
            <v>{D}</v>
          </cell>
        </row>
        <row r="138">
          <cell r="A138" t="str">
            <v>2911-010</v>
          </cell>
          <cell r="B138">
            <v>663953271.15999997</v>
          </cell>
          <cell r="G138">
            <v>663953271.15999997</v>
          </cell>
          <cell r="H138">
            <v>663953271.15999997</v>
          </cell>
          <cell r="I138">
            <v>0</v>
          </cell>
          <cell r="J138">
            <v>0</v>
          </cell>
          <cell r="K138" t="str">
            <v>{D}</v>
          </cell>
        </row>
        <row r="139">
          <cell r="A139" t="str">
            <v>3041-H01</v>
          </cell>
          <cell r="B139">
            <v>1494534897</v>
          </cell>
          <cell r="G139">
            <v>1494534897</v>
          </cell>
          <cell r="H139">
            <v>1812855712</v>
          </cell>
          <cell r="I139">
            <v>-318320815</v>
          </cell>
          <cell r="J139">
            <v>-0.1755908166838156</v>
          </cell>
          <cell r="K139" t="str">
            <v>{K}</v>
          </cell>
        </row>
        <row r="140">
          <cell r="A140" t="str">
            <v>3041-H02</v>
          </cell>
          <cell r="B140">
            <v>465040400</v>
          </cell>
          <cell r="G140">
            <v>465040400</v>
          </cell>
          <cell r="H140">
            <v>485583345</v>
          </cell>
          <cell r="I140">
            <v>-20542945</v>
          </cell>
          <cell r="J140">
            <v>-4.2305703462708344E-2</v>
          </cell>
          <cell r="K140" t="str">
            <v>{K}</v>
          </cell>
        </row>
        <row r="141">
          <cell r="A141" t="str">
            <v>3071-000</v>
          </cell>
          <cell r="B141">
            <v>55422248</v>
          </cell>
          <cell r="G141">
            <v>55422248</v>
          </cell>
          <cell r="H141">
            <v>112831141</v>
          </cell>
          <cell r="I141">
            <v>-57408893</v>
          </cell>
          <cell r="J141">
            <v>-0.50880362009278979</v>
          </cell>
          <cell r="K141" t="str">
            <v>{K}</v>
          </cell>
        </row>
        <row r="142">
          <cell r="A142" t="str">
            <v>3072-000</v>
          </cell>
          <cell r="B142">
            <v>1267870</v>
          </cell>
          <cell r="G142">
            <v>1267870</v>
          </cell>
          <cell r="H142">
            <v>1352150</v>
          </cell>
          <cell r="I142">
            <v>-84280</v>
          </cell>
          <cell r="J142">
            <v>-6.2330362755611435E-2</v>
          </cell>
          <cell r="K142" t="str">
            <v>{K}</v>
          </cell>
        </row>
        <row r="143">
          <cell r="A143" t="str">
            <v>3073-000</v>
          </cell>
          <cell r="B143">
            <v>10651679</v>
          </cell>
          <cell r="G143">
            <v>10651679</v>
          </cell>
          <cell r="H143">
            <v>16229679</v>
          </cell>
          <cell r="I143">
            <v>-5578000</v>
          </cell>
          <cell r="J143">
            <v>-0.34369133240404814</v>
          </cell>
          <cell r="K143" t="str">
            <v>{K}</v>
          </cell>
        </row>
        <row r="144">
          <cell r="A144" t="str">
            <v>3074-000</v>
          </cell>
          <cell r="B144">
            <v>79881897</v>
          </cell>
          <cell r="G144">
            <v>79881897</v>
          </cell>
          <cell r="H144">
            <v>171677844</v>
          </cell>
          <cell r="I144">
            <v>-91795947</v>
          </cell>
          <cell r="J144">
            <v>-0.53469885723867783</v>
          </cell>
          <cell r="K144" t="str">
            <v>{K}</v>
          </cell>
        </row>
        <row r="145">
          <cell r="A145" t="str">
            <v>3075-000</v>
          </cell>
          <cell r="B145">
            <v>6650824</v>
          </cell>
          <cell r="G145">
            <v>6650824</v>
          </cell>
          <cell r="H145">
            <v>14804614</v>
          </cell>
          <cell r="I145">
            <v>-8153790</v>
          </cell>
          <cell r="J145">
            <v>-0.55076005358869873</v>
          </cell>
          <cell r="K145" t="str">
            <v>{K}</v>
          </cell>
        </row>
        <row r="146">
          <cell r="A146" t="str">
            <v>3081-000</v>
          </cell>
          <cell r="B146">
            <v>15412000</v>
          </cell>
          <cell r="G146">
            <v>15412000</v>
          </cell>
          <cell r="H146">
            <v>6533592</v>
          </cell>
          <cell r="I146">
            <v>8878408</v>
          </cell>
          <cell r="J146">
            <v>1.3588861991994603</v>
          </cell>
          <cell r="K146" t="str">
            <v>{K}</v>
          </cell>
        </row>
        <row r="147">
          <cell r="A147" t="str">
            <v>3088-000</v>
          </cell>
          <cell r="B147">
            <v>18387800</v>
          </cell>
          <cell r="G147">
            <v>18387800</v>
          </cell>
          <cell r="H147">
            <v>12500081</v>
          </cell>
          <cell r="I147">
            <v>5887719</v>
          </cell>
          <cell r="J147">
            <v>0.47101446782624851</v>
          </cell>
          <cell r="K147" t="str">
            <v>{K}</v>
          </cell>
        </row>
        <row r="148">
          <cell r="A148" t="str">
            <v>3121-000</v>
          </cell>
          <cell r="B148">
            <v>47424985.590000004</v>
          </cell>
          <cell r="G148">
            <v>47424985.590000004</v>
          </cell>
          <cell r="H148">
            <v>0</v>
          </cell>
          <cell r="I148">
            <v>47424985.590000004</v>
          </cell>
          <cell r="J148">
            <v>1</v>
          </cell>
          <cell r="K148" t="str">
            <v>{D}</v>
          </cell>
        </row>
        <row r="149">
          <cell r="A149" t="str">
            <v>3125-H25</v>
          </cell>
          <cell r="B149">
            <v>849298947</v>
          </cell>
          <cell r="G149">
            <v>849298947</v>
          </cell>
          <cell r="H149">
            <v>0</v>
          </cell>
          <cell r="I149">
            <v>849298947</v>
          </cell>
          <cell r="J149">
            <v>1</v>
          </cell>
          <cell r="K149" t="str">
            <v>{K}</v>
          </cell>
        </row>
        <row r="150">
          <cell r="A150" t="str">
            <v>3131-000</v>
          </cell>
          <cell r="B150">
            <v>88057171</v>
          </cell>
          <cell r="G150">
            <v>88057171</v>
          </cell>
          <cell r="H150">
            <v>52532161</v>
          </cell>
          <cell r="I150">
            <v>35525010</v>
          </cell>
          <cell r="J150">
            <v>0.67625259124596071</v>
          </cell>
          <cell r="K150" t="str">
            <v>{K}</v>
          </cell>
        </row>
        <row r="151">
          <cell r="A151" t="str">
            <v>3132-000</v>
          </cell>
          <cell r="B151">
            <v>14354994</v>
          </cell>
          <cell r="G151">
            <v>14354994</v>
          </cell>
          <cell r="H151">
            <v>10470400</v>
          </cell>
          <cell r="I151">
            <v>3884594</v>
          </cell>
          <cell r="J151">
            <v>0.37100722035452322</v>
          </cell>
          <cell r="K151" t="str">
            <v>{K}</v>
          </cell>
        </row>
        <row r="152">
          <cell r="A152" t="str">
            <v>3142-000</v>
          </cell>
          <cell r="B152">
            <v>1176357472</v>
          </cell>
          <cell r="G152">
            <v>1176357472</v>
          </cell>
          <cell r="H152">
            <v>563308085</v>
          </cell>
          <cell r="I152">
            <v>613049387</v>
          </cell>
          <cell r="J152">
            <v>1.0883021268902966</v>
          </cell>
          <cell r="K152" t="str">
            <v>{K}</v>
          </cell>
        </row>
        <row r="153">
          <cell r="A153" t="str">
            <v>3151-000</v>
          </cell>
          <cell r="B153">
            <v>1282585240</v>
          </cell>
          <cell r="G153">
            <v>1282585240</v>
          </cell>
          <cell r="H153">
            <v>225743764</v>
          </cell>
          <cell r="I153">
            <v>1056841476</v>
          </cell>
          <cell r="J153">
            <v>4.6815976542324336</v>
          </cell>
          <cell r="K153" t="str">
            <v>{K}</v>
          </cell>
        </row>
        <row r="154">
          <cell r="A154" t="str">
            <v>3264-000</v>
          </cell>
          <cell r="B154">
            <v>120430580</v>
          </cell>
          <cell r="G154">
            <v>120430580</v>
          </cell>
          <cell r="H154">
            <v>301145068</v>
          </cell>
          <cell r="I154">
            <v>-180714488</v>
          </cell>
          <cell r="J154">
            <v>-0.60009114278438058</v>
          </cell>
          <cell r="K154" t="str">
            <v>{K}</v>
          </cell>
        </row>
        <row r="155">
          <cell r="A155" t="str">
            <v>3285-000</v>
          </cell>
          <cell r="B155">
            <v>114444500</v>
          </cell>
          <cell r="G155">
            <v>114444500</v>
          </cell>
          <cell r="H155">
            <v>69595500</v>
          </cell>
          <cell r="I155">
            <v>44849000</v>
          </cell>
          <cell r="J155">
            <v>0.64442384924312635</v>
          </cell>
          <cell r="K155" t="str">
            <v>{K}</v>
          </cell>
        </row>
        <row r="156">
          <cell r="A156" t="str">
            <v>3288-000</v>
          </cell>
          <cell r="B156">
            <v>44364737</v>
          </cell>
          <cell r="G156">
            <v>44364737</v>
          </cell>
          <cell r="H156">
            <v>175695500</v>
          </cell>
          <cell r="I156">
            <v>-131330763</v>
          </cell>
          <cell r="J156">
            <v>-0.74749076100412359</v>
          </cell>
          <cell r="K156" t="str">
            <v>{K}</v>
          </cell>
        </row>
        <row r="157">
          <cell r="A157" t="str">
            <v>3289-000</v>
          </cell>
          <cell r="B157">
            <v>78277945</v>
          </cell>
          <cell r="G157">
            <v>78277945</v>
          </cell>
          <cell r="H157">
            <v>75676599</v>
          </cell>
          <cell r="I157">
            <v>2601346</v>
          </cell>
          <cell r="J157">
            <v>3.4374509879863922E-2</v>
          </cell>
          <cell r="K157" t="str">
            <v>{K}</v>
          </cell>
        </row>
        <row r="158">
          <cell r="A158" t="str">
            <v>3311-010</v>
          </cell>
          <cell r="B158">
            <v>978401510018.57996</v>
          </cell>
          <cell r="G158">
            <v>978401510018.57996</v>
          </cell>
          <cell r="H158">
            <v>916945632433.57996</v>
          </cell>
          <cell r="I158">
            <v>61455877585</v>
          </cell>
          <cell r="J158">
            <v>6.7022378875283672E-2</v>
          </cell>
          <cell r="K158" t="str">
            <v>{K}</v>
          </cell>
        </row>
        <row r="159">
          <cell r="A159" t="str">
            <v>3461-H16</v>
          </cell>
          <cell r="B159">
            <v>2956700000</v>
          </cell>
          <cell r="G159">
            <v>2956700000</v>
          </cell>
          <cell r="H159">
            <v>2956700000</v>
          </cell>
          <cell r="I159">
            <v>0</v>
          </cell>
          <cell r="J159">
            <v>0</v>
          </cell>
          <cell r="K159" t="str">
            <v>{K}</v>
          </cell>
        </row>
        <row r="160">
          <cell r="A160" t="str">
            <v>3461-H17</v>
          </cell>
          <cell r="B160">
            <v>15446170845</v>
          </cell>
          <cell r="G160">
            <v>15446170845</v>
          </cell>
          <cell r="H160">
            <v>15422172155</v>
          </cell>
          <cell r="I160">
            <v>23998690</v>
          </cell>
          <cell r="J160">
            <v>1.5561160748824489E-3</v>
          </cell>
          <cell r="K160" t="str">
            <v>{K}</v>
          </cell>
        </row>
        <row r="161">
          <cell r="A161" t="str">
            <v>3461-H18</v>
          </cell>
          <cell r="B161">
            <v>3476000000</v>
          </cell>
          <cell r="G161">
            <v>3476000000</v>
          </cell>
          <cell r="H161">
            <v>3476000000</v>
          </cell>
          <cell r="I161">
            <v>0</v>
          </cell>
          <cell r="J161">
            <v>0</v>
          </cell>
          <cell r="K161" t="str">
            <v>{K}</v>
          </cell>
        </row>
        <row r="162">
          <cell r="A162" t="str">
            <v>3461-H19</v>
          </cell>
          <cell r="B162">
            <v>750444285</v>
          </cell>
          <cell r="G162">
            <v>750444285</v>
          </cell>
          <cell r="H162">
            <v>939043920</v>
          </cell>
          <cell r="I162">
            <v>-188599635</v>
          </cell>
          <cell r="J162">
            <v>-0.20084218744529009</v>
          </cell>
          <cell r="K162" t="str">
            <v>{K}</v>
          </cell>
        </row>
        <row r="163">
          <cell r="A163" t="str">
            <v>3461-H25</v>
          </cell>
          <cell r="B163">
            <v>18141277335</v>
          </cell>
          <cell r="G163">
            <v>18141277335</v>
          </cell>
          <cell r="H163">
            <v>24292290205</v>
          </cell>
          <cell r="I163">
            <v>-6151012870</v>
          </cell>
          <cell r="J163">
            <v>-0.2532084384836617</v>
          </cell>
          <cell r="K163" t="str">
            <v>{K}</v>
          </cell>
        </row>
        <row r="164">
          <cell r="A164" t="str">
            <v>3781-000</v>
          </cell>
          <cell r="B164">
            <v>324150400797.27002</v>
          </cell>
          <cell r="E164">
            <v>1</v>
          </cell>
          <cell r="F164">
            <v>55096174</v>
          </cell>
          <cell r="G164">
            <v>324205496971.27002</v>
          </cell>
          <cell r="H164">
            <v>234590495553.10001</v>
          </cell>
          <cell r="I164">
            <v>89615001418.170013</v>
          </cell>
          <cell r="J164">
            <v>0.38200610475237895</v>
          </cell>
          <cell r="K164" t="str">
            <v>{K}</v>
          </cell>
        </row>
        <row r="165">
          <cell r="A165" t="str">
            <v>3811-010</v>
          </cell>
          <cell r="B165">
            <v>128080232628.25</v>
          </cell>
          <cell r="G165">
            <v>128080232628.25</v>
          </cell>
          <cell r="H165">
            <v>115800358983.25</v>
          </cell>
          <cell r="I165">
            <v>12279873645</v>
          </cell>
          <cell r="J165">
            <v>0.10604348512232357</v>
          </cell>
          <cell r="K165" t="str">
            <v>{K}</v>
          </cell>
        </row>
        <row r="166">
          <cell r="A166" t="str">
            <v>4011-000</v>
          </cell>
          <cell r="B166">
            <v>168293311250</v>
          </cell>
          <cell r="G166">
            <v>168293311250</v>
          </cell>
          <cell r="H166">
            <v>157889544700</v>
          </cell>
          <cell r="I166">
            <v>10403766550</v>
          </cell>
          <cell r="J166">
            <v>6.5892688269940908E-2</v>
          </cell>
          <cell r="K166" t="str">
            <v>{K}</v>
          </cell>
        </row>
        <row r="167">
          <cell r="A167" t="str">
            <v>4012-000</v>
          </cell>
          <cell r="B167">
            <v>3790500000</v>
          </cell>
          <cell r="G167">
            <v>3790500000</v>
          </cell>
          <cell r="H167">
            <v>2852090500</v>
          </cell>
          <cell r="I167">
            <v>938409500</v>
          </cell>
          <cell r="J167">
            <v>0.32902514839553654</v>
          </cell>
          <cell r="K167" t="str">
            <v>{K}</v>
          </cell>
        </row>
        <row r="168">
          <cell r="A168" t="str">
            <v>4021-000</v>
          </cell>
          <cell r="B168">
            <v>356421650</v>
          </cell>
          <cell r="G168">
            <v>356421650</v>
          </cell>
          <cell r="H168">
            <v>269299300</v>
          </cell>
          <cell r="I168">
            <v>87122350</v>
          </cell>
          <cell r="J168">
            <v>0.3235149515798964</v>
          </cell>
          <cell r="K168" t="str">
            <v>{D}</v>
          </cell>
        </row>
        <row r="169">
          <cell r="A169" t="str">
            <v>4111-000</v>
          </cell>
          <cell r="B169">
            <v>103975912</v>
          </cell>
          <cell r="G169">
            <v>103975912</v>
          </cell>
          <cell r="H169">
            <v>55597588</v>
          </cell>
          <cell r="I169">
            <v>48378324</v>
          </cell>
          <cell r="J169">
            <v>0.87015148930561526</v>
          </cell>
          <cell r="K169" t="str">
            <v>{K}</v>
          </cell>
        </row>
        <row r="170">
          <cell r="A170" t="str">
            <v>4131-000</v>
          </cell>
          <cell r="B170">
            <v>22252000</v>
          </cell>
          <cell r="G170">
            <v>22252000</v>
          </cell>
          <cell r="H170">
            <v>25216300</v>
          </cell>
          <cell r="I170">
            <v>-2964300</v>
          </cell>
          <cell r="J170">
            <v>-0.11755491487648861</v>
          </cell>
          <cell r="K170" t="str">
            <v>{K}</v>
          </cell>
        </row>
        <row r="171">
          <cell r="A171" t="str">
            <v>4133-000</v>
          </cell>
          <cell r="B171">
            <v>955846567</v>
          </cell>
          <cell r="G171">
            <v>955846567</v>
          </cell>
          <cell r="H171">
            <v>791154818</v>
          </cell>
          <cell r="I171">
            <v>164691749</v>
          </cell>
          <cell r="J171">
            <v>0.20816627195209725</v>
          </cell>
          <cell r="K171" t="str">
            <v>{K}</v>
          </cell>
        </row>
        <row r="172">
          <cell r="A172" t="str">
            <v>4134-000</v>
          </cell>
          <cell r="B172">
            <v>10750000</v>
          </cell>
          <cell r="G172">
            <v>10750000</v>
          </cell>
          <cell r="H172">
            <v>59600000</v>
          </cell>
          <cell r="I172">
            <v>-48850000</v>
          </cell>
          <cell r="J172">
            <v>-0.81963087248322153</v>
          </cell>
          <cell r="K172" t="str">
            <v>{K}</v>
          </cell>
        </row>
        <row r="173">
          <cell r="A173" t="str">
            <v>4139-000</v>
          </cell>
          <cell r="B173">
            <v>248709718</v>
          </cell>
          <cell r="G173">
            <v>248709718</v>
          </cell>
          <cell r="H173">
            <v>183420418</v>
          </cell>
          <cell r="I173">
            <v>65289300</v>
          </cell>
          <cell r="J173">
            <v>0.35595437362922161</v>
          </cell>
          <cell r="K173" t="str">
            <v>{K}</v>
          </cell>
        </row>
        <row r="174">
          <cell r="A174" t="str">
            <v>5011-000</v>
          </cell>
          <cell r="B174">
            <v>10422775478</v>
          </cell>
          <cell r="G174">
            <v>10422775478</v>
          </cell>
          <cell r="H174">
            <v>6904762060</v>
          </cell>
          <cell r="I174">
            <v>3518013418</v>
          </cell>
          <cell r="J174">
            <v>0.50950538011732727</v>
          </cell>
          <cell r="K174" t="str">
            <v>{D}</v>
          </cell>
        </row>
        <row r="175">
          <cell r="A175" t="str">
            <v>5012-000</v>
          </cell>
          <cell r="B175">
            <v>5295689609</v>
          </cell>
          <cell r="G175">
            <v>5295689609</v>
          </cell>
          <cell r="H175">
            <v>4268748700</v>
          </cell>
          <cell r="I175">
            <v>1026940909</v>
          </cell>
          <cell r="J175">
            <v>0.24057188210681035</v>
          </cell>
          <cell r="K175" t="str">
            <v>{D}</v>
          </cell>
        </row>
        <row r="176">
          <cell r="A176" t="str">
            <v>5013-000</v>
          </cell>
          <cell r="B176">
            <v>784156443</v>
          </cell>
          <cell r="G176">
            <v>784156443</v>
          </cell>
          <cell r="H176">
            <v>406659067</v>
          </cell>
          <cell r="I176">
            <v>377497376</v>
          </cell>
          <cell r="J176">
            <v>0.92828958366739178</v>
          </cell>
          <cell r="K176" t="str">
            <v>{D}</v>
          </cell>
        </row>
        <row r="177">
          <cell r="A177" t="str">
            <v>5016-000</v>
          </cell>
          <cell r="B177">
            <v>966662537</v>
          </cell>
          <cell r="G177">
            <v>966662537</v>
          </cell>
          <cell r="H177">
            <v>639310150</v>
          </cell>
          <cell r="I177">
            <v>327352387</v>
          </cell>
          <cell r="J177">
            <v>0.51204002783312608</v>
          </cell>
          <cell r="K177" t="str">
            <v>{D}</v>
          </cell>
        </row>
        <row r="178">
          <cell r="A178" t="str">
            <v>5017-000</v>
          </cell>
          <cell r="B178">
            <v>1334429691</v>
          </cell>
          <cell r="G178">
            <v>1334429691</v>
          </cell>
          <cell r="H178">
            <v>1035937436</v>
          </cell>
          <cell r="I178">
            <v>298492255</v>
          </cell>
          <cell r="J178">
            <v>0.28813733786139573</v>
          </cell>
          <cell r="K178" t="str">
            <v>{D}</v>
          </cell>
        </row>
        <row r="179">
          <cell r="A179" t="str">
            <v>5019-000</v>
          </cell>
          <cell r="B179">
            <v>86811000</v>
          </cell>
          <cell r="G179">
            <v>86811000</v>
          </cell>
          <cell r="H179">
            <v>92163900</v>
          </cell>
          <cell r="I179">
            <v>-5352900</v>
          </cell>
          <cell r="J179">
            <v>-5.8080224469667624E-2</v>
          </cell>
          <cell r="K179" t="str">
            <v>{D}</v>
          </cell>
        </row>
        <row r="180">
          <cell r="A180" t="str">
            <v>5021-000</v>
          </cell>
          <cell r="B180">
            <v>235663171</v>
          </cell>
          <cell r="G180">
            <v>235663171</v>
          </cell>
          <cell r="H180">
            <v>226439290</v>
          </cell>
          <cell r="I180">
            <v>9223881</v>
          </cell>
          <cell r="J180">
            <v>4.0734454696444246E-2</v>
          </cell>
          <cell r="K180" t="str">
            <v>{D}</v>
          </cell>
        </row>
        <row r="181">
          <cell r="A181" t="str">
            <v>5026-000</v>
          </cell>
          <cell r="B181">
            <v>396763067</v>
          </cell>
          <cell r="G181">
            <v>396763067</v>
          </cell>
          <cell r="H181">
            <v>356156132</v>
          </cell>
          <cell r="I181">
            <v>40606935</v>
          </cell>
          <cell r="J181">
            <v>0.11401442050701517</v>
          </cell>
          <cell r="K181" t="str">
            <v>{D}</v>
          </cell>
        </row>
        <row r="182">
          <cell r="A182" t="str">
            <v>5031-000</v>
          </cell>
          <cell r="B182">
            <v>63046500</v>
          </cell>
          <cell r="G182">
            <v>63046500</v>
          </cell>
          <cell r="H182">
            <v>190642250</v>
          </cell>
          <cell r="I182">
            <v>-127595750</v>
          </cell>
          <cell r="J182">
            <v>-0.66929418846032296</v>
          </cell>
          <cell r="K182" t="str">
            <v>{D}</v>
          </cell>
        </row>
        <row r="183">
          <cell r="A183" t="str">
            <v>5032-000</v>
          </cell>
          <cell r="B183">
            <v>6996000</v>
          </cell>
          <cell r="G183">
            <v>6996000</v>
          </cell>
          <cell r="H183">
            <v>0</v>
          </cell>
          <cell r="I183">
            <v>6996000</v>
          </cell>
          <cell r="J183">
            <v>1</v>
          </cell>
          <cell r="K183" t="str">
            <v>{D}</v>
          </cell>
        </row>
        <row r="184">
          <cell r="A184" t="str">
            <v>5051-000</v>
          </cell>
          <cell r="B184">
            <v>384739729</v>
          </cell>
          <cell r="G184">
            <v>384739729</v>
          </cell>
          <cell r="H184">
            <v>311412872</v>
          </cell>
          <cell r="I184">
            <v>73326857</v>
          </cell>
          <cell r="J184">
            <v>0.23546508058279619</v>
          </cell>
          <cell r="K184" t="str">
            <v>{D}</v>
          </cell>
        </row>
        <row r="185">
          <cell r="A185" t="str">
            <v>5061-000</v>
          </cell>
          <cell r="B185">
            <v>438282420</v>
          </cell>
          <cell r="G185">
            <v>438282420</v>
          </cell>
          <cell r="H185">
            <v>315070650</v>
          </cell>
          <cell r="I185">
            <v>123211770</v>
          </cell>
          <cell r="J185">
            <v>0.39106076684705476</v>
          </cell>
          <cell r="K185" t="str">
            <v>{D}</v>
          </cell>
        </row>
        <row r="186">
          <cell r="A186" t="str">
            <v>5062-000</v>
          </cell>
          <cell r="B186">
            <v>200504250</v>
          </cell>
          <cell r="G186">
            <v>200504250</v>
          </cell>
          <cell r="H186">
            <v>176979080</v>
          </cell>
          <cell r="I186">
            <v>23525170</v>
          </cell>
          <cell r="J186">
            <v>0.13292627580615743</v>
          </cell>
          <cell r="K186" t="str">
            <v>{D}</v>
          </cell>
        </row>
        <row r="187">
          <cell r="A187" t="str">
            <v>5064-000</v>
          </cell>
          <cell r="B187">
            <v>69100000</v>
          </cell>
          <cell r="G187">
            <v>69100000</v>
          </cell>
          <cell r="H187">
            <v>33450000</v>
          </cell>
          <cell r="I187">
            <v>35650000</v>
          </cell>
          <cell r="J187">
            <v>1.0657698056801195</v>
          </cell>
          <cell r="K187" t="str">
            <v>{D}</v>
          </cell>
        </row>
        <row r="188">
          <cell r="A188" t="str">
            <v>5114-000</v>
          </cell>
          <cell r="B188">
            <v>29390100</v>
          </cell>
          <cell r="G188">
            <v>29390100</v>
          </cell>
          <cell r="H188">
            <v>22395000</v>
          </cell>
          <cell r="I188">
            <v>6995100</v>
          </cell>
          <cell r="J188">
            <v>0.31235097119892835</v>
          </cell>
          <cell r="K188" t="str">
            <v>{D}</v>
          </cell>
        </row>
        <row r="189">
          <cell r="A189" t="str">
            <v>5122-000</v>
          </cell>
          <cell r="B189">
            <v>207129550</v>
          </cell>
          <cell r="G189">
            <v>207129550</v>
          </cell>
          <cell r="H189">
            <v>134233500</v>
          </cell>
          <cell r="I189">
            <v>72896050</v>
          </cell>
          <cell r="J189">
            <v>0.54305408113473908</v>
          </cell>
          <cell r="K189" t="str">
            <v>{D}</v>
          </cell>
        </row>
        <row r="190">
          <cell r="A190" t="str">
            <v>5234-000</v>
          </cell>
          <cell r="B190">
            <v>108593650</v>
          </cell>
          <cell r="G190">
            <v>108593650</v>
          </cell>
          <cell r="H190">
            <v>80548150</v>
          </cell>
          <cell r="I190">
            <v>28045500</v>
          </cell>
          <cell r="J190">
            <v>0.34818304331011946</v>
          </cell>
          <cell r="K190" t="str">
            <v>{D}</v>
          </cell>
        </row>
        <row r="191">
          <cell r="A191" t="str">
            <v>5271-000</v>
          </cell>
          <cell r="B191">
            <v>607879965</v>
          </cell>
          <cell r="G191">
            <v>607879965</v>
          </cell>
          <cell r="H191">
            <v>612114404</v>
          </cell>
          <cell r="I191">
            <v>-4234439</v>
          </cell>
          <cell r="J191">
            <v>-6.917724811455344E-3</v>
          </cell>
          <cell r="K191" t="str">
            <v>{D}</v>
          </cell>
        </row>
        <row r="192">
          <cell r="A192" t="str">
            <v>5272-000</v>
          </cell>
          <cell r="B192">
            <v>1871702466</v>
          </cell>
          <cell r="G192">
            <v>1871702466</v>
          </cell>
          <cell r="H192">
            <v>1419220142</v>
          </cell>
          <cell r="I192">
            <v>452482324</v>
          </cell>
          <cell r="J192">
            <v>0.31882462107841197</v>
          </cell>
          <cell r="K192" t="str">
            <v>{D}</v>
          </cell>
        </row>
        <row r="193">
          <cell r="A193" t="str">
            <v>5273-000</v>
          </cell>
          <cell r="B193">
            <v>185573850</v>
          </cell>
          <cell r="G193">
            <v>185573850</v>
          </cell>
          <cell r="H193">
            <v>66930800</v>
          </cell>
          <cell r="I193">
            <v>118643050</v>
          </cell>
          <cell r="J193">
            <v>1.7726226191827978</v>
          </cell>
          <cell r="K193" t="str">
            <v>{D}</v>
          </cell>
        </row>
        <row r="194">
          <cell r="A194" t="str">
            <v>5375-000</v>
          </cell>
          <cell r="B194">
            <v>1052463400</v>
          </cell>
          <cell r="G194">
            <v>1052463400</v>
          </cell>
          <cell r="H194">
            <v>972965500</v>
          </cell>
          <cell r="I194">
            <v>79497900</v>
          </cell>
          <cell r="J194">
            <v>8.1706802553636285E-2</v>
          </cell>
          <cell r="K194" t="str">
            <v>{D}</v>
          </cell>
        </row>
        <row r="195">
          <cell r="A195" t="str">
            <v>5392-000</v>
          </cell>
          <cell r="B195">
            <v>108981940</v>
          </cell>
          <cell r="G195">
            <v>108981940</v>
          </cell>
          <cell r="H195">
            <v>89185176</v>
          </cell>
          <cell r="I195">
            <v>19796764</v>
          </cell>
          <cell r="J195">
            <v>0.2219737055853318</v>
          </cell>
          <cell r="K195" t="str">
            <v>{D}</v>
          </cell>
        </row>
        <row r="196">
          <cell r="A196" t="str">
            <v>5434-000</v>
          </cell>
          <cell r="B196">
            <v>41234800</v>
          </cell>
          <cell r="G196">
            <v>41234800</v>
          </cell>
          <cell r="H196">
            <v>42627200</v>
          </cell>
          <cell r="I196">
            <v>-1392400</v>
          </cell>
          <cell r="J196">
            <v>-3.2664589745514602E-2</v>
          </cell>
          <cell r="K196" t="str">
            <v>{D}</v>
          </cell>
        </row>
        <row r="197">
          <cell r="A197" t="str">
            <v>5471-000</v>
          </cell>
          <cell r="B197">
            <v>213650064</v>
          </cell>
          <cell r="G197">
            <v>213650064</v>
          </cell>
          <cell r="H197">
            <v>465318882</v>
          </cell>
          <cell r="I197">
            <v>-251668818</v>
          </cell>
          <cell r="J197">
            <v>-0.54085236541078086</v>
          </cell>
          <cell r="K197" t="str">
            <v>{D}</v>
          </cell>
        </row>
        <row r="198">
          <cell r="A198" t="str">
            <v>5472-000</v>
          </cell>
          <cell r="B198">
            <v>368222798</v>
          </cell>
          <cell r="G198">
            <v>368222798</v>
          </cell>
          <cell r="H198">
            <v>1674520750</v>
          </cell>
          <cell r="I198">
            <v>-1306297952</v>
          </cell>
          <cell r="J198">
            <v>-0.78010257681190276</v>
          </cell>
          <cell r="K198" t="str">
            <v>{D}</v>
          </cell>
        </row>
        <row r="199">
          <cell r="A199" t="str">
            <v>5473-000</v>
          </cell>
          <cell r="B199">
            <v>11796554</v>
          </cell>
          <cell r="G199">
            <v>11796554</v>
          </cell>
          <cell r="H199">
            <v>12274265</v>
          </cell>
          <cell r="I199">
            <v>-477711</v>
          </cell>
          <cell r="J199">
            <v>-3.8919723502792221E-2</v>
          </cell>
          <cell r="K199" t="str">
            <v>{D}</v>
          </cell>
        </row>
        <row r="200">
          <cell r="A200" t="str">
            <v>5479-000</v>
          </cell>
          <cell r="B200">
            <v>5603400</v>
          </cell>
          <cell r="G200">
            <v>5603400</v>
          </cell>
          <cell r="H200">
            <v>4669500</v>
          </cell>
          <cell r="I200">
            <v>933900</v>
          </cell>
          <cell r="J200">
            <v>0.2</v>
          </cell>
          <cell r="K200" t="str">
            <v>{D}</v>
          </cell>
        </row>
        <row r="201">
          <cell r="A201" t="str">
            <v>5575-000</v>
          </cell>
          <cell r="B201">
            <v>1146020651</v>
          </cell>
          <cell r="C201">
            <v>1</v>
          </cell>
          <cell r="D201">
            <v>55096174</v>
          </cell>
          <cell r="G201">
            <v>1201116825</v>
          </cell>
          <cell r="H201">
            <v>915254456</v>
          </cell>
          <cell r="I201">
            <v>285862369</v>
          </cell>
          <cell r="J201">
            <v>0.3123310322348215</v>
          </cell>
          <cell r="K201" t="str">
            <v>{D}</v>
          </cell>
        </row>
        <row r="202">
          <cell r="A202" t="str">
            <v>5592-000</v>
          </cell>
          <cell r="B202">
            <v>4125780</v>
          </cell>
          <cell r="G202">
            <v>4125780</v>
          </cell>
          <cell r="H202">
            <v>4125779</v>
          </cell>
          <cell r="I202">
            <v>1</v>
          </cell>
          <cell r="J202">
            <v>2.4237846961749526E-7</v>
          </cell>
          <cell r="K202" t="str">
            <v>{D}</v>
          </cell>
        </row>
        <row r="203">
          <cell r="A203" t="str">
            <v>5652-000</v>
          </cell>
          <cell r="B203">
            <v>719478100</v>
          </cell>
          <cell r="G203">
            <v>719478100</v>
          </cell>
          <cell r="H203">
            <v>676892180</v>
          </cell>
          <cell r="I203">
            <v>42585920</v>
          </cell>
          <cell r="J203">
            <v>6.2913889771927925E-2</v>
          </cell>
          <cell r="K203" t="str">
            <v>{D}</v>
          </cell>
        </row>
        <row r="204">
          <cell r="A204" t="str">
            <v>5711-000</v>
          </cell>
          <cell r="B204">
            <v>1309000</v>
          </cell>
          <cell r="G204">
            <v>1309000</v>
          </cell>
          <cell r="H204">
            <v>5656000</v>
          </cell>
          <cell r="I204">
            <v>-4347000</v>
          </cell>
          <cell r="J204">
            <v>-0.76856435643564358</v>
          </cell>
          <cell r="K204" t="str">
            <v>{D}</v>
          </cell>
        </row>
        <row r="205">
          <cell r="A205" t="str">
            <v>5811-000</v>
          </cell>
          <cell r="B205">
            <v>13764300</v>
          </cell>
          <cell r="G205">
            <v>13764300</v>
          </cell>
          <cell r="H205">
            <v>90957900</v>
          </cell>
          <cell r="I205">
            <v>-77193600</v>
          </cell>
          <cell r="J205">
            <v>-0.84867394695787834</v>
          </cell>
          <cell r="K205" t="str">
            <v>{D}</v>
          </cell>
        </row>
        <row r="206">
          <cell r="A206" t="str">
            <v>5812-000</v>
          </cell>
          <cell r="B206">
            <v>308843700</v>
          </cell>
          <cell r="G206">
            <v>308843700</v>
          </cell>
          <cell r="H206">
            <v>281733375</v>
          </cell>
          <cell r="I206">
            <v>27110325</v>
          </cell>
          <cell r="J206">
            <v>9.622688472744842E-2</v>
          </cell>
          <cell r="K206" t="str">
            <v>{D}</v>
          </cell>
        </row>
        <row r="207">
          <cell r="A207" t="str">
            <v>5813-000</v>
          </cell>
          <cell r="B207">
            <v>64101450</v>
          </cell>
          <cell r="G207">
            <v>64101450</v>
          </cell>
          <cell r="H207">
            <v>39698720</v>
          </cell>
          <cell r="I207">
            <v>24402730</v>
          </cell>
          <cell r="J207">
            <v>0.61469815651487003</v>
          </cell>
          <cell r="K207" t="str">
            <v>{D}</v>
          </cell>
        </row>
        <row r="208">
          <cell r="A208" t="str">
            <v>5814-000</v>
          </cell>
          <cell r="B208">
            <v>188517300</v>
          </cell>
          <cell r="G208">
            <v>188517300</v>
          </cell>
          <cell r="H208">
            <v>193440150</v>
          </cell>
          <cell r="I208">
            <v>-4922850</v>
          </cell>
          <cell r="J208">
            <v>-2.5448956692806536E-2</v>
          </cell>
          <cell r="K208" t="str">
            <v>{D}</v>
          </cell>
        </row>
        <row r="209">
          <cell r="A209" t="str">
            <v>5819-000</v>
          </cell>
          <cell r="B209">
            <v>58771500</v>
          </cell>
          <cell r="G209">
            <v>58771500</v>
          </cell>
          <cell r="H209">
            <v>73181000</v>
          </cell>
          <cell r="I209">
            <v>-14409500</v>
          </cell>
          <cell r="J209">
            <v>-0.19690220139107145</v>
          </cell>
          <cell r="K209" t="str">
            <v>{D}</v>
          </cell>
        </row>
        <row r="210">
          <cell r="A210" t="str">
            <v>5821-000</v>
          </cell>
          <cell r="B210">
            <v>107820585</v>
          </cell>
          <cell r="G210">
            <v>107820585</v>
          </cell>
          <cell r="H210">
            <v>87552960</v>
          </cell>
          <cell r="I210">
            <v>20267625</v>
          </cell>
          <cell r="J210">
            <v>0.23148988909112839</v>
          </cell>
          <cell r="K210" t="str">
            <v>{D}</v>
          </cell>
        </row>
        <row r="211">
          <cell r="A211" t="str">
            <v>5829-000</v>
          </cell>
          <cell r="B211">
            <v>0</v>
          </cell>
          <cell r="G211">
            <v>0</v>
          </cell>
          <cell r="H211">
            <v>2689500</v>
          </cell>
          <cell r="I211">
            <v>-2689500</v>
          </cell>
          <cell r="J211">
            <v>-1</v>
          </cell>
          <cell r="K211" t="str">
            <v>{D}</v>
          </cell>
        </row>
        <row r="212">
          <cell r="A212" t="str">
            <v>6011-000</v>
          </cell>
          <cell r="B212">
            <v>2140128734</v>
          </cell>
          <cell r="G212">
            <v>2140128734</v>
          </cell>
          <cell r="H212">
            <v>1470241913</v>
          </cell>
          <cell r="I212">
            <v>669886821</v>
          </cell>
          <cell r="J212">
            <v>0.45563033884206783</v>
          </cell>
          <cell r="K212" t="str">
            <v>{D}</v>
          </cell>
        </row>
        <row r="213">
          <cell r="A213" t="str">
            <v>6012-000</v>
          </cell>
          <cell r="B213">
            <v>673512092</v>
          </cell>
          <cell r="G213">
            <v>673512092</v>
          </cell>
          <cell r="H213">
            <v>553943330</v>
          </cell>
          <cell r="I213">
            <v>119568762</v>
          </cell>
          <cell r="J213">
            <v>0.21585017008869842</v>
          </cell>
          <cell r="K213" t="str">
            <v>{D}</v>
          </cell>
        </row>
        <row r="214">
          <cell r="A214" t="str">
            <v>6013-000</v>
          </cell>
          <cell r="B214">
            <v>183811000</v>
          </cell>
          <cell r="G214">
            <v>183811000</v>
          </cell>
          <cell r="H214">
            <v>121000500</v>
          </cell>
          <cell r="I214">
            <v>62810500</v>
          </cell>
          <cell r="J214">
            <v>0.51909289631034583</v>
          </cell>
          <cell r="K214" t="str">
            <v>{D}</v>
          </cell>
        </row>
        <row r="215">
          <cell r="A215" t="str">
            <v>6016-000</v>
          </cell>
          <cell r="B215">
            <v>314827925</v>
          </cell>
          <cell r="G215">
            <v>314827925</v>
          </cell>
          <cell r="H215">
            <v>208753600</v>
          </cell>
          <cell r="I215">
            <v>106074325</v>
          </cell>
          <cell r="J215">
            <v>0.50813171605184293</v>
          </cell>
          <cell r="K215" t="str">
            <v>{D}</v>
          </cell>
        </row>
        <row r="216">
          <cell r="A216" t="str">
            <v>6017-000</v>
          </cell>
          <cell r="B216">
            <v>284491666</v>
          </cell>
          <cell r="G216">
            <v>284491666</v>
          </cell>
          <cell r="H216">
            <v>211503509</v>
          </cell>
          <cell r="I216">
            <v>72988157</v>
          </cell>
          <cell r="J216">
            <v>0.34509194360458578</v>
          </cell>
          <cell r="K216" t="str">
            <v>{D}</v>
          </cell>
        </row>
        <row r="217">
          <cell r="A217" t="str">
            <v>6019-000</v>
          </cell>
          <cell r="B217">
            <v>13170000</v>
          </cell>
          <cell r="G217">
            <v>13170000</v>
          </cell>
          <cell r="H217">
            <v>31220600</v>
          </cell>
          <cell r="I217">
            <v>-18050600</v>
          </cell>
          <cell r="J217">
            <v>-0.5781631358782342</v>
          </cell>
          <cell r="K217" t="str">
            <v>{D}</v>
          </cell>
        </row>
        <row r="218">
          <cell r="A218" t="str">
            <v>6021-000</v>
          </cell>
          <cell r="B218">
            <v>39779064</v>
          </cell>
          <cell r="G218">
            <v>39779064</v>
          </cell>
          <cell r="H218">
            <v>37605531</v>
          </cell>
          <cell r="I218">
            <v>2173533</v>
          </cell>
          <cell r="J218">
            <v>5.7798226542792333E-2</v>
          </cell>
          <cell r="K218" t="str">
            <v>{D}</v>
          </cell>
        </row>
        <row r="219">
          <cell r="A219" t="str">
            <v>6026-000</v>
          </cell>
          <cell r="B219">
            <v>78267544</v>
          </cell>
          <cell r="G219">
            <v>78267544</v>
          </cell>
          <cell r="H219">
            <v>68770410</v>
          </cell>
          <cell r="I219">
            <v>9497134</v>
          </cell>
          <cell r="J219">
            <v>0.13809913304283047</v>
          </cell>
          <cell r="K219" t="str">
            <v>{D}</v>
          </cell>
        </row>
        <row r="220">
          <cell r="A220" t="str">
            <v>6031-000</v>
          </cell>
          <cell r="B220">
            <v>93349000</v>
          </cell>
          <cell r="G220">
            <v>93349000</v>
          </cell>
          <cell r="H220">
            <v>54137000</v>
          </cell>
          <cell r="I220">
            <v>39212000</v>
          </cell>
          <cell r="J220">
            <v>0.72431054546797935</v>
          </cell>
          <cell r="K220" t="str">
            <v>{D}</v>
          </cell>
        </row>
        <row r="221">
          <cell r="A221" t="str">
            <v>6051-000</v>
          </cell>
          <cell r="B221">
            <v>53944021</v>
          </cell>
          <cell r="G221">
            <v>53944021</v>
          </cell>
          <cell r="H221">
            <v>48532658</v>
          </cell>
          <cell r="I221">
            <v>5411363</v>
          </cell>
          <cell r="J221">
            <v>0.11149941550697677</v>
          </cell>
          <cell r="K221" t="str">
            <v>{D}</v>
          </cell>
        </row>
        <row r="222">
          <cell r="A222" t="str">
            <v>6061-000</v>
          </cell>
          <cell r="B222">
            <v>134242377</v>
          </cell>
          <cell r="G222">
            <v>134242377</v>
          </cell>
          <cell r="H222">
            <v>117537250</v>
          </cell>
          <cell r="I222">
            <v>16705127</v>
          </cell>
          <cell r="J222">
            <v>0.14212623657606419</v>
          </cell>
          <cell r="K222" t="str">
            <v>{D}</v>
          </cell>
        </row>
        <row r="223">
          <cell r="A223" t="str">
            <v>6062-000</v>
          </cell>
          <cell r="B223">
            <v>21045750</v>
          </cell>
          <cell r="G223">
            <v>21045750</v>
          </cell>
          <cell r="H223">
            <v>25850580</v>
          </cell>
          <cell r="I223">
            <v>-4804830</v>
          </cell>
          <cell r="J223">
            <v>-0.18586933059142194</v>
          </cell>
          <cell r="K223" t="str">
            <v>{D}</v>
          </cell>
        </row>
        <row r="224">
          <cell r="A224" t="str">
            <v>6064-000</v>
          </cell>
          <cell r="B224">
            <v>10800000</v>
          </cell>
          <cell r="G224">
            <v>10800000</v>
          </cell>
          <cell r="H224">
            <v>5400000</v>
          </cell>
          <cell r="I224">
            <v>5400000</v>
          </cell>
          <cell r="J224">
            <v>1</v>
          </cell>
          <cell r="K224" t="str">
            <v>{D}</v>
          </cell>
        </row>
        <row r="225">
          <cell r="A225" t="str">
            <v>6111-000</v>
          </cell>
          <cell r="B225">
            <v>43125100</v>
          </cell>
          <cell r="G225">
            <v>43125100</v>
          </cell>
          <cell r="H225">
            <v>28548000</v>
          </cell>
          <cell r="I225">
            <v>14577100</v>
          </cell>
          <cell r="J225">
            <v>0.5106172061090094</v>
          </cell>
          <cell r="K225" t="str">
            <v>{D}</v>
          </cell>
        </row>
        <row r="226">
          <cell r="A226" t="str">
            <v>6122-000</v>
          </cell>
          <cell r="B226">
            <v>433778910</v>
          </cell>
          <cell r="G226">
            <v>433778910</v>
          </cell>
          <cell r="H226">
            <v>351740900</v>
          </cell>
          <cell r="I226">
            <v>82038010</v>
          </cell>
          <cell r="J226">
            <v>0.23323420733841302</v>
          </cell>
          <cell r="K226" t="str">
            <v>{D}</v>
          </cell>
        </row>
        <row r="227">
          <cell r="A227" t="str">
            <v>6123-000</v>
          </cell>
          <cell r="B227">
            <v>34005800</v>
          </cell>
          <cell r="G227">
            <v>34005800</v>
          </cell>
          <cell r="H227">
            <v>20518800</v>
          </cell>
          <cell r="I227">
            <v>13487000</v>
          </cell>
          <cell r="J227">
            <v>0.65729964715285494</v>
          </cell>
          <cell r="K227" t="str">
            <v>{D}</v>
          </cell>
        </row>
        <row r="228">
          <cell r="A228" t="str">
            <v>6231-000</v>
          </cell>
          <cell r="B228">
            <v>70490387</v>
          </cell>
          <cell r="G228">
            <v>70490387</v>
          </cell>
          <cell r="H228">
            <v>97754850</v>
          </cell>
          <cell r="I228">
            <v>-27264463</v>
          </cell>
          <cell r="J228">
            <v>-0.27890649926832273</v>
          </cell>
          <cell r="K228" t="str">
            <v>{D}</v>
          </cell>
        </row>
        <row r="229">
          <cell r="A229" t="str">
            <v>6235-000</v>
          </cell>
          <cell r="B229">
            <v>154799700</v>
          </cell>
          <cell r="G229">
            <v>154799700</v>
          </cell>
          <cell r="H229">
            <v>151272825</v>
          </cell>
          <cell r="I229">
            <v>3526875</v>
          </cell>
          <cell r="J229">
            <v>2.3314663423519722E-2</v>
          </cell>
          <cell r="K229" t="str">
            <v>{D}</v>
          </cell>
        </row>
        <row r="230">
          <cell r="A230" t="str">
            <v>6242-000</v>
          </cell>
          <cell r="B230">
            <v>126962580</v>
          </cell>
          <cell r="G230">
            <v>126962580</v>
          </cell>
          <cell r="H230">
            <v>121071550</v>
          </cell>
          <cell r="I230">
            <v>5891030</v>
          </cell>
          <cell r="J230">
            <v>4.8657426125295333E-2</v>
          </cell>
          <cell r="K230" t="str">
            <v>{D}</v>
          </cell>
        </row>
        <row r="231">
          <cell r="A231" t="str">
            <v>6243-000</v>
          </cell>
          <cell r="B231">
            <v>14557785</v>
          </cell>
          <cell r="G231">
            <v>14557785</v>
          </cell>
          <cell r="H231">
            <v>9924500</v>
          </cell>
          <cell r="I231">
            <v>4633285</v>
          </cell>
          <cell r="J231">
            <v>0.46685324197692579</v>
          </cell>
          <cell r="K231" t="str">
            <v>{D}</v>
          </cell>
        </row>
        <row r="232">
          <cell r="A232" t="str">
            <v>6251-000</v>
          </cell>
          <cell r="B232">
            <v>15345000</v>
          </cell>
          <cell r="G232">
            <v>15345000</v>
          </cell>
          <cell r="H232">
            <v>14487000</v>
          </cell>
          <cell r="I232">
            <v>858000</v>
          </cell>
          <cell r="J232">
            <v>5.9225512528473807E-2</v>
          </cell>
          <cell r="K232" t="str">
            <v>{D}</v>
          </cell>
        </row>
        <row r="233">
          <cell r="A233" t="str">
            <v>6254-000</v>
          </cell>
          <cell r="B233">
            <v>108632700</v>
          </cell>
          <cell r="G233">
            <v>108632700</v>
          </cell>
          <cell r="H233">
            <v>100423250</v>
          </cell>
          <cell r="I233">
            <v>8209450</v>
          </cell>
          <cell r="J233">
            <v>8.1748499475967962E-2</v>
          </cell>
          <cell r="K233" t="str">
            <v>{D}</v>
          </cell>
        </row>
        <row r="234">
          <cell r="A234" t="str">
            <v>6259-000</v>
          </cell>
          <cell r="B234">
            <v>40509700</v>
          </cell>
          <cell r="G234">
            <v>40509700</v>
          </cell>
          <cell r="H234">
            <v>41398400</v>
          </cell>
          <cell r="I234">
            <v>-888700</v>
          </cell>
          <cell r="J234">
            <v>-2.1467013217902141E-2</v>
          </cell>
          <cell r="K234" t="str">
            <v>{D}</v>
          </cell>
        </row>
        <row r="235">
          <cell r="A235" t="str">
            <v>6264-000</v>
          </cell>
          <cell r="B235">
            <v>14660800</v>
          </cell>
          <cell r="G235">
            <v>14660800</v>
          </cell>
          <cell r="H235">
            <v>15385350</v>
          </cell>
          <cell r="I235">
            <v>-724550</v>
          </cell>
          <cell r="J235">
            <v>-4.7093501285313623E-2</v>
          </cell>
          <cell r="K235" t="str">
            <v>{D}</v>
          </cell>
        </row>
        <row r="236">
          <cell r="A236" t="str">
            <v>6381-000</v>
          </cell>
          <cell r="B236">
            <v>358546324</v>
          </cell>
          <cell r="G236">
            <v>358546324</v>
          </cell>
          <cell r="H236">
            <v>712766575</v>
          </cell>
          <cell r="I236">
            <v>-354220251</v>
          </cell>
          <cell r="J236">
            <v>-0.4969652947039499</v>
          </cell>
          <cell r="K236" t="str">
            <v>{D}</v>
          </cell>
        </row>
        <row r="237">
          <cell r="A237" t="str">
            <v>6382-000</v>
          </cell>
          <cell r="B237">
            <v>74530590</v>
          </cell>
          <cell r="G237">
            <v>74530590</v>
          </cell>
          <cell r="H237">
            <v>168831168</v>
          </cell>
          <cell r="I237">
            <v>-94300578</v>
          </cell>
          <cell r="J237">
            <v>-0.55854958013439793</v>
          </cell>
          <cell r="K237" t="str">
            <v>{D}</v>
          </cell>
        </row>
        <row r="238">
          <cell r="A238" t="str">
            <v>6383-000</v>
          </cell>
          <cell r="B238">
            <v>1292034135</v>
          </cell>
          <cell r="G238">
            <v>1292034135</v>
          </cell>
          <cell r="H238">
            <v>674744500</v>
          </cell>
          <cell r="I238">
            <v>617289635</v>
          </cell>
          <cell r="J238">
            <v>0.91484945042160404</v>
          </cell>
          <cell r="K238" t="str">
            <v>{D}</v>
          </cell>
        </row>
        <row r="239">
          <cell r="A239" t="str">
            <v>6389-000</v>
          </cell>
          <cell r="B239">
            <v>21122000</v>
          </cell>
          <cell r="G239">
            <v>21122000</v>
          </cell>
          <cell r="H239">
            <v>18670000</v>
          </cell>
          <cell r="I239">
            <v>2452000</v>
          </cell>
          <cell r="J239">
            <v>0.13133369041242635</v>
          </cell>
          <cell r="K239" t="str">
            <v>{D}</v>
          </cell>
        </row>
        <row r="240">
          <cell r="A240" t="str">
            <v>6391-000</v>
          </cell>
          <cell r="B240">
            <v>116200680</v>
          </cell>
          <cell r="G240">
            <v>116200680</v>
          </cell>
          <cell r="H240">
            <v>122358000</v>
          </cell>
          <cell r="I240">
            <v>-6157320</v>
          </cell>
          <cell r="J240">
            <v>-5.0322169371843278E-2</v>
          </cell>
          <cell r="K240" t="str">
            <v>{D}</v>
          </cell>
        </row>
        <row r="241">
          <cell r="A241" t="str">
            <v>6431-000</v>
          </cell>
          <cell r="B241">
            <v>9396500</v>
          </cell>
          <cell r="G241">
            <v>9396500</v>
          </cell>
          <cell r="H241">
            <v>18795000</v>
          </cell>
          <cell r="I241">
            <v>-9398500</v>
          </cell>
          <cell r="J241">
            <v>-0.50005320563979783</v>
          </cell>
          <cell r="K241" t="str">
            <v>{D}</v>
          </cell>
        </row>
        <row r="242">
          <cell r="A242" t="str">
            <v>6442-000</v>
          </cell>
          <cell r="B242">
            <v>103918988</v>
          </cell>
          <cell r="G242">
            <v>103918988</v>
          </cell>
          <cell r="H242">
            <v>97700000</v>
          </cell>
          <cell r="I242">
            <v>6218988</v>
          </cell>
          <cell r="J242">
            <v>6.3653920163766628E-2</v>
          </cell>
          <cell r="K242" t="str">
            <v>{D}</v>
          </cell>
        </row>
        <row r="243">
          <cell r="A243" t="str">
            <v>6443-000</v>
          </cell>
          <cell r="B243">
            <v>50871867</v>
          </cell>
          <cell r="G243">
            <v>50871867</v>
          </cell>
          <cell r="H243">
            <v>35195200</v>
          </cell>
          <cell r="I243">
            <v>15676667</v>
          </cell>
          <cell r="J243">
            <v>0.44542059712688092</v>
          </cell>
          <cell r="K243" t="str">
            <v>{D}</v>
          </cell>
        </row>
        <row r="244">
          <cell r="A244" t="str">
            <v>6453-000</v>
          </cell>
          <cell r="B244">
            <v>32682567</v>
          </cell>
          <cell r="G244">
            <v>32682567</v>
          </cell>
          <cell r="H244">
            <v>32682567</v>
          </cell>
          <cell r="I244">
            <v>0</v>
          </cell>
          <cell r="J244">
            <v>0</v>
          </cell>
          <cell r="K244" t="str">
            <v>{D}</v>
          </cell>
        </row>
        <row r="245">
          <cell r="A245" t="str">
            <v>6454-000</v>
          </cell>
          <cell r="B245">
            <v>106219667</v>
          </cell>
          <cell r="G245">
            <v>106219667</v>
          </cell>
          <cell r="H245">
            <v>85722917</v>
          </cell>
          <cell r="I245">
            <v>20496750</v>
          </cell>
          <cell r="J245">
            <v>0.23910467255798121</v>
          </cell>
          <cell r="K245" t="str">
            <v>{D}</v>
          </cell>
        </row>
        <row r="246">
          <cell r="A246" t="str">
            <v>6464-000</v>
          </cell>
          <cell r="B246">
            <v>2485000</v>
          </cell>
          <cell r="G246">
            <v>2485000</v>
          </cell>
          <cell r="H246">
            <v>4972000</v>
          </cell>
          <cell r="I246">
            <v>-2487000</v>
          </cell>
          <cell r="J246">
            <v>-0.50020112630732094</v>
          </cell>
          <cell r="K246" t="str">
            <v>{D}</v>
          </cell>
        </row>
        <row r="247">
          <cell r="A247" t="str">
            <v>6572-000</v>
          </cell>
          <cell r="B247">
            <v>33450525</v>
          </cell>
          <cell r="G247">
            <v>33450525</v>
          </cell>
          <cell r="H247">
            <v>33450527</v>
          </cell>
          <cell r="I247">
            <v>-2</v>
          </cell>
          <cell r="J247">
            <v>-5.9789790456814028E-8</v>
          </cell>
          <cell r="K247" t="str">
            <v>{D}</v>
          </cell>
        </row>
        <row r="248">
          <cell r="A248" t="str">
            <v>6574-000</v>
          </cell>
          <cell r="B248">
            <v>125236246</v>
          </cell>
          <cell r="G248">
            <v>125236246</v>
          </cell>
          <cell r="H248">
            <v>121019272</v>
          </cell>
          <cell r="I248">
            <v>4216974</v>
          </cell>
          <cell r="J248">
            <v>3.4845474859574434E-2</v>
          </cell>
          <cell r="K248" t="str">
            <v>{D}</v>
          </cell>
        </row>
        <row r="249">
          <cell r="A249" t="str">
            <v>6581-000</v>
          </cell>
          <cell r="B249">
            <v>52281838</v>
          </cell>
          <cell r="G249">
            <v>52281838</v>
          </cell>
          <cell r="H249">
            <v>52281838</v>
          </cell>
          <cell r="I249">
            <v>0</v>
          </cell>
          <cell r="J249">
            <v>0</v>
          </cell>
          <cell r="K249" t="str">
            <v>{D}</v>
          </cell>
        </row>
        <row r="250">
          <cell r="A250" t="str">
            <v>6582-000</v>
          </cell>
          <cell r="B250">
            <v>348665784</v>
          </cell>
          <cell r="G250">
            <v>348665784</v>
          </cell>
          <cell r="H250">
            <v>273797457</v>
          </cell>
          <cell r="I250">
            <v>74868327</v>
          </cell>
          <cell r="J250">
            <v>0.27344420149234622</v>
          </cell>
          <cell r="K250" t="str">
            <v>{D}</v>
          </cell>
        </row>
        <row r="251">
          <cell r="A251" t="str">
            <v>6583-000</v>
          </cell>
          <cell r="B251">
            <v>460009304</v>
          </cell>
          <cell r="G251">
            <v>460009304</v>
          </cell>
          <cell r="H251">
            <v>408648112</v>
          </cell>
          <cell r="I251">
            <v>51361192</v>
          </cell>
          <cell r="J251">
            <v>0.12568562166757299</v>
          </cell>
          <cell r="K251" t="str">
            <v>{D}</v>
          </cell>
        </row>
        <row r="252">
          <cell r="A252" t="str">
            <v>6589-000</v>
          </cell>
          <cell r="B252">
            <v>66768057</v>
          </cell>
          <cell r="G252">
            <v>66768057</v>
          </cell>
          <cell r="H252">
            <v>66768057</v>
          </cell>
          <cell r="I252">
            <v>0</v>
          </cell>
          <cell r="J252">
            <v>0</v>
          </cell>
          <cell r="K252" t="str">
            <v>{D}</v>
          </cell>
        </row>
        <row r="253">
          <cell r="A253" t="str">
            <v>6591-000</v>
          </cell>
          <cell r="B253">
            <v>181899236</v>
          </cell>
          <cell r="G253">
            <v>181899236</v>
          </cell>
          <cell r="H253">
            <v>149299683</v>
          </cell>
          <cell r="I253">
            <v>32599553</v>
          </cell>
          <cell r="J253">
            <v>0.21834978042116807</v>
          </cell>
          <cell r="K253" t="str">
            <v>{D}</v>
          </cell>
        </row>
        <row r="254">
          <cell r="A254" t="str">
            <v>6613-000</v>
          </cell>
          <cell r="B254">
            <v>32656300</v>
          </cell>
          <cell r="G254">
            <v>32656300</v>
          </cell>
          <cell r="H254">
            <v>39362418</v>
          </cell>
          <cell r="I254">
            <v>-6706118</v>
          </cell>
          <cell r="J254">
            <v>-0.17036854798909964</v>
          </cell>
          <cell r="K254" t="str">
            <v>{D}</v>
          </cell>
        </row>
        <row r="255">
          <cell r="A255" t="str">
            <v>6652-000</v>
          </cell>
          <cell r="B255">
            <v>746143200</v>
          </cell>
          <cell r="G255">
            <v>746143200</v>
          </cell>
          <cell r="H255">
            <v>737642510</v>
          </cell>
          <cell r="I255">
            <v>8500690</v>
          </cell>
          <cell r="J255">
            <v>1.1524132468992331E-2</v>
          </cell>
          <cell r="K255" t="str">
            <v>{D}</v>
          </cell>
        </row>
        <row r="256">
          <cell r="A256" t="str">
            <v>6661-000</v>
          </cell>
          <cell r="B256">
            <v>68205517</v>
          </cell>
          <cell r="G256">
            <v>68205517</v>
          </cell>
          <cell r="H256">
            <v>8197548</v>
          </cell>
          <cell r="I256">
            <v>60007969</v>
          </cell>
          <cell r="J256">
            <v>7.3202339284869087</v>
          </cell>
          <cell r="K256" t="str">
            <v>{D}</v>
          </cell>
        </row>
        <row r="257">
          <cell r="A257" t="str">
            <v>6685-000</v>
          </cell>
          <cell r="B257">
            <v>378465600</v>
          </cell>
          <cell r="G257">
            <v>378465600</v>
          </cell>
          <cell r="H257">
            <v>316666592</v>
          </cell>
          <cell r="I257">
            <v>61799008</v>
          </cell>
          <cell r="J257">
            <v>0.19515480812071265</v>
          </cell>
          <cell r="K257" t="str">
            <v>{D}</v>
          </cell>
        </row>
        <row r="258">
          <cell r="A258" t="str">
            <v>6711-000</v>
          </cell>
          <cell r="B258">
            <v>0</v>
          </cell>
          <cell r="G258">
            <v>0</v>
          </cell>
          <cell r="H258">
            <v>1362000</v>
          </cell>
          <cell r="I258">
            <v>-1362000</v>
          </cell>
          <cell r="J258">
            <v>-1</v>
          </cell>
          <cell r="K258" t="str">
            <v>{D}</v>
          </cell>
        </row>
        <row r="259">
          <cell r="A259" t="str">
            <v>6811-000</v>
          </cell>
          <cell r="B259">
            <v>76088025</v>
          </cell>
          <cell r="G259">
            <v>76088025</v>
          </cell>
          <cell r="H259">
            <v>62548285</v>
          </cell>
          <cell r="I259">
            <v>13539740</v>
          </cell>
          <cell r="J259">
            <v>0.21646860501450998</v>
          </cell>
          <cell r="K259" t="str">
            <v>{D}</v>
          </cell>
        </row>
        <row r="260">
          <cell r="A260" t="str">
            <v>6812-000</v>
          </cell>
          <cell r="B260">
            <v>324000</v>
          </cell>
          <cell r="G260">
            <v>324000</v>
          </cell>
          <cell r="H260">
            <v>546000</v>
          </cell>
          <cell r="I260">
            <v>-222000</v>
          </cell>
          <cell r="J260">
            <v>-0.40659340659340659</v>
          </cell>
          <cell r="K260" t="str">
            <v>{D}</v>
          </cell>
        </row>
        <row r="261">
          <cell r="A261" t="str">
            <v>6813-000</v>
          </cell>
          <cell r="B261">
            <v>75366445</v>
          </cell>
          <cell r="G261">
            <v>75366445</v>
          </cell>
          <cell r="H261">
            <v>13124890</v>
          </cell>
          <cell r="I261">
            <v>62241555</v>
          </cell>
          <cell r="J261">
            <v>4.7422534588861316</v>
          </cell>
          <cell r="K261" t="str">
            <v>{D}</v>
          </cell>
        </row>
        <row r="262">
          <cell r="A262" t="str">
            <v>6819-000</v>
          </cell>
          <cell r="B262">
            <v>63801188</v>
          </cell>
          <cell r="G262">
            <v>63801188</v>
          </cell>
          <cell r="H262">
            <v>56124750</v>
          </cell>
          <cell r="I262">
            <v>7676438</v>
          </cell>
          <cell r="J262">
            <v>0.13677456024303003</v>
          </cell>
          <cell r="K262" t="str">
            <v>{D}</v>
          </cell>
        </row>
        <row r="263">
          <cell r="A263" t="str">
            <v>6981-000</v>
          </cell>
          <cell r="B263">
            <v>70669082</v>
          </cell>
          <cell r="G263">
            <v>70669082</v>
          </cell>
          <cell r="H263">
            <v>73421645</v>
          </cell>
          <cell r="I263">
            <v>-2752563</v>
          </cell>
          <cell r="J263">
            <v>-3.7489802904851835E-2</v>
          </cell>
          <cell r="K263" t="str">
            <v>{D}</v>
          </cell>
        </row>
        <row r="264">
          <cell r="A264" t="str">
            <v>6982-000</v>
          </cell>
          <cell r="B264">
            <v>69938882</v>
          </cell>
          <cell r="G264">
            <v>69938882</v>
          </cell>
          <cell r="H264">
            <v>12903500</v>
          </cell>
          <cell r="I264">
            <v>57035382</v>
          </cell>
          <cell r="J264">
            <v>4.4201481768512423</v>
          </cell>
          <cell r="K264" t="str">
            <v>{D}</v>
          </cell>
        </row>
        <row r="265">
          <cell r="A265" t="str">
            <v>7011-000</v>
          </cell>
          <cell r="B265">
            <v>903257297</v>
          </cell>
          <cell r="G265">
            <v>903257297</v>
          </cell>
          <cell r="H265">
            <v>852809623</v>
          </cell>
          <cell r="I265">
            <v>50447674</v>
          </cell>
          <cell r="J265">
            <v>5.915467255462712E-2</v>
          </cell>
          <cell r="K265" t="str">
            <v>{D}</v>
          </cell>
        </row>
        <row r="266">
          <cell r="A266" t="str">
            <v>7016-000</v>
          </cell>
          <cell r="B266">
            <v>91657557</v>
          </cell>
          <cell r="G266">
            <v>91657557</v>
          </cell>
          <cell r="H266">
            <v>77618054</v>
          </cell>
          <cell r="I266">
            <v>14039503</v>
          </cell>
          <cell r="J266">
            <v>0.1808793479929296</v>
          </cell>
          <cell r="K266" t="str">
            <v>{D}</v>
          </cell>
        </row>
        <row r="267">
          <cell r="A267" t="str">
            <v>7017-000</v>
          </cell>
          <cell r="B267">
            <v>155698880</v>
          </cell>
          <cell r="G267">
            <v>155698880</v>
          </cell>
          <cell r="H267">
            <v>121675199</v>
          </cell>
          <cell r="I267">
            <v>34023681</v>
          </cell>
          <cell r="J267">
            <v>0.27962708324808244</v>
          </cell>
          <cell r="K267" t="str">
            <v>{D}</v>
          </cell>
        </row>
        <row r="268">
          <cell r="A268" t="str">
            <v>7021-000</v>
          </cell>
          <cell r="B268">
            <v>14495333</v>
          </cell>
          <cell r="G268">
            <v>14495333</v>
          </cell>
          <cell r="H268">
            <v>16063327</v>
          </cell>
          <cell r="I268">
            <v>-1567994</v>
          </cell>
          <cell r="J268">
            <v>-9.7613277747505237E-2</v>
          </cell>
          <cell r="K268" t="str">
            <v>{D}</v>
          </cell>
        </row>
        <row r="269">
          <cell r="A269" t="str">
            <v>7026-000</v>
          </cell>
          <cell r="B269">
            <v>30711775</v>
          </cell>
          <cell r="G269">
            <v>30711775</v>
          </cell>
          <cell r="H269">
            <v>33049317</v>
          </cell>
          <cell r="I269">
            <v>-2337542</v>
          </cell>
          <cell r="J269">
            <v>-7.0728904927142663E-2</v>
          </cell>
          <cell r="K269" t="str">
            <v>{D}</v>
          </cell>
        </row>
        <row r="270">
          <cell r="A270" t="str">
            <v>7031-000</v>
          </cell>
          <cell r="B270">
            <v>17755000</v>
          </cell>
          <cell r="G270">
            <v>17755000</v>
          </cell>
          <cell r="H270">
            <v>63190000</v>
          </cell>
          <cell r="I270">
            <v>-45435000</v>
          </cell>
          <cell r="J270">
            <v>-0.71902199715144799</v>
          </cell>
          <cell r="K270" t="str">
            <v>{D}</v>
          </cell>
        </row>
        <row r="271">
          <cell r="A271" t="str">
            <v>7051-000</v>
          </cell>
          <cell r="B271">
            <v>5528370</v>
          </cell>
          <cell r="G271">
            <v>5528370</v>
          </cell>
          <cell r="H271">
            <v>4807976</v>
          </cell>
          <cell r="I271">
            <v>720394</v>
          </cell>
          <cell r="J271">
            <v>0.14983311064780688</v>
          </cell>
          <cell r="K271" t="str">
            <v>{D}</v>
          </cell>
        </row>
        <row r="272">
          <cell r="A272" t="str">
            <v>7061-000</v>
          </cell>
          <cell r="B272">
            <v>24585830</v>
          </cell>
          <cell r="G272">
            <v>24585830</v>
          </cell>
          <cell r="H272">
            <v>22337380</v>
          </cell>
          <cell r="I272">
            <v>2248450</v>
          </cell>
          <cell r="J272">
            <v>0.10065862692938921</v>
          </cell>
          <cell r="K272" t="str">
            <v>{D}</v>
          </cell>
        </row>
        <row r="273">
          <cell r="A273" t="str">
            <v>7062-000</v>
          </cell>
          <cell r="B273">
            <v>9113500</v>
          </cell>
          <cell r="G273">
            <v>9113500</v>
          </cell>
          <cell r="H273">
            <v>8071800</v>
          </cell>
          <cell r="I273">
            <v>1041700</v>
          </cell>
          <cell r="J273">
            <v>0.12905423821204687</v>
          </cell>
          <cell r="K273" t="str">
            <v>{D}</v>
          </cell>
        </row>
        <row r="274">
          <cell r="A274" t="str">
            <v>7064-000</v>
          </cell>
          <cell r="B274">
            <v>3600000</v>
          </cell>
          <cell r="G274">
            <v>3600000</v>
          </cell>
          <cell r="H274">
            <v>1700000</v>
          </cell>
          <cell r="I274">
            <v>1900000</v>
          </cell>
          <cell r="J274">
            <v>1.1176470588235294</v>
          </cell>
          <cell r="K274" t="str">
            <v>{D}</v>
          </cell>
        </row>
        <row r="275">
          <cell r="A275" t="str">
            <v>7119-000</v>
          </cell>
          <cell r="B275">
            <v>3277250</v>
          </cell>
          <cell r="G275">
            <v>3277250</v>
          </cell>
          <cell r="H275">
            <v>1912500</v>
          </cell>
          <cell r="I275">
            <v>1364750</v>
          </cell>
          <cell r="J275">
            <v>0.71359477124183002</v>
          </cell>
          <cell r="K275" t="str">
            <v>{D}</v>
          </cell>
        </row>
        <row r="276">
          <cell r="A276" t="str">
            <v>7122-000</v>
          </cell>
          <cell r="B276">
            <v>31241350</v>
          </cell>
          <cell r="G276">
            <v>31241350</v>
          </cell>
          <cell r="H276">
            <v>24484500</v>
          </cell>
          <cell r="I276">
            <v>6756850</v>
          </cell>
          <cell r="J276">
            <v>0.27596438563172621</v>
          </cell>
          <cell r="K276" t="str">
            <v>{D}</v>
          </cell>
        </row>
        <row r="277">
          <cell r="A277" t="str">
            <v>7139-000</v>
          </cell>
          <cell r="B277">
            <v>16019325</v>
          </cell>
          <cell r="G277">
            <v>16019325</v>
          </cell>
          <cell r="H277">
            <v>8129250</v>
          </cell>
          <cell r="I277">
            <v>7890075</v>
          </cell>
          <cell r="J277">
            <v>0.97057846664821479</v>
          </cell>
          <cell r="K277" t="str">
            <v>{D}</v>
          </cell>
        </row>
        <row r="278">
          <cell r="A278" t="str">
            <v>7239-000</v>
          </cell>
          <cell r="B278">
            <v>12574650</v>
          </cell>
          <cell r="G278">
            <v>12574650</v>
          </cell>
          <cell r="H278">
            <v>18361600</v>
          </cell>
          <cell r="I278">
            <v>-5786950</v>
          </cell>
          <cell r="J278">
            <v>-0.31516588968281634</v>
          </cell>
          <cell r="K278" t="str">
            <v>{D}</v>
          </cell>
        </row>
        <row r="279">
          <cell r="A279" t="str">
            <v>7261-000</v>
          </cell>
          <cell r="B279">
            <v>5032700</v>
          </cell>
          <cell r="G279">
            <v>5032700</v>
          </cell>
          <cell r="H279">
            <v>2032700</v>
          </cell>
          <cell r="I279">
            <v>3000000</v>
          </cell>
          <cell r="J279">
            <v>1.475869533133271</v>
          </cell>
          <cell r="K279" t="str">
            <v>{D}</v>
          </cell>
        </row>
        <row r="280">
          <cell r="A280" t="str">
            <v>7262-000</v>
          </cell>
          <cell r="B280">
            <v>2645500</v>
          </cell>
          <cell r="G280">
            <v>2645500</v>
          </cell>
          <cell r="H280">
            <v>3890700</v>
          </cell>
          <cell r="I280">
            <v>-1245200</v>
          </cell>
          <cell r="J280">
            <v>-0.3200452360757704</v>
          </cell>
          <cell r="K280" t="str">
            <v>{D}</v>
          </cell>
        </row>
        <row r="281">
          <cell r="A281" t="str">
            <v>7263-000</v>
          </cell>
          <cell r="B281">
            <v>4892250</v>
          </cell>
          <cell r="G281">
            <v>4892250</v>
          </cell>
          <cell r="H281">
            <v>5533000</v>
          </cell>
          <cell r="I281">
            <v>-640750</v>
          </cell>
          <cell r="J281">
            <v>-0.11580516898608349</v>
          </cell>
          <cell r="K281" t="str">
            <v>{D}</v>
          </cell>
        </row>
        <row r="282">
          <cell r="A282" t="str">
            <v>7352-000</v>
          </cell>
          <cell r="B282">
            <v>3524631881</v>
          </cell>
          <cell r="G282">
            <v>3524631881</v>
          </cell>
          <cell r="H282">
            <v>426050919</v>
          </cell>
          <cell r="I282">
            <v>3098580962</v>
          </cell>
          <cell r="J282">
            <v>7.2727949261858065</v>
          </cell>
          <cell r="K282" t="str">
            <v>{D}</v>
          </cell>
        </row>
        <row r="283">
          <cell r="A283" t="str">
            <v>7354-000</v>
          </cell>
          <cell r="B283">
            <v>439749000</v>
          </cell>
          <cell r="G283">
            <v>439749000</v>
          </cell>
          <cell r="H283">
            <v>395305741</v>
          </cell>
          <cell r="I283">
            <v>44443259</v>
          </cell>
          <cell r="J283">
            <v>0.11242755768629224</v>
          </cell>
          <cell r="K283" t="str">
            <v>{D}</v>
          </cell>
        </row>
        <row r="284">
          <cell r="A284" t="str">
            <v>7355-000</v>
          </cell>
          <cell r="B284">
            <v>10071000</v>
          </cell>
          <cell r="G284">
            <v>10071000</v>
          </cell>
          <cell r="H284">
            <v>41153000</v>
          </cell>
          <cell r="I284">
            <v>-31082000</v>
          </cell>
          <cell r="J284">
            <v>-0.75527908050445902</v>
          </cell>
          <cell r="K284" t="str">
            <v>{D}</v>
          </cell>
        </row>
        <row r="285">
          <cell r="A285" t="str">
            <v>7356-000</v>
          </cell>
          <cell r="B285">
            <v>473534300</v>
          </cell>
          <cell r="G285">
            <v>473534300</v>
          </cell>
          <cell r="H285">
            <v>474026000</v>
          </cell>
          <cell r="I285">
            <v>-491700</v>
          </cell>
          <cell r="J285">
            <v>-1.0372848746693219E-3</v>
          </cell>
          <cell r="K285" t="str">
            <v>{D}</v>
          </cell>
        </row>
        <row r="286">
          <cell r="A286" t="str">
            <v>7359-000</v>
          </cell>
          <cell r="B286">
            <v>211851600</v>
          </cell>
          <cell r="G286">
            <v>211851600</v>
          </cell>
          <cell r="H286">
            <v>499909850</v>
          </cell>
          <cell r="I286">
            <v>-288058250</v>
          </cell>
          <cell r="J286">
            <v>-0.57622039253677437</v>
          </cell>
          <cell r="K286" t="str">
            <v>{D}</v>
          </cell>
        </row>
        <row r="287">
          <cell r="A287" t="str">
            <v>7371-000</v>
          </cell>
          <cell r="B287">
            <v>160162000</v>
          </cell>
          <cell r="G287">
            <v>160162000</v>
          </cell>
          <cell r="H287">
            <v>183811000</v>
          </cell>
          <cell r="I287">
            <v>-23649000</v>
          </cell>
          <cell r="J287">
            <v>-0.12865932941989325</v>
          </cell>
          <cell r="K287" t="str">
            <v>{D}</v>
          </cell>
        </row>
        <row r="288">
          <cell r="A288" t="str">
            <v>7561-000</v>
          </cell>
          <cell r="B288">
            <v>3794969363</v>
          </cell>
          <cell r="G288">
            <v>3794969363</v>
          </cell>
          <cell r="H288">
            <v>3730471279</v>
          </cell>
          <cell r="I288">
            <v>64498084</v>
          </cell>
          <cell r="J288">
            <v>1.7289527026539533E-2</v>
          </cell>
          <cell r="K288" t="str">
            <v>{D}</v>
          </cell>
        </row>
        <row r="289">
          <cell r="A289" t="str">
            <v>7571-000</v>
          </cell>
          <cell r="B289">
            <v>213393322</v>
          </cell>
          <cell r="G289">
            <v>213393322</v>
          </cell>
          <cell r="H289">
            <v>210367286</v>
          </cell>
          <cell r="I289">
            <v>3026036</v>
          </cell>
          <cell r="J289">
            <v>1.4384536956948715E-2</v>
          </cell>
          <cell r="K289" t="str">
            <v>{D}</v>
          </cell>
        </row>
        <row r="290">
          <cell r="A290" t="str">
            <v>7611-000</v>
          </cell>
          <cell r="B290">
            <v>5631950</v>
          </cell>
          <cell r="G290">
            <v>5631950</v>
          </cell>
          <cell r="H290">
            <v>7112000</v>
          </cell>
          <cell r="I290">
            <v>-1480050</v>
          </cell>
          <cell r="J290">
            <v>-0.20810601799775028</v>
          </cell>
          <cell r="K290" t="str">
            <v>{D}</v>
          </cell>
        </row>
        <row r="291">
          <cell r="A291" t="str">
            <v>7652-000</v>
          </cell>
          <cell r="B291">
            <v>220110000</v>
          </cell>
          <cell r="G291">
            <v>220110000</v>
          </cell>
          <cell r="H291">
            <v>212158320</v>
          </cell>
          <cell r="I291">
            <v>7951680</v>
          </cell>
          <cell r="J291">
            <v>3.747993479586377E-2</v>
          </cell>
          <cell r="K291" t="str">
            <v>{D}</v>
          </cell>
        </row>
        <row r="292">
          <cell r="A292" t="str">
            <v>7711-000</v>
          </cell>
          <cell r="B292">
            <v>0</v>
          </cell>
          <cell r="G292">
            <v>0</v>
          </cell>
          <cell r="H292">
            <v>889800</v>
          </cell>
          <cell r="I292">
            <v>-889800</v>
          </cell>
          <cell r="J292">
            <v>-1</v>
          </cell>
          <cell r="K292" t="str">
            <v>{D}</v>
          </cell>
        </row>
        <row r="293">
          <cell r="A293" t="str">
            <v>7821-000</v>
          </cell>
          <cell r="B293">
            <v>856913000</v>
          </cell>
          <cell r="G293">
            <v>856913000</v>
          </cell>
          <cell r="H293">
            <v>787475239</v>
          </cell>
          <cell r="I293">
            <v>69437761</v>
          </cell>
          <cell r="J293">
            <v>8.8177707134230288E-2</v>
          </cell>
          <cell r="K293" t="str">
            <v>{D}</v>
          </cell>
        </row>
        <row r="294">
          <cell r="A294" t="str">
            <v>7822-000</v>
          </cell>
          <cell r="B294">
            <v>91482000</v>
          </cell>
          <cell r="G294">
            <v>91482000</v>
          </cell>
          <cell r="H294">
            <v>73619470</v>
          </cell>
          <cell r="I294">
            <v>17862530</v>
          </cell>
          <cell r="J294">
            <v>0.24263323275758436</v>
          </cell>
          <cell r="K294" t="str">
            <v>{D}</v>
          </cell>
        </row>
        <row r="295">
          <cell r="A295" t="str">
            <v>7823-000</v>
          </cell>
          <cell r="B295">
            <v>259376000</v>
          </cell>
          <cell r="G295">
            <v>259376000</v>
          </cell>
          <cell r="H295">
            <v>183819600</v>
          </cell>
          <cell r="I295">
            <v>75556400</v>
          </cell>
          <cell r="J295">
            <v>0.41103560229703467</v>
          </cell>
          <cell r="K295" t="str">
            <v>{D}</v>
          </cell>
        </row>
        <row r="296">
          <cell r="A296" t="str">
            <v>8011-000</v>
          </cell>
          <cell r="B296">
            <v>3175845365</v>
          </cell>
          <cell r="G296">
            <v>3175845365</v>
          </cell>
          <cell r="H296">
            <v>2384789570</v>
          </cell>
          <cell r="I296">
            <v>791055795</v>
          </cell>
          <cell r="J296">
            <v>0.33170884548945756</v>
          </cell>
          <cell r="K296" t="str">
            <v>{D}</v>
          </cell>
        </row>
        <row r="297">
          <cell r="A297" t="str">
            <v>8013-000</v>
          </cell>
          <cell r="B297">
            <v>11700000</v>
          </cell>
          <cell r="G297">
            <v>11700000</v>
          </cell>
          <cell r="H297">
            <v>57877313</v>
          </cell>
          <cell r="I297">
            <v>-46177313</v>
          </cell>
          <cell r="J297">
            <v>-0.79784825187029673</v>
          </cell>
          <cell r="K297" t="str">
            <v>{D}</v>
          </cell>
        </row>
        <row r="298">
          <cell r="A298" t="str">
            <v>8016-000</v>
          </cell>
          <cell r="B298">
            <v>99235053</v>
          </cell>
          <cell r="G298">
            <v>99235053</v>
          </cell>
          <cell r="H298">
            <v>75130400</v>
          </cell>
          <cell r="I298">
            <v>24104653</v>
          </cell>
          <cell r="J298">
            <v>0.32083754379052953</v>
          </cell>
          <cell r="K298" t="str">
            <v>{D}</v>
          </cell>
        </row>
        <row r="299">
          <cell r="A299" t="str">
            <v>8017-000</v>
          </cell>
          <cell r="B299">
            <v>568872011</v>
          </cell>
          <cell r="G299">
            <v>568872011</v>
          </cell>
          <cell r="H299">
            <v>369042956</v>
          </cell>
          <cell r="I299">
            <v>199829055</v>
          </cell>
          <cell r="J299">
            <v>0.54147911984533315</v>
          </cell>
          <cell r="K299" t="str">
            <v>{D}</v>
          </cell>
        </row>
        <row r="300">
          <cell r="A300" t="str">
            <v>8021-000</v>
          </cell>
          <cell r="B300">
            <v>45266902</v>
          </cell>
          <cell r="G300">
            <v>45266902</v>
          </cell>
          <cell r="H300">
            <v>50819190</v>
          </cell>
          <cell r="I300">
            <v>-5552288</v>
          </cell>
          <cell r="J300">
            <v>-0.10925573587457808</v>
          </cell>
          <cell r="K300" t="str">
            <v>{D}</v>
          </cell>
        </row>
        <row r="301">
          <cell r="A301" t="str">
            <v>8026-000</v>
          </cell>
          <cell r="B301">
            <v>86778990</v>
          </cell>
          <cell r="G301">
            <v>86778990</v>
          </cell>
          <cell r="H301">
            <v>79518857</v>
          </cell>
          <cell r="I301">
            <v>7260133</v>
          </cell>
          <cell r="J301">
            <v>9.1300771589309937E-2</v>
          </cell>
          <cell r="K301" t="str">
            <v>{D}</v>
          </cell>
        </row>
        <row r="302">
          <cell r="A302" t="str">
            <v>8031-000</v>
          </cell>
          <cell r="B302">
            <v>22610000</v>
          </cell>
          <cell r="G302">
            <v>22610000</v>
          </cell>
          <cell r="H302">
            <v>53810000</v>
          </cell>
          <cell r="I302">
            <v>-31200000</v>
          </cell>
          <cell r="J302">
            <v>-0.57981787771789628</v>
          </cell>
          <cell r="K302" t="str">
            <v>{D}</v>
          </cell>
        </row>
        <row r="303">
          <cell r="A303" t="str">
            <v>8032-000</v>
          </cell>
          <cell r="B303">
            <v>116541260</v>
          </cell>
          <cell r="G303">
            <v>116541260</v>
          </cell>
          <cell r="H303">
            <v>77593500</v>
          </cell>
          <cell r="I303">
            <v>38947760</v>
          </cell>
          <cell r="J303">
            <v>0.501946168171303</v>
          </cell>
          <cell r="K303" t="str">
            <v>{D}</v>
          </cell>
        </row>
        <row r="304">
          <cell r="A304" t="str">
            <v>8033-000</v>
          </cell>
          <cell r="B304">
            <v>163726700</v>
          </cell>
          <cell r="G304">
            <v>163726700</v>
          </cell>
          <cell r="H304">
            <v>112741300</v>
          </cell>
          <cell r="I304">
            <v>50985400</v>
          </cell>
          <cell r="J304">
            <v>0.45223356480721794</v>
          </cell>
          <cell r="K304" t="str">
            <v>{D}</v>
          </cell>
        </row>
        <row r="305">
          <cell r="A305" t="str">
            <v>8051-000</v>
          </cell>
          <cell r="B305">
            <v>31784042</v>
          </cell>
          <cell r="G305">
            <v>31784042</v>
          </cell>
          <cell r="H305">
            <v>41314691</v>
          </cell>
          <cell r="I305">
            <v>-9530649</v>
          </cell>
          <cell r="J305">
            <v>-0.23068426192513458</v>
          </cell>
          <cell r="K305" t="str">
            <v>{D}</v>
          </cell>
        </row>
        <row r="306">
          <cell r="A306" t="str">
            <v>8061-000</v>
          </cell>
          <cell r="B306">
            <v>114862030</v>
          </cell>
          <cell r="G306">
            <v>114862030</v>
          </cell>
          <cell r="H306">
            <v>126328930</v>
          </cell>
          <cell r="I306">
            <v>-11466900</v>
          </cell>
          <cell r="J306">
            <v>-9.077018225358198E-2</v>
          </cell>
          <cell r="K306" t="str">
            <v>{D}</v>
          </cell>
        </row>
        <row r="307">
          <cell r="A307" t="str">
            <v>8062-000</v>
          </cell>
          <cell r="B307">
            <v>930600</v>
          </cell>
          <cell r="G307">
            <v>930600</v>
          </cell>
          <cell r="H307">
            <v>0</v>
          </cell>
          <cell r="I307">
            <v>930600</v>
          </cell>
          <cell r="J307">
            <v>1</v>
          </cell>
          <cell r="K307" t="str">
            <v>{D}</v>
          </cell>
        </row>
        <row r="308">
          <cell r="A308" t="str">
            <v>8064-000</v>
          </cell>
          <cell r="B308">
            <v>290811500</v>
          </cell>
          <cell r="G308">
            <v>290811500</v>
          </cell>
          <cell r="H308">
            <v>228173926</v>
          </cell>
          <cell r="I308">
            <v>62637574</v>
          </cell>
          <cell r="J308">
            <v>0.27451679119550232</v>
          </cell>
          <cell r="K308" t="str">
            <v>{D}</v>
          </cell>
        </row>
        <row r="309">
          <cell r="A309" t="str">
            <v>8069-000</v>
          </cell>
          <cell r="B309">
            <v>33925000</v>
          </cell>
          <cell r="G309">
            <v>33925000</v>
          </cell>
          <cell r="H309">
            <v>50240000</v>
          </cell>
          <cell r="I309">
            <v>-16315000</v>
          </cell>
          <cell r="J309">
            <v>-0.32474124203821658</v>
          </cell>
          <cell r="K309" t="str">
            <v>{D}</v>
          </cell>
        </row>
        <row r="310">
          <cell r="A310" t="str">
            <v>8099-000</v>
          </cell>
          <cell r="B310">
            <v>16992000</v>
          </cell>
          <cell r="G310">
            <v>16992000</v>
          </cell>
          <cell r="H310">
            <v>16281000</v>
          </cell>
          <cell r="I310">
            <v>711000</v>
          </cell>
          <cell r="J310">
            <v>4.3670536207849643E-2</v>
          </cell>
          <cell r="K310" t="str">
            <v>{D}</v>
          </cell>
        </row>
        <row r="311">
          <cell r="A311" t="str">
            <v>8121-000</v>
          </cell>
          <cell r="B311">
            <v>59614275</v>
          </cell>
          <cell r="G311">
            <v>59614275</v>
          </cell>
          <cell r="H311">
            <v>51132000</v>
          </cell>
          <cell r="I311">
            <v>8482275</v>
          </cell>
          <cell r="J311">
            <v>0.16588975592583902</v>
          </cell>
          <cell r="K311" t="str">
            <v>{D}</v>
          </cell>
        </row>
        <row r="312">
          <cell r="A312" t="str">
            <v>8221-000</v>
          </cell>
          <cell r="B312">
            <v>723454937</v>
          </cell>
          <cell r="G312">
            <v>723454937</v>
          </cell>
          <cell r="H312">
            <v>565861973</v>
          </cell>
          <cell r="I312">
            <v>157592964</v>
          </cell>
          <cell r="J312">
            <v>0.27850071487309502</v>
          </cell>
          <cell r="K312" t="str">
            <v>{D}</v>
          </cell>
        </row>
        <row r="313">
          <cell r="A313" t="str">
            <v>8222-000</v>
          </cell>
          <cell r="B313">
            <v>78352500</v>
          </cell>
          <cell r="G313">
            <v>78352500</v>
          </cell>
          <cell r="H313">
            <v>17123000</v>
          </cell>
          <cell r="I313">
            <v>61229500</v>
          </cell>
          <cell r="J313">
            <v>3.5758628744962917</v>
          </cell>
          <cell r="K313" t="str">
            <v>{D}</v>
          </cell>
        </row>
        <row r="314">
          <cell r="A314" t="str">
            <v>8223-000</v>
          </cell>
          <cell r="B314">
            <v>73463660</v>
          </cell>
          <cell r="G314">
            <v>73463660</v>
          </cell>
          <cell r="H314">
            <v>56072940</v>
          </cell>
          <cell r="I314">
            <v>17390720</v>
          </cell>
          <cell r="J314">
            <v>0.3101446080765517</v>
          </cell>
          <cell r="K314" t="str">
            <v>{D}</v>
          </cell>
        </row>
        <row r="315">
          <cell r="A315" t="str">
            <v>8225-000</v>
          </cell>
          <cell r="B315">
            <v>46155900</v>
          </cell>
          <cell r="G315">
            <v>46155900</v>
          </cell>
          <cell r="H315">
            <v>13510807</v>
          </cell>
          <cell r="I315">
            <v>32645093</v>
          </cell>
          <cell r="J315">
            <v>2.4162208075357747</v>
          </cell>
          <cell r="K315" t="str">
            <v>{D}</v>
          </cell>
        </row>
        <row r="316">
          <cell r="A316" t="str">
            <v>8229-000</v>
          </cell>
          <cell r="B316">
            <v>101349000</v>
          </cell>
          <cell r="G316">
            <v>101349000</v>
          </cell>
          <cell r="H316">
            <v>23968000</v>
          </cell>
          <cell r="I316">
            <v>77381000</v>
          </cell>
          <cell r="J316">
            <v>3.2285130173564753</v>
          </cell>
          <cell r="K316" t="str">
            <v>{D}</v>
          </cell>
        </row>
        <row r="317">
          <cell r="A317" t="str">
            <v>8241-000</v>
          </cell>
          <cell r="B317">
            <v>2524600</v>
          </cell>
          <cell r="G317">
            <v>2524600</v>
          </cell>
          <cell r="H317">
            <v>2354000</v>
          </cell>
          <cell r="I317">
            <v>170600</v>
          </cell>
          <cell r="J317">
            <v>7.2472387425658452E-2</v>
          </cell>
          <cell r="K317" t="str">
            <v>{D}</v>
          </cell>
        </row>
        <row r="318">
          <cell r="A318" t="str">
            <v>8281-000</v>
          </cell>
          <cell r="B318">
            <v>53083950</v>
          </cell>
          <cell r="G318">
            <v>53083950</v>
          </cell>
          <cell r="H318">
            <v>52652050</v>
          </cell>
          <cell r="I318">
            <v>431900</v>
          </cell>
          <cell r="J318">
            <v>8.2029094783583924E-3</v>
          </cell>
          <cell r="K318" t="str">
            <v>{D}</v>
          </cell>
        </row>
        <row r="319">
          <cell r="A319" t="str">
            <v>8282-000</v>
          </cell>
          <cell r="B319">
            <v>202501640</v>
          </cell>
          <cell r="G319">
            <v>202501640</v>
          </cell>
          <cell r="H319">
            <v>57128500</v>
          </cell>
          <cell r="I319">
            <v>145373140</v>
          </cell>
          <cell r="J319">
            <v>2.5446692981611632</v>
          </cell>
          <cell r="K319" t="str">
            <v>{D}</v>
          </cell>
        </row>
        <row r="320">
          <cell r="A320" t="str">
            <v>8283-000</v>
          </cell>
          <cell r="B320">
            <v>22819000</v>
          </cell>
          <cell r="G320">
            <v>22819000</v>
          </cell>
          <cell r="H320">
            <v>12836000</v>
          </cell>
          <cell r="I320">
            <v>9983000</v>
          </cell>
          <cell r="J320">
            <v>0.77773449672795258</v>
          </cell>
          <cell r="K320" t="str">
            <v>{D}</v>
          </cell>
        </row>
        <row r="321">
          <cell r="A321" t="str">
            <v>8289-000</v>
          </cell>
          <cell r="B321">
            <v>96893880</v>
          </cell>
          <cell r="G321">
            <v>96893880</v>
          </cell>
          <cell r="H321">
            <v>87832900</v>
          </cell>
          <cell r="I321">
            <v>9060980</v>
          </cell>
          <cell r="J321">
            <v>0.10316157157511593</v>
          </cell>
          <cell r="K321" t="str">
            <v>{D}</v>
          </cell>
        </row>
        <row r="322">
          <cell r="A322" t="str">
            <v>8291-000</v>
          </cell>
          <cell r="B322">
            <v>195069270</v>
          </cell>
          <cell r="G322">
            <v>195069270</v>
          </cell>
          <cell r="H322">
            <v>168396700</v>
          </cell>
          <cell r="I322">
            <v>26672570</v>
          </cell>
          <cell r="J322">
            <v>0.15839128676512068</v>
          </cell>
          <cell r="K322" t="str">
            <v>{D}</v>
          </cell>
        </row>
        <row r="323">
          <cell r="A323" t="str">
            <v>8292-000</v>
          </cell>
          <cell r="B323">
            <v>2121750</v>
          </cell>
          <cell r="G323">
            <v>2121750</v>
          </cell>
          <cell r="H323">
            <v>3900000</v>
          </cell>
          <cell r="I323">
            <v>-1778250</v>
          </cell>
          <cell r="J323">
            <v>-0.45596153846153847</v>
          </cell>
          <cell r="K323" t="str">
            <v>{D}</v>
          </cell>
        </row>
        <row r="324">
          <cell r="A324" t="str">
            <v>8293-000</v>
          </cell>
          <cell r="B324">
            <v>15113800</v>
          </cell>
          <cell r="G324">
            <v>15113800</v>
          </cell>
          <cell r="H324">
            <v>7087500</v>
          </cell>
          <cell r="I324">
            <v>8026300</v>
          </cell>
          <cell r="J324">
            <v>1.1324585537918872</v>
          </cell>
          <cell r="K324" t="str">
            <v>{D}</v>
          </cell>
        </row>
        <row r="325">
          <cell r="A325" t="str">
            <v>8294-000</v>
          </cell>
          <cell r="B325">
            <v>318435000</v>
          </cell>
          <cell r="G325">
            <v>318435000</v>
          </cell>
          <cell r="H325">
            <v>215381000</v>
          </cell>
          <cell r="I325">
            <v>103054000</v>
          </cell>
          <cell r="J325">
            <v>0.47847303151160037</v>
          </cell>
          <cell r="K325" t="str">
            <v>{D}</v>
          </cell>
        </row>
        <row r="326">
          <cell r="A326" t="str">
            <v>8296-000</v>
          </cell>
          <cell r="B326">
            <v>0</v>
          </cell>
          <cell r="G326">
            <v>0</v>
          </cell>
          <cell r="H326">
            <v>255000</v>
          </cell>
          <cell r="I326">
            <v>-255000</v>
          </cell>
          <cell r="J326">
            <v>-1</v>
          </cell>
          <cell r="K326" t="str">
            <v>{D}</v>
          </cell>
        </row>
        <row r="327">
          <cell r="A327" t="str">
            <v>8299-000</v>
          </cell>
          <cell r="B327">
            <v>0</v>
          </cell>
          <cell r="G327">
            <v>0</v>
          </cell>
          <cell r="H327">
            <v>9625000</v>
          </cell>
          <cell r="I327">
            <v>-9625000</v>
          </cell>
          <cell r="J327">
            <v>-1</v>
          </cell>
          <cell r="K327" t="str">
            <v>{D}</v>
          </cell>
        </row>
        <row r="328">
          <cell r="A328" t="str">
            <v>8312-000</v>
          </cell>
          <cell r="B328">
            <v>89686320</v>
          </cell>
          <cell r="G328">
            <v>89686320</v>
          </cell>
          <cell r="H328">
            <v>85105000</v>
          </cell>
          <cell r="I328">
            <v>4581320</v>
          </cell>
          <cell r="J328">
            <v>5.3831384760002349E-2</v>
          </cell>
          <cell r="K328" t="str">
            <v>{D}</v>
          </cell>
        </row>
        <row r="329">
          <cell r="A329" t="str">
            <v>8313-000</v>
          </cell>
          <cell r="B329">
            <v>1840000</v>
          </cell>
          <cell r="G329">
            <v>1840000</v>
          </cell>
          <cell r="H329">
            <v>8290000</v>
          </cell>
          <cell r="I329">
            <v>-6450000</v>
          </cell>
          <cell r="J329">
            <v>-0.77804583835946928</v>
          </cell>
          <cell r="K329" t="str">
            <v>{D}</v>
          </cell>
        </row>
        <row r="330">
          <cell r="A330" t="str">
            <v>8421-000</v>
          </cell>
          <cell r="B330">
            <v>106406183</v>
          </cell>
          <cell r="G330">
            <v>106406183</v>
          </cell>
          <cell r="H330">
            <v>89876216</v>
          </cell>
          <cell r="I330">
            <v>16529967</v>
          </cell>
          <cell r="J330">
            <v>0.18391925846099261</v>
          </cell>
          <cell r="K330" t="str">
            <v>{D}</v>
          </cell>
        </row>
        <row r="331">
          <cell r="A331" t="str">
            <v>8422-000</v>
          </cell>
          <cell r="B331">
            <v>20442452</v>
          </cell>
          <cell r="G331">
            <v>20442452</v>
          </cell>
          <cell r="H331">
            <v>19980945</v>
          </cell>
          <cell r="I331">
            <v>461507</v>
          </cell>
          <cell r="J331">
            <v>2.3097356005934655E-2</v>
          </cell>
          <cell r="K331" t="str">
            <v>{D}</v>
          </cell>
        </row>
        <row r="332">
          <cell r="A332" t="str">
            <v>8423-000</v>
          </cell>
          <cell r="B332">
            <v>10214723</v>
          </cell>
          <cell r="G332">
            <v>10214723</v>
          </cell>
          <cell r="H332">
            <v>10413236</v>
          </cell>
          <cell r="I332">
            <v>-198513</v>
          </cell>
          <cell r="J332">
            <v>-1.9063526458057804E-2</v>
          </cell>
          <cell r="K332" t="str">
            <v>{D}</v>
          </cell>
        </row>
        <row r="333">
          <cell r="A333" t="str">
            <v>8424-000</v>
          </cell>
          <cell r="B333">
            <v>40053403</v>
          </cell>
          <cell r="G333">
            <v>40053403</v>
          </cell>
          <cell r="H333">
            <v>57459080</v>
          </cell>
          <cell r="I333">
            <v>-17405677</v>
          </cell>
          <cell r="J333">
            <v>-0.30292300189978677</v>
          </cell>
          <cell r="K333" t="str">
            <v>{D}</v>
          </cell>
        </row>
        <row r="334">
          <cell r="A334" t="str">
            <v>8441-000</v>
          </cell>
          <cell r="B334">
            <v>43589500</v>
          </cell>
          <cell r="G334">
            <v>43589500</v>
          </cell>
          <cell r="H334">
            <v>56706833</v>
          </cell>
          <cell r="I334">
            <v>-13117333</v>
          </cell>
          <cell r="J334">
            <v>-0.23131838450579667</v>
          </cell>
          <cell r="K334" t="str">
            <v>{D}</v>
          </cell>
        </row>
        <row r="335">
          <cell r="A335" t="str">
            <v>8449-000</v>
          </cell>
          <cell r="B335">
            <v>4376050</v>
          </cell>
          <cell r="G335">
            <v>4376050</v>
          </cell>
          <cell r="H335">
            <v>0</v>
          </cell>
          <cell r="I335">
            <v>4376050</v>
          </cell>
          <cell r="J335">
            <v>1</v>
          </cell>
          <cell r="K335" t="str">
            <v>{D}</v>
          </cell>
        </row>
        <row r="336">
          <cell r="A336" t="str">
            <v>8481-000</v>
          </cell>
          <cell r="B336">
            <v>39674580</v>
          </cell>
          <cell r="G336">
            <v>39674580</v>
          </cell>
          <cell r="H336">
            <v>10766414</v>
          </cell>
          <cell r="I336">
            <v>28908166</v>
          </cell>
          <cell r="J336">
            <v>2.6850319892956001</v>
          </cell>
          <cell r="K336" t="str">
            <v>{D}</v>
          </cell>
        </row>
        <row r="337">
          <cell r="A337" t="str">
            <v>8482-000</v>
          </cell>
          <cell r="B337">
            <v>27857500</v>
          </cell>
          <cell r="G337">
            <v>27857500</v>
          </cell>
          <cell r="H337">
            <v>12312858</v>
          </cell>
          <cell r="I337">
            <v>15544642</v>
          </cell>
          <cell r="J337">
            <v>1.2624722871002005</v>
          </cell>
          <cell r="K337" t="str">
            <v>{D}</v>
          </cell>
        </row>
        <row r="338">
          <cell r="A338" t="str">
            <v>8511-000</v>
          </cell>
          <cell r="B338">
            <v>114519888</v>
          </cell>
          <cell r="G338">
            <v>114519888</v>
          </cell>
          <cell r="H338">
            <v>144794893</v>
          </cell>
          <cell r="I338">
            <v>-30275005</v>
          </cell>
          <cell r="J338">
            <v>-0.20908890066999808</v>
          </cell>
          <cell r="K338" t="str">
            <v>{D}</v>
          </cell>
        </row>
        <row r="339">
          <cell r="A339" t="str">
            <v>8512-000</v>
          </cell>
          <cell r="B339">
            <v>16615862</v>
          </cell>
          <cell r="G339">
            <v>16615862</v>
          </cell>
          <cell r="H339">
            <v>18991203</v>
          </cell>
          <cell r="I339">
            <v>-2375341</v>
          </cell>
          <cell r="J339">
            <v>-0.12507585749043912</v>
          </cell>
          <cell r="K339" t="str">
            <v>{D}</v>
          </cell>
        </row>
        <row r="340">
          <cell r="A340" t="str">
            <v>8513-000</v>
          </cell>
          <cell r="B340">
            <v>1089000</v>
          </cell>
          <cell r="G340">
            <v>1089000</v>
          </cell>
          <cell r="H340">
            <v>1089000</v>
          </cell>
          <cell r="I340">
            <v>0</v>
          </cell>
          <cell r="J340">
            <v>0</v>
          </cell>
          <cell r="K340" t="str">
            <v>{D}</v>
          </cell>
        </row>
        <row r="341">
          <cell r="A341" t="str">
            <v>8514-000</v>
          </cell>
          <cell r="B341">
            <v>114010519</v>
          </cell>
          <cell r="G341">
            <v>114010519</v>
          </cell>
          <cell r="H341">
            <v>112821144</v>
          </cell>
          <cell r="I341">
            <v>1189375</v>
          </cell>
          <cell r="J341">
            <v>1.0542128521582799E-2</v>
          </cell>
          <cell r="K341" t="str">
            <v>{D}</v>
          </cell>
        </row>
        <row r="342">
          <cell r="A342" t="str">
            <v>8515-000</v>
          </cell>
          <cell r="B342">
            <v>5874000</v>
          </cell>
          <cell r="G342">
            <v>5874000</v>
          </cell>
          <cell r="H342">
            <v>5874000</v>
          </cell>
          <cell r="I342">
            <v>0</v>
          </cell>
          <cell r="J342">
            <v>0</v>
          </cell>
          <cell r="K342" t="str">
            <v>{D}</v>
          </cell>
        </row>
        <row r="343">
          <cell r="A343" t="str">
            <v>8519-000</v>
          </cell>
          <cell r="B343">
            <v>8988833</v>
          </cell>
          <cell r="G343">
            <v>8988833</v>
          </cell>
          <cell r="H343">
            <v>968000</v>
          </cell>
          <cell r="I343">
            <v>8020833</v>
          </cell>
          <cell r="J343">
            <v>8.285984504132232</v>
          </cell>
          <cell r="K343" t="str">
            <v>{D}</v>
          </cell>
        </row>
        <row r="344">
          <cell r="A344" t="str">
            <v>8522-000</v>
          </cell>
          <cell r="B344">
            <v>2893364</v>
          </cell>
          <cell r="G344">
            <v>2893364</v>
          </cell>
          <cell r="H344">
            <v>6586006</v>
          </cell>
          <cell r="I344">
            <v>-3692642</v>
          </cell>
          <cell r="J344">
            <v>-0.56068002367443937</v>
          </cell>
          <cell r="K344" t="str">
            <v>{D}</v>
          </cell>
        </row>
        <row r="345">
          <cell r="A345" t="str">
            <v>8523-000</v>
          </cell>
          <cell r="B345">
            <v>15026000</v>
          </cell>
          <cell r="G345">
            <v>15026000</v>
          </cell>
          <cell r="H345">
            <v>13238500</v>
          </cell>
          <cell r="I345">
            <v>1787500</v>
          </cell>
          <cell r="J345">
            <v>0.13502285002077274</v>
          </cell>
          <cell r="K345" t="str">
            <v>{D}</v>
          </cell>
        </row>
        <row r="346">
          <cell r="A346" t="str">
            <v>8616-000</v>
          </cell>
          <cell r="B346">
            <v>1449786</v>
          </cell>
          <cell r="G346">
            <v>1449786</v>
          </cell>
          <cell r="H346">
            <v>1600004</v>
          </cell>
          <cell r="I346">
            <v>-150218</v>
          </cell>
          <cell r="J346">
            <v>-9.3886015284961793E-2</v>
          </cell>
          <cell r="K346" t="str">
            <v>{D}</v>
          </cell>
        </row>
        <row r="347">
          <cell r="A347" t="str">
            <v>8617-000</v>
          </cell>
          <cell r="B347">
            <v>2935639</v>
          </cell>
          <cell r="G347">
            <v>2935639</v>
          </cell>
          <cell r="H347">
            <v>2393131</v>
          </cell>
          <cell r="I347">
            <v>542508</v>
          </cell>
          <cell r="J347">
            <v>0.22669381659424412</v>
          </cell>
          <cell r="K347" t="str">
            <v>{D}</v>
          </cell>
        </row>
        <row r="348">
          <cell r="A348" t="str">
            <v>8652-000</v>
          </cell>
          <cell r="B348">
            <v>408474001.67000002</v>
          </cell>
          <cell r="G348">
            <v>408474001.67000002</v>
          </cell>
          <cell r="H348">
            <v>405467758.32999998</v>
          </cell>
          <cell r="I348">
            <v>3006243.3400000334</v>
          </cell>
          <cell r="J348">
            <v>7.4142598967223625E-3</v>
          </cell>
          <cell r="K348" t="str">
            <v>{D}</v>
          </cell>
        </row>
        <row r="349">
          <cell r="A349" t="str">
            <v>8661-000</v>
          </cell>
          <cell r="B349">
            <v>930340015.20000005</v>
          </cell>
          <cell r="G349">
            <v>930340015.20000005</v>
          </cell>
          <cell r="H349">
            <v>618670526</v>
          </cell>
          <cell r="I349">
            <v>311669489.20000005</v>
          </cell>
          <cell r="J349">
            <v>0.50377297139899635</v>
          </cell>
          <cell r="K349" t="str">
            <v>{D}</v>
          </cell>
        </row>
        <row r="350">
          <cell r="A350" t="str">
            <v>8662-000</v>
          </cell>
          <cell r="B350">
            <v>52751099</v>
          </cell>
          <cell r="G350">
            <v>52751099</v>
          </cell>
          <cell r="H350">
            <v>49849832</v>
          </cell>
          <cell r="I350">
            <v>2901267</v>
          </cell>
          <cell r="J350">
            <v>5.8200135960337837E-2</v>
          </cell>
          <cell r="K350" t="str">
            <v>{D}</v>
          </cell>
        </row>
        <row r="351">
          <cell r="A351" t="str">
            <v>8672-000</v>
          </cell>
          <cell r="B351">
            <v>14658200</v>
          </cell>
          <cell r="G351">
            <v>14658200</v>
          </cell>
          <cell r="H351">
            <v>18563200</v>
          </cell>
          <cell r="I351">
            <v>-3905000</v>
          </cell>
          <cell r="J351">
            <v>-0.21036243751077399</v>
          </cell>
          <cell r="K351" t="str">
            <v>{D}</v>
          </cell>
        </row>
        <row r="352">
          <cell r="A352" t="str">
            <v>8673-000</v>
          </cell>
          <cell r="B352">
            <v>12184686815</v>
          </cell>
          <cell r="G352">
            <v>12184686815</v>
          </cell>
          <cell r="H352">
            <v>18989980217</v>
          </cell>
          <cell r="I352">
            <v>-6805293402</v>
          </cell>
          <cell r="J352">
            <v>-0.35836232182631977</v>
          </cell>
          <cell r="K352" t="str">
            <v>{D}</v>
          </cell>
        </row>
        <row r="353">
          <cell r="A353" t="str">
            <v>8684-000</v>
          </cell>
          <cell r="B353">
            <v>4899800</v>
          </cell>
          <cell r="G353">
            <v>4899800</v>
          </cell>
          <cell r="H353">
            <v>4259300</v>
          </cell>
          <cell r="I353">
            <v>640500</v>
          </cell>
          <cell r="J353">
            <v>0.15037682248256756</v>
          </cell>
          <cell r="K353" t="str">
            <v>{D}</v>
          </cell>
        </row>
        <row r="354">
          <cell r="A354" t="str">
            <v>8711-000</v>
          </cell>
          <cell r="B354">
            <v>10204400</v>
          </cell>
          <cell r="G354">
            <v>10204400</v>
          </cell>
          <cell r="H354">
            <v>17565440</v>
          </cell>
          <cell r="I354">
            <v>-7361040</v>
          </cell>
          <cell r="J354">
            <v>-0.41906379800335203</v>
          </cell>
          <cell r="K354" t="str">
            <v>{D}</v>
          </cell>
        </row>
        <row r="355">
          <cell r="A355" t="str">
            <v>8733-000</v>
          </cell>
          <cell r="B355">
            <v>2994000</v>
          </cell>
          <cell r="G355">
            <v>2994000</v>
          </cell>
          <cell r="H355">
            <v>2399273</v>
          </cell>
          <cell r="I355">
            <v>594727</v>
          </cell>
          <cell r="J355">
            <v>0.24787800304508908</v>
          </cell>
          <cell r="K355" t="str">
            <v>{D}</v>
          </cell>
        </row>
        <row r="356">
          <cell r="A356" t="str">
            <v>8737-000</v>
          </cell>
          <cell r="B356">
            <v>0</v>
          </cell>
          <cell r="G356">
            <v>0</v>
          </cell>
          <cell r="H356">
            <v>99172000</v>
          </cell>
          <cell r="I356">
            <v>-99172000</v>
          </cell>
          <cell r="J356">
            <v>-1</v>
          </cell>
          <cell r="K356" t="str">
            <v>{D}</v>
          </cell>
        </row>
        <row r="357">
          <cell r="A357" t="str">
            <v>8829-000</v>
          </cell>
          <cell r="B357">
            <v>40967860</v>
          </cell>
          <cell r="G357">
            <v>40967860</v>
          </cell>
          <cell r="H357">
            <v>40324040</v>
          </cell>
          <cell r="I357">
            <v>643820</v>
          </cell>
          <cell r="J357">
            <v>1.5966158152804135E-2</v>
          </cell>
          <cell r="K357" t="str">
            <v>{D}</v>
          </cell>
        </row>
        <row r="358">
          <cell r="A358" t="str">
            <v>8831-000</v>
          </cell>
          <cell r="B358">
            <v>4642000</v>
          </cell>
          <cell r="G358">
            <v>4642000</v>
          </cell>
          <cell r="H358">
            <v>9789343</v>
          </cell>
          <cell r="I358">
            <v>-5147343</v>
          </cell>
          <cell r="J358">
            <v>-0.52581087413118532</v>
          </cell>
          <cell r="K358" t="str">
            <v>{D}</v>
          </cell>
        </row>
        <row r="359">
          <cell r="A359" t="str">
            <v>8832-000</v>
          </cell>
          <cell r="B359">
            <v>179517960</v>
          </cell>
          <cell r="G359">
            <v>179517960</v>
          </cell>
          <cell r="H359">
            <v>133583900</v>
          </cell>
          <cell r="I359">
            <v>45934060</v>
          </cell>
          <cell r="J359">
            <v>0.34385925249973986</v>
          </cell>
          <cell r="K359" t="str">
            <v>{D}</v>
          </cell>
        </row>
        <row r="360">
          <cell r="A360" t="str">
            <v>8833-000</v>
          </cell>
          <cell r="B360">
            <v>258494763</v>
          </cell>
          <cell r="G360">
            <v>258494763</v>
          </cell>
          <cell r="H360">
            <v>216386777</v>
          </cell>
          <cell r="I360">
            <v>42107986</v>
          </cell>
          <cell r="J360">
            <v>0.19459592949156962</v>
          </cell>
          <cell r="K360" t="str">
            <v>{D}</v>
          </cell>
        </row>
        <row r="361">
          <cell r="A361" t="str">
            <v>8834-000</v>
          </cell>
          <cell r="B361">
            <v>95751852</v>
          </cell>
          <cell r="G361">
            <v>95751852</v>
          </cell>
          <cell r="H361">
            <v>60662057</v>
          </cell>
          <cell r="I361">
            <v>35089795</v>
          </cell>
          <cell r="J361">
            <v>0.57844716673554275</v>
          </cell>
          <cell r="K361" t="str">
            <v>{D}</v>
          </cell>
        </row>
        <row r="362">
          <cell r="A362" t="str">
            <v>8835-000</v>
          </cell>
          <cell r="B362">
            <v>19815900</v>
          </cell>
          <cell r="G362">
            <v>19815900</v>
          </cell>
          <cell r="H362">
            <v>17154500</v>
          </cell>
          <cell r="I362">
            <v>2661400</v>
          </cell>
          <cell r="J362">
            <v>0.15514296540266403</v>
          </cell>
          <cell r="K362" t="str">
            <v>{D}</v>
          </cell>
        </row>
        <row r="363">
          <cell r="A363" t="str">
            <v>8836-000</v>
          </cell>
          <cell r="B363">
            <v>1600000</v>
          </cell>
          <cell r="G363">
            <v>1600000</v>
          </cell>
          <cell r="H363">
            <v>1200000</v>
          </cell>
          <cell r="I363">
            <v>400000</v>
          </cell>
          <cell r="J363">
            <v>0.33333333333333331</v>
          </cell>
          <cell r="K363" t="str">
            <v>{D}</v>
          </cell>
        </row>
        <row r="364">
          <cell r="A364" t="str">
            <v>8841-000</v>
          </cell>
          <cell r="B364">
            <v>97212205</v>
          </cell>
          <cell r="G364">
            <v>97212205</v>
          </cell>
          <cell r="H364">
            <v>67220000</v>
          </cell>
          <cell r="I364">
            <v>29992205</v>
          </cell>
          <cell r="J364">
            <v>0.44617978280273729</v>
          </cell>
          <cell r="K364" t="str">
            <v>{D}</v>
          </cell>
        </row>
        <row r="365">
          <cell r="A365" t="str">
            <v>8842-000</v>
          </cell>
          <cell r="B365">
            <v>61912000</v>
          </cell>
          <cell r="G365">
            <v>61912000</v>
          </cell>
          <cell r="H365">
            <v>81956100</v>
          </cell>
          <cell r="I365">
            <v>-20044100</v>
          </cell>
          <cell r="J365">
            <v>-0.24457117896044345</v>
          </cell>
          <cell r="K365" t="str">
            <v>{D}</v>
          </cell>
        </row>
        <row r="366">
          <cell r="A366" t="str">
            <v>8851-000</v>
          </cell>
          <cell r="B366">
            <v>30000000</v>
          </cell>
          <cell r="G366">
            <v>30000000</v>
          </cell>
          <cell r="H366">
            <v>30000000</v>
          </cell>
          <cell r="I366">
            <v>0</v>
          </cell>
          <cell r="J366">
            <v>0</v>
          </cell>
          <cell r="K366" t="str">
            <v>{D}</v>
          </cell>
        </row>
        <row r="367">
          <cell r="A367" t="str">
            <v>8852-000</v>
          </cell>
          <cell r="B367">
            <v>390000</v>
          </cell>
          <cell r="G367">
            <v>390000</v>
          </cell>
          <cell r="H367">
            <v>2400000</v>
          </cell>
          <cell r="I367">
            <v>-2010000</v>
          </cell>
          <cell r="J367">
            <v>-0.83750000000000002</v>
          </cell>
          <cell r="K367" t="str">
            <v>{D}</v>
          </cell>
        </row>
        <row r="368">
          <cell r="A368" t="str">
            <v>8853-000</v>
          </cell>
          <cell r="B368">
            <v>4500000</v>
          </cell>
          <cell r="G368">
            <v>4500000</v>
          </cell>
          <cell r="H368">
            <v>2750000</v>
          </cell>
          <cell r="I368">
            <v>1750000</v>
          </cell>
          <cell r="J368">
            <v>0.63636363636363635</v>
          </cell>
          <cell r="K368" t="str">
            <v>{D}</v>
          </cell>
        </row>
        <row r="369">
          <cell r="A369" t="str">
            <v>8854-000</v>
          </cell>
          <cell r="B369">
            <v>56720000</v>
          </cell>
          <cell r="G369">
            <v>56720000</v>
          </cell>
          <cell r="H369">
            <v>3125000</v>
          </cell>
          <cell r="I369">
            <v>53595000</v>
          </cell>
          <cell r="J369">
            <v>17.150400000000001</v>
          </cell>
          <cell r="K369" t="str">
            <v>{D}</v>
          </cell>
        </row>
        <row r="370">
          <cell r="A370" t="str">
            <v>8856-000</v>
          </cell>
          <cell r="B370">
            <v>31856100</v>
          </cell>
          <cell r="G370">
            <v>31856100</v>
          </cell>
          <cell r="H370">
            <v>16555000</v>
          </cell>
          <cell r="I370">
            <v>15301100</v>
          </cell>
          <cell r="J370">
            <v>0.92425853216550891</v>
          </cell>
          <cell r="K370" t="str">
            <v>{D}</v>
          </cell>
        </row>
        <row r="371">
          <cell r="A371" t="str">
            <v>8861-000</v>
          </cell>
          <cell r="B371">
            <v>52694850</v>
          </cell>
          <cell r="G371">
            <v>52694850</v>
          </cell>
          <cell r="H371">
            <v>34336420</v>
          </cell>
          <cell r="I371">
            <v>18358430</v>
          </cell>
          <cell r="J371">
            <v>0.53466348559343113</v>
          </cell>
          <cell r="K371" t="str">
            <v>{D}</v>
          </cell>
        </row>
        <row r="372">
          <cell r="A372" t="str">
            <v>8869-000</v>
          </cell>
          <cell r="B372">
            <v>75108820</v>
          </cell>
          <cell r="G372">
            <v>75108820</v>
          </cell>
          <cell r="H372">
            <v>219853216</v>
          </cell>
          <cell r="I372">
            <v>-144744396</v>
          </cell>
          <cell r="J372">
            <v>-0.65836833608110601</v>
          </cell>
          <cell r="K372" t="str">
            <v>{D}</v>
          </cell>
        </row>
        <row r="373">
          <cell r="A373" t="str">
            <v>8981-000</v>
          </cell>
          <cell r="B373">
            <v>264377750</v>
          </cell>
          <cell r="G373">
            <v>264377750</v>
          </cell>
          <cell r="H373">
            <v>151400572</v>
          </cell>
          <cell r="I373">
            <v>112977178</v>
          </cell>
          <cell r="J373">
            <v>0.7462136800909841</v>
          </cell>
          <cell r="K373" t="str">
            <v>{D}</v>
          </cell>
        </row>
        <row r="374">
          <cell r="A374" t="str">
            <v>8989-000</v>
          </cell>
          <cell r="B374">
            <v>2400000</v>
          </cell>
          <cell r="G374">
            <v>2400000</v>
          </cell>
          <cell r="H374">
            <v>0</v>
          </cell>
          <cell r="I374">
            <v>2400000</v>
          </cell>
          <cell r="J374">
            <v>1</v>
          </cell>
          <cell r="K374" t="str">
            <v>{D}</v>
          </cell>
        </row>
        <row r="375">
          <cell r="A375" t="str">
            <v>9061-000</v>
          </cell>
          <cell r="B375">
            <v>21600000</v>
          </cell>
          <cell r="G375">
            <v>21600000</v>
          </cell>
          <cell r="H375">
            <v>23839000</v>
          </cell>
          <cell r="I375">
            <v>-2239000</v>
          </cell>
          <cell r="J375">
            <v>-9.3921724904568141E-2</v>
          </cell>
          <cell r="K375" t="str">
            <v>{K}</v>
          </cell>
        </row>
        <row r="376">
          <cell r="A376" t="str">
            <v>9091-000</v>
          </cell>
          <cell r="B376">
            <v>33111203</v>
          </cell>
          <cell r="G376">
            <v>33111203</v>
          </cell>
          <cell r="H376">
            <v>58082278</v>
          </cell>
          <cell r="I376">
            <v>-24971075</v>
          </cell>
          <cell r="J376">
            <v>-0.42992588892605071</v>
          </cell>
          <cell r="K376" t="str">
            <v>{K}</v>
          </cell>
        </row>
        <row r="377">
          <cell r="A377" t="str">
            <v>9093-000</v>
          </cell>
          <cell r="B377">
            <v>3788000</v>
          </cell>
          <cell r="G377">
            <v>3788000</v>
          </cell>
          <cell r="H377">
            <v>412459</v>
          </cell>
          <cell r="I377">
            <v>3375541</v>
          </cell>
          <cell r="J377">
            <v>8.1839431313172941</v>
          </cell>
          <cell r="K377" t="str">
            <v>{K}</v>
          </cell>
        </row>
        <row r="378">
          <cell r="A378" t="str">
            <v>9099-000</v>
          </cell>
          <cell r="B378">
            <v>53273000</v>
          </cell>
          <cell r="G378">
            <v>53273000</v>
          </cell>
          <cell r="H378">
            <v>10272413</v>
          </cell>
          <cell r="I378">
            <v>43000587</v>
          </cell>
          <cell r="J378">
            <v>4.1860259123148573</v>
          </cell>
          <cell r="K378" t="str">
            <v>{K}</v>
          </cell>
        </row>
        <row r="379">
          <cell r="A379" t="str">
            <v>9219-000</v>
          </cell>
          <cell r="B379">
            <v>47424985.590000004</v>
          </cell>
          <cell r="G379">
            <v>47424985.590000004</v>
          </cell>
          <cell r="H379">
            <v>0</v>
          </cell>
          <cell r="I379">
            <v>47424985.590000004</v>
          </cell>
          <cell r="J379">
            <v>1</v>
          </cell>
          <cell r="K379" t="str">
            <v>{K}</v>
          </cell>
        </row>
        <row r="380">
          <cell r="A380" t="str">
            <v>9232-H15</v>
          </cell>
          <cell r="B380">
            <v>0</v>
          </cell>
          <cell r="G380">
            <v>0</v>
          </cell>
          <cell r="H380">
            <v>416660406.85000002</v>
          </cell>
          <cell r="I380">
            <v>-416660406.85000002</v>
          </cell>
          <cell r="J380">
            <v>-1</v>
          </cell>
          <cell r="K380" t="str">
            <v>{D}</v>
          </cell>
        </row>
        <row r="381">
          <cell r="A381" t="str">
            <v>9232-H16</v>
          </cell>
          <cell r="B381">
            <v>174703110</v>
          </cell>
          <cell r="G381">
            <v>174703110</v>
          </cell>
          <cell r="H381">
            <v>170718815</v>
          </cell>
          <cell r="I381">
            <v>3984295</v>
          </cell>
          <cell r="J381">
            <v>2.3338347328617528E-2</v>
          </cell>
          <cell r="K381" t="str">
            <v>{D}</v>
          </cell>
        </row>
        <row r="382">
          <cell r="A382" t="str">
            <v>9232-H17</v>
          </cell>
          <cell r="B382">
            <v>419656430</v>
          </cell>
          <cell r="G382">
            <v>419656430</v>
          </cell>
          <cell r="H382">
            <v>364205360</v>
          </cell>
          <cell r="I382">
            <v>55451070</v>
          </cell>
          <cell r="J382">
            <v>0.15225220738102263</v>
          </cell>
          <cell r="K382" t="str">
            <v>{D}</v>
          </cell>
        </row>
        <row r="383">
          <cell r="A383" t="str">
            <v>9232-H25</v>
          </cell>
          <cell r="B383">
            <v>5198286077</v>
          </cell>
          <cell r="G383">
            <v>5198286077</v>
          </cell>
          <cell r="H383">
            <v>4361813413.6499996</v>
          </cell>
          <cell r="I383">
            <v>836472663.35000038</v>
          </cell>
          <cell r="J383">
            <v>0.19177176647041247</v>
          </cell>
          <cell r="K383" t="str">
            <v>{D}</v>
          </cell>
        </row>
        <row r="384">
          <cell r="A384" t="str">
            <v>9251-000</v>
          </cell>
          <cell r="B384">
            <v>0</v>
          </cell>
          <cell r="G384">
            <v>0</v>
          </cell>
          <cell r="H384">
            <v>7000</v>
          </cell>
          <cell r="I384">
            <v>-7000</v>
          </cell>
          <cell r="J384">
            <v>-1</v>
          </cell>
          <cell r="K384" t="str">
            <v>{D}</v>
          </cell>
        </row>
        <row r="385">
          <cell r="A385" t="str">
            <v>9291-000</v>
          </cell>
          <cell r="B385">
            <v>1569000</v>
          </cell>
          <cell r="G385">
            <v>1569000</v>
          </cell>
          <cell r="H385">
            <v>465200</v>
          </cell>
          <cell r="I385">
            <v>1103800</v>
          </cell>
          <cell r="J385">
            <v>2.3727429062768701</v>
          </cell>
          <cell r="K385" t="str">
            <v>{D}</v>
          </cell>
        </row>
        <row r="386">
          <cell r="A386" t="str">
            <v>9299-000</v>
          </cell>
          <cell r="B386">
            <v>2465000</v>
          </cell>
          <cell r="G386">
            <v>2465000</v>
          </cell>
          <cell r="H386">
            <v>4011000</v>
          </cell>
          <cell r="I386">
            <v>-1546000</v>
          </cell>
          <cell r="J386">
            <v>-0.38544003989030168</v>
          </cell>
          <cell r="K386" t="str">
            <v>{D}</v>
          </cell>
        </row>
        <row r="387">
          <cell r="A387" t="str">
            <v>9982-000</v>
          </cell>
          <cell r="B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1</v>
          </cell>
          <cell r="K387" t="str">
            <v>{K}</v>
          </cell>
        </row>
      </sheetData>
      <sheetData sheetId="7">
        <row r="8">
          <cell r="A8" t="str">
            <v>1011-000</v>
          </cell>
          <cell r="B8">
            <v>5619879.9800000004</v>
          </cell>
          <cell r="G8">
            <v>5619879.9800000004</v>
          </cell>
          <cell r="H8">
            <v>11411019.98</v>
          </cell>
          <cell r="I8">
            <v>-5791140</v>
          </cell>
          <cell r="J8">
            <v>-0.50750415038708918</v>
          </cell>
          <cell r="K8" t="str">
            <v>{D}</v>
          </cell>
        </row>
        <row r="9">
          <cell r="A9" t="str">
            <v>1012-000</v>
          </cell>
          <cell r="B9">
            <v>2750000</v>
          </cell>
          <cell r="G9">
            <v>2750000</v>
          </cell>
          <cell r="H9">
            <v>1750000</v>
          </cell>
          <cell r="I9">
            <v>1000000</v>
          </cell>
          <cell r="J9">
            <v>0.5714285714285714</v>
          </cell>
          <cell r="K9" t="str">
            <v>{D}</v>
          </cell>
        </row>
        <row r="10">
          <cell r="A10" t="str">
            <v>1013-000</v>
          </cell>
          <cell r="B10">
            <v>292250000</v>
          </cell>
          <cell r="G10">
            <v>292250000</v>
          </cell>
          <cell r="H10">
            <v>292000000</v>
          </cell>
          <cell r="I10">
            <v>250000</v>
          </cell>
          <cell r="J10">
            <v>8.5616438356164379E-4</v>
          </cell>
          <cell r="K10" t="str">
            <v>{D}</v>
          </cell>
        </row>
        <row r="11">
          <cell r="A11" t="str">
            <v>1014-000</v>
          </cell>
          <cell r="B11">
            <v>1556126375</v>
          </cell>
          <cell r="G11">
            <v>1556126375</v>
          </cell>
          <cell r="H11">
            <v>382861375</v>
          </cell>
          <cell r="I11">
            <v>1173265000</v>
          </cell>
          <cell r="J11">
            <v>3.0644642594202667</v>
          </cell>
          <cell r="K11" t="str">
            <v>{D}</v>
          </cell>
        </row>
        <row r="12">
          <cell r="A12" t="str">
            <v>1021-B81</v>
          </cell>
          <cell r="B12">
            <v>408710375</v>
          </cell>
          <cell r="G12">
            <v>408710375</v>
          </cell>
          <cell r="H12">
            <v>-6297074</v>
          </cell>
          <cell r="I12">
            <v>415007449</v>
          </cell>
          <cell r="J12">
            <v>-65.904807375616045</v>
          </cell>
          <cell r="K12" t="str">
            <v>{K}</v>
          </cell>
        </row>
        <row r="13">
          <cell r="A13" t="str">
            <v>1021-B82</v>
          </cell>
          <cell r="B13">
            <v>0</v>
          </cell>
          <cell r="G13">
            <v>0</v>
          </cell>
          <cell r="H13">
            <v>-36914020.600000001</v>
          </cell>
          <cell r="I13">
            <v>36914020.600000001</v>
          </cell>
          <cell r="J13">
            <v>-1</v>
          </cell>
          <cell r="K13" t="str">
            <v>{K}</v>
          </cell>
        </row>
        <row r="14">
          <cell r="A14" t="str">
            <v>1021-B83</v>
          </cell>
          <cell r="B14">
            <v>0</v>
          </cell>
          <cell r="G14">
            <v>0</v>
          </cell>
          <cell r="H14">
            <v>110329.4</v>
          </cell>
          <cell r="I14">
            <v>-110329.4</v>
          </cell>
          <cell r="J14">
            <v>-1</v>
          </cell>
          <cell r="K14" t="str">
            <v>{D}</v>
          </cell>
        </row>
        <row r="15">
          <cell r="A15" t="str">
            <v>1021-B91</v>
          </cell>
          <cell r="B15">
            <v>499.28</v>
          </cell>
          <cell r="G15">
            <v>499.28</v>
          </cell>
          <cell r="H15">
            <v>-2933489.18</v>
          </cell>
          <cell r="I15">
            <v>2933988.46</v>
          </cell>
          <cell r="J15">
            <v>-1.0001702000482577</v>
          </cell>
          <cell r="K15" t="str">
            <v>{K}</v>
          </cell>
        </row>
        <row r="16">
          <cell r="A16" t="str">
            <v>1021-B92</v>
          </cell>
          <cell r="B16">
            <v>1648288065.4400001</v>
          </cell>
          <cell r="G16">
            <v>1648288065.4400001</v>
          </cell>
          <cell r="H16">
            <v>2883450460</v>
          </cell>
          <cell r="I16">
            <v>-1235162394.5599999</v>
          </cell>
          <cell r="J16">
            <v>-0.42836262030317662</v>
          </cell>
          <cell r="K16" t="str">
            <v>{D}</v>
          </cell>
        </row>
        <row r="17">
          <cell r="A17" t="str">
            <v>1321-000</v>
          </cell>
          <cell r="B17">
            <v>373261355.5</v>
          </cell>
          <cell r="G17">
            <v>373261355.5</v>
          </cell>
          <cell r="H17">
            <v>90762243</v>
          </cell>
          <cell r="I17">
            <v>282499112.5</v>
          </cell>
          <cell r="J17">
            <v>3.1125179718178626</v>
          </cell>
          <cell r="K17" t="str">
            <v>{D}</v>
          </cell>
        </row>
        <row r="18">
          <cell r="A18" t="str">
            <v>1331-000</v>
          </cell>
          <cell r="B18">
            <v>19673273</v>
          </cell>
          <cell r="G18">
            <v>19673273</v>
          </cell>
          <cell r="H18">
            <v>991955</v>
          </cell>
          <cell r="I18">
            <v>18681318</v>
          </cell>
          <cell r="J18">
            <v>18.832828102081244</v>
          </cell>
          <cell r="K18" t="str">
            <v>{D}</v>
          </cell>
        </row>
        <row r="19">
          <cell r="A19" t="str">
            <v>1339-000</v>
          </cell>
          <cell r="B19">
            <v>30000000</v>
          </cell>
          <cell r="G19">
            <v>30000000</v>
          </cell>
          <cell r="H19">
            <v>30000000</v>
          </cell>
          <cell r="I19">
            <v>0</v>
          </cell>
          <cell r="J19">
            <v>0</v>
          </cell>
          <cell r="K19" t="str">
            <v>{K}</v>
          </cell>
        </row>
        <row r="20">
          <cell r="A20" t="str">
            <v>1421-000</v>
          </cell>
          <cell r="B20">
            <v>197399762</v>
          </cell>
          <cell r="G20">
            <v>197399762</v>
          </cell>
          <cell r="H20">
            <v>334828059</v>
          </cell>
          <cell r="I20">
            <v>-137428297</v>
          </cell>
          <cell r="J20">
            <v>-0.41044438572574948</v>
          </cell>
          <cell r="K20" t="str">
            <v>{D}</v>
          </cell>
        </row>
        <row r="21">
          <cell r="A21" t="str">
            <v>1426-000</v>
          </cell>
          <cell r="B21">
            <v>0</v>
          </cell>
          <cell r="G21">
            <v>0</v>
          </cell>
          <cell r="H21">
            <v>0.22</v>
          </cell>
          <cell r="I21">
            <v>-0.22</v>
          </cell>
          <cell r="J21">
            <v>-1</v>
          </cell>
          <cell r="K21" t="str">
            <v>{D}</v>
          </cell>
        </row>
        <row r="22">
          <cell r="A22" t="str">
            <v>1428-000</v>
          </cell>
          <cell r="B22">
            <v>20160750</v>
          </cell>
          <cell r="G22">
            <v>20160750</v>
          </cell>
          <cell r="H22">
            <v>23706600</v>
          </cell>
          <cell r="I22">
            <v>-3545850</v>
          </cell>
          <cell r="J22">
            <v>-0.14957227101313558</v>
          </cell>
          <cell r="K22" t="str">
            <v>{D}</v>
          </cell>
        </row>
        <row r="23">
          <cell r="A23" t="str">
            <v>1469-000</v>
          </cell>
          <cell r="B23">
            <v>100000</v>
          </cell>
          <cell r="G23">
            <v>100000</v>
          </cell>
          <cell r="H23">
            <v>1698117</v>
          </cell>
          <cell r="I23">
            <v>-1598117</v>
          </cell>
          <cell r="J23">
            <v>-0.94111124262933588</v>
          </cell>
          <cell r="K23" t="str">
            <v>{D}</v>
          </cell>
        </row>
        <row r="24">
          <cell r="A24" t="str">
            <v>1492-000</v>
          </cell>
          <cell r="B24">
            <v>178508074</v>
          </cell>
          <cell r="G24">
            <v>178508074</v>
          </cell>
          <cell r="H24">
            <v>278505198</v>
          </cell>
          <cell r="I24">
            <v>-99997124</v>
          </cell>
          <cell r="J24">
            <v>-0.3590493991426329</v>
          </cell>
          <cell r="K24" t="str">
            <v>{D}</v>
          </cell>
        </row>
        <row r="25">
          <cell r="A25" t="str">
            <v>1521-000</v>
          </cell>
          <cell r="B25">
            <v>7534414.8300000001</v>
          </cell>
          <cell r="G25">
            <v>7534414.8300000001</v>
          </cell>
          <cell r="H25">
            <v>7534414.8300000001</v>
          </cell>
          <cell r="I25">
            <v>0</v>
          </cell>
          <cell r="J25">
            <v>0</v>
          </cell>
          <cell r="K25" t="str">
            <v>{D}</v>
          </cell>
        </row>
        <row r="26">
          <cell r="A26" t="str">
            <v>1526-000</v>
          </cell>
          <cell r="B26">
            <v>15112428.5</v>
          </cell>
          <cell r="G26">
            <v>15112428.5</v>
          </cell>
          <cell r="H26">
            <v>15112428.5</v>
          </cell>
          <cell r="I26">
            <v>0</v>
          </cell>
          <cell r="J26">
            <v>0</v>
          </cell>
          <cell r="K26" t="str">
            <v>{D}</v>
          </cell>
        </row>
        <row r="27">
          <cell r="A27" t="str">
            <v>1531-000</v>
          </cell>
          <cell r="B27">
            <v>19391639.329999998</v>
          </cell>
          <cell r="G27">
            <v>19391639.329999998</v>
          </cell>
          <cell r="H27">
            <v>19391639.329999998</v>
          </cell>
          <cell r="I27">
            <v>0</v>
          </cell>
          <cell r="J27">
            <v>0</v>
          </cell>
          <cell r="K27" t="str">
            <v>{D}</v>
          </cell>
        </row>
        <row r="28">
          <cell r="A28" t="str">
            <v>1532-000</v>
          </cell>
          <cell r="B28">
            <v>3001606</v>
          </cell>
          <cell r="G28">
            <v>3001606</v>
          </cell>
          <cell r="H28">
            <v>3001606</v>
          </cell>
          <cell r="I28">
            <v>0</v>
          </cell>
          <cell r="J28">
            <v>0</v>
          </cell>
          <cell r="K28" t="str">
            <v>{D}</v>
          </cell>
        </row>
        <row r="29">
          <cell r="A29" t="str">
            <v>1564-000</v>
          </cell>
          <cell r="B29">
            <v>17152295</v>
          </cell>
          <cell r="G29">
            <v>17152295</v>
          </cell>
          <cell r="H29">
            <v>1341815</v>
          </cell>
          <cell r="I29">
            <v>15810480</v>
          </cell>
          <cell r="J29">
            <v>11.78290598927572</v>
          </cell>
          <cell r="K29" t="str">
            <v>{D}</v>
          </cell>
        </row>
        <row r="30">
          <cell r="A30" t="str">
            <v>1572-000</v>
          </cell>
          <cell r="B30">
            <v>1828750</v>
          </cell>
          <cell r="G30">
            <v>1828750</v>
          </cell>
          <cell r="H30">
            <v>56801250</v>
          </cell>
          <cell r="I30">
            <v>-54972500</v>
          </cell>
          <cell r="J30">
            <v>-0.96780440571290249</v>
          </cell>
          <cell r="K30" t="str">
            <v>{D}</v>
          </cell>
        </row>
        <row r="31">
          <cell r="A31" t="str">
            <v>1583-000</v>
          </cell>
          <cell r="B31">
            <v>314560005</v>
          </cell>
          <cell r="G31">
            <v>314560005</v>
          </cell>
          <cell r="H31">
            <v>371329532</v>
          </cell>
          <cell r="I31">
            <v>-56769527</v>
          </cell>
          <cell r="J31">
            <v>-0.15288179933935339</v>
          </cell>
          <cell r="K31" t="str">
            <v>{D}</v>
          </cell>
        </row>
        <row r="32">
          <cell r="A32" t="str">
            <v>1586-000</v>
          </cell>
          <cell r="B32">
            <v>0</v>
          </cell>
          <cell r="G32">
            <v>0</v>
          </cell>
          <cell r="H32">
            <v>2547150</v>
          </cell>
          <cell r="I32">
            <v>-2547150</v>
          </cell>
          <cell r="J32">
            <v>-1</v>
          </cell>
          <cell r="K32" t="str">
            <v>{D}</v>
          </cell>
        </row>
        <row r="33">
          <cell r="A33" t="str">
            <v>1591-000</v>
          </cell>
          <cell r="B33">
            <v>6627850</v>
          </cell>
          <cell r="G33">
            <v>6627850</v>
          </cell>
          <cell r="H33">
            <v>31130</v>
          </cell>
          <cell r="I33">
            <v>6596720</v>
          </cell>
          <cell r="J33">
            <v>211.90876967555414</v>
          </cell>
          <cell r="K33" t="str">
            <v>{D}</v>
          </cell>
        </row>
        <row r="34">
          <cell r="A34" t="str">
            <v>1599-000</v>
          </cell>
          <cell r="B34">
            <v>0</v>
          </cell>
          <cell r="G34">
            <v>0</v>
          </cell>
          <cell r="H34">
            <v>-10967971.33</v>
          </cell>
          <cell r="I34">
            <v>10967971.33</v>
          </cell>
          <cell r="J34">
            <v>-1</v>
          </cell>
          <cell r="K34" t="str">
            <v>{D}</v>
          </cell>
        </row>
        <row r="35">
          <cell r="A35" t="str">
            <v>1611-010</v>
          </cell>
          <cell r="B35">
            <v>1474224240941.1101</v>
          </cell>
          <cell r="G35">
            <v>1474224240941.1101</v>
          </cell>
          <cell r="H35">
            <v>1235701966815.3899</v>
          </cell>
          <cell r="I35">
            <v>238522274125.72021</v>
          </cell>
          <cell r="J35">
            <v>0.19302572993424288</v>
          </cell>
          <cell r="K35" t="str">
            <v>{D}</v>
          </cell>
        </row>
        <row r="36">
          <cell r="A36" t="str">
            <v>1611-120</v>
          </cell>
          <cell r="B36">
            <v>8436427</v>
          </cell>
          <cell r="G36">
            <v>8436427</v>
          </cell>
          <cell r="H36">
            <v>8436427</v>
          </cell>
          <cell r="I36">
            <v>0</v>
          </cell>
          <cell r="J36">
            <v>0</v>
          </cell>
          <cell r="K36" t="str">
            <v>{D}</v>
          </cell>
        </row>
        <row r="37">
          <cell r="A37" t="str">
            <v>1819-000</v>
          </cell>
          <cell r="B37">
            <v>945560</v>
          </cell>
          <cell r="G37">
            <v>945560</v>
          </cell>
          <cell r="H37">
            <v>945560</v>
          </cell>
          <cell r="I37">
            <v>0</v>
          </cell>
          <cell r="J37">
            <v>0</v>
          </cell>
          <cell r="K37" t="str">
            <v>{D}</v>
          </cell>
        </row>
        <row r="38">
          <cell r="A38" t="str">
            <v>1821-000</v>
          </cell>
          <cell r="B38">
            <v>7231269729</v>
          </cell>
          <cell r="G38">
            <v>7231269729</v>
          </cell>
          <cell r="H38">
            <v>7231269729</v>
          </cell>
          <cell r="I38">
            <v>0</v>
          </cell>
          <cell r="J38">
            <v>0</v>
          </cell>
          <cell r="K38" t="str">
            <v>{D}</v>
          </cell>
        </row>
        <row r="39">
          <cell r="A39" t="str">
            <v>1822-000</v>
          </cell>
          <cell r="B39">
            <v>178432209</v>
          </cell>
          <cell r="G39">
            <v>178432209</v>
          </cell>
          <cell r="H39">
            <v>178432209</v>
          </cell>
          <cell r="I39">
            <v>0</v>
          </cell>
          <cell r="J39">
            <v>0</v>
          </cell>
          <cell r="K39" t="str">
            <v>{D}</v>
          </cell>
        </row>
        <row r="40">
          <cell r="A40" t="str">
            <v>1823-000</v>
          </cell>
          <cell r="B40">
            <v>61865240</v>
          </cell>
          <cell r="G40">
            <v>61865240</v>
          </cell>
          <cell r="H40">
            <v>61865240</v>
          </cell>
          <cell r="I40">
            <v>0</v>
          </cell>
          <cell r="J40">
            <v>0</v>
          </cell>
          <cell r="K40" t="str">
            <v>{D}</v>
          </cell>
        </row>
        <row r="41">
          <cell r="A41" t="str">
            <v>1824-000</v>
          </cell>
          <cell r="B41">
            <v>320233446</v>
          </cell>
          <cell r="G41">
            <v>320233446</v>
          </cell>
          <cell r="H41">
            <v>320233446</v>
          </cell>
          <cell r="I41">
            <v>0</v>
          </cell>
          <cell r="J41">
            <v>0</v>
          </cell>
          <cell r="K41" t="str">
            <v>{D}</v>
          </cell>
        </row>
        <row r="42">
          <cell r="A42" t="str">
            <v>1831-000</v>
          </cell>
          <cell r="B42">
            <v>67149350</v>
          </cell>
          <cell r="G42">
            <v>67149350</v>
          </cell>
          <cell r="H42">
            <v>67149350</v>
          </cell>
          <cell r="I42">
            <v>0</v>
          </cell>
          <cell r="J42">
            <v>0</v>
          </cell>
          <cell r="K42" t="str">
            <v>{D}</v>
          </cell>
        </row>
        <row r="43">
          <cell r="A43" t="str">
            <v>1832-000</v>
          </cell>
          <cell r="B43">
            <v>12800000</v>
          </cell>
          <cell r="G43">
            <v>12800000</v>
          </cell>
          <cell r="H43">
            <v>12800000</v>
          </cell>
          <cell r="I43">
            <v>0</v>
          </cell>
          <cell r="J43">
            <v>0</v>
          </cell>
          <cell r="K43" t="str">
            <v>{D}</v>
          </cell>
        </row>
        <row r="44">
          <cell r="A44" t="str">
            <v>1834-000</v>
          </cell>
          <cell r="B44">
            <v>74043500</v>
          </cell>
          <cell r="G44">
            <v>74043500</v>
          </cell>
          <cell r="H44">
            <v>74043500</v>
          </cell>
          <cell r="I44">
            <v>0</v>
          </cell>
          <cell r="J44">
            <v>0</v>
          </cell>
          <cell r="K44" t="str">
            <v>{D}</v>
          </cell>
        </row>
        <row r="45">
          <cell r="A45" t="str">
            <v>1841-000</v>
          </cell>
          <cell r="B45">
            <v>708518400</v>
          </cell>
          <cell r="G45">
            <v>708518400</v>
          </cell>
          <cell r="H45">
            <v>708518400</v>
          </cell>
          <cell r="I45">
            <v>0</v>
          </cell>
          <cell r="J45">
            <v>0</v>
          </cell>
          <cell r="K45" t="str">
            <v>{D}</v>
          </cell>
        </row>
        <row r="46">
          <cell r="A46" t="str">
            <v>1843-000</v>
          </cell>
          <cell r="B46">
            <v>428175000</v>
          </cell>
          <cell r="G46">
            <v>428175000</v>
          </cell>
          <cell r="H46">
            <v>428175000</v>
          </cell>
          <cell r="I46">
            <v>0</v>
          </cell>
          <cell r="J46">
            <v>0</v>
          </cell>
          <cell r="K46" t="str">
            <v>{D}</v>
          </cell>
        </row>
        <row r="47">
          <cell r="A47" t="str">
            <v>1848-000</v>
          </cell>
          <cell r="B47">
            <v>50832500</v>
          </cell>
          <cell r="G47">
            <v>50832500</v>
          </cell>
          <cell r="H47">
            <v>50832500</v>
          </cell>
          <cell r="I47">
            <v>0</v>
          </cell>
          <cell r="J47">
            <v>0</v>
          </cell>
          <cell r="K47" t="str">
            <v>{D}</v>
          </cell>
        </row>
        <row r="48">
          <cell r="A48" t="str">
            <v>1851-000</v>
          </cell>
          <cell r="B48">
            <v>544773577</v>
          </cell>
          <cell r="G48">
            <v>544773577</v>
          </cell>
          <cell r="H48">
            <v>544773577</v>
          </cell>
          <cell r="I48">
            <v>0</v>
          </cell>
          <cell r="J48">
            <v>0</v>
          </cell>
          <cell r="K48" t="str">
            <v>{D}</v>
          </cell>
        </row>
        <row r="49">
          <cell r="A49" t="str">
            <v>1852-000</v>
          </cell>
          <cell r="B49">
            <v>171140500</v>
          </cell>
          <cell r="G49">
            <v>171140500</v>
          </cell>
          <cell r="H49">
            <v>33552500</v>
          </cell>
          <cell r="I49">
            <v>137588000</v>
          </cell>
          <cell r="J49">
            <v>4.1006780418746738</v>
          </cell>
          <cell r="K49" t="str">
            <v>{D}</v>
          </cell>
        </row>
        <row r="50">
          <cell r="A50" t="str">
            <v>1853-000</v>
          </cell>
          <cell r="B50">
            <v>15717350</v>
          </cell>
          <cell r="G50">
            <v>15717350</v>
          </cell>
          <cell r="H50">
            <v>15717350</v>
          </cell>
          <cell r="I50">
            <v>0</v>
          </cell>
          <cell r="J50">
            <v>0</v>
          </cell>
          <cell r="K50" t="str">
            <v>{D}</v>
          </cell>
        </row>
        <row r="51">
          <cell r="A51" t="str">
            <v>1854-000</v>
          </cell>
          <cell r="B51">
            <v>69905000</v>
          </cell>
          <cell r="G51">
            <v>69905000</v>
          </cell>
          <cell r="H51">
            <v>69905000</v>
          </cell>
          <cell r="I51">
            <v>0</v>
          </cell>
          <cell r="J51">
            <v>0</v>
          </cell>
          <cell r="K51" t="str">
            <v>{D}</v>
          </cell>
        </row>
        <row r="52">
          <cell r="A52" t="str">
            <v>1859-000</v>
          </cell>
          <cell r="B52">
            <v>697563000</v>
          </cell>
          <cell r="G52">
            <v>697563000</v>
          </cell>
          <cell r="H52">
            <v>4928000</v>
          </cell>
          <cell r="I52">
            <v>692635000</v>
          </cell>
          <cell r="J52">
            <v>140.55093344155844</v>
          </cell>
          <cell r="K52" t="str">
            <v>{D}</v>
          </cell>
        </row>
        <row r="53">
          <cell r="A53" t="str">
            <v>1861-000</v>
          </cell>
          <cell r="B53">
            <v>76309000</v>
          </cell>
          <cell r="G53">
            <v>76309000</v>
          </cell>
          <cell r="H53">
            <v>76309000</v>
          </cell>
          <cell r="I53">
            <v>0</v>
          </cell>
          <cell r="J53">
            <v>0</v>
          </cell>
          <cell r="K53" t="str">
            <v>{D}</v>
          </cell>
        </row>
        <row r="54">
          <cell r="A54" t="str">
            <v>1862-000</v>
          </cell>
          <cell r="B54">
            <v>34335000</v>
          </cell>
          <cell r="G54">
            <v>34335000</v>
          </cell>
          <cell r="H54">
            <v>34335000</v>
          </cell>
          <cell r="I54">
            <v>0</v>
          </cell>
          <cell r="J54">
            <v>0</v>
          </cell>
          <cell r="K54" t="str">
            <v>{D}</v>
          </cell>
        </row>
        <row r="55">
          <cell r="A55" t="str">
            <v>1863-000</v>
          </cell>
          <cell r="B55">
            <v>290112450</v>
          </cell>
          <cell r="G55">
            <v>290112450</v>
          </cell>
          <cell r="H55">
            <v>290112450</v>
          </cell>
          <cell r="I55">
            <v>0</v>
          </cell>
          <cell r="J55">
            <v>0</v>
          </cell>
          <cell r="K55" t="str">
            <v>{D}</v>
          </cell>
        </row>
        <row r="56">
          <cell r="A56" t="str">
            <v>1864-000</v>
          </cell>
          <cell r="B56">
            <v>17000000</v>
          </cell>
          <cell r="G56">
            <v>17000000</v>
          </cell>
          <cell r="H56">
            <v>17000000</v>
          </cell>
          <cell r="I56">
            <v>0</v>
          </cell>
          <cell r="J56">
            <v>0</v>
          </cell>
          <cell r="K56" t="str">
            <v>{D}</v>
          </cell>
        </row>
        <row r="57">
          <cell r="A57" t="str">
            <v>1869-000</v>
          </cell>
          <cell r="B57">
            <v>248122800</v>
          </cell>
          <cell r="G57">
            <v>248122800</v>
          </cell>
          <cell r="H57">
            <v>248122800</v>
          </cell>
          <cell r="I57">
            <v>0</v>
          </cell>
          <cell r="J57">
            <v>0</v>
          </cell>
          <cell r="K57" t="str">
            <v>{D}</v>
          </cell>
        </row>
        <row r="58">
          <cell r="A58" t="str">
            <v>1871-000</v>
          </cell>
          <cell r="B58">
            <v>370660371</v>
          </cell>
          <cell r="G58">
            <v>370660371</v>
          </cell>
          <cell r="H58">
            <v>370660371</v>
          </cell>
          <cell r="I58">
            <v>0</v>
          </cell>
          <cell r="J58">
            <v>0</v>
          </cell>
          <cell r="K58" t="str">
            <v>{D}</v>
          </cell>
        </row>
        <row r="59">
          <cell r="A59" t="str">
            <v>1872-000</v>
          </cell>
          <cell r="B59">
            <v>25659442926.950001</v>
          </cell>
          <cell r="G59">
            <v>25659442926.950001</v>
          </cell>
          <cell r="H59">
            <v>25659442926.950001</v>
          </cell>
          <cell r="I59">
            <v>0</v>
          </cell>
          <cell r="J59">
            <v>0</v>
          </cell>
          <cell r="K59" t="str">
            <v>{D}</v>
          </cell>
        </row>
        <row r="60">
          <cell r="A60" t="str">
            <v>1873-000</v>
          </cell>
          <cell r="B60">
            <v>617283368</v>
          </cell>
          <cell r="G60">
            <v>617283368</v>
          </cell>
          <cell r="H60">
            <v>617283368</v>
          </cell>
          <cell r="I60">
            <v>0</v>
          </cell>
          <cell r="J60">
            <v>0</v>
          </cell>
          <cell r="K60" t="str">
            <v>{D}</v>
          </cell>
        </row>
        <row r="61">
          <cell r="A61" t="str">
            <v>1879-000</v>
          </cell>
          <cell r="B61">
            <v>242155000</v>
          </cell>
          <cell r="G61">
            <v>242155000</v>
          </cell>
          <cell r="H61">
            <v>242155000</v>
          </cell>
          <cell r="I61">
            <v>0</v>
          </cell>
          <cell r="J61">
            <v>0</v>
          </cell>
          <cell r="K61" t="str">
            <v>{D}</v>
          </cell>
        </row>
        <row r="62">
          <cell r="A62" t="str">
            <v>1881-000</v>
          </cell>
          <cell r="B62">
            <v>100639301</v>
          </cell>
          <cell r="G62">
            <v>100639301</v>
          </cell>
          <cell r="H62">
            <v>100639301</v>
          </cell>
          <cell r="I62">
            <v>0</v>
          </cell>
          <cell r="J62">
            <v>0</v>
          </cell>
          <cell r="K62" t="str">
            <v>{D}</v>
          </cell>
        </row>
        <row r="63">
          <cell r="A63" t="str">
            <v>1882-000</v>
          </cell>
          <cell r="B63">
            <v>71549600</v>
          </cell>
          <cell r="G63">
            <v>71549600</v>
          </cell>
          <cell r="H63">
            <v>71549600</v>
          </cell>
          <cell r="I63">
            <v>0</v>
          </cell>
          <cell r="J63">
            <v>0</v>
          </cell>
          <cell r="K63" t="str">
            <v>{D}</v>
          </cell>
        </row>
        <row r="64">
          <cell r="A64" t="str">
            <v>1891-000</v>
          </cell>
          <cell r="B64">
            <v>994023200</v>
          </cell>
          <cell r="G64">
            <v>994023200</v>
          </cell>
          <cell r="H64">
            <v>782328200</v>
          </cell>
          <cell r="I64">
            <v>211695000</v>
          </cell>
          <cell r="J64">
            <v>0.27059615133392867</v>
          </cell>
          <cell r="K64" t="str">
            <v>{D}</v>
          </cell>
        </row>
        <row r="65">
          <cell r="A65" t="str">
            <v>1892-000</v>
          </cell>
          <cell r="B65">
            <v>68673000</v>
          </cell>
          <cell r="G65">
            <v>68673000</v>
          </cell>
          <cell r="H65">
            <v>68673000</v>
          </cell>
          <cell r="I65">
            <v>0</v>
          </cell>
          <cell r="J65">
            <v>0</v>
          </cell>
          <cell r="K65" t="str">
            <v>{D}</v>
          </cell>
        </row>
        <row r="66">
          <cell r="A66" t="str">
            <v>1893-000</v>
          </cell>
          <cell r="B66">
            <v>127359628</v>
          </cell>
          <cell r="G66">
            <v>127359628</v>
          </cell>
          <cell r="H66">
            <v>127359628</v>
          </cell>
          <cell r="I66">
            <v>0</v>
          </cell>
          <cell r="J66">
            <v>0</v>
          </cell>
          <cell r="K66" t="str">
            <v>{D}</v>
          </cell>
        </row>
        <row r="67">
          <cell r="A67" t="str">
            <v>1894-000</v>
          </cell>
          <cell r="B67">
            <v>1036138125</v>
          </cell>
          <cell r="G67">
            <v>1036138125</v>
          </cell>
          <cell r="H67">
            <v>1036138125</v>
          </cell>
          <cell r="I67">
            <v>0</v>
          </cell>
          <cell r="J67">
            <v>0</v>
          </cell>
          <cell r="K67" t="str">
            <v>{D}</v>
          </cell>
        </row>
        <row r="68">
          <cell r="A68" t="str">
            <v>1895-000</v>
          </cell>
          <cell r="B68">
            <v>61991640</v>
          </cell>
          <cell r="G68">
            <v>61991640</v>
          </cell>
          <cell r="H68">
            <v>61991640</v>
          </cell>
          <cell r="I68">
            <v>0</v>
          </cell>
          <cell r="J68">
            <v>0</v>
          </cell>
          <cell r="K68" t="str">
            <v>{D}</v>
          </cell>
        </row>
        <row r="69">
          <cell r="A69" t="str">
            <v>1912-000</v>
          </cell>
          <cell r="B69">
            <v>119831750</v>
          </cell>
          <cell r="G69">
            <v>119831750</v>
          </cell>
          <cell r="H69">
            <v>119831750</v>
          </cell>
          <cell r="I69">
            <v>0</v>
          </cell>
          <cell r="J69">
            <v>0</v>
          </cell>
          <cell r="K69" t="str">
            <v>{D}</v>
          </cell>
        </row>
        <row r="70">
          <cell r="A70" t="str">
            <v>1913-000</v>
          </cell>
          <cell r="B70">
            <v>98254500</v>
          </cell>
          <cell r="G70">
            <v>98254500</v>
          </cell>
          <cell r="H70">
            <v>98254500</v>
          </cell>
          <cell r="I70">
            <v>0</v>
          </cell>
          <cell r="J70">
            <v>0</v>
          </cell>
          <cell r="K70" t="str">
            <v>{D}</v>
          </cell>
        </row>
        <row r="71">
          <cell r="A71" t="str">
            <v>2121-000</v>
          </cell>
          <cell r="B71">
            <v>1054018459</v>
          </cell>
          <cell r="G71">
            <v>1054018459</v>
          </cell>
          <cell r="H71">
            <v>692454973</v>
          </cell>
          <cell r="I71">
            <v>361563486</v>
          </cell>
          <cell r="J71">
            <v>0.52214728769086338</v>
          </cell>
          <cell r="K71" t="str">
            <v>{K}</v>
          </cell>
        </row>
        <row r="72">
          <cell r="A72" t="str">
            <v>2122-000</v>
          </cell>
          <cell r="B72">
            <v>81157607</v>
          </cell>
          <cell r="G72">
            <v>81157607</v>
          </cell>
          <cell r="H72">
            <v>72235997</v>
          </cell>
          <cell r="I72">
            <v>8921610</v>
          </cell>
          <cell r="J72">
            <v>0.12350642851928796</v>
          </cell>
          <cell r="K72" t="str">
            <v>{K}</v>
          </cell>
        </row>
        <row r="73">
          <cell r="A73" t="str">
            <v>2123-000</v>
          </cell>
          <cell r="B73">
            <v>53041907</v>
          </cell>
          <cell r="G73">
            <v>53041907</v>
          </cell>
          <cell r="H73">
            <v>49948645</v>
          </cell>
          <cell r="I73">
            <v>3093262</v>
          </cell>
          <cell r="J73">
            <v>6.19288471188758E-2</v>
          </cell>
          <cell r="K73" t="str">
            <v>{K}</v>
          </cell>
        </row>
        <row r="74">
          <cell r="A74" t="str">
            <v>2124-000</v>
          </cell>
          <cell r="B74">
            <v>299794046</v>
          </cell>
          <cell r="G74">
            <v>299794046</v>
          </cell>
          <cell r="H74">
            <v>283072962</v>
          </cell>
          <cell r="I74">
            <v>16721084</v>
          </cell>
          <cell r="J74">
            <v>5.906987330001514E-2</v>
          </cell>
          <cell r="K74" t="str">
            <v>{K}</v>
          </cell>
        </row>
        <row r="75">
          <cell r="A75" t="str">
            <v>2131-000</v>
          </cell>
          <cell r="B75">
            <v>67146350</v>
          </cell>
          <cell r="G75">
            <v>67146350</v>
          </cell>
          <cell r="H75">
            <v>62527350</v>
          </cell>
          <cell r="I75">
            <v>4619000</v>
          </cell>
          <cell r="J75">
            <v>7.3871673755564568E-2</v>
          </cell>
          <cell r="K75" t="str">
            <v>{K}</v>
          </cell>
        </row>
        <row r="76">
          <cell r="A76" t="str">
            <v>2132-000</v>
          </cell>
          <cell r="B76">
            <v>12799000</v>
          </cell>
          <cell r="G76">
            <v>12799000</v>
          </cell>
          <cell r="H76">
            <v>12799000</v>
          </cell>
          <cell r="I76">
            <v>0</v>
          </cell>
          <cell r="J76">
            <v>0</v>
          </cell>
          <cell r="K76" t="str">
            <v>{K}</v>
          </cell>
        </row>
        <row r="77">
          <cell r="A77" t="str">
            <v>2134-000</v>
          </cell>
          <cell r="B77">
            <v>74035500</v>
          </cell>
          <cell r="G77">
            <v>74035500</v>
          </cell>
          <cell r="H77">
            <v>74035500</v>
          </cell>
          <cell r="I77">
            <v>0</v>
          </cell>
          <cell r="J77">
            <v>0</v>
          </cell>
          <cell r="K77" t="str">
            <v>{K}</v>
          </cell>
        </row>
        <row r="78">
          <cell r="A78" t="str">
            <v>2141-000</v>
          </cell>
          <cell r="B78">
            <v>567152025</v>
          </cell>
          <cell r="G78">
            <v>567152025</v>
          </cell>
          <cell r="H78">
            <v>529461525</v>
          </cell>
          <cell r="I78">
            <v>37690500</v>
          </cell>
          <cell r="J78">
            <v>7.1186475731168569E-2</v>
          </cell>
          <cell r="K78" t="str">
            <v>{K}</v>
          </cell>
        </row>
        <row r="79">
          <cell r="A79" t="str">
            <v>2143-000</v>
          </cell>
          <cell r="B79">
            <v>0</v>
          </cell>
          <cell r="G79">
            <v>0</v>
          </cell>
          <cell r="H79">
            <v>0</v>
          </cell>
          <cell r="I79">
            <v>0</v>
          </cell>
          <cell r="J79">
            <v>1</v>
          </cell>
          <cell r="K79" t="str">
            <v>{K}</v>
          </cell>
        </row>
        <row r="80">
          <cell r="A80" t="str">
            <v>2144-000</v>
          </cell>
          <cell r="B80">
            <v>107043750</v>
          </cell>
          <cell r="G80">
            <v>107043750</v>
          </cell>
          <cell r="H80">
            <v>21408750</v>
          </cell>
          <cell r="I80">
            <v>85635000</v>
          </cell>
          <cell r="J80">
            <v>4</v>
          </cell>
          <cell r="K80" t="str">
            <v>{K}</v>
          </cell>
        </row>
        <row r="81">
          <cell r="A81" t="str">
            <v>2148-000</v>
          </cell>
          <cell r="B81">
            <v>50830500</v>
          </cell>
          <cell r="G81">
            <v>50830500</v>
          </cell>
          <cell r="H81">
            <v>50830500</v>
          </cell>
          <cell r="I81">
            <v>0</v>
          </cell>
          <cell r="J81">
            <v>0</v>
          </cell>
          <cell r="K81" t="str">
            <v>{K}</v>
          </cell>
        </row>
        <row r="82">
          <cell r="A82" t="str">
            <v>2151-000</v>
          </cell>
          <cell r="B82">
            <v>326575910</v>
          </cell>
          <cell r="G82">
            <v>326575910</v>
          </cell>
          <cell r="H82">
            <v>201909243</v>
          </cell>
          <cell r="I82">
            <v>124666667</v>
          </cell>
          <cell r="J82">
            <v>0.61743912833153458</v>
          </cell>
          <cell r="K82" t="str">
            <v>{K}</v>
          </cell>
        </row>
        <row r="83">
          <cell r="A83" t="str">
            <v>2152-000</v>
          </cell>
          <cell r="B83">
            <v>64110611</v>
          </cell>
          <cell r="G83">
            <v>64110611</v>
          </cell>
          <cell r="H83">
            <v>33535500</v>
          </cell>
          <cell r="I83">
            <v>30575111</v>
          </cell>
          <cell r="J83">
            <v>0.91172372560421044</v>
          </cell>
          <cell r="K83" t="str">
            <v>{K}</v>
          </cell>
        </row>
        <row r="84">
          <cell r="A84" t="str">
            <v>2153-000</v>
          </cell>
          <cell r="B84">
            <v>15711350</v>
          </cell>
          <cell r="G84">
            <v>15711350</v>
          </cell>
          <cell r="H84">
            <v>15711350</v>
          </cell>
          <cell r="I84">
            <v>0</v>
          </cell>
          <cell r="J84">
            <v>0</v>
          </cell>
          <cell r="K84" t="str">
            <v>{K}</v>
          </cell>
        </row>
        <row r="85">
          <cell r="A85" t="str">
            <v>2154-000</v>
          </cell>
          <cell r="B85">
            <v>69903000</v>
          </cell>
          <cell r="G85">
            <v>69903000</v>
          </cell>
          <cell r="H85">
            <v>55091667</v>
          </cell>
          <cell r="I85">
            <v>14811333</v>
          </cell>
          <cell r="J85">
            <v>0.26884888053941081</v>
          </cell>
          <cell r="K85" t="str">
            <v>{K}</v>
          </cell>
        </row>
        <row r="86">
          <cell r="A86" t="str">
            <v>2159-000</v>
          </cell>
          <cell r="B86">
            <v>155072750</v>
          </cell>
          <cell r="G86">
            <v>155072750</v>
          </cell>
          <cell r="H86">
            <v>4926000</v>
          </cell>
          <cell r="I86">
            <v>150146750</v>
          </cell>
          <cell r="J86">
            <v>30.480460820138042</v>
          </cell>
          <cell r="K86" t="str">
            <v>{K}</v>
          </cell>
        </row>
        <row r="87">
          <cell r="A87" t="str">
            <v>2161-000</v>
          </cell>
          <cell r="B87">
            <v>61994833</v>
          </cell>
          <cell r="G87">
            <v>61994833</v>
          </cell>
          <cell r="H87">
            <v>37464833</v>
          </cell>
          <cell r="I87">
            <v>24530000</v>
          </cell>
          <cell r="J87">
            <v>0.65474734666507117</v>
          </cell>
          <cell r="K87" t="str">
            <v>{K}</v>
          </cell>
        </row>
        <row r="88">
          <cell r="A88" t="str">
            <v>2162-000</v>
          </cell>
          <cell r="B88">
            <v>34303000</v>
          </cell>
          <cell r="G88">
            <v>34303000</v>
          </cell>
          <cell r="H88">
            <v>34303000</v>
          </cell>
          <cell r="I88">
            <v>0</v>
          </cell>
          <cell r="J88">
            <v>0</v>
          </cell>
          <cell r="K88" t="str">
            <v>{K}</v>
          </cell>
        </row>
        <row r="89">
          <cell r="A89" t="str">
            <v>2163-000</v>
          </cell>
          <cell r="B89">
            <v>290092450</v>
          </cell>
          <cell r="G89">
            <v>290092450</v>
          </cell>
          <cell r="H89">
            <v>290092450</v>
          </cell>
          <cell r="I89">
            <v>0</v>
          </cell>
          <cell r="J89">
            <v>0</v>
          </cell>
          <cell r="K89" t="str">
            <v>{K}</v>
          </cell>
        </row>
        <row r="90">
          <cell r="A90" t="str">
            <v>2164-000</v>
          </cell>
          <cell r="B90">
            <v>16999000</v>
          </cell>
          <cell r="G90">
            <v>16999000</v>
          </cell>
          <cell r="H90">
            <v>16999000</v>
          </cell>
          <cell r="I90">
            <v>0</v>
          </cell>
          <cell r="J90">
            <v>0</v>
          </cell>
          <cell r="K90" t="str">
            <v>{K}</v>
          </cell>
        </row>
        <row r="91">
          <cell r="A91" t="str">
            <v>2169-000</v>
          </cell>
          <cell r="B91">
            <v>248116800</v>
          </cell>
          <cell r="G91">
            <v>248116800</v>
          </cell>
          <cell r="H91">
            <v>248116800</v>
          </cell>
          <cell r="I91">
            <v>0</v>
          </cell>
          <cell r="J91">
            <v>0</v>
          </cell>
          <cell r="K91" t="str">
            <v>{K}</v>
          </cell>
        </row>
        <row r="92">
          <cell r="A92" t="str">
            <v>2171-000</v>
          </cell>
          <cell r="B92">
            <v>321791038</v>
          </cell>
          <cell r="G92">
            <v>321791038</v>
          </cell>
          <cell r="H92">
            <v>302363512</v>
          </cell>
          <cell r="I92">
            <v>19427526</v>
          </cell>
          <cell r="J92">
            <v>6.4252217046612423E-2</v>
          </cell>
          <cell r="K92" t="str">
            <v>{K}</v>
          </cell>
        </row>
        <row r="93">
          <cell r="A93" t="str">
            <v>2172-000</v>
          </cell>
          <cell r="B93">
            <v>23221779552</v>
          </cell>
          <cell r="G93">
            <v>23221779552</v>
          </cell>
          <cell r="H93">
            <v>21887549610</v>
          </cell>
          <cell r="I93">
            <v>1334229942</v>
          </cell>
          <cell r="J93">
            <v>6.0958397160658678E-2</v>
          </cell>
          <cell r="K93" t="str">
            <v>{K}</v>
          </cell>
        </row>
        <row r="94">
          <cell r="A94" t="str">
            <v>2173-000</v>
          </cell>
          <cell r="B94">
            <v>617233368</v>
          </cell>
          <cell r="G94">
            <v>617233368</v>
          </cell>
          <cell r="H94">
            <v>582900988</v>
          </cell>
          <cell r="I94">
            <v>34332380</v>
          </cell>
          <cell r="J94">
            <v>5.8899162476629734E-2</v>
          </cell>
          <cell r="K94" t="str">
            <v>{K}</v>
          </cell>
        </row>
        <row r="95">
          <cell r="A95" t="str">
            <v>2179-000</v>
          </cell>
          <cell r="B95">
            <v>193724000</v>
          </cell>
          <cell r="G95">
            <v>193724000</v>
          </cell>
          <cell r="H95">
            <v>145293000</v>
          </cell>
          <cell r="I95">
            <v>48431000</v>
          </cell>
          <cell r="J95">
            <v>0.33333333333333331</v>
          </cell>
          <cell r="K95" t="str">
            <v>{K}</v>
          </cell>
        </row>
        <row r="96">
          <cell r="A96" t="str">
            <v>2181-000</v>
          </cell>
          <cell r="B96">
            <v>100630301</v>
          </cell>
          <cell r="G96">
            <v>100630301</v>
          </cell>
          <cell r="H96">
            <v>100630301</v>
          </cell>
          <cell r="I96">
            <v>0</v>
          </cell>
          <cell r="J96">
            <v>0</v>
          </cell>
          <cell r="K96" t="str">
            <v>{K}</v>
          </cell>
        </row>
        <row r="97">
          <cell r="A97" t="str">
            <v>2182-000</v>
          </cell>
          <cell r="B97">
            <v>62363200</v>
          </cell>
          <cell r="G97">
            <v>62363200</v>
          </cell>
          <cell r="H97">
            <v>72511800</v>
          </cell>
          <cell r="I97">
            <v>-10148600</v>
          </cell>
          <cell r="J97">
            <v>-0.13995791029873758</v>
          </cell>
          <cell r="K97" t="str">
            <v>{K}</v>
          </cell>
        </row>
        <row r="98">
          <cell r="A98" t="str">
            <v>2191-000</v>
          </cell>
          <cell r="B98">
            <v>658214534</v>
          </cell>
          <cell r="G98">
            <v>658214534</v>
          </cell>
          <cell r="H98">
            <v>490364717</v>
          </cell>
          <cell r="I98">
            <v>167849817</v>
          </cell>
          <cell r="J98">
            <v>0.34229586913774629</v>
          </cell>
          <cell r="K98" t="str">
            <v>{K}</v>
          </cell>
        </row>
        <row r="99">
          <cell r="A99" t="str">
            <v>2192-000</v>
          </cell>
          <cell r="B99">
            <v>32758367</v>
          </cell>
          <cell r="G99">
            <v>32758367</v>
          </cell>
          <cell r="H99">
            <v>19023767</v>
          </cell>
          <cell r="I99">
            <v>13734600</v>
          </cell>
          <cell r="J99">
            <v>0.72197057501808137</v>
          </cell>
          <cell r="K99" t="str">
            <v>{K}</v>
          </cell>
        </row>
        <row r="100">
          <cell r="A100" t="str">
            <v>2193-000</v>
          </cell>
          <cell r="B100">
            <v>127334628</v>
          </cell>
          <cell r="G100">
            <v>127334628</v>
          </cell>
          <cell r="H100">
            <v>126953378</v>
          </cell>
          <cell r="I100">
            <v>381250</v>
          </cell>
          <cell r="J100">
            <v>3.0030709383723525E-3</v>
          </cell>
          <cell r="K100" t="str">
            <v>{K}</v>
          </cell>
        </row>
        <row r="101">
          <cell r="A101" t="str">
            <v>2194-000</v>
          </cell>
          <cell r="B101">
            <v>832204570</v>
          </cell>
          <cell r="G101">
            <v>832204570</v>
          </cell>
          <cell r="H101">
            <v>747977243</v>
          </cell>
          <cell r="I101">
            <v>84227327</v>
          </cell>
          <cell r="J101">
            <v>0.11260680426877639</v>
          </cell>
          <cell r="K101" t="str">
            <v>{K}</v>
          </cell>
        </row>
        <row r="102">
          <cell r="A102" t="str">
            <v>2195-000</v>
          </cell>
          <cell r="B102">
            <v>54792340</v>
          </cell>
          <cell r="G102">
            <v>54792340</v>
          </cell>
          <cell r="H102">
            <v>44382044</v>
          </cell>
          <cell r="I102">
            <v>10410296</v>
          </cell>
          <cell r="J102">
            <v>0.23456098596991162</v>
          </cell>
          <cell r="K102" t="str">
            <v>{K}</v>
          </cell>
        </row>
        <row r="103">
          <cell r="A103" t="str">
            <v>2212-000</v>
          </cell>
          <cell r="B103">
            <v>119713749</v>
          </cell>
          <cell r="G103">
            <v>119713749</v>
          </cell>
          <cell r="H103">
            <v>119713749</v>
          </cell>
          <cell r="I103">
            <v>0</v>
          </cell>
          <cell r="J103">
            <v>0</v>
          </cell>
          <cell r="K103" t="str">
            <v>{K}</v>
          </cell>
        </row>
        <row r="104">
          <cell r="A104" t="str">
            <v>2213-000</v>
          </cell>
          <cell r="B104">
            <v>83324500</v>
          </cell>
          <cell r="G104">
            <v>83324500</v>
          </cell>
          <cell r="H104">
            <v>77362500</v>
          </cell>
          <cell r="I104">
            <v>5962000</v>
          </cell>
          <cell r="J104">
            <v>7.7065761835514626E-2</v>
          </cell>
          <cell r="K104" t="str">
            <v>{K}</v>
          </cell>
        </row>
        <row r="105">
          <cell r="A105" t="str">
            <v>2411-000</v>
          </cell>
          <cell r="B105">
            <v>687148048278.15002</v>
          </cell>
          <cell r="G105">
            <v>687148048278.15002</v>
          </cell>
          <cell r="H105">
            <v>687148048278.15002</v>
          </cell>
          <cell r="I105">
            <v>0</v>
          </cell>
          <cell r="J105">
            <v>0</v>
          </cell>
          <cell r="K105" t="str">
            <v>{D}</v>
          </cell>
        </row>
        <row r="106">
          <cell r="A106" t="str">
            <v>2421-000</v>
          </cell>
          <cell r="B106">
            <v>1144820000</v>
          </cell>
          <cell r="G106">
            <v>1144820000</v>
          </cell>
          <cell r="H106">
            <v>765792000</v>
          </cell>
          <cell r="I106">
            <v>379028000</v>
          </cell>
          <cell r="J106">
            <v>0.49494902009945257</v>
          </cell>
          <cell r="K106" t="str">
            <v>{D}</v>
          </cell>
        </row>
        <row r="107">
          <cell r="A107" t="str">
            <v>2424-000</v>
          </cell>
          <cell r="B107">
            <v>4109803648</v>
          </cell>
          <cell r="G107">
            <v>4109803648</v>
          </cell>
          <cell r="H107">
            <v>4109803648</v>
          </cell>
          <cell r="I107">
            <v>0</v>
          </cell>
          <cell r="J107">
            <v>0</v>
          </cell>
          <cell r="K107" t="str">
            <v>{D}</v>
          </cell>
        </row>
        <row r="108">
          <cell r="A108" t="str">
            <v>2425-000</v>
          </cell>
          <cell r="B108">
            <v>15860720841</v>
          </cell>
          <cell r="G108">
            <v>15860720841</v>
          </cell>
          <cell r="H108">
            <v>14762043202</v>
          </cell>
          <cell r="I108">
            <v>1098677639</v>
          </cell>
          <cell r="J108">
            <v>7.4425851758186723E-2</v>
          </cell>
          <cell r="K108" t="str">
            <v>{D}</v>
          </cell>
        </row>
        <row r="109">
          <cell r="A109" t="str">
            <v>2431-000</v>
          </cell>
          <cell r="B109">
            <v>6122655364</v>
          </cell>
          <cell r="G109">
            <v>6122655364</v>
          </cell>
          <cell r="H109">
            <v>5754683364</v>
          </cell>
          <cell r="I109">
            <v>367972000</v>
          </cell>
          <cell r="J109">
            <v>6.3943048943743766E-2</v>
          </cell>
          <cell r="K109" t="str">
            <v>{D}</v>
          </cell>
        </row>
        <row r="110">
          <cell r="A110" t="str">
            <v>2432-000</v>
          </cell>
          <cell r="B110">
            <v>1957331197</v>
          </cell>
          <cell r="G110">
            <v>1957331197</v>
          </cell>
          <cell r="H110">
            <v>1957331197</v>
          </cell>
          <cell r="I110">
            <v>0</v>
          </cell>
          <cell r="J110">
            <v>0</v>
          </cell>
          <cell r="K110" t="str">
            <v>{D}</v>
          </cell>
        </row>
        <row r="111">
          <cell r="A111" t="str">
            <v>2433-000</v>
          </cell>
          <cell r="B111">
            <v>16863951563.74</v>
          </cell>
          <cell r="G111">
            <v>16863951563.74</v>
          </cell>
          <cell r="H111">
            <v>16863951563.74</v>
          </cell>
          <cell r="I111">
            <v>0</v>
          </cell>
          <cell r="J111">
            <v>0</v>
          </cell>
          <cell r="K111" t="str">
            <v>{D}</v>
          </cell>
        </row>
        <row r="112">
          <cell r="A112" t="str">
            <v>2439-000</v>
          </cell>
          <cell r="B112">
            <v>4284426082</v>
          </cell>
          <cell r="G112">
            <v>4284426082</v>
          </cell>
          <cell r="H112">
            <v>4284426082</v>
          </cell>
          <cell r="I112">
            <v>0</v>
          </cell>
          <cell r="J112">
            <v>0</v>
          </cell>
          <cell r="K112" t="str">
            <v>{D}</v>
          </cell>
        </row>
        <row r="113">
          <cell r="A113" t="str">
            <v>2441-000</v>
          </cell>
          <cell r="B113">
            <v>6809232192</v>
          </cell>
          <cell r="G113">
            <v>6809232192</v>
          </cell>
          <cell r="H113">
            <v>6809232192</v>
          </cell>
          <cell r="I113">
            <v>0</v>
          </cell>
          <cell r="J113">
            <v>0</v>
          </cell>
          <cell r="K113" t="str">
            <v>{D}</v>
          </cell>
        </row>
        <row r="114">
          <cell r="A114" t="str">
            <v>2442-000</v>
          </cell>
          <cell r="B114">
            <v>186655943</v>
          </cell>
          <cell r="G114">
            <v>186655943</v>
          </cell>
          <cell r="H114">
            <v>186655943</v>
          </cell>
          <cell r="I114">
            <v>0</v>
          </cell>
          <cell r="J114">
            <v>0</v>
          </cell>
          <cell r="K114" t="str">
            <v>{D}</v>
          </cell>
        </row>
        <row r="115">
          <cell r="A115" t="str">
            <v>2444-000</v>
          </cell>
          <cell r="B115">
            <v>96635000</v>
          </cell>
          <cell r="G115">
            <v>96635000</v>
          </cell>
          <cell r="H115">
            <v>96635000</v>
          </cell>
          <cell r="I115">
            <v>0</v>
          </cell>
          <cell r="J115">
            <v>0</v>
          </cell>
          <cell r="K115" t="str">
            <v>{D}</v>
          </cell>
        </row>
        <row r="116">
          <cell r="A116" t="str">
            <v>2461-000</v>
          </cell>
          <cell r="B116">
            <v>134138077817.97</v>
          </cell>
          <cell r="G116">
            <v>134138077817.97</v>
          </cell>
          <cell r="H116">
            <v>116173050078.97</v>
          </cell>
          <cell r="I116">
            <v>17965027739</v>
          </cell>
          <cell r="J116">
            <v>0.15464023477724018</v>
          </cell>
          <cell r="K116" t="str">
            <v>{K}</v>
          </cell>
        </row>
        <row r="117">
          <cell r="A117" t="str">
            <v>2471-000</v>
          </cell>
          <cell r="B117">
            <v>620616387</v>
          </cell>
          <cell r="G117">
            <v>620616387</v>
          </cell>
          <cell r="H117">
            <v>582326787</v>
          </cell>
          <cell r="I117">
            <v>38289600</v>
          </cell>
          <cell r="J117">
            <v>6.5752771218473935E-2</v>
          </cell>
          <cell r="K117" t="str">
            <v>{K}</v>
          </cell>
        </row>
        <row r="118">
          <cell r="A118" t="str">
            <v>2474-000</v>
          </cell>
          <cell r="B118">
            <v>2413039259</v>
          </cell>
          <cell r="G118">
            <v>2413039259</v>
          </cell>
          <cell r="H118">
            <v>1783181582</v>
          </cell>
          <cell r="I118">
            <v>629857677</v>
          </cell>
          <cell r="J118">
            <v>0.35322127783170432</v>
          </cell>
          <cell r="K118" t="str">
            <v>{K}</v>
          </cell>
        </row>
        <row r="119">
          <cell r="A119" t="str">
            <v>2475-000</v>
          </cell>
          <cell r="B119">
            <v>11830844893</v>
          </cell>
          <cell r="G119">
            <v>11830844893</v>
          </cell>
          <cell r="H119">
            <v>11477818159</v>
          </cell>
          <cell r="I119">
            <v>353026734</v>
          </cell>
          <cell r="J119">
            <v>3.0757303270498693E-2</v>
          </cell>
          <cell r="K119" t="str">
            <v>{K}</v>
          </cell>
        </row>
        <row r="120">
          <cell r="A120" t="str">
            <v>2481-000</v>
          </cell>
          <cell r="B120">
            <v>4206359826</v>
          </cell>
          <cell r="G120">
            <v>4206359826</v>
          </cell>
          <cell r="H120">
            <v>3710708379</v>
          </cell>
          <cell r="I120">
            <v>495651447</v>
          </cell>
          <cell r="J120">
            <v>0.13357326859880411</v>
          </cell>
          <cell r="K120" t="str">
            <v>{K}</v>
          </cell>
        </row>
        <row r="121">
          <cell r="A121" t="str">
            <v>2482-000</v>
          </cell>
          <cell r="B121">
            <v>714167411</v>
          </cell>
          <cell r="G121">
            <v>714167411</v>
          </cell>
          <cell r="H121">
            <v>530990069</v>
          </cell>
          <cell r="I121">
            <v>183177342</v>
          </cell>
          <cell r="J121">
            <v>0.34497319760607426</v>
          </cell>
          <cell r="K121" t="str">
            <v>{K}</v>
          </cell>
        </row>
        <row r="122">
          <cell r="A122" t="str">
            <v>2483-000</v>
          </cell>
          <cell r="B122">
            <v>10504545466</v>
          </cell>
          <cell r="G122">
            <v>10504545466</v>
          </cell>
          <cell r="H122">
            <v>7400989857</v>
          </cell>
          <cell r="I122">
            <v>3103555609</v>
          </cell>
          <cell r="J122">
            <v>0.41934331338997805</v>
          </cell>
          <cell r="K122" t="str">
            <v>{K}</v>
          </cell>
        </row>
        <row r="123">
          <cell r="A123" t="str">
            <v>2489-000</v>
          </cell>
          <cell r="B123">
            <v>2902995486</v>
          </cell>
          <cell r="G123">
            <v>2902995486</v>
          </cell>
          <cell r="H123">
            <v>2489135735</v>
          </cell>
          <cell r="I123">
            <v>413859751</v>
          </cell>
          <cell r="J123">
            <v>0.16626644548976355</v>
          </cell>
          <cell r="K123" t="str">
            <v>{K}</v>
          </cell>
        </row>
        <row r="124">
          <cell r="A124" t="str">
            <v>2491-000</v>
          </cell>
          <cell r="B124">
            <v>6809208192</v>
          </cell>
          <cell r="G124">
            <v>6809208192</v>
          </cell>
          <cell r="H124">
            <v>6264647266</v>
          </cell>
          <cell r="I124">
            <v>544560926</v>
          </cell>
          <cell r="J124">
            <v>8.6926031566930365E-2</v>
          </cell>
          <cell r="K124" t="str">
            <v>{K}</v>
          </cell>
        </row>
        <row r="125">
          <cell r="A125" t="str">
            <v>2492-000</v>
          </cell>
          <cell r="B125">
            <v>125074846</v>
          </cell>
          <cell r="G125">
            <v>125074846</v>
          </cell>
          <cell r="H125">
            <v>112111247</v>
          </cell>
          <cell r="I125">
            <v>12963599</v>
          </cell>
          <cell r="J125">
            <v>0.11563156549315699</v>
          </cell>
          <cell r="K125" t="str">
            <v>{K}</v>
          </cell>
        </row>
        <row r="126">
          <cell r="A126" t="str">
            <v>2494-000</v>
          </cell>
          <cell r="B126">
            <v>28990500</v>
          </cell>
          <cell r="G126">
            <v>28990500</v>
          </cell>
          <cell r="H126">
            <v>0</v>
          </cell>
          <cell r="I126">
            <v>28990500</v>
          </cell>
          <cell r="J126">
            <v>1</v>
          </cell>
          <cell r="K126" t="str">
            <v>{K}</v>
          </cell>
        </row>
        <row r="127">
          <cell r="A127" t="str">
            <v>2641-000</v>
          </cell>
          <cell r="B127">
            <v>3888054000</v>
          </cell>
          <cell r="G127">
            <v>3888054000</v>
          </cell>
          <cell r="H127">
            <v>0</v>
          </cell>
          <cell r="I127">
            <v>3888054000</v>
          </cell>
          <cell r="J127">
            <v>1</v>
          </cell>
          <cell r="K127" t="str">
            <v>{D}</v>
          </cell>
        </row>
        <row r="128">
          <cell r="A128" t="str">
            <v>2643-000</v>
          </cell>
          <cell r="B128">
            <v>0</v>
          </cell>
          <cell r="G128">
            <v>0</v>
          </cell>
          <cell r="H128">
            <v>5213753118</v>
          </cell>
          <cell r="I128">
            <v>-5213753118</v>
          </cell>
          <cell r="J128">
            <v>-1</v>
          </cell>
          <cell r="K128" t="str">
            <v>{D}</v>
          </cell>
        </row>
        <row r="129">
          <cell r="A129" t="str">
            <v>2651-000</v>
          </cell>
          <cell r="B129">
            <v>43598500</v>
          </cell>
          <cell r="G129">
            <v>43598500</v>
          </cell>
          <cell r="H129">
            <v>0</v>
          </cell>
          <cell r="I129">
            <v>43598500</v>
          </cell>
          <cell r="J129">
            <v>1</v>
          </cell>
          <cell r="K129" t="str">
            <v>{D}</v>
          </cell>
        </row>
        <row r="130">
          <cell r="A130" t="str">
            <v>2654-000</v>
          </cell>
          <cell r="B130">
            <v>5411500</v>
          </cell>
          <cell r="G130">
            <v>5411500</v>
          </cell>
          <cell r="H130">
            <v>0</v>
          </cell>
          <cell r="I130">
            <v>5411500</v>
          </cell>
          <cell r="J130">
            <v>1</v>
          </cell>
          <cell r="K130" t="str">
            <v>{D}</v>
          </cell>
        </row>
        <row r="131">
          <cell r="A131" t="str">
            <v>2661-000</v>
          </cell>
          <cell r="B131">
            <v>3172000</v>
          </cell>
          <cell r="G131">
            <v>3172000</v>
          </cell>
          <cell r="H131">
            <v>0</v>
          </cell>
          <cell r="I131">
            <v>3172000</v>
          </cell>
          <cell r="J131">
            <v>1</v>
          </cell>
          <cell r="K131" t="str">
            <v>{D}</v>
          </cell>
        </row>
        <row r="132">
          <cell r="A132" t="str">
            <v>2662-000</v>
          </cell>
          <cell r="B132">
            <v>5050000</v>
          </cell>
          <cell r="G132">
            <v>5050000</v>
          </cell>
          <cell r="H132">
            <v>5050000</v>
          </cell>
          <cell r="I132">
            <v>0</v>
          </cell>
          <cell r="J132">
            <v>0</v>
          </cell>
          <cell r="K132" t="str">
            <v>{D}</v>
          </cell>
        </row>
        <row r="133">
          <cell r="A133" t="str">
            <v>2669-000</v>
          </cell>
          <cell r="B133">
            <v>5514600</v>
          </cell>
          <cell r="G133">
            <v>5514600</v>
          </cell>
          <cell r="H133">
            <v>0</v>
          </cell>
          <cell r="I133">
            <v>5514600</v>
          </cell>
          <cell r="J133">
            <v>1</v>
          </cell>
          <cell r="K133" t="str">
            <v>{D}</v>
          </cell>
        </row>
        <row r="134">
          <cell r="A134" t="str">
            <v>2815-000</v>
          </cell>
          <cell r="B134">
            <v>10120676250.02</v>
          </cell>
          <cell r="G134">
            <v>10120676250.02</v>
          </cell>
          <cell r="H134">
            <v>4850986132.0200005</v>
          </cell>
          <cell r="I134">
            <v>5269690118</v>
          </cell>
          <cell r="J134">
            <v>1.0863131690309835</v>
          </cell>
          <cell r="K134" t="str">
            <v>{D}</v>
          </cell>
        </row>
        <row r="135">
          <cell r="A135" t="str">
            <v>2829-000</v>
          </cell>
          <cell r="B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1</v>
          </cell>
          <cell r="K135" t="str">
            <v>{D}</v>
          </cell>
        </row>
        <row r="136">
          <cell r="A136" t="str">
            <v>2855-000</v>
          </cell>
          <cell r="B136">
            <v>6065461754</v>
          </cell>
          <cell r="G136">
            <v>6065461754</v>
          </cell>
          <cell r="H136">
            <v>3274334835</v>
          </cell>
          <cell r="I136">
            <v>2791126919</v>
          </cell>
          <cell r="J136">
            <v>0.8524256252491661</v>
          </cell>
          <cell r="K136" t="str">
            <v>{K}</v>
          </cell>
        </row>
        <row r="137">
          <cell r="A137" t="str">
            <v>2911-010</v>
          </cell>
          <cell r="B137">
            <v>2841047770.79</v>
          </cell>
          <cell r="G137">
            <v>2841047770.79</v>
          </cell>
          <cell r="H137">
            <v>0</v>
          </cell>
          <cell r="I137">
            <v>2841047770.79</v>
          </cell>
          <cell r="J137">
            <v>1</v>
          </cell>
          <cell r="K137" t="str">
            <v>{D}</v>
          </cell>
        </row>
        <row r="138">
          <cell r="A138" t="str">
            <v>3041-H01</v>
          </cell>
          <cell r="B138">
            <v>139964475</v>
          </cell>
          <cell r="G138">
            <v>139964475</v>
          </cell>
          <cell r="H138">
            <v>46402232</v>
          </cell>
          <cell r="I138">
            <v>93562243</v>
          </cell>
          <cell r="J138">
            <v>2.0163306584045353</v>
          </cell>
          <cell r="K138" t="str">
            <v>{K}</v>
          </cell>
        </row>
        <row r="139">
          <cell r="A139" t="str">
            <v>3042-000</v>
          </cell>
          <cell r="B139">
            <v>3702818097</v>
          </cell>
          <cell r="G139">
            <v>3702818097</v>
          </cell>
          <cell r="H139">
            <v>4354755746</v>
          </cell>
          <cell r="I139">
            <v>-651937649</v>
          </cell>
          <cell r="J139">
            <v>-0.14970705293834866</v>
          </cell>
          <cell r="K139" t="str">
            <v>{K}</v>
          </cell>
        </row>
        <row r="140">
          <cell r="A140" t="str">
            <v>3071-000</v>
          </cell>
          <cell r="B140">
            <v>134088500</v>
          </cell>
          <cell r="G140">
            <v>134088500</v>
          </cell>
          <cell r="H140">
            <v>99942597</v>
          </cell>
          <cell r="I140">
            <v>34145903</v>
          </cell>
          <cell r="J140">
            <v>0.34165515030593013</v>
          </cell>
          <cell r="K140" t="str">
            <v>{K}</v>
          </cell>
        </row>
        <row r="141">
          <cell r="A141" t="str">
            <v>3072-000</v>
          </cell>
          <cell r="B141">
            <v>1702425</v>
          </cell>
          <cell r="G141">
            <v>1702425</v>
          </cell>
          <cell r="H141">
            <v>1704700</v>
          </cell>
          <cell r="I141">
            <v>-2275</v>
          </cell>
          <cell r="J141">
            <v>-1.3345456678594473E-3</v>
          </cell>
          <cell r="K141" t="str">
            <v>{K}</v>
          </cell>
        </row>
        <row r="142">
          <cell r="A142" t="str">
            <v>3073-000</v>
          </cell>
          <cell r="B142">
            <v>11692756</v>
          </cell>
          <cell r="G142">
            <v>11692756</v>
          </cell>
          <cell r="H142">
            <v>17617953</v>
          </cell>
          <cell r="I142">
            <v>-5925197</v>
          </cell>
          <cell r="J142">
            <v>-0.33631585916933709</v>
          </cell>
          <cell r="K142" t="str">
            <v>{K}</v>
          </cell>
        </row>
        <row r="143">
          <cell r="A143" t="str">
            <v>3074-000</v>
          </cell>
          <cell r="B143">
            <v>94685128.719999999</v>
          </cell>
          <cell r="G143">
            <v>94685128.719999999</v>
          </cell>
          <cell r="H143">
            <v>121224831.72</v>
          </cell>
          <cell r="I143">
            <v>-26539703</v>
          </cell>
          <cell r="J143">
            <v>-0.21892959242294752</v>
          </cell>
          <cell r="K143" t="str">
            <v>{K}</v>
          </cell>
        </row>
        <row r="144">
          <cell r="A144" t="str">
            <v>3075-000</v>
          </cell>
          <cell r="B144">
            <v>0</v>
          </cell>
          <cell r="G144">
            <v>0</v>
          </cell>
          <cell r="H144">
            <v>3928871</v>
          </cell>
          <cell r="I144">
            <v>-3928871</v>
          </cell>
          <cell r="J144">
            <v>-1</v>
          </cell>
          <cell r="K144" t="str">
            <v>{K}</v>
          </cell>
        </row>
        <row r="145">
          <cell r="A145" t="str">
            <v>3081-000</v>
          </cell>
          <cell r="B145">
            <v>11922074</v>
          </cell>
          <cell r="G145">
            <v>11922074</v>
          </cell>
          <cell r="H145">
            <v>9507806</v>
          </cell>
          <cell r="I145">
            <v>2414268</v>
          </cell>
          <cell r="J145">
            <v>0.2539248276626595</v>
          </cell>
          <cell r="K145" t="str">
            <v>{K}</v>
          </cell>
        </row>
        <row r="146">
          <cell r="A146" t="str">
            <v>3088-000</v>
          </cell>
          <cell r="B146">
            <v>40124875</v>
          </cell>
          <cell r="G146">
            <v>40124875</v>
          </cell>
          <cell r="H146">
            <v>15791545</v>
          </cell>
          <cell r="I146">
            <v>24333330</v>
          </cell>
          <cell r="J146">
            <v>1.5409087584527037</v>
          </cell>
          <cell r="K146" t="str">
            <v>{K}</v>
          </cell>
        </row>
        <row r="147">
          <cell r="A147" t="str">
            <v>3121-000</v>
          </cell>
          <cell r="B147">
            <v>6199059784.21</v>
          </cell>
          <cell r="E147" t="str">
            <v>K</v>
          </cell>
          <cell r="F147">
            <v>5220230383</v>
          </cell>
          <cell r="G147">
            <v>11419290167.209999</v>
          </cell>
          <cell r="H147">
            <v>13314842200.74</v>
          </cell>
          <cell r="I147">
            <v>-1895552033.5300007</v>
          </cell>
          <cell r="J147">
            <v>-0.14236383765964958</v>
          </cell>
          <cell r="K147" t="str">
            <v>{K}</v>
          </cell>
        </row>
        <row r="148">
          <cell r="A148" t="str">
            <v>3125-H21</v>
          </cell>
          <cell r="B148">
            <v>0</v>
          </cell>
          <cell r="G148">
            <v>0</v>
          </cell>
          <cell r="H148">
            <v>750434257.12</v>
          </cell>
          <cell r="I148">
            <v>-750434257.12</v>
          </cell>
          <cell r="J148">
            <v>-1</v>
          </cell>
          <cell r="K148" t="str">
            <v>{K}</v>
          </cell>
        </row>
        <row r="149">
          <cell r="A149" t="str">
            <v>3132-000</v>
          </cell>
          <cell r="B149">
            <v>1336459121</v>
          </cell>
          <cell r="G149">
            <v>1336459121</v>
          </cell>
          <cell r="H149">
            <v>516968210</v>
          </cell>
          <cell r="I149">
            <v>819490911</v>
          </cell>
          <cell r="J149">
            <v>1.5851862748001468</v>
          </cell>
          <cell r="K149" t="str">
            <v>{K}</v>
          </cell>
        </row>
        <row r="150">
          <cell r="A150" t="str">
            <v>3142-000</v>
          </cell>
          <cell r="B150">
            <v>738099855.45000005</v>
          </cell>
          <cell r="G150">
            <v>738099855.45000005</v>
          </cell>
          <cell r="H150">
            <v>533537331.74000001</v>
          </cell>
          <cell r="I150">
            <v>204562523.71000004</v>
          </cell>
          <cell r="J150">
            <v>0.38340807951126865</v>
          </cell>
          <cell r="K150" t="str">
            <v>{K}</v>
          </cell>
        </row>
        <row r="151">
          <cell r="A151" t="str">
            <v>3264-000</v>
          </cell>
          <cell r="B151">
            <v>397819556.17000002</v>
          </cell>
          <cell r="G151">
            <v>397819556.17000002</v>
          </cell>
          <cell r="H151">
            <v>434498187.17000002</v>
          </cell>
          <cell r="I151">
            <v>-36678631</v>
          </cell>
          <cell r="J151">
            <v>-8.4416073721498092E-2</v>
          </cell>
          <cell r="K151" t="str">
            <v>{K}</v>
          </cell>
        </row>
        <row r="152">
          <cell r="A152" t="str">
            <v>3269-000</v>
          </cell>
          <cell r="B152">
            <v>28172711258.66</v>
          </cell>
          <cell r="G152">
            <v>28172711258.66</v>
          </cell>
          <cell r="H152">
            <v>27699203296.860001</v>
          </cell>
          <cell r="I152">
            <v>473507961.79999924</v>
          </cell>
          <cell r="J152">
            <v>1.7094641918949213E-2</v>
          </cell>
          <cell r="K152" t="str">
            <v>{K}</v>
          </cell>
        </row>
        <row r="153">
          <cell r="A153" t="str">
            <v>3283-000</v>
          </cell>
          <cell r="B153">
            <v>16000000</v>
          </cell>
          <cell r="G153">
            <v>16000000</v>
          </cell>
          <cell r="H153">
            <v>0</v>
          </cell>
          <cell r="I153">
            <v>16000000</v>
          </cell>
          <cell r="J153">
            <v>1</v>
          </cell>
          <cell r="K153" t="str">
            <v>{K}</v>
          </cell>
        </row>
        <row r="154">
          <cell r="A154" t="str">
            <v>3285-000</v>
          </cell>
          <cell r="B154">
            <v>360108725</v>
          </cell>
          <cell r="G154">
            <v>360108725</v>
          </cell>
          <cell r="H154">
            <v>301413225</v>
          </cell>
          <cell r="I154">
            <v>58695500</v>
          </cell>
          <cell r="J154">
            <v>0.19473432195949597</v>
          </cell>
          <cell r="K154" t="str">
            <v>{K}</v>
          </cell>
        </row>
        <row r="155">
          <cell r="A155" t="str">
            <v>3286-000</v>
          </cell>
          <cell r="B155">
            <v>29000000</v>
          </cell>
          <cell r="G155">
            <v>29000000</v>
          </cell>
          <cell r="H155">
            <v>15000000</v>
          </cell>
          <cell r="I155">
            <v>14000000</v>
          </cell>
          <cell r="J155">
            <v>0.93333333333333335</v>
          </cell>
          <cell r="K155" t="str">
            <v>{K}</v>
          </cell>
        </row>
        <row r="156">
          <cell r="A156" t="str">
            <v>3288-000</v>
          </cell>
          <cell r="B156">
            <v>225439721</v>
          </cell>
          <cell r="G156">
            <v>225439721</v>
          </cell>
          <cell r="H156">
            <v>238306161</v>
          </cell>
          <cell r="I156">
            <v>-12866440</v>
          </cell>
          <cell r="J156">
            <v>-5.3991218464553251E-2</v>
          </cell>
          <cell r="K156" t="str">
            <v>{K}</v>
          </cell>
        </row>
        <row r="157">
          <cell r="A157" t="str">
            <v>3311-010</v>
          </cell>
          <cell r="B157">
            <v>1363748008359.25</v>
          </cell>
          <cell r="G157">
            <v>1363748008359.25</v>
          </cell>
          <cell r="H157">
            <v>1249918293692.3999</v>
          </cell>
          <cell r="I157">
            <v>113829714666.8501</v>
          </cell>
          <cell r="J157">
            <v>9.1069724510219191E-2</v>
          </cell>
          <cell r="K157" t="str">
            <v>{K}</v>
          </cell>
        </row>
        <row r="158">
          <cell r="A158" t="str">
            <v>3311-120</v>
          </cell>
          <cell r="B158">
            <v>20907300.899999999</v>
          </cell>
          <cell r="G158">
            <v>20907300.899999999</v>
          </cell>
          <cell r="H158">
            <v>20907300.899999999</v>
          </cell>
          <cell r="I158">
            <v>0</v>
          </cell>
          <cell r="J158">
            <v>0</v>
          </cell>
          <cell r="K158" t="str">
            <v>{D}</v>
          </cell>
        </row>
        <row r="159">
          <cell r="A159" t="str">
            <v>3461-H21</v>
          </cell>
          <cell r="B159">
            <v>0</v>
          </cell>
          <cell r="G159">
            <v>0</v>
          </cell>
          <cell r="H159">
            <v>25014475232.41</v>
          </cell>
          <cell r="I159">
            <v>-25014475232.41</v>
          </cell>
          <cell r="J159">
            <v>-1</v>
          </cell>
          <cell r="K159" t="str">
            <v>{K}</v>
          </cell>
        </row>
        <row r="160">
          <cell r="A160" t="str">
            <v>3581-000</v>
          </cell>
          <cell r="B160">
            <v>204521898569.42001</v>
          </cell>
          <cell r="G160">
            <v>204521898569.42001</v>
          </cell>
          <cell r="H160">
            <v>229853562057.29001</v>
          </cell>
          <cell r="I160">
            <v>-25331663487.869995</v>
          </cell>
          <cell r="J160">
            <v>-0.11020783520229366</v>
          </cell>
          <cell r="K160" t="str">
            <v>{K}</v>
          </cell>
        </row>
        <row r="161">
          <cell r="A161" t="str">
            <v>3781-000</v>
          </cell>
          <cell r="B161">
            <v>116798151274.03999</v>
          </cell>
          <cell r="G161">
            <v>116798151274.03999</v>
          </cell>
          <cell r="H161">
            <v>37423708611.199997</v>
          </cell>
          <cell r="I161">
            <v>79374442662.839996</v>
          </cell>
          <cell r="J161">
            <v>2.1209667777042593</v>
          </cell>
          <cell r="K161" t="str">
            <v>{K}</v>
          </cell>
        </row>
        <row r="162">
          <cell r="A162" t="str">
            <v>3811-010</v>
          </cell>
          <cell r="B162">
            <v>259228188973.48001</v>
          </cell>
          <cell r="G162">
            <v>259228188973.48001</v>
          </cell>
          <cell r="H162">
            <v>191744114807.39999</v>
          </cell>
          <cell r="I162">
            <v>67484074166.080017</v>
          </cell>
          <cell r="J162">
            <v>0.35194860730857541</v>
          </cell>
          <cell r="K162" t="str">
            <v>{K}</v>
          </cell>
        </row>
        <row r="163">
          <cell r="A163" t="str">
            <v>3811-120</v>
          </cell>
          <cell r="B163">
            <v>-9957548645</v>
          </cell>
          <cell r="G163">
            <v>-9957548645</v>
          </cell>
          <cell r="H163">
            <v>-9957548645</v>
          </cell>
          <cell r="I163">
            <v>0</v>
          </cell>
          <cell r="J163">
            <v>0</v>
          </cell>
          <cell r="K163" t="str">
            <v>{K}</v>
          </cell>
        </row>
        <row r="164">
          <cell r="A164" t="str">
            <v>4011-000</v>
          </cell>
          <cell r="B164">
            <v>220337089262.5</v>
          </cell>
          <cell r="G164">
            <v>220337089262.5</v>
          </cell>
          <cell r="H164">
            <v>195832439625</v>
          </cell>
          <cell r="I164">
            <v>24504649637.5</v>
          </cell>
          <cell r="J164">
            <v>0.12513069685708869</v>
          </cell>
          <cell r="K164" t="str">
            <v>{K}</v>
          </cell>
        </row>
        <row r="165">
          <cell r="A165" t="str">
            <v>4012-000</v>
          </cell>
          <cell r="B165">
            <v>16457163443.75</v>
          </cell>
          <cell r="G165">
            <v>16457163443.75</v>
          </cell>
          <cell r="H165">
            <v>15252797925</v>
          </cell>
          <cell r="I165">
            <v>1204365518.75</v>
          </cell>
          <cell r="J165">
            <v>7.8960301229454591E-2</v>
          </cell>
          <cell r="K165" t="str">
            <v>{K}</v>
          </cell>
        </row>
        <row r="166">
          <cell r="A166" t="str">
            <v>4021-000</v>
          </cell>
          <cell r="B166">
            <v>1415805000</v>
          </cell>
          <cell r="G166">
            <v>1415805000</v>
          </cell>
          <cell r="H166">
            <v>1381147125</v>
          </cell>
          <cell r="I166">
            <v>34657875</v>
          </cell>
          <cell r="J166">
            <v>2.5093543166156175E-2</v>
          </cell>
          <cell r="K166" t="str">
            <v>{D}</v>
          </cell>
        </row>
        <row r="167">
          <cell r="A167" t="str">
            <v>4133-000</v>
          </cell>
          <cell r="B167">
            <v>2616017674.96</v>
          </cell>
          <cell r="G167">
            <v>2616017674.96</v>
          </cell>
          <cell r="H167">
            <v>2401075163.1599998</v>
          </cell>
          <cell r="I167">
            <v>214942511.80000019</v>
          </cell>
          <cell r="J167">
            <v>8.9519276654846283E-2</v>
          </cell>
          <cell r="K167" t="str">
            <v>{K}</v>
          </cell>
        </row>
        <row r="168">
          <cell r="A168" t="str">
            <v>4134-000</v>
          </cell>
          <cell r="B168">
            <v>0</v>
          </cell>
          <cell r="G168">
            <v>0</v>
          </cell>
          <cell r="H168">
            <v>-5250000</v>
          </cell>
          <cell r="I168">
            <v>5250000</v>
          </cell>
          <cell r="J168">
            <v>-1</v>
          </cell>
          <cell r="K168" t="str">
            <v>{D}</v>
          </cell>
        </row>
        <row r="169">
          <cell r="A169" t="str">
            <v>4135-000</v>
          </cell>
          <cell r="B169">
            <v>299751929.32999998</v>
          </cell>
          <cell r="G169">
            <v>299751929.32999998</v>
          </cell>
          <cell r="H169">
            <v>1402049608.03</v>
          </cell>
          <cell r="I169">
            <v>-1102297678.7</v>
          </cell>
          <cell r="J169">
            <v>-0.78620447692205619</v>
          </cell>
          <cell r="K169" t="str">
            <v>{K}</v>
          </cell>
        </row>
        <row r="170">
          <cell r="A170" t="str">
            <v>4139-000</v>
          </cell>
          <cell r="B170">
            <v>100</v>
          </cell>
          <cell r="G170">
            <v>100</v>
          </cell>
          <cell r="H170">
            <v>31591879.350000001</v>
          </cell>
          <cell r="I170">
            <v>-31591779.350000001</v>
          </cell>
          <cell r="J170">
            <v>-0.99999683462959288</v>
          </cell>
          <cell r="K170" t="str">
            <v>{K}</v>
          </cell>
        </row>
        <row r="171">
          <cell r="A171" t="str">
            <v>4191-000</v>
          </cell>
          <cell r="B171">
            <v>13900000</v>
          </cell>
          <cell r="G171">
            <v>13900000</v>
          </cell>
          <cell r="H171">
            <v>51900000</v>
          </cell>
          <cell r="I171">
            <v>-38000000</v>
          </cell>
          <cell r="J171">
            <v>-0.73217726396917149</v>
          </cell>
          <cell r="K171" t="str">
            <v>{K}</v>
          </cell>
        </row>
        <row r="172">
          <cell r="A172" t="str">
            <v>5011-000</v>
          </cell>
          <cell r="B172">
            <v>11246817142</v>
          </cell>
          <cell r="G172">
            <v>11246817142</v>
          </cell>
          <cell r="H172">
            <v>7301109755</v>
          </cell>
          <cell r="I172">
            <v>3945707387</v>
          </cell>
          <cell r="J172">
            <v>0.54042570505091658</v>
          </cell>
          <cell r="K172" t="str">
            <v>{D}</v>
          </cell>
        </row>
        <row r="173">
          <cell r="A173" t="str">
            <v>5012-000</v>
          </cell>
          <cell r="B173">
            <v>7048477184</v>
          </cell>
          <cell r="G173">
            <v>7048477184</v>
          </cell>
          <cell r="H173">
            <v>5435399736</v>
          </cell>
          <cell r="I173">
            <v>1613077448</v>
          </cell>
          <cell r="J173">
            <v>0.29677255148617465</v>
          </cell>
          <cell r="K173" t="str">
            <v>{D}</v>
          </cell>
        </row>
        <row r="174">
          <cell r="A174" t="str">
            <v>5016-000</v>
          </cell>
          <cell r="B174">
            <v>276941592</v>
          </cell>
          <cell r="G174">
            <v>276941592</v>
          </cell>
          <cell r="H174">
            <v>247752285</v>
          </cell>
          <cell r="I174">
            <v>29189307</v>
          </cell>
          <cell r="J174">
            <v>0.11781649965407988</v>
          </cell>
          <cell r="K174" t="str">
            <v>{D}</v>
          </cell>
        </row>
        <row r="175">
          <cell r="A175" t="str">
            <v>5017-000</v>
          </cell>
          <cell r="B175">
            <v>1627271353.4000001</v>
          </cell>
          <cell r="G175">
            <v>1627271353.4000001</v>
          </cell>
          <cell r="H175">
            <v>1349366347</v>
          </cell>
          <cell r="I175">
            <v>277905006.4000001</v>
          </cell>
          <cell r="J175">
            <v>0.20595222862779761</v>
          </cell>
          <cell r="K175" t="str">
            <v>{D}</v>
          </cell>
        </row>
        <row r="176">
          <cell r="A176" t="str">
            <v>5019-000</v>
          </cell>
          <cell r="B176">
            <v>557000657</v>
          </cell>
          <cell r="G176">
            <v>557000657</v>
          </cell>
          <cell r="H176">
            <v>359064709</v>
          </cell>
          <cell r="I176">
            <v>197935948</v>
          </cell>
          <cell r="J176">
            <v>0.55125425317139698</v>
          </cell>
          <cell r="K176" t="str">
            <v>{D}</v>
          </cell>
        </row>
        <row r="177">
          <cell r="A177" t="str">
            <v>5021-000</v>
          </cell>
          <cell r="B177">
            <v>318917785</v>
          </cell>
          <cell r="G177">
            <v>318917785</v>
          </cell>
          <cell r="H177">
            <v>232635259</v>
          </cell>
          <cell r="I177">
            <v>86282526</v>
          </cell>
          <cell r="J177">
            <v>0.37089186897502929</v>
          </cell>
          <cell r="K177" t="str">
            <v>{D}</v>
          </cell>
        </row>
        <row r="178">
          <cell r="A178" t="str">
            <v>5026-000</v>
          </cell>
          <cell r="B178">
            <v>459774595</v>
          </cell>
          <cell r="G178">
            <v>459774595</v>
          </cell>
          <cell r="H178">
            <v>413995530</v>
          </cell>
          <cell r="I178">
            <v>45779065</v>
          </cell>
          <cell r="J178">
            <v>0.11057864561967613</v>
          </cell>
          <cell r="K178" t="str">
            <v>{D}</v>
          </cell>
        </row>
        <row r="179">
          <cell r="A179" t="str">
            <v>5031-000</v>
          </cell>
          <cell r="B179">
            <v>23739000</v>
          </cell>
          <cell r="G179">
            <v>23739000</v>
          </cell>
          <cell r="H179">
            <v>98297714</v>
          </cell>
          <cell r="I179">
            <v>-74558714</v>
          </cell>
          <cell r="J179">
            <v>-0.75849896163404162</v>
          </cell>
          <cell r="K179" t="str">
            <v>{D}</v>
          </cell>
        </row>
        <row r="180">
          <cell r="A180" t="str">
            <v>5033-000</v>
          </cell>
          <cell r="B180">
            <v>26572000</v>
          </cell>
          <cell r="G180">
            <v>26572000</v>
          </cell>
          <cell r="H180">
            <v>11260000</v>
          </cell>
          <cell r="I180">
            <v>15312000</v>
          </cell>
          <cell r="J180">
            <v>1.3598579040852576</v>
          </cell>
          <cell r="K180" t="str">
            <v>{D}</v>
          </cell>
        </row>
        <row r="181">
          <cell r="A181" t="str">
            <v>5039-000</v>
          </cell>
          <cell r="B181">
            <v>0</v>
          </cell>
          <cell r="G181">
            <v>0</v>
          </cell>
          <cell r="H181">
            <v>35211500</v>
          </cell>
          <cell r="I181">
            <v>-35211500</v>
          </cell>
          <cell r="J181">
            <v>-1</v>
          </cell>
          <cell r="K181" t="str">
            <v>{D}</v>
          </cell>
        </row>
        <row r="182">
          <cell r="A182" t="str">
            <v>5051-000</v>
          </cell>
          <cell r="B182">
            <v>323416210</v>
          </cell>
          <cell r="G182">
            <v>323416210</v>
          </cell>
          <cell r="H182">
            <v>357278120</v>
          </cell>
          <cell r="I182">
            <v>-33861910</v>
          </cell>
          <cell r="J182">
            <v>-9.4777452366800408E-2</v>
          </cell>
          <cell r="K182" t="str">
            <v>{D}</v>
          </cell>
        </row>
        <row r="183">
          <cell r="A183" t="str">
            <v>5061-000</v>
          </cell>
          <cell r="B183">
            <v>504959790</v>
          </cell>
          <cell r="G183">
            <v>504959790</v>
          </cell>
          <cell r="H183">
            <v>348106916</v>
          </cell>
          <cell r="I183">
            <v>156852874</v>
          </cell>
          <cell r="J183">
            <v>0.45058821525970488</v>
          </cell>
          <cell r="K183" t="str">
            <v>{D}</v>
          </cell>
        </row>
        <row r="184">
          <cell r="A184" t="str">
            <v>5062-000</v>
          </cell>
          <cell r="B184">
            <v>50970000</v>
          </cell>
          <cell r="G184">
            <v>50970000</v>
          </cell>
          <cell r="H184">
            <v>46050000</v>
          </cell>
          <cell r="I184">
            <v>4920000</v>
          </cell>
          <cell r="J184">
            <v>0.10684039087947883</v>
          </cell>
          <cell r="K184" t="str">
            <v>{D}</v>
          </cell>
        </row>
        <row r="185">
          <cell r="A185" t="str">
            <v>5064-000</v>
          </cell>
          <cell r="B185">
            <v>81200000</v>
          </cell>
          <cell r="G185">
            <v>81200000</v>
          </cell>
          <cell r="H185">
            <v>41750000</v>
          </cell>
          <cell r="I185">
            <v>39450000</v>
          </cell>
          <cell r="J185">
            <v>0.94491017964071855</v>
          </cell>
          <cell r="K185" t="str">
            <v>{D}</v>
          </cell>
        </row>
        <row r="186">
          <cell r="A186" t="str">
            <v>5065-000</v>
          </cell>
          <cell r="B186">
            <v>0</v>
          </cell>
          <cell r="G186">
            <v>0</v>
          </cell>
          <cell r="H186">
            <v>6600000</v>
          </cell>
          <cell r="I186">
            <v>-6600000</v>
          </cell>
          <cell r="J186">
            <v>-1</v>
          </cell>
          <cell r="K186" t="str">
            <v>{D}</v>
          </cell>
        </row>
        <row r="187">
          <cell r="A187" t="str">
            <v>5114-000</v>
          </cell>
          <cell r="B187">
            <v>35846250</v>
          </cell>
          <cell r="G187">
            <v>35846250</v>
          </cell>
          <cell r="H187">
            <v>28094200</v>
          </cell>
          <cell r="I187">
            <v>7752050</v>
          </cell>
          <cell r="J187">
            <v>0.27593061913135097</v>
          </cell>
          <cell r="K187" t="str">
            <v>{D}</v>
          </cell>
        </row>
        <row r="188">
          <cell r="A188" t="str">
            <v>5122-000</v>
          </cell>
          <cell r="B188">
            <v>263249500</v>
          </cell>
          <cell r="G188">
            <v>263249500</v>
          </cell>
          <cell r="H188">
            <v>167595400</v>
          </cell>
          <cell r="I188">
            <v>95654100</v>
          </cell>
          <cell r="J188">
            <v>0.57074418510293246</v>
          </cell>
          <cell r="K188" t="str">
            <v>{D}</v>
          </cell>
        </row>
        <row r="189">
          <cell r="A189" t="str">
            <v>5234-000</v>
          </cell>
          <cell r="B189">
            <v>78173000</v>
          </cell>
          <cell r="G189">
            <v>78173000</v>
          </cell>
          <cell r="H189">
            <v>64398700</v>
          </cell>
          <cell r="I189">
            <v>13774300</v>
          </cell>
          <cell r="J189">
            <v>0.21389096363746474</v>
          </cell>
          <cell r="K189" t="str">
            <v>{D}</v>
          </cell>
        </row>
        <row r="190">
          <cell r="A190" t="str">
            <v>5271-000</v>
          </cell>
          <cell r="B190">
            <v>338963135</v>
          </cell>
          <cell r="G190">
            <v>338963135</v>
          </cell>
          <cell r="H190">
            <v>234578425</v>
          </cell>
          <cell r="I190">
            <v>104384710</v>
          </cell>
          <cell r="J190">
            <v>0.44498853634983693</v>
          </cell>
          <cell r="K190" t="str">
            <v>{D}</v>
          </cell>
        </row>
        <row r="191">
          <cell r="A191" t="str">
            <v>5272-000</v>
          </cell>
          <cell r="B191">
            <v>1005122340</v>
          </cell>
          <cell r="G191">
            <v>1005122340</v>
          </cell>
          <cell r="H191">
            <v>1245396326</v>
          </cell>
          <cell r="I191">
            <v>-240273986</v>
          </cell>
          <cell r="J191">
            <v>-0.19292973729231958</v>
          </cell>
          <cell r="K191" t="str">
            <v>{D}</v>
          </cell>
        </row>
        <row r="192">
          <cell r="A192" t="str">
            <v>5375-000</v>
          </cell>
          <cell r="B192">
            <v>2103969086</v>
          </cell>
          <cell r="G192">
            <v>2103969086</v>
          </cell>
          <cell r="H192">
            <v>2046588422</v>
          </cell>
          <cell r="I192">
            <v>57380664</v>
          </cell>
          <cell r="J192">
            <v>2.8037226920264478E-2</v>
          </cell>
          <cell r="K192" t="str">
            <v>{D}</v>
          </cell>
        </row>
        <row r="193">
          <cell r="A193" t="str">
            <v>5392-000</v>
          </cell>
          <cell r="B193">
            <v>132028600</v>
          </cell>
          <cell r="G193">
            <v>132028600</v>
          </cell>
          <cell r="H193">
            <v>190435590</v>
          </cell>
          <cell r="I193">
            <v>-58406990</v>
          </cell>
          <cell r="J193">
            <v>-0.30670207181336218</v>
          </cell>
          <cell r="K193" t="str">
            <v>{D}</v>
          </cell>
        </row>
        <row r="194">
          <cell r="A194" t="str">
            <v>5394-000</v>
          </cell>
          <cell r="B194">
            <v>233167000</v>
          </cell>
          <cell r="G194">
            <v>233167000</v>
          </cell>
          <cell r="H194">
            <v>31097000</v>
          </cell>
          <cell r="I194">
            <v>202070000</v>
          </cell>
          <cell r="J194">
            <v>6.4980544747081712</v>
          </cell>
          <cell r="K194" t="str">
            <v>{D}</v>
          </cell>
        </row>
        <row r="195">
          <cell r="A195" t="str">
            <v>5434-000</v>
          </cell>
          <cell r="B195">
            <v>0</v>
          </cell>
          <cell r="G195">
            <v>0</v>
          </cell>
          <cell r="H195">
            <v>1863667</v>
          </cell>
          <cell r="I195">
            <v>-1863667</v>
          </cell>
          <cell r="J195">
            <v>-1</v>
          </cell>
          <cell r="K195" t="str">
            <v>{D}</v>
          </cell>
        </row>
        <row r="196">
          <cell r="A196" t="str">
            <v>5471-000</v>
          </cell>
          <cell r="B196">
            <v>19429526</v>
          </cell>
          <cell r="G196">
            <v>19429526</v>
          </cell>
          <cell r="H196">
            <v>23800470</v>
          </cell>
          <cell r="I196">
            <v>-4370944</v>
          </cell>
          <cell r="J196">
            <v>-0.18364948255223532</v>
          </cell>
          <cell r="K196" t="str">
            <v>{D}</v>
          </cell>
        </row>
        <row r="197">
          <cell r="A197" t="str">
            <v>5472-000</v>
          </cell>
          <cell r="B197">
            <v>1334229942</v>
          </cell>
          <cell r="G197">
            <v>1334229942</v>
          </cell>
          <cell r="H197">
            <v>2815119813</v>
          </cell>
          <cell r="I197">
            <v>-1480889871</v>
          </cell>
          <cell r="J197">
            <v>-0.52604861226913613</v>
          </cell>
          <cell r="K197" t="str">
            <v>{D}</v>
          </cell>
        </row>
        <row r="198">
          <cell r="A198" t="str">
            <v>5473-000</v>
          </cell>
          <cell r="B198">
            <v>34332380</v>
          </cell>
          <cell r="G198">
            <v>34332380</v>
          </cell>
          <cell r="H198">
            <v>49505571</v>
          </cell>
          <cell r="I198">
            <v>-15173191</v>
          </cell>
          <cell r="J198">
            <v>-0.3064946165351774</v>
          </cell>
          <cell r="K198" t="str">
            <v>{D}</v>
          </cell>
        </row>
        <row r="199">
          <cell r="A199" t="str">
            <v>5479-000</v>
          </cell>
          <cell r="B199">
            <v>48431000</v>
          </cell>
          <cell r="G199">
            <v>48431000</v>
          </cell>
          <cell r="H199">
            <v>48431000</v>
          </cell>
          <cell r="I199">
            <v>0</v>
          </cell>
          <cell r="J199">
            <v>0</v>
          </cell>
          <cell r="K199" t="str">
            <v>{D}</v>
          </cell>
        </row>
        <row r="200">
          <cell r="A200" t="str">
            <v>5575-000</v>
          </cell>
          <cell r="B200">
            <v>353026734</v>
          </cell>
          <cell r="G200">
            <v>353026734</v>
          </cell>
          <cell r="H200">
            <v>320002788</v>
          </cell>
          <cell r="I200">
            <v>33023946</v>
          </cell>
          <cell r="J200">
            <v>0.10319893212930382</v>
          </cell>
          <cell r="K200" t="str">
            <v>{D}</v>
          </cell>
        </row>
        <row r="201">
          <cell r="A201" t="str">
            <v>5592-000</v>
          </cell>
          <cell r="B201">
            <v>12963599</v>
          </cell>
          <cell r="G201">
            <v>12963599</v>
          </cell>
          <cell r="H201">
            <v>12963600</v>
          </cell>
          <cell r="I201">
            <v>-1</v>
          </cell>
          <cell r="J201">
            <v>-7.7139066308741393E-8</v>
          </cell>
          <cell r="K201" t="str">
            <v>{D}</v>
          </cell>
        </row>
        <row r="202">
          <cell r="A202" t="str">
            <v>5594-000</v>
          </cell>
          <cell r="B202">
            <v>9663500</v>
          </cell>
          <cell r="G202">
            <v>9663500</v>
          </cell>
          <cell r="H202">
            <v>9663500</v>
          </cell>
          <cell r="I202">
            <v>0</v>
          </cell>
          <cell r="J202">
            <v>0</v>
          </cell>
          <cell r="K202" t="str">
            <v>{D}</v>
          </cell>
        </row>
        <row r="203">
          <cell r="A203" t="str">
            <v>5652-000</v>
          </cell>
          <cell r="B203">
            <v>861679860</v>
          </cell>
          <cell r="G203">
            <v>861679860</v>
          </cell>
          <cell r="H203">
            <v>752318582.42999995</v>
          </cell>
          <cell r="I203">
            <v>109361277.57000005</v>
          </cell>
          <cell r="J203">
            <v>0.14536564711290467</v>
          </cell>
          <cell r="K203" t="str">
            <v>{D}</v>
          </cell>
        </row>
        <row r="204">
          <cell r="A204" t="str">
            <v>5661-000</v>
          </cell>
          <cell r="B204">
            <v>321701790</v>
          </cell>
          <cell r="G204">
            <v>321701790</v>
          </cell>
          <cell r="H204">
            <v>293840140</v>
          </cell>
          <cell r="I204">
            <v>27861650</v>
          </cell>
          <cell r="J204">
            <v>9.4819074072044748E-2</v>
          </cell>
          <cell r="K204" t="str">
            <v>{D}</v>
          </cell>
        </row>
        <row r="205">
          <cell r="A205" t="str">
            <v>5711-000</v>
          </cell>
          <cell r="B205">
            <v>4110000</v>
          </cell>
          <cell r="G205">
            <v>4110000</v>
          </cell>
          <cell r="H205">
            <v>3880000</v>
          </cell>
          <cell r="I205">
            <v>230000</v>
          </cell>
          <cell r="J205">
            <v>5.9278350515463915E-2</v>
          </cell>
          <cell r="K205" t="str">
            <v>{D}</v>
          </cell>
        </row>
        <row r="206">
          <cell r="A206" t="str">
            <v>5811-000</v>
          </cell>
          <cell r="B206">
            <v>48048120</v>
          </cell>
          <cell r="G206">
            <v>48048120</v>
          </cell>
          <cell r="H206">
            <v>83981120</v>
          </cell>
          <cell r="I206">
            <v>-35933000</v>
          </cell>
          <cell r="J206">
            <v>-0.42786997839514407</v>
          </cell>
          <cell r="K206" t="str">
            <v>{D}</v>
          </cell>
        </row>
        <row r="207">
          <cell r="A207" t="str">
            <v>5812-000</v>
          </cell>
          <cell r="B207">
            <v>152597150</v>
          </cell>
          <cell r="G207">
            <v>152597150</v>
          </cell>
          <cell r="H207">
            <v>129756886.5</v>
          </cell>
          <cell r="I207">
            <v>22840263.5</v>
          </cell>
          <cell r="J207">
            <v>0.17602351687129916</v>
          </cell>
          <cell r="K207" t="str">
            <v>{D}</v>
          </cell>
        </row>
        <row r="208">
          <cell r="A208" t="str">
            <v>5813-000</v>
          </cell>
          <cell r="B208">
            <v>319404575</v>
          </cell>
          <cell r="G208">
            <v>319404575</v>
          </cell>
          <cell r="H208">
            <v>185125050</v>
          </cell>
          <cell r="I208">
            <v>134279525</v>
          </cell>
          <cell r="J208">
            <v>0.72534497627414551</v>
          </cell>
          <cell r="K208" t="str">
            <v>{D}</v>
          </cell>
        </row>
        <row r="209">
          <cell r="A209" t="str">
            <v>5814-000</v>
          </cell>
          <cell r="B209">
            <v>228352212</v>
          </cell>
          <cell r="G209">
            <v>228352212</v>
          </cell>
          <cell r="H209">
            <v>108248778</v>
          </cell>
          <cell r="I209">
            <v>120103434</v>
          </cell>
          <cell r="J209">
            <v>1.1095130699766422</v>
          </cell>
          <cell r="K209" t="str">
            <v>{D}</v>
          </cell>
        </row>
        <row r="210">
          <cell r="A210" t="str">
            <v>5819-000</v>
          </cell>
          <cell r="B210">
            <v>409813028</v>
          </cell>
          <cell r="G210">
            <v>409813028</v>
          </cell>
          <cell r="H210">
            <v>214284915.5</v>
          </cell>
          <cell r="I210">
            <v>195528112.5</v>
          </cell>
          <cell r="J210">
            <v>0.91246792637627361</v>
          </cell>
          <cell r="K210" t="str">
            <v>{D}</v>
          </cell>
        </row>
        <row r="211">
          <cell r="A211" t="str">
            <v>5821-000</v>
          </cell>
          <cell r="B211">
            <v>70964100</v>
          </cell>
          <cell r="G211">
            <v>70964100</v>
          </cell>
          <cell r="H211">
            <v>100205605</v>
          </cell>
          <cell r="I211">
            <v>-29241505</v>
          </cell>
          <cell r="J211">
            <v>-0.29181506363840626</v>
          </cell>
          <cell r="K211" t="str">
            <v>{D}</v>
          </cell>
        </row>
        <row r="212">
          <cell r="A212" t="str">
            <v>6011-000</v>
          </cell>
          <cell r="B212">
            <v>2597693419</v>
          </cell>
          <cell r="G212">
            <v>2597693419</v>
          </cell>
          <cell r="H212">
            <v>1681949785</v>
          </cell>
          <cell r="I212">
            <v>915743634</v>
          </cell>
          <cell r="J212">
            <v>0.54445361102144918</v>
          </cell>
          <cell r="K212" t="str">
            <v>{D}</v>
          </cell>
        </row>
        <row r="213">
          <cell r="A213" t="str">
            <v>6012-000</v>
          </cell>
          <cell r="B213">
            <v>414980767</v>
          </cell>
          <cell r="G213">
            <v>414980767</v>
          </cell>
          <cell r="H213">
            <v>413664615</v>
          </cell>
          <cell r="I213">
            <v>1316152</v>
          </cell>
          <cell r="J213">
            <v>3.1816886247328646E-3</v>
          </cell>
          <cell r="K213" t="str">
            <v>{D}</v>
          </cell>
        </row>
        <row r="214">
          <cell r="A214" t="str">
            <v>6013-000</v>
          </cell>
          <cell r="B214">
            <v>229397500</v>
          </cell>
          <cell r="G214">
            <v>229397500</v>
          </cell>
          <cell r="H214">
            <v>252812500</v>
          </cell>
          <cell r="I214">
            <v>-23415000</v>
          </cell>
          <cell r="J214">
            <v>-9.2618046971569834E-2</v>
          </cell>
          <cell r="K214" t="str">
            <v>{D}</v>
          </cell>
        </row>
        <row r="215">
          <cell r="A215" t="str">
            <v>6016-000</v>
          </cell>
          <cell r="B215">
            <v>69710550</v>
          </cell>
          <cell r="G215">
            <v>69710550</v>
          </cell>
          <cell r="H215">
            <v>85790782</v>
          </cell>
          <cell r="I215">
            <v>-16080232</v>
          </cell>
          <cell r="J215">
            <v>-0.18743542866878168</v>
          </cell>
          <cell r="K215" t="str">
            <v>{D}</v>
          </cell>
        </row>
        <row r="216">
          <cell r="A216" t="str">
            <v>6017-000</v>
          </cell>
          <cell r="B216">
            <v>259208264.40000001</v>
          </cell>
          <cell r="G216">
            <v>259208264.40000001</v>
          </cell>
          <cell r="H216">
            <v>275590056</v>
          </cell>
          <cell r="I216">
            <v>-16381791.599999994</v>
          </cell>
          <cell r="J216">
            <v>-5.9442607755049018E-2</v>
          </cell>
          <cell r="K216" t="str">
            <v>{D}</v>
          </cell>
        </row>
        <row r="217">
          <cell r="A217" t="str">
            <v>6019-000</v>
          </cell>
          <cell r="B217">
            <v>64907179</v>
          </cell>
          <cell r="G217">
            <v>64907179</v>
          </cell>
          <cell r="H217">
            <v>47941018</v>
          </cell>
          <cell r="I217">
            <v>16966161</v>
          </cell>
          <cell r="J217">
            <v>0.35389655263473963</v>
          </cell>
          <cell r="K217" t="str">
            <v>{D}</v>
          </cell>
        </row>
        <row r="218">
          <cell r="A218" t="str">
            <v>6021-000</v>
          </cell>
          <cell r="B218">
            <v>53009555</v>
          </cell>
          <cell r="G218">
            <v>53009555</v>
          </cell>
          <cell r="H218">
            <v>39604216</v>
          </cell>
          <cell r="I218">
            <v>13405339</v>
          </cell>
          <cell r="J218">
            <v>0.33848262518313704</v>
          </cell>
          <cell r="K218" t="str">
            <v>{D}</v>
          </cell>
        </row>
        <row r="219">
          <cell r="A219" t="str">
            <v>6026-000</v>
          </cell>
          <cell r="B219">
            <v>88275102</v>
          </cell>
          <cell r="G219">
            <v>88275102</v>
          </cell>
          <cell r="H219">
            <v>76981712</v>
          </cell>
          <cell r="I219">
            <v>11293390</v>
          </cell>
          <cell r="J219">
            <v>0.14670224533328124</v>
          </cell>
          <cell r="K219" t="str">
            <v>{D}</v>
          </cell>
        </row>
        <row r="220">
          <cell r="A220" t="str">
            <v>6031-000</v>
          </cell>
          <cell r="B220">
            <v>0</v>
          </cell>
          <cell r="G220">
            <v>0</v>
          </cell>
          <cell r="H220">
            <v>24606000</v>
          </cell>
          <cell r="I220">
            <v>-24606000</v>
          </cell>
          <cell r="J220">
            <v>-1</v>
          </cell>
          <cell r="K220" t="str">
            <v>{D}</v>
          </cell>
        </row>
        <row r="221">
          <cell r="A221" t="str">
            <v>6033-000</v>
          </cell>
          <cell r="B221">
            <v>1685000</v>
          </cell>
          <cell r="G221">
            <v>1685000</v>
          </cell>
          <cell r="H221">
            <v>0</v>
          </cell>
          <cell r="I221">
            <v>1685000</v>
          </cell>
          <cell r="J221">
            <v>1</v>
          </cell>
          <cell r="K221" t="str">
            <v>{D}</v>
          </cell>
        </row>
        <row r="222">
          <cell r="A222" t="str">
            <v>6051-000</v>
          </cell>
          <cell r="B222">
            <v>87393419</v>
          </cell>
          <cell r="G222">
            <v>87393419</v>
          </cell>
          <cell r="H222">
            <v>55815000</v>
          </cell>
          <cell r="I222">
            <v>31578419</v>
          </cell>
          <cell r="J222">
            <v>0.56576939890710387</v>
          </cell>
          <cell r="K222" t="str">
            <v>{D}</v>
          </cell>
        </row>
        <row r="223">
          <cell r="A223" t="str">
            <v>6052-000</v>
          </cell>
          <cell r="B223">
            <v>56890800</v>
          </cell>
          <cell r="G223">
            <v>56890800</v>
          </cell>
          <cell r="H223">
            <v>70050850</v>
          </cell>
          <cell r="I223">
            <v>-13160050</v>
          </cell>
          <cell r="J223">
            <v>-0.18786424433108234</v>
          </cell>
          <cell r="K223" t="str">
            <v>{D}</v>
          </cell>
        </row>
        <row r="224">
          <cell r="A224" t="str">
            <v>6061-000</v>
          </cell>
          <cell r="B224">
            <v>136207190</v>
          </cell>
          <cell r="G224">
            <v>136207190</v>
          </cell>
          <cell r="H224">
            <v>112491973</v>
          </cell>
          <cell r="I224">
            <v>23715217</v>
          </cell>
          <cell r="J224">
            <v>0.21081697091400467</v>
          </cell>
          <cell r="K224" t="str">
            <v>{D}</v>
          </cell>
        </row>
        <row r="225">
          <cell r="A225" t="str">
            <v>6062-000</v>
          </cell>
          <cell r="B225">
            <v>10260000</v>
          </cell>
          <cell r="G225">
            <v>10260000</v>
          </cell>
          <cell r="H225">
            <v>6715000</v>
          </cell>
          <cell r="I225">
            <v>3545000</v>
          </cell>
          <cell r="J225">
            <v>0.52792256142963512</v>
          </cell>
          <cell r="K225" t="str">
            <v>{D}</v>
          </cell>
        </row>
        <row r="226">
          <cell r="A226" t="str">
            <v>6064-000</v>
          </cell>
          <cell r="B226">
            <v>13500000</v>
          </cell>
          <cell r="G226">
            <v>13500000</v>
          </cell>
          <cell r="H226">
            <v>6400000</v>
          </cell>
          <cell r="I226">
            <v>7100000</v>
          </cell>
          <cell r="J226">
            <v>1.109375</v>
          </cell>
          <cell r="K226" t="str">
            <v>{D}</v>
          </cell>
        </row>
        <row r="227">
          <cell r="A227" t="str">
            <v>6111-000</v>
          </cell>
          <cell r="B227">
            <v>39265550</v>
          </cell>
          <cell r="G227">
            <v>39265550</v>
          </cell>
          <cell r="H227">
            <v>23210100</v>
          </cell>
          <cell r="I227">
            <v>16055450</v>
          </cell>
          <cell r="J227">
            <v>0.69174411139977854</v>
          </cell>
          <cell r="K227" t="str">
            <v>{D}</v>
          </cell>
        </row>
        <row r="228">
          <cell r="A228" t="str">
            <v>6122-000</v>
          </cell>
          <cell r="B228">
            <v>521898200</v>
          </cell>
          <cell r="G228">
            <v>521898200</v>
          </cell>
          <cell r="H228">
            <v>381047750</v>
          </cell>
          <cell r="I228">
            <v>140850450</v>
          </cell>
          <cell r="J228">
            <v>0.36963989421273319</v>
          </cell>
          <cell r="K228" t="str">
            <v>{D}</v>
          </cell>
        </row>
        <row r="229">
          <cell r="A229" t="str">
            <v>6123-000</v>
          </cell>
          <cell r="B229">
            <v>80536750</v>
          </cell>
          <cell r="G229">
            <v>80536750</v>
          </cell>
          <cell r="H229">
            <v>39611000</v>
          </cell>
          <cell r="I229">
            <v>40925750</v>
          </cell>
          <cell r="J229">
            <v>1.0331915377041732</v>
          </cell>
          <cell r="K229" t="str">
            <v>{D}</v>
          </cell>
        </row>
        <row r="230">
          <cell r="A230" t="str">
            <v>6129-000</v>
          </cell>
          <cell r="B230">
            <v>2161550</v>
          </cell>
          <cell r="G230">
            <v>2161550</v>
          </cell>
          <cell r="H230">
            <v>81400</v>
          </cell>
          <cell r="I230">
            <v>2080150</v>
          </cell>
          <cell r="J230">
            <v>25.554668304668304</v>
          </cell>
          <cell r="K230" t="str">
            <v>{D}</v>
          </cell>
        </row>
        <row r="231">
          <cell r="A231" t="str">
            <v>6231-000</v>
          </cell>
          <cell r="B231">
            <v>2927500</v>
          </cell>
          <cell r="G231">
            <v>2927500</v>
          </cell>
          <cell r="H231">
            <v>1980000</v>
          </cell>
          <cell r="I231">
            <v>947500</v>
          </cell>
          <cell r="J231">
            <v>0.47853535353535354</v>
          </cell>
          <cell r="K231" t="str">
            <v>{D}</v>
          </cell>
        </row>
        <row r="232">
          <cell r="A232" t="str">
            <v>6243-000</v>
          </cell>
          <cell r="B232">
            <v>25246500</v>
          </cell>
          <cell r="G232">
            <v>25246500</v>
          </cell>
          <cell r="H232">
            <v>63069500</v>
          </cell>
          <cell r="I232">
            <v>-37823000</v>
          </cell>
          <cell r="J232">
            <v>-0.59970350169257725</v>
          </cell>
          <cell r="K232" t="str">
            <v>{D}</v>
          </cell>
        </row>
        <row r="233">
          <cell r="A233" t="str">
            <v>6249-000</v>
          </cell>
          <cell r="B233">
            <v>1950000</v>
          </cell>
          <cell r="G233">
            <v>1950000</v>
          </cell>
          <cell r="H233">
            <v>1945300</v>
          </cell>
          <cell r="I233">
            <v>4700</v>
          </cell>
          <cell r="J233">
            <v>2.4160797820387599E-3</v>
          </cell>
          <cell r="K233" t="str">
            <v>{D}</v>
          </cell>
        </row>
        <row r="234">
          <cell r="A234" t="str">
            <v>6251-000</v>
          </cell>
          <cell r="B234">
            <v>8717500</v>
          </cell>
          <cell r="G234">
            <v>8717500</v>
          </cell>
          <cell r="H234">
            <v>13631000</v>
          </cell>
          <cell r="I234">
            <v>-4913500</v>
          </cell>
          <cell r="J234">
            <v>-0.36046511627906974</v>
          </cell>
          <cell r="K234" t="str">
            <v>{D}</v>
          </cell>
        </row>
        <row r="235">
          <cell r="A235" t="str">
            <v>6253-000</v>
          </cell>
          <cell r="B235">
            <v>25887200</v>
          </cell>
          <cell r="G235">
            <v>25887200</v>
          </cell>
          <cell r="H235">
            <v>26521250</v>
          </cell>
          <cell r="I235">
            <v>-634050</v>
          </cell>
          <cell r="J235">
            <v>-2.3907244190978932E-2</v>
          </cell>
          <cell r="K235" t="str">
            <v>{D}</v>
          </cell>
        </row>
        <row r="236">
          <cell r="A236" t="str">
            <v>6254-000</v>
          </cell>
          <cell r="B236">
            <v>132729500</v>
          </cell>
          <cell r="G236">
            <v>132729500</v>
          </cell>
          <cell r="H236">
            <v>87628250</v>
          </cell>
          <cell r="I236">
            <v>45101250</v>
          </cell>
          <cell r="J236">
            <v>0.514688470898369</v>
          </cell>
          <cell r="K236" t="str">
            <v>{D}</v>
          </cell>
        </row>
        <row r="237">
          <cell r="A237" t="str">
            <v>6259-000</v>
          </cell>
          <cell r="B237">
            <v>44833000</v>
          </cell>
          <cell r="G237">
            <v>44833000</v>
          </cell>
          <cell r="H237">
            <v>52587150</v>
          </cell>
          <cell r="I237">
            <v>-7754150</v>
          </cell>
          <cell r="J237">
            <v>-0.1474533227223761</v>
          </cell>
          <cell r="K237" t="str">
            <v>{D}</v>
          </cell>
        </row>
        <row r="238">
          <cell r="A238" t="str">
            <v>6264-000</v>
          </cell>
          <cell r="B238">
            <v>23286500</v>
          </cell>
          <cell r="G238">
            <v>23286500</v>
          </cell>
          <cell r="H238">
            <v>1431100</v>
          </cell>
          <cell r="I238">
            <v>21855400</v>
          </cell>
          <cell r="J238">
            <v>15.271749004262455</v>
          </cell>
          <cell r="K238" t="str">
            <v>{D}</v>
          </cell>
        </row>
        <row r="239">
          <cell r="A239" t="str">
            <v>6372-000</v>
          </cell>
          <cell r="B239">
            <v>3131150</v>
          </cell>
          <cell r="G239">
            <v>3131150</v>
          </cell>
          <cell r="H239">
            <v>456917046</v>
          </cell>
          <cell r="I239">
            <v>-453785896</v>
          </cell>
          <cell r="J239">
            <v>-0.99314722436509839</v>
          </cell>
          <cell r="K239" t="str">
            <v>{D}</v>
          </cell>
        </row>
        <row r="240">
          <cell r="A240" t="str">
            <v>6381-000</v>
          </cell>
          <cell r="B240">
            <v>387257200</v>
          </cell>
          <cell r="G240">
            <v>387257200</v>
          </cell>
          <cell r="H240">
            <v>154177700</v>
          </cell>
          <cell r="I240">
            <v>233079500</v>
          </cell>
          <cell r="J240">
            <v>1.5117588341245201</v>
          </cell>
          <cell r="K240" t="str">
            <v>{D}</v>
          </cell>
        </row>
        <row r="241">
          <cell r="A241" t="str">
            <v>6382-000</v>
          </cell>
          <cell r="B241">
            <v>519083100</v>
          </cell>
          <cell r="G241">
            <v>519083100</v>
          </cell>
          <cell r="H241">
            <v>592074800</v>
          </cell>
          <cell r="I241">
            <v>-72991700</v>
          </cell>
          <cell r="J241">
            <v>-0.12328121379258161</v>
          </cell>
          <cell r="K241" t="str">
            <v>{D}</v>
          </cell>
        </row>
        <row r="242">
          <cell r="A242" t="str">
            <v>6383-000</v>
          </cell>
          <cell r="B242">
            <v>752205110</v>
          </cell>
          <cell r="G242">
            <v>752205110</v>
          </cell>
          <cell r="H242">
            <v>973661720</v>
          </cell>
          <cell r="I242">
            <v>-221456610</v>
          </cell>
          <cell r="J242">
            <v>-0.22744717744474949</v>
          </cell>
          <cell r="K242" t="str">
            <v>{D}</v>
          </cell>
        </row>
        <row r="243">
          <cell r="A243" t="str">
            <v>6389-000</v>
          </cell>
          <cell r="B243">
            <v>21367500</v>
          </cell>
          <cell r="G243">
            <v>21367500</v>
          </cell>
          <cell r="H243">
            <v>0</v>
          </cell>
          <cell r="I243">
            <v>21367500</v>
          </cell>
          <cell r="J243">
            <v>1</v>
          </cell>
          <cell r="K243" t="str">
            <v>{D}</v>
          </cell>
        </row>
        <row r="244">
          <cell r="A244" t="str">
            <v>6391-000</v>
          </cell>
          <cell r="B244">
            <v>1084335224</v>
          </cell>
          <cell r="G244">
            <v>1084335224</v>
          </cell>
          <cell r="H244">
            <v>1182639361</v>
          </cell>
          <cell r="I244">
            <v>-98304137</v>
          </cell>
          <cell r="J244">
            <v>-8.3122666335811224E-2</v>
          </cell>
          <cell r="K244" t="str">
            <v>{D}</v>
          </cell>
        </row>
        <row r="245">
          <cell r="A245" t="str">
            <v>6393-000</v>
          </cell>
          <cell r="B245">
            <v>148686100</v>
          </cell>
          <cell r="G245">
            <v>148686100</v>
          </cell>
          <cell r="H245">
            <v>93018000</v>
          </cell>
          <cell r="I245">
            <v>55668100</v>
          </cell>
          <cell r="J245">
            <v>0.59846588832269021</v>
          </cell>
          <cell r="K245" t="str">
            <v>{D}</v>
          </cell>
        </row>
        <row r="246">
          <cell r="A246" t="str">
            <v>6395-000</v>
          </cell>
          <cell r="B246">
            <v>136655475</v>
          </cell>
          <cell r="G246">
            <v>136655475</v>
          </cell>
          <cell r="H246">
            <v>281254050</v>
          </cell>
          <cell r="I246">
            <v>-144598575</v>
          </cell>
          <cell r="J246">
            <v>-0.51412086332623474</v>
          </cell>
          <cell r="K246" t="str">
            <v>{D}</v>
          </cell>
        </row>
        <row r="247">
          <cell r="A247" t="str">
            <v>6431-000</v>
          </cell>
          <cell r="B247">
            <v>4619000</v>
          </cell>
          <cell r="G247">
            <v>4619000</v>
          </cell>
          <cell r="H247">
            <v>9240000</v>
          </cell>
          <cell r="I247">
            <v>-4621000</v>
          </cell>
          <cell r="J247">
            <v>-0.50010822510822506</v>
          </cell>
          <cell r="K247" t="str">
            <v>{D}</v>
          </cell>
        </row>
        <row r="248">
          <cell r="A248" t="str">
            <v>6443-000</v>
          </cell>
          <cell r="B248">
            <v>85635000</v>
          </cell>
          <cell r="G248">
            <v>85635000</v>
          </cell>
          <cell r="H248">
            <v>21408750</v>
          </cell>
          <cell r="I248">
            <v>64226250</v>
          </cell>
          <cell r="J248">
            <v>3</v>
          </cell>
          <cell r="K248" t="str">
            <v>{D}</v>
          </cell>
        </row>
        <row r="249">
          <cell r="A249" t="str">
            <v>6451-000</v>
          </cell>
          <cell r="B249">
            <v>124666667</v>
          </cell>
          <cell r="G249">
            <v>124666667</v>
          </cell>
          <cell r="H249">
            <v>38662366</v>
          </cell>
          <cell r="I249">
            <v>86004301</v>
          </cell>
          <cell r="J249">
            <v>2.224496581507712</v>
          </cell>
          <cell r="K249" t="str">
            <v>{D}</v>
          </cell>
        </row>
        <row r="250">
          <cell r="A250" t="str">
            <v>6452-000</v>
          </cell>
          <cell r="B250">
            <v>30575111</v>
          </cell>
          <cell r="G250">
            <v>30575111</v>
          </cell>
          <cell r="H250">
            <v>2</v>
          </cell>
          <cell r="I250">
            <v>30575109</v>
          </cell>
          <cell r="J250">
            <v>15287554.5</v>
          </cell>
          <cell r="K250" t="str">
            <v>{D}</v>
          </cell>
        </row>
        <row r="251">
          <cell r="A251" t="str">
            <v>6454-000</v>
          </cell>
          <cell r="B251">
            <v>14811333</v>
          </cell>
          <cell r="G251">
            <v>14811333</v>
          </cell>
          <cell r="H251">
            <v>23301667</v>
          </cell>
          <cell r="I251">
            <v>-8490334</v>
          </cell>
          <cell r="J251">
            <v>-0.36436594858213361</v>
          </cell>
          <cell r="K251" t="str">
            <v>{D}</v>
          </cell>
        </row>
        <row r="252">
          <cell r="A252" t="str">
            <v>6459-000</v>
          </cell>
          <cell r="B252">
            <v>150146750</v>
          </cell>
          <cell r="G252">
            <v>150146750</v>
          </cell>
          <cell r="H252">
            <v>22216580</v>
          </cell>
          <cell r="I252">
            <v>127930170</v>
          </cell>
          <cell r="J252">
            <v>5.7583196873686227</v>
          </cell>
          <cell r="K252" t="str">
            <v>{D}</v>
          </cell>
        </row>
        <row r="253">
          <cell r="A253" t="str">
            <v>6464-000</v>
          </cell>
          <cell r="B253">
            <v>0</v>
          </cell>
          <cell r="G253">
            <v>0</v>
          </cell>
          <cell r="H253">
            <v>-1</v>
          </cell>
          <cell r="I253">
            <v>1</v>
          </cell>
          <cell r="J253">
            <v>-1</v>
          </cell>
          <cell r="K253" t="str">
            <v>{D}</v>
          </cell>
        </row>
        <row r="254">
          <cell r="A254" t="str">
            <v>6574-000</v>
          </cell>
          <cell r="B254">
            <v>629857677</v>
          </cell>
          <cell r="G254">
            <v>629857677</v>
          </cell>
          <cell r="H254">
            <v>484205598</v>
          </cell>
          <cell r="I254">
            <v>145652079</v>
          </cell>
          <cell r="J254">
            <v>0.30080626824971157</v>
          </cell>
          <cell r="K254" t="str">
            <v>{D}</v>
          </cell>
        </row>
        <row r="255">
          <cell r="A255" t="str">
            <v>6581-000</v>
          </cell>
          <cell r="B255">
            <v>495651447</v>
          </cell>
          <cell r="G255">
            <v>495651447</v>
          </cell>
          <cell r="H255">
            <v>492752454</v>
          </cell>
          <cell r="I255">
            <v>2898993</v>
          </cell>
          <cell r="J255">
            <v>5.8832644596022651E-3</v>
          </cell>
          <cell r="K255" t="str">
            <v>{D}</v>
          </cell>
        </row>
        <row r="256">
          <cell r="A256" t="str">
            <v>6582-000</v>
          </cell>
          <cell r="B256">
            <v>183177342</v>
          </cell>
          <cell r="G256">
            <v>183177342</v>
          </cell>
          <cell r="H256">
            <v>115052220</v>
          </cell>
          <cell r="I256">
            <v>68125122</v>
          </cell>
          <cell r="J256">
            <v>0.59212348966408468</v>
          </cell>
          <cell r="K256" t="str">
            <v>{D}</v>
          </cell>
        </row>
        <row r="257">
          <cell r="A257" t="str">
            <v>6583-000</v>
          </cell>
          <cell r="B257">
            <v>3103555609</v>
          </cell>
          <cell r="G257">
            <v>3103555609</v>
          </cell>
          <cell r="H257">
            <v>3112389518</v>
          </cell>
          <cell r="I257">
            <v>-8833909</v>
          </cell>
          <cell r="J257">
            <v>-2.8383044438719898E-3</v>
          </cell>
          <cell r="K257" t="str">
            <v>{D}</v>
          </cell>
        </row>
        <row r="258">
          <cell r="A258" t="str">
            <v>6589-000</v>
          </cell>
          <cell r="B258">
            <v>413859751</v>
          </cell>
          <cell r="G258">
            <v>413859751</v>
          </cell>
          <cell r="H258">
            <v>413859748</v>
          </cell>
          <cell r="I258">
            <v>3</v>
          </cell>
          <cell r="J258">
            <v>7.2488325199482798E-9</v>
          </cell>
          <cell r="K258" t="str">
            <v>{D}</v>
          </cell>
        </row>
        <row r="259">
          <cell r="A259" t="str">
            <v>6591-000</v>
          </cell>
          <cell r="B259">
            <v>544560926</v>
          </cell>
          <cell r="G259">
            <v>544560926</v>
          </cell>
          <cell r="H259">
            <v>747196454</v>
          </cell>
          <cell r="I259">
            <v>-202635528</v>
          </cell>
          <cell r="J259">
            <v>-0.27119444547042776</v>
          </cell>
          <cell r="K259" t="str">
            <v>{D}</v>
          </cell>
        </row>
        <row r="260">
          <cell r="A260" t="str">
            <v>6652-000</v>
          </cell>
          <cell r="B260">
            <v>1397719512</v>
          </cell>
          <cell r="G260">
            <v>1397719512</v>
          </cell>
          <cell r="H260">
            <v>1170200960.5</v>
          </cell>
          <cell r="I260">
            <v>227518551.5</v>
          </cell>
          <cell r="J260">
            <v>0.19442690544604113</v>
          </cell>
          <cell r="K260" t="str">
            <v>{D}</v>
          </cell>
        </row>
        <row r="261">
          <cell r="A261" t="str">
            <v>6661-000</v>
          </cell>
          <cell r="B261">
            <v>3135985441</v>
          </cell>
          <cell r="G261">
            <v>3135985441</v>
          </cell>
          <cell r="H261">
            <v>2375209645</v>
          </cell>
          <cell r="I261">
            <v>760775796</v>
          </cell>
          <cell r="J261">
            <v>0.32029837770383424</v>
          </cell>
          <cell r="K261" t="str">
            <v>{D}</v>
          </cell>
        </row>
        <row r="262">
          <cell r="A262" t="str">
            <v>6682-000</v>
          </cell>
          <cell r="B262">
            <v>6675000</v>
          </cell>
          <cell r="G262">
            <v>6675000</v>
          </cell>
          <cell r="H262">
            <v>0</v>
          </cell>
          <cell r="I262">
            <v>6675000</v>
          </cell>
          <cell r="J262">
            <v>1</v>
          </cell>
          <cell r="K262" t="str">
            <v>{D}</v>
          </cell>
        </row>
        <row r="263">
          <cell r="A263" t="str">
            <v>6685-000</v>
          </cell>
          <cell r="B263">
            <v>247236000</v>
          </cell>
          <cell r="G263">
            <v>247236000</v>
          </cell>
          <cell r="H263">
            <v>74171800</v>
          </cell>
          <cell r="I263">
            <v>173064200</v>
          </cell>
          <cell r="J263">
            <v>2.3332883926236119</v>
          </cell>
          <cell r="K263" t="str">
            <v>{D}</v>
          </cell>
        </row>
        <row r="264">
          <cell r="A264" t="str">
            <v>6819-000</v>
          </cell>
          <cell r="B264">
            <v>0</v>
          </cell>
          <cell r="G264">
            <v>0</v>
          </cell>
          <cell r="H264">
            <v>250000</v>
          </cell>
          <cell r="I264">
            <v>-250000</v>
          </cell>
          <cell r="J264">
            <v>-1</v>
          </cell>
          <cell r="K264" t="str">
            <v>{D}</v>
          </cell>
        </row>
        <row r="265">
          <cell r="A265" t="str">
            <v>6981-000</v>
          </cell>
          <cell r="B265">
            <v>1146571000</v>
          </cell>
          <cell r="G265">
            <v>1146571000</v>
          </cell>
          <cell r="H265">
            <v>1139760000</v>
          </cell>
          <cell r="I265">
            <v>6811000</v>
          </cell>
          <cell r="J265">
            <v>5.9758194707657756E-3</v>
          </cell>
          <cell r="K265" t="str">
            <v>{D}</v>
          </cell>
        </row>
        <row r="266">
          <cell r="A266" t="str">
            <v>6982-000</v>
          </cell>
          <cell r="B266">
            <v>230000</v>
          </cell>
          <cell r="G266">
            <v>230000</v>
          </cell>
          <cell r="H266">
            <v>0</v>
          </cell>
          <cell r="I266">
            <v>230000</v>
          </cell>
          <cell r="J266">
            <v>1</v>
          </cell>
          <cell r="K266" t="str">
            <v>{D}</v>
          </cell>
        </row>
        <row r="267">
          <cell r="A267" t="str">
            <v>7011-000</v>
          </cell>
          <cell r="B267">
            <v>1134820104</v>
          </cell>
          <cell r="G267">
            <v>1134820104</v>
          </cell>
          <cell r="H267">
            <v>792273145</v>
          </cell>
          <cell r="I267">
            <v>342546959</v>
          </cell>
          <cell r="J267">
            <v>0.4323596743898217</v>
          </cell>
          <cell r="K267" t="str">
            <v>{D}</v>
          </cell>
        </row>
        <row r="268">
          <cell r="A268" t="str">
            <v>7016-000</v>
          </cell>
          <cell r="B268">
            <v>219596338</v>
          </cell>
          <cell r="G268">
            <v>219596338</v>
          </cell>
          <cell r="H268">
            <v>113423651</v>
          </cell>
          <cell r="I268">
            <v>106172687</v>
          </cell>
          <cell r="J268">
            <v>0.93607185154002848</v>
          </cell>
          <cell r="K268" t="str">
            <v>{D}</v>
          </cell>
        </row>
        <row r="269">
          <cell r="A269" t="str">
            <v>7017-000</v>
          </cell>
          <cell r="B269">
            <v>84946797</v>
          </cell>
          <cell r="G269">
            <v>84946797</v>
          </cell>
          <cell r="H269">
            <v>90877258</v>
          </cell>
          <cell r="I269">
            <v>-5930461</v>
          </cell>
          <cell r="J269">
            <v>-6.5257921844428884E-2</v>
          </cell>
          <cell r="K269" t="str">
            <v>{D}</v>
          </cell>
        </row>
        <row r="270">
          <cell r="A270" t="str">
            <v>7021-000</v>
          </cell>
          <cell r="B270">
            <v>17537366</v>
          </cell>
          <cell r="G270">
            <v>17537366</v>
          </cell>
          <cell r="H270">
            <v>15779397</v>
          </cell>
          <cell r="I270">
            <v>1757969</v>
          </cell>
          <cell r="J270">
            <v>0.11140913686372172</v>
          </cell>
          <cell r="K270" t="str">
            <v>{D}</v>
          </cell>
        </row>
        <row r="271">
          <cell r="A271" t="str">
            <v>7026-000</v>
          </cell>
          <cell r="B271">
            <v>37348915</v>
          </cell>
          <cell r="G271">
            <v>37348915</v>
          </cell>
          <cell r="H271">
            <v>32677566</v>
          </cell>
          <cell r="I271">
            <v>4671349</v>
          </cell>
          <cell r="J271">
            <v>0.14295278295819216</v>
          </cell>
          <cell r="K271" t="str">
            <v>{D}</v>
          </cell>
        </row>
        <row r="272">
          <cell r="A272" t="str">
            <v>7031-000</v>
          </cell>
          <cell r="B272">
            <v>9480000</v>
          </cell>
          <cell r="G272">
            <v>9480000</v>
          </cell>
          <cell r="H272">
            <v>3090000</v>
          </cell>
          <cell r="I272">
            <v>6390000</v>
          </cell>
          <cell r="J272">
            <v>2.0679611650485437</v>
          </cell>
          <cell r="K272" t="str">
            <v>{D}</v>
          </cell>
        </row>
        <row r="273">
          <cell r="A273" t="str">
            <v>7033-000</v>
          </cell>
          <cell r="B273">
            <v>1260000</v>
          </cell>
          <cell r="G273">
            <v>1260000</v>
          </cell>
          <cell r="H273">
            <v>0</v>
          </cell>
          <cell r="I273">
            <v>1260000</v>
          </cell>
          <cell r="J273">
            <v>1</v>
          </cell>
          <cell r="K273" t="str">
            <v>{D}</v>
          </cell>
        </row>
        <row r="274">
          <cell r="A274" t="str">
            <v>7061-000</v>
          </cell>
          <cell r="B274">
            <v>19035475</v>
          </cell>
          <cell r="G274">
            <v>19035475</v>
          </cell>
          <cell r="H274">
            <v>13261670</v>
          </cell>
          <cell r="I274">
            <v>5773805</v>
          </cell>
          <cell r="J274">
            <v>0.43537540897941207</v>
          </cell>
          <cell r="K274" t="str">
            <v>{D}</v>
          </cell>
        </row>
        <row r="275">
          <cell r="A275" t="str">
            <v>7064-000</v>
          </cell>
          <cell r="B275">
            <v>3200000</v>
          </cell>
          <cell r="G275">
            <v>3200000</v>
          </cell>
          <cell r="H275">
            <v>1950000</v>
          </cell>
          <cell r="I275">
            <v>1250000</v>
          </cell>
          <cell r="J275">
            <v>0.64102564102564108</v>
          </cell>
          <cell r="K275" t="str">
            <v>{D}</v>
          </cell>
        </row>
        <row r="276">
          <cell r="A276" t="str">
            <v>7119-000</v>
          </cell>
          <cell r="B276">
            <v>10020250</v>
          </cell>
          <cell r="G276">
            <v>10020250</v>
          </cell>
          <cell r="H276">
            <v>4118500</v>
          </cell>
          <cell r="I276">
            <v>5901750</v>
          </cell>
          <cell r="J276">
            <v>1.4329853101857473</v>
          </cell>
          <cell r="K276" t="str">
            <v>{D}</v>
          </cell>
        </row>
        <row r="277">
          <cell r="A277" t="str">
            <v>7122-000</v>
          </cell>
          <cell r="B277">
            <v>58052850</v>
          </cell>
          <cell r="G277">
            <v>58052850</v>
          </cell>
          <cell r="H277">
            <v>44753250</v>
          </cell>
          <cell r="I277">
            <v>13299600</v>
          </cell>
          <cell r="J277">
            <v>0.29717618273533208</v>
          </cell>
          <cell r="K277" t="str">
            <v>{D}</v>
          </cell>
        </row>
        <row r="278">
          <cell r="A278" t="str">
            <v>7139-000</v>
          </cell>
          <cell r="B278">
            <v>98603024</v>
          </cell>
          <cell r="G278">
            <v>98603024</v>
          </cell>
          <cell r="H278">
            <v>54665600</v>
          </cell>
          <cell r="I278">
            <v>43937424</v>
          </cell>
          <cell r="J278">
            <v>0.8037490487619271</v>
          </cell>
          <cell r="K278" t="str">
            <v>{D}</v>
          </cell>
        </row>
        <row r="279">
          <cell r="A279" t="str">
            <v>7239-000</v>
          </cell>
          <cell r="B279">
            <v>14909600</v>
          </cell>
          <cell r="G279">
            <v>14909600</v>
          </cell>
          <cell r="H279">
            <v>16676420</v>
          </cell>
          <cell r="I279">
            <v>-1766820</v>
          </cell>
          <cell r="J279">
            <v>-0.1059471996987363</v>
          </cell>
          <cell r="K279" t="str">
            <v>{D}</v>
          </cell>
        </row>
        <row r="280">
          <cell r="A280" t="str">
            <v>7261-000</v>
          </cell>
          <cell r="B280">
            <v>8805500</v>
          </cell>
          <cell r="G280">
            <v>8805500</v>
          </cell>
          <cell r="H280">
            <v>49764000</v>
          </cell>
          <cell r="I280">
            <v>-40958500</v>
          </cell>
          <cell r="J280">
            <v>-0.82305481874447395</v>
          </cell>
          <cell r="K280" t="str">
            <v>{D}</v>
          </cell>
        </row>
        <row r="281">
          <cell r="A281" t="str">
            <v>7264-000</v>
          </cell>
          <cell r="B281">
            <v>0</v>
          </cell>
          <cell r="G281">
            <v>0</v>
          </cell>
          <cell r="H281">
            <v>55000000</v>
          </cell>
          <cell r="I281">
            <v>-55000000</v>
          </cell>
          <cell r="J281">
            <v>-1</v>
          </cell>
          <cell r="K281" t="str">
            <v>{D}</v>
          </cell>
        </row>
        <row r="282">
          <cell r="A282" t="str">
            <v>7269-000</v>
          </cell>
          <cell r="B282">
            <v>741851535</v>
          </cell>
          <cell r="G282">
            <v>741851535</v>
          </cell>
          <cell r="H282">
            <v>259279674</v>
          </cell>
          <cell r="I282">
            <v>482571861</v>
          </cell>
          <cell r="J282">
            <v>1.8612020508788514</v>
          </cell>
          <cell r="K282" t="str">
            <v>{D}</v>
          </cell>
        </row>
        <row r="283">
          <cell r="A283" t="str">
            <v>7352-000</v>
          </cell>
          <cell r="B283">
            <v>1053640701</v>
          </cell>
          <cell r="G283">
            <v>1053640701</v>
          </cell>
          <cell r="H283">
            <v>1292462607</v>
          </cell>
          <cell r="I283">
            <v>-238821906</v>
          </cell>
          <cell r="J283">
            <v>-0.18478051489190975</v>
          </cell>
          <cell r="K283" t="str">
            <v>{D}</v>
          </cell>
        </row>
        <row r="284">
          <cell r="A284" t="str">
            <v>7354-000</v>
          </cell>
          <cell r="B284">
            <v>485650026</v>
          </cell>
          <cell r="G284">
            <v>485650026</v>
          </cell>
          <cell r="H284">
            <v>411443522</v>
          </cell>
          <cell r="I284">
            <v>74206504</v>
          </cell>
          <cell r="J284">
            <v>0.18035647672683494</v>
          </cell>
          <cell r="K284" t="str">
            <v>{D}</v>
          </cell>
        </row>
        <row r="285">
          <cell r="A285" t="str">
            <v>7356-000</v>
          </cell>
          <cell r="B285">
            <v>556402085</v>
          </cell>
          <cell r="G285">
            <v>556402085</v>
          </cell>
          <cell r="H285">
            <v>496919000</v>
          </cell>
          <cell r="I285">
            <v>59483085</v>
          </cell>
          <cell r="J285">
            <v>0.1197037847214536</v>
          </cell>
          <cell r="K285" t="str">
            <v>{D}</v>
          </cell>
        </row>
        <row r="286">
          <cell r="A286" t="str">
            <v>7359-000</v>
          </cell>
          <cell r="B286">
            <v>355116528.22000003</v>
          </cell>
          <cell r="G286">
            <v>355116528.22000003</v>
          </cell>
          <cell r="H286">
            <v>221613868</v>
          </cell>
          <cell r="I286">
            <v>133502660.22000003</v>
          </cell>
          <cell r="J286">
            <v>0.60241112807976449</v>
          </cell>
          <cell r="K286" t="str">
            <v>{D}</v>
          </cell>
        </row>
        <row r="287">
          <cell r="A287" t="str">
            <v>7371-000</v>
          </cell>
          <cell r="B287">
            <v>437343551</v>
          </cell>
          <cell r="G287">
            <v>437343551</v>
          </cell>
          <cell r="H287">
            <v>465355801</v>
          </cell>
          <cell r="I287">
            <v>-28012250</v>
          </cell>
          <cell r="J287">
            <v>-6.0195338577072988E-2</v>
          </cell>
          <cell r="K287" t="str">
            <v>{D}</v>
          </cell>
        </row>
        <row r="288">
          <cell r="A288" t="str">
            <v>7461-000</v>
          </cell>
          <cell r="B288">
            <v>24530000</v>
          </cell>
          <cell r="G288">
            <v>24530000</v>
          </cell>
          <cell r="H288">
            <v>22485833</v>
          </cell>
          <cell r="I288">
            <v>2044167</v>
          </cell>
          <cell r="J288">
            <v>9.0909107080889548E-2</v>
          </cell>
          <cell r="K288" t="str">
            <v>{D}</v>
          </cell>
        </row>
        <row r="289">
          <cell r="A289" t="str">
            <v>7561-000</v>
          </cell>
          <cell r="B289">
            <v>17965027739</v>
          </cell>
          <cell r="G289">
            <v>17965027739</v>
          </cell>
          <cell r="H289">
            <v>17740724890</v>
          </cell>
          <cell r="I289">
            <v>224302849</v>
          </cell>
          <cell r="J289">
            <v>1.2643386918560125E-2</v>
          </cell>
          <cell r="K289" t="str">
            <v>{D}</v>
          </cell>
        </row>
        <row r="290">
          <cell r="A290" t="str">
            <v>7571-000</v>
          </cell>
          <cell r="B290">
            <v>38289600</v>
          </cell>
          <cell r="G290">
            <v>38289600</v>
          </cell>
          <cell r="H290">
            <v>35098800</v>
          </cell>
          <cell r="I290">
            <v>3190800</v>
          </cell>
          <cell r="J290">
            <v>9.0909090909090912E-2</v>
          </cell>
          <cell r="K290" t="str">
            <v>{D}</v>
          </cell>
        </row>
        <row r="291">
          <cell r="A291" t="str">
            <v>7645-000</v>
          </cell>
          <cell r="B291">
            <v>2791126919</v>
          </cell>
          <cell r="G291">
            <v>2791126919</v>
          </cell>
          <cell r="H291">
            <v>1616995378</v>
          </cell>
          <cell r="I291">
            <v>1174131541</v>
          </cell>
          <cell r="J291">
            <v>0.72611929321173363</v>
          </cell>
          <cell r="K291" t="str">
            <v>{D}</v>
          </cell>
        </row>
        <row r="292">
          <cell r="A292" t="str">
            <v>7652-000</v>
          </cell>
          <cell r="B292">
            <v>502704840</v>
          </cell>
          <cell r="G292">
            <v>502704840</v>
          </cell>
          <cell r="H292">
            <v>384720318.56999999</v>
          </cell>
          <cell r="I292">
            <v>117984521.43000001</v>
          </cell>
          <cell r="J292">
            <v>0.30667608580837846</v>
          </cell>
          <cell r="K292" t="str">
            <v>{D}</v>
          </cell>
        </row>
        <row r="293">
          <cell r="A293" t="str">
            <v>7693-000</v>
          </cell>
          <cell r="B293">
            <v>0</v>
          </cell>
          <cell r="G293">
            <v>0</v>
          </cell>
          <cell r="H293">
            <v>70015000</v>
          </cell>
          <cell r="I293">
            <v>-70015000</v>
          </cell>
          <cell r="J293">
            <v>-1</v>
          </cell>
          <cell r="K293" t="str">
            <v>{D}</v>
          </cell>
        </row>
        <row r="294">
          <cell r="A294" t="str">
            <v>7821-000</v>
          </cell>
          <cell r="B294">
            <v>545212008</v>
          </cell>
          <cell r="G294">
            <v>545212008</v>
          </cell>
          <cell r="H294">
            <v>552685628.70000005</v>
          </cell>
          <cell r="I294">
            <v>-7473620.7000000477</v>
          </cell>
          <cell r="J294">
            <v>-1.352237205367386E-2</v>
          </cell>
          <cell r="K294" t="str">
            <v>{D}</v>
          </cell>
        </row>
        <row r="295">
          <cell r="A295" t="str">
            <v>7822-000</v>
          </cell>
          <cell r="B295">
            <v>741635044</v>
          </cell>
          <cell r="G295">
            <v>741635044</v>
          </cell>
          <cell r="H295">
            <v>685420819</v>
          </cell>
          <cell r="I295">
            <v>56214225</v>
          </cell>
          <cell r="J295">
            <v>8.2014177920673864E-2</v>
          </cell>
          <cell r="K295" t="str">
            <v>{D}</v>
          </cell>
        </row>
        <row r="296">
          <cell r="A296" t="str">
            <v>7823-000</v>
          </cell>
          <cell r="B296">
            <v>503114833</v>
          </cell>
          <cell r="G296">
            <v>503114833</v>
          </cell>
          <cell r="H296">
            <v>553364613.29999995</v>
          </cell>
          <cell r="I296">
            <v>-50249780.299999952</v>
          </cell>
          <cell r="J296">
            <v>-9.0807722597826546E-2</v>
          </cell>
          <cell r="K296" t="str">
            <v>{D}</v>
          </cell>
        </row>
        <row r="297">
          <cell r="A297" t="str">
            <v>8011-000</v>
          </cell>
          <cell r="B297">
            <v>2638506529</v>
          </cell>
          <cell r="G297">
            <v>2638506529</v>
          </cell>
          <cell r="H297">
            <v>2045647158</v>
          </cell>
          <cell r="I297">
            <v>592859371</v>
          </cell>
          <cell r="J297">
            <v>0.28981506839118343</v>
          </cell>
          <cell r="K297" t="str">
            <v>{D}</v>
          </cell>
        </row>
        <row r="298">
          <cell r="A298" t="str">
            <v>8013-000</v>
          </cell>
          <cell r="B298">
            <v>150140925</v>
          </cell>
          <cell r="G298">
            <v>150140925</v>
          </cell>
          <cell r="H298">
            <v>102328000</v>
          </cell>
          <cell r="I298">
            <v>47812925</v>
          </cell>
          <cell r="J298">
            <v>0.46725163200687986</v>
          </cell>
          <cell r="K298" t="str">
            <v>{D}</v>
          </cell>
        </row>
        <row r="299">
          <cell r="A299" t="str">
            <v>8016-000</v>
          </cell>
          <cell r="B299">
            <v>59825816</v>
          </cell>
          <cell r="G299">
            <v>59825816</v>
          </cell>
          <cell r="H299">
            <v>57738357</v>
          </cell>
          <cell r="I299">
            <v>2087459</v>
          </cell>
          <cell r="J299">
            <v>3.6153765165157017E-2</v>
          </cell>
          <cell r="K299" t="str">
            <v>{D}</v>
          </cell>
        </row>
        <row r="300">
          <cell r="A300" t="str">
            <v>8017-000</v>
          </cell>
          <cell r="B300">
            <v>323330528.19999999</v>
          </cell>
          <cell r="G300">
            <v>323330528.19999999</v>
          </cell>
          <cell r="H300">
            <v>399640098</v>
          </cell>
          <cell r="I300">
            <v>-76309569.800000012</v>
          </cell>
          <cell r="J300">
            <v>-0.19094572887428332</v>
          </cell>
          <cell r="K300" t="str">
            <v>{D}</v>
          </cell>
        </row>
        <row r="301">
          <cell r="A301" t="str">
            <v>8019-000</v>
          </cell>
          <cell r="B301">
            <v>12220845</v>
          </cell>
          <cell r="G301">
            <v>12220845</v>
          </cell>
          <cell r="H301">
            <v>10777581</v>
          </cell>
          <cell r="I301">
            <v>1443264</v>
          </cell>
          <cell r="J301">
            <v>0.13391353774098289</v>
          </cell>
          <cell r="K301" t="str">
            <v>{D}</v>
          </cell>
        </row>
        <row r="302">
          <cell r="A302" t="str">
            <v>8021-000</v>
          </cell>
          <cell r="B302">
            <v>42539181</v>
          </cell>
          <cell r="G302">
            <v>42539181</v>
          </cell>
          <cell r="H302">
            <v>39426967</v>
          </cell>
          <cell r="I302">
            <v>3112214</v>
          </cell>
          <cell r="J302">
            <v>7.8936175841271286E-2</v>
          </cell>
          <cell r="K302" t="str">
            <v>{D}</v>
          </cell>
        </row>
        <row r="303">
          <cell r="A303" t="str">
            <v>8026-000</v>
          </cell>
          <cell r="B303">
            <v>75470744</v>
          </cell>
          <cell r="G303">
            <v>75470744</v>
          </cell>
          <cell r="H303">
            <v>69534885</v>
          </cell>
          <cell r="I303">
            <v>5935859</v>
          </cell>
          <cell r="J303">
            <v>8.5365194750807449E-2</v>
          </cell>
          <cell r="K303" t="str">
            <v>{D}</v>
          </cell>
        </row>
        <row r="304">
          <cell r="A304" t="str">
            <v>8031-000</v>
          </cell>
          <cell r="B304">
            <v>10010000</v>
          </cell>
          <cell r="G304">
            <v>10010000</v>
          </cell>
          <cell r="H304">
            <v>43168500</v>
          </cell>
          <cell r="I304">
            <v>-33158500</v>
          </cell>
          <cell r="J304">
            <v>-0.76811795638023095</v>
          </cell>
          <cell r="K304" t="str">
            <v>{D}</v>
          </cell>
        </row>
        <row r="305">
          <cell r="A305" t="str">
            <v>8032-000</v>
          </cell>
          <cell r="B305">
            <v>119190000</v>
          </cell>
          <cell r="G305">
            <v>119190000</v>
          </cell>
          <cell r="H305">
            <v>85386750</v>
          </cell>
          <cell r="I305">
            <v>33803250</v>
          </cell>
          <cell r="J305">
            <v>0.39588402181837345</v>
          </cell>
          <cell r="K305" t="str">
            <v>{D}</v>
          </cell>
        </row>
        <row r="306">
          <cell r="A306" t="str">
            <v>8033-000</v>
          </cell>
          <cell r="B306">
            <v>3795000</v>
          </cell>
          <cell r="G306">
            <v>3795000</v>
          </cell>
          <cell r="H306">
            <v>0</v>
          </cell>
          <cell r="I306">
            <v>3795000</v>
          </cell>
          <cell r="J306">
            <v>1</v>
          </cell>
          <cell r="K306" t="str">
            <v>{D}</v>
          </cell>
        </row>
        <row r="307">
          <cell r="A307" t="str">
            <v>8039-000</v>
          </cell>
          <cell r="B307">
            <v>12720000</v>
          </cell>
          <cell r="G307">
            <v>12720000</v>
          </cell>
          <cell r="H307">
            <v>0</v>
          </cell>
          <cell r="I307">
            <v>12720000</v>
          </cell>
          <cell r="J307">
            <v>1</v>
          </cell>
          <cell r="K307" t="str">
            <v>{D}</v>
          </cell>
        </row>
        <row r="308">
          <cell r="A308" t="str">
            <v>8051-000</v>
          </cell>
          <cell r="B308">
            <v>7600000</v>
          </cell>
          <cell r="G308">
            <v>7600000</v>
          </cell>
          <cell r="H308">
            <v>15677500</v>
          </cell>
          <cell r="I308">
            <v>-8077500</v>
          </cell>
          <cell r="J308">
            <v>-0.51522883112741191</v>
          </cell>
          <cell r="K308" t="str">
            <v>{D}</v>
          </cell>
        </row>
        <row r="309">
          <cell r="A309" t="str">
            <v>8061-000</v>
          </cell>
          <cell r="B309">
            <v>45991035</v>
          </cell>
          <cell r="G309">
            <v>45991035</v>
          </cell>
          <cell r="H309">
            <v>43639742</v>
          </cell>
          <cell r="I309">
            <v>2351293</v>
          </cell>
          <cell r="J309">
            <v>5.3879626511082489E-2</v>
          </cell>
          <cell r="K309" t="str">
            <v>{D}</v>
          </cell>
        </row>
        <row r="310">
          <cell r="A310" t="str">
            <v>8062-000</v>
          </cell>
          <cell r="B310">
            <v>99621400</v>
          </cell>
          <cell r="G310">
            <v>99621400</v>
          </cell>
          <cell r="H310">
            <v>103187900</v>
          </cell>
          <cell r="I310">
            <v>-3566500</v>
          </cell>
          <cell r="J310">
            <v>-3.4563160990775083E-2</v>
          </cell>
          <cell r="K310" t="str">
            <v>{D}</v>
          </cell>
        </row>
        <row r="311">
          <cell r="A311" t="str">
            <v>8063-000</v>
          </cell>
          <cell r="B311">
            <v>4977000</v>
          </cell>
          <cell r="G311">
            <v>4977000</v>
          </cell>
          <cell r="H311">
            <v>0</v>
          </cell>
          <cell r="I311">
            <v>4977000</v>
          </cell>
          <cell r="J311">
            <v>1</v>
          </cell>
          <cell r="K311" t="str">
            <v>{D}</v>
          </cell>
        </row>
        <row r="312">
          <cell r="A312" t="str">
            <v>8064-000</v>
          </cell>
          <cell r="B312">
            <v>213461114</v>
          </cell>
          <cell r="G312">
            <v>213461114</v>
          </cell>
          <cell r="H312">
            <v>271878000</v>
          </cell>
          <cell r="I312">
            <v>-58416886</v>
          </cell>
          <cell r="J312">
            <v>-0.21486433620962345</v>
          </cell>
          <cell r="K312" t="str">
            <v>{D}</v>
          </cell>
        </row>
        <row r="313">
          <cell r="A313" t="str">
            <v>8069-000</v>
          </cell>
          <cell r="B313">
            <v>22500000</v>
          </cell>
          <cell r="G313">
            <v>22500000</v>
          </cell>
          <cell r="H313">
            <v>17900000</v>
          </cell>
          <cell r="I313">
            <v>4600000</v>
          </cell>
          <cell r="J313">
            <v>0.25698324022346369</v>
          </cell>
          <cell r="K313" t="str">
            <v>{D}</v>
          </cell>
        </row>
        <row r="314">
          <cell r="A314" t="str">
            <v>8114-000</v>
          </cell>
          <cell r="B314">
            <v>4699500</v>
          </cell>
          <cell r="G314">
            <v>4699500</v>
          </cell>
          <cell r="H314">
            <v>2160000</v>
          </cell>
          <cell r="I314">
            <v>2539500</v>
          </cell>
          <cell r="J314">
            <v>1.1756944444444444</v>
          </cell>
          <cell r="K314" t="str">
            <v>{D}</v>
          </cell>
        </row>
        <row r="315">
          <cell r="A315" t="str">
            <v>8121-000</v>
          </cell>
          <cell r="B315">
            <v>120622975</v>
          </cell>
          <cell r="G315">
            <v>120622975</v>
          </cell>
          <cell r="H315">
            <v>91271450</v>
          </cell>
          <cell r="I315">
            <v>29351525</v>
          </cell>
          <cell r="J315">
            <v>0.32158495345477695</v>
          </cell>
          <cell r="K315" t="str">
            <v>{D}</v>
          </cell>
        </row>
        <row r="316">
          <cell r="A316" t="str">
            <v>8221-000</v>
          </cell>
          <cell r="B316">
            <v>30677380</v>
          </cell>
          <cell r="G316">
            <v>30677380</v>
          </cell>
          <cell r="H316">
            <v>84164225</v>
          </cell>
          <cell r="I316">
            <v>-53486845</v>
          </cell>
          <cell r="J316">
            <v>-0.63550570328426359</v>
          </cell>
          <cell r="K316" t="str">
            <v>{D}</v>
          </cell>
        </row>
        <row r="317">
          <cell r="A317" t="str">
            <v>8222-000</v>
          </cell>
          <cell r="B317">
            <v>26649000</v>
          </cell>
          <cell r="G317">
            <v>26649000</v>
          </cell>
          <cell r="H317">
            <v>66800875</v>
          </cell>
          <cell r="I317">
            <v>-40151875</v>
          </cell>
          <cell r="J317">
            <v>-0.60106809978162712</v>
          </cell>
          <cell r="K317" t="str">
            <v>{D}</v>
          </cell>
        </row>
        <row r="318">
          <cell r="A318" t="str">
            <v>8223-000</v>
          </cell>
          <cell r="B318">
            <v>72924520</v>
          </cell>
          <cell r="G318">
            <v>72924520</v>
          </cell>
          <cell r="H318">
            <v>21828000</v>
          </cell>
          <cell r="I318">
            <v>51096520</v>
          </cell>
          <cell r="J318">
            <v>2.3408704416345976</v>
          </cell>
          <cell r="K318" t="str">
            <v>{D}</v>
          </cell>
        </row>
        <row r="319">
          <cell r="A319" t="str">
            <v>8241-000</v>
          </cell>
          <cell r="B319">
            <v>5368200</v>
          </cell>
          <cell r="G319">
            <v>5368200</v>
          </cell>
          <cell r="H319">
            <v>37818650</v>
          </cell>
          <cell r="I319">
            <v>-32450450</v>
          </cell>
          <cell r="J319">
            <v>-0.85805416110834209</v>
          </cell>
          <cell r="K319" t="str">
            <v>{D}</v>
          </cell>
        </row>
        <row r="320">
          <cell r="A320" t="str">
            <v>8262-000</v>
          </cell>
          <cell r="B320">
            <v>6215000</v>
          </cell>
          <cell r="G320">
            <v>6215000</v>
          </cell>
          <cell r="H320">
            <v>8000000</v>
          </cell>
          <cell r="I320">
            <v>-1785000</v>
          </cell>
          <cell r="J320">
            <v>-0.22312499999999999</v>
          </cell>
          <cell r="K320" t="str">
            <v>{D}</v>
          </cell>
        </row>
        <row r="321">
          <cell r="A321" t="str">
            <v>8281-000</v>
          </cell>
          <cell r="B321">
            <v>10780500</v>
          </cell>
          <cell r="G321">
            <v>10780500</v>
          </cell>
          <cell r="H321">
            <v>0</v>
          </cell>
          <cell r="I321">
            <v>10780500</v>
          </cell>
          <cell r="J321">
            <v>1</v>
          </cell>
          <cell r="K321" t="str">
            <v>{D}</v>
          </cell>
        </row>
        <row r="322">
          <cell r="A322" t="str">
            <v>8282-000</v>
          </cell>
          <cell r="B322">
            <v>76113900</v>
          </cell>
          <cell r="G322">
            <v>76113900</v>
          </cell>
          <cell r="H322">
            <v>55890000</v>
          </cell>
          <cell r="I322">
            <v>20223900</v>
          </cell>
          <cell r="J322">
            <v>0.36185185185185187</v>
          </cell>
          <cell r="K322" t="str">
            <v>{D}</v>
          </cell>
        </row>
        <row r="323">
          <cell r="A323" t="str">
            <v>8283-000</v>
          </cell>
          <cell r="B323">
            <v>5991500</v>
          </cell>
          <cell r="G323">
            <v>5991500</v>
          </cell>
          <cell r="H323">
            <v>0</v>
          </cell>
          <cell r="I323">
            <v>5991500</v>
          </cell>
          <cell r="J323">
            <v>1</v>
          </cell>
          <cell r="K323" t="str">
            <v>{D}</v>
          </cell>
        </row>
        <row r="324">
          <cell r="A324" t="str">
            <v>8291-000</v>
          </cell>
          <cell r="B324">
            <v>316224500</v>
          </cell>
          <cell r="G324">
            <v>316224500</v>
          </cell>
          <cell r="H324">
            <v>265376500</v>
          </cell>
          <cell r="I324">
            <v>50848000</v>
          </cell>
          <cell r="J324">
            <v>0.19160701870738367</v>
          </cell>
          <cell r="K324" t="str">
            <v>{D}</v>
          </cell>
        </row>
        <row r="325">
          <cell r="A325" t="str">
            <v>8292-000</v>
          </cell>
          <cell r="B325">
            <v>8770000</v>
          </cell>
          <cell r="G325">
            <v>8770000</v>
          </cell>
          <cell r="H325">
            <v>14719500</v>
          </cell>
          <cell r="I325">
            <v>-5949500</v>
          </cell>
          <cell r="J325">
            <v>-0.404191718468698</v>
          </cell>
          <cell r="K325" t="str">
            <v>{D}</v>
          </cell>
        </row>
        <row r="326">
          <cell r="A326" t="str">
            <v>8293-000</v>
          </cell>
          <cell r="B326">
            <v>8983275</v>
          </cell>
          <cell r="G326">
            <v>8983275</v>
          </cell>
          <cell r="H326">
            <v>12320000</v>
          </cell>
          <cell r="I326">
            <v>-3336725</v>
          </cell>
          <cell r="J326">
            <v>-0.27083806818181816</v>
          </cell>
          <cell r="K326" t="str">
            <v>{D}</v>
          </cell>
        </row>
        <row r="327">
          <cell r="A327" t="str">
            <v>8294-000</v>
          </cell>
          <cell r="B327">
            <v>46683000</v>
          </cell>
          <cell r="G327">
            <v>46683000</v>
          </cell>
          <cell r="H327">
            <v>13242000</v>
          </cell>
          <cell r="I327">
            <v>33441000</v>
          </cell>
          <cell r="J327">
            <v>2.5253738106026282</v>
          </cell>
          <cell r="K327" t="str">
            <v>{D}</v>
          </cell>
        </row>
        <row r="328">
          <cell r="A328" t="str">
            <v>8295-000</v>
          </cell>
          <cell r="B328">
            <v>0</v>
          </cell>
          <cell r="G328">
            <v>0</v>
          </cell>
          <cell r="H328">
            <v>10164000</v>
          </cell>
          <cell r="I328">
            <v>-10164000</v>
          </cell>
          <cell r="J328">
            <v>-1</v>
          </cell>
          <cell r="K328" t="str">
            <v>{D}</v>
          </cell>
        </row>
        <row r="329">
          <cell r="A329" t="str">
            <v>8299-000</v>
          </cell>
          <cell r="B329">
            <v>18821000</v>
          </cell>
          <cell r="G329">
            <v>18821000</v>
          </cell>
          <cell r="H329">
            <v>29675500</v>
          </cell>
          <cell r="I329">
            <v>-10854500</v>
          </cell>
          <cell r="J329">
            <v>-0.36577311250021061</v>
          </cell>
          <cell r="K329" t="str">
            <v>{D}</v>
          </cell>
        </row>
        <row r="330">
          <cell r="A330" t="str">
            <v>8312-000</v>
          </cell>
          <cell r="B330">
            <v>8710000</v>
          </cell>
          <cell r="G330">
            <v>8710000</v>
          </cell>
          <cell r="H330">
            <v>6392500</v>
          </cell>
          <cell r="I330">
            <v>2317500</v>
          </cell>
          <cell r="J330">
            <v>0.362534219788815</v>
          </cell>
          <cell r="K330" t="str">
            <v>{D}</v>
          </cell>
        </row>
        <row r="331">
          <cell r="A331" t="str">
            <v>8313-000</v>
          </cell>
          <cell r="B331">
            <v>7500000</v>
          </cell>
          <cell r="G331">
            <v>7500000</v>
          </cell>
          <cell r="H331">
            <v>12000000</v>
          </cell>
          <cell r="I331">
            <v>-4500000</v>
          </cell>
          <cell r="J331">
            <v>-0.375</v>
          </cell>
          <cell r="K331" t="str">
            <v>{D}</v>
          </cell>
        </row>
        <row r="332">
          <cell r="A332" t="str">
            <v>8421-000</v>
          </cell>
          <cell r="B332">
            <v>361563486</v>
          </cell>
          <cell r="G332">
            <v>361563486</v>
          </cell>
          <cell r="H332">
            <v>358678217</v>
          </cell>
          <cell r="I332">
            <v>2885269</v>
          </cell>
          <cell r="J332">
            <v>8.044171246674843E-3</v>
          </cell>
          <cell r="K332" t="str">
            <v>{D}</v>
          </cell>
        </row>
        <row r="333">
          <cell r="A333" t="str">
            <v>8422-000</v>
          </cell>
          <cell r="B333">
            <v>8921610</v>
          </cell>
          <cell r="G333">
            <v>8921610</v>
          </cell>
          <cell r="H333">
            <v>8531324</v>
          </cell>
          <cell r="I333">
            <v>390286</v>
          </cell>
          <cell r="J333">
            <v>4.5747412711086816E-2</v>
          </cell>
          <cell r="K333" t="str">
            <v>{D}</v>
          </cell>
        </row>
        <row r="334">
          <cell r="A334" t="str">
            <v>8423-000</v>
          </cell>
          <cell r="B334">
            <v>3093262</v>
          </cell>
          <cell r="G334">
            <v>3093262</v>
          </cell>
          <cell r="H334">
            <v>2835490</v>
          </cell>
          <cell r="I334">
            <v>257772</v>
          </cell>
          <cell r="J334">
            <v>9.0909155031405509E-2</v>
          </cell>
          <cell r="K334" t="str">
            <v>{D}</v>
          </cell>
        </row>
        <row r="335">
          <cell r="A335" t="str">
            <v>8424-000</v>
          </cell>
          <cell r="B335">
            <v>16721084</v>
          </cell>
          <cell r="G335">
            <v>16721084</v>
          </cell>
          <cell r="H335">
            <v>21870646</v>
          </cell>
          <cell r="I335">
            <v>-5149562</v>
          </cell>
          <cell r="J335">
            <v>-0.23545541361695488</v>
          </cell>
          <cell r="K335" t="str">
            <v>{D}</v>
          </cell>
        </row>
        <row r="336">
          <cell r="A336" t="str">
            <v>8441-000</v>
          </cell>
          <cell r="B336">
            <v>37690500</v>
          </cell>
          <cell r="G336">
            <v>37690500</v>
          </cell>
          <cell r="H336">
            <v>19338491</v>
          </cell>
          <cell r="I336">
            <v>18352009</v>
          </cell>
          <cell r="J336">
            <v>0.9489886775550378</v>
          </cell>
          <cell r="K336" t="str">
            <v>{D}</v>
          </cell>
        </row>
        <row r="337">
          <cell r="A337" t="str">
            <v>8463-000</v>
          </cell>
          <cell r="B337">
            <v>0</v>
          </cell>
          <cell r="G337">
            <v>0</v>
          </cell>
          <cell r="H337">
            <v>40995200</v>
          </cell>
          <cell r="I337">
            <v>-40995200</v>
          </cell>
          <cell r="J337">
            <v>-1</v>
          </cell>
          <cell r="K337" t="str">
            <v>{D}</v>
          </cell>
        </row>
        <row r="338">
          <cell r="A338" t="str">
            <v>8482-000</v>
          </cell>
          <cell r="B338">
            <v>9178400</v>
          </cell>
          <cell r="G338">
            <v>9178400</v>
          </cell>
          <cell r="H338">
            <v>9178399</v>
          </cell>
          <cell r="I338">
            <v>1</v>
          </cell>
          <cell r="J338">
            <v>1.0895146310375045E-7</v>
          </cell>
          <cell r="K338" t="str">
            <v>{D}</v>
          </cell>
        </row>
        <row r="339">
          <cell r="A339" t="str">
            <v>8511-000</v>
          </cell>
          <cell r="B339">
            <v>167849817</v>
          </cell>
          <cell r="G339">
            <v>167849817</v>
          </cell>
          <cell r="H339">
            <v>117212098</v>
          </cell>
          <cell r="I339">
            <v>50637719</v>
          </cell>
          <cell r="J339">
            <v>0.43201785365193274</v>
          </cell>
          <cell r="K339" t="str">
            <v>{D}</v>
          </cell>
        </row>
        <row r="340">
          <cell r="A340" t="str">
            <v>8512-000</v>
          </cell>
          <cell r="B340">
            <v>13734600</v>
          </cell>
          <cell r="G340">
            <v>13734600</v>
          </cell>
          <cell r="H340">
            <v>12156467</v>
          </cell>
          <cell r="I340">
            <v>1578133</v>
          </cell>
          <cell r="J340">
            <v>0.12981839213646532</v>
          </cell>
          <cell r="K340" t="str">
            <v>{D}</v>
          </cell>
        </row>
        <row r="341">
          <cell r="A341" t="str">
            <v>8513-000</v>
          </cell>
          <cell r="B341">
            <v>381250</v>
          </cell>
          <cell r="G341">
            <v>381250</v>
          </cell>
          <cell r="H341">
            <v>764501</v>
          </cell>
          <cell r="I341">
            <v>-383251</v>
          </cell>
          <cell r="J341">
            <v>-0.50130869678391521</v>
          </cell>
          <cell r="K341" t="str">
            <v>{D}</v>
          </cell>
        </row>
        <row r="342">
          <cell r="A342" t="str">
            <v>8514-000</v>
          </cell>
          <cell r="B342">
            <v>84227327</v>
          </cell>
          <cell r="G342">
            <v>84227327</v>
          </cell>
          <cell r="H342">
            <v>88229340</v>
          </cell>
          <cell r="I342">
            <v>-4002013</v>
          </cell>
          <cell r="J342">
            <v>-4.5359208172700824E-2</v>
          </cell>
          <cell r="K342" t="str">
            <v>{D}</v>
          </cell>
        </row>
        <row r="343">
          <cell r="A343" t="str">
            <v>8515-000</v>
          </cell>
          <cell r="B343">
            <v>10410296</v>
          </cell>
          <cell r="G343">
            <v>10410296</v>
          </cell>
          <cell r="H343">
            <v>12282328</v>
          </cell>
          <cell r="I343">
            <v>-1872032</v>
          </cell>
          <cell r="J343">
            <v>-0.15241670797262538</v>
          </cell>
          <cell r="K343" t="str">
            <v>{D}</v>
          </cell>
        </row>
        <row r="344">
          <cell r="A344" t="str">
            <v>8523-000</v>
          </cell>
          <cell r="B344">
            <v>5962000</v>
          </cell>
          <cell r="G344">
            <v>5962000</v>
          </cell>
          <cell r="H344">
            <v>6458832</v>
          </cell>
          <cell r="I344">
            <v>-496832</v>
          </cell>
          <cell r="J344">
            <v>-7.6922886367070703E-2</v>
          </cell>
          <cell r="K344" t="str">
            <v>{D}</v>
          </cell>
        </row>
        <row r="345">
          <cell r="A345" t="str">
            <v>8616-000</v>
          </cell>
          <cell r="B345">
            <v>17665577.140000001</v>
          </cell>
          <cell r="G345">
            <v>17665577.140000001</v>
          </cell>
          <cell r="H345">
            <v>11394057</v>
          </cell>
          <cell r="I345">
            <v>6271520.1400000006</v>
          </cell>
          <cell r="J345">
            <v>0.55042028840122537</v>
          </cell>
          <cell r="K345" t="str">
            <v>{D}</v>
          </cell>
        </row>
        <row r="346">
          <cell r="A346" t="str">
            <v>8617-000</v>
          </cell>
          <cell r="B346">
            <v>22669153.670000002</v>
          </cell>
          <cell r="G346">
            <v>22669153.670000002</v>
          </cell>
          <cell r="H346">
            <v>25150295</v>
          </cell>
          <cell r="I346">
            <v>-2481141.3299999982</v>
          </cell>
          <cell r="J346">
            <v>-9.8652573657684664E-2</v>
          </cell>
          <cell r="K346" t="str">
            <v>{D}</v>
          </cell>
        </row>
        <row r="347">
          <cell r="A347" t="str">
            <v>8651-000</v>
          </cell>
          <cell r="B347">
            <v>18200000</v>
          </cell>
          <cell r="G347">
            <v>18200000</v>
          </cell>
          <cell r="H347">
            <v>19200000</v>
          </cell>
          <cell r="I347">
            <v>-1000000</v>
          </cell>
          <cell r="J347">
            <v>-5.2083333333333336E-2</v>
          </cell>
          <cell r="K347" t="str">
            <v>{D}</v>
          </cell>
        </row>
        <row r="348">
          <cell r="A348" t="str">
            <v>8652-000</v>
          </cell>
          <cell r="B348">
            <v>368922000</v>
          </cell>
          <cell r="G348">
            <v>368922000</v>
          </cell>
          <cell r="H348">
            <v>297167576</v>
          </cell>
          <cell r="I348">
            <v>71754424</v>
          </cell>
          <cell r="J348">
            <v>0.24146114783397499</v>
          </cell>
          <cell r="K348" t="str">
            <v>{D}</v>
          </cell>
        </row>
        <row r="349">
          <cell r="A349" t="str">
            <v>8661-000</v>
          </cell>
          <cell r="B349">
            <v>71900005</v>
          </cell>
          <cell r="G349">
            <v>71900005</v>
          </cell>
          <cell r="H349">
            <v>97210615</v>
          </cell>
          <cell r="I349">
            <v>-25310610</v>
          </cell>
          <cell r="J349">
            <v>-0.26036878791477658</v>
          </cell>
          <cell r="K349" t="str">
            <v>{D}</v>
          </cell>
        </row>
        <row r="350">
          <cell r="A350" t="str">
            <v>8662-000</v>
          </cell>
          <cell r="B350">
            <v>20968405</v>
          </cell>
          <cell r="G350">
            <v>20968405</v>
          </cell>
          <cell r="H350">
            <v>8242520</v>
          </cell>
          <cell r="I350">
            <v>12725885</v>
          </cell>
          <cell r="J350">
            <v>1.5439313462387716</v>
          </cell>
          <cell r="K350" t="str">
            <v>{D}</v>
          </cell>
        </row>
        <row r="351">
          <cell r="A351" t="str">
            <v>8672-000</v>
          </cell>
          <cell r="B351">
            <v>7800000</v>
          </cell>
          <cell r="G351">
            <v>7800000</v>
          </cell>
          <cell r="H351">
            <v>9141700</v>
          </cell>
          <cell r="I351">
            <v>-1341700</v>
          </cell>
          <cell r="J351">
            <v>-0.14676701270004486</v>
          </cell>
          <cell r="K351" t="str">
            <v>{D}</v>
          </cell>
        </row>
        <row r="352">
          <cell r="A352" t="str">
            <v>8673-000</v>
          </cell>
          <cell r="B352">
            <v>25804774516</v>
          </cell>
          <cell r="G352">
            <v>25804774516</v>
          </cell>
          <cell r="H352">
            <v>11826365836</v>
          </cell>
          <cell r="I352">
            <v>13978408680</v>
          </cell>
          <cell r="J352">
            <v>1.1819699199097227</v>
          </cell>
          <cell r="K352" t="str">
            <v>{D}</v>
          </cell>
        </row>
        <row r="353">
          <cell r="A353" t="str">
            <v>8684-000</v>
          </cell>
          <cell r="B353">
            <v>4506100</v>
          </cell>
          <cell r="G353">
            <v>4506100</v>
          </cell>
          <cell r="H353">
            <v>3943150</v>
          </cell>
          <cell r="I353">
            <v>562950</v>
          </cell>
          <cell r="J353">
            <v>0.14276656987433906</v>
          </cell>
          <cell r="K353" t="str">
            <v>{D}</v>
          </cell>
        </row>
        <row r="354">
          <cell r="A354" t="str">
            <v>8711-000</v>
          </cell>
          <cell r="B354">
            <v>0</v>
          </cell>
          <cell r="G354">
            <v>0</v>
          </cell>
          <cell r="H354">
            <v>4120700</v>
          </cell>
          <cell r="I354">
            <v>-4120700</v>
          </cell>
          <cell r="J354">
            <v>-1</v>
          </cell>
          <cell r="K354" t="str">
            <v>{D}</v>
          </cell>
        </row>
        <row r="355">
          <cell r="A355" t="str">
            <v>8716-000</v>
          </cell>
          <cell r="B355">
            <v>13851000</v>
          </cell>
          <cell r="G355">
            <v>13851000</v>
          </cell>
          <cell r="H355">
            <v>18468000</v>
          </cell>
          <cell r="I355">
            <v>-4617000</v>
          </cell>
          <cell r="J355">
            <v>-0.25</v>
          </cell>
          <cell r="K355" t="str">
            <v>{D}</v>
          </cell>
        </row>
        <row r="356">
          <cell r="A356" t="str">
            <v>8733-000</v>
          </cell>
          <cell r="B356">
            <v>0</v>
          </cell>
          <cell r="G356">
            <v>0</v>
          </cell>
          <cell r="H356">
            <v>9999750</v>
          </cell>
          <cell r="I356">
            <v>-9999750</v>
          </cell>
          <cell r="J356">
            <v>-1</v>
          </cell>
          <cell r="K356" t="str">
            <v>{D}</v>
          </cell>
        </row>
        <row r="357">
          <cell r="A357" t="str">
            <v>8829-000</v>
          </cell>
          <cell r="B357">
            <v>40989030</v>
          </cell>
          <cell r="G357">
            <v>40989030</v>
          </cell>
          <cell r="H357">
            <v>18412490</v>
          </cell>
          <cell r="I357">
            <v>22576540</v>
          </cell>
          <cell r="J357">
            <v>1.226153551203558</v>
          </cell>
          <cell r="K357" t="str">
            <v>{D}</v>
          </cell>
        </row>
        <row r="358">
          <cell r="A358" t="str">
            <v>8831-000</v>
          </cell>
          <cell r="B358">
            <v>1376400</v>
          </cell>
          <cell r="G358">
            <v>1376400</v>
          </cell>
          <cell r="H358">
            <v>1881000</v>
          </cell>
          <cell r="I358">
            <v>-504600</v>
          </cell>
          <cell r="J358">
            <v>-0.26826156299840509</v>
          </cell>
          <cell r="K358" t="str">
            <v>{K}</v>
          </cell>
        </row>
        <row r="359">
          <cell r="A359" t="str">
            <v>8832-000</v>
          </cell>
          <cell r="B359">
            <v>228050140</v>
          </cell>
          <cell r="G359">
            <v>228050140</v>
          </cell>
          <cell r="H359">
            <v>211946310</v>
          </cell>
          <cell r="I359">
            <v>16103830</v>
          </cell>
          <cell r="J359">
            <v>7.598070473602489E-2</v>
          </cell>
          <cell r="K359" t="str">
            <v>{D}</v>
          </cell>
        </row>
        <row r="360">
          <cell r="A360" t="str">
            <v>8833-000</v>
          </cell>
          <cell r="B360">
            <v>115472302</v>
          </cell>
          <cell r="G360">
            <v>115472302</v>
          </cell>
          <cell r="H360">
            <v>214256848</v>
          </cell>
          <cell r="I360">
            <v>-98784546</v>
          </cell>
          <cell r="J360">
            <v>-0.46105665663484419</v>
          </cell>
          <cell r="K360" t="str">
            <v>{D}</v>
          </cell>
        </row>
        <row r="361">
          <cell r="A361" t="str">
            <v>8834-000</v>
          </cell>
          <cell r="B361">
            <v>150990916</v>
          </cell>
          <cell r="G361">
            <v>150990916</v>
          </cell>
          <cell r="H361">
            <v>185239351</v>
          </cell>
          <cell r="I361">
            <v>-34248435</v>
          </cell>
          <cell r="J361">
            <v>-0.18488747026542973</v>
          </cell>
          <cell r="K361" t="str">
            <v>{D}</v>
          </cell>
        </row>
        <row r="362">
          <cell r="A362" t="str">
            <v>8835-000</v>
          </cell>
          <cell r="B362">
            <v>8093300</v>
          </cell>
          <cell r="G362">
            <v>8093300</v>
          </cell>
          <cell r="H362">
            <v>9062850</v>
          </cell>
          <cell r="I362">
            <v>-969550</v>
          </cell>
          <cell r="J362">
            <v>-0.10698069591795076</v>
          </cell>
          <cell r="K362" t="str">
            <v>{D}</v>
          </cell>
        </row>
        <row r="363">
          <cell r="A363" t="str">
            <v>8836-000</v>
          </cell>
          <cell r="B363">
            <v>626700</v>
          </cell>
          <cell r="G363">
            <v>626700</v>
          </cell>
          <cell r="H363">
            <v>580800</v>
          </cell>
          <cell r="I363">
            <v>45900</v>
          </cell>
          <cell r="J363">
            <v>7.9028925619834711E-2</v>
          </cell>
          <cell r="K363" t="str">
            <v>{D}</v>
          </cell>
        </row>
        <row r="364">
          <cell r="A364" t="str">
            <v>8839-000</v>
          </cell>
          <cell r="B364">
            <v>186621200</v>
          </cell>
          <cell r="G364">
            <v>186621200</v>
          </cell>
          <cell r="H364">
            <v>38062200</v>
          </cell>
          <cell r="I364">
            <v>148559000</v>
          </cell>
          <cell r="J364">
            <v>3.9030586776381817</v>
          </cell>
          <cell r="K364" t="str">
            <v>{D}</v>
          </cell>
        </row>
        <row r="365">
          <cell r="A365" t="str">
            <v>8841-000</v>
          </cell>
          <cell r="B365">
            <v>91527000</v>
          </cell>
          <cell r="G365">
            <v>91527000</v>
          </cell>
          <cell r="H365">
            <v>95798644</v>
          </cell>
          <cell r="I365">
            <v>-4271644</v>
          </cell>
          <cell r="J365">
            <v>-4.4589816949809853E-2</v>
          </cell>
          <cell r="K365" t="str">
            <v>{D}</v>
          </cell>
        </row>
        <row r="366">
          <cell r="A366" t="str">
            <v>8842-000</v>
          </cell>
          <cell r="B366">
            <v>133849000</v>
          </cell>
          <cell r="G366">
            <v>133849000</v>
          </cell>
          <cell r="H366">
            <v>124503500</v>
          </cell>
          <cell r="I366">
            <v>9345500</v>
          </cell>
          <cell r="J366">
            <v>7.5062146847277383E-2</v>
          </cell>
          <cell r="K366" t="str">
            <v>{D}</v>
          </cell>
        </row>
        <row r="367">
          <cell r="A367" t="str">
            <v>8851-000</v>
          </cell>
          <cell r="B367">
            <v>25791935</v>
          </cell>
          <cell r="G367">
            <v>25791935</v>
          </cell>
          <cell r="H367">
            <v>33198105</v>
          </cell>
          <cell r="I367">
            <v>-7406170</v>
          </cell>
          <cell r="J367">
            <v>-0.22309014324763415</v>
          </cell>
          <cell r="K367" t="str">
            <v>{D}</v>
          </cell>
        </row>
        <row r="368">
          <cell r="A368" t="str">
            <v>8853-000</v>
          </cell>
          <cell r="B368">
            <v>3500000</v>
          </cell>
          <cell r="G368">
            <v>3500000</v>
          </cell>
          <cell r="H368">
            <v>0</v>
          </cell>
          <cell r="I368">
            <v>3500000</v>
          </cell>
          <cell r="J368">
            <v>1</v>
          </cell>
          <cell r="K368" t="str">
            <v>{D}</v>
          </cell>
        </row>
        <row r="369">
          <cell r="A369" t="str">
            <v>8854-000</v>
          </cell>
          <cell r="B369">
            <v>2800000</v>
          </cell>
          <cell r="G369">
            <v>2800000</v>
          </cell>
          <cell r="H369">
            <v>0</v>
          </cell>
          <cell r="I369">
            <v>2800000</v>
          </cell>
          <cell r="J369">
            <v>1</v>
          </cell>
          <cell r="K369" t="str">
            <v>{D}</v>
          </cell>
        </row>
        <row r="370">
          <cell r="A370" t="str">
            <v>8856-000</v>
          </cell>
          <cell r="B370">
            <v>17070000</v>
          </cell>
          <cell r="G370">
            <v>17070000</v>
          </cell>
          <cell r="H370">
            <v>13364750</v>
          </cell>
          <cell r="I370">
            <v>3705250</v>
          </cell>
          <cell r="J370">
            <v>0.27724050206700462</v>
          </cell>
          <cell r="K370" t="str">
            <v>{D}</v>
          </cell>
        </row>
        <row r="371">
          <cell r="A371" t="str">
            <v>8859-000</v>
          </cell>
          <cell r="B371">
            <v>0</v>
          </cell>
          <cell r="G371">
            <v>0</v>
          </cell>
          <cell r="H371">
            <v>1387500</v>
          </cell>
          <cell r="I371">
            <v>-1387500</v>
          </cell>
          <cell r="J371">
            <v>-1</v>
          </cell>
          <cell r="K371" t="str">
            <v>{D}</v>
          </cell>
        </row>
        <row r="372">
          <cell r="A372" t="str">
            <v>8861-000</v>
          </cell>
          <cell r="B372">
            <v>31752200</v>
          </cell>
          <cell r="G372">
            <v>31752200</v>
          </cell>
          <cell r="H372">
            <v>105034367</v>
          </cell>
          <cell r="I372">
            <v>-73282167</v>
          </cell>
          <cell r="J372">
            <v>-0.69769704043629832</v>
          </cell>
          <cell r="K372" t="str">
            <v>{D}</v>
          </cell>
        </row>
        <row r="373">
          <cell r="A373" t="str">
            <v>8869-000</v>
          </cell>
          <cell r="B373">
            <v>28902775</v>
          </cell>
          <cell r="G373">
            <v>28902775</v>
          </cell>
          <cell r="H373">
            <v>31972100</v>
          </cell>
          <cell r="I373">
            <v>-3069325</v>
          </cell>
          <cell r="J373">
            <v>-9.6000106342717551E-2</v>
          </cell>
          <cell r="K373" t="str">
            <v>{D}</v>
          </cell>
        </row>
        <row r="374">
          <cell r="A374" t="str">
            <v>8981-000</v>
          </cell>
          <cell r="B374">
            <v>292661950</v>
          </cell>
          <cell r="G374">
            <v>292661950</v>
          </cell>
          <cell r="H374">
            <v>133686700</v>
          </cell>
          <cell r="I374">
            <v>158975250</v>
          </cell>
          <cell r="J374">
            <v>1.1891627962991083</v>
          </cell>
          <cell r="K374" t="str">
            <v>{D}</v>
          </cell>
        </row>
        <row r="375">
          <cell r="A375" t="str">
            <v>9061-000</v>
          </cell>
          <cell r="B375">
            <v>67305000</v>
          </cell>
          <cell r="G375">
            <v>67305000</v>
          </cell>
          <cell r="H375">
            <v>56375600</v>
          </cell>
          <cell r="I375">
            <v>10929400</v>
          </cell>
          <cell r="J375">
            <v>0.1938675597244198</v>
          </cell>
          <cell r="K375" t="str">
            <v>{K}</v>
          </cell>
        </row>
        <row r="376">
          <cell r="A376" t="str">
            <v>9091-000</v>
          </cell>
          <cell r="B376">
            <v>61303310.090000004</v>
          </cell>
          <cell r="G376">
            <v>61303310.090000004</v>
          </cell>
          <cell r="H376">
            <v>87077293.709999993</v>
          </cell>
          <cell r="I376">
            <v>-25773983.61999999</v>
          </cell>
          <cell r="J376">
            <v>-0.29598971812143138</v>
          </cell>
          <cell r="K376" t="str">
            <v>{K}</v>
          </cell>
        </row>
        <row r="377">
          <cell r="A377" t="str">
            <v>9093-000</v>
          </cell>
          <cell r="B377">
            <v>8556352</v>
          </cell>
          <cell r="G377">
            <v>8556352</v>
          </cell>
          <cell r="H377">
            <v>14835110</v>
          </cell>
          <cell r="I377">
            <v>-6278758</v>
          </cell>
          <cell r="J377">
            <v>-0.42323636292551925</v>
          </cell>
          <cell r="K377" t="str">
            <v>{K}</v>
          </cell>
        </row>
        <row r="378">
          <cell r="A378" t="str">
            <v>9099-000</v>
          </cell>
          <cell r="B378">
            <v>3137632978.0999999</v>
          </cell>
          <cell r="G378">
            <v>3137632978.0999999</v>
          </cell>
          <cell r="H378">
            <v>991295419.46000004</v>
          </cell>
          <cell r="I378">
            <v>2146337558.6399999</v>
          </cell>
          <cell r="J378">
            <v>2.165184582219899</v>
          </cell>
          <cell r="K378" t="str">
            <v>{K}</v>
          </cell>
        </row>
        <row r="379">
          <cell r="A379" t="str">
            <v>9219-000</v>
          </cell>
          <cell r="B379">
            <v>34126949351.470001</v>
          </cell>
          <cell r="C379" t="str">
            <v>K</v>
          </cell>
          <cell r="D379">
            <v>5220230383</v>
          </cell>
          <cell r="G379">
            <v>39347179734.470001</v>
          </cell>
          <cell r="H379">
            <v>41943879707.370003</v>
          </cell>
          <cell r="I379">
            <v>-2596699972.9000015</v>
          </cell>
          <cell r="J379">
            <v>-6.1908912361383982E-2</v>
          </cell>
          <cell r="K379" t="str">
            <v>{D}</v>
          </cell>
        </row>
        <row r="380">
          <cell r="A380" t="str">
            <v>9232-H21</v>
          </cell>
          <cell r="B380">
            <v>545856090.55999994</v>
          </cell>
          <cell r="G380">
            <v>545856090.55999994</v>
          </cell>
          <cell r="H380">
            <v>5786602888.6000004</v>
          </cell>
          <cell r="I380">
            <v>-5240746798.0400009</v>
          </cell>
          <cell r="J380">
            <v>-0.90566899075874496</v>
          </cell>
          <cell r="K380" t="str">
            <v>{D}</v>
          </cell>
        </row>
        <row r="381">
          <cell r="A381" t="str">
            <v>9291-000</v>
          </cell>
          <cell r="B381">
            <v>205058168.08000001</v>
          </cell>
          <cell r="G381">
            <v>205058168.08000001</v>
          </cell>
          <cell r="H381">
            <v>202000</v>
          </cell>
          <cell r="I381">
            <v>204856168.08000001</v>
          </cell>
          <cell r="J381">
            <v>1014.1394459405941</v>
          </cell>
          <cell r="K381" t="str">
            <v>{D}</v>
          </cell>
        </row>
        <row r="382">
          <cell r="A382" t="str">
            <v>9299-000</v>
          </cell>
          <cell r="B382">
            <v>0</v>
          </cell>
          <cell r="G382">
            <v>0</v>
          </cell>
          <cell r="H382">
            <v>342679.4</v>
          </cell>
          <cell r="I382">
            <v>-342679.4</v>
          </cell>
          <cell r="J382">
            <v>-1</v>
          </cell>
          <cell r="K382" t="str">
            <v>{D}</v>
          </cell>
        </row>
        <row r="383">
          <cell r="A383" t="str">
            <v>9461-000</v>
          </cell>
          <cell r="B383">
            <v>975000</v>
          </cell>
          <cell r="G383">
            <v>975000</v>
          </cell>
          <cell r="H383">
            <v>27500</v>
          </cell>
          <cell r="I383">
            <v>947500</v>
          </cell>
          <cell r="J383">
            <v>34.454545454545453</v>
          </cell>
          <cell r="K383" t="str">
            <v>{D}</v>
          </cell>
        </row>
        <row r="384">
          <cell r="A384" t="str">
            <v>9982-000</v>
          </cell>
          <cell r="B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1</v>
          </cell>
          <cell r="K384" t="str">
            <v>{K}</v>
          </cell>
        </row>
      </sheetData>
      <sheetData sheetId="8">
        <row r="8">
          <cell r="A8" t="str">
            <v>1011-000</v>
          </cell>
          <cell r="B8">
            <v>10715691</v>
          </cell>
          <cell r="G8">
            <v>10715691</v>
          </cell>
          <cell r="H8">
            <v>4031335</v>
          </cell>
          <cell r="I8">
            <v>6684356</v>
          </cell>
          <cell r="J8">
            <v>1.6580998602200017</v>
          </cell>
          <cell r="K8" t="str">
            <v>{D}</v>
          </cell>
        </row>
        <row r="9">
          <cell r="A9" t="str">
            <v>1012-000</v>
          </cell>
          <cell r="B9">
            <v>3700000</v>
          </cell>
          <cell r="G9">
            <v>3700000</v>
          </cell>
          <cell r="H9">
            <v>3699999.95</v>
          </cell>
          <cell r="I9">
            <v>4.9999999813735485E-2</v>
          </cell>
          <cell r="J9">
            <v>1.3513513645786801E-8</v>
          </cell>
          <cell r="K9" t="str">
            <v>{D}</v>
          </cell>
        </row>
        <row r="10">
          <cell r="A10" t="str">
            <v>1013-000</v>
          </cell>
          <cell r="B10">
            <v>154700000</v>
          </cell>
          <cell r="G10">
            <v>154700000</v>
          </cell>
          <cell r="H10">
            <v>354700000</v>
          </cell>
          <cell r="I10">
            <v>-200000000</v>
          </cell>
          <cell r="J10">
            <v>-0.56385678037778408</v>
          </cell>
          <cell r="K10" t="str">
            <v>{D}</v>
          </cell>
        </row>
        <row r="11">
          <cell r="A11" t="str">
            <v>1014-000</v>
          </cell>
          <cell r="B11">
            <v>666171004.71000004</v>
          </cell>
          <cell r="G11">
            <v>666171004.71000004</v>
          </cell>
          <cell r="H11">
            <v>577276114.88999999</v>
          </cell>
          <cell r="I11">
            <v>88894889.820000052</v>
          </cell>
          <cell r="J11">
            <v>0.15399024405667466</v>
          </cell>
          <cell r="K11" t="str">
            <v>{D}</v>
          </cell>
        </row>
        <row r="12">
          <cell r="A12" t="str">
            <v>1021-B81</v>
          </cell>
          <cell r="B12">
            <v>0</v>
          </cell>
          <cell r="G12">
            <v>0</v>
          </cell>
          <cell r="H12">
            <v>1508654674.54</v>
          </cell>
          <cell r="I12">
            <v>-1508654674.54</v>
          </cell>
          <cell r="J12">
            <v>-1</v>
          </cell>
          <cell r="K12" t="str">
            <v>{D}</v>
          </cell>
        </row>
        <row r="13">
          <cell r="A13" t="str">
            <v>1021-B82</v>
          </cell>
          <cell r="B13">
            <v>0</v>
          </cell>
          <cell r="G13">
            <v>0</v>
          </cell>
          <cell r="H13">
            <v>1130941902.3</v>
          </cell>
          <cell r="I13">
            <v>-1130941902.3</v>
          </cell>
          <cell r="J13">
            <v>-1</v>
          </cell>
          <cell r="K13" t="str">
            <v>{D}</v>
          </cell>
        </row>
        <row r="14">
          <cell r="A14" t="str">
            <v>1021-B92</v>
          </cell>
          <cell r="B14">
            <v>0</v>
          </cell>
          <cell r="G14">
            <v>0</v>
          </cell>
          <cell r="H14">
            <v>313913193.56</v>
          </cell>
          <cell r="I14">
            <v>-313913193.56</v>
          </cell>
          <cell r="J14">
            <v>-1</v>
          </cell>
          <cell r="K14" t="str">
            <v>{D}</v>
          </cell>
        </row>
        <row r="15">
          <cell r="A15" t="str">
            <v>1021-B93</v>
          </cell>
          <cell r="B15">
            <v>483519349.36000001</v>
          </cell>
          <cell r="G15">
            <v>483519349.36000001</v>
          </cell>
          <cell r="H15">
            <v>305743276</v>
          </cell>
          <cell r="I15">
            <v>177776073.36000001</v>
          </cell>
          <cell r="J15">
            <v>0.5814553820637417</v>
          </cell>
          <cell r="K15" t="str">
            <v>{D}</v>
          </cell>
        </row>
        <row r="16">
          <cell r="A16" t="str">
            <v>1021-B94</v>
          </cell>
          <cell r="B16">
            <v>144431325.96000001</v>
          </cell>
          <cell r="G16">
            <v>144431325.96000001</v>
          </cell>
          <cell r="H16">
            <v>244733231.44</v>
          </cell>
          <cell r="I16">
            <v>-100301905.47999999</v>
          </cell>
          <cell r="J16">
            <v>-0.40984178932230747</v>
          </cell>
          <cell r="K16" t="str">
            <v>{D}</v>
          </cell>
        </row>
        <row r="17">
          <cell r="A17" t="str">
            <v>1331-000</v>
          </cell>
          <cell r="B17">
            <v>43610351</v>
          </cell>
          <cell r="G17">
            <v>43610351</v>
          </cell>
          <cell r="H17">
            <v>57568519</v>
          </cell>
          <cell r="I17">
            <v>-13958168</v>
          </cell>
          <cell r="J17">
            <v>-0.24246182188567331</v>
          </cell>
          <cell r="K17" t="str">
            <v>{D}</v>
          </cell>
        </row>
        <row r="18">
          <cell r="A18" t="str">
            <v>1339-000</v>
          </cell>
          <cell r="B18">
            <v>35023820</v>
          </cell>
          <cell r="G18">
            <v>35023820</v>
          </cell>
          <cell r="H18">
            <v>35023820</v>
          </cell>
          <cell r="I18">
            <v>0</v>
          </cell>
          <cell r="J18">
            <v>0</v>
          </cell>
          <cell r="K18" t="str">
            <v>{K}</v>
          </cell>
        </row>
        <row r="19">
          <cell r="A19" t="str">
            <v>1421-000</v>
          </cell>
          <cell r="B19">
            <v>250073931.25999999</v>
          </cell>
          <cell r="G19">
            <v>250073931.25999999</v>
          </cell>
          <cell r="H19">
            <v>261117701.25999999</v>
          </cell>
          <cell r="I19">
            <v>-11043770</v>
          </cell>
          <cell r="J19">
            <v>-4.2294221903414746E-2</v>
          </cell>
          <cell r="K19" t="str">
            <v>{D}</v>
          </cell>
        </row>
        <row r="20">
          <cell r="A20" t="str">
            <v>1428-000</v>
          </cell>
          <cell r="B20">
            <v>6479500</v>
          </cell>
          <cell r="G20">
            <v>6479500</v>
          </cell>
          <cell r="H20">
            <v>0</v>
          </cell>
          <cell r="I20">
            <v>6479500</v>
          </cell>
          <cell r="J20">
            <v>1</v>
          </cell>
          <cell r="K20" t="str">
            <v>{D}</v>
          </cell>
        </row>
        <row r="21">
          <cell r="A21" t="str">
            <v>1469-000</v>
          </cell>
          <cell r="B21">
            <v>142360000</v>
          </cell>
          <cell r="G21">
            <v>142360000</v>
          </cell>
          <cell r="H21">
            <v>146415750</v>
          </cell>
          <cell r="I21">
            <v>-4055750</v>
          </cell>
          <cell r="J21">
            <v>-2.7700230337241723E-2</v>
          </cell>
          <cell r="K21" t="str">
            <v>{D}</v>
          </cell>
        </row>
        <row r="22">
          <cell r="A22" t="str">
            <v>1531-000</v>
          </cell>
          <cell r="B22">
            <v>2003079</v>
          </cell>
          <cell r="G22">
            <v>2003079</v>
          </cell>
          <cell r="H22">
            <v>2003079</v>
          </cell>
          <cell r="I22">
            <v>0</v>
          </cell>
          <cell r="J22">
            <v>0</v>
          </cell>
          <cell r="K22" t="str">
            <v>{D}</v>
          </cell>
        </row>
        <row r="23">
          <cell r="A23" t="str">
            <v>1532-000</v>
          </cell>
          <cell r="B23">
            <v>4193753</v>
          </cell>
          <cell r="G23">
            <v>4193753</v>
          </cell>
          <cell r="H23">
            <v>3817775</v>
          </cell>
          <cell r="I23">
            <v>375978</v>
          </cell>
          <cell r="J23">
            <v>9.8480921479133787E-2</v>
          </cell>
          <cell r="K23" t="str">
            <v>{D}</v>
          </cell>
        </row>
        <row r="24">
          <cell r="A24" t="str">
            <v>1539-000</v>
          </cell>
          <cell r="B24">
            <v>0</v>
          </cell>
          <cell r="G24">
            <v>0</v>
          </cell>
          <cell r="H24">
            <v>6590959</v>
          </cell>
          <cell r="I24">
            <v>-6590959</v>
          </cell>
          <cell r="J24">
            <v>-1</v>
          </cell>
          <cell r="K24" t="str">
            <v>{D}</v>
          </cell>
        </row>
        <row r="25">
          <cell r="A25" t="str">
            <v>1561-000</v>
          </cell>
          <cell r="B25">
            <v>0</v>
          </cell>
          <cell r="G25">
            <v>0</v>
          </cell>
          <cell r="H25">
            <v>0</v>
          </cell>
          <cell r="I25">
            <v>0</v>
          </cell>
          <cell r="J25">
            <v>1</v>
          </cell>
          <cell r="K25" t="str">
            <v>{D}</v>
          </cell>
        </row>
        <row r="26">
          <cell r="A26" t="str">
            <v>1562-000</v>
          </cell>
          <cell r="B26">
            <v>484000</v>
          </cell>
          <cell r="G26">
            <v>484000</v>
          </cell>
          <cell r="H26">
            <v>6341500</v>
          </cell>
          <cell r="I26">
            <v>-5857500</v>
          </cell>
          <cell r="J26">
            <v>-0.92367736339982653</v>
          </cell>
          <cell r="K26" t="str">
            <v>{D}</v>
          </cell>
        </row>
        <row r="27">
          <cell r="A27" t="str">
            <v>1564-000</v>
          </cell>
          <cell r="B27">
            <v>39069800</v>
          </cell>
          <cell r="G27">
            <v>39069800</v>
          </cell>
          <cell r="H27">
            <v>792000</v>
          </cell>
          <cell r="I27">
            <v>38277800</v>
          </cell>
          <cell r="J27">
            <v>48.330555555555556</v>
          </cell>
          <cell r="K27" t="str">
            <v>{D}</v>
          </cell>
        </row>
        <row r="28">
          <cell r="A28" t="str">
            <v>1571-000</v>
          </cell>
          <cell r="B28">
            <v>0</v>
          </cell>
          <cell r="G28">
            <v>0</v>
          </cell>
          <cell r="H28">
            <v>0</v>
          </cell>
          <cell r="I28">
            <v>0</v>
          </cell>
          <cell r="J28">
            <v>1</v>
          </cell>
          <cell r="K28" t="str">
            <v>{D}</v>
          </cell>
        </row>
        <row r="29">
          <cell r="A29" t="str">
            <v>1572-000</v>
          </cell>
          <cell r="B29">
            <v>68268310</v>
          </cell>
          <cell r="G29">
            <v>68268310</v>
          </cell>
          <cell r="H29">
            <v>0</v>
          </cell>
          <cell r="I29">
            <v>68268310</v>
          </cell>
          <cell r="J29">
            <v>1</v>
          </cell>
          <cell r="K29" t="str">
            <v>{D}</v>
          </cell>
        </row>
        <row r="30">
          <cell r="A30" t="str">
            <v>1581-000</v>
          </cell>
          <cell r="B30">
            <v>0</v>
          </cell>
          <cell r="G30">
            <v>0</v>
          </cell>
          <cell r="H30">
            <v>0</v>
          </cell>
          <cell r="I30">
            <v>0</v>
          </cell>
          <cell r="J30">
            <v>1</v>
          </cell>
          <cell r="K30" t="str">
            <v>{D}</v>
          </cell>
        </row>
        <row r="31">
          <cell r="A31" t="str">
            <v>1582-000</v>
          </cell>
          <cell r="B31">
            <v>16720000</v>
          </cell>
          <cell r="G31">
            <v>16720000</v>
          </cell>
          <cell r="H31">
            <v>0</v>
          </cell>
          <cell r="I31">
            <v>16720000</v>
          </cell>
          <cell r="J31">
            <v>1</v>
          </cell>
          <cell r="K31" t="str">
            <v>{D}</v>
          </cell>
        </row>
        <row r="32">
          <cell r="A32" t="str">
            <v>1583-000</v>
          </cell>
          <cell r="B32">
            <v>44610500</v>
          </cell>
          <cell r="G32">
            <v>44610500</v>
          </cell>
          <cell r="H32">
            <v>20680000</v>
          </cell>
          <cell r="I32">
            <v>23930500</v>
          </cell>
          <cell r="J32">
            <v>1.1571808510638297</v>
          </cell>
          <cell r="K32" t="str">
            <v>{D}</v>
          </cell>
        </row>
        <row r="33">
          <cell r="A33" t="str">
            <v>1586-000</v>
          </cell>
          <cell r="B33">
            <v>17104175</v>
          </cell>
          <cell r="G33">
            <v>17104175</v>
          </cell>
          <cell r="H33">
            <v>23485825</v>
          </cell>
          <cell r="I33">
            <v>-6381650</v>
          </cell>
          <cell r="J33">
            <v>-0.27172347575612099</v>
          </cell>
          <cell r="K33" t="str">
            <v>{D}</v>
          </cell>
        </row>
        <row r="34">
          <cell r="A34" t="str">
            <v>1589-000</v>
          </cell>
          <cell r="B34">
            <v>8316000</v>
          </cell>
          <cell r="G34">
            <v>8316000</v>
          </cell>
          <cell r="H34">
            <v>0</v>
          </cell>
          <cell r="I34">
            <v>8316000</v>
          </cell>
          <cell r="J34">
            <v>1</v>
          </cell>
          <cell r="K34" t="str">
            <v>{D}</v>
          </cell>
        </row>
        <row r="35">
          <cell r="A35" t="str">
            <v>1591-000</v>
          </cell>
          <cell r="B35">
            <v>25237548</v>
          </cell>
          <cell r="G35">
            <v>25237548</v>
          </cell>
          <cell r="H35">
            <v>12369500</v>
          </cell>
          <cell r="I35">
            <v>12868048</v>
          </cell>
          <cell r="J35">
            <v>1.0403046202352562</v>
          </cell>
          <cell r="K35" t="str">
            <v>{D}</v>
          </cell>
        </row>
        <row r="36">
          <cell r="A36" t="str">
            <v>1593-000</v>
          </cell>
          <cell r="B36">
            <v>2845920</v>
          </cell>
          <cell r="G36">
            <v>2845920</v>
          </cell>
          <cell r="H36">
            <v>163625</v>
          </cell>
          <cell r="I36">
            <v>2682295</v>
          </cell>
          <cell r="J36">
            <v>16.39294117647059</v>
          </cell>
          <cell r="K36" t="str">
            <v>{D}</v>
          </cell>
        </row>
        <row r="37">
          <cell r="A37" t="str">
            <v>1599-000</v>
          </cell>
          <cell r="B37">
            <v>7774745</v>
          </cell>
          <cell r="G37">
            <v>7774745</v>
          </cell>
          <cell r="H37">
            <v>0</v>
          </cell>
          <cell r="I37">
            <v>7774745</v>
          </cell>
          <cell r="J37">
            <v>1</v>
          </cell>
          <cell r="K37" t="str">
            <v>{D}</v>
          </cell>
        </row>
        <row r="38">
          <cell r="A38" t="str">
            <v>1611-010</v>
          </cell>
          <cell r="B38">
            <v>1556466021609.3999</v>
          </cell>
          <cell r="G38">
            <v>1556466021609.3999</v>
          </cell>
          <cell r="H38">
            <v>1380242263719.9199</v>
          </cell>
          <cell r="I38">
            <v>176223757889.47998</v>
          </cell>
          <cell r="J38">
            <v>0.12767596133053891</v>
          </cell>
          <cell r="K38" t="str">
            <v>{D}</v>
          </cell>
        </row>
        <row r="39">
          <cell r="A39" t="str">
            <v>1821-000</v>
          </cell>
          <cell r="B39">
            <v>7200648518</v>
          </cell>
          <cell r="G39">
            <v>7200648518</v>
          </cell>
          <cell r="H39">
            <v>6905755018</v>
          </cell>
          <cell r="I39">
            <v>294893500</v>
          </cell>
          <cell r="J39">
            <v>4.2702571873944807E-2</v>
          </cell>
          <cell r="K39" t="str">
            <v>{D}</v>
          </cell>
        </row>
        <row r="40">
          <cell r="A40" t="str">
            <v>1822-000</v>
          </cell>
          <cell r="B40">
            <v>254160272</v>
          </cell>
          <cell r="G40">
            <v>254160272</v>
          </cell>
          <cell r="H40">
            <v>254160272</v>
          </cell>
          <cell r="I40">
            <v>0</v>
          </cell>
          <cell r="J40">
            <v>0</v>
          </cell>
          <cell r="K40" t="str">
            <v>{D}</v>
          </cell>
        </row>
        <row r="41">
          <cell r="A41" t="str">
            <v>1823-000</v>
          </cell>
          <cell r="B41">
            <v>510512729</v>
          </cell>
          <cell r="G41">
            <v>510512729</v>
          </cell>
          <cell r="H41">
            <v>510512729</v>
          </cell>
          <cell r="I41">
            <v>0</v>
          </cell>
          <cell r="J41">
            <v>0</v>
          </cell>
          <cell r="K41" t="str">
            <v>{D}</v>
          </cell>
        </row>
        <row r="42">
          <cell r="A42" t="str">
            <v>1824-000</v>
          </cell>
          <cell r="B42">
            <v>1091996342</v>
          </cell>
          <cell r="G42">
            <v>1091996342</v>
          </cell>
          <cell r="H42">
            <v>1091996342</v>
          </cell>
          <cell r="I42">
            <v>0</v>
          </cell>
          <cell r="J42">
            <v>0</v>
          </cell>
          <cell r="K42" t="str">
            <v>{D}</v>
          </cell>
        </row>
        <row r="43">
          <cell r="A43" t="str">
            <v>1825-000</v>
          </cell>
          <cell r="B43">
            <v>157186700</v>
          </cell>
          <cell r="G43">
            <v>157186700</v>
          </cell>
          <cell r="H43">
            <v>157186700</v>
          </cell>
          <cell r="I43">
            <v>0</v>
          </cell>
          <cell r="J43">
            <v>0</v>
          </cell>
          <cell r="K43" t="str">
            <v>{D}</v>
          </cell>
        </row>
        <row r="44">
          <cell r="A44" t="str">
            <v>1829-000</v>
          </cell>
          <cell r="B44">
            <v>136151400</v>
          </cell>
          <cell r="G44">
            <v>136151400</v>
          </cell>
          <cell r="H44">
            <v>136151400</v>
          </cell>
          <cell r="I44">
            <v>0</v>
          </cell>
          <cell r="J44">
            <v>0</v>
          </cell>
          <cell r="K44" t="str">
            <v>{D}</v>
          </cell>
        </row>
        <row r="45">
          <cell r="A45" t="str">
            <v>1831-000</v>
          </cell>
          <cell r="B45">
            <v>237871900</v>
          </cell>
          <cell r="G45">
            <v>237871900</v>
          </cell>
          <cell r="H45">
            <v>237871900</v>
          </cell>
          <cell r="I45">
            <v>0</v>
          </cell>
          <cell r="J45">
            <v>0</v>
          </cell>
          <cell r="K45" t="str">
            <v>{D}</v>
          </cell>
        </row>
        <row r="46">
          <cell r="A46" t="str">
            <v>1832-000</v>
          </cell>
          <cell r="B46">
            <v>25057450</v>
          </cell>
          <cell r="G46">
            <v>25057450</v>
          </cell>
          <cell r="H46">
            <v>25057450</v>
          </cell>
          <cell r="I46">
            <v>0</v>
          </cell>
          <cell r="J46">
            <v>0</v>
          </cell>
          <cell r="K46" t="str">
            <v>{D}</v>
          </cell>
        </row>
        <row r="47">
          <cell r="A47" t="str">
            <v>1834-000</v>
          </cell>
          <cell r="B47">
            <v>492729200</v>
          </cell>
          <cell r="G47">
            <v>492729200</v>
          </cell>
          <cell r="H47">
            <v>492729200</v>
          </cell>
          <cell r="I47">
            <v>0</v>
          </cell>
          <cell r="J47">
            <v>0</v>
          </cell>
          <cell r="K47" t="str">
            <v>{D}</v>
          </cell>
        </row>
        <row r="48">
          <cell r="A48" t="str">
            <v>1841-000</v>
          </cell>
          <cell r="B48">
            <v>963920610</v>
          </cell>
          <cell r="G48">
            <v>963920610</v>
          </cell>
          <cell r="H48">
            <v>764030210</v>
          </cell>
          <cell r="I48">
            <v>199890400</v>
          </cell>
          <cell r="J48">
            <v>0.26162630401748121</v>
          </cell>
          <cell r="K48" t="str">
            <v>{D}</v>
          </cell>
        </row>
        <row r="49">
          <cell r="A49" t="str">
            <v>1843-000</v>
          </cell>
          <cell r="B49">
            <v>392722500</v>
          </cell>
          <cell r="G49">
            <v>392722500</v>
          </cell>
          <cell r="H49">
            <v>148102500</v>
          </cell>
          <cell r="I49">
            <v>244620000</v>
          </cell>
          <cell r="J49">
            <v>1.6516939281916241</v>
          </cell>
          <cell r="K49" t="str">
            <v>{D}</v>
          </cell>
        </row>
        <row r="50">
          <cell r="A50" t="str">
            <v>1848-000</v>
          </cell>
          <cell r="B50">
            <v>13650000</v>
          </cell>
          <cell r="G50">
            <v>13650000</v>
          </cell>
          <cell r="H50">
            <v>13650000</v>
          </cell>
          <cell r="I50">
            <v>0</v>
          </cell>
          <cell r="J50">
            <v>0</v>
          </cell>
          <cell r="K50" t="str">
            <v>{D}</v>
          </cell>
        </row>
        <row r="51">
          <cell r="A51" t="str">
            <v>1851-000</v>
          </cell>
          <cell r="B51">
            <v>136150000</v>
          </cell>
          <cell r="G51">
            <v>136150000</v>
          </cell>
          <cell r="H51">
            <v>136150000</v>
          </cell>
          <cell r="I51">
            <v>0</v>
          </cell>
          <cell r="J51">
            <v>0</v>
          </cell>
          <cell r="K51" t="str">
            <v>{D}</v>
          </cell>
        </row>
        <row r="52">
          <cell r="A52" t="str">
            <v>1852-000</v>
          </cell>
          <cell r="B52">
            <v>136536417</v>
          </cell>
          <cell r="G52">
            <v>136536417</v>
          </cell>
          <cell r="H52">
            <v>136536417</v>
          </cell>
          <cell r="I52">
            <v>0</v>
          </cell>
          <cell r="J52">
            <v>0</v>
          </cell>
          <cell r="K52" t="str">
            <v>{D}</v>
          </cell>
        </row>
        <row r="53">
          <cell r="A53" t="str">
            <v>1854-000</v>
          </cell>
          <cell r="B53">
            <v>41360000</v>
          </cell>
          <cell r="G53">
            <v>41360000</v>
          </cell>
          <cell r="H53">
            <v>41360000</v>
          </cell>
          <cell r="I53">
            <v>0</v>
          </cell>
          <cell r="J53">
            <v>0</v>
          </cell>
          <cell r="K53" t="str">
            <v>{D}</v>
          </cell>
        </row>
        <row r="54">
          <cell r="A54" t="str">
            <v>1864-000</v>
          </cell>
          <cell r="B54">
            <v>47124000</v>
          </cell>
          <cell r="G54">
            <v>47124000</v>
          </cell>
          <cell r="H54">
            <v>47124000</v>
          </cell>
          <cell r="I54">
            <v>0</v>
          </cell>
          <cell r="J54">
            <v>0</v>
          </cell>
          <cell r="K54" t="str">
            <v>{D}</v>
          </cell>
        </row>
        <row r="55">
          <cell r="A55" t="str">
            <v>1871-000</v>
          </cell>
          <cell r="B55">
            <v>510370410</v>
          </cell>
          <cell r="G55">
            <v>510370410</v>
          </cell>
          <cell r="H55">
            <v>510370410</v>
          </cell>
          <cell r="I55">
            <v>0</v>
          </cell>
          <cell r="J55">
            <v>0</v>
          </cell>
          <cell r="K55" t="str">
            <v>{D}</v>
          </cell>
        </row>
        <row r="56">
          <cell r="A56" t="str">
            <v>1872-000</v>
          </cell>
          <cell r="B56">
            <v>20931798051.02</v>
          </cell>
          <cell r="G56">
            <v>20931798051.02</v>
          </cell>
          <cell r="H56">
            <v>20931798051.02</v>
          </cell>
          <cell r="I56">
            <v>0</v>
          </cell>
          <cell r="J56">
            <v>0</v>
          </cell>
          <cell r="K56" t="str">
            <v>{D}</v>
          </cell>
        </row>
        <row r="57">
          <cell r="A57" t="str">
            <v>1873-000</v>
          </cell>
          <cell r="B57">
            <v>415164675</v>
          </cell>
          <cell r="G57">
            <v>415164675</v>
          </cell>
          <cell r="H57">
            <v>415164675</v>
          </cell>
          <cell r="I57">
            <v>0</v>
          </cell>
          <cell r="J57">
            <v>0</v>
          </cell>
          <cell r="K57" t="str">
            <v>{D}</v>
          </cell>
        </row>
        <row r="58">
          <cell r="A58" t="str">
            <v>1881-000</v>
          </cell>
          <cell r="B58">
            <v>116922300</v>
          </cell>
          <cell r="G58">
            <v>116922300</v>
          </cell>
          <cell r="H58">
            <v>116922300</v>
          </cell>
          <cell r="I58">
            <v>0</v>
          </cell>
          <cell r="J58">
            <v>0</v>
          </cell>
          <cell r="K58" t="str">
            <v>{D}</v>
          </cell>
        </row>
        <row r="59">
          <cell r="A59" t="str">
            <v>1882-000</v>
          </cell>
          <cell r="B59">
            <v>184602000</v>
          </cell>
          <cell r="G59">
            <v>184602000</v>
          </cell>
          <cell r="H59">
            <v>184602000</v>
          </cell>
          <cell r="I59">
            <v>0</v>
          </cell>
          <cell r="J59">
            <v>0</v>
          </cell>
          <cell r="K59" t="str">
            <v>{D}</v>
          </cell>
        </row>
        <row r="60">
          <cell r="A60" t="str">
            <v>1883-000</v>
          </cell>
          <cell r="B60">
            <v>442228996</v>
          </cell>
          <cell r="G60">
            <v>442228996</v>
          </cell>
          <cell r="H60">
            <v>296217396</v>
          </cell>
          <cell r="I60">
            <v>146011600</v>
          </cell>
          <cell r="J60">
            <v>0.49292040903634166</v>
          </cell>
          <cell r="K60" t="str">
            <v>{D}</v>
          </cell>
        </row>
        <row r="61">
          <cell r="A61" t="str">
            <v>1889-000</v>
          </cell>
          <cell r="B61">
            <v>8782400</v>
          </cell>
          <cell r="G61">
            <v>8782400</v>
          </cell>
          <cell r="H61">
            <v>8782400</v>
          </cell>
          <cell r="I61">
            <v>0</v>
          </cell>
          <cell r="J61">
            <v>0</v>
          </cell>
          <cell r="K61" t="str">
            <v>{D}</v>
          </cell>
        </row>
        <row r="62">
          <cell r="A62" t="str">
            <v>1891-000</v>
          </cell>
          <cell r="B62">
            <v>534721082</v>
          </cell>
          <cell r="G62">
            <v>534721082</v>
          </cell>
          <cell r="H62">
            <v>534721082</v>
          </cell>
          <cell r="I62">
            <v>0</v>
          </cell>
          <cell r="J62">
            <v>0</v>
          </cell>
          <cell r="K62" t="str">
            <v>{D}</v>
          </cell>
        </row>
        <row r="63">
          <cell r="A63" t="str">
            <v>1893-000</v>
          </cell>
          <cell r="B63">
            <v>45732800</v>
          </cell>
          <cell r="G63">
            <v>45732800</v>
          </cell>
          <cell r="H63">
            <v>45732800</v>
          </cell>
          <cell r="I63">
            <v>0</v>
          </cell>
          <cell r="J63">
            <v>0</v>
          </cell>
          <cell r="K63" t="str">
            <v>{D}</v>
          </cell>
        </row>
        <row r="64">
          <cell r="A64" t="str">
            <v>1894-000</v>
          </cell>
          <cell r="B64">
            <v>128242070</v>
          </cell>
          <cell r="G64">
            <v>128242070</v>
          </cell>
          <cell r="H64">
            <v>128242070</v>
          </cell>
          <cell r="I64">
            <v>0</v>
          </cell>
          <cell r="J64">
            <v>0</v>
          </cell>
          <cell r="K64" t="str">
            <v>{D}</v>
          </cell>
        </row>
        <row r="65">
          <cell r="A65" t="str">
            <v>1895-000</v>
          </cell>
          <cell r="B65">
            <v>93215800</v>
          </cell>
          <cell r="G65">
            <v>93215800</v>
          </cell>
          <cell r="H65">
            <v>48690000</v>
          </cell>
          <cell r="I65">
            <v>44525800</v>
          </cell>
          <cell r="J65">
            <v>0.91447525159170262</v>
          </cell>
          <cell r="K65" t="str">
            <v>{D}</v>
          </cell>
        </row>
        <row r="66">
          <cell r="A66" t="str">
            <v>1912-000</v>
          </cell>
          <cell r="B66">
            <v>11786500</v>
          </cell>
          <cell r="G66">
            <v>11786500</v>
          </cell>
          <cell r="H66">
            <v>11786500</v>
          </cell>
          <cell r="I66">
            <v>0</v>
          </cell>
          <cell r="J66">
            <v>0</v>
          </cell>
          <cell r="K66" t="str">
            <v>{D}</v>
          </cell>
        </row>
        <row r="67">
          <cell r="A67" t="str">
            <v>1913-000</v>
          </cell>
          <cell r="B67">
            <v>25844500</v>
          </cell>
          <cell r="G67">
            <v>25844500</v>
          </cell>
          <cell r="H67">
            <v>25844500</v>
          </cell>
          <cell r="I67">
            <v>0</v>
          </cell>
          <cell r="J67">
            <v>0</v>
          </cell>
          <cell r="K67" t="str">
            <v>{D}</v>
          </cell>
        </row>
        <row r="68">
          <cell r="A68" t="str">
            <v>2121-000</v>
          </cell>
          <cell r="B68">
            <v>3353250347</v>
          </cell>
          <cell r="G68">
            <v>3353250347</v>
          </cell>
          <cell r="H68">
            <v>3002369110</v>
          </cell>
          <cell r="I68">
            <v>350881237</v>
          </cell>
          <cell r="J68">
            <v>0.1168681211884704</v>
          </cell>
          <cell r="K68" t="str">
            <v>{K}</v>
          </cell>
        </row>
        <row r="69">
          <cell r="A69" t="str">
            <v>2122-000</v>
          </cell>
          <cell r="B69">
            <v>145979036</v>
          </cell>
          <cell r="G69">
            <v>145979036</v>
          </cell>
          <cell r="H69">
            <v>133271022</v>
          </cell>
          <cell r="I69">
            <v>12708014</v>
          </cell>
          <cell r="J69">
            <v>9.5354667573570501E-2</v>
          </cell>
          <cell r="K69" t="str">
            <v>{K}</v>
          </cell>
        </row>
        <row r="70">
          <cell r="A70" t="str">
            <v>2123-000</v>
          </cell>
          <cell r="B70">
            <v>306631650</v>
          </cell>
          <cell r="G70">
            <v>306631650</v>
          </cell>
          <cell r="H70">
            <v>281106014</v>
          </cell>
          <cell r="I70">
            <v>25525636</v>
          </cell>
          <cell r="J70">
            <v>9.0804304172588779E-2</v>
          </cell>
          <cell r="K70" t="str">
            <v>{K}</v>
          </cell>
        </row>
        <row r="71">
          <cell r="A71" t="str">
            <v>2124-000</v>
          </cell>
          <cell r="B71">
            <v>1091943342</v>
          </cell>
          <cell r="G71">
            <v>1091943342</v>
          </cell>
          <cell r="H71">
            <v>1091943342</v>
          </cell>
          <cell r="I71">
            <v>0</v>
          </cell>
          <cell r="J71">
            <v>0</v>
          </cell>
          <cell r="K71" t="str">
            <v>{K}</v>
          </cell>
        </row>
        <row r="72">
          <cell r="A72" t="str">
            <v>2125-000</v>
          </cell>
          <cell r="B72">
            <v>18226840</v>
          </cell>
          <cell r="G72">
            <v>18226840</v>
          </cell>
          <cell r="H72">
            <v>10367505</v>
          </cell>
          <cell r="I72">
            <v>7859335</v>
          </cell>
          <cell r="J72">
            <v>0.75807390495591753</v>
          </cell>
          <cell r="K72" t="str">
            <v>{K}</v>
          </cell>
        </row>
        <row r="73">
          <cell r="A73" t="str">
            <v>2129-000</v>
          </cell>
          <cell r="B73">
            <v>9076760</v>
          </cell>
          <cell r="G73">
            <v>9076760</v>
          </cell>
          <cell r="H73">
            <v>2269190</v>
          </cell>
          <cell r="I73">
            <v>6807570</v>
          </cell>
          <cell r="J73">
            <v>3</v>
          </cell>
          <cell r="K73" t="str">
            <v>{K}</v>
          </cell>
        </row>
        <row r="74">
          <cell r="A74" t="str">
            <v>2131-000</v>
          </cell>
          <cell r="B74">
            <v>179802263</v>
          </cell>
          <cell r="G74">
            <v>179802263</v>
          </cell>
          <cell r="H74">
            <v>155775103</v>
          </cell>
          <cell r="I74">
            <v>24027160</v>
          </cell>
          <cell r="J74">
            <v>0.15424261988772364</v>
          </cell>
          <cell r="K74" t="str">
            <v>{K}</v>
          </cell>
        </row>
        <row r="75">
          <cell r="A75" t="str">
            <v>2132-000</v>
          </cell>
          <cell r="B75">
            <v>25055450</v>
          </cell>
          <cell r="G75">
            <v>25055450</v>
          </cell>
          <cell r="H75">
            <v>25055450</v>
          </cell>
          <cell r="I75">
            <v>0</v>
          </cell>
          <cell r="J75">
            <v>0</v>
          </cell>
          <cell r="K75" t="str">
            <v>{K}</v>
          </cell>
        </row>
        <row r="76">
          <cell r="A76" t="str">
            <v>2134-000</v>
          </cell>
          <cell r="B76">
            <v>323433650</v>
          </cell>
          <cell r="G76">
            <v>323433650</v>
          </cell>
          <cell r="H76">
            <v>267244230</v>
          </cell>
          <cell r="I76">
            <v>56189420</v>
          </cell>
          <cell r="J76">
            <v>0.21025494170631859</v>
          </cell>
          <cell r="K76" t="str">
            <v>{K}</v>
          </cell>
        </row>
        <row r="77">
          <cell r="A77" t="str">
            <v>2141-000</v>
          </cell>
          <cell r="B77">
            <v>797329277</v>
          </cell>
          <cell r="G77">
            <v>797329277</v>
          </cell>
          <cell r="H77">
            <v>742163710</v>
          </cell>
          <cell r="I77">
            <v>55165567</v>
          </cell>
          <cell r="J77">
            <v>7.4330725494513875E-2</v>
          </cell>
          <cell r="K77" t="str">
            <v>{K}</v>
          </cell>
        </row>
        <row r="78">
          <cell r="A78" t="str">
            <v>2143-000</v>
          </cell>
          <cell r="B78">
            <v>33697500</v>
          </cell>
          <cell r="G78">
            <v>33697500</v>
          </cell>
          <cell r="H78">
            <v>0</v>
          </cell>
          <cell r="I78">
            <v>33697500</v>
          </cell>
          <cell r="J78">
            <v>1</v>
          </cell>
          <cell r="K78" t="str">
            <v>{K}</v>
          </cell>
        </row>
        <row r="79">
          <cell r="A79" t="str">
            <v>2144-000</v>
          </cell>
          <cell r="B79">
            <v>37025625</v>
          </cell>
          <cell r="G79">
            <v>37025625</v>
          </cell>
          <cell r="H79">
            <v>37025625</v>
          </cell>
          <cell r="I79">
            <v>0</v>
          </cell>
          <cell r="J79">
            <v>0</v>
          </cell>
          <cell r="K79" t="str">
            <v>{K}</v>
          </cell>
        </row>
        <row r="80">
          <cell r="A80" t="str">
            <v>2148-000</v>
          </cell>
          <cell r="B80">
            <v>13648000</v>
          </cell>
          <cell r="G80">
            <v>13648000</v>
          </cell>
          <cell r="H80">
            <v>13648000</v>
          </cell>
          <cell r="I80">
            <v>0</v>
          </cell>
          <cell r="J80">
            <v>0</v>
          </cell>
          <cell r="K80" t="str">
            <v>{K}</v>
          </cell>
        </row>
        <row r="81">
          <cell r="A81" t="str">
            <v>2151-000</v>
          </cell>
          <cell r="B81">
            <v>136148000</v>
          </cell>
          <cell r="G81">
            <v>136148000</v>
          </cell>
          <cell r="H81">
            <v>123444000</v>
          </cell>
          <cell r="I81">
            <v>12704000</v>
          </cell>
          <cell r="J81">
            <v>0.10291306179320178</v>
          </cell>
          <cell r="K81" t="str">
            <v>{K}</v>
          </cell>
        </row>
        <row r="82">
          <cell r="A82" t="str">
            <v>2152-000</v>
          </cell>
          <cell r="B82">
            <v>136499417</v>
          </cell>
          <cell r="G82">
            <v>136499417</v>
          </cell>
          <cell r="H82">
            <v>135004417</v>
          </cell>
          <cell r="I82">
            <v>1495000</v>
          </cell>
          <cell r="J82">
            <v>1.107371175863083E-2</v>
          </cell>
          <cell r="K82" t="str">
            <v>{K}</v>
          </cell>
        </row>
        <row r="83">
          <cell r="A83" t="str">
            <v>2154-000</v>
          </cell>
          <cell r="B83">
            <v>37913334</v>
          </cell>
          <cell r="G83">
            <v>37913334</v>
          </cell>
          <cell r="H83">
            <v>24126667</v>
          </cell>
          <cell r="I83">
            <v>13786667</v>
          </cell>
          <cell r="J83">
            <v>0.57142857734970187</v>
          </cell>
          <cell r="K83" t="str">
            <v>{K}</v>
          </cell>
        </row>
        <row r="84">
          <cell r="A84" t="str">
            <v>2164-000</v>
          </cell>
          <cell r="B84">
            <v>47122000</v>
          </cell>
          <cell r="G84">
            <v>47122000</v>
          </cell>
          <cell r="H84">
            <v>39382361</v>
          </cell>
          <cell r="I84">
            <v>7739639</v>
          </cell>
          <cell r="J84">
            <v>0.19652552065123774</v>
          </cell>
          <cell r="K84" t="str">
            <v>{K}</v>
          </cell>
        </row>
        <row r="85">
          <cell r="A85" t="str">
            <v>2171-000</v>
          </cell>
          <cell r="B85">
            <v>493765679</v>
          </cell>
          <cell r="G85">
            <v>493765679</v>
          </cell>
          <cell r="H85">
            <v>475716954</v>
          </cell>
          <cell r="I85">
            <v>18048725</v>
          </cell>
          <cell r="J85">
            <v>3.7940049956680752E-2</v>
          </cell>
          <cell r="K85" t="str">
            <v>{K}</v>
          </cell>
        </row>
        <row r="86">
          <cell r="A86" t="str">
            <v>2172-000</v>
          </cell>
          <cell r="B86">
            <v>14718744817</v>
          </cell>
          <cell r="G86">
            <v>14718744817</v>
          </cell>
          <cell r="H86">
            <v>11232859017</v>
          </cell>
          <cell r="I86">
            <v>3485885800</v>
          </cell>
          <cell r="J86">
            <v>0.31032934667161771</v>
          </cell>
          <cell r="K86" t="str">
            <v>{K}</v>
          </cell>
        </row>
        <row r="87">
          <cell r="A87" t="str">
            <v>2173-000</v>
          </cell>
          <cell r="B87">
            <v>415141675</v>
          </cell>
          <cell r="G87">
            <v>415141675</v>
          </cell>
          <cell r="H87">
            <v>410869175</v>
          </cell>
          <cell r="I87">
            <v>4272500</v>
          </cell>
          <cell r="J87">
            <v>1.0398687124679042E-2</v>
          </cell>
          <cell r="K87" t="str">
            <v>{K}</v>
          </cell>
        </row>
        <row r="88">
          <cell r="A88" t="str">
            <v>2181-000</v>
          </cell>
          <cell r="B88">
            <v>116921300</v>
          </cell>
          <cell r="G88">
            <v>116921300</v>
          </cell>
          <cell r="H88">
            <v>93537840</v>
          </cell>
          <cell r="I88">
            <v>23383460</v>
          </cell>
          <cell r="J88">
            <v>0.24998930913948836</v>
          </cell>
          <cell r="K88" t="str">
            <v>{K}</v>
          </cell>
        </row>
        <row r="89">
          <cell r="A89" t="str">
            <v>2182-000</v>
          </cell>
          <cell r="B89">
            <v>73840800</v>
          </cell>
          <cell r="G89">
            <v>73840800</v>
          </cell>
          <cell r="H89">
            <v>36920400</v>
          </cell>
          <cell r="I89">
            <v>36920400</v>
          </cell>
          <cell r="J89">
            <v>1</v>
          </cell>
          <cell r="K89" t="str">
            <v>{K}</v>
          </cell>
        </row>
        <row r="90">
          <cell r="A90" t="str">
            <v>2183-000</v>
          </cell>
          <cell r="B90">
            <v>290767775</v>
          </cell>
          <cell r="G90">
            <v>290767775</v>
          </cell>
          <cell r="H90">
            <v>241967922</v>
          </cell>
          <cell r="I90">
            <v>48799853</v>
          </cell>
          <cell r="J90">
            <v>0.2016790184279055</v>
          </cell>
          <cell r="K90" t="str">
            <v>{K}</v>
          </cell>
        </row>
        <row r="91">
          <cell r="A91" t="str">
            <v>2189-000</v>
          </cell>
          <cell r="B91">
            <v>8781400</v>
          </cell>
          <cell r="G91">
            <v>8781400</v>
          </cell>
          <cell r="H91">
            <v>8781400</v>
          </cell>
          <cell r="I91">
            <v>0</v>
          </cell>
          <cell r="J91">
            <v>0</v>
          </cell>
          <cell r="K91" t="str">
            <v>{K}</v>
          </cell>
        </row>
        <row r="92">
          <cell r="A92" t="str">
            <v>2191-000</v>
          </cell>
          <cell r="B92">
            <v>479477002</v>
          </cell>
          <cell r="G92">
            <v>479477002</v>
          </cell>
          <cell r="H92">
            <v>383150672</v>
          </cell>
          <cell r="I92">
            <v>96326330</v>
          </cell>
          <cell r="J92">
            <v>0.25140587512789225</v>
          </cell>
          <cell r="K92" t="str">
            <v>{K}</v>
          </cell>
        </row>
        <row r="93">
          <cell r="A93" t="str">
            <v>2193-000</v>
          </cell>
          <cell r="B93">
            <v>45727800</v>
          </cell>
          <cell r="G93">
            <v>45727800</v>
          </cell>
          <cell r="H93">
            <v>45727800</v>
          </cell>
          <cell r="I93">
            <v>0</v>
          </cell>
          <cell r="J93">
            <v>0</v>
          </cell>
          <cell r="K93" t="str">
            <v>{K}</v>
          </cell>
        </row>
        <row r="94">
          <cell r="A94" t="str">
            <v>2194-000</v>
          </cell>
          <cell r="B94">
            <v>119649696</v>
          </cell>
          <cell r="G94">
            <v>119649696</v>
          </cell>
          <cell r="H94">
            <v>103521089</v>
          </cell>
          <cell r="I94">
            <v>16128607</v>
          </cell>
          <cell r="J94">
            <v>0.1558002060816806</v>
          </cell>
          <cell r="K94" t="str">
            <v>{K}</v>
          </cell>
        </row>
        <row r="95">
          <cell r="A95" t="str">
            <v>2195-000</v>
          </cell>
          <cell r="B95">
            <v>32126370</v>
          </cell>
          <cell r="G95">
            <v>32126370</v>
          </cell>
          <cell r="H95">
            <v>15709500</v>
          </cell>
          <cell r="I95">
            <v>16416870</v>
          </cell>
          <cell r="J95">
            <v>1.0450281676692448</v>
          </cell>
          <cell r="K95" t="str">
            <v>{K}</v>
          </cell>
        </row>
        <row r="96">
          <cell r="A96" t="str">
            <v>2212-000</v>
          </cell>
          <cell r="B96">
            <v>11785500</v>
          </cell>
          <cell r="G96">
            <v>11785500</v>
          </cell>
          <cell r="H96">
            <v>11785500</v>
          </cell>
          <cell r="I96">
            <v>0</v>
          </cell>
          <cell r="J96">
            <v>0</v>
          </cell>
          <cell r="K96" t="str">
            <v>{K}</v>
          </cell>
        </row>
        <row r="97">
          <cell r="A97" t="str">
            <v>2213-000</v>
          </cell>
          <cell r="B97">
            <v>25842500</v>
          </cell>
          <cell r="G97">
            <v>25842500</v>
          </cell>
          <cell r="H97">
            <v>24713433</v>
          </cell>
          <cell r="I97">
            <v>1129067</v>
          </cell>
          <cell r="J97">
            <v>4.5686368219259539E-2</v>
          </cell>
          <cell r="K97" t="str">
            <v>{K}</v>
          </cell>
        </row>
        <row r="98">
          <cell r="A98" t="str">
            <v>2411-000</v>
          </cell>
          <cell r="B98">
            <v>493443803812.97998</v>
          </cell>
          <cell r="G98">
            <v>493443803812.97998</v>
          </cell>
          <cell r="H98">
            <v>493443803812.97998</v>
          </cell>
          <cell r="I98">
            <v>0</v>
          </cell>
          <cell r="J98">
            <v>0</v>
          </cell>
          <cell r="K98" t="str">
            <v>{D}</v>
          </cell>
        </row>
        <row r="99">
          <cell r="A99" t="str">
            <v>2412-000</v>
          </cell>
          <cell r="B99">
            <v>5316989150</v>
          </cell>
          <cell r="G99">
            <v>5316989150</v>
          </cell>
          <cell r="H99">
            <v>2849124300</v>
          </cell>
          <cell r="I99">
            <v>2467864850</v>
          </cell>
          <cell r="J99">
            <v>0.86618363754785987</v>
          </cell>
          <cell r="K99" t="str">
            <v>{D}</v>
          </cell>
        </row>
        <row r="100">
          <cell r="A100" t="str">
            <v>2421-000</v>
          </cell>
          <cell r="B100">
            <v>683609800</v>
          </cell>
          <cell r="G100">
            <v>683609800</v>
          </cell>
          <cell r="H100">
            <v>683609800</v>
          </cell>
          <cell r="I100">
            <v>0</v>
          </cell>
          <cell r="J100">
            <v>0</v>
          </cell>
          <cell r="K100" t="str">
            <v>{D}</v>
          </cell>
        </row>
        <row r="101">
          <cell r="A101" t="str">
            <v>2422-000</v>
          </cell>
          <cell r="B101">
            <v>214951900</v>
          </cell>
          <cell r="G101">
            <v>214951900</v>
          </cell>
          <cell r="H101">
            <v>214951900</v>
          </cell>
          <cell r="I101">
            <v>0</v>
          </cell>
          <cell r="J101">
            <v>0</v>
          </cell>
          <cell r="K101" t="str">
            <v>{D}</v>
          </cell>
        </row>
        <row r="102">
          <cell r="A102" t="str">
            <v>2424-000</v>
          </cell>
          <cell r="B102">
            <v>943260254</v>
          </cell>
          <cell r="G102">
            <v>943260254</v>
          </cell>
          <cell r="H102">
            <v>943260254</v>
          </cell>
          <cell r="I102">
            <v>0</v>
          </cell>
          <cell r="J102">
            <v>0</v>
          </cell>
          <cell r="K102" t="str">
            <v>{D}</v>
          </cell>
        </row>
        <row r="103">
          <cell r="A103" t="str">
            <v>2425-000</v>
          </cell>
          <cell r="B103">
            <v>18388763304</v>
          </cell>
          <cell r="G103">
            <v>18388763304</v>
          </cell>
          <cell r="H103">
            <v>13716685527</v>
          </cell>
          <cell r="I103">
            <v>4672077777</v>
          </cell>
          <cell r="J103">
            <v>0.34061273532906006</v>
          </cell>
          <cell r="K103" t="str">
            <v>{D}</v>
          </cell>
        </row>
        <row r="104">
          <cell r="A104" t="str">
            <v>2431-000</v>
          </cell>
          <cell r="B104">
            <v>8669280493</v>
          </cell>
          <cell r="G104">
            <v>8669280493</v>
          </cell>
          <cell r="H104">
            <v>8669280493</v>
          </cell>
          <cell r="I104">
            <v>0</v>
          </cell>
          <cell r="J104">
            <v>0</v>
          </cell>
          <cell r="K104" t="str">
            <v>{D}</v>
          </cell>
        </row>
        <row r="105">
          <cell r="A105" t="str">
            <v>2432-000</v>
          </cell>
          <cell r="B105">
            <v>2305377268</v>
          </cell>
          <cell r="G105">
            <v>2305377268</v>
          </cell>
          <cell r="H105">
            <v>556009302</v>
          </cell>
          <cell r="I105">
            <v>1749367966</v>
          </cell>
          <cell r="J105">
            <v>3.1462926244352651</v>
          </cell>
          <cell r="K105" t="str">
            <v>{D}</v>
          </cell>
        </row>
        <row r="106">
          <cell r="A106" t="str">
            <v>2433-000</v>
          </cell>
          <cell r="B106">
            <v>7323069697</v>
          </cell>
          <cell r="G106">
            <v>7323069697</v>
          </cell>
          <cell r="H106">
            <v>7323069697</v>
          </cell>
          <cell r="I106">
            <v>0</v>
          </cell>
          <cell r="J106">
            <v>0</v>
          </cell>
          <cell r="K106" t="str">
            <v>{D}</v>
          </cell>
        </row>
        <row r="107">
          <cell r="A107" t="str">
            <v>2439-000</v>
          </cell>
          <cell r="B107">
            <v>4293664855.0999999</v>
          </cell>
          <cell r="G107">
            <v>4293664855.0999999</v>
          </cell>
          <cell r="H107">
            <v>4293664855.0999999</v>
          </cell>
          <cell r="I107">
            <v>0</v>
          </cell>
          <cell r="J107">
            <v>0</v>
          </cell>
          <cell r="K107" t="str">
            <v>{D}</v>
          </cell>
        </row>
        <row r="108">
          <cell r="A108" t="str">
            <v>2441-000</v>
          </cell>
          <cell r="B108">
            <v>2716933646.2199998</v>
          </cell>
          <cell r="G108">
            <v>2716933646.2199998</v>
          </cell>
          <cell r="H108">
            <v>2716933646.2199998</v>
          </cell>
          <cell r="I108">
            <v>0</v>
          </cell>
          <cell r="J108">
            <v>0</v>
          </cell>
          <cell r="K108" t="str">
            <v>{D}</v>
          </cell>
        </row>
        <row r="109">
          <cell r="A109" t="str">
            <v>2442-000</v>
          </cell>
          <cell r="B109">
            <v>69635800</v>
          </cell>
          <cell r="G109">
            <v>69635800</v>
          </cell>
          <cell r="H109">
            <v>69635800</v>
          </cell>
          <cell r="I109">
            <v>0</v>
          </cell>
          <cell r="J109">
            <v>0</v>
          </cell>
          <cell r="K109" t="str">
            <v>{D}</v>
          </cell>
        </row>
        <row r="110">
          <cell r="A110" t="str">
            <v>2461-000</v>
          </cell>
          <cell r="B110">
            <v>113707556024.55</v>
          </cell>
          <cell r="G110">
            <v>113707556024.55</v>
          </cell>
          <cell r="H110">
            <v>100443607887.55</v>
          </cell>
          <cell r="I110">
            <v>13263948137</v>
          </cell>
          <cell r="J110">
            <v>0.13205368082605551</v>
          </cell>
          <cell r="K110" t="str">
            <v>{K}</v>
          </cell>
        </row>
        <row r="111">
          <cell r="A111" t="str">
            <v>2462-000</v>
          </cell>
          <cell r="B111">
            <v>204152837</v>
          </cell>
          <cell r="G111">
            <v>204152837</v>
          </cell>
          <cell r="H111">
            <v>71228108</v>
          </cell>
          <cell r="I111">
            <v>132924729</v>
          </cell>
          <cell r="J111">
            <v>1.8661836279576596</v>
          </cell>
          <cell r="K111" t="str">
            <v>{K}</v>
          </cell>
        </row>
        <row r="112">
          <cell r="A112" t="str">
            <v>2471-000</v>
          </cell>
          <cell r="B112">
            <v>248195489</v>
          </cell>
          <cell r="G112">
            <v>248195489</v>
          </cell>
          <cell r="H112">
            <v>214014999</v>
          </cell>
          <cell r="I112">
            <v>34180490</v>
          </cell>
          <cell r="J112">
            <v>0.15971072195738953</v>
          </cell>
          <cell r="K112" t="str">
            <v>{K}</v>
          </cell>
        </row>
        <row r="113">
          <cell r="A113" t="str">
            <v>2472-000</v>
          </cell>
          <cell r="B113">
            <v>73956530</v>
          </cell>
          <cell r="G113">
            <v>73956530</v>
          </cell>
          <cell r="H113">
            <v>63208935</v>
          </cell>
          <cell r="I113">
            <v>10747595</v>
          </cell>
          <cell r="J113">
            <v>0.17003284424899739</v>
          </cell>
          <cell r="K113" t="str">
            <v>{K}</v>
          </cell>
        </row>
        <row r="114">
          <cell r="A114" t="str">
            <v>2474-000</v>
          </cell>
          <cell r="B114">
            <v>586908087</v>
          </cell>
          <cell r="G114">
            <v>586908087</v>
          </cell>
          <cell r="H114">
            <v>519950009</v>
          </cell>
          <cell r="I114">
            <v>66958078</v>
          </cell>
          <cell r="J114">
            <v>0.1287779148783513</v>
          </cell>
          <cell r="K114" t="str">
            <v>{K}</v>
          </cell>
        </row>
        <row r="115">
          <cell r="A115" t="str">
            <v>2475-000</v>
          </cell>
          <cell r="B115">
            <v>5426864653</v>
          </cell>
          <cell r="G115">
            <v>5426864653</v>
          </cell>
          <cell r="H115">
            <v>4598687806</v>
          </cell>
          <cell r="I115">
            <v>828176847</v>
          </cell>
          <cell r="J115">
            <v>0.18008981734299534</v>
          </cell>
          <cell r="K115" t="str">
            <v>{K}</v>
          </cell>
        </row>
        <row r="116">
          <cell r="A116" t="str">
            <v>2481-000</v>
          </cell>
          <cell r="B116">
            <v>4214078649</v>
          </cell>
          <cell r="G116">
            <v>4214078649</v>
          </cell>
          <cell r="H116">
            <v>3356126177</v>
          </cell>
          <cell r="I116">
            <v>857952472</v>
          </cell>
          <cell r="J116">
            <v>0.25563772836661142</v>
          </cell>
          <cell r="K116" t="str">
            <v>{K}</v>
          </cell>
        </row>
        <row r="117">
          <cell r="A117" t="str">
            <v>2482-000</v>
          </cell>
          <cell r="B117">
            <v>317826282</v>
          </cell>
          <cell r="G117">
            <v>317826282</v>
          </cell>
          <cell r="H117">
            <v>268315952</v>
          </cell>
          <cell r="I117">
            <v>49510330</v>
          </cell>
          <cell r="J117">
            <v>0.18452249905737994</v>
          </cell>
          <cell r="K117" t="str">
            <v>{K}</v>
          </cell>
        </row>
        <row r="118">
          <cell r="A118" t="str">
            <v>2483-000</v>
          </cell>
          <cell r="B118">
            <v>6204399149</v>
          </cell>
          <cell r="G118">
            <v>6204399149</v>
          </cell>
          <cell r="H118">
            <v>5498096590</v>
          </cell>
          <cell r="I118">
            <v>706302559</v>
          </cell>
          <cell r="J118">
            <v>0.12846310490154558</v>
          </cell>
          <cell r="K118" t="str">
            <v>{K}</v>
          </cell>
        </row>
        <row r="119">
          <cell r="A119" t="str">
            <v>2489-000</v>
          </cell>
          <cell r="B119">
            <v>2429918552</v>
          </cell>
          <cell r="G119">
            <v>2429918552</v>
          </cell>
          <cell r="H119">
            <v>2000923966</v>
          </cell>
          <cell r="I119">
            <v>428994586</v>
          </cell>
          <cell r="J119">
            <v>0.2143982446557392</v>
          </cell>
          <cell r="K119" t="str">
            <v>{K}</v>
          </cell>
        </row>
        <row r="120">
          <cell r="A120" t="str">
            <v>2491-000</v>
          </cell>
          <cell r="B120">
            <v>2716921647</v>
          </cell>
          <cell r="G120">
            <v>2716921647</v>
          </cell>
          <cell r="H120">
            <v>2696923519</v>
          </cell>
          <cell r="I120">
            <v>19998128</v>
          </cell>
          <cell r="J120">
            <v>7.415163188392959E-3</v>
          </cell>
          <cell r="K120" t="str">
            <v>{K}</v>
          </cell>
        </row>
        <row r="121">
          <cell r="A121" t="str">
            <v>2492-000</v>
          </cell>
          <cell r="B121">
            <v>55287329</v>
          </cell>
          <cell r="G121">
            <v>55287329</v>
          </cell>
          <cell r="H121">
            <v>50837643</v>
          </cell>
          <cell r="I121">
            <v>4449686</v>
          </cell>
          <cell r="J121">
            <v>8.7527385956898116E-2</v>
          </cell>
          <cell r="K121" t="str">
            <v>{K}</v>
          </cell>
        </row>
        <row r="122">
          <cell r="A122" t="str">
            <v>2641-000</v>
          </cell>
          <cell r="B122">
            <v>60027000</v>
          </cell>
          <cell r="G122">
            <v>60027000</v>
          </cell>
          <cell r="H122">
            <v>60027000</v>
          </cell>
          <cell r="I122">
            <v>0</v>
          </cell>
          <cell r="J122">
            <v>0</v>
          </cell>
          <cell r="K122" t="str">
            <v>{D}</v>
          </cell>
        </row>
        <row r="123">
          <cell r="A123" t="str">
            <v>2642-000</v>
          </cell>
          <cell r="B123">
            <v>171905940</v>
          </cell>
          <cell r="G123">
            <v>171905940</v>
          </cell>
          <cell r="H123">
            <v>-2453899849</v>
          </cell>
          <cell r="I123">
            <v>2625805789</v>
          </cell>
          <cell r="J123">
            <v>-1.0700541792975187</v>
          </cell>
          <cell r="K123" t="str">
            <v>{K}</v>
          </cell>
        </row>
        <row r="124">
          <cell r="A124" t="str">
            <v>2643-000</v>
          </cell>
          <cell r="B124">
            <v>0</v>
          </cell>
          <cell r="G124">
            <v>0</v>
          </cell>
          <cell r="H124">
            <v>0.16</v>
          </cell>
          <cell r="I124">
            <v>-0.16</v>
          </cell>
          <cell r="J124">
            <v>-1</v>
          </cell>
          <cell r="K124" t="str">
            <v>{D}</v>
          </cell>
        </row>
        <row r="125">
          <cell r="A125" t="str">
            <v>2652-000</v>
          </cell>
          <cell r="B125">
            <v>150748400</v>
          </cell>
          <cell r="G125">
            <v>150748400</v>
          </cell>
          <cell r="H125">
            <v>0</v>
          </cell>
          <cell r="I125">
            <v>150748400</v>
          </cell>
          <cell r="J125">
            <v>1</v>
          </cell>
          <cell r="K125" t="str">
            <v>{D}</v>
          </cell>
        </row>
        <row r="126">
          <cell r="A126" t="str">
            <v>2655-000</v>
          </cell>
          <cell r="B126">
            <v>294566629</v>
          </cell>
          <cell r="G126">
            <v>294566629</v>
          </cell>
          <cell r="H126">
            <v>-510845429</v>
          </cell>
          <cell r="I126">
            <v>805412058</v>
          </cell>
          <cell r="J126">
            <v>-1.5766257507219468</v>
          </cell>
          <cell r="K126" t="str">
            <v>{K}</v>
          </cell>
        </row>
        <row r="127">
          <cell r="A127" t="str">
            <v>2661-000</v>
          </cell>
          <cell r="B127">
            <v>2000000</v>
          </cell>
          <cell r="G127">
            <v>2000000</v>
          </cell>
          <cell r="H127">
            <v>0</v>
          </cell>
          <cell r="I127">
            <v>2000000</v>
          </cell>
          <cell r="J127">
            <v>1</v>
          </cell>
          <cell r="K127" t="str">
            <v>{D}</v>
          </cell>
        </row>
        <row r="128">
          <cell r="A128" t="str">
            <v>2662-000</v>
          </cell>
          <cell r="B128">
            <v>381103415</v>
          </cell>
          <cell r="G128">
            <v>381103415</v>
          </cell>
          <cell r="H128">
            <v>-820679953</v>
          </cell>
          <cell r="I128">
            <v>1201783368</v>
          </cell>
          <cell r="J128">
            <v>-1.4643751971848153</v>
          </cell>
          <cell r="K128" t="str">
            <v>{K}</v>
          </cell>
        </row>
        <row r="129">
          <cell r="A129" t="str">
            <v>2663-000</v>
          </cell>
          <cell r="B129">
            <v>2000000</v>
          </cell>
          <cell r="G129">
            <v>2000000</v>
          </cell>
          <cell r="H129">
            <v>0</v>
          </cell>
          <cell r="I129">
            <v>2000000</v>
          </cell>
          <cell r="J129">
            <v>1</v>
          </cell>
          <cell r="K129" t="str">
            <v>{D}</v>
          </cell>
        </row>
        <row r="130">
          <cell r="A130" t="str">
            <v>2815-000</v>
          </cell>
          <cell r="B130">
            <v>26936390949.77</v>
          </cell>
          <cell r="G130">
            <v>26936390949.77</v>
          </cell>
          <cell r="H130">
            <v>26936390949.77</v>
          </cell>
          <cell r="I130">
            <v>0</v>
          </cell>
          <cell r="J130">
            <v>0</v>
          </cell>
          <cell r="K130" t="str">
            <v>{D}</v>
          </cell>
        </row>
        <row r="131">
          <cell r="A131" t="str">
            <v>2855-000</v>
          </cell>
          <cell r="B131">
            <v>23242528294</v>
          </cell>
          <cell r="G131">
            <v>23242528294</v>
          </cell>
          <cell r="H131">
            <v>14263731310</v>
          </cell>
          <cell r="I131">
            <v>8978796984</v>
          </cell>
          <cell r="J131">
            <v>0.62948444476833043</v>
          </cell>
          <cell r="K131" t="str">
            <v>{K}</v>
          </cell>
        </row>
        <row r="132">
          <cell r="A132" t="str">
            <v>3041-H01</v>
          </cell>
          <cell r="B132">
            <v>2586910635</v>
          </cell>
          <cell r="G132">
            <v>2586910635</v>
          </cell>
          <cell r="H132">
            <v>1805496457</v>
          </cell>
          <cell r="I132">
            <v>781414178</v>
          </cell>
          <cell r="J132">
            <v>0.4327974031576845</v>
          </cell>
          <cell r="K132" t="str">
            <v>{K}</v>
          </cell>
        </row>
        <row r="133">
          <cell r="A133" t="str">
            <v>3042-000</v>
          </cell>
          <cell r="B133">
            <v>1246180006</v>
          </cell>
          <cell r="G133">
            <v>1246180006</v>
          </cell>
          <cell r="H133">
            <v>847575984</v>
          </cell>
          <cell r="I133">
            <v>398604022</v>
          </cell>
          <cell r="J133">
            <v>0.47028706514176077</v>
          </cell>
          <cell r="K133" t="str">
            <v>{K}</v>
          </cell>
        </row>
        <row r="134">
          <cell r="A134" t="str">
            <v>3043-000</v>
          </cell>
          <cell r="B134">
            <v>140734000</v>
          </cell>
          <cell r="G134">
            <v>140734000</v>
          </cell>
          <cell r="H134">
            <v>112202750</v>
          </cell>
          <cell r="I134">
            <v>28531250</v>
          </cell>
          <cell r="J134">
            <v>0.2542829832602142</v>
          </cell>
          <cell r="K134" t="str">
            <v>{K}</v>
          </cell>
        </row>
        <row r="135">
          <cell r="A135" t="str">
            <v>3071-000</v>
          </cell>
          <cell r="B135">
            <v>134010486</v>
          </cell>
          <cell r="G135">
            <v>134010486</v>
          </cell>
          <cell r="H135">
            <v>253127657</v>
          </cell>
          <cell r="I135">
            <v>-119117171</v>
          </cell>
          <cell r="J135">
            <v>-0.47058141497355227</v>
          </cell>
          <cell r="K135" t="str">
            <v>{K}</v>
          </cell>
        </row>
        <row r="136">
          <cell r="A136" t="str">
            <v>3072-000</v>
          </cell>
          <cell r="B136">
            <v>5458875</v>
          </cell>
          <cell r="G136">
            <v>5458875</v>
          </cell>
          <cell r="H136">
            <v>3225200</v>
          </cell>
          <cell r="I136">
            <v>2233675</v>
          </cell>
          <cell r="J136">
            <v>0.69256945305717477</v>
          </cell>
          <cell r="K136" t="str">
            <v>{K}</v>
          </cell>
        </row>
        <row r="137">
          <cell r="A137" t="str">
            <v>3073-000</v>
          </cell>
          <cell r="B137">
            <v>20756197</v>
          </cell>
          <cell r="G137">
            <v>20756197</v>
          </cell>
          <cell r="H137">
            <v>26194453</v>
          </cell>
          <cell r="I137">
            <v>-5438256</v>
          </cell>
          <cell r="J137">
            <v>-0.2076109777898397</v>
          </cell>
          <cell r="K137" t="str">
            <v>{K}</v>
          </cell>
        </row>
        <row r="138">
          <cell r="A138" t="str">
            <v>3074-000</v>
          </cell>
          <cell r="B138">
            <v>109711251</v>
          </cell>
          <cell r="G138">
            <v>109711251</v>
          </cell>
          <cell r="H138">
            <v>134038343</v>
          </cell>
          <cell r="I138">
            <v>-24327092</v>
          </cell>
          <cell r="J138">
            <v>-0.18149352980288633</v>
          </cell>
          <cell r="K138" t="str">
            <v>{K}</v>
          </cell>
        </row>
        <row r="139">
          <cell r="A139" t="str">
            <v>3075-000</v>
          </cell>
          <cell r="B139">
            <v>11255820</v>
          </cell>
          <cell r="G139">
            <v>11255820</v>
          </cell>
          <cell r="H139">
            <v>2251500</v>
          </cell>
          <cell r="I139">
            <v>9004320</v>
          </cell>
          <cell r="J139">
            <v>3.9992538307794803</v>
          </cell>
          <cell r="K139" t="str">
            <v>{K}</v>
          </cell>
        </row>
        <row r="140">
          <cell r="A140" t="str">
            <v>3088-000</v>
          </cell>
          <cell r="B140">
            <v>12155820</v>
          </cell>
          <cell r="G140">
            <v>12155820</v>
          </cell>
          <cell r="H140">
            <v>4784600</v>
          </cell>
          <cell r="I140">
            <v>7371220</v>
          </cell>
          <cell r="J140">
            <v>1.5406136354136186</v>
          </cell>
          <cell r="K140" t="str">
            <v>{K}</v>
          </cell>
        </row>
        <row r="141">
          <cell r="A141" t="str">
            <v>3121-000</v>
          </cell>
          <cell r="B141">
            <v>453924887.39999998</v>
          </cell>
          <cell r="G141">
            <v>453924887.39999998</v>
          </cell>
          <cell r="H141">
            <v>474249885.58999997</v>
          </cell>
          <cell r="I141">
            <v>-20324998.189999998</v>
          </cell>
          <cell r="J141">
            <v>-4.2857149379623531E-2</v>
          </cell>
          <cell r="K141" t="str">
            <v>{K}</v>
          </cell>
        </row>
        <row r="142">
          <cell r="A142" t="str">
            <v>3125-H11</v>
          </cell>
          <cell r="B142">
            <v>152688961.5</v>
          </cell>
          <cell r="G142">
            <v>152688961.5</v>
          </cell>
          <cell r="H142">
            <v>86358916.5</v>
          </cell>
          <cell r="I142">
            <v>66330045</v>
          </cell>
          <cell r="J142">
            <v>0.76807407605675548</v>
          </cell>
          <cell r="K142" t="str">
            <v>{K}</v>
          </cell>
        </row>
        <row r="143">
          <cell r="A143" t="str">
            <v>3125-H12</v>
          </cell>
          <cell r="B143">
            <v>146267335.22999999</v>
          </cell>
          <cell r="G143">
            <v>146267335.22999999</v>
          </cell>
          <cell r="H143">
            <v>81480777.530000001</v>
          </cell>
          <cell r="I143">
            <v>64786557.699999988</v>
          </cell>
          <cell r="J143">
            <v>0.79511462290779622</v>
          </cell>
          <cell r="K143" t="str">
            <v>{K}</v>
          </cell>
        </row>
        <row r="144">
          <cell r="A144" t="str">
            <v>3125-H13</v>
          </cell>
          <cell r="B144">
            <v>867246609.5</v>
          </cell>
          <cell r="G144">
            <v>867246609.5</v>
          </cell>
          <cell r="H144">
            <v>1067561848.5</v>
          </cell>
          <cell r="I144">
            <v>-200315239</v>
          </cell>
          <cell r="J144">
            <v>-0.18763806451256862</v>
          </cell>
          <cell r="K144" t="str">
            <v>{K}</v>
          </cell>
        </row>
        <row r="145">
          <cell r="A145" t="str">
            <v>3125-H22</v>
          </cell>
          <cell r="B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1</v>
          </cell>
          <cell r="K145" t="str">
            <v>{K}</v>
          </cell>
        </row>
        <row r="146">
          <cell r="A146" t="str">
            <v>3125-H28</v>
          </cell>
          <cell r="B146">
            <v>0</v>
          </cell>
          <cell r="G146">
            <v>0</v>
          </cell>
          <cell r="H146">
            <v>19281225</v>
          </cell>
          <cell r="I146">
            <v>-19281225</v>
          </cell>
          <cell r="J146">
            <v>-1</v>
          </cell>
          <cell r="K146" t="str">
            <v>{K}</v>
          </cell>
        </row>
        <row r="147">
          <cell r="A147" t="str">
            <v>3131-000</v>
          </cell>
          <cell r="B147">
            <v>60016965</v>
          </cell>
          <cell r="G147">
            <v>60016965</v>
          </cell>
          <cell r="H147">
            <v>0</v>
          </cell>
          <cell r="I147">
            <v>60016965</v>
          </cell>
          <cell r="J147">
            <v>1</v>
          </cell>
          <cell r="K147" t="str">
            <v>{K}</v>
          </cell>
        </row>
        <row r="148">
          <cell r="A148" t="str">
            <v>3132-000</v>
          </cell>
          <cell r="B148">
            <v>1032554945</v>
          </cell>
          <cell r="G148">
            <v>1032554945</v>
          </cell>
          <cell r="H148">
            <v>433324384</v>
          </cell>
          <cell r="I148">
            <v>599230561</v>
          </cell>
          <cell r="J148">
            <v>1.3828683155757973</v>
          </cell>
          <cell r="K148" t="str">
            <v>{K}</v>
          </cell>
        </row>
        <row r="149">
          <cell r="A149" t="str">
            <v>3142-000</v>
          </cell>
          <cell r="B149">
            <v>1331478620.8099999</v>
          </cell>
          <cell r="G149">
            <v>1331478620.8099999</v>
          </cell>
          <cell r="H149">
            <v>1208598826.9300001</v>
          </cell>
          <cell r="I149">
            <v>122879793.87999988</v>
          </cell>
          <cell r="J149">
            <v>0.10167128342506397</v>
          </cell>
          <cell r="K149" t="str">
            <v>{K}</v>
          </cell>
        </row>
        <row r="150">
          <cell r="A150" t="str">
            <v>3264-000</v>
          </cell>
          <cell r="B150">
            <v>217789583</v>
          </cell>
          <cell r="G150">
            <v>217789583</v>
          </cell>
          <cell r="H150">
            <v>218897777</v>
          </cell>
          <cell r="I150">
            <v>-1108194</v>
          </cell>
          <cell r="J150">
            <v>-5.0626096582058943E-3</v>
          </cell>
          <cell r="K150" t="str">
            <v>{K}</v>
          </cell>
        </row>
        <row r="151">
          <cell r="A151" t="str">
            <v>3267-H13</v>
          </cell>
          <cell r="B151">
            <v>2550009158.7399998</v>
          </cell>
          <cell r="G151">
            <v>2550009158.7399998</v>
          </cell>
          <cell r="H151">
            <v>2227276799.7399998</v>
          </cell>
          <cell r="I151">
            <v>322732359</v>
          </cell>
          <cell r="J151">
            <v>0.14489997787328185</v>
          </cell>
          <cell r="K151" t="str">
            <v>{K}</v>
          </cell>
        </row>
        <row r="152">
          <cell r="A152" t="str">
            <v>3267-H22</v>
          </cell>
          <cell r="B152">
            <v>1225453839.95</v>
          </cell>
          <cell r="G152">
            <v>1225453839.95</v>
          </cell>
          <cell r="H152">
            <v>1070358842.95</v>
          </cell>
          <cell r="I152">
            <v>155094997</v>
          </cell>
          <cell r="J152">
            <v>0.14490000061338773</v>
          </cell>
          <cell r="K152" t="str">
            <v>{K}</v>
          </cell>
        </row>
        <row r="153">
          <cell r="A153" t="str">
            <v>3269-000</v>
          </cell>
          <cell r="B153">
            <v>1089203712.8900001</v>
          </cell>
          <cell r="G153">
            <v>1089203712.8900001</v>
          </cell>
          <cell r="H153">
            <v>1089203712.9000001</v>
          </cell>
          <cell r="I153">
            <v>-9.9999904632568359E-3</v>
          </cell>
          <cell r="J153">
            <v>-9.1810102599006984E-12</v>
          </cell>
          <cell r="K153" t="str">
            <v>{K}</v>
          </cell>
        </row>
        <row r="154">
          <cell r="A154" t="str">
            <v>3285-000</v>
          </cell>
          <cell r="B154">
            <v>148595000</v>
          </cell>
          <cell r="G154">
            <v>148595000</v>
          </cell>
          <cell r="H154">
            <v>75910000</v>
          </cell>
          <cell r="I154">
            <v>72685000</v>
          </cell>
          <cell r="J154">
            <v>0.95751547885654065</v>
          </cell>
          <cell r="K154" t="str">
            <v>{K}</v>
          </cell>
        </row>
        <row r="155">
          <cell r="A155" t="str">
            <v>3286-000</v>
          </cell>
          <cell r="B155">
            <v>44887500</v>
          </cell>
          <cell r="G155">
            <v>44887500</v>
          </cell>
          <cell r="H155">
            <v>15000000</v>
          </cell>
          <cell r="I155">
            <v>29887500</v>
          </cell>
          <cell r="J155">
            <v>1.9924999999999999</v>
          </cell>
          <cell r="K155" t="str">
            <v>{K}</v>
          </cell>
        </row>
        <row r="156">
          <cell r="A156" t="str">
            <v>3288-000</v>
          </cell>
          <cell r="B156">
            <v>31631829</v>
          </cell>
          <cell r="G156">
            <v>31631829</v>
          </cell>
          <cell r="H156">
            <v>-14808664</v>
          </cell>
          <cell r="I156">
            <v>46440493</v>
          </cell>
          <cell r="J156">
            <v>-3.1360352966344567</v>
          </cell>
          <cell r="K156" t="str">
            <v>{D}</v>
          </cell>
        </row>
        <row r="157">
          <cell r="A157" t="str">
            <v>3289-000</v>
          </cell>
          <cell r="B157">
            <v>117282501</v>
          </cell>
          <cell r="G157">
            <v>117282501</v>
          </cell>
          <cell r="H157">
            <v>104799538</v>
          </cell>
          <cell r="I157">
            <v>12482963</v>
          </cell>
          <cell r="J157">
            <v>0.11911276746277259</v>
          </cell>
          <cell r="K157" t="str">
            <v>{K}</v>
          </cell>
        </row>
        <row r="158">
          <cell r="A158" t="str">
            <v>3311-000</v>
          </cell>
          <cell r="B158">
            <v>15000000</v>
          </cell>
          <cell r="G158">
            <v>15000000</v>
          </cell>
          <cell r="H158">
            <v>15000000</v>
          </cell>
          <cell r="I158">
            <v>0</v>
          </cell>
          <cell r="J158">
            <v>0</v>
          </cell>
          <cell r="K158" t="str">
            <v>{K}</v>
          </cell>
        </row>
        <row r="159">
          <cell r="A159" t="str">
            <v>3311-010</v>
          </cell>
          <cell r="B159">
            <v>1340336862841.4199</v>
          </cell>
          <cell r="G159">
            <v>1340336862841.4199</v>
          </cell>
          <cell r="H159">
            <v>1270131787926.3899</v>
          </cell>
          <cell r="I159">
            <v>70205074915.030029</v>
          </cell>
          <cell r="J159">
            <v>5.527385077862388E-2</v>
          </cell>
          <cell r="K159" t="str">
            <v>{K}</v>
          </cell>
        </row>
        <row r="160">
          <cell r="A160" t="str">
            <v>3461-H12</v>
          </cell>
          <cell r="B160">
            <v>0</v>
          </cell>
          <cell r="G160">
            <v>0</v>
          </cell>
          <cell r="H160">
            <v>9064307872.9500008</v>
          </cell>
          <cell r="I160">
            <v>-9064307872.9500008</v>
          </cell>
          <cell r="J160">
            <v>-1</v>
          </cell>
          <cell r="K160" t="str">
            <v>{K}</v>
          </cell>
        </row>
        <row r="161">
          <cell r="A161" t="str">
            <v>3461-H13</v>
          </cell>
          <cell r="B161">
            <v>1107411128.21</v>
          </cell>
          <cell r="G161">
            <v>1107411128.21</v>
          </cell>
          <cell r="H161">
            <v>2074666895.21</v>
          </cell>
          <cell r="I161">
            <v>-967255767</v>
          </cell>
          <cell r="J161">
            <v>-0.46622220137276221</v>
          </cell>
          <cell r="K161" t="str">
            <v>{K}</v>
          </cell>
        </row>
        <row r="162">
          <cell r="A162" t="str">
            <v>3461-H22</v>
          </cell>
          <cell r="B162">
            <v>1403022097.6099999</v>
          </cell>
          <cell r="G162">
            <v>1403022097.6099999</v>
          </cell>
          <cell r="H162">
            <v>2628475935.6100001</v>
          </cell>
          <cell r="I162">
            <v>-1225453838.0000002</v>
          </cell>
          <cell r="J162">
            <v>-0.46622220177016938</v>
          </cell>
          <cell r="K162" t="str">
            <v>{K}</v>
          </cell>
        </row>
        <row r="163">
          <cell r="A163" t="str">
            <v>3461-H28</v>
          </cell>
          <cell r="B163">
            <v>21385913486</v>
          </cell>
          <cell r="G163">
            <v>21385913486</v>
          </cell>
          <cell r="H163">
            <v>21385913486</v>
          </cell>
          <cell r="I163">
            <v>0</v>
          </cell>
          <cell r="J163">
            <v>0</v>
          </cell>
          <cell r="K163" t="str">
            <v>{K}</v>
          </cell>
        </row>
        <row r="164">
          <cell r="A164" t="str">
            <v>3581-000</v>
          </cell>
          <cell r="B164">
            <v>5446018557.6800003</v>
          </cell>
          <cell r="G164">
            <v>5446018557.6800003</v>
          </cell>
          <cell r="H164">
            <v>6535222269.46</v>
          </cell>
          <cell r="I164">
            <v>-1089203711.7799997</v>
          </cell>
          <cell r="J164">
            <v>-0.16666666669778007</v>
          </cell>
          <cell r="K164" t="str">
            <v>{K}</v>
          </cell>
        </row>
        <row r="165">
          <cell r="A165" t="str">
            <v>3781-000</v>
          </cell>
          <cell r="B165">
            <v>438213723792.22998</v>
          </cell>
          <cell r="G165">
            <v>438213723792.22998</v>
          </cell>
          <cell r="H165">
            <v>335221635306.14001</v>
          </cell>
          <cell r="I165">
            <v>102992088486.08997</v>
          </cell>
          <cell r="J165">
            <v>0.30723580353646562</v>
          </cell>
          <cell r="K165" t="str">
            <v>{K}</v>
          </cell>
        </row>
        <row r="166">
          <cell r="A166" t="str">
            <v>3811-010</v>
          </cell>
          <cell r="B166">
            <v>83163305491.910004</v>
          </cell>
          <cell r="G166">
            <v>83163305491.910004</v>
          </cell>
          <cell r="H166">
            <v>71171185081.070007</v>
          </cell>
          <cell r="I166">
            <v>11992120410.839996</v>
          </cell>
          <cell r="J166">
            <v>0.16849684879041926</v>
          </cell>
          <cell r="K166" t="str">
            <v>{K}</v>
          </cell>
        </row>
        <row r="167">
          <cell r="A167" t="str">
            <v>4011-000</v>
          </cell>
          <cell r="B167">
            <v>235411296254.12</v>
          </cell>
          <cell r="G167">
            <v>235411296254.12</v>
          </cell>
          <cell r="H167">
            <v>231486291149.25</v>
          </cell>
          <cell r="I167">
            <v>3925005104.8699951</v>
          </cell>
          <cell r="J167">
            <v>1.6955669752120921E-2</v>
          </cell>
          <cell r="K167" t="str">
            <v>{K}</v>
          </cell>
        </row>
        <row r="168">
          <cell r="A168" t="str">
            <v>4012-000</v>
          </cell>
          <cell r="B168">
            <v>3209784000.1100001</v>
          </cell>
          <cell r="G168">
            <v>3209784000.1100001</v>
          </cell>
          <cell r="H168">
            <v>3091520000</v>
          </cell>
          <cell r="I168">
            <v>118264000.11000013</v>
          </cell>
          <cell r="J168">
            <v>3.8254321534390893E-2</v>
          </cell>
          <cell r="K168" t="str">
            <v>{K}</v>
          </cell>
        </row>
        <row r="169">
          <cell r="A169" t="str">
            <v>4021-000</v>
          </cell>
          <cell r="B169">
            <v>310301425.00999999</v>
          </cell>
          <cell r="G169">
            <v>310301425.00999999</v>
          </cell>
          <cell r="H169">
            <v>306512875</v>
          </cell>
          <cell r="I169">
            <v>3788550.0099999905</v>
          </cell>
          <cell r="J169">
            <v>1.2360165979977156E-2</v>
          </cell>
          <cell r="K169" t="str">
            <v>{D}</v>
          </cell>
        </row>
        <row r="170">
          <cell r="A170" t="str">
            <v>4111-000</v>
          </cell>
          <cell r="B170">
            <v>85013383.730000004</v>
          </cell>
          <cell r="G170">
            <v>85013383.730000004</v>
          </cell>
          <cell r="H170">
            <v>81178779.109999999</v>
          </cell>
          <cell r="I170">
            <v>3834604.6200000048</v>
          </cell>
          <cell r="J170">
            <v>4.7236539672566219E-2</v>
          </cell>
          <cell r="K170" t="str">
            <v>{K}</v>
          </cell>
        </row>
        <row r="171">
          <cell r="A171" t="str">
            <v>4112-000</v>
          </cell>
          <cell r="B171">
            <v>258431385.06</v>
          </cell>
          <cell r="G171">
            <v>258431385.06</v>
          </cell>
          <cell r="H171">
            <v>138044346.93000001</v>
          </cell>
          <cell r="I171">
            <v>120387038.13</v>
          </cell>
          <cell r="J171">
            <v>0.87208959155021581</v>
          </cell>
          <cell r="K171" t="str">
            <v>{K}</v>
          </cell>
        </row>
        <row r="172">
          <cell r="A172" t="str">
            <v>4133-000</v>
          </cell>
          <cell r="B172">
            <v>1149816927.3299999</v>
          </cell>
          <cell r="G172">
            <v>1149816927.3299999</v>
          </cell>
          <cell r="H172">
            <v>1286813204.4400001</v>
          </cell>
          <cell r="I172">
            <v>-136996277.11000013</v>
          </cell>
          <cell r="J172">
            <v>-0.1064616656382685</v>
          </cell>
          <cell r="K172" t="str">
            <v>{K}</v>
          </cell>
        </row>
        <row r="173">
          <cell r="A173" t="str">
            <v>4134-000</v>
          </cell>
          <cell r="B173">
            <v>31500000</v>
          </cell>
          <cell r="G173">
            <v>31500000</v>
          </cell>
          <cell r="H173">
            <v>130368000</v>
          </cell>
          <cell r="I173">
            <v>-98868000</v>
          </cell>
          <cell r="J173">
            <v>-0.75837628865979378</v>
          </cell>
          <cell r="K173" t="str">
            <v>{K}</v>
          </cell>
        </row>
        <row r="174">
          <cell r="A174" t="str">
            <v>4199-000</v>
          </cell>
          <cell r="B174">
            <v>0</v>
          </cell>
          <cell r="G174">
            <v>0</v>
          </cell>
          <cell r="H174">
            <v>-2400000</v>
          </cell>
          <cell r="I174">
            <v>2400000</v>
          </cell>
          <cell r="J174">
            <v>-1</v>
          </cell>
          <cell r="K174" t="str">
            <v>{D}</v>
          </cell>
        </row>
        <row r="175">
          <cell r="A175" t="str">
            <v>5011-000</v>
          </cell>
          <cell r="B175">
            <v>10430088417</v>
          </cell>
          <cell r="G175">
            <v>10430088417</v>
          </cell>
          <cell r="H175">
            <v>7339784121</v>
          </cell>
          <cell r="I175">
            <v>3090304296</v>
          </cell>
          <cell r="J175">
            <v>0.42103476683439095</v>
          </cell>
          <cell r="K175" t="str">
            <v>{D}</v>
          </cell>
        </row>
        <row r="176">
          <cell r="A176" t="str">
            <v>5012-000</v>
          </cell>
          <cell r="B176">
            <v>7285165357</v>
          </cell>
          <cell r="G176">
            <v>7285165357</v>
          </cell>
          <cell r="H176">
            <v>5311265539</v>
          </cell>
          <cell r="I176">
            <v>1973899818</v>
          </cell>
          <cell r="J176">
            <v>0.37164397138608213</v>
          </cell>
          <cell r="K176" t="str">
            <v>{D}</v>
          </cell>
        </row>
        <row r="177">
          <cell r="A177" t="str">
            <v>5013-000</v>
          </cell>
          <cell r="B177">
            <v>363228900</v>
          </cell>
          <cell r="G177">
            <v>363228900</v>
          </cell>
          <cell r="H177">
            <v>218926500</v>
          </cell>
          <cell r="I177">
            <v>144302400</v>
          </cell>
          <cell r="J177">
            <v>0.65913628546566994</v>
          </cell>
          <cell r="K177" t="str">
            <v>{D}</v>
          </cell>
        </row>
        <row r="178">
          <cell r="A178" t="str">
            <v>5016-000</v>
          </cell>
          <cell r="B178">
            <v>1168124700</v>
          </cell>
          <cell r="G178">
            <v>1168124700</v>
          </cell>
          <cell r="H178">
            <v>759881500</v>
          </cell>
          <cell r="I178">
            <v>408243200</v>
          </cell>
          <cell r="J178">
            <v>0.53724587320522998</v>
          </cell>
          <cell r="K178" t="str">
            <v>{D}</v>
          </cell>
        </row>
        <row r="179">
          <cell r="A179" t="str">
            <v>5017-000</v>
          </cell>
          <cell r="B179">
            <v>1507324575</v>
          </cell>
          <cell r="G179">
            <v>1507324575</v>
          </cell>
          <cell r="H179">
            <v>1189589583</v>
          </cell>
          <cell r="I179">
            <v>317734992</v>
          </cell>
          <cell r="J179">
            <v>0.26709631333414258</v>
          </cell>
          <cell r="K179" t="str">
            <v>{D}</v>
          </cell>
        </row>
        <row r="180">
          <cell r="A180" t="str">
            <v>5019-000</v>
          </cell>
          <cell r="B180">
            <v>92720035</v>
          </cell>
          <cell r="G180">
            <v>92720035</v>
          </cell>
          <cell r="H180">
            <v>21868100</v>
          </cell>
          <cell r="I180">
            <v>70851935</v>
          </cell>
          <cell r="J180">
            <v>3.2399675783447122</v>
          </cell>
          <cell r="K180" t="str">
            <v>{D}</v>
          </cell>
        </row>
        <row r="181">
          <cell r="A181" t="str">
            <v>5021-000</v>
          </cell>
          <cell r="B181">
            <v>328627022</v>
          </cell>
          <cell r="G181">
            <v>328627022</v>
          </cell>
          <cell r="H181">
            <v>267501383</v>
          </cell>
          <cell r="I181">
            <v>61125639</v>
          </cell>
          <cell r="J181">
            <v>0.22850588028548621</v>
          </cell>
          <cell r="K181" t="str">
            <v>{D}</v>
          </cell>
        </row>
        <row r="182">
          <cell r="A182" t="str">
            <v>5026-000</v>
          </cell>
          <cell r="B182">
            <v>429759862</v>
          </cell>
          <cell r="G182">
            <v>429759862</v>
          </cell>
          <cell r="H182">
            <v>370165905</v>
          </cell>
          <cell r="I182">
            <v>59593957</v>
          </cell>
          <cell r="J182">
            <v>0.1609925608896908</v>
          </cell>
          <cell r="K182" t="str">
            <v>{D}</v>
          </cell>
        </row>
        <row r="183">
          <cell r="A183" t="str">
            <v>5031-000</v>
          </cell>
          <cell r="B183">
            <v>80768050</v>
          </cell>
          <cell r="G183">
            <v>80768050</v>
          </cell>
          <cell r="H183">
            <v>72238000</v>
          </cell>
          <cell r="I183">
            <v>8530050</v>
          </cell>
          <cell r="J183">
            <v>0.11808258811152025</v>
          </cell>
          <cell r="K183" t="str">
            <v>{D}</v>
          </cell>
        </row>
        <row r="184">
          <cell r="A184" t="str">
            <v>5033-000</v>
          </cell>
          <cell r="B184">
            <v>30712000</v>
          </cell>
          <cell r="G184">
            <v>30712000</v>
          </cell>
          <cell r="H184">
            <v>22272500</v>
          </cell>
          <cell r="I184">
            <v>8439500</v>
          </cell>
          <cell r="J184">
            <v>0.37892019306319452</v>
          </cell>
          <cell r="K184" t="str">
            <v>{D}</v>
          </cell>
        </row>
        <row r="185">
          <cell r="A185" t="str">
            <v>5039-000</v>
          </cell>
          <cell r="B185">
            <v>0</v>
          </cell>
          <cell r="G185">
            <v>0</v>
          </cell>
          <cell r="H185">
            <v>649000</v>
          </cell>
          <cell r="I185">
            <v>-649000</v>
          </cell>
          <cell r="J185">
            <v>-1</v>
          </cell>
          <cell r="K185" t="str">
            <v>{D}</v>
          </cell>
        </row>
        <row r="186">
          <cell r="A186" t="str">
            <v>5051-000</v>
          </cell>
          <cell r="B186">
            <v>360036925</v>
          </cell>
          <cell r="G186">
            <v>360036925</v>
          </cell>
          <cell r="H186">
            <v>275684925</v>
          </cell>
          <cell r="I186">
            <v>84352000</v>
          </cell>
          <cell r="J186">
            <v>0.30597247927140014</v>
          </cell>
          <cell r="K186" t="str">
            <v>{D}</v>
          </cell>
        </row>
        <row r="187">
          <cell r="A187" t="str">
            <v>5052-000</v>
          </cell>
          <cell r="B187">
            <v>0</v>
          </cell>
          <cell r="G187">
            <v>0</v>
          </cell>
          <cell r="H187">
            <v>425000</v>
          </cell>
          <cell r="I187">
            <v>-425000</v>
          </cell>
          <cell r="J187">
            <v>-1</v>
          </cell>
          <cell r="K187" t="str">
            <v>{D}</v>
          </cell>
        </row>
        <row r="188">
          <cell r="A188" t="str">
            <v>5061-000</v>
          </cell>
          <cell r="B188">
            <v>471828110</v>
          </cell>
          <cell r="G188">
            <v>471828110</v>
          </cell>
          <cell r="H188">
            <v>199223200</v>
          </cell>
          <cell r="I188">
            <v>272604910</v>
          </cell>
          <cell r="J188">
            <v>1.3683391793726836</v>
          </cell>
          <cell r="K188" t="str">
            <v>{D}</v>
          </cell>
        </row>
        <row r="189">
          <cell r="A189" t="str">
            <v>5062-000</v>
          </cell>
          <cell r="B189">
            <v>218155750</v>
          </cell>
          <cell r="G189">
            <v>218155750</v>
          </cell>
          <cell r="H189">
            <v>202420500</v>
          </cell>
          <cell r="I189">
            <v>15735250</v>
          </cell>
          <cell r="J189">
            <v>7.7735456636062059E-2</v>
          </cell>
          <cell r="K189" t="str">
            <v>{D}</v>
          </cell>
        </row>
        <row r="190">
          <cell r="A190" t="str">
            <v>5064-000</v>
          </cell>
          <cell r="B190">
            <v>78000000</v>
          </cell>
          <cell r="G190">
            <v>78000000</v>
          </cell>
          <cell r="H190">
            <v>31703924</v>
          </cell>
          <cell r="I190">
            <v>46296076</v>
          </cell>
          <cell r="J190">
            <v>1.4602632784509577</v>
          </cell>
          <cell r="K190" t="str">
            <v>{D}</v>
          </cell>
        </row>
        <row r="191">
          <cell r="A191" t="str">
            <v>5065-000</v>
          </cell>
          <cell r="B191">
            <v>2500000</v>
          </cell>
          <cell r="G191">
            <v>2500000</v>
          </cell>
          <cell r="H191">
            <v>3320000</v>
          </cell>
          <cell r="I191">
            <v>-820000</v>
          </cell>
          <cell r="J191">
            <v>-0.24698795180722891</v>
          </cell>
          <cell r="K191" t="str">
            <v>{D}</v>
          </cell>
        </row>
        <row r="192">
          <cell r="A192" t="str">
            <v>5069-000</v>
          </cell>
          <cell r="B192">
            <v>0</v>
          </cell>
          <cell r="G192">
            <v>0</v>
          </cell>
          <cell r="H192">
            <v>6600000</v>
          </cell>
          <cell r="I192">
            <v>-6600000</v>
          </cell>
          <cell r="J192">
            <v>-1</v>
          </cell>
          <cell r="K192" t="str">
            <v>{D}</v>
          </cell>
        </row>
        <row r="193">
          <cell r="A193" t="str">
            <v>5099-000</v>
          </cell>
          <cell r="B193">
            <v>0</v>
          </cell>
          <cell r="G193">
            <v>0</v>
          </cell>
          <cell r="H193">
            <v>72625331.540000007</v>
          </cell>
          <cell r="I193">
            <v>-72625331.540000007</v>
          </cell>
          <cell r="J193">
            <v>-1</v>
          </cell>
          <cell r="K193" t="str">
            <v>{D}</v>
          </cell>
        </row>
        <row r="194">
          <cell r="A194" t="str">
            <v>5114-000</v>
          </cell>
          <cell r="B194">
            <v>25033800</v>
          </cell>
          <cell r="G194">
            <v>25033800</v>
          </cell>
          <cell r="H194">
            <v>21494500</v>
          </cell>
          <cell r="I194">
            <v>3539300</v>
          </cell>
          <cell r="J194">
            <v>0.16466072716276256</v>
          </cell>
          <cell r="K194" t="str">
            <v>{D}</v>
          </cell>
        </row>
        <row r="195">
          <cell r="A195" t="str">
            <v>5122-000</v>
          </cell>
          <cell r="B195">
            <v>121476340</v>
          </cell>
          <cell r="G195">
            <v>121476340</v>
          </cell>
          <cell r="H195">
            <v>105989400</v>
          </cell>
          <cell r="I195">
            <v>15486940</v>
          </cell>
          <cell r="J195">
            <v>0.14611781932910273</v>
          </cell>
          <cell r="K195" t="str">
            <v>{D}</v>
          </cell>
        </row>
        <row r="196">
          <cell r="A196" t="str">
            <v>5234-000</v>
          </cell>
          <cell r="B196">
            <v>72551050</v>
          </cell>
          <cell r="G196">
            <v>72551050</v>
          </cell>
          <cell r="H196">
            <v>139563600</v>
          </cell>
          <cell r="I196">
            <v>-67012550</v>
          </cell>
          <cell r="J196">
            <v>-0.48015779185976859</v>
          </cell>
          <cell r="K196" t="str">
            <v>{D}</v>
          </cell>
        </row>
        <row r="197">
          <cell r="A197" t="str">
            <v>5249-000</v>
          </cell>
          <cell r="B197">
            <v>0</v>
          </cell>
          <cell r="G197">
            <v>0</v>
          </cell>
          <cell r="H197">
            <v>12549950</v>
          </cell>
          <cell r="I197">
            <v>-12549950</v>
          </cell>
          <cell r="J197">
            <v>-1</v>
          </cell>
          <cell r="K197" t="str">
            <v>{D}</v>
          </cell>
        </row>
        <row r="198">
          <cell r="A198" t="str">
            <v>5271-000</v>
          </cell>
          <cell r="B198">
            <v>736019195</v>
          </cell>
          <cell r="G198">
            <v>736019195</v>
          </cell>
          <cell r="H198">
            <v>633101080</v>
          </cell>
          <cell r="I198">
            <v>102918115</v>
          </cell>
          <cell r="J198">
            <v>0.16256190085791672</v>
          </cell>
          <cell r="K198" t="str">
            <v>{D}</v>
          </cell>
        </row>
        <row r="199">
          <cell r="A199" t="str">
            <v>5272-000</v>
          </cell>
          <cell r="B199">
            <v>1207058595</v>
          </cell>
          <cell r="G199">
            <v>1207058595</v>
          </cell>
          <cell r="H199">
            <v>1612641652</v>
          </cell>
          <cell r="I199">
            <v>-405583057</v>
          </cell>
          <cell r="J199">
            <v>-0.25150228291387328</v>
          </cell>
          <cell r="K199" t="str">
            <v>{D}</v>
          </cell>
        </row>
        <row r="200">
          <cell r="A200" t="str">
            <v>5375-000</v>
          </cell>
          <cell r="B200">
            <v>1955469725</v>
          </cell>
          <cell r="G200">
            <v>1955469725</v>
          </cell>
          <cell r="H200">
            <v>1892995458</v>
          </cell>
          <cell r="I200">
            <v>62474267</v>
          </cell>
          <cell r="J200">
            <v>3.3002861541995311E-2</v>
          </cell>
          <cell r="K200" t="str">
            <v>{D}</v>
          </cell>
        </row>
        <row r="201">
          <cell r="A201" t="str">
            <v>5392-000</v>
          </cell>
          <cell r="B201">
            <v>104238400</v>
          </cell>
          <cell r="G201">
            <v>104238400</v>
          </cell>
          <cell r="H201">
            <v>108571160</v>
          </cell>
          <cell r="I201">
            <v>-4332760</v>
          </cell>
          <cell r="J201">
            <v>-3.9907098717559986E-2</v>
          </cell>
          <cell r="K201" t="str">
            <v>{D}</v>
          </cell>
        </row>
        <row r="202">
          <cell r="A202" t="str">
            <v>5394-000</v>
          </cell>
          <cell r="B202">
            <v>107960050</v>
          </cell>
          <cell r="G202">
            <v>107960050</v>
          </cell>
          <cell r="H202">
            <v>63395112</v>
          </cell>
          <cell r="I202">
            <v>44564938</v>
          </cell>
          <cell r="J202">
            <v>0.70297120068184438</v>
          </cell>
          <cell r="K202" t="str">
            <v>{D}</v>
          </cell>
        </row>
        <row r="203">
          <cell r="A203" t="str">
            <v>5434-000</v>
          </cell>
          <cell r="B203">
            <v>2732720</v>
          </cell>
          <cell r="G203">
            <v>2732720</v>
          </cell>
          <cell r="H203">
            <v>13672530</v>
          </cell>
          <cell r="I203">
            <v>-10939810</v>
          </cell>
          <cell r="J203">
            <v>-0.80013062688470971</v>
          </cell>
          <cell r="K203" t="str">
            <v>{D}</v>
          </cell>
        </row>
        <row r="204">
          <cell r="A204" t="str">
            <v>5471-000</v>
          </cell>
          <cell r="B204">
            <v>18048725</v>
          </cell>
          <cell r="G204">
            <v>18048725</v>
          </cell>
          <cell r="H204">
            <v>25179320</v>
          </cell>
          <cell r="I204">
            <v>-7130595</v>
          </cell>
          <cell r="J204">
            <v>-0.28319251671609874</v>
          </cell>
          <cell r="K204" t="str">
            <v>{D}</v>
          </cell>
        </row>
        <row r="205">
          <cell r="A205" t="str">
            <v>5472-000</v>
          </cell>
          <cell r="B205">
            <v>3485885800</v>
          </cell>
          <cell r="G205">
            <v>3485885800</v>
          </cell>
          <cell r="H205">
            <v>3717264045</v>
          </cell>
          <cell r="I205">
            <v>-231378245</v>
          </cell>
          <cell r="J205">
            <v>-6.2244231832608493E-2</v>
          </cell>
          <cell r="K205" t="str">
            <v>{D}</v>
          </cell>
        </row>
        <row r="206">
          <cell r="A206" t="str">
            <v>5473-000</v>
          </cell>
          <cell r="B206">
            <v>4272500</v>
          </cell>
          <cell r="G206">
            <v>4272500</v>
          </cell>
          <cell r="H206">
            <v>9139700</v>
          </cell>
          <cell r="I206">
            <v>-4867200</v>
          </cell>
          <cell r="J206">
            <v>-0.53253389060910095</v>
          </cell>
          <cell r="K206" t="str">
            <v>{D}</v>
          </cell>
        </row>
        <row r="207">
          <cell r="A207" t="str">
            <v>5575-000</v>
          </cell>
          <cell r="B207">
            <v>828176847</v>
          </cell>
          <cell r="G207">
            <v>828176847</v>
          </cell>
          <cell r="H207">
            <v>794068786</v>
          </cell>
          <cell r="I207">
            <v>34108061</v>
          </cell>
          <cell r="J207">
            <v>4.2953534506518183E-2</v>
          </cell>
          <cell r="K207" t="str">
            <v>{D}</v>
          </cell>
        </row>
        <row r="208">
          <cell r="A208" t="str">
            <v>5592-000</v>
          </cell>
          <cell r="B208">
            <v>4449686</v>
          </cell>
          <cell r="G208">
            <v>4449686</v>
          </cell>
          <cell r="H208">
            <v>4891305</v>
          </cell>
          <cell r="I208">
            <v>-441619</v>
          </cell>
          <cell r="J208">
            <v>-9.0286539072905903E-2</v>
          </cell>
          <cell r="K208" t="str">
            <v>{D}</v>
          </cell>
        </row>
        <row r="209">
          <cell r="A209" t="str">
            <v>5652-000</v>
          </cell>
          <cell r="B209">
            <v>833912400</v>
          </cell>
          <cell r="G209">
            <v>833912400</v>
          </cell>
          <cell r="H209">
            <v>635521900</v>
          </cell>
          <cell r="I209">
            <v>198390500</v>
          </cell>
          <cell r="J209">
            <v>0.31216941540488219</v>
          </cell>
          <cell r="K209" t="str">
            <v>{D}</v>
          </cell>
        </row>
        <row r="210">
          <cell r="A210" t="str">
            <v>5661-000</v>
          </cell>
          <cell r="B210">
            <v>872775086</v>
          </cell>
          <cell r="G210">
            <v>872775086</v>
          </cell>
          <cell r="H210">
            <v>755358521</v>
          </cell>
          <cell r="I210">
            <v>117416565</v>
          </cell>
          <cell r="J210">
            <v>0.155444814264563</v>
          </cell>
          <cell r="K210" t="str">
            <v>{D}</v>
          </cell>
        </row>
        <row r="211">
          <cell r="A211" t="str">
            <v>5672-000</v>
          </cell>
          <cell r="B211">
            <v>1589000</v>
          </cell>
          <cell r="G211">
            <v>1589000</v>
          </cell>
          <cell r="H211">
            <v>1224350</v>
          </cell>
          <cell r="I211">
            <v>364650</v>
          </cell>
          <cell r="J211">
            <v>0.29783150242986073</v>
          </cell>
          <cell r="K211" t="str">
            <v>{D}</v>
          </cell>
        </row>
        <row r="212">
          <cell r="A212" t="str">
            <v>5811-000</v>
          </cell>
          <cell r="B212">
            <v>0</v>
          </cell>
          <cell r="G212">
            <v>0</v>
          </cell>
          <cell r="H212">
            <v>449007000</v>
          </cell>
          <cell r="I212">
            <v>-449007000</v>
          </cell>
          <cell r="J212">
            <v>-1</v>
          </cell>
          <cell r="K212" t="str">
            <v>{D}</v>
          </cell>
        </row>
        <row r="213">
          <cell r="A213" t="str">
            <v>5812-000</v>
          </cell>
          <cell r="B213">
            <v>281681400</v>
          </cell>
          <cell r="G213">
            <v>281681400</v>
          </cell>
          <cell r="H213">
            <v>369782710</v>
          </cell>
          <cell r="I213">
            <v>-88101310</v>
          </cell>
          <cell r="J213">
            <v>-0.23825156671062311</v>
          </cell>
          <cell r="K213" t="str">
            <v>{D}</v>
          </cell>
        </row>
        <row r="214">
          <cell r="A214" t="str">
            <v>5813-000</v>
          </cell>
          <cell r="B214">
            <v>109138700</v>
          </cell>
          <cell r="G214">
            <v>109138700</v>
          </cell>
          <cell r="H214">
            <v>155005840</v>
          </cell>
          <cell r="I214">
            <v>-45867140</v>
          </cell>
          <cell r="J214">
            <v>-0.29590588328801032</v>
          </cell>
          <cell r="K214" t="str">
            <v>{D}</v>
          </cell>
        </row>
        <row r="215">
          <cell r="A215" t="str">
            <v>5814-000</v>
          </cell>
          <cell r="B215">
            <v>191960120</v>
          </cell>
          <cell r="G215">
            <v>191960120</v>
          </cell>
          <cell r="H215">
            <v>245506250</v>
          </cell>
          <cell r="I215">
            <v>-53546130</v>
          </cell>
          <cell r="J215">
            <v>-0.21810495659479137</v>
          </cell>
          <cell r="K215" t="str">
            <v>{D}</v>
          </cell>
        </row>
        <row r="216">
          <cell r="A216" t="str">
            <v>5819-000</v>
          </cell>
          <cell r="B216">
            <v>90224200</v>
          </cell>
          <cell r="G216">
            <v>90224200</v>
          </cell>
          <cell r="H216">
            <v>58836000</v>
          </cell>
          <cell r="I216">
            <v>31388200</v>
          </cell>
          <cell r="J216">
            <v>0.53348630090420834</v>
          </cell>
          <cell r="K216" t="str">
            <v>{D}</v>
          </cell>
        </row>
        <row r="217">
          <cell r="A217" t="str">
            <v>5821-000</v>
          </cell>
          <cell r="B217">
            <v>188584000</v>
          </cell>
          <cell r="G217">
            <v>188584000</v>
          </cell>
          <cell r="H217">
            <v>325495445</v>
          </cell>
          <cell r="I217">
            <v>-136911445</v>
          </cell>
          <cell r="J217">
            <v>-0.42062476481045685</v>
          </cell>
          <cell r="K217" t="str">
            <v>{D}</v>
          </cell>
        </row>
        <row r="218">
          <cell r="A218" t="str">
            <v>5981-000</v>
          </cell>
          <cell r="B218">
            <v>0</v>
          </cell>
          <cell r="G218">
            <v>0</v>
          </cell>
          <cell r="H218">
            <v>25608220</v>
          </cell>
          <cell r="I218">
            <v>-25608220</v>
          </cell>
          <cell r="J218">
            <v>-1</v>
          </cell>
          <cell r="K218" t="str">
            <v>{D}</v>
          </cell>
        </row>
        <row r="219">
          <cell r="A219" t="str">
            <v>6011-000</v>
          </cell>
          <cell r="B219">
            <v>2140301338</v>
          </cell>
          <cell r="G219">
            <v>2140301338</v>
          </cell>
          <cell r="H219">
            <v>1548960631</v>
          </cell>
          <cell r="I219">
            <v>591340707</v>
          </cell>
          <cell r="J219">
            <v>0.38176613089141836</v>
          </cell>
          <cell r="K219" t="str">
            <v>{D}</v>
          </cell>
        </row>
        <row r="220">
          <cell r="A220" t="str">
            <v>6012-000</v>
          </cell>
          <cell r="B220">
            <v>1050092315</v>
          </cell>
          <cell r="G220">
            <v>1050092315</v>
          </cell>
          <cell r="H220">
            <v>675911414</v>
          </cell>
          <cell r="I220">
            <v>374180901</v>
          </cell>
          <cell r="J220">
            <v>0.55359458835829034</v>
          </cell>
          <cell r="K220" t="str">
            <v>{D}</v>
          </cell>
        </row>
        <row r="221">
          <cell r="A221" t="str">
            <v>6013-000</v>
          </cell>
          <cell r="B221">
            <v>1112367050</v>
          </cell>
          <cell r="G221">
            <v>1112367050</v>
          </cell>
          <cell r="H221">
            <v>674448950</v>
          </cell>
          <cell r="I221">
            <v>437918100</v>
          </cell>
          <cell r="J221">
            <v>0.64929762289644011</v>
          </cell>
          <cell r="K221" t="str">
            <v>{D}</v>
          </cell>
        </row>
        <row r="222">
          <cell r="A222" t="str">
            <v>6016-000</v>
          </cell>
          <cell r="B222">
            <v>219089400</v>
          </cell>
          <cell r="G222">
            <v>219089400</v>
          </cell>
          <cell r="H222">
            <v>139412900</v>
          </cell>
          <cell r="I222">
            <v>79676500</v>
          </cell>
          <cell r="J222">
            <v>0.57151454420645431</v>
          </cell>
          <cell r="K222" t="str">
            <v>{D}</v>
          </cell>
        </row>
        <row r="223">
          <cell r="A223" t="str">
            <v>6017-000</v>
          </cell>
          <cell r="B223">
            <v>423192418</v>
          </cell>
          <cell r="G223">
            <v>423192418</v>
          </cell>
          <cell r="H223">
            <v>253503613</v>
          </cell>
          <cell r="I223">
            <v>169688805</v>
          </cell>
          <cell r="J223">
            <v>0.66937430591965563</v>
          </cell>
          <cell r="K223" t="str">
            <v>{D}</v>
          </cell>
        </row>
        <row r="224">
          <cell r="A224" t="str">
            <v>6019-000</v>
          </cell>
          <cell r="B224">
            <v>7365600</v>
          </cell>
          <cell r="G224">
            <v>7365600</v>
          </cell>
          <cell r="H224">
            <v>10447000</v>
          </cell>
          <cell r="I224">
            <v>-3081400</v>
          </cell>
          <cell r="J224">
            <v>-0.29495548961424334</v>
          </cell>
          <cell r="K224" t="str">
            <v>{D}</v>
          </cell>
        </row>
        <row r="225">
          <cell r="A225" t="str">
            <v>6021-000</v>
          </cell>
          <cell r="B225">
            <v>55670721</v>
          </cell>
          <cell r="G225">
            <v>55670721</v>
          </cell>
          <cell r="H225">
            <v>44909052</v>
          </cell>
          <cell r="I225">
            <v>10761669</v>
          </cell>
          <cell r="J225">
            <v>0.23963251328484958</v>
          </cell>
          <cell r="K225" t="str">
            <v>{D}</v>
          </cell>
        </row>
        <row r="226">
          <cell r="A226" t="str">
            <v>6026-000</v>
          </cell>
          <cell r="B226">
            <v>84856155</v>
          </cell>
          <cell r="G226">
            <v>84856155</v>
          </cell>
          <cell r="H226">
            <v>76260710</v>
          </cell>
          <cell r="I226">
            <v>8595445</v>
          </cell>
          <cell r="J226">
            <v>0.11271131622037088</v>
          </cell>
          <cell r="K226" t="str">
            <v>{D}</v>
          </cell>
        </row>
        <row r="227">
          <cell r="A227" t="str">
            <v>6031-000</v>
          </cell>
          <cell r="B227">
            <v>34302700</v>
          </cell>
          <cell r="G227">
            <v>34302700</v>
          </cell>
          <cell r="H227">
            <v>38505250</v>
          </cell>
          <cell r="I227">
            <v>-4202550</v>
          </cell>
          <cell r="J227">
            <v>-0.10914225982171262</v>
          </cell>
          <cell r="K227" t="str">
            <v>{D}</v>
          </cell>
        </row>
        <row r="228">
          <cell r="A228" t="str">
            <v>6033-000</v>
          </cell>
          <cell r="B228">
            <v>8507000</v>
          </cell>
          <cell r="G228">
            <v>8507000</v>
          </cell>
          <cell r="H228">
            <v>8500000</v>
          </cell>
          <cell r="I228">
            <v>7000</v>
          </cell>
          <cell r="J228">
            <v>8.2352941176470592E-4</v>
          </cell>
          <cell r="K228" t="str">
            <v>{D}</v>
          </cell>
        </row>
        <row r="229">
          <cell r="A229" t="str">
            <v>6051-000</v>
          </cell>
          <cell r="B229">
            <v>46946350</v>
          </cell>
          <cell r="G229">
            <v>46946350</v>
          </cell>
          <cell r="H229">
            <v>29596000</v>
          </cell>
          <cell r="I229">
            <v>17350350</v>
          </cell>
          <cell r="J229">
            <v>0.58623969455331804</v>
          </cell>
          <cell r="K229" t="str">
            <v>{D}</v>
          </cell>
        </row>
        <row r="230">
          <cell r="A230" t="str">
            <v>6052-000</v>
          </cell>
          <cell r="B230">
            <v>104276700</v>
          </cell>
          <cell r="G230">
            <v>104276700</v>
          </cell>
          <cell r="H230">
            <v>140266610</v>
          </cell>
          <cell r="I230">
            <v>-35989910</v>
          </cell>
          <cell r="J230">
            <v>-0.25658216164203296</v>
          </cell>
          <cell r="K230" t="str">
            <v>{D}</v>
          </cell>
        </row>
        <row r="231">
          <cell r="A231" t="str">
            <v>6061-000</v>
          </cell>
          <cell r="B231">
            <v>119154740</v>
          </cell>
          <cell r="G231">
            <v>119154740</v>
          </cell>
          <cell r="H231">
            <v>157392290</v>
          </cell>
          <cell r="I231">
            <v>-38237550</v>
          </cell>
          <cell r="J231">
            <v>-0.24294423824699418</v>
          </cell>
          <cell r="K231" t="str">
            <v>{D}</v>
          </cell>
        </row>
        <row r="232">
          <cell r="A232" t="str">
            <v>6062-000</v>
          </cell>
          <cell r="B232">
            <v>40312500</v>
          </cell>
          <cell r="G232">
            <v>40312500</v>
          </cell>
          <cell r="H232">
            <v>36759000</v>
          </cell>
          <cell r="I232">
            <v>3553500</v>
          </cell>
          <cell r="J232">
            <v>9.6670203215539055E-2</v>
          </cell>
          <cell r="K232" t="str">
            <v>{D}</v>
          </cell>
        </row>
        <row r="233">
          <cell r="A233" t="str">
            <v>6064-000</v>
          </cell>
          <cell r="B233">
            <v>13000000</v>
          </cell>
          <cell r="G233">
            <v>13000000</v>
          </cell>
          <cell r="H233">
            <v>6250000</v>
          </cell>
          <cell r="I233">
            <v>6750000</v>
          </cell>
          <cell r="J233">
            <v>1.08</v>
          </cell>
          <cell r="K233" t="str">
            <v>{D}</v>
          </cell>
        </row>
        <row r="234">
          <cell r="A234" t="str">
            <v>6065-000</v>
          </cell>
          <cell r="B234">
            <v>1450000</v>
          </cell>
          <cell r="G234">
            <v>1450000</v>
          </cell>
          <cell r="H234">
            <v>3200000</v>
          </cell>
          <cell r="I234">
            <v>-1750000</v>
          </cell>
          <cell r="J234">
            <v>-0.546875</v>
          </cell>
          <cell r="K234" t="str">
            <v>{D}</v>
          </cell>
        </row>
        <row r="235">
          <cell r="A235" t="str">
            <v>6069-000</v>
          </cell>
          <cell r="B235">
            <v>0</v>
          </cell>
          <cell r="G235">
            <v>0</v>
          </cell>
          <cell r="H235">
            <v>1050000</v>
          </cell>
          <cell r="I235">
            <v>-1050000</v>
          </cell>
          <cell r="J235">
            <v>-1</v>
          </cell>
          <cell r="K235" t="str">
            <v>{D}</v>
          </cell>
        </row>
        <row r="236">
          <cell r="A236" t="str">
            <v>6099-000</v>
          </cell>
          <cell r="B236">
            <v>0</v>
          </cell>
          <cell r="G236">
            <v>0</v>
          </cell>
          <cell r="H236">
            <v>779500</v>
          </cell>
          <cell r="I236">
            <v>-779500</v>
          </cell>
          <cell r="J236">
            <v>-1</v>
          </cell>
          <cell r="K236" t="str">
            <v>{D}</v>
          </cell>
        </row>
        <row r="237">
          <cell r="A237" t="str">
            <v>6111-000</v>
          </cell>
          <cell r="B237">
            <v>45482990</v>
          </cell>
          <cell r="G237">
            <v>45482990</v>
          </cell>
          <cell r="H237">
            <v>30258000</v>
          </cell>
          <cell r="I237">
            <v>15224990</v>
          </cell>
          <cell r="J237">
            <v>0.50317238416286603</v>
          </cell>
          <cell r="K237" t="str">
            <v>{D}</v>
          </cell>
        </row>
        <row r="238">
          <cell r="A238" t="str">
            <v>6122-000</v>
          </cell>
          <cell r="B238">
            <v>548997275</v>
          </cell>
          <cell r="G238">
            <v>548997275</v>
          </cell>
          <cell r="H238">
            <v>361309350</v>
          </cell>
          <cell r="I238">
            <v>187687925</v>
          </cell>
          <cell r="J238">
            <v>0.51946600606931426</v>
          </cell>
          <cell r="K238" t="str">
            <v>{D}</v>
          </cell>
        </row>
        <row r="239">
          <cell r="A239" t="str">
            <v>6123-000</v>
          </cell>
          <cell r="B239">
            <v>35408450</v>
          </cell>
          <cell r="G239">
            <v>35408450</v>
          </cell>
          <cell r="H239">
            <v>58891650</v>
          </cell>
          <cell r="I239">
            <v>-23483200</v>
          </cell>
          <cell r="J239">
            <v>-0.39875262452317095</v>
          </cell>
          <cell r="K239" t="str">
            <v>{D}</v>
          </cell>
        </row>
        <row r="240">
          <cell r="A240" t="str">
            <v>6134-000</v>
          </cell>
          <cell r="B240">
            <v>11331760</v>
          </cell>
          <cell r="G240">
            <v>11331760</v>
          </cell>
          <cell r="H240">
            <v>12315000</v>
          </cell>
          <cell r="I240">
            <v>-983240</v>
          </cell>
          <cell r="J240">
            <v>-7.9840844498578964E-2</v>
          </cell>
          <cell r="K240" t="str">
            <v>{D}</v>
          </cell>
        </row>
        <row r="241">
          <cell r="A241" t="str">
            <v>6231-000</v>
          </cell>
          <cell r="B241">
            <v>52907800</v>
          </cell>
          <cell r="G241">
            <v>52907800</v>
          </cell>
          <cell r="H241">
            <v>129359450</v>
          </cell>
          <cell r="I241">
            <v>-76451650</v>
          </cell>
          <cell r="J241">
            <v>-0.59100166242203411</v>
          </cell>
          <cell r="K241" t="str">
            <v>{D}</v>
          </cell>
        </row>
        <row r="242">
          <cell r="A242" t="str">
            <v>6234-000</v>
          </cell>
          <cell r="B242">
            <v>22515900</v>
          </cell>
          <cell r="G242">
            <v>22515900</v>
          </cell>
          <cell r="H242">
            <v>39685800</v>
          </cell>
          <cell r="I242">
            <v>-17169900</v>
          </cell>
          <cell r="J242">
            <v>-0.43264593381007815</v>
          </cell>
          <cell r="K242" t="str">
            <v>{D}</v>
          </cell>
        </row>
        <row r="243">
          <cell r="A243" t="str">
            <v>6243-000</v>
          </cell>
          <cell r="B243">
            <v>8277500</v>
          </cell>
          <cell r="G243">
            <v>8277500</v>
          </cell>
          <cell r="H243">
            <v>38511240</v>
          </cell>
          <cell r="I243">
            <v>-30233740</v>
          </cell>
          <cell r="J243">
            <v>-0.78506275051127927</v>
          </cell>
          <cell r="K243" t="str">
            <v>{D}</v>
          </cell>
        </row>
        <row r="244">
          <cell r="A244" t="str">
            <v>6251-000</v>
          </cell>
          <cell r="B244">
            <v>15251500</v>
          </cell>
          <cell r="G244">
            <v>15251500</v>
          </cell>
          <cell r="H244">
            <v>15990700</v>
          </cell>
          <cell r="I244">
            <v>-739200</v>
          </cell>
          <cell r="J244">
            <v>-4.6226869367820042E-2</v>
          </cell>
          <cell r="K244" t="str">
            <v>{D}</v>
          </cell>
        </row>
        <row r="245">
          <cell r="A245" t="str">
            <v>6252-000</v>
          </cell>
          <cell r="B245">
            <v>18410000</v>
          </cell>
          <cell r="G245">
            <v>18410000</v>
          </cell>
          <cell r="H245">
            <v>85523350</v>
          </cell>
          <cell r="I245">
            <v>-67113350</v>
          </cell>
          <cell r="J245">
            <v>-0.78473715073134997</v>
          </cell>
          <cell r="K245" t="str">
            <v>{D}</v>
          </cell>
        </row>
        <row r="246">
          <cell r="A246" t="str">
            <v>6253-000</v>
          </cell>
          <cell r="B246">
            <v>5432900</v>
          </cell>
          <cell r="G246">
            <v>5432900</v>
          </cell>
          <cell r="H246">
            <v>0</v>
          </cell>
          <cell r="I246">
            <v>5432900</v>
          </cell>
          <cell r="J246">
            <v>1</v>
          </cell>
          <cell r="K246" t="str">
            <v>{D}</v>
          </cell>
        </row>
        <row r="247">
          <cell r="A247" t="str">
            <v>6254-000</v>
          </cell>
          <cell r="B247">
            <v>135030150</v>
          </cell>
          <cell r="G247">
            <v>135030150</v>
          </cell>
          <cell r="H247">
            <v>78064000</v>
          </cell>
          <cell r="I247">
            <v>56966150</v>
          </cell>
          <cell r="J247">
            <v>0.72973649825783971</v>
          </cell>
          <cell r="K247" t="str">
            <v>{D}</v>
          </cell>
        </row>
        <row r="248">
          <cell r="A248" t="str">
            <v>6259-000</v>
          </cell>
          <cell r="B248">
            <v>0</v>
          </cell>
          <cell r="G248">
            <v>0</v>
          </cell>
          <cell r="H248">
            <v>18451800</v>
          </cell>
          <cell r="I248">
            <v>-18451800</v>
          </cell>
          <cell r="J248">
            <v>-1</v>
          </cell>
          <cell r="K248" t="str">
            <v>{D}</v>
          </cell>
        </row>
        <row r="249">
          <cell r="A249" t="str">
            <v>6264-000</v>
          </cell>
          <cell r="B249">
            <v>15840000</v>
          </cell>
          <cell r="G249">
            <v>15840000</v>
          </cell>
          <cell r="H249">
            <v>0</v>
          </cell>
          <cell r="I249">
            <v>15840000</v>
          </cell>
          <cell r="J249">
            <v>1</v>
          </cell>
          <cell r="K249" t="str">
            <v>{D}</v>
          </cell>
        </row>
        <row r="250">
          <cell r="A250" t="str">
            <v>6372-000</v>
          </cell>
          <cell r="B250">
            <v>325404200</v>
          </cell>
          <cell r="G250">
            <v>325404200</v>
          </cell>
          <cell r="H250">
            <v>0</v>
          </cell>
          <cell r="I250">
            <v>325404200</v>
          </cell>
          <cell r="J250">
            <v>1</v>
          </cell>
          <cell r="K250" t="str">
            <v>{D}</v>
          </cell>
        </row>
        <row r="251">
          <cell r="A251" t="str">
            <v>6381-000</v>
          </cell>
          <cell r="B251">
            <v>454303300</v>
          </cell>
          <cell r="G251">
            <v>454303300</v>
          </cell>
          <cell r="H251">
            <v>440724150</v>
          </cell>
          <cell r="I251">
            <v>13579150</v>
          </cell>
          <cell r="J251">
            <v>3.0810995948372694E-2</v>
          </cell>
          <cell r="K251" t="str">
            <v>{D}</v>
          </cell>
        </row>
        <row r="252">
          <cell r="A252" t="str">
            <v>6382-000</v>
          </cell>
          <cell r="B252">
            <v>163758100</v>
          </cell>
          <cell r="G252">
            <v>163758100</v>
          </cell>
          <cell r="H252">
            <v>432404500</v>
          </cell>
          <cell r="I252">
            <v>-268646400</v>
          </cell>
          <cell r="J252">
            <v>-0.62128493112351979</v>
          </cell>
          <cell r="K252" t="str">
            <v>{D}</v>
          </cell>
        </row>
        <row r="253">
          <cell r="A253" t="str">
            <v>6383-000</v>
          </cell>
          <cell r="B253">
            <v>904940000</v>
          </cell>
          <cell r="G253">
            <v>904940000</v>
          </cell>
          <cell r="H253">
            <v>661424726</v>
          </cell>
          <cell r="I253">
            <v>243515274</v>
          </cell>
          <cell r="J253">
            <v>0.36816778149899404</v>
          </cell>
          <cell r="K253" t="str">
            <v>{D}</v>
          </cell>
        </row>
        <row r="254">
          <cell r="A254" t="str">
            <v>6391-000</v>
          </cell>
          <cell r="B254">
            <v>352606100</v>
          </cell>
          <cell r="G254">
            <v>352606100</v>
          </cell>
          <cell r="H254">
            <v>183732350</v>
          </cell>
          <cell r="I254">
            <v>168873750</v>
          </cell>
          <cell r="J254">
            <v>0.91912910274102522</v>
          </cell>
          <cell r="K254" t="str">
            <v>{D}</v>
          </cell>
        </row>
        <row r="255">
          <cell r="A255" t="str">
            <v>6393-000</v>
          </cell>
          <cell r="B255">
            <v>35421100</v>
          </cell>
          <cell r="G255">
            <v>35421100</v>
          </cell>
          <cell r="H255">
            <v>17772000</v>
          </cell>
          <cell r="I255">
            <v>17649100</v>
          </cell>
          <cell r="J255">
            <v>0.99308462750393878</v>
          </cell>
          <cell r="K255" t="str">
            <v>{D}</v>
          </cell>
        </row>
        <row r="256">
          <cell r="A256" t="str">
            <v>6395-000</v>
          </cell>
          <cell r="B256">
            <v>750000</v>
          </cell>
          <cell r="G256">
            <v>750000</v>
          </cell>
          <cell r="H256">
            <v>1550000</v>
          </cell>
          <cell r="I256">
            <v>-800000</v>
          </cell>
          <cell r="J256">
            <v>-0.5161290322580645</v>
          </cell>
          <cell r="K256" t="str">
            <v>{D}</v>
          </cell>
        </row>
        <row r="257">
          <cell r="A257" t="str">
            <v>6431-000</v>
          </cell>
          <cell r="B257">
            <v>24027160</v>
          </cell>
          <cell r="G257">
            <v>24027160</v>
          </cell>
          <cell r="H257">
            <v>24027160</v>
          </cell>
          <cell r="I257">
            <v>0</v>
          </cell>
          <cell r="J257">
            <v>0</v>
          </cell>
          <cell r="K257" t="str">
            <v>{D}</v>
          </cell>
        </row>
        <row r="258">
          <cell r="A258" t="str">
            <v>6443-000</v>
          </cell>
          <cell r="B258">
            <v>33697500</v>
          </cell>
          <cell r="G258">
            <v>33697500</v>
          </cell>
          <cell r="H258">
            <v>29620500</v>
          </cell>
          <cell r="I258">
            <v>4077000</v>
          </cell>
          <cell r="J258">
            <v>0.13764116068263535</v>
          </cell>
          <cell r="K258" t="str">
            <v>{D}</v>
          </cell>
        </row>
        <row r="259">
          <cell r="A259" t="str">
            <v>6451-000</v>
          </cell>
          <cell r="B259">
            <v>12704000</v>
          </cell>
          <cell r="G259">
            <v>12704000</v>
          </cell>
          <cell r="H259">
            <v>21780000</v>
          </cell>
          <cell r="I259">
            <v>-9076000</v>
          </cell>
          <cell r="J259">
            <v>-0.41671258034894398</v>
          </cell>
          <cell r="K259" t="str">
            <v>{D}</v>
          </cell>
        </row>
        <row r="260">
          <cell r="A260" t="str">
            <v>6452-000</v>
          </cell>
          <cell r="B260">
            <v>1495000</v>
          </cell>
          <cell r="G260">
            <v>1495000</v>
          </cell>
          <cell r="H260">
            <v>2244000</v>
          </cell>
          <cell r="I260">
            <v>-749000</v>
          </cell>
          <cell r="J260">
            <v>-0.33377896613190733</v>
          </cell>
          <cell r="K260" t="str">
            <v>{D}</v>
          </cell>
        </row>
        <row r="261">
          <cell r="A261" t="str">
            <v>6454-000</v>
          </cell>
          <cell r="B261">
            <v>13786667</v>
          </cell>
          <cell r="G261">
            <v>13786667</v>
          </cell>
          <cell r="H261">
            <v>13786667</v>
          </cell>
          <cell r="I261">
            <v>0</v>
          </cell>
          <cell r="J261">
            <v>0</v>
          </cell>
          <cell r="K261" t="str">
            <v>{D}</v>
          </cell>
        </row>
        <row r="262">
          <cell r="A262" t="str">
            <v>6464-000</v>
          </cell>
          <cell r="B262">
            <v>7739639</v>
          </cell>
          <cell r="G262">
            <v>7739639</v>
          </cell>
          <cell r="H262">
            <v>13269667</v>
          </cell>
          <cell r="I262">
            <v>-5530028</v>
          </cell>
          <cell r="J262">
            <v>-0.41674203278801192</v>
          </cell>
          <cell r="K262" t="str">
            <v>{D}</v>
          </cell>
        </row>
        <row r="263">
          <cell r="A263" t="str">
            <v>6572-000</v>
          </cell>
          <cell r="B263">
            <v>10747595</v>
          </cell>
          <cell r="G263">
            <v>10747595</v>
          </cell>
          <cell r="H263">
            <v>10747595</v>
          </cell>
          <cell r="I263">
            <v>0</v>
          </cell>
          <cell r="J263">
            <v>0</v>
          </cell>
          <cell r="K263" t="str">
            <v>{D}</v>
          </cell>
        </row>
        <row r="264">
          <cell r="A264" t="str">
            <v>6574-000</v>
          </cell>
          <cell r="B264">
            <v>66958078</v>
          </cell>
          <cell r="G264">
            <v>66958078</v>
          </cell>
          <cell r="H264">
            <v>64596954</v>
          </cell>
          <cell r="I264">
            <v>2361124</v>
          </cell>
          <cell r="J264">
            <v>3.6551630592365082E-2</v>
          </cell>
          <cell r="K264" t="str">
            <v>{D}</v>
          </cell>
        </row>
        <row r="265">
          <cell r="A265" t="str">
            <v>6581-000</v>
          </cell>
          <cell r="B265">
            <v>857952472</v>
          </cell>
          <cell r="G265">
            <v>857952472</v>
          </cell>
          <cell r="H265">
            <v>807241366</v>
          </cell>
          <cell r="I265">
            <v>50711106</v>
          </cell>
          <cell r="J265">
            <v>6.2820251954233977E-2</v>
          </cell>
          <cell r="K265" t="str">
            <v>{D}</v>
          </cell>
        </row>
        <row r="266">
          <cell r="A266" t="str">
            <v>6582-000</v>
          </cell>
          <cell r="B266">
            <v>49510330</v>
          </cell>
          <cell r="G266">
            <v>49510330</v>
          </cell>
          <cell r="H266">
            <v>49665346</v>
          </cell>
          <cell r="I266">
            <v>-155016</v>
          </cell>
          <cell r="J266">
            <v>-3.1212105116513234E-3</v>
          </cell>
          <cell r="K266" t="str">
            <v>{D}</v>
          </cell>
        </row>
        <row r="267">
          <cell r="A267" t="str">
            <v>6583-000</v>
          </cell>
          <cell r="B267">
            <v>706302559</v>
          </cell>
          <cell r="G267">
            <v>706302559</v>
          </cell>
          <cell r="H267">
            <v>686912417</v>
          </cell>
          <cell r="I267">
            <v>19390142</v>
          </cell>
          <cell r="J267">
            <v>2.8227968399063021E-2</v>
          </cell>
          <cell r="K267" t="str">
            <v>{D}</v>
          </cell>
        </row>
        <row r="268">
          <cell r="A268" t="str">
            <v>6589-000</v>
          </cell>
          <cell r="B268">
            <v>428994586</v>
          </cell>
          <cell r="G268">
            <v>428994586</v>
          </cell>
          <cell r="H268">
            <v>428994583</v>
          </cell>
          <cell r="I268">
            <v>3</v>
          </cell>
          <cell r="J268">
            <v>6.9930952950983998E-9</v>
          </cell>
          <cell r="K268" t="str">
            <v>{D}</v>
          </cell>
        </row>
        <row r="269">
          <cell r="A269" t="str">
            <v>6591-000</v>
          </cell>
          <cell r="B269">
            <v>19998128</v>
          </cell>
          <cell r="G269">
            <v>19998128</v>
          </cell>
          <cell r="H269">
            <v>276404610</v>
          </cell>
          <cell r="I269">
            <v>-256406482</v>
          </cell>
          <cell r="J269">
            <v>-0.92764907936955177</v>
          </cell>
          <cell r="K269" t="str">
            <v>{D}</v>
          </cell>
        </row>
        <row r="270">
          <cell r="A270" t="str">
            <v>6652-000</v>
          </cell>
          <cell r="B270">
            <v>1506784400</v>
          </cell>
          <cell r="G270">
            <v>1506784400</v>
          </cell>
          <cell r="H270">
            <v>1332512900</v>
          </cell>
          <cell r="I270">
            <v>174271500</v>
          </cell>
          <cell r="J270">
            <v>0.130784099726164</v>
          </cell>
          <cell r="K270" t="str">
            <v>{D}</v>
          </cell>
        </row>
        <row r="271">
          <cell r="A271" t="str">
            <v>6661-000</v>
          </cell>
          <cell r="B271">
            <v>399981269</v>
          </cell>
          <cell r="G271">
            <v>399981269</v>
          </cell>
          <cell r="H271">
            <v>437829805</v>
          </cell>
          <cell r="I271">
            <v>-37848536</v>
          </cell>
          <cell r="J271">
            <v>-8.6445773146942337E-2</v>
          </cell>
          <cell r="K271" t="str">
            <v>{D}</v>
          </cell>
        </row>
        <row r="272">
          <cell r="A272" t="str">
            <v>6669-000</v>
          </cell>
          <cell r="B272">
            <v>0</v>
          </cell>
          <cell r="G272">
            <v>0</v>
          </cell>
          <cell r="H272">
            <v>50592858</v>
          </cell>
          <cell r="I272">
            <v>-50592858</v>
          </cell>
          <cell r="J272">
            <v>-1</v>
          </cell>
          <cell r="K272" t="str">
            <v>{D}</v>
          </cell>
        </row>
        <row r="273">
          <cell r="A273" t="str">
            <v>6672-000</v>
          </cell>
          <cell r="B273">
            <v>5423625</v>
          </cell>
          <cell r="G273">
            <v>5423625</v>
          </cell>
          <cell r="H273">
            <v>4603225</v>
          </cell>
          <cell r="I273">
            <v>820400</v>
          </cell>
          <cell r="J273">
            <v>0.17822287635299167</v>
          </cell>
          <cell r="K273" t="str">
            <v>{D}</v>
          </cell>
        </row>
        <row r="274">
          <cell r="A274" t="str">
            <v>6685-000</v>
          </cell>
          <cell r="B274">
            <v>592845500</v>
          </cell>
          <cell r="G274">
            <v>592845500</v>
          </cell>
          <cell r="H274">
            <v>298174000</v>
          </cell>
          <cell r="I274">
            <v>294671500</v>
          </cell>
          <cell r="J274">
            <v>0.98825350298818815</v>
          </cell>
          <cell r="K274" t="str">
            <v>{D}</v>
          </cell>
        </row>
        <row r="275">
          <cell r="A275" t="str">
            <v>6812-000</v>
          </cell>
          <cell r="B275">
            <v>1500000</v>
          </cell>
          <cell r="G275">
            <v>1500000</v>
          </cell>
          <cell r="H275">
            <v>1490000</v>
          </cell>
          <cell r="I275">
            <v>10000</v>
          </cell>
          <cell r="J275">
            <v>6.7114093959731542E-3</v>
          </cell>
          <cell r="K275" t="str">
            <v>{D}</v>
          </cell>
        </row>
        <row r="276">
          <cell r="A276" t="str">
            <v>6981-000</v>
          </cell>
          <cell r="B276">
            <v>228822000</v>
          </cell>
          <cell r="G276">
            <v>228822000</v>
          </cell>
          <cell r="H276">
            <v>207372000</v>
          </cell>
          <cell r="I276">
            <v>21450000</v>
          </cell>
          <cell r="J276">
            <v>0.1034373010821133</v>
          </cell>
          <cell r="K276" t="str">
            <v>{D}</v>
          </cell>
        </row>
        <row r="277">
          <cell r="A277" t="str">
            <v>6982-000</v>
          </cell>
          <cell r="B277">
            <v>1600000</v>
          </cell>
          <cell r="G277">
            <v>1600000</v>
          </cell>
          <cell r="H277">
            <v>6745000</v>
          </cell>
          <cell r="I277">
            <v>-5145000</v>
          </cell>
          <cell r="J277">
            <v>-0.76278724981467749</v>
          </cell>
          <cell r="K277" t="str">
            <v>{D}</v>
          </cell>
        </row>
        <row r="278">
          <cell r="A278" t="str">
            <v>7011-000</v>
          </cell>
          <cell r="B278">
            <v>834623992</v>
          </cell>
          <cell r="G278">
            <v>834623992</v>
          </cell>
          <cell r="H278">
            <v>767692624</v>
          </cell>
          <cell r="I278">
            <v>66931368</v>
          </cell>
          <cell r="J278">
            <v>8.7185112775031687E-2</v>
          </cell>
          <cell r="K278" t="str">
            <v>{D}</v>
          </cell>
        </row>
        <row r="279">
          <cell r="A279" t="str">
            <v>7016-000</v>
          </cell>
          <cell r="B279">
            <v>52088000</v>
          </cell>
          <cell r="G279">
            <v>52088000</v>
          </cell>
          <cell r="H279">
            <v>99350000</v>
          </cell>
          <cell r="I279">
            <v>-47262000</v>
          </cell>
          <cell r="J279">
            <v>-0.4757121288374434</v>
          </cell>
          <cell r="K279" t="str">
            <v>{D}</v>
          </cell>
        </row>
        <row r="280">
          <cell r="A280" t="str">
            <v>7017-000</v>
          </cell>
          <cell r="B280">
            <v>64210376</v>
          </cell>
          <cell r="G280">
            <v>64210376</v>
          </cell>
          <cell r="H280">
            <v>75276106</v>
          </cell>
          <cell r="I280">
            <v>-11065730</v>
          </cell>
          <cell r="J280">
            <v>-0.14700189194164745</v>
          </cell>
          <cell r="K280" t="str">
            <v>{D}</v>
          </cell>
        </row>
        <row r="281">
          <cell r="A281" t="str">
            <v>7021-000</v>
          </cell>
          <cell r="B281">
            <v>14388148</v>
          </cell>
          <cell r="G281">
            <v>14388148</v>
          </cell>
          <cell r="H281">
            <v>14841860</v>
          </cell>
          <cell r="I281">
            <v>-453712</v>
          </cell>
          <cell r="J281">
            <v>-3.0569753386704902E-2</v>
          </cell>
          <cell r="K281" t="str">
            <v>{D}</v>
          </cell>
        </row>
        <row r="282">
          <cell r="A282" t="str">
            <v>7026-000</v>
          </cell>
          <cell r="B282">
            <v>27339982</v>
          </cell>
          <cell r="G282">
            <v>27339982</v>
          </cell>
          <cell r="H282">
            <v>29699798</v>
          </cell>
          <cell r="I282">
            <v>-2359816</v>
          </cell>
          <cell r="J282">
            <v>-7.9455624580342263E-2</v>
          </cell>
          <cell r="K282" t="str">
            <v>{D}</v>
          </cell>
        </row>
        <row r="283">
          <cell r="A283" t="str">
            <v>7031-000</v>
          </cell>
          <cell r="B283">
            <v>0</v>
          </cell>
          <cell r="G283">
            <v>0</v>
          </cell>
          <cell r="H283">
            <v>9747500</v>
          </cell>
          <cell r="I283">
            <v>-9747500</v>
          </cell>
          <cell r="J283">
            <v>-1</v>
          </cell>
          <cell r="K283" t="str">
            <v>{D}</v>
          </cell>
        </row>
        <row r="284">
          <cell r="A284" t="str">
            <v>7033-000</v>
          </cell>
          <cell r="B284">
            <v>49710400</v>
          </cell>
          <cell r="G284">
            <v>49710400</v>
          </cell>
          <cell r="H284">
            <v>0</v>
          </cell>
          <cell r="I284">
            <v>49710400</v>
          </cell>
          <cell r="J284">
            <v>1</v>
          </cell>
          <cell r="K284" t="str">
            <v>{D}</v>
          </cell>
        </row>
        <row r="285">
          <cell r="A285" t="str">
            <v>7051-000</v>
          </cell>
          <cell r="B285">
            <v>568440</v>
          </cell>
          <cell r="G285">
            <v>568440</v>
          </cell>
          <cell r="H285">
            <v>960000</v>
          </cell>
          <cell r="I285">
            <v>-391560</v>
          </cell>
          <cell r="J285">
            <v>-0.40787499999999999</v>
          </cell>
          <cell r="K285" t="str">
            <v>{D}</v>
          </cell>
        </row>
        <row r="286">
          <cell r="A286" t="str">
            <v>7061-000</v>
          </cell>
          <cell r="B286">
            <v>11459150</v>
          </cell>
          <cell r="G286">
            <v>11459150</v>
          </cell>
          <cell r="H286">
            <v>7500350</v>
          </cell>
          <cell r="I286">
            <v>3958800</v>
          </cell>
          <cell r="J286">
            <v>0.52781536861613121</v>
          </cell>
          <cell r="K286" t="str">
            <v>{D}</v>
          </cell>
        </row>
        <row r="287">
          <cell r="A287" t="str">
            <v>7062-000</v>
          </cell>
          <cell r="B287">
            <v>0</v>
          </cell>
          <cell r="G287">
            <v>0</v>
          </cell>
          <cell r="H287">
            <v>615000</v>
          </cell>
          <cell r="I287">
            <v>-615000</v>
          </cell>
          <cell r="J287">
            <v>-1</v>
          </cell>
          <cell r="K287" t="str">
            <v>{D}</v>
          </cell>
        </row>
        <row r="288">
          <cell r="A288" t="str">
            <v>7064-000</v>
          </cell>
          <cell r="B288">
            <v>3000000</v>
          </cell>
          <cell r="G288">
            <v>3000000</v>
          </cell>
          <cell r="H288">
            <v>1700000</v>
          </cell>
          <cell r="I288">
            <v>1300000</v>
          </cell>
          <cell r="J288">
            <v>0.76470588235294112</v>
          </cell>
          <cell r="K288" t="str">
            <v>{D}</v>
          </cell>
        </row>
        <row r="289">
          <cell r="A289" t="str">
            <v>7099-000</v>
          </cell>
          <cell r="B289">
            <v>0</v>
          </cell>
          <cell r="G289">
            <v>0</v>
          </cell>
          <cell r="H289">
            <v>402250</v>
          </cell>
          <cell r="I289">
            <v>-402250</v>
          </cell>
          <cell r="J289">
            <v>-1</v>
          </cell>
          <cell r="K289" t="str">
            <v>{D}</v>
          </cell>
        </row>
        <row r="290">
          <cell r="A290" t="str">
            <v>7112-000</v>
          </cell>
          <cell r="B290">
            <v>2761350</v>
          </cell>
          <cell r="G290">
            <v>2761350</v>
          </cell>
          <cell r="H290">
            <v>0</v>
          </cell>
          <cell r="I290">
            <v>2761350</v>
          </cell>
          <cell r="J290">
            <v>1</v>
          </cell>
          <cell r="K290" t="str">
            <v>{D}</v>
          </cell>
        </row>
        <row r="291">
          <cell r="A291" t="str">
            <v>7122-000</v>
          </cell>
          <cell r="B291">
            <v>27537000</v>
          </cell>
          <cell r="G291">
            <v>27537000</v>
          </cell>
          <cell r="H291">
            <v>38646000</v>
          </cell>
          <cell r="I291">
            <v>-11109000</v>
          </cell>
          <cell r="J291">
            <v>-0.28745536407390154</v>
          </cell>
          <cell r="K291" t="str">
            <v>{D}</v>
          </cell>
        </row>
        <row r="292">
          <cell r="A292" t="str">
            <v>7139-000</v>
          </cell>
          <cell r="B292">
            <v>0</v>
          </cell>
          <cell r="G292">
            <v>0</v>
          </cell>
          <cell r="H292">
            <v>2348500</v>
          </cell>
          <cell r="I292">
            <v>-2348500</v>
          </cell>
          <cell r="J292">
            <v>-1</v>
          </cell>
          <cell r="K292" t="str">
            <v>{D}</v>
          </cell>
        </row>
        <row r="293">
          <cell r="A293" t="str">
            <v>7261-000</v>
          </cell>
          <cell r="B293">
            <v>7556500</v>
          </cell>
          <cell r="G293">
            <v>7556500</v>
          </cell>
          <cell r="H293">
            <v>6679750</v>
          </cell>
          <cell r="I293">
            <v>876750</v>
          </cell>
          <cell r="J293">
            <v>0.13125491223473931</v>
          </cell>
          <cell r="K293" t="str">
            <v>{D}</v>
          </cell>
        </row>
        <row r="294">
          <cell r="A294" t="str">
            <v>7263-000</v>
          </cell>
          <cell r="B294">
            <v>9366500</v>
          </cell>
          <cell r="G294">
            <v>9366500</v>
          </cell>
          <cell r="H294">
            <v>2673000</v>
          </cell>
          <cell r="I294">
            <v>6693500</v>
          </cell>
          <cell r="J294">
            <v>2.5041152263374484</v>
          </cell>
          <cell r="K294" t="str">
            <v>{D}</v>
          </cell>
        </row>
        <row r="295">
          <cell r="A295" t="str">
            <v>7264-000</v>
          </cell>
          <cell r="B295">
            <v>29686800</v>
          </cell>
          <cell r="G295">
            <v>29686800</v>
          </cell>
          <cell r="H295">
            <v>78859000</v>
          </cell>
          <cell r="I295">
            <v>-49172200</v>
          </cell>
          <cell r="J295">
            <v>-0.62354582229041711</v>
          </cell>
          <cell r="K295" t="str">
            <v>{D}</v>
          </cell>
        </row>
        <row r="296">
          <cell r="A296" t="str">
            <v>7352-000</v>
          </cell>
          <cell r="B296">
            <v>791575400</v>
          </cell>
          <cell r="G296">
            <v>791575400</v>
          </cell>
          <cell r="H296">
            <v>1064820900</v>
          </cell>
          <cell r="I296">
            <v>-273245500</v>
          </cell>
          <cell r="J296">
            <v>-0.25661169873731815</v>
          </cell>
          <cell r="K296" t="str">
            <v>{D}</v>
          </cell>
        </row>
        <row r="297">
          <cell r="A297" t="str">
            <v>7354-000</v>
          </cell>
          <cell r="B297">
            <v>216348347</v>
          </cell>
          <cell r="G297">
            <v>216348347</v>
          </cell>
          <cell r="H297">
            <v>210900651</v>
          </cell>
          <cell r="I297">
            <v>5447696</v>
          </cell>
          <cell r="J297">
            <v>2.5830626762740529E-2</v>
          </cell>
          <cell r="K297" t="str">
            <v>{D}</v>
          </cell>
        </row>
        <row r="298">
          <cell r="A298" t="str">
            <v>7355-000</v>
          </cell>
          <cell r="B298">
            <v>143222200</v>
          </cell>
          <cell r="G298">
            <v>143222200</v>
          </cell>
          <cell r="H298">
            <v>217185100</v>
          </cell>
          <cell r="I298">
            <v>-73962900</v>
          </cell>
          <cell r="J298">
            <v>-0.34055236754270896</v>
          </cell>
          <cell r="K298" t="str">
            <v>{D}</v>
          </cell>
        </row>
        <row r="299">
          <cell r="A299" t="str">
            <v>7356-000</v>
          </cell>
          <cell r="B299">
            <v>192200800</v>
          </cell>
          <cell r="G299">
            <v>192200800</v>
          </cell>
          <cell r="H299">
            <v>263447800</v>
          </cell>
          <cell r="I299">
            <v>-71247000</v>
          </cell>
          <cell r="J299">
            <v>-0.27044067173838615</v>
          </cell>
          <cell r="K299" t="str">
            <v>{D}</v>
          </cell>
        </row>
        <row r="300">
          <cell r="A300" t="str">
            <v>7359-000</v>
          </cell>
          <cell r="B300">
            <v>0</v>
          </cell>
          <cell r="G300">
            <v>0</v>
          </cell>
          <cell r="H300">
            <v>254449481</v>
          </cell>
          <cell r="I300">
            <v>-254449481</v>
          </cell>
          <cell r="J300">
            <v>-1</v>
          </cell>
          <cell r="K300" t="str">
            <v>{D}</v>
          </cell>
        </row>
        <row r="301">
          <cell r="A301" t="str">
            <v>7362-000</v>
          </cell>
          <cell r="B301">
            <v>658405000</v>
          </cell>
          <cell r="G301">
            <v>658405000</v>
          </cell>
          <cell r="H301">
            <v>348327100</v>
          </cell>
          <cell r="I301">
            <v>310077900</v>
          </cell>
          <cell r="J301">
            <v>0.89019171922023865</v>
          </cell>
          <cell r="K301" t="str">
            <v>{D}</v>
          </cell>
        </row>
        <row r="302">
          <cell r="A302" t="str">
            <v>7561-000</v>
          </cell>
          <cell r="B302">
            <v>13263948137</v>
          </cell>
          <cell r="G302">
            <v>13263948137</v>
          </cell>
          <cell r="H302">
            <v>13068258224</v>
          </cell>
          <cell r="I302">
            <v>195689913</v>
          </cell>
          <cell r="J302">
            <v>1.4974444921865206E-2</v>
          </cell>
          <cell r="K302" t="str">
            <v>{D}</v>
          </cell>
        </row>
        <row r="303">
          <cell r="A303" t="str">
            <v>7562-000</v>
          </cell>
          <cell r="B303">
            <v>132924729</v>
          </cell>
          <cell r="G303">
            <v>132924729</v>
          </cell>
          <cell r="H303">
            <v>71228108</v>
          </cell>
          <cell r="I303">
            <v>61696621</v>
          </cell>
          <cell r="J303">
            <v>0.86618362795765969</v>
          </cell>
          <cell r="K303" t="str">
            <v>{D}</v>
          </cell>
        </row>
        <row r="304">
          <cell r="A304" t="str">
            <v>7571-000</v>
          </cell>
          <cell r="B304">
            <v>34180490</v>
          </cell>
          <cell r="G304">
            <v>34180490</v>
          </cell>
          <cell r="H304">
            <v>33712854</v>
          </cell>
          <cell r="I304">
            <v>467636</v>
          </cell>
          <cell r="J304">
            <v>1.3871148375631442E-2</v>
          </cell>
          <cell r="K304" t="str">
            <v>{D}</v>
          </cell>
        </row>
        <row r="305">
          <cell r="A305" t="str">
            <v>7645-000</v>
          </cell>
          <cell r="B305">
            <v>8978796984</v>
          </cell>
          <cell r="G305">
            <v>8978796984</v>
          </cell>
          <cell r="H305">
            <v>8978796984</v>
          </cell>
          <cell r="I305">
            <v>0</v>
          </cell>
          <cell r="J305">
            <v>0</v>
          </cell>
          <cell r="K305" t="str">
            <v>{D}</v>
          </cell>
        </row>
        <row r="306">
          <cell r="A306" t="str">
            <v>7652-000</v>
          </cell>
          <cell r="B306">
            <v>306786000</v>
          </cell>
          <cell r="G306">
            <v>306786000</v>
          </cell>
          <cell r="H306">
            <v>228054000</v>
          </cell>
          <cell r="I306">
            <v>78732000</v>
          </cell>
          <cell r="J306">
            <v>0.34523402352074506</v>
          </cell>
          <cell r="K306" t="str">
            <v>{D}</v>
          </cell>
        </row>
        <row r="307">
          <cell r="A307" t="str">
            <v>7672-000</v>
          </cell>
          <cell r="B307">
            <v>6987125</v>
          </cell>
          <cell r="G307">
            <v>6987125</v>
          </cell>
          <cell r="H307">
            <v>5655275</v>
          </cell>
          <cell r="I307">
            <v>1331850</v>
          </cell>
          <cell r="J307">
            <v>0.2355057888431597</v>
          </cell>
          <cell r="K307" t="str">
            <v>{D}</v>
          </cell>
        </row>
        <row r="308">
          <cell r="A308" t="str">
            <v>7693-000</v>
          </cell>
          <cell r="B308">
            <v>0</v>
          </cell>
          <cell r="G308">
            <v>0</v>
          </cell>
          <cell r="H308">
            <v>18652700</v>
          </cell>
          <cell r="I308">
            <v>-18652700</v>
          </cell>
          <cell r="J308">
            <v>-1</v>
          </cell>
          <cell r="K308" t="str">
            <v>{D}</v>
          </cell>
        </row>
        <row r="309">
          <cell r="A309" t="str">
            <v>7821-000</v>
          </cell>
          <cell r="B309">
            <v>844239243</v>
          </cell>
          <cell r="G309">
            <v>844239243</v>
          </cell>
          <cell r="H309">
            <v>985763713</v>
          </cell>
          <cell r="I309">
            <v>-141524470</v>
          </cell>
          <cell r="J309">
            <v>-0.14356835023810618</v>
          </cell>
          <cell r="K309" t="str">
            <v>{D}</v>
          </cell>
        </row>
        <row r="310">
          <cell r="A310" t="str">
            <v>7822-000</v>
          </cell>
          <cell r="B310">
            <v>187081957</v>
          </cell>
          <cell r="G310">
            <v>187081957</v>
          </cell>
          <cell r="H310">
            <v>162356190</v>
          </cell>
          <cell r="I310">
            <v>24725767</v>
          </cell>
          <cell r="J310">
            <v>0.15229334341979817</v>
          </cell>
          <cell r="K310" t="str">
            <v>{D}</v>
          </cell>
        </row>
        <row r="311">
          <cell r="A311" t="str">
            <v>7823-000</v>
          </cell>
          <cell r="B311">
            <v>220200953</v>
          </cell>
          <cell r="G311">
            <v>220200953</v>
          </cell>
          <cell r="H311">
            <v>235972769</v>
          </cell>
          <cell r="I311">
            <v>-15771816</v>
          </cell>
          <cell r="J311">
            <v>-6.68374408913259E-2</v>
          </cell>
          <cell r="K311" t="str">
            <v>{D}</v>
          </cell>
        </row>
        <row r="312">
          <cell r="A312" t="str">
            <v>8011-000</v>
          </cell>
          <cell r="B312">
            <v>2488585021</v>
          </cell>
          <cell r="G312">
            <v>2488585021</v>
          </cell>
          <cell r="H312">
            <v>2106566661</v>
          </cell>
          <cell r="I312">
            <v>382018360</v>
          </cell>
          <cell r="J312">
            <v>0.18134643781870807</v>
          </cell>
          <cell r="K312" t="str">
            <v>{D}</v>
          </cell>
        </row>
        <row r="313">
          <cell r="A313" t="str">
            <v>8013-000</v>
          </cell>
          <cell r="B313">
            <v>14662350</v>
          </cell>
          <cell r="G313">
            <v>14662350</v>
          </cell>
          <cell r="H313">
            <v>73519250</v>
          </cell>
          <cell r="I313">
            <v>-58856900</v>
          </cell>
          <cell r="J313">
            <v>-0.80056447801086106</v>
          </cell>
          <cell r="K313" t="str">
            <v>{D}</v>
          </cell>
        </row>
        <row r="314">
          <cell r="A314" t="str">
            <v>8016-000</v>
          </cell>
          <cell r="B314">
            <v>161771200</v>
          </cell>
          <cell r="G314">
            <v>161771200</v>
          </cell>
          <cell r="H314">
            <v>73587800</v>
          </cell>
          <cell r="I314">
            <v>88183400</v>
          </cell>
          <cell r="J314">
            <v>1.1983426600604992</v>
          </cell>
          <cell r="K314" t="str">
            <v>{D}</v>
          </cell>
        </row>
        <row r="315">
          <cell r="A315" t="str">
            <v>8017-000</v>
          </cell>
          <cell r="B315">
            <v>377813346</v>
          </cell>
          <cell r="G315">
            <v>377813346</v>
          </cell>
          <cell r="H315">
            <v>337399807</v>
          </cell>
          <cell r="I315">
            <v>40413539</v>
          </cell>
          <cell r="J315">
            <v>0.11977937794137505</v>
          </cell>
          <cell r="K315" t="str">
            <v>{D}</v>
          </cell>
        </row>
        <row r="316">
          <cell r="A316" t="str">
            <v>8019-000</v>
          </cell>
          <cell r="B316">
            <v>1419600</v>
          </cell>
          <cell r="G316">
            <v>1419600</v>
          </cell>
          <cell r="H316">
            <v>0</v>
          </cell>
          <cell r="I316">
            <v>1419600</v>
          </cell>
          <cell r="J316">
            <v>1</v>
          </cell>
          <cell r="K316" t="str">
            <v>{D}</v>
          </cell>
        </row>
        <row r="317">
          <cell r="A317" t="str">
            <v>8021-000</v>
          </cell>
          <cell r="B317">
            <v>36345885</v>
          </cell>
          <cell r="G317">
            <v>36345885</v>
          </cell>
          <cell r="H317">
            <v>35009741</v>
          </cell>
          <cell r="I317">
            <v>1336144</v>
          </cell>
          <cell r="J317">
            <v>3.8164921014411386E-2</v>
          </cell>
          <cell r="K317" t="str">
            <v>{D}</v>
          </cell>
        </row>
        <row r="318">
          <cell r="A318" t="str">
            <v>8026-000</v>
          </cell>
          <cell r="B318">
            <v>72864263</v>
          </cell>
          <cell r="G318">
            <v>72864263</v>
          </cell>
          <cell r="H318">
            <v>68214769</v>
          </cell>
          <cell r="I318">
            <v>4649494</v>
          </cell>
          <cell r="J318">
            <v>6.8159638567419328E-2</v>
          </cell>
          <cell r="K318" t="str">
            <v>{D}</v>
          </cell>
        </row>
        <row r="319">
          <cell r="A319" t="str">
            <v>8031-000</v>
          </cell>
          <cell r="B319">
            <v>29041950</v>
          </cell>
          <cell r="G319">
            <v>29041950</v>
          </cell>
          <cell r="H319">
            <v>35460900</v>
          </cell>
          <cell r="I319">
            <v>-6418950</v>
          </cell>
          <cell r="J319">
            <v>-0.18101486425894436</v>
          </cell>
          <cell r="K319" t="str">
            <v>{D}</v>
          </cell>
        </row>
        <row r="320">
          <cell r="A320" t="str">
            <v>8032-000</v>
          </cell>
          <cell r="B320">
            <v>114198650</v>
          </cell>
          <cell r="G320">
            <v>114198650</v>
          </cell>
          <cell r="H320">
            <v>54079000</v>
          </cell>
          <cell r="I320">
            <v>60119650</v>
          </cell>
          <cell r="J320">
            <v>1.1117004752306809</v>
          </cell>
          <cell r="K320" t="str">
            <v>{D}</v>
          </cell>
        </row>
        <row r="321">
          <cell r="A321" t="str">
            <v>8033-000</v>
          </cell>
          <cell r="B321">
            <v>53270500</v>
          </cell>
          <cell r="G321">
            <v>53270500</v>
          </cell>
          <cell r="H321">
            <v>14479850</v>
          </cell>
          <cell r="I321">
            <v>38790650</v>
          </cell>
          <cell r="J321">
            <v>2.6789400442684146</v>
          </cell>
          <cell r="K321" t="str">
            <v>{D}</v>
          </cell>
        </row>
        <row r="322">
          <cell r="A322" t="str">
            <v>8039-000</v>
          </cell>
          <cell r="B322">
            <v>0</v>
          </cell>
          <cell r="G322">
            <v>0</v>
          </cell>
          <cell r="H322">
            <v>695000</v>
          </cell>
          <cell r="I322">
            <v>-695000</v>
          </cell>
          <cell r="J322">
            <v>-1</v>
          </cell>
          <cell r="K322" t="str">
            <v>{D}</v>
          </cell>
        </row>
        <row r="323">
          <cell r="A323" t="str">
            <v>8051-000</v>
          </cell>
          <cell r="B323">
            <v>58131770</v>
          </cell>
          <cell r="G323">
            <v>58131770</v>
          </cell>
          <cell r="H323">
            <v>8040250</v>
          </cell>
          <cell r="I323">
            <v>50091520</v>
          </cell>
          <cell r="J323">
            <v>6.2300948353595968</v>
          </cell>
          <cell r="K323" t="str">
            <v>{D}</v>
          </cell>
        </row>
        <row r="324">
          <cell r="A324" t="str">
            <v>8061-000</v>
          </cell>
          <cell r="B324">
            <v>26644800</v>
          </cell>
          <cell r="G324">
            <v>26644800</v>
          </cell>
          <cell r="H324">
            <v>16611210</v>
          </cell>
          <cell r="I324">
            <v>10033590</v>
          </cell>
          <cell r="J324">
            <v>0.60402523356215476</v>
          </cell>
          <cell r="K324" t="str">
            <v>{D}</v>
          </cell>
        </row>
        <row r="325">
          <cell r="A325" t="str">
            <v>8062-000</v>
          </cell>
          <cell r="B325">
            <v>18219750</v>
          </cell>
          <cell r="G325">
            <v>18219750</v>
          </cell>
          <cell r="H325">
            <v>17897000</v>
          </cell>
          <cell r="I325">
            <v>322750</v>
          </cell>
          <cell r="J325">
            <v>1.8033748672961949E-2</v>
          </cell>
          <cell r="K325" t="str">
            <v>{D}</v>
          </cell>
        </row>
        <row r="326">
          <cell r="A326" t="str">
            <v>8063-000</v>
          </cell>
          <cell r="B326">
            <v>3402000</v>
          </cell>
          <cell r="G326">
            <v>3402000</v>
          </cell>
          <cell r="H326">
            <v>2724000</v>
          </cell>
          <cell r="I326">
            <v>678000</v>
          </cell>
          <cell r="J326">
            <v>0.24889867841409691</v>
          </cell>
          <cell r="K326" t="str">
            <v>{D}</v>
          </cell>
        </row>
        <row r="327">
          <cell r="A327" t="str">
            <v>8064-000</v>
          </cell>
          <cell r="B327">
            <v>214445700</v>
          </cell>
          <cell r="G327">
            <v>214445700</v>
          </cell>
          <cell r="H327">
            <v>101862620</v>
          </cell>
          <cell r="I327">
            <v>112583080</v>
          </cell>
          <cell r="J327">
            <v>1.1052442986445863</v>
          </cell>
          <cell r="K327" t="str">
            <v>{D}</v>
          </cell>
        </row>
        <row r="328">
          <cell r="A328" t="str">
            <v>8065-000</v>
          </cell>
          <cell r="B328">
            <v>3800000</v>
          </cell>
          <cell r="G328">
            <v>3800000</v>
          </cell>
          <cell r="H328">
            <v>5329500</v>
          </cell>
          <cell r="I328">
            <v>-1529500</v>
          </cell>
          <cell r="J328">
            <v>-0.28698752228163993</v>
          </cell>
          <cell r="K328" t="str">
            <v>{D}</v>
          </cell>
        </row>
        <row r="329">
          <cell r="A329" t="str">
            <v>8069-000</v>
          </cell>
          <cell r="B329">
            <v>41283000</v>
          </cell>
          <cell r="G329">
            <v>41283000</v>
          </cell>
          <cell r="H329">
            <v>7000000</v>
          </cell>
          <cell r="I329">
            <v>34283000</v>
          </cell>
          <cell r="J329">
            <v>4.8975714285714282</v>
          </cell>
          <cell r="K329" t="str">
            <v>{D}</v>
          </cell>
        </row>
        <row r="330">
          <cell r="A330" t="str">
            <v>8099-000</v>
          </cell>
          <cell r="B330">
            <v>0</v>
          </cell>
          <cell r="G330">
            <v>0</v>
          </cell>
          <cell r="H330">
            <v>26244773.82</v>
          </cell>
          <cell r="I330">
            <v>-26244773.82</v>
          </cell>
          <cell r="J330">
            <v>-1</v>
          </cell>
          <cell r="K330" t="str">
            <v>{D}</v>
          </cell>
        </row>
        <row r="331">
          <cell r="A331" t="str">
            <v>8114-000</v>
          </cell>
          <cell r="B331">
            <v>13748350</v>
          </cell>
          <cell r="G331">
            <v>13748350</v>
          </cell>
          <cell r="H331">
            <v>10186000</v>
          </cell>
          <cell r="I331">
            <v>3562350</v>
          </cell>
          <cell r="J331">
            <v>0.34973002159827216</v>
          </cell>
          <cell r="K331" t="str">
            <v>{D}</v>
          </cell>
        </row>
        <row r="332">
          <cell r="A332" t="str">
            <v>8121-000</v>
          </cell>
          <cell r="B332">
            <v>105333005</v>
          </cell>
          <cell r="G332">
            <v>105333005</v>
          </cell>
          <cell r="H332">
            <v>78997050</v>
          </cell>
          <cell r="I332">
            <v>26335955</v>
          </cell>
          <cell r="J332">
            <v>0.33337896794880317</v>
          </cell>
          <cell r="K332" t="str">
            <v>{D}</v>
          </cell>
        </row>
        <row r="333">
          <cell r="A333" t="str">
            <v>8221-000</v>
          </cell>
          <cell r="B333">
            <v>289461323</v>
          </cell>
          <cell r="G333">
            <v>289461323</v>
          </cell>
          <cell r="H333">
            <v>162898995</v>
          </cell>
          <cell r="I333">
            <v>126562328</v>
          </cell>
          <cell r="J333">
            <v>0.7769374390554098</v>
          </cell>
          <cell r="K333" t="str">
            <v>{D}</v>
          </cell>
        </row>
        <row r="334">
          <cell r="A334" t="str">
            <v>8222-000</v>
          </cell>
          <cell r="B334">
            <v>83042100</v>
          </cell>
          <cell r="G334">
            <v>83042100</v>
          </cell>
          <cell r="H334">
            <v>64948122</v>
          </cell>
          <cell r="I334">
            <v>18093978</v>
          </cell>
          <cell r="J334">
            <v>0.27859124240728622</v>
          </cell>
          <cell r="K334" t="str">
            <v>{D}</v>
          </cell>
        </row>
        <row r="335">
          <cell r="A335" t="str">
            <v>8223-000</v>
          </cell>
          <cell r="B335">
            <v>63837275</v>
          </cell>
          <cell r="G335">
            <v>63837275</v>
          </cell>
          <cell r="H335">
            <v>102248370</v>
          </cell>
          <cell r="I335">
            <v>-38411095</v>
          </cell>
          <cell r="J335">
            <v>-0.37566461939686668</v>
          </cell>
          <cell r="K335" t="str">
            <v>{D}</v>
          </cell>
        </row>
        <row r="336">
          <cell r="A336" t="str">
            <v>8224-000</v>
          </cell>
          <cell r="B336">
            <v>73507625</v>
          </cell>
          <cell r="G336">
            <v>73507625</v>
          </cell>
          <cell r="H336">
            <v>3246540</v>
          </cell>
          <cell r="I336">
            <v>70261085</v>
          </cell>
          <cell r="J336">
            <v>21.641835615763242</v>
          </cell>
          <cell r="K336" t="str">
            <v>{D}</v>
          </cell>
        </row>
        <row r="337">
          <cell r="A337" t="str">
            <v>8225-000</v>
          </cell>
          <cell r="B337">
            <v>124421000</v>
          </cell>
          <cell r="G337">
            <v>124421000</v>
          </cell>
          <cell r="H337">
            <v>0</v>
          </cell>
          <cell r="I337">
            <v>124421000</v>
          </cell>
          <cell r="J337">
            <v>1</v>
          </cell>
          <cell r="K337" t="str">
            <v>{D}</v>
          </cell>
        </row>
        <row r="338">
          <cell r="A338" t="str">
            <v>8229-000</v>
          </cell>
          <cell r="B338">
            <v>0</v>
          </cell>
          <cell r="G338">
            <v>0</v>
          </cell>
          <cell r="H338">
            <v>54030735</v>
          </cell>
          <cell r="I338">
            <v>-54030735</v>
          </cell>
          <cell r="J338">
            <v>-1</v>
          </cell>
          <cell r="K338" t="str">
            <v>{D}</v>
          </cell>
        </row>
        <row r="339">
          <cell r="A339" t="str">
            <v>8234-000</v>
          </cell>
          <cell r="B339">
            <v>23775400</v>
          </cell>
          <cell r="G339">
            <v>23775400</v>
          </cell>
          <cell r="H339">
            <v>4124500</v>
          </cell>
          <cell r="I339">
            <v>19650900</v>
          </cell>
          <cell r="J339">
            <v>4.7644320523699841</v>
          </cell>
          <cell r="K339" t="str">
            <v>{D}</v>
          </cell>
        </row>
        <row r="340">
          <cell r="A340" t="str">
            <v>8241-000</v>
          </cell>
          <cell r="B340">
            <v>681549</v>
          </cell>
          <cell r="G340">
            <v>681549</v>
          </cell>
          <cell r="H340">
            <v>44671103</v>
          </cell>
          <cell r="I340">
            <v>-43989554</v>
          </cell>
          <cell r="J340">
            <v>-0.98474295564181613</v>
          </cell>
          <cell r="K340" t="str">
            <v>{D}</v>
          </cell>
        </row>
        <row r="341">
          <cell r="A341" t="str">
            <v>8263-000</v>
          </cell>
          <cell r="B341">
            <v>0</v>
          </cell>
          <cell r="G341">
            <v>0</v>
          </cell>
          <cell r="H341">
            <v>3690500</v>
          </cell>
          <cell r="I341">
            <v>-3690500</v>
          </cell>
          <cell r="J341">
            <v>-1</v>
          </cell>
          <cell r="K341" t="str">
            <v>{D}</v>
          </cell>
        </row>
        <row r="342">
          <cell r="A342" t="str">
            <v>8281-000</v>
          </cell>
          <cell r="B342">
            <v>15718450</v>
          </cell>
          <cell r="G342">
            <v>15718450</v>
          </cell>
          <cell r="H342">
            <v>16752050</v>
          </cell>
          <cell r="I342">
            <v>-1033600</v>
          </cell>
          <cell r="J342">
            <v>-6.1699911354132775E-2</v>
          </cell>
          <cell r="K342" t="str">
            <v>{D}</v>
          </cell>
        </row>
        <row r="343">
          <cell r="A343" t="str">
            <v>8282-000</v>
          </cell>
          <cell r="B343">
            <v>84015550</v>
          </cell>
          <cell r="G343">
            <v>84015550</v>
          </cell>
          <cell r="H343">
            <v>85652930</v>
          </cell>
          <cell r="I343">
            <v>-1637380</v>
          </cell>
          <cell r="J343">
            <v>-1.9116450540571116E-2</v>
          </cell>
          <cell r="K343" t="str">
            <v>{D}</v>
          </cell>
        </row>
        <row r="344">
          <cell r="A344" t="str">
            <v>8283-000</v>
          </cell>
          <cell r="B344">
            <v>250588450</v>
          </cell>
          <cell r="G344">
            <v>250588450</v>
          </cell>
          <cell r="H344">
            <v>126709400</v>
          </cell>
          <cell r="I344">
            <v>123879050</v>
          </cell>
          <cell r="J344">
            <v>0.977662667489547</v>
          </cell>
          <cell r="K344" t="str">
            <v>{D}</v>
          </cell>
        </row>
        <row r="345">
          <cell r="A345" t="str">
            <v>8289-000</v>
          </cell>
          <cell r="B345">
            <v>0</v>
          </cell>
          <cell r="G345">
            <v>0</v>
          </cell>
          <cell r="H345">
            <v>97627700</v>
          </cell>
          <cell r="I345">
            <v>-97627700</v>
          </cell>
          <cell r="J345">
            <v>-1</v>
          </cell>
          <cell r="K345" t="str">
            <v>{D}</v>
          </cell>
        </row>
        <row r="346">
          <cell r="A346" t="str">
            <v>8291-000</v>
          </cell>
          <cell r="B346">
            <v>214779900</v>
          </cell>
          <cell r="G346">
            <v>214779900</v>
          </cell>
          <cell r="H346">
            <v>128896421</v>
          </cell>
          <cell r="I346">
            <v>85883479</v>
          </cell>
          <cell r="J346">
            <v>0.66629839939465818</v>
          </cell>
          <cell r="K346" t="str">
            <v>{D}</v>
          </cell>
        </row>
        <row r="347">
          <cell r="A347" t="str">
            <v>8292-000</v>
          </cell>
          <cell r="B347">
            <v>15431375</v>
          </cell>
          <cell r="G347">
            <v>15431375</v>
          </cell>
          <cell r="H347">
            <v>34280000</v>
          </cell>
          <cell r="I347">
            <v>-18848625</v>
          </cell>
          <cell r="J347">
            <v>-0.54984320303383893</v>
          </cell>
          <cell r="K347" t="str">
            <v>{D}</v>
          </cell>
        </row>
        <row r="348">
          <cell r="A348" t="str">
            <v>8293-000</v>
          </cell>
          <cell r="B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1</v>
          </cell>
          <cell r="K348" t="str">
            <v>{D}</v>
          </cell>
        </row>
        <row r="349">
          <cell r="A349" t="str">
            <v>8294-000</v>
          </cell>
          <cell r="B349">
            <v>138736088</v>
          </cell>
          <cell r="G349">
            <v>138736088</v>
          </cell>
          <cell r="H349">
            <v>232274450</v>
          </cell>
          <cell r="I349">
            <v>-93538362</v>
          </cell>
          <cell r="J349">
            <v>-0.40270620380330252</v>
          </cell>
          <cell r="K349" t="str">
            <v>{D}</v>
          </cell>
        </row>
        <row r="350">
          <cell r="A350" t="str">
            <v>8295-000</v>
          </cell>
          <cell r="B350">
            <v>32352250</v>
          </cell>
          <cell r="G350">
            <v>32352250</v>
          </cell>
          <cell r="H350">
            <v>17130325</v>
          </cell>
          <cell r="I350">
            <v>15221925</v>
          </cell>
          <cell r="J350">
            <v>0.88859522513437428</v>
          </cell>
          <cell r="K350" t="str">
            <v>{D}</v>
          </cell>
        </row>
        <row r="351">
          <cell r="A351" t="str">
            <v>8296-000</v>
          </cell>
          <cell r="B351">
            <v>12136680</v>
          </cell>
          <cell r="G351">
            <v>12136680</v>
          </cell>
          <cell r="H351">
            <v>18820950</v>
          </cell>
          <cell r="I351">
            <v>-6684270</v>
          </cell>
          <cell r="J351">
            <v>-0.35515051046838764</v>
          </cell>
          <cell r="K351" t="str">
            <v>{D}</v>
          </cell>
        </row>
        <row r="352">
          <cell r="A352" t="str">
            <v>8297-000</v>
          </cell>
          <cell r="B352">
            <v>17215000</v>
          </cell>
          <cell r="G352">
            <v>17215000</v>
          </cell>
          <cell r="H352">
            <v>694500</v>
          </cell>
          <cell r="I352">
            <v>16520500</v>
          </cell>
          <cell r="J352">
            <v>23.78761699064075</v>
          </cell>
          <cell r="K352" t="str">
            <v>{D}</v>
          </cell>
        </row>
        <row r="353">
          <cell r="A353" t="str">
            <v>8298-000</v>
          </cell>
          <cell r="B353">
            <v>9398400</v>
          </cell>
          <cell r="G353">
            <v>9398400</v>
          </cell>
          <cell r="H353">
            <v>0</v>
          </cell>
          <cell r="I353">
            <v>9398400</v>
          </cell>
          <cell r="J353">
            <v>1</v>
          </cell>
          <cell r="K353" t="str">
            <v>{D}</v>
          </cell>
        </row>
        <row r="354">
          <cell r="A354" t="str">
            <v>8311-000</v>
          </cell>
          <cell r="B354">
            <v>12383800</v>
          </cell>
          <cell r="G354">
            <v>12383800</v>
          </cell>
          <cell r="H354">
            <v>12406600</v>
          </cell>
          <cell r="I354">
            <v>-22800</v>
          </cell>
          <cell r="J354">
            <v>-1.837731529992101E-3</v>
          </cell>
          <cell r="K354" t="str">
            <v>{D}</v>
          </cell>
        </row>
        <row r="355">
          <cell r="A355" t="str">
            <v>8312-000</v>
          </cell>
          <cell r="B355">
            <v>0</v>
          </cell>
          <cell r="G355">
            <v>0</v>
          </cell>
          <cell r="H355">
            <v>31581327</v>
          </cell>
          <cell r="I355">
            <v>-31581327</v>
          </cell>
          <cell r="J355">
            <v>-1</v>
          </cell>
          <cell r="K355" t="str">
            <v>{D}</v>
          </cell>
        </row>
        <row r="356">
          <cell r="A356" t="str">
            <v>8313-000</v>
          </cell>
          <cell r="B356">
            <v>7603000</v>
          </cell>
          <cell r="G356">
            <v>7603000</v>
          </cell>
          <cell r="H356">
            <v>17815000</v>
          </cell>
          <cell r="I356">
            <v>-10212000</v>
          </cell>
          <cell r="J356">
            <v>-0.57322481055290486</v>
          </cell>
          <cell r="K356" t="str">
            <v>{D}</v>
          </cell>
        </row>
        <row r="357">
          <cell r="A357" t="str">
            <v>8421-000</v>
          </cell>
          <cell r="B357">
            <v>350881237</v>
          </cell>
          <cell r="G357">
            <v>350881237</v>
          </cell>
          <cell r="H357">
            <v>326243868</v>
          </cell>
          <cell r="I357">
            <v>24637369</v>
          </cell>
          <cell r="J357">
            <v>7.5518259242806668E-2</v>
          </cell>
          <cell r="K357" t="str">
            <v>{D}</v>
          </cell>
        </row>
        <row r="358">
          <cell r="A358" t="str">
            <v>8422-000</v>
          </cell>
          <cell r="B358">
            <v>12708014</v>
          </cell>
          <cell r="G358">
            <v>12708014</v>
          </cell>
          <cell r="H358">
            <v>12298048</v>
          </cell>
          <cell r="I358">
            <v>409966</v>
          </cell>
          <cell r="J358">
            <v>3.3335859479488125E-2</v>
          </cell>
          <cell r="K358" t="str">
            <v>{D}</v>
          </cell>
        </row>
        <row r="359">
          <cell r="A359" t="str">
            <v>8423-000</v>
          </cell>
          <cell r="B359">
            <v>25525636</v>
          </cell>
          <cell r="G359">
            <v>25525636</v>
          </cell>
          <cell r="H359">
            <v>21174647</v>
          </cell>
          <cell r="I359">
            <v>4350989</v>
          </cell>
          <cell r="J359">
            <v>0.20548106421797729</v>
          </cell>
          <cell r="K359" t="str">
            <v>{D}</v>
          </cell>
        </row>
        <row r="360">
          <cell r="A360" t="str">
            <v>8424-000</v>
          </cell>
          <cell r="B360">
            <v>0</v>
          </cell>
          <cell r="G360">
            <v>0</v>
          </cell>
          <cell r="H360">
            <v>11372218</v>
          </cell>
          <cell r="I360">
            <v>-11372218</v>
          </cell>
          <cell r="J360">
            <v>-1</v>
          </cell>
          <cell r="K360" t="str">
            <v>{D}</v>
          </cell>
        </row>
        <row r="361">
          <cell r="A361" t="str">
            <v>8425-000</v>
          </cell>
          <cell r="B361">
            <v>7859335</v>
          </cell>
          <cell r="G361">
            <v>7859335</v>
          </cell>
          <cell r="H361">
            <v>7859336</v>
          </cell>
          <cell r="I361">
            <v>-1</v>
          </cell>
          <cell r="J361">
            <v>-1.2723721189678111E-7</v>
          </cell>
          <cell r="K361" t="str">
            <v>{D}</v>
          </cell>
        </row>
        <row r="362">
          <cell r="A362" t="str">
            <v>8429-000</v>
          </cell>
          <cell r="B362">
            <v>6807570</v>
          </cell>
          <cell r="G362">
            <v>6807570</v>
          </cell>
          <cell r="H362">
            <v>2269190</v>
          </cell>
          <cell r="I362">
            <v>4538380</v>
          </cell>
          <cell r="J362">
            <v>2</v>
          </cell>
          <cell r="K362" t="str">
            <v>{D}</v>
          </cell>
        </row>
        <row r="363">
          <cell r="A363" t="str">
            <v>8434-000</v>
          </cell>
          <cell r="B363">
            <v>53456700</v>
          </cell>
          <cell r="G363">
            <v>53456700</v>
          </cell>
          <cell r="H363">
            <v>44547250</v>
          </cell>
          <cell r="I363">
            <v>8909450</v>
          </cell>
          <cell r="J363">
            <v>0.2</v>
          </cell>
          <cell r="K363" t="str">
            <v>{D}</v>
          </cell>
        </row>
        <row r="364">
          <cell r="A364" t="str">
            <v>8441-000</v>
          </cell>
          <cell r="B364">
            <v>55165567</v>
          </cell>
          <cell r="G364">
            <v>55165567</v>
          </cell>
          <cell r="H364">
            <v>35010500</v>
          </cell>
          <cell r="I364">
            <v>20155067</v>
          </cell>
          <cell r="J364">
            <v>0.5756863512374859</v>
          </cell>
          <cell r="K364" t="str">
            <v>{D}</v>
          </cell>
        </row>
        <row r="365">
          <cell r="A365" t="str">
            <v>8481-000</v>
          </cell>
          <cell r="B365">
            <v>23383460</v>
          </cell>
          <cell r="G365">
            <v>23383460</v>
          </cell>
          <cell r="H365">
            <v>23384460</v>
          </cell>
          <cell r="I365">
            <v>-1000</v>
          </cell>
          <cell r="J365">
            <v>-4.2763442046555702E-5</v>
          </cell>
          <cell r="K365" t="str">
            <v>{D}</v>
          </cell>
        </row>
        <row r="366">
          <cell r="A366" t="str">
            <v>8482-000</v>
          </cell>
          <cell r="B366">
            <v>36920400</v>
          </cell>
          <cell r="G366">
            <v>36920400</v>
          </cell>
          <cell r="H366">
            <v>0</v>
          </cell>
          <cell r="I366">
            <v>36920400</v>
          </cell>
          <cell r="J366">
            <v>1</v>
          </cell>
          <cell r="K366" t="str">
            <v>{D}</v>
          </cell>
        </row>
        <row r="367">
          <cell r="A367" t="str">
            <v>8483-000</v>
          </cell>
          <cell r="B367">
            <v>48799853</v>
          </cell>
          <cell r="G367">
            <v>48799853</v>
          </cell>
          <cell r="H367">
            <v>43393980</v>
          </cell>
          <cell r="I367">
            <v>5405873</v>
          </cell>
          <cell r="J367">
            <v>0.12457656568952652</v>
          </cell>
          <cell r="K367" t="str">
            <v>{D}</v>
          </cell>
        </row>
        <row r="368">
          <cell r="A368" t="str">
            <v>8511-000</v>
          </cell>
          <cell r="B368">
            <v>96326330</v>
          </cell>
          <cell r="G368">
            <v>96326330</v>
          </cell>
          <cell r="H368">
            <v>123479774</v>
          </cell>
          <cell r="I368">
            <v>-27153444</v>
          </cell>
          <cell r="J368">
            <v>-0.21990195738453489</v>
          </cell>
          <cell r="K368" t="str">
            <v>{D}</v>
          </cell>
        </row>
        <row r="369">
          <cell r="A369" t="str">
            <v>8514-000</v>
          </cell>
          <cell r="B369">
            <v>16128607</v>
          </cell>
          <cell r="G369">
            <v>16128607</v>
          </cell>
          <cell r="H369">
            <v>22916481</v>
          </cell>
          <cell r="I369">
            <v>-6787874</v>
          </cell>
          <cell r="J369">
            <v>-0.29620053794472195</v>
          </cell>
          <cell r="K369" t="str">
            <v>{D}</v>
          </cell>
        </row>
        <row r="370">
          <cell r="A370" t="str">
            <v>8515-000</v>
          </cell>
          <cell r="B370">
            <v>16416870</v>
          </cell>
          <cell r="G370">
            <v>16416870</v>
          </cell>
          <cell r="H370">
            <v>7921167</v>
          </cell>
          <cell r="I370">
            <v>8495703</v>
          </cell>
          <cell r="J370">
            <v>1.0725317368009033</v>
          </cell>
          <cell r="K370" t="str">
            <v>{D}</v>
          </cell>
        </row>
        <row r="371">
          <cell r="A371" t="str">
            <v>8522-000</v>
          </cell>
          <cell r="B371">
            <v>0</v>
          </cell>
          <cell r="G371">
            <v>0</v>
          </cell>
          <cell r="H371">
            <v>1570533</v>
          </cell>
          <cell r="I371">
            <v>-1570533</v>
          </cell>
          <cell r="J371">
            <v>-1</v>
          </cell>
          <cell r="K371" t="str">
            <v>{D}</v>
          </cell>
        </row>
        <row r="372">
          <cell r="A372" t="str">
            <v>8523-000</v>
          </cell>
          <cell r="B372">
            <v>1129067</v>
          </cell>
          <cell r="G372">
            <v>1129067</v>
          </cell>
          <cell r="H372">
            <v>3390200</v>
          </cell>
          <cell r="I372">
            <v>-2261133</v>
          </cell>
          <cell r="J372">
            <v>-0.66696153619255505</v>
          </cell>
          <cell r="K372" t="str">
            <v>{D}</v>
          </cell>
        </row>
        <row r="373">
          <cell r="A373" t="str">
            <v>8616-000</v>
          </cell>
          <cell r="B373">
            <v>47208959</v>
          </cell>
          <cell r="G373">
            <v>47208959</v>
          </cell>
          <cell r="H373">
            <v>40329849</v>
          </cell>
          <cell r="I373">
            <v>6879110</v>
          </cell>
          <cell r="J373">
            <v>0.1705711816575361</v>
          </cell>
          <cell r="K373" t="str">
            <v>{D}</v>
          </cell>
        </row>
        <row r="374">
          <cell r="A374" t="str">
            <v>8617-000</v>
          </cell>
          <cell r="B374">
            <v>84686022</v>
          </cell>
          <cell r="G374">
            <v>84686022</v>
          </cell>
          <cell r="H374">
            <v>77451121</v>
          </cell>
          <cell r="I374">
            <v>7234901</v>
          </cell>
          <cell r="J374">
            <v>9.3412476237755171E-2</v>
          </cell>
          <cell r="K374" t="str">
            <v>{D}</v>
          </cell>
        </row>
        <row r="375">
          <cell r="A375" t="str">
            <v>8619-000</v>
          </cell>
          <cell r="B375">
            <v>0</v>
          </cell>
          <cell r="G375">
            <v>0</v>
          </cell>
          <cell r="H375">
            <v>133034303</v>
          </cell>
          <cell r="I375">
            <v>-133034303</v>
          </cell>
          <cell r="J375">
            <v>-1</v>
          </cell>
          <cell r="K375" t="str">
            <v>{D}</v>
          </cell>
        </row>
        <row r="376">
          <cell r="A376" t="str">
            <v>8652-000</v>
          </cell>
          <cell r="B376">
            <v>395653000</v>
          </cell>
          <cell r="G376">
            <v>395653000</v>
          </cell>
          <cell r="H376">
            <v>301615900</v>
          </cell>
          <cell r="I376">
            <v>94037100</v>
          </cell>
          <cell r="J376">
            <v>0.31177766158879555</v>
          </cell>
          <cell r="K376" t="str">
            <v>{D}</v>
          </cell>
        </row>
        <row r="377">
          <cell r="A377" t="str">
            <v>8661-000</v>
          </cell>
          <cell r="B377">
            <v>202084089</v>
          </cell>
          <cell r="G377">
            <v>202084089</v>
          </cell>
          <cell r="H377">
            <v>164683000</v>
          </cell>
          <cell r="I377">
            <v>37401089</v>
          </cell>
          <cell r="J377">
            <v>0.22710959236836831</v>
          </cell>
          <cell r="K377" t="str">
            <v>{D}</v>
          </cell>
        </row>
        <row r="378">
          <cell r="A378" t="str">
            <v>8662-000</v>
          </cell>
          <cell r="B378">
            <v>48586940</v>
          </cell>
          <cell r="G378">
            <v>48586940</v>
          </cell>
          <cell r="H378">
            <v>34146225</v>
          </cell>
          <cell r="I378">
            <v>14440715</v>
          </cell>
          <cell r="J378">
            <v>0.42290809599011309</v>
          </cell>
          <cell r="K378" t="str">
            <v>{D}</v>
          </cell>
        </row>
        <row r="379">
          <cell r="A379" t="str">
            <v>8671-000</v>
          </cell>
          <cell r="B379">
            <v>1608000</v>
          </cell>
          <cell r="G379">
            <v>1608000</v>
          </cell>
          <cell r="H379">
            <v>0</v>
          </cell>
          <cell r="I379">
            <v>1608000</v>
          </cell>
          <cell r="J379">
            <v>1</v>
          </cell>
          <cell r="K379" t="str">
            <v>{D}</v>
          </cell>
        </row>
        <row r="380">
          <cell r="A380" t="str">
            <v>8672-000</v>
          </cell>
          <cell r="B380">
            <v>2625000</v>
          </cell>
          <cell r="G380">
            <v>2625000</v>
          </cell>
          <cell r="H380">
            <v>2442625</v>
          </cell>
          <cell r="I380">
            <v>182375</v>
          </cell>
          <cell r="J380">
            <v>7.466352796683895E-2</v>
          </cell>
          <cell r="K380" t="str">
            <v>{D}</v>
          </cell>
        </row>
        <row r="381">
          <cell r="A381" t="str">
            <v>8673-000</v>
          </cell>
          <cell r="B381">
            <v>16819493478</v>
          </cell>
          <cell r="G381">
            <v>16819493478</v>
          </cell>
          <cell r="H381">
            <v>16940230734</v>
          </cell>
          <cell r="I381">
            <v>-120737256</v>
          </cell>
          <cell r="J381">
            <v>-7.1272497934560895E-3</v>
          </cell>
          <cell r="K381" t="str">
            <v>{D}</v>
          </cell>
        </row>
        <row r="382">
          <cell r="A382" t="str">
            <v>8679-000</v>
          </cell>
          <cell r="B382">
            <v>7587270</v>
          </cell>
          <cell r="G382">
            <v>7587270</v>
          </cell>
          <cell r="H382">
            <v>5174604</v>
          </cell>
          <cell r="I382">
            <v>2412666</v>
          </cell>
          <cell r="J382">
            <v>0.46625133053659756</v>
          </cell>
          <cell r="K382" t="str">
            <v>{D}</v>
          </cell>
        </row>
        <row r="383">
          <cell r="A383" t="str">
            <v>8683-000</v>
          </cell>
          <cell r="B383">
            <v>600000</v>
          </cell>
          <cell r="G383">
            <v>600000</v>
          </cell>
          <cell r="H383">
            <v>22698900</v>
          </cell>
          <cell r="I383">
            <v>-22098900</v>
          </cell>
          <cell r="J383">
            <v>-0.97356700104410343</v>
          </cell>
          <cell r="K383" t="str">
            <v>{D}</v>
          </cell>
        </row>
        <row r="384">
          <cell r="A384" t="str">
            <v>8684-000</v>
          </cell>
          <cell r="B384">
            <v>2277000</v>
          </cell>
          <cell r="G384">
            <v>2277000</v>
          </cell>
          <cell r="H384">
            <v>10856200</v>
          </cell>
          <cell r="I384">
            <v>-8579200</v>
          </cell>
          <cell r="J384">
            <v>-0.79025810136143404</v>
          </cell>
          <cell r="K384" t="str">
            <v>{D}</v>
          </cell>
        </row>
        <row r="385">
          <cell r="A385" t="str">
            <v>8691-000</v>
          </cell>
          <cell r="B385">
            <v>10673960</v>
          </cell>
          <cell r="G385">
            <v>10673960</v>
          </cell>
          <cell r="H385">
            <v>0</v>
          </cell>
          <cell r="I385">
            <v>10673960</v>
          </cell>
          <cell r="J385">
            <v>1</v>
          </cell>
          <cell r="K385" t="str">
            <v>{D}</v>
          </cell>
        </row>
        <row r="386">
          <cell r="A386" t="str">
            <v>8711-000</v>
          </cell>
          <cell r="B386">
            <v>14841400</v>
          </cell>
          <cell r="G386">
            <v>14841400</v>
          </cell>
          <cell r="H386">
            <v>3469600</v>
          </cell>
          <cell r="I386">
            <v>11371800</v>
          </cell>
          <cell r="J386">
            <v>3.2775536084851278</v>
          </cell>
          <cell r="K386" t="str">
            <v>{D}</v>
          </cell>
        </row>
        <row r="387">
          <cell r="A387" t="str">
            <v>8716-000</v>
          </cell>
          <cell r="B387">
            <v>0</v>
          </cell>
          <cell r="G387">
            <v>0</v>
          </cell>
          <cell r="H387">
            <v>2349000</v>
          </cell>
          <cell r="I387">
            <v>-2349000</v>
          </cell>
          <cell r="J387">
            <v>-1</v>
          </cell>
          <cell r="K387" t="str">
            <v>{D}</v>
          </cell>
        </row>
        <row r="388">
          <cell r="A388" t="str">
            <v>8733-000</v>
          </cell>
          <cell r="B388">
            <v>112338600</v>
          </cell>
          <cell r="G388">
            <v>112338600</v>
          </cell>
          <cell r="H388">
            <v>91773770</v>
          </cell>
          <cell r="I388">
            <v>20564830</v>
          </cell>
          <cell r="J388">
            <v>0.224081782844924</v>
          </cell>
          <cell r="K388" t="str">
            <v>{D}</v>
          </cell>
        </row>
        <row r="389">
          <cell r="A389" t="str">
            <v>8821-000</v>
          </cell>
          <cell r="B389">
            <v>17635990</v>
          </cell>
          <cell r="G389">
            <v>17635990</v>
          </cell>
          <cell r="H389">
            <v>16226850</v>
          </cell>
          <cell r="I389">
            <v>1409140</v>
          </cell>
          <cell r="J389">
            <v>8.6840021322684313E-2</v>
          </cell>
          <cell r="K389" t="str">
            <v>{D}</v>
          </cell>
        </row>
        <row r="390">
          <cell r="A390" t="str">
            <v>8831-000</v>
          </cell>
          <cell r="B390">
            <v>831100</v>
          </cell>
          <cell r="G390">
            <v>831100</v>
          </cell>
          <cell r="H390">
            <v>2817260</v>
          </cell>
          <cell r="I390">
            <v>-1986160</v>
          </cell>
          <cell r="J390">
            <v>-0.70499705387504175</v>
          </cell>
          <cell r="K390" t="str">
            <v>{D}</v>
          </cell>
        </row>
        <row r="391">
          <cell r="A391" t="str">
            <v>8832-000</v>
          </cell>
          <cell r="B391">
            <v>172296852</v>
          </cell>
          <cell r="G391">
            <v>172296852</v>
          </cell>
          <cell r="H391">
            <v>183194590</v>
          </cell>
          <cell r="I391">
            <v>-10897738</v>
          </cell>
          <cell r="J391">
            <v>-5.9487226123871889E-2</v>
          </cell>
          <cell r="K391" t="str">
            <v>{D}</v>
          </cell>
        </row>
        <row r="392">
          <cell r="A392" t="str">
            <v>8833-000</v>
          </cell>
          <cell r="B392">
            <v>166613875</v>
          </cell>
          <cell r="G392">
            <v>166613875</v>
          </cell>
          <cell r="H392">
            <v>137923700</v>
          </cell>
          <cell r="I392">
            <v>28690175</v>
          </cell>
          <cell r="J392">
            <v>0.20801482993858197</v>
          </cell>
          <cell r="K392" t="str">
            <v>{D}</v>
          </cell>
        </row>
        <row r="393">
          <cell r="A393" t="str">
            <v>8834-000</v>
          </cell>
          <cell r="B393">
            <v>40615209</v>
          </cell>
          <cell r="G393">
            <v>40615209</v>
          </cell>
          <cell r="H393">
            <v>38790910</v>
          </cell>
          <cell r="I393">
            <v>1824299</v>
          </cell>
          <cell r="J393">
            <v>4.7029033348276697E-2</v>
          </cell>
          <cell r="K393" t="str">
            <v>{D}</v>
          </cell>
        </row>
        <row r="394">
          <cell r="A394" t="str">
            <v>8835-000</v>
          </cell>
          <cell r="B394">
            <v>12759600</v>
          </cell>
          <cell r="G394">
            <v>12759600</v>
          </cell>
          <cell r="H394">
            <v>8036500</v>
          </cell>
          <cell r="I394">
            <v>4723100</v>
          </cell>
          <cell r="J394">
            <v>0.58770609095999504</v>
          </cell>
          <cell r="K394" t="str">
            <v>{D}</v>
          </cell>
        </row>
        <row r="395">
          <cell r="A395" t="str">
            <v>8841-000</v>
          </cell>
          <cell r="B395">
            <v>93903927</v>
          </cell>
          <cell r="G395">
            <v>93903927</v>
          </cell>
          <cell r="H395">
            <v>48122023</v>
          </cell>
          <cell r="I395">
            <v>45781904</v>
          </cell>
          <cell r="J395">
            <v>0.95137114248085541</v>
          </cell>
          <cell r="K395" t="str">
            <v>{D}</v>
          </cell>
        </row>
        <row r="396">
          <cell r="A396" t="str">
            <v>8842-000</v>
          </cell>
          <cell r="B396">
            <v>100475319</v>
          </cell>
          <cell r="G396">
            <v>100475319</v>
          </cell>
          <cell r="H396">
            <v>94659020</v>
          </cell>
          <cell r="I396">
            <v>5816299</v>
          </cell>
          <cell r="J396">
            <v>6.1444741346360868E-2</v>
          </cell>
          <cell r="K396" t="str">
            <v>{D}</v>
          </cell>
        </row>
        <row r="397">
          <cell r="A397" t="str">
            <v>8851-000</v>
          </cell>
          <cell r="B397">
            <v>70000000</v>
          </cell>
          <cell r="G397">
            <v>70000000</v>
          </cell>
          <cell r="H397">
            <v>27915404</v>
          </cell>
          <cell r="I397">
            <v>42084596</v>
          </cell>
          <cell r="J397">
            <v>1.5075761038600768</v>
          </cell>
          <cell r="K397" t="str">
            <v>{D}</v>
          </cell>
        </row>
        <row r="398">
          <cell r="A398" t="str">
            <v>8853-000</v>
          </cell>
          <cell r="B398">
            <v>10000000</v>
          </cell>
          <cell r="G398">
            <v>10000000</v>
          </cell>
          <cell r="H398">
            <v>100000</v>
          </cell>
          <cell r="I398">
            <v>9900000</v>
          </cell>
          <cell r="J398">
            <v>99</v>
          </cell>
          <cell r="K398" t="str">
            <v>{D}</v>
          </cell>
        </row>
        <row r="399">
          <cell r="A399" t="str">
            <v>8854-000</v>
          </cell>
          <cell r="B399">
            <v>20660000</v>
          </cell>
          <cell r="G399">
            <v>20660000</v>
          </cell>
          <cell r="H399">
            <v>8775000</v>
          </cell>
          <cell r="I399">
            <v>11885000</v>
          </cell>
          <cell r="J399">
            <v>1.3544159544159544</v>
          </cell>
          <cell r="K399" t="str">
            <v>{D}</v>
          </cell>
        </row>
        <row r="400">
          <cell r="A400" t="str">
            <v>8856-000</v>
          </cell>
          <cell r="B400">
            <v>58468200</v>
          </cell>
          <cell r="G400">
            <v>58468200</v>
          </cell>
          <cell r="H400">
            <v>33025250</v>
          </cell>
          <cell r="I400">
            <v>25442950</v>
          </cell>
          <cell r="J400">
            <v>0.7704090052308461</v>
          </cell>
          <cell r="K400" t="str">
            <v>{D}</v>
          </cell>
        </row>
        <row r="401">
          <cell r="A401" t="str">
            <v>8859-000</v>
          </cell>
          <cell r="B401">
            <v>0</v>
          </cell>
          <cell r="G401">
            <v>0</v>
          </cell>
          <cell r="H401">
            <v>20000000</v>
          </cell>
          <cell r="I401">
            <v>-20000000</v>
          </cell>
          <cell r="J401">
            <v>-1</v>
          </cell>
          <cell r="K401" t="str">
            <v>{D}</v>
          </cell>
        </row>
        <row r="402">
          <cell r="A402" t="str">
            <v>8861-000</v>
          </cell>
          <cell r="B402">
            <v>128774650</v>
          </cell>
          <cell r="G402">
            <v>128774650</v>
          </cell>
          <cell r="H402">
            <v>86011685</v>
          </cell>
          <cell r="I402">
            <v>42762965</v>
          </cell>
          <cell r="J402">
            <v>0.49717622669524497</v>
          </cell>
          <cell r="K402" t="str">
            <v>{D}</v>
          </cell>
        </row>
        <row r="403">
          <cell r="A403" t="str">
            <v>8869-000</v>
          </cell>
          <cell r="B403">
            <v>247000</v>
          </cell>
          <cell r="G403">
            <v>247000</v>
          </cell>
          <cell r="H403">
            <v>91871853</v>
          </cell>
          <cell r="I403">
            <v>-91624853</v>
          </cell>
          <cell r="J403">
            <v>-0.99731147253555452</v>
          </cell>
          <cell r="K403" t="str">
            <v>{D}</v>
          </cell>
        </row>
        <row r="404">
          <cell r="A404" t="str">
            <v>8981-000</v>
          </cell>
          <cell r="B404">
            <v>221179600</v>
          </cell>
          <cell r="G404">
            <v>221179600</v>
          </cell>
          <cell r="H404">
            <v>271376765</v>
          </cell>
          <cell r="I404">
            <v>-50197165</v>
          </cell>
          <cell r="J404">
            <v>-0.18497222855464432</v>
          </cell>
          <cell r="K404" t="str">
            <v>{D}</v>
          </cell>
        </row>
        <row r="405">
          <cell r="A405" t="str">
            <v>8989-000</v>
          </cell>
          <cell r="B405">
            <v>34560.550000000003</v>
          </cell>
          <cell r="G405">
            <v>34560.550000000003</v>
          </cell>
          <cell r="H405">
            <v>30</v>
          </cell>
          <cell r="I405">
            <v>34530.550000000003</v>
          </cell>
          <cell r="J405">
            <v>1151.0183333333334</v>
          </cell>
          <cell r="K405" t="str">
            <v>{D}</v>
          </cell>
        </row>
        <row r="406">
          <cell r="A406" t="str">
            <v>9061-000</v>
          </cell>
          <cell r="B406">
            <v>40184900</v>
          </cell>
          <cell r="G406">
            <v>40184900</v>
          </cell>
          <cell r="H406">
            <v>118900250</v>
          </cell>
          <cell r="I406">
            <v>-78715350</v>
          </cell>
          <cell r="J406">
            <v>-0.66202846503686918</v>
          </cell>
          <cell r="K406" t="str">
            <v>{K}</v>
          </cell>
        </row>
        <row r="407">
          <cell r="A407" t="str">
            <v>9091-000</v>
          </cell>
          <cell r="B407">
            <v>17472804.84</v>
          </cell>
          <cell r="G407">
            <v>17472804.84</v>
          </cell>
          <cell r="H407">
            <v>63880898.770000003</v>
          </cell>
          <cell r="I407">
            <v>-46408093.930000007</v>
          </cell>
          <cell r="J407">
            <v>-0.72647841253909151</v>
          </cell>
          <cell r="K407" t="str">
            <v>{K}</v>
          </cell>
        </row>
        <row r="408">
          <cell r="A408" t="str">
            <v>9093-000</v>
          </cell>
          <cell r="B408">
            <v>44398520</v>
          </cell>
          <cell r="G408">
            <v>44398520</v>
          </cell>
          <cell r="H408">
            <v>3863259</v>
          </cell>
          <cell r="I408">
            <v>40535261</v>
          </cell>
          <cell r="J408">
            <v>10.492504126697174</v>
          </cell>
          <cell r="K408" t="str">
            <v>{K}</v>
          </cell>
        </row>
        <row r="409">
          <cell r="A409" t="str">
            <v>9099-000</v>
          </cell>
          <cell r="B409">
            <v>259267270</v>
          </cell>
          <cell r="G409">
            <v>259267270</v>
          </cell>
          <cell r="H409">
            <v>239732985.28999999</v>
          </cell>
          <cell r="I409">
            <v>19534284.710000008</v>
          </cell>
          <cell r="J409">
            <v>8.1483508355639056E-2</v>
          </cell>
          <cell r="K409" t="str">
            <v>{K}</v>
          </cell>
        </row>
        <row r="410">
          <cell r="A410" t="str">
            <v>9219-000</v>
          </cell>
          <cell r="B410">
            <v>967662189.92999995</v>
          </cell>
          <cell r="G410">
            <v>967662189.92999995</v>
          </cell>
          <cell r="H410">
            <v>1066561132.86</v>
          </cell>
          <cell r="I410">
            <v>-98898942.930000067</v>
          </cell>
          <cell r="J410">
            <v>-9.2726933208977E-2</v>
          </cell>
          <cell r="K410" t="str">
            <v>{D}</v>
          </cell>
        </row>
        <row r="411">
          <cell r="A411" t="str">
            <v>9232-H11</v>
          </cell>
          <cell r="B411">
            <v>33868643811.48</v>
          </cell>
          <cell r="G411">
            <v>33868643811.48</v>
          </cell>
          <cell r="H411">
            <v>33983919755.34</v>
          </cell>
          <cell r="I411">
            <v>-115275943.86000061</v>
          </cell>
          <cell r="J411">
            <v>-3.3920732125636253E-3</v>
          </cell>
          <cell r="K411" t="str">
            <v>{D}</v>
          </cell>
        </row>
        <row r="412">
          <cell r="A412" t="str">
            <v>9232-H12</v>
          </cell>
          <cell r="B412">
            <v>27794612563.07</v>
          </cell>
          <cell r="G412">
            <v>27794612563.07</v>
          </cell>
          <cell r="H412">
            <v>6228610643.1400003</v>
          </cell>
          <cell r="I412">
            <v>21566001919.93</v>
          </cell>
          <cell r="J412">
            <v>3.4624097018621849</v>
          </cell>
          <cell r="K412" t="str">
            <v>{D}</v>
          </cell>
        </row>
        <row r="413">
          <cell r="A413" t="str">
            <v>9232-H13</v>
          </cell>
          <cell r="B413">
            <v>380161353</v>
          </cell>
          <cell r="G413">
            <v>380161353</v>
          </cell>
          <cell r="H413">
            <v>347414916</v>
          </cell>
          <cell r="I413">
            <v>32746437</v>
          </cell>
          <cell r="J413">
            <v>9.4257429637822465E-2</v>
          </cell>
          <cell r="K413" t="str">
            <v>{D}</v>
          </cell>
        </row>
        <row r="414">
          <cell r="A414" t="str">
            <v>9232-H22</v>
          </cell>
          <cell r="B414">
            <v>481641159</v>
          </cell>
          <cell r="G414">
            <v>481641159</v>
          </cell>
          <cell r="H414">
            <v>617107135</v>
          </cell>
          <cell r="I414">
            <v>-135465976</v>
          </cell>
          <cell r="J414">
            <v>-0.21951776007256826</v>
          </cell>
          <cell r="K414" t="str">
            <v>{D}</v>
          </cell>
        </row>
        <row r="415">
          <cell r="A415" t="str">
            <v>9232-H28</v>
          </cell>
          <cell r="B415">
            <v>163127640</v>
          </cell>
          <cell r="G415">
            <v>163127640</v>
          </cell>
          <cell r="H415">
            <v>132542835</v>
          </cell>
          <cell r="I415">
            <v>30584805</v>
          </cell>
          <cell r="J415">
            <v>0.23075411809321869</v>
          </cell>
          <cell r="K415" t="str">
            <v>{D}</v>
          </cell>
        </row>
        <row r="416">
          <cell r="A416" t="str">
            <v>9251-000</v>
          </cell>
          <cell r="B416">
            <v>0</v>
          </cell>
          <cell r="G416">
            <v>0</v>
          </cell>
          <cell r="H416">
            <v>10000</v>
          </cell>
          <cell r="I416">
            <v>-10000</v>
          </cell>
          <cell r="J416">
            <v>-1</v>
          </cell>
          <cell r="K416" t="str">
            <v>{D}</v>
          </cell>
        </row>
        <row r="417">
          <cell r="A417" t="str">
            <v>9291-000</v>
          </cell>
          <cell r="B417">
            <v>24000</v>
          </cell>
          <cell r="G417">
            <v>24000</v>
          </cell>
          <cell r="H417">
            <v>571000</v>
          </cell>
          <cell r="I417">
            <v>-547000</v>
          </cell>
          <cell r="J417">
            <v>-0.95796847635726801</v>
          </cell>
          <cell r="K417" t="str">
            <v>{D}</v>
          </cell>
        </row>
        <row r="418">
          <cell r="A418" t="str">
            <v>9982-000</v>
          </cell>
          <cell r="B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1</v>
          </cell>
          <cell r="K418" t="str">
            <v>{K}</v>
          </cell>
        </row>
      </sheetData>
      <sheetData sheetId="9">
        <row r="8">
          <cell r="A8" t="str">
            <v>1011-000</v>
          </cell>
          <cell r="B8">
            <v>736638</v>
          </cell>
          <cell r="G8">
            <v>736638</v>
          </cell>
          <cell r="H8">
            <v>735300</v>
          </cell>
          <cell r="I8">
            <v>1338</v>
          </cell>
          <cell r="J8">
            <v>1.8196654426764587E-3</v>
          </cell>
          <cell r="K8" t="str">
            <v>{D}</v>
          </cell>
        </row>
        <row r="9">
          <cell r="A9" t="str">
            <v>1012-000</v>
          </cell>
          <cell r="B9">
            <v>1750000</v>
          </cell>
          <cell r="G9">
            <v>1750000</v>
          </cell>
          <cell r="H9">
            <v>1750000</v>
          </cell>
          <cell r="I9">
            <v>0</v>
          </cell>
          <cell r="J9">
            <v>0</v>
          </cell>
          <cell r="K9" t="str">
            <v>{D}</v>
          </cell>
        </row>
        <row r="10">
          <cell r="A10" t="str">
            <v>1013-000</v>
          </cell>
          <cell r="B10">
            <v>89500000</v>
          </cell>
          <cell r="G10">
            <v>89500000</v>
          </cell>
          <cell r="H10">
            <v>89500000</v>
          </cell>
          <cell r="I10">
            <v>0</v>
          </cell>
          <cell r="J10">
            <v>0</v>
          </cell>
          <cell r="K10" t="str">
            <v>{D}</v>
          </cell>
        </row>
        <row r="11">
          <cell r="A11" t="str">
            <v>1014-000</v>
          </cell>
          <cell r="B11">
            <v>420440400</v>
          </cell>
          <cell r="G11">
            <v>420440400</v>
          </cell>
          <cell r="H11">
            <v>240625550</v>
          </cell>
          <cell r="I11">
            <v>179814850</v>
          </cell>
          <cell r="J11">
            <v>0.74728078543612675</v>
          </cell>
          <cell r="K11" t="str">
            <v>{D}</v>
          </cell>
        </row>
        <row r="12">
          <cell r="A12" t="str">
            <v>1021-B81</v>
          </cell>
          <cell r="B12">
            <v>218672995</v>
          </cell>
          <cell r="G12">
            <v>218672995</v>
          </cell>
          <cell r="H12">
            <v>-214870020</v>
          </cell>
          <cell r="I12">
            <v>433543015</v>
          </cell>
          <cell r="J12">
            <v>-2.0176989558617811</v>
          </cell>
          <cell r="K12" t="str">
            <v>{D}</v>
          </cell>
        </row>
        <row r="13">
          <cell r="A13" t="str">
            <v>1021-B82</v>
          </cell>
          <cell r="B13">
            <v>0</v>
          </cell>
          <cell r="G13">
            <v>0</v>
          </cell>
          <cell r="H13">
            <v>1005774100</v>
          </cell>
          <cell r="I13">
            <v>-1005774100</v>
          </cell>
          <cell r="J13">
            <v>-1</v>
          </cell>
          <cell r="K13" t="str">
            <v>{D}</v>
          </cell>
        </row>
        <row r="14">
          <cell r="A14" t="str">
            <v>1021-B91</v>
          </cell>
          <cell r="B14">
            <v>835260860</v>
          </cell>
          <cell r="G14">
            <v>835260860</v>
          </cell>
          <cell r="H14">
            <v>261485744</v>
          </cell>
          <cell r="I14">
            <v>573775116</v>
          </cell>
          <cell r="J14">
            <v>2.1942883280091934</v>
          </cell>
          <cell r="K14" t="str">
            <v>{D}</v>
          </cell>
        </row>
        <row r="15">
          <cell r="A15" t="str">
            <v>1311-000</v>
          </cell>
          <cell r="B15">
            <v>341356933</v>
          </cell>
          <cell r="G15">
            <v>341356933</v>
          </cell>
          <cell r="H15">
            <v>341356933</v>
          </cell>
          <cell r="I15">
            <v>0</v>
          </cell>
          <cell r="J15">
            <v>0</v>
          </cell>
          <cell r="K15" t="str">
            <v>{D}</v>
          </cell>
        </row>
        <row r="16">
          <cell r="A16" t="str">
            <v>1331-000</v>
          </cell>
          <cell r="B16">
            <v>5372512</v>
          </cell>
          <cell r="G16">
            <v>5372512</v>
          </cell>
          <cell r="H16">
            <v>4378435</v>
          </cell>
          <cell r="I16">
            <v>994077</v>
          </cell>
          <cell r="J16">
            <v>0.22703934168258749</v>
          </cell>
          <cell r="K16" t="str">
            <v>{D}</v>
          </cell>
        </row>
        <row r="17">
          <cell r="A17" t="str">
            <v>1339-000</v>
          </cell>
          <cell r="B17">
            <v>6482850</v>
          </cell>
          <cell r="G17">
            <v>6482850</v>
          </cell>
          <cell r="H17">
            <v>6482850</v>
          </cell>
          <cell r="I17">
            <v>0</v>
          </cell>
          <cell r="J17">
            <v>0</v>
          </cell>
          <cell r="K17" t="str">
            <v>{D}</v>
          </cell>
        </row>
        <row r="18">
          <cell r="A18" t="str">
            <v>1421-000</v>
          </cell>
          <cell r="B18">
            <v>13260550</v>
          </cell>
          <cell r="G18">
            <v>13260550</v>
          </cell>
          <cell r="H18">
            <v>181752767</v>
          </cell>
          <cell r="I18">
            <v>-168492217</v>
          </cell>
          <cell r="J18">
            <v>-0.92704072560281847</v>
          </cell>
          <cell r="K18" t="str">
            <v>{D}</v>
          </cell>
        </row>
        <row r="19">
          <cell r="A19" t="str">
            <v>1428-000</v>
          </cell>
          <cell r="B19">
            <v>0</v>
          </cell>
          <cell r="G19">
            <v>0</v>
          </cell>
          <cell r="H19">
            <v>0</v>
          </cell>
          <cell r="I19">
            <v>0</v>
          </cell>
          <cell r="J19">
            <v>1</v>
          </cell>
          <cell r="K19" t="str">
            <v>{D}</v>
          </cell>
        </row>
        <row r="20">
          <cell r="A20" t="str">
            <v>1469-000</v>
          </cell>
          <cell r="B20">
            <v>2500</v>
          </cell>
          <cell r="G20">
            <v>2500</v>
          </cell>
          <cell r="H20">
            <v>8060750</v>
          </cell>
          <cell r="I20">
            <v>-8058250</v>
          </cell>
          <cell r="J20">
            <v>-0.99968985516236086</v>
          </cell>
          <cell r="K20" t="str">
            <v>{D}</v>
          </cell>
        </row>
        <row r="21">
          <cell r="A21" t="str">
            <v>1531-000</v>
          </cell>
          <cell r="B21">
            <v>20806737</v>
          </cell>
          <cell r="G21">
            <v>20806737</v>
          </cell>
          <cell r="H21">
            <v>20806737</v>
          </cell>
          <cell r="I21">
            <v>0</v>
          </cell>
          <cell r="J21">
            <v>0</v>
          </cell>
          <cell r="K21" t="str">
            <v>{D}</v>
          </cell>
        </row>
        <row r="22">
          <cell r="A22" t="str">
            <v>1532-000</v>
          </cell>
          <cell r="B22">
            <v>29324312.5</v>
          </cell>
          <cell r="G22">
            <v>29324312.5</v>
          </cell>
          <cell r="H22">
            <v>29324312.5</v>
          </cell>
          <cell r="I22">
            <v>0</v>
          </cell>
          <cell r="J22">
            <v>0</v>
          </cell>
          <cell r="K22" t="str">
            <v>{D}</v>
          </cell>
        </row>
        <row r="23">
          <cell r="A23" t="str">
            <v>1539-000</v>
          </cell>
          <cell r="B23">
            <v>6069850</v>
          </cell>
          <cell r="G23">
            <v>6069850</v>
          </cell>
          <cell r="H23">
            <v>6069850</v>
          </cell>
          <cell r="I23">
            <v>0</v>
          </cell>
          <cell r="J23">
            <v>0</v>
          </cell>
          <cell r="K23" t="str">
            <v>{D}</v>
          </cell>
        </row>
        <row r="24">
          <cell r="A24" t="str">
            <v>1564-000</v>
          </cell>
          <cell r="B24">
            <v>16419007</v>
          </cell>
          <cell r="G24">
            <v>16419007</v>
          </cell>
          <cell r="H24">
            <v>6600682</v>
          </cell>
          <cell r="I24">
            <v>9818325</v>
          </cell>
          <cell r="J24">
            <v>1.4874712946328879</v>
          </cell>
          <cell r="K24" t="str">
            <v>{D}</v>
          </cell>
        </row>
        <row r="25">
          <cell r="A25" t="str">
            <v>1586-000</v>
          </cell>
          <cell r="B25">
            <v>322456365</v>
          </cell>
          <cell r="G25">
            <v>322456365</v>
          </cell>
          <cell r="H25">
            <v>91730320</v>
          </cell>
          <cell r="I25">
            <v>230726045</v>
          </cell>
          <cell r="J25">
            <v>2.5152648001227949</v>
          </cell>
          <cell r="K25" t="str">
            <v>{D}</v>
          </cell>
        </row>
        <row r="26">
          <cell r="A26" t="str">
            <v>1591-000</v>
          </cell>
          <cell r="B26">
            <v>74880082</v>
          </cell>
          <cell r="G26">
            <v>74880082</v>
          </cell>
          <cell r="H26">
            <v>16776322</v>
          </cell>
          <cell r="I26">
            <v>58103760</v>
          </cell>
          <cell r="J26">
            <v>3.4634385296133443</v>
          </cell>
          <cell r="K26" t="str">
            <v>{D}</v>
          </cell>
        </row>
        <row r="27">
          <cell r="A27" t="str">
            <v>1611-010</v>
          </cell>
          <cell r="B27">
            <v>842199852102.01001</v>
          </cell>
          <cell r="G27">
            <v>842199852102.01001</v>
          </cell>
          <cell r="H27">
            <v>739008634751.01001</v>
          </cell>
          <cell r="I27">
            <v>103191217351</v>
          </cell>
          <cell r="J27">
            <v>0.13963465715900281</v>
          </cell>
          <cell r="K27" t="str">
            <v>{D}</v>
          </cell>
        </row>
        <row r="28">
          <cell r="A28" t="str">
            <v>1819-000</v>
          </cell>
          <cell r="B28">
            <v>21441000</v>
          </cell>
          <cell r="G28">
            <v>21441000</v>
          </cell>
          <cell r="H28">
            <v>21441000</v>
          </cell>
          <cell r="I28">
            <v>0</v>
          </cell>
          <cell r="J28">
            <v>0</v>
          </cell>
          <cell r="K28" t="str">
            <v>{D}</v>
          </cell>
        </row>
        <row r="29">
          <cell r="A29" t="str">
            <v>1821-000</v>
          </cell>
          <cell r="B29">
            <v>1985174960.8299999</v>
          </cell>
          <cell r="G29">
            <v>1985174960.8299999</v>
          </cell>
          <cell r="H29">
            <v>1985174960.8299999</v>
          </cell>
          <cell r="I29">
            <v>0</v>
          </cell>
          <cell r="J29">
            <v>0</v>
          </cell>
          <cell r="K29" t="str">
            <v>{D}</v>
          </cell>
        </row>
        <row r="30">
          <cell r="A30" t="str">
            <v>1822-000</v>
          </cell>
          <cell r="B30">
            <v>376532717.44</v>
          </cell>
          <cell r="G30">
            <v>376532717.44</v>
          </cell>
          <cell r="H30">
            <v>376532717.44</v>
          </cell>
          <cell r="I30">
            <v>0</v>
          </cell>
          <cell r="J30">
            <v>0</v>
          </cell>
          <cell r="K30" t="str">
            <v>{D}</v>
          </cell>
        </row>
        <row r="31">
          <cell r="A31" t="str">
            <v>1823-000</v>
          </cell>
          <cell r="B31">
            <v>379740008</v>
          </cell>
          <cell r="G31">
            <v>379740008</v>
          </cell>
          <cell r="H31">
            <v>379740008</v>
          </cell>
          <cell r="I31">
            <v>0</v>
          </cell>
          <cell r="J31">
            <v>0</v>
          </cell>
          <cell r="K31" t="str">
            <v>{D}</v>
          </cell>
        </row>
        <row r="32">
          <cell r="A32" t="str">
            <v>1824-000</v>
          </cell>
          <cell r="B32">
            <v>852652274.12</v>
          </cell>
          <cell r="G32">
            <v>852652274.12</v>
          </cell>
          <cell r="H32">
            <v>852652274.12</v>
          </cell>
          <cell r="I32">
            <v>0</v>
          </cell>
          <cell r="J32">
            <v>0</v>
          </cell>
          <cell r="K32" t="str">
            <v>{D}</v>
          </cell>
        </row>
        <row r="33">
          <cell r="A33" t="str">
            <v>1831-000</v>
          </cell>
          <cell r="B33">
            <v>233251950</v>
          </cell>
          <cell r="G33">
            <v>233251950</v>
          </cell>
          <cell r="H33">
            <v>233251950</v>
          </cell>
          <cell r="I33">
            <v>0</v>
          </cell>
          <cell r="J33">
            <v>0</v>
          </cell>
          <cell r="K33" t="str">
            <v>{D}</v>
          </cell>
        </row>
        <row r="34">
          <cell r="A34" t="str">
            <v>1832-000</v>
          </cell>
          <cell r="B34">
            <v>10675000</v>
          </cell>
          <cell r="G34">
            <v>10675000</v>
          </cell>
          <cell r="H34">
            <v>10675000</v>
          </cell>
          <cell r="I34">
            <v>0</v>
          </cell>
          <cell r="J34">
            <v>0</v>
          </cell>
          <cell r="K34" t="str">
            <v>{D}</v>
          </cell>
        </row>
        <row r="35">
          <cell r="A35" t="str">
            <v>1841-000</v>
          </cell>
          <cell r="B35">
            <v>428302418</v>
          </cell>
          <cell r="G35">
            <v>428302418</v>
          </cell>
          <cell r="H35">
            <v>228373668</v>
          </cell>
          <cell r="I35">
            <v>199928750</v>
          </cell>
          <cell r="J35">
            <v>0.87544571907475777</v>
          </cell>
          <cell r="K35" t="str">
            <v>{D}</v>
          </cell>
        </row>
        <row r="36">
          <cell r="A36" t="str">
            <v>1842-000</v>
          </cell>
          <cell r="B36">
            <v>654393750</v>
          </cell>
          <cell r="G36">
            <v>654393750</v>
          </cell>
          <cell r="H36">
            <v>298018750</v>
          </cell>
          <cell r="I36">
            <v>356375000</v>
          </cell>
          <cell r="J36">
            <v>1.1958140217687645</v>
          </cell>
          <cell r="K36" t="str">
            <v>{D}</v>
          </cell>
        </row>
        <row r="37">
          <cell r="A37" t="str">
            <v>1848-000</v>
          </cell>
          <cell r="B37">
            <v>2590000</v>
          </cell>
          <cell r="G37">
            <v>2590000</v>
          </cell>
          <cell r="H37">
            <v>2590000</v>
          </cell>
          <cell r="I37">
            <v>0</v>
          </cell>
          <cell r="J37">
            <v>0</v>
          </cell>
          <cell r="K37" t="str">
            <v>{D}</v>
          </cell>
        </row>
        <row r="38">
          <cell r="A38" t="str">
            <v>1851-000</v>
          </cell>
          <cell r="B38">
            <v>577656689</v>
          </cell>
          <cell r="G38">
            <v>577656689</v>
          </cell>
          <cell r="H38">
            <v>441806689</v>
          </cell>
          <cell r="I38">
            <v>135850000</v>
          </cell>
          <cell r="J38">
            <v>0.3074874224007052</v>
          </cell>
          <cell r="K38" t="str">
            <v>{D}</v>
          </cell>
        </row>
        <row r="39">
          <cell r="A39" t="str">
            <v>1852-000</v>
          </cell>
          <cell r="B39">
            <v>7432000</v>
          </cell>
          <cell r="G39">
            <v>7432000</v>
          </cell>
          <cell r="H39">
            <v>7432000</v>
          </cell>
          <cell r="I39">
            <v>0</v>
          </cell>
          <cell r="J39">
            <v>0</v>
          </cell>
          <cell r="K39" t="str">
            <v>{D}</v>
          </cell>
        </row>
        <row r="40">
          <cell r="A40" t="str">
            <v>1853-000</v>
          </cell>
          <cell r="B40">
            <v>48636368</v>
          </cell>
          <cell r="G40">
            <v>48636368</v>
          </cell>
          <cell r="H40">
            <v>48636368</v>
          </cell>
          <cell r="I40">
            <v>0</v>
          </cell>
          <cell r="J40">
            <v>0</v>
          </cell>
          <cell r="K40" t="str">
            <v>{D}</v>
          </cell>
        </row>
        <row r="41">
          <cell r="A41" t="str">
            <v>1854-000</v>
          </cell>
          <cell r="B41">
            <v>25223000</v>
          </cell>
          <cell r="G41">
            <v>25223000</v>
          </cell>
          <cell r="H41">
            <v>25223000</v>
          </cell>
          <cell r="I41">
            <v>0</v>
          </cell>
          <cell r="J41">
            <v>0</v>
          </cell>
          <cell r="K41" t="str">
            <v>{D}</v>
          </cell>
        </row>
        <row r="42">
          <cell r="A42" t="str">
            <v>1859-000</v>
          </cell>
          <cell r="B42">
            <v>236080400</v>
          </cell>
          <cell r="G42">
            <v>236080400</v>
          </cell>
          <cell r="H42">
            <v>236080400</v>
          </cell>
          <cell r="I42">
            <v>0</v>
          </cell>
          <cell r="J42">
            <v>0</v>
          </cell>
          <cell r="K42" t="str">
            <v>{D}</v>
          </cell>
        </row>
        <row r="43">
          <cell r="A43" t="str">
            <v>1861-000</v>
          </cell>
          <cell r="B43">
            <v>120743500</v>
          </cell>
          <cell r="G43">
            <v>120743500</v>
          </cell>
          <cell r="H43">
            <v>120743500</v>
          </cell>
          <cell r="I43">
            <v>0</v>
          </cell>
          <cell r="J43">
            <v>0</v>
          </cell>
          <cell r="K43" t="str">
            <v>{D}</v>
          </cell>
        </row>
        <row r="44">
          <cell r="A44" t="str">
            <v>1862-000</v>
          </cell>
          <cell r="B44">
            <v>25914000</v>
          </cell>
          <cell r="G44">
            <v>25914000</v>
          </cell>
          <cell r="H44">
            <v>25914000</v>
          </cell>
          <cell r="I44">
            <v>0</v>
          </cell>
          <cell r="J44">
            <v>0</v>
          </cell>
          <cell r="K44" t="str">
            <v>{D}</v>
          </cell>
        </row>
        <row r="45">
          <cell r="A45" t="str">
            <v>1863-000</v>
          </cell>
          <cell r="B45">
            <v>2203000</v>
          </cell>
          <cell r="G45">
            <v>2203000</v>
          </cell>
          <cell r="H45">
            <v>2203000</v>
          </cell>
          <cell r="I45">
            <v>0</v>
          </cell>
          <cell r="J45">
            <v>0</v>
          </cell>
          <cell r="K45" t="str">
            <v>{D}</v>
          </cell>
        </row>
        <row r="46">
          <cell r="A46" t="str">
            <v>1864-000</v>
          </cell>
          <cell r="B46">
            <v>142397000</v>
          </cell>
          <cell r="G46">
            <v>142397000</v>
          </cell>
          <cell r="H46">
            <v>142397000</v>
          </cell>
          <cell r="I46">
            <v>0</v>
          </cell>
          <cell r="J46">
            <v>0</v>
          </cell>
          <cell r="K46" t="str">
            <v>{D}</v>
          </cell>
        </row>
        <row r="47">
          <cell r="A47" t="str">
            <v>1869-000</v>
          </cell>
          <cell r="B47">
            <v>48301100</v>
          </cell>
          <cell r="G47">
            <v>48301100</v>
          </cell>
          <cell r="H47">
            <v>48301100</v>
          </cell>
          <cell r="I47">
            <v>0</v>
          </cell>
          <cell r="J47">
            <v>0</v>
          </cell>
          <cell r="K47" t="str">
            <v>{D}</v>
          </cell>
        </row>
        <row r="48">
          <cell r="A48" t="str">
            <v>1871-000</v>
          </cell>
          <cell r="B48">
            <v>1192329474</v>
          </cell>
          <cell r="G48">
            <v>1192329474</v>
          </cell>
          <cell r="H48">
            <v>1192329474</v>
          </cell>
          <cell r="I48">
            <v>0</v>
          </cell>
          <cell r="J48">
            <v>0</v>
          </cell>
          <cell r="K48" t="str">
            <v>{D}</v>
          </cell>
        </row>
        <row r="49">
          <cell r="A49" t="str">
            <v>1872-000</v>
          </cell>
          <cell r="B49">
            <v>9670673887.2299995</v>
          </cell>
          <cell r="G49">
            <v>9670673887.2299995</v>
          </cell>
          <cell r="H49">
            <v>9343219157.2299995</v>
          </cell>
          <cell r="I49">
            <v>327454730</v>
          </cell>
          <cell r="J49">
            <v>3.5047313403390304E-2</v>
          </cell>
          <cell r="K49" t="str">
            <v>{D}</v>
          </cell>
        </row>
        <row r="50">
          <cell r="A50" t="str">
            <v>1873-000</v>
          </cell>
          <cell r="B50">
            <v>486386818</v>
          </cell>
          <cell r="G50">
            <v>486386818</v>
          </cell>
          <cell r="H50">
            <v>486386818</v>
          </cell>
          <cell r="I50">
            <v>0</v>
          </cell>
          <cell r="J50">
            <v>0</v>
          </cell>
          <cell r="K50" t="str">
            <v>{D}</v>
          </cell>
        </row>
        <row r="51">
          <cell r="A51" t="str">
            <v>1881-000</v>
          </cell>
          <cell r="B51">
            <v>1171473060</v>
          </cell>
          <cell r="G51">
            <v>1171473060</v>
          </cell>
          <cell r="H51">
            <v>1171473060</v>
          </cell>
          <cell r="I51">
            <v>0</v>
          </cell>
          <cell r="J51">
            <v>0</v>
          </cell>
          <cell r="K51" t="str">
            <v>{D}</v>
          </cell>
        </row>
        <row r="52">
          <cell r="A52" t="str">
            <v>1882-000</v>
          </cell>
          <cell r="B52">
            <v>240141570</v>
          </cell>
          <cell r="G52">
            <v>240141570</v>
          </cell>
          <cell r="H52">
            <v>240141570</v>
          </cell>
          <cell r="I52">
            <v>0</v>
          </cell>
          <cell r="J52">
            <v>0</v>
          </cell>
          <cell r="K52" t="str">
            <v>{D}</v>
          </cell>
        </row>
        <row r="53">
          <cell r="A53" t="str">
            <v>1883-000</v>
          </cell>
          <cell r="B53">
            <v>106061735</v>
          </cell>
          <cell r="G53">
            <v>106061735</v>
          </cell>
          <cell r="H53">
            <v>106061735</v>
          </cell>
          <cell r="I53">
            <v>0</v>
          </cell>
          <cell r="J53">
            <v>0</v>
          </cell>
          <cell r="K53" t="str">
            <v>{D}</v>
          </cell>
        </row>
        <row r="54">
          <cell r="A54" t="str">
            <v>1891-000</v>
          </cell>
          <cell r="B54">
            <v>659137400</v>
          </cell>
          <cell r="G54">
            <v>659137400</v>
          </cell>
          <cell r="H54">
            <v>659137400</v>
          </cell>
          <cell r="I54">
            <v>0</v>
          </cell>
          <cell r="J54">
            <v>0</v>
          </cell>
          <cell r="K54" t="str">
            <v>{D}</v>
          </cell>
        </row>
        <row r="55">
          <cell r="A55" t="str">
            <v>1893-000</v>
          </cell>
          <cell r="B55">
            <v>88668892</v>
          </cell>
          <cell r="G55">
            <v>88668892</v>
          </cell>
          <cell r="H55">
            <v>88668892</v>
          </cell>
          <cell r="I55">
            <v>0</v>
          </cell>
          <cell r="J55">
            <v>0</v>
          </cell>
          <cell r="K55" t="str">
            <v>{D}</v>
          </cell>
        </row>
        <row r="56">
          <cell r="A56" t="str">
            <v>1894-000</v>
          </cell>
          <cell r="B56">
            <v>628022146</v>
          </cell>
          <cell r="G56">
            <v>628022146</v>
          </cell>
          <cell r="H56">
            <v>628022146</v>
          </cell>
          <cell r="I56">
            <v>0</v>
          </cell>
          <cell r="J56">
            <v>0</v>
          </cell>
          <cell r="K56" t="str">
            <v>{D}</v>
          </cell>
        </row>
        <row r="57">
          <cell r="A57" t="str">
            <v>1895-000</v>
          </cell>
          <cell r="B57">
            <v>24972750</v>
          </cell>
          <cell r="G57">
            <v>24972750</v>
          </cell>
          <cell r="H57">
            <v>24972750</v>
          </cell>
          <cell r="I57">
            <v>0</v>
          </cell>
          <cell r="J57">
            <v>0</v>
          </cell>
          <cell r="K57" t="str">
            <v>{D}</v>
          </cell>
        </row>
        <row r="58">
          <cell r="A58" t="str">
            <v>1912-000</v>
          </cell>
          <cell r="B58">
            <v>112018350</v>
          </cell>
          <cell r="G58">
            <v>112018350</v>
          </cell>
          <cell r="H58">
            <v>112018350</v>
          </cell>
          <cell r="I58">
            <v>0</v>
          </cell>
          <cell r="J58">
            <v>0</v>
          </cell>
          <cell r="K58" t="str">
            <v>{D}</v>
          </cell>
        </row>
        <row r="59">
          <cell r="A59" t="str">
            <v>1913-000</v>
          </cell>
          <cell r="B59">
            <v>96223875</v>
          </cell>
          <cell r="G59">
            <v>96223875</v>
          </cell>
          <cell r="H59">
            <v>96223875</v>
          </cell>
          <cell r="I59">
            <v>0</v>
          </cell>
          <cell r="J59">
            <v>0</v>
          </cell>
          <cell r="K59" t="str">
            <v>{D}</v>
          </cell>
        </row>
        <row r="60">
          <cell r="A60" t="str">
            <v>2121-000</v>
          </cell>
          <cell r="B60">
            <v>1385119101</v>
          </cell>
          <cell r="G60">
            <v>1385119101</v>
          </cell>
          <cell r="H60">
            <v>1285860353</v>
          </cell>
          <cell r="I60">
            <v>99258748</v>
          </cell>
          <cell r="J60">
            <v>7.7192478769893297E-2</v>
          </cell>
          <cell r="K60" t="str">
            <v>{K}</v>
          </cell>
        </row>
        <row r="61">
          <cell r="A61" t="str">
            <v>2122-000</v>
          </cell>
          <cell r="B61">
            <v>154050108</v>
          </cell>
          <cell r="G61">
            <v>154050108</v>
          </cell>
          <cell r="H61">
            <v>135223472</v>
          </cell>
          <cell r="I61">
            <v>18826636</v>
          </cell>
          <cell r="J61">
            <v>0.13922609530392771</v>
          </cell>
          <cell r="K61" t="str">
            <v>{K}</v>
          </cell>
        </row>
        <row r="62">
          <cell r="A62" t="str">
            <v>2123-000</v>
          </cell>
          <cell r="B62">
            <v>287543745</v>
          </cell>
          <cell r="G62">
            <v>287543745</v>
          </cell>
          <cell r="H62">
            <v>268556745</v>
          </cell>
          <cell r="I62">
            <v>18987000</v>
          </cell>
          <cell r="J62">
            <v>7.070014197558136E-2</v>
          </cell>
          <cell r="K62" t="str">
            <v>{K}</v>
          </cell>
        </row>
        <row r="63">
          <cell r="A63" t="str">
            <v>2124-000</v>
          </cell>
          <cell r="B63">
            <v>852618274</v>
          </cell>
          <cell r="G63">
            <v>852618274</v>
          </cell>
          <cell r="H63">
            <v>838583324</v>
          </cell>
          <cell r="I63">
            <v>14034950</v>
          </cell>
          <cell r="J63">
            <v>1.6736500235962241E-2</v>
          </cell>
          <cell r="K63" t="str">
            <v>{K}</v>
          </cell>
        </row>
        <row r="64">
          <cell r="A64" t="str">
            <v>2131-000</v>
          </cell>
          <cell r="B64">
            <v>130215837</v>
          </cell>
          <cell r="G64">
            <v>130215837</v>
          </cell>
          <cell r="H64">
            <v>102115897</v>
          </cell>
          <cell r="I64">
            <v>28099940</v>
          </cell>
          <cell r="J64">
            <v>0.27517693939465665</v>
          </cell>
          <cell r="K64" t="str">
            <v>{K}</v>
          </cell>
        </row>
        <row r="65">
          <cell r="A65" t="str">
            <v>2132-000</v>
          </cell>
          <cell r="B65">
            <v>10673000</v>
          </cell>
          <cell r="G65">
            <v>10673000</v>
          </cell>
          <cell r="H65">
            <v>10673000</v>
          </cell>
          <cell r="I65">
            <v>0</v>
          </cell>
          <cell r="J65">
            <v>0</v>
          </cell>
          <cell r="K65" t="str">
            <v>{K}</v>
          </cell>
        </row>
        <row r="66">
          <cell r="A66" t="str">
            <v>2141-000</v>
          </cell>
          <cell r="B66">
            <v>251686689</v>
          </cell>
          <cell r="G66">
            <v>251686689</v>
          </cell>
          <cell r="H66">
            <v>216539368</v>
          </cell>
          <cell r="I66">
            <v>35147321</v>
          </cell>
          <cell r="J66">
            <v>0.16231376919877222</v>
          </cell>
          <cell r="K66" t="str">
            <v>{K}</v>
          </cell>
        </row>
        <row r="67">
          <cell r="A67" t="str">
            <v>2142-000</v>
          </cell>
          <cell r="B67">
            <v>190431125</v>
          </cell>
          <cell r="G67">
            <v>190431125</v>
          </cell>
          <cell r="H67">
            <v>95189875</v>
          </cell>
          <cell r="I67">
            <v>95241250</v>
          </cell>
          <cell r="J67">
            <v>1.0005397107623053</v>
          </cell>
          <cell r="K67" t="str">
            <v>{K}</v>
          </cell>
        </row>
        <row r="68">
          <cell r="A68" t="str">
            <v>2144-000</v>
          </cell>
          <cell r="B68">
            <v>0</v>
          </cell>
          <cell r="G68">
            <v>0</v>
          </cell>
          <cell r="H68">
            <v>0</v>
          </cell>
          <cell r="I68">
            <v>0</v>
          </cell>
          <cell r="J68">
            <v>1</v>
          </cell>
          <cell r="K68" t="str">
            <v>{K}</v>
          </cell>
        </row>
        <row r="69">
          <cell r="A69" t="str">
            <v>2148-000</v>
          </cell>
          <cell r="B69">
            <v>2589000</v>
          </cell>
          <cell r="G69">
            <v>2589000</v>
          </cell>
          <cell r="H69">
            <v>2589000</v>
          </cell>
          <cell r="I69">
            <v>0</v>
          </cell>
          <cell r="J69">
            <v>0</v>
          </cell>
          <cell r="K69" t="str">
            <v>{K}</v>
          </cell>
        </row>
        <row r="70">
          <cell r="A70" t="str">
            <v>2151-000</v>
          </cell>
          <cell r="B70">
            <v>364857355</v>
          </cell>
          <cell r="G70">
            <v>364857355</v>
          </cell>
          <cell r="H70">
            <v>250506133</v>
          </cell>
          <cell r="I70">
            <v>114351222</v>
          </cell>
          <cell r="J70">
            <v>0.45648072815845991</v>
          </cell>
          <cell r="K70" t="str">
            <v>{K}</v>
          </cell>
        </row>
        <row r="71">
          <cell r="A71" t="str">
            <v>2152-000</v>
          </cell>
          <cell r="B71">
            <v>7405000</v>
          </cell>
          <cell r="G71">
            <v>7405000</v>
          </cell>
          <cell r="H71">
            <v>7405000</v>
          </cell>
          <cell r="I71">
            <v>0</v>
          </cell>
          <cell r="J71">
            <v>0</v>
          </cell>
          <cell r="K71" t="str">
            <v>{K}</v>
          </cell>
        </row>
        <row r="72">
          <cell r="A72" t="str">
            <v>2153-000</v>
          </cell>
          <cell r="B72">
            <v>48635368</v>
          </cell>
          <cell r="G72">
            <v>48635368</v>
          </cell>
          <cell r="H72">
            <v>48635368</v>
          </cell>
          <cell r="I72">
            <v>0</v>
          </cell>
          <cell r="J72">
            <v>0</v>
          </cell>
          <cell r="K72" t="str">
            <v>{K}</v>
          </cell>
        </row>
        <row r="73">
          <cell r="A73" t="str">
            <v>2154-000</v>
          </cell>
          <cell r="B73">
            <v>23121084</v>
          </cell>
          <cell r="G73">
            <v>23121084</v>
          </cell>
          <cell r="H73">
            <v>14713417</v>
          </cell>
          <cell r="I73">
            <v>8407667</v>
          </cell>
          <cell r="J73">
            <v>0.57142858113788253</v>
          </cell>
          <cell r="K73" t="str">
            <v>{K}</v>
          </cell>
        </row>
        <row r="74">
          <cell r="A74" t="str">
            <v>2159-000</v>
          </cell>
          <cell r="B74">
            <v>216220233</v>
          </cell>
          <cell r="G74">
            <v>216220233</v>
          </cell>
          <cell r="H74">
            <v>143818233</v>
          </cell>
          <cell r="I74">
            <v>72402000</v>
          </cell>
          <cell r="J74">
            <v>0.50342712804710932</v>
          </cell>
          <cell r="K74" t="str">
            <v>{K}</v>
          </cell>
        </row>
        <row r="75">
          <cell r="A75" t="str">
            <v>2161-000</v>
          </cell>
          <cell r="B75">
            <v>61528709</v>
          </cell>
          <cell r="G75">
            <v>61528709</v>
          </cell>
          <cell r="H75">
            <v>27694542</v>
          </cell>
          <cell r="I75">
            <v>33834167</v>
          </cell>
          <cell r="J75">
            <v>1.2216907938033421</v>
          </cell>
          <cell r="K75" t="str">
            <v>{K}</v>
          </cell>
        </row>
        <row r="76">
          <cell r="A76" t="str">
            <v>2162-000</v>
          </cell>
          <cell r="B76">
            <v>25889000</v>
          </cell>
          <cell r="G76">
            <v>25889000</v>
          </cell>
          <cell r="H76">
            <v>25889000</v>
          </cell>
          <cell r="I76">
            <v>0</v>
          </cell>
          <cell r="J76">
            <v>0</v>
          </cell>
          <cell r="K76" t="str">
            <v>{K}</v>
          </cell>
        </row>
        <row r="77">
          <cell r="A77" t="str">
            <v>2163-000</v>
          </cell>
          <cell r="B77">
            <v>2196000</v>
          </cell>
          <cell r="G77">
            <v>2196000</v>
          </cell>
          <cell r="H77">
            <v>2196000</v>
          </cell>
          <cell r="I77">
            <v>0</v>
          </cell>
          <cell r="J77">
            <v>0</v>
          </cell>
          <cell r="K77" t="str">
            <v>{K}</v>
          </cell>
        </row>
        <row r="78">
          <cell r="A78" t="str">
            <v>2164-000</v>
          </cell>
          <cell r="B78">
            <v>107769084</v>
          </cell>
          <cell r="G78">
            <v>107769084</v>
          </cell>
          <cell r="H78">
            <v>87987417</v>
          </cell>
          <cell r="I78">
            <v>19781667</v>
          </cell>
          <cell r="J78">
            <v>0.22482381770566126</v>
          </cell>
          <cell r="K78" t="str">
            <v>{K}</v>
          </cell>
        </row>
        <row r="79">
          <cell r="A79" t="str">
            <v>2169-000</v>
          </cell>
          <cell r="B79">
            <v>48299100</v>
          </cell>
          <cell r="G79">
            <v>48299100</v>
          </cell>
          <cell r="H79">
            <v>48299100</v>
          </cell>
          <cell r="I79">
            <v>0</v>
          </cell>
          <cell r="J79">
            <v>0</v>
          </cell>
          <cell r="K79" t="str">
            <v>{K}</v>
          </cell>
        </row>
        <row r="80">
          <cell r="A80" t="str">
            <v>2171-000</v>
          </cell>
          <cell r="B80">
            <v>725500962</v>
          </cell>
          <cell r="G80">
            <v>725500962</v>
          </cell>
          <cell r="H80">
            <v>556011206</v>
          </cell>
          <cell r="I80">
            <v>169489756</v>
          </cell>
          <cell r="J80">
            <v>0.3048315468663414</v>
          </cell>
          <cell r="K80" t="str">
            <v>{K}</v>
          </cell>
        </row>
        <row r="81">
          <cell r="A81" t="str">
            <v>2172-000</v>
          </cell>
          <cell r="B81">
            <v>7830749799</v>
          </cell>
          <cell r="G81">
            <v>7830749799</v>
          </cell>
          <cell r="H81">
            <v>6753414707</v>
          </cell>
          <cell r="I81">
            <v>1077335092</v>
          </cell>
          <cell r="J81">
            <v>0.15952449815992026</v>
          </cell>
          <cell r="K81" t="str">
            <v>{K}</v>
          </cell>
        </row>
        <row r="82">
          <cell r="A82" t="str">
            <v>2173-000</v>
          </cell>
          <cell r="B82">
            <v>444915668</v>
          </cell>
          <cell r="G82">
            <v>444915668</v>
          </cell>
          <cell r="H82">
            <v>423967068</v>
          </cell>
          <cell r="I82">
            <v>20948600</v>
          </cell>
          <cell r="J82">
            <v>4.9410913208004163E-2</v>
          </cell>
          <cell r="K82" t="str">
            <v>{K}</v>
          </cell>
        </row>
        <row r="83">
          <cell r="A83" t="str">
            <v>2181-000</v>
          </cell>
          <cell r="B83">
            <v>1171471060</v>
          </cell>
          <cell r="G83">
            <v>1171471060</v>
          </cell>
          <cell r="H83">
            <v>1171471060</v>
          </cell>
          <cell r="I83">
            <v>0</v>
          </cell>
          <cell r="J83">
            <v>0</v>
          </cell>
          <cell r="K83" t="str">
            <v>{K}</v>
          </cell>
        </row>
        <row r="84">
          <cell r="A84" t="str">
            <v>2182-000</v>
          </cell>
          <cell r="B84">
            <v>208267771</v>
          </cell>
          <cell r="G84">
            <v>208267771</v>
          </cell>
          <cell r="H84">
            <v>174327395</v>
          </cell>
          <cell r="I84">
            <v>33940376</v>
          </cell>
          <cell r="J84">
            <v>0.19469330107296101</v>
          </cell>
          <cell r="K84" t="str">
            <v>{K}</v>
          </cell>
        </row>
        <row r="85">
          <cell r="A85" t="str">
            <v>2183-000</v>
          </cell>
          <cell r="B85">
            <v>106059735</v>
          </cell>
          <cell r="G85">
            <v>106059735</v>
          </cell>
          <cell r="H85">
            <v>106059735</v>
          </cell>
          <cell r="I85">
            <v>0</v>
          </cell>
          <cell r="J85">
            <v>0</v>
          </cell>
          <cell r="K85" t="str">
            <v>{K}</v>
          </cell>
        </row>
        <row r="86">
          <cell r="A86" t="str">
            <v>2191-000</v>
          </cell>
          <cell r="B86">
            <v>643126511</v>
          </cell>
          <cell r="G86">
            <v>643126511</v>
          </cell>
          <cell r="H86">
            <v>578052128</v>
          </cell>
          <cell r="I86">
            <v>65074383</v>
          </cell>
          <cell r="J86">
            <v>0.11257528490579313</v>
          </cell>
          <cell r="K86" t="str">
            <v>{K}</v>
          </cell>
        </row>
        <row r="87">
          <cell r="A87" t="str">
            <v>2193-000</v>
          </cell>
          <cell r="B87">
            <v>88656892</v>
          </cell>
          <cell r="G87">
            <v>88656892</v>
          </cell>
          <cell r="H87">
            <v>88656892</v>
          </cell>
          <cell r="I87">
            <v>0</v>
          </cell>
          <cell r="J87">
            <v>0</v>
          </cell>
          <cell r="K87" t="str">
            <v>{K}</v>
          </cell>
        </row>
        <row r="88">
          <cell r="A88" t="str">
            <v>2194-000</v>
          </cell>
          <cell r="B88">
            <v>499198615</v>
          </cell>
          <cell r="G88">
            <v>499198615</v>
          </cell>
          <cell r="H88">
            <v>431476613</v>
          </cell>
          <cell r="I88">
            <v>67722002</v>
          </cell>
          <cell r="J88">
            <v>0.15695405025347225</v>
          </cell>
          <cell r="K88" t="str">
            <v>{K}</v>
          </cell>
        </row>
        <row r="89">
          <cell r="A89" t="str">
            <v>2195-000</v>
          </cell>
          <cell r="B89">
            <v>7075613</v>
          </cell>
          <cell r="G89">
            <v>7075613</v>
          </cell>
          <cell r="H89">
            <v>2081063</v>
          </cell>
          <cell r="I89">
            <v>4994550</v>
          </cell>
          <cell r="J89">
            <v>2.3999994233716135</v>
          </cell>
          <cell r="K89" t="str">
            <v>{K}</v>
          </cell>
        </row>
        <row r="90">
          <cell r="A90" t="str">
            <v>2212-000</v>
          </cell>
          <cell r="B90">
            <v>91314175</v>
          </cell>
          <cell r="G90">
            <v>91314175</v>
          </cell>
          <cell r="H90">
            <v>82147875</v>
          </cell>
          <cell r="I90">
            <v>9166300</v>
          </cell>
          <cell r="J90">
            <v>0.1115829228692769</v>
          </cell>
          <cell r="K90" t="str">
            <v>{K}</v>
          </cell>
        </row>
        <row r="91">
          <cell r="A91" t="str">
            <v>2213-000</v>
          </cell>
          <cell r="B91">
            <v>62792625</v>
          </cell>
          <cell r="G91">
            <v>62792625</v>
          </cell>
          <cell r="H91">
            <v>51293125</v>
          </cell>
          <cell r="I91">
            <v>11499500</v>
          </cell>
          <cell r="J91">
            <v>0.22419183857485775</v>
          </cell>
          <cell r="K91" t="str">
            <v>{K}</v>
          </cell>
        </row>
        <row r="92">
          <cell r="A92" t="str">
            <v>2411-000</v>
          </cell>
          <cell r="B92">
            <v>340788067371.29999</v>
          </cell>
          <cell r="G92">
            <v>340788067371.29999</v>
          </cell>
          <cell r="H92">
            <v>248587079895</v>
          </cell>
          <cell r="I92">
            <v>92200987476.299988</v>
          </cell>
          <cell r="J92">
            <v>0.37090015907200208</v>
          </cell>
          <cell r="K92" t="str">
            <v>{D}</v>
          </cell>
        </row>
        <row r="93">
          <cell r="A93" t="str">
            <v>2421-000</v>
          </cell>
          <cell r="B93">
            <v>221245805</v>
          </cell>
          <cell r="G93">
            <v>221245805</v>
          </cell>
          <cell r="H93">
            <v>221245805</v>
          </cell>
          <cell r="I93">
            <v>0</v>
          </cell>
          <cell r="J93">
            <v>0</v>
          </cell>
          <cell r="K93" t="str">
            <v>{D}</v>
          </cell>
        </row>
        <row r="94">
          <cell r="A94" t="str">
            <v>2422-000</v>
          </cell>
          <cell r="B94">
            <v>71511087.329999998</v>
          </cell>
          <cell r="G94">
            <v>71511087.329999998</v>
          </cell>
          <cell r="H94">
            <v>71511087.329999998</v>
          </cell>
          <cell r="I94">
            <v>0</v>
          </cell>
          <cell r="J94">
            <v>0</v>
          </cell>
          <cell r="K94" t="str">
            <v>{D}</v>
          </cell>
        </row>
        <row r="95">
          <cell r="A95" t="str">
            <v>2424-000</v>
          </cell>
          <cell r="B95">
            <v>258316176</v>
          </cell>
          <cell r="G95">
            <v>258316176</v>
          </cell>
          <cell r="H95">
            <v>258316176</v>
          </cell>
          <cell r="I95">
            <v>0</v>
          </cell>
          <cell r="J95">
            <v>0</v>
          </cell>
          <cell r="K95" t="str">
            <v>{D}</v>
          </cell>
        </row>
        <row r="96">
          <cell r="A96" t="str">
            <v>2425-000</v>
          </cell>
          <cell r="B96">
            <v>17725060879.169998</v>
          </cell>
          <cell r="G96">
            <v>17725060879.169998</v>
          </cell>
          <cell r="H96">
            <v>2302317557.21</v>
          </cell>
          <cell r="I96">
            <v>15422743321.959999</v>
          </cell>
          <cell r="J96">
            <v>6.6987906484323672</v>
          </cell>
          <cell r="K96" t="str">
            <v>{D}</v>
          </cell>
        </row>
        <row r="97">
          <cell r="A97" t="str">
            <v>2431-000</v>
          </cell>
          <cell r="B97">
            <v>2514159911.7600002</v>
          </cell>
          <cell r="G97">
            <v>2514159911.7600002</v>
          </cell>
          <cell r="H97">
            <v>1265857240.76</v>
          </cell>
          <cell r="I97">
            <v>1248302671.0000002</v>
          </cell>
          <cell r="J97">
            <v>0.98613226737206139</v>
          </cell>
          <cell r="K97" t="str">
            <v>{D}</v>
          </cell>
        </row>
        <row r="98">
          <cell r="A98" t="str">
            <v>2432-000</v>
          </cell>
          <cell r="B98">
            <v>1633083578.28</v>
          </cell>
          <cell r="G98">
            <v>1633083578.28</v>
          </cell>
          <cell r="H98">
            <v>688766193.27999997</v>
          </cell>
          <cell r="I98">
            <v>944317385</v>
          </cell>
          <cell r="J98">
            <v>1.3710274897538595</v>
          </cell>
          <cell r="K98" t="str">
            <v>{D}</v>
          </cell>
        </row>
        <row r="99">
          <cell r="A99" t="str">
            <v>2433-000</v>
          </cell>
          <cell r="B99">
            <v>2489824839.8400002</v>
          </cell>
          <cell r="G99">
            <v>2489824839.8400002</v>
          </cell>
          <cell r="H99">
            <v>2489824839.8400002</v>
          </cell>
          <cell r="I99">
            <v>0</v>
          </cell>
          <cell r="J99">
            <v>0</v>
          </cell>
          <cell r="K99" t="str">
            <v>{D}</v>
          </cell>
        </row>
        <row r="100">
          <cell r="A100" t="str">
            <v>2439-000</v>
          </cell>
          <cell r="B100">
            <v>522066026.35000002</v>
          </cell>
          <cell r="G100">
            <v>522066026.35000002</v>
          </cell>
          <cell r="H100">
            <v>522066026.35000002</v>
          </cell>
          <cell r="I100">
            <v>0</v>
          </cell>
          <cell r="J100">
            <v>0</v>
          </cell>
          <cell r="K100" t="str">
            <v>{D}</v>
          </cell>
        </row>
        <row r="101">
          <cell r="A101" t="str">
            <v>2441-000</v>
          </cell>
          <cell r="B101">
            <v>1565008067.79</v>
          </cell>
          <cell r="G101">
            <v>1565008067.79</v>
          </cell>
          <cell r="H101">
            <v>819513552.78999996</v>
          </cell>
          <cell r="I101">
            <v>745494515</v>
          </cell>
          <cell r="J101">
            <v>0.90967929994811525</v>
          </cell>
          <cell r="K101" t="str">
            <v>{D}</v>
          </cell>
        </row>
        <row r="102">
          <cell r="A102" t="str">
            <v>2442-000</v>
          </cell>
          <cell r="B102">
            <v>64011384</v>
          </cell>
          <cell r="G102">
            <v>64011384</v>
          </cell>
          <cell r="H102">
            <v>64011384</v>
          </cell>
          <cell r="I102">
            <v>0</v>
          </cell>
          <cell r="J102">
            <v>0</v>
          </cell>
          <cell r="K102" t="str">
            <v>{D}</v>
          </cell>
        </row>
        <row r="103">
          <cell r="A103" t="str">
            <v>2461-000</v>
          </cell>
          <cell r="B103">
            <v>44589446097</v>
          </cell>
          <cell r="G103">
            <v>44589446097</v>
          </cell>
          <cell r="H103">
            <v>36582359184</v>
          </cell>
          <cell r="I103">
            <v>8007086913</v>
          </cell>
          <cell r="J103">
            <v>0.21887836355021231</v>
          </cell>
          <cell r="K103" t="str">
            <v>{K}</v>
          </cell>
        </row>
        <row r="104">
          <cell r="A104" t="str">
            <v>2471-000</v>
          </cell>
          <cell r="B104">
            <v>174661097</v>
          </cell>
          <cell r="G104">
            <v>174661097</v>
          </cell>
          <cell r="H104">
            <v>163598807</v>
          </cell>
          <cell r="I104">
            <v>11062290</v>
          </cell>
          <cell r="J104">
            <v>6.7618402620747711E-2</v>
          </cell>
          <cell r="K104" t="str">
            <v>{K}</v>
          </cell>
        </row>
        <row r="105">
          <cell r="A105" t="str">
            <v>2472-000</v>
          </cell>
          <cell r="B105">
            <v>21453326</v>
          </cell>
          <cell r="G105">
            <v>21453326</v>
          </cell>
          <cell r="H105">
            <v>17877772</v>
          </cell>
          <cell r="I105">
            <v>3575554</v>
          </cell>
          <cell r="J105">
            <v>0.19999997762584734</v>
          </cell>
          <cell r="K105" t="str">
            <v>{K}</v>
          </cell>
        </row>
        <row r="106">
          <cell r="A106" t="str">
            <v>2474-000</v>
          </cell>
          <cell r="B106">
            <v>138172166</v>
          </cell>
          <cell r="G106">
            <v>138172166</v>
          </cell>
          <cell r="H106">
            <v>125256357</v>
          </cell>
          <cell r="I106">
            <v>12915809</v>
          </cell>
          <cell r="J106">
            <v>0.10311499798768696</v>
          </cell>
          <cell r="K106" t="str">
            <v>{K}</v>
          </cell>
        </row>
        <row r="107">
          <cell r="A107" t="str">
            <v>2475-000</v>
          </cell>
          <cell r="B107">
            <v>2017111317</v>
          </cell>
          <cell r="G107">
            <v>2017111317</v>
          </cell>
          <cell r="H107">
            <v>1418271395</v>
          </cell>
          <cell r="I107">
            <v>598839922</v>
          </cell>
          <cell r="J107">
            <v>0.4222322498438319</v>
          </cell>
          <cell r="K107" t="str">
            <v>{K}</v>
          </cell>
        </row>
        <row r="108">
          <cell r="A108" t="str">
            <v>2481-000</v>
          </cell>
          <cell r="B108">
            <v>664304258</v>
          </cell>
          <cell r="G108">
            <v>664304258</v>
          </cell>
          <cell r="H108">
            <v>415412267</v>
          </cell>
          <cell r="I108">
            <v>248891991</v>
          </cell>
          <cell r="J108">
            <v>0.59914453850251848</v>
          </cell>
          <cell r="K108" t="str">
            <v>{K}</v>
          </cell>
        </row>
        <row r="109">
          <cell r="A109" t="str">
            <v>2482-000</v>
          </cell>
          <cell r="B109">
            <v>415830750</v>
          </cell>
          <cell r="G109">
            <v>415830750</v>
          </cell>
          <cell r="H109">
            <v>274927523</v>
          </cell>
          <cell r="I109">
            <v>140903227</v>
          </cell>
          <cell r="J109">
            <v>0.51251044443447735</v>
          </cell>
          <cell r="K109" t="str">
            <v>{K}</v>
          </cell>
        </row>
        <row r="110">
          <cell r="A110" t="str">
            <v>2483-000</v>
          </cell>
          <cell r="B110">
            <v>1683413843</v>
          </cell>
          <cell r="G110">
            <v>1683413843</v>
          </cell>
          <cell r="H110">
            <v>1366283601</v>
          </cell>
          <cell r="I110">
            <v>317130242</v>
          </cell>
          <cell r="J110">
            <v>0.23211157754355569</v>
          </cell>
          <cell r="K110" t="str">
            <v>{K}</v>
          </cell>
        </row>
        <row r="111">
          <cell r="A111" t="str">
            <v>2489-000</v>
          </cell>
          <cell r="B111">
            <v>232686828</v>
          </cell>
          <cell r="G111">
            <v>232686828</v>
          </cell>
          <cell r="H111">
            <v>181967830</v>
          </cell>
          <cell r="I111">
            <v>50718998</v>
          </cell>
          <cell r="J111">
            <v>0.278725080141913</v>
          </cell>
          <cell r="K111" t="str">
            <v>{K}</v>
          </cell>
        </row>
        <row r="112">
          <cell r="A112" t="str">
            <v>2491-000</v>
          </cell>
          <cell r="B112">
            <v>894057004</v>
          </cell>
          <cell r="G112">
            <v>894057004</v>
          </cell>
          <cell r="H112">
            <v>816686037</v>
          </cell>
          <cell r="I112">
            <v>77370967</v>
          </cell>
          <cell r="J112">
            <v>9.4737712529300896E-2</v>
          </cell>
          <cell r="K112" t="str">
            <v>{K}</v>
          </cell>
        </row>
        <row r="113">
          <cell r="A113" t="str">
            <v>2492-000</v>
          </cell>
          <cell r="B113">
            <v>64007384</v>
          </cell>
          <cell r="G113">
            <v>64007384</v>
          </cell>
          <cell r="H113">
            <v>64007384</v>
          </cell>
          <cell r="I113">
            <v>0</v>
          </cell>
          <cell r="J113">
            <v>0</v>
          </cell>
          <cell r="K113" t="str">
            <v>{K}</v>
          </cell>
        </row>
        <row r="114">
          <cell r="A114" t="str">
            <v>2495-000</v>
          </cell>
          <cell r="B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</v>
          </cell>
          <cell r="K114" t="str">
            <v>{K}</v>
          </cell>
        </row>
        <row r="115">
          <cell r="A115" t="str">
            <v>2611-000</v>
          </cell>
          <cell r="B115">
            <v>460511</v>
          </cell>
          <cell r="G115">
            <v>460511</v>
          </cell>
          <cell r="H115">
            <v>460511</v>
          </cell>
          <cell r="I115">
            <v>0</v>
          </cell>
          <cell r="J115">
            <v>0</v>
          </cell>
          <cell r="K115" t="str">
            <v>{D}</v>
          </cell>
        </row>
        <row r="116">
          <cell r="A116" t="str">
            <v>2622-000</v>
          </cell>
          <cell r="B116">
            <v>1146098470</v>
          </cell>
          <cell r="G116">
            <v>1146098470</v>
          </cell>
          <cell r="H116">
            <v>145582060</v>
          </cell>
          <cell r="I116">
            <v>1000516410</v>
          </cell>
          <cell r="J116">
            <v>6.8725254334222221</v>
          </cell>
          <cell r="K116" t="str">
            <v>{D}</v>
          </cell>
        </row>
        <row r="117">
          <cell r="A117" t="str">
            <v>2631-000</v>
          </cell>
          <cell r="B117">
            <v>520942458</v>
          </cell>
          <cell r="G117">
            <v>520942458</v>
          </cell>
          <cell r="H117">
            <v>-224552057</v>
          </cell>
          <cell r="I117">
            <v>745494515</v>
          </cell>
          <cell r="J117">
            <v>-3.3199184410054192</v>
          </cell>
          <cell r="K117" t="str">
            <v>{K}</v>
          </cell>
        </row>
        <row r="118">
          <cell r="A118" t="str">
            <v>2632-000</v>
          </cell>
          <cell r="B118">
            <v>415417</v>
          </cell>
          <cell r="G118">
            <v>415417</v>
          </cell>
          <cell r="H118">
            <v>415417</v>
          </cell>
          <cell r="I118">
            <v>0</v>
          </cell>
          <cell r="J118">
            <v>0</v>
          </cell>
          <cell r="K118" t="str">
            <v>{D}</v>
          </cell>
        </row>
        <row r="119">
          <cell r="A119" t="str">
            <v>2633-000</v>
          </cell>
          <cell r="B119">
            <v>616870</v>
          </cell>
          <cell r="G119">
            <v>616870</v>
          </cell>
          <cell r="H119">
            <v>616870</v>
          </cell>
          <cell r="I119">
            <v>0</v>
          </cell>
          <cell r="J119">
            <v>0</v>
          </cell>
          <cell r="K119" t="str">
            <v>{D}</v>
          </cell>
        </row>
        <row r="120">
          <cell r="A120" t="str">
            <v>2655-000</v>
          </cell>
          <cell r="B120">
            <v>540467533</v>
          </cell>
          <cell r="G120">
            <v>540467533</v>
          </cell>
          <cell r="H120">
            <v>2540895586</v>
          </cell>
          <cell r="I120">
            <v>-2000428053</v>
          </cell>
          <cell r="J120">
            <v>-0.7872925058479755</v>
          </cell>
          <cell r="K120" t="str">
            <v>{D}</v>
          </cell>
        </row>
        <row r="121">
          <cell r="A121" t="str">
            <v>2661-000</v>
          </cell>
          <cell r="B121">
            <v>7874411</v>
          </cell>
          <cell r="G121">
            <v>7874411</v>
          </cell>
          <cell r="H121">
            <v>1256177082</v>
          </cell>
          <cell r="I121">
            <v>-1248302671</v>
          </cell>
          <cell r="J121">
            <v>-0.99373144828636506</v>
          </cell>
          <cell r="K121" t="str">
            <v>{D}</v>
          </cell>
        </row>
        <row r="122">
          <cell r="A122" t="str">
            <v>2662-000</v>
          </cell>
          <cell r="B122">
            <v>0</v>
          </cell>
          <cell r="G122">
            <v>0</v>
          </cell>
          <cell r="H122">
            <v>645582311</v>
          </cell>
          <cell r="I122">
            <v>-645582311</v>
          </cell>
          <cell r="J122">
            <v>-1</v>
          </cell>
          <cell r="K122" t="str">
            <v>{D}</v>
          </cell>
        </row>
        <row r="123">
          <cell r="A123" t="str">
            <v>2669-000</v>
          </cell>
          <cell r="B123">
            <v>2415624818</v>
          </cell>
          <cell r="G123">
            <v>2415624818</v>
          </cell>
          <cell r="H123">
            <v>1275538</v>
          </cell>
          <cell r="I123">
            <v>2414349280</v>
          </cell>
          <cell r="J123">
            <v>1892.8085874352626</v>
          </cell>
          <cell r="K123" t="str">
            <v>{D}</v>
          </cell>
        </row>
        <row r="124">
          <cell r="A124" t="str">
            <v>2815-000</v>
          </cell>
          <cell r="B124">
            <v>0.62</v>
          </cell>
          <cell r="G124">
            <v>0.62</v>
          </cell>
          <cell r="H124">
            <v>5277130529.6199999</v>
          </cell>
          <cell r="I124">
            <v>-5277130529</v>
          </cell>
          <cell r="J124">
            <v>-0.99999999988251198</v>
          </cell>
          <cell r="K124" t="str">
            <v>{D}</v>
          </cell>
        </row>
        <row r="125">
          <cell r="A125" t="str">
            <v>2829-000</v>
          </cell>
          <cell r="B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1</v>
          </cell>
          <cell r="K125" t="str">
            <v>{D}</v>
          </cell>
        </row>
        <row r="126">
          <cell r="A126" t="str">
            <v>2855-000</v>
          </cell>
          <cell r="B126">
            <v>0.62</v>
          </cell>
          <cell r="G126">
            <v>0.62</v>
          </cell>
          <cell r="H126">
            <v>5277130529.6199999</v>
          </cell>
          <cell r="I126">
            <v>-5277130529</v>
          </cell>
          <cell r="J126">
            <v>-0.99999999988251198</v>
          </cell>
          <cell r="K126" t="str">
            <v>{K}</v>
          </cell>
        </row>
        <row r="127">
          <cell r="A127" t="str">
            <v>3041-H01</v>
          </cell>
          <cell r="B127">
            <v>2662405977</v>
          </cell>
          <cell r="G127">
            <v>2662405977</v>
          </cell>
          <cell r="H127">
            <v>1802037768</v>
          </cell>
          <cell r="I127">
            <v>860368209</v>
          </cell>
          <cell r="J127">
            <v>0.47744182962096499</v>
          </cell>
          <cell r="K127" t="str">
            <v>{K}</v>
          </cell>
        </row>
        <row r="128">
          <cell r="A128" t="str">
            <v>3041-H02</v>
          </cell>
          <cell r="B128">
            <v>292770440</v>
          </cell>
          <cell r="G128">
            <v>292770440</v>
          </cell>
          <cell r="H128">
            <v>-2206198739</v>
          </cell>
          <cell r="I128">
            <v>2498969179</v>
          </cell>
          <cell r="J128">
            <v>-1.1327035660135967</v>
          </cell>
          <cell r="K128" t="str">
            <v>{D}</v>
          </cell>
        </row>
        <row r="129">
          <cell r="A129" t="str">
            <v>3042-000</v>
          </cell>
          <cell r="B129">
            <v>292770440</v>
          </cell>
          <cell r="G129">
            <v>292770440</v>
          </cell>
          <cell r="H129">
            <v>-292770440</v>
          </cell>
          <cell r="I129">
            <v>585540880</v>
          </cell>
          <cell r="J129">
            <v>-2</v>
          </cell>
          <cell r="K129" t="str">
            <v>{K}</v>
          </cell>
        </row>
        <row r="130">
          <cell r="A130" t="str">
            <v>3071-000</v>
          </cell>
          <cell r="B130">
            <v>0</v>
          </cell>
          <cell r="G130">
            <v>0</v>
          </cell>
          <cell r="H130">
            <v>231188336</v>
          </cell>
          <cell r="I130">
            <v>-231188336</v>
          </cell>
          <cell r="J130">
            <v>-1</v>
          </cell>
          <cell r="K130" t="str">
            <v>{K}</v>
          </cell>
        </row>
        <row r="131">
          <cell r="A131" t="str">
            <v>3072-000</v>
          </cell>
          <cell r="B131">
            <v>264500</v>
          </cell>
          <cell r="G131">
            <v>264500</v>
          </cell>
          <cell r="H131">
            <v>1707057</v>
          </cell>
          <cell r="I131">
            <v>-1442557</v>
          </cell>
          <cell r="J131">
            <v>-0.84505496887332998</v>
          </cell>
          <cell r="K131" t="str">
            <v>{K}</v>
          </cell>
        </row>
        <row r="132">
          <cell r="A132" t="str">
            <v>3073-000</v>
          </cell>
          <cell r="B132">
            <v>1</v>
          </cell>
          <cell r="G132">
            <v>1</v>
          </cell>
          <cell r="H132">
            <v>-9175352</v>
          </cell>
          <cell r="I132">
            <v>9175353</v>
          </cell>
          <cell r="J132">
            <v>-1.0000001089876442</v>
          </cell>
          <cell r="K132" t="str">
            <v>{D}</v>
          </cell>
        </row>
        <row r="133">
          <cell r="A133" t="str">
            <v>3074-000</v>
          </cell>
          <cell r="B133">
            <v>0</v>
          </cell>
          <cell r="G133">
            <v>0</v>
          </cell>
          <cell r="H133">
            <v>203263986</v>
          </cell>
          <cell r="I133">
            <v>-203263986</v>
          </cell>
          <cell r="J133">
            <v>-1</v>
          </cell>
          <cell r="K133" t="str">
            <v>{K}</v>
          </cell>
        </row>
        <row r="134">
          <cell r="A134" t="str">
            <v>3075-000</v>
          </cell>
          <cell r="B134">
            <v>0</v>
          </cell>
          <cell r="G134">
            <v>0</v>
          </cell>
          <cell r="H134">
            <v>29330934</v>
          </cell>
          <cell r="I134">
            <v>-29330934</v>
          </cell>
          <cell r="J134">
            <v>-1</v>
          </cell>
          <cell r="K134" t="str">
            <v>{K}</v>
          </cell>
        </row>
        <row r="135">
          <cell r="A135" t="str">
            <v>3081-000</v>
          </cell>
          <cell r="B135">
            <v>0</v>
          </cell>
          <cell r="G135">
            <v>0</v>
          </cell>
          <cell r="H135">
            <v>1227450</v>
          </cell>
          <cell r="I135">
            <v>-1227450</v>
          </cell>
          <cell r="J135">
            <v>-1</v>
          </cell>
          <cell r="K135" t="str">
            <v>{K}</v>
          </cell>
        </row>
        <row r="136">
          <cell r="A136" t="str">
            <v>3088-000</v>
          </cell>
          <cell r="B136">
            <v>0</v>
          </cell>
          <cell r="G136">
            <v>0</v>
          </cell>
          <cell r="H136">
            <v>1814510</v>
          </cell>
          <cell r="I136">
            <v>-1814510</v>
          </cell>
          <cell r="J136">
            <v>-1</v>
          </cell>
          <cell r="K136" t="str">
            <v>{K}</v>
          </cell>
        </row>
        <row r="137">
          <cell r="A137" t="str">
            <v>3111-000</v>
          </cell>
          <cell r="B137">
            <v>4000000</v>
          </cell>
          <cell r="G137">
            <v>4000000</v>
          </cell>
          <cell r="H137">
            <v>12000000</v>
          </cell>
          <cell r="I137">
            <v>-8000000</v>
          </cell>
          <cell r="J137">
            <v>-0.66666666666666663</v>
          </cell>
          <cell r="K137" t="str">
            <v>{K}</v>
          </cell>
        </row>
        <row r="138">
          <cell r="A138" t="str">
            <v>3112-000</v>
          </cell>
          <cell r="B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1</v>
          </cell>
          <cell r="K138" t="str">
            <v>{K}</v>
          </cell>
        </row>
        <row r="139">
          <cell r="A139" t="str">
            <v>3125-H14</v>
          </cell>
          <cell r="B139">
            <v>453141260</v>
          </cell>
          <cell r="G139">
            <v>453141260</v>
          </cell>
          <cell r="H139">
            <v>453141260</v>
          </cell>
          <cell r="I139">
            <v>0</v>
          </cell>
          <cell r="J139">
            <v>0</v>
          </cell>
          <cell r="K139" t="str">
            <v>{K}</v>
          </cell>
        </row>
        <row r="140">
          <cell r="A140" t="str">
            <v>3131-000</v>
          </cell>
          <cell r="B140">
            <v>138334974</v>
          </cell>
          <cell r="G140">
            <v>138334974</v>
          </cell>
          <cell r="H140">
            <v>138334974</v>
          </cell>
          <cell r="I140">
            <v>0</v>
          </cell>
          <cell r="J140">
            <v>0</v>
          </cell>
          <cell r="K140" t="str">
            <v>{K}</v>
          </cell>
        </row>
        <row r="141">
          <cell r="A141" t="str">
            <v>3132-000</v>
          </cell>
          <cell r="B141">
            <v>908025134</v>
          </cell>
          <cell r="G141">
            <v>908025134</v>
          </cell>
          <cell r="H141">
            <v>280746052</v>
          </cell>
          <cell r="I141">
            <v>627279082</v>
          </cell>
          <cell r="J141">
            <v>2.2343291295864778</v>
          </cell>
          <cell r="K141" t="str">
            <v>{K}</v>
          </cell>
        </row>
        <row r="142">
          <cell r="A142" t="str">
            <v>3142-000</v>
          </cell>
          <cell r="B142">
            <v>1664873020.8800001</v>
          </cell>
          <cell r="G142">
            <v>1664873020.8800001</v>
          </cell>
          <cell r="H142">
            <v>858799963.88</v>
          </cell>
          <cell r="I142">
            <v>806073057.00000012</v>
          </cell>
          <cell r="J142">
            <v>0.93860397170747045</v>
          </cell>
          <cell r="K142" t="str">
            <v>{K}</v>
          </cell>
        </row>
        <row r="143">
          <cell r="A143" t="str">
            <v>3153-000</v>
          </cell>
          <cell r="B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1</v>
          </cell>
          <cell r="K143" t="str">
            <v>{K}</v>
          </cell>
        </row>
        <row r="144">
          <cell r="A144" t="str">
            <v>3264-000</v>
          </cell>
          <cell r="B144">
            <v>281096524</v>
          </cell>
          <cell r="G144">
            <v>281096524</v>
          </cell>
          <cell r="H144">
            <v>309939046</v>
          </cell>
          <cell r="I144">
            <v>-28842522</v>
          </cell>
          <cell r="J144">
            <v>-9.3058691288609052E-2</v>
          </cell>
          <cell r="K144" t="str">
            <v>{K}</v>
          </cell>
        </row>
        <row r="145">
          <cell r="A145" t="str">
            <v>3267-H29</v>
          </cell>
          <cell r="B145">
            <v>9178675443</v>
          </cell>
          <cell r="G145">
            <v>9178675443</v>
          </cell>
          <cell r="H145">
            <v>8520264195</v>
          </cell>
          <cell r="I145">
            <v>658411248</v>
          </cell>
          <cell r="J145">
            <v>7.727591925921494E-2</v>
          </cell>
          <cell r="K145" t="str">
            <v>{K}</v>
          </cell>
        </row>
        <row r="146">
          <cell r="A146" t="str">
            <v>3285-000</v>
          </cell>
          <cell r="B146">
            <v>93740956</v>
          </cell>
          <cell r="G146">
            <v>93740956</v>
          </cell>
          <cell r="H146">
            <v>97238956</v>
          </cell>
          <cell r="I146">
            <v>-3498000</v>
          </cell>
          <cell r="J146">
            <v>-3.5973236899005785E-2</v>
          </cell>
          <cell r="K146" t="str">
            <v>{K}</v>
          </cell>
        </row>
        <row r="147">
          <cell r="A147" t="str">
            <v>3286-000</v>
          </cell>
          <cell r="B147">
            <v>61420000</v>
          </cell>
          <cell r="G147">
            <v>61420000</v>
          </cell>
          <cell r="H147">
            <v>22080000</v>
          </cell>
          <cell r="I147">
            <v>39340000</v>
          </cell>
          <cell r="J147">
            <v>1.7817028985507246</v>
          </cell>
          <cell r="K147" t="str">
            <v>{K}</v>
          </cell>
        </row>
        <row r="148">
          <cell r="A148" t="str">
            <v>3288-000</v>
          </cell>
          <cell r="B148">
            <v>55204989</v>
          </cell>
          <cell r="G148">
            <v>55204989</v>
          </cell>
          <cell r="H148">
            <v>54577781</v>
          </cell>
          <cell r="I148">
            <v>627208</v>
          </cell>
          <cell r="J148">
            <v>1.149200257885164E-2</v>
          </cell>
          <cell r="K148" t="str">
            <v>{K}</v>
          </cell>
        </row>
        <row r="149">
          <cell r="A149" t="str">
            <v>3311-000</v>
          </cell>
          <cell r="B149">
            <v>14305857.6</v>
          </cell>
          <cell r="G149">
            <v>14305857.6</v>
          </cell>
          <cell r="H149">
            <v>14305857.6</v>
          </cell>
          <cell r="I149">
            <v>0</v>
          </cell>
          <cell r="J149">
            <v>0</v>
          </cell>
          <cell r="K149" t="str">
            <v>{D}</v>
          </cell>
        </row>
        <row r="150">
          <cell r="A150" t="str">
            <v>3311-010</v>
          </cell>
          <cell r="B150">
            <v>628878214619.81006</v>
          </cell>
          <cell r="G150">
            <v>628878214619.81006</v>
          </cell>
          <cell r="H150">
            <v>586150406601.81006</v>
          </cell>
          <cell r="I150">
            <v>42727808018</v>
          </cell>
          <cell r="J150">
            <v>7.2895638281159317E-2</v>
          </cell>
          <cell r="K150" t="str">
            <v>{K}</v>
          </cell>
        </row>
        <row r="151">
          <cell r="A151" t="str">
            <v>3461-H14</v>
          </cell>
          <cell r="B151">
            <v>93076265909.059998</v>
          </cell>
          <cell r="G151">
            <v>93076265909.059998</v>
          </cell>
          <cell r="H151">
            <v>99286827338.919998</v>
          </cell>
          <cell r="I151">
            <v>-6210561429.8600006</v>
          </cell>
          <cell r="J151">
            <v>-6.2551716036408064E-2</v>
          </cell>
          <cell r="K151" t="str">
            <v>{K}</v>
          </cell>
        </row>
        <row r="152">
          <cell r="A152" t="str">
            <v>3461-H20</v>
          </cell>
          <cell r="B152">
            <v>20113174000</v>
          </cell>
          <cell r="G152">
            <v>20113174000</v>
          </cell>
          <cell r="H152">
            <v>20113174000</v>
          </cell>
          <cell r="I152">
            <v>0</v>
          </cell>
          <cell r="J152">
            <v>0</v>
          </cell>
          <cell r="K152" t="str">
            <v>{K}</v>
          </cell>
        </row>
        <row r="153">
          <cell r="A153" t="str">
            <v>3461-H29</v>
          </cell>
          <cell r="B153">
            <v>141278609139.72</v>
          </cell>
          <cell r="G153">
            <v>141278609139.72</v>
          </cell>
          <cell r="H153">
            <v>150457284551.72</v>
          </cell>
          <cell r="I153">
            <v>-9178675412</v>
          </cell>
          <cell r="J153">
            <v>-6.1005191203253518E-2</v>
          </cell>
          <cell r="K153" t="str">
            <v>{K}</v>
          </cell>
        </row>
        <row r="154">
          <cell r="A154" t="str">
            <v>3781-000</v>
          </cell>
          <cell r="B154">
            <v>163375292994.20999</v>
          </cell>
          <cell r="G154">
            <v>163375292994.20999</v>
          </cell>
          <cell r="H154">
            <v>140279934449.79001</v>
          </cell>
          <cell r="I154">
            <v>23095358544.419983</v>
          </cell>
          <cell r="J154">
            <v>0.16463764853473351</v>
          </cell>
          <cell r="K154" t="str">
            <v>{K}</v>
          </cell>
        </row>
        <row r="155">
          <cell r="A155" t="str">
            <v>3811-010</v>
          </cell>
          <cell r="B155">
            <v>84149275464.009995</v>
          </cell>
          <cell r="G155">
            <v>84149275464.009995</v>
          </cell>
          <cell r="H155">
            <v>-66918172631.25</v>
          </cell>
          <cell r="I155">
            <v>151067448095.26001</v>
          </cell>
          <cell r="J155">
            <v>-2.2574951191167658</v>
          </cell>
          <cell r="K155" t="str">
            <v>{K}</v>
          </cell>
        </row>
        <row r="156">
          <cell r="A156" t="str">
            <v>4011-000</v>
          </cell>
          <cell r="B156">
            <v>121484902275</v>
          </cell>
          <cell r="G156">
            <v>121484902275</v>
          </cell>
          <cell r="H156">
            <v>110461659150</v>
          </cell>
          <cell r="I156">
            <v>11023243125</v>
          </cell>
          <cell r="J156">
            <v>9.9792481932858959E-2</v>
          </cell>
          <cell r="K156" t="str">
            <v>{K}</v>
          </cell>
        </row>
        <row r="157">
          <cell r="A157" t="str">
            <v>4012-000</v>
          </cell>
          <cell r="B157">
            <v>2786738705</v>
          </cell>
          <cell r="G157">
            <v>2786738705</v>
          </cell>
          <cell r="H157">
            <v>2856240000</v>
          </cell>
          <cell r="I157">
            <v>-69501295</v>
          </cell>
          <cell r="J157">
            <v>-2.4333142523037279E-2</v>
          </cell>
          <cell r="K157" t="str">
            <v>{K}</v>
          </cell>
        </row>
        <row r="158">
          <cell r="A158" t="str">
            <v>4021-000</v>
          </cell>
          <cell r="B158">
            <v>248433255</v>
          </cell>
          <cell r="G158">
            <v>248433255</v>
          </cell>
          <cell r="H158">
            <v>280232625</v>
          </cell>
          <cell r="I158">
            <v>-31799370</v>
          </cell>
          <cell r="J158">
            <v>-0.11347490321656874</v>
          </cell>
          <cell r="K158" t="str">
            <v>{D}</v>
          </cell>
        </row>
        <row r="159">
          <cell r="A159" t="str">
            <v>4031-000</v>
          </cell>
          <cell r="B159">
            <v>1727133361</v>
          </cell>
          <cell r="G159">
            <v>1727133361</v>
          </cell>
          <cell r="H159">
            <v>1236137569</v>
          </cell>
          <cell r="I159">
            <v>490995792</v>
          </cell>
          <cell r="J159">
            <v>0.39720157716523541</v>
          </cell>
          <cell r="K159" t="str">
            <v>{K}</v>
          </cell>
        </row>
        <row r="160">
          <cell r="A160" t="str">
            <v>4112-000</v>
          </cell>
          <cell r="B160">
            <v>118582176</v>
          </cell>
          <cell r="G160">
            <v>118582176</v>
          </cell>
          <cell r="H160">
            <v>170372929</v>
          </cell>
          <cell r="I160">
            <v>-51790753</v>
          </cell>
          <cell r="J160">
            <v>-0.30398463713680712</v>
          </cell>
          <cell r="K160" t="str">
            <v>{K}</v>
          </cell>
        </row>
        <row r="161">
          <cell r="A161" t="str">
            <v>4133-000</v>
          </cell>
          <cell r="B161">
            <v>220130535</v>
          </cell>
          <cell r="G161">
            <v>220130535</v>
          </cell>
          <cell r="H161">
            <v>-631712818</v>
          </cell>
          <cell r="I161">
            <v>851843353</v>
          </cell>
          <cell r="J161">
            <v>-1.3484661522255197</v>
          </cell>
          <cell r="K161" t="str">
            <v>{D}</v>
          </cell>
        </row>
        <row r="162">
          <cell r="A162" t="str">
            <v>4134-000</v>
          </cell>
          <cell r="B162">
            <v>121833317</v>
          </cell>
          <cell r="G162">
            <v>121833317</v>
          </cell>
          <cell r="H162">
            <v>5537840</v>
          </cell>
          <cell r="I162">
            <v>116295477</v>
          </cell>
          <cell r="J162">
            <v>21.000151141961485</v>
          </cell>
          <cell r="K162" t="str">
            <v>{K}</v>
          </cell>
        </row>
        <row r="163">
          <cell r="A163" t="str">
            <v>4135-000</v>
          </cell>
          <cell r="B163">
            <v>117496322</v>
          </cell>
          <cell r="G163">
            <v>117496322</v>
          </cell>
          <cell r="H163">
            <v>0</v>
          </cell>
          <cell r="I163">
            <v>117496322</v>
          </cell>
          <cell r="J163">
            <v>1</v>
          </cell>
          <cell r="K163" t="str">
            <v>{K}</v>
          </cell>
        </row>
        <row r="164">
          <cell r="A164" t="str">
            <v>4139-000</v>
          </cell>
          <cell r="B164">
            <v>23200000</v>
          </cell>
          <cell r="G164">
            <v>23200000</v>
          </cell>
          <cell r="H164">
            <v>0</v>
          </cell>
          <cell r="I164">
            <v>23200000</v>
          </cell>
          <cell r="J164">
            <v>1</v>
          </cell>
          <cell r="K164" t="str">
            <v>{K}</v>
          </cell>
        </row>
        <row r="165">
          <cell r="A165" t="str">
            <v>4191-000</v>
          </cell>
          <cell r="B165">
            <v>32500000</v>
          </cell>
          <cell r="G165">
            <v>32500000</v>
          </cell>
          <cell r="H165">
            <v>66600000</v>
          </cell>
          <cell r="I165">
            <v>-34100000</v>
          </cell>
          <cell r="J165">
            <v>-0.51201201201201196</v>
          </cell>
          <cell r="K165" t="str">
            <v>{K}</v>
          </cell>
        </row>
        <row r="166">
          <cell r="A166" t="str">
            <v>5011-000</v>
          </cell>
          <cell r="B166">
            <v>7288675674</v>
          </cell>
          <cell r="G166">
            <v>7288675674</v>
          </cell>
          <cell r="H166">
            <v>5222085267</v>
          </cell>
          <cell r="I166">
            <v>2066590407</v>
          </cell>
          <cell r="J166">
            <v>0.39574045641487993</v>
          </cell>
          <cell r="K166" t="str">
            <v>{D}</v>
          </cell>
        </row>
        <row r="167">
          <cell r="A167" t="str">
            <v>5012-000</v>
          </cell>
          <cell r="B167">
            <v>4687797425</v>
          </cell>
          <cell r="G167">
            <v>4687797425</v>
          </cell>
          <cell r="H167">
            <v>3488462899</v>
          </cell>
          <cell r="I167">
            <v>1199334526</v>
          </cell>
          <cell r="J167">
            <v>0.3438002813055</v>
          </cell>
          <cell r="K167" t="str">
            <v>{D}</v>
          </cell>
        </row>
        <row r="168">
          <cell r="A168" t="str">
            <v>5013-000</v>
          </cell>
          <cell r="B168">
            <v>2002743093</v>
          </cell>
          <cell r="G168">
            <v>2002743093</v>
          </cell>
          <cell r="H168">
            <v>771204948</v>
          </cell>
          <cell r="I168">
            <v>1231538145</v>
          </cell>
          <cell r="J168">
            <v>1.5969012493939549</v>
          </cell>
          <cell r="K168" t="str">
            <v>{D}</v>
          </cell>
        </row>
        <row r="169">
          <cell r="A169" t="str">
            <v>5016-000</v>
          </cell>
          <cell r="B169">
            <v>660252403</v>
          </cell>
          <cell r="G169">
            <v>660252403</v>
          </cell>
          <cell r="H169">
            <v>501280722</v>
          </cell>
          <cell r="I169">
            <v>158971681</v>
          </cell>
          <cell r="J169">
            <v>0.31713104857840513</v>
          </cell>
          <cell r="K169" t="str">
            <v>{D}</v>
          </cell>
        </row>
        <row r="170">
          <cell r="A170" t="str">
            <v>5017-000</v>
          </cell>
          <cell r="B170">
            <v>845547964</v>
          </cell>
          <cell r="G170">
            <v>845547964</v>
          </cell>
          <cell r="H170">
            <v>728895829</v>
          </cell>
          <cell r="I170">
            <v>116652135</v>
          </cell>
          <cell r="J170">
            <v>0.16003951505668446</v>
          </cell>
          <cell r="K170" t="str">
            <v>{D}</v>
          </cell>
        </row>
        <row r="171">
          <cell r="A171" t="str">
            <v>5019-000</v>
          </cell>
          <cell r="B171">
            <v>43497932</v>
          </cell>
          <cell r="G171">
            <v>43497932</v>
          </cell>
          <cell r="H171">
            <v>41756700</v>
          </cell>
          <cell r="I171">
            <v>1741232</v>
          </cell>
          <cell r="J171">
            <v>4.169946379862393E-2</v>
          </cell>
          <cell r="K171" t="str">
            <v>{D}</v>
          </cell>
        </row>
        <row r="172">
          <cell r="A172" t="str">
            <v>5021-000</v>
          </cell>
          <cell r="B172">
            <v>239908720</v>
          </cell>
          <cell r="G172">
            <v>239908720</v>
          </cell>
          <cell r="H172">
            <v>167194042</v>
          </cell>
          <cell r="I172">
            <v>72714678</v>
          </cell>
          <cell r="J172">
            <v>0.434911897159589</v>
          </cell>
          <cell r="K172" t="str">
            <v>{D}</v>
          </cell>
        </row>
        <row r="173">
          <cell r="A173" t="str">
            <v>5026-000</v>
          </cell>
          <cell r="B173">
            <v>332597478</v>
          </cell>
          <cell r="G173">
            <v>332597478</v>
          </cell>
          <cell r="H173">
            <v>286461427</v>
          </cell>
          <cell r="I173">
            <v>46136051</v>
          </cell>
          <cell r="J173">
            <v>0.16105502050717635</v>
          </cell>
          <cell r="K173" t="str">
            <v>{D}</v>
          </cell>
        </row>
        <row r="174">
          <cell r="A174" t="str">
            <v>5031-000</v>
          </cell>
          <cell r="B174">
            <v>1500000</v>
          </cell>
          <cell r="G174">
            <v>1500000</v>
          </cell>
          <cell r="H174">
            <v>21778450</v>
          </cell>
          <cell r="I174">
            <v>-20278450</v>
          </cell>
          <cell r="J174">
            <v>-0.93112457498123147</v>
          </cell>
          <cell r="K174" t="str">
            <v>{D}</v>
          </cell>
        </row>
        <row r="175">
          <cell r="A175" t="str">
            <v>5033-000</v>
          </cell>
          <cell r="B175">
            <v>21000000</v>
          </cell>
          <cell r="G175">
            <v>21000000</v>
          </cell>
          <cell r="H175">
            <v>10573500</v>
          </cell>
          <cell r="I175">
            <v>10426500</v>
          </cell>
          <cell r="J175">
            <v>0.98609731876861961</v>
          </cell>
          <cell r="K175" t="str">
            <v>{D}</v>
          </cell>
        </row>
        <row r="176">
          <cell r="A176" t="str">
            <v>5051-000</v>
          </cell>
          <cell r="B176">
            <v>309045590</v>
          </cell>
          <cell r="G176">
            <v>309045590</v>
          </cell>
          <cell r="H176">
            <v>318509065</v>
          </cell>
          <cell r="I176">
            <v>-9463475</v>
          </cell>
          <cell r="J176">
            <v>-2.9711791719334583E-2</v>
          </cell>
          <cell r="K176" t="str">
            <v>{D}</v>
          </cell>
        </row>
        <row r="177">
          <cell r="A177" t="str">
            <v>5061-000</v>
          </cell>
          <cell r="B177">
            <v>371159305</v>
          </cell>
          <cell r="G177">
            <v>371159305</v>
          </cell>
          <cell r="H177">
            <v>253430030</v>
          </cell>
          <cell r="I177">
            <v>117729275</v>
          </cell>
          <cell r="J177">
            <v>0.4645435073341545</v>
          </cell>
          <cell r="K177" t="str">
            <v>{D}</v>
          </cell>
        </row>
        <row r="178">
          <cell r="A178" t="str">
            <v>5062-000</v>
          </cell>
          <cell r="B178">
            <v>29765000</v>
          </cell>
          <cell r="G178">
            <v>29765000</v>
          </cell>
          <cell r="H178">
            <v>45770000</v>
          </cell>
          <cell r="I178">
            <v>-16005000</v>
          </cell>
          <cell r="J178">
            <v>-0.34968319860170416</v>
          </cell>
          <cell r="K178" t="str">
            <v>{D}</v>
          </cell>
        </row>
        <row r="179">
          <cell r="A179" t="str">
            <v>5064-000</v>
          </cell>
          <cell r="B179">
            <v>54300000</v>
          </cell>
          <cell r="G179">
            <v>54300000</v>
          </cell>
          <cell r="H179">
            <v>30450000</v>
          </cell>
          <cell r="I179">
            <v>23850000</v>
          </cell>
          <cell r="J179">
            <v>0.78325123152709364</v>
          </cell>
          <cell r="K179" t="str">
            <v>{D}</v>
          </cell>
        </row>
        <row r="180">
          <cell r="A180" t="str">
            <v>5069-000</v>
          </cell>
          <cell r="B180">
            <v>2500000</v>
          </cell>
          <cell r="G180">
            <v>2500000</v>
          </cell>
          <cell r="H180">
            <v>0</v>
          </cell>
          <cell r="I180">
            <v>2500000</v>
          </cell>
          <cell r="J180">
            <v>1</v>
          </cell>
          <cell r="K180" t="str">
            <v>{D}</v>
          </cell>
        </row>
        <row r="181">
          <cell r="A181" t="str">
            <v>5114-000</v>
          </cell>
          <cell r="B181">
            <v>25845600</v>
          </cell>
          <cell r="G181">
            <v>25845600</v>
          </cell>
          <cell r="H181">
            <v>15312355</v>
          </cell>
          <cell r="I181">
            <v>10533245</v>
          </cell>
          <cell r="J181">
            <v>0.6878919016702526</v>
          </cell>
          <cell r="K181" t="str">
            <v>{D}</v>
          </cell>
        </row>
        <row r="182">
          <cell r="A182" t="str">
            <v>5122-000</v>
          </cell>
          <cell r="B182">
            <v>151688025</v>
          </cell>
          <cell r="G182">
            <v>151688025</v>
          </cell>
          <cell r="H182">
            <v>103111250</v>
          </cell>
          <cell r="I182">
            <v>48576775</v>
          </cell>
          <cell r="J182">
            <v>0.47111032986216345</v>
          </cell>
          <cell r="K182" t="str">
            <v>{D}</v>
          </cell>
        </row>
        <row r="183">
          <cell r="A183" t="str">
            <v>5234-000</v>
          </cell>
          <cell r="B183">
            <v>79542650</v>
          </cell>
          <cell r="G183">
            <v>79542650</v>
          </cell>
          <cell r="H183">
            <v>61045902</v>
          </cell>
          <cell r="I183">
            <v>18496748</v>
          </cell>
          <cell r="J183">
            <v>0.30299737400882371</v>
          </cell>
          <cell r="K183" t="str">
            <v>{D}</v>
          </cell>
        </row>
        <row r="184">
          <cell r="A184" t="str">
            <v>5242-000</v>
          </cell>
          <cell r="B184">
            <v>7452060</v>
          </cell>
          <cell r="G184">
            <v>7452060</v>
          </cell>
          <cell r="H184">
            <v>4568120</v>
          </cell>
          <cell r="I184">
            <v>2883940</v>
          </cell>
          <cell r="J184">
            <v>0.63131879197569241</v>
          </cell>
          <cell r="K184" t="str">
            <v>{D}</v>
          </cell>
        </row>
        <row r="185">
          <cell r="A185" t="str">
            <v>5271-000</v>
          </cell>
          <cell r="B185">
            <v>469849229</v>
          </cell>
          <cell r="G185">
            <v>469849229</v>
          </cell>
          <cell r="H185">
            <v>401510535</v>
          </cell>
          <cell r="I185">
            <v>68338694</v>
          </cell>
          <cell r="J185">
            <v>0.17020398730010908</v>
          </cell>
          <cell r="K185" t="str">
            <v>{D}</v>
          </cell>
        </row>
        <row r="186">
          <cell r="A186" t="str">
            <v>5272-000</v>
          </cell>
          <cell r="B186">
            <v>1105219688</v>
          </cell>
          <cell r="G186">
            <v>1105219688</v>
          </cell>
          <cell r="H186">
            <v>793633159</v>
          </cell>
          <cell r="I186">
            <v>311586529</v>
          </cell>
          <cell r="J186">
            <v>0.39260775015072169</v>
          </cell>
          <cell r="K186" t="str">
            <v>{D}</v>
          </cell>
        </row>
        <row r="187">
          <cell r="A187" t="str">
            <v>5273-000</v>
          </cell>
          <cell r="B187">
            <v>63544800</v>
          </cell>
          <cell r="G187">
            <v>63544800</v>
          </cell>
          <cell r="H187">
            <v>23811910</v>
          </cell>
          <cell r="I187">
            <v>39732890</v>
          </cell>
          <cell r="J187">
            <v>1.6686141514897377</v>
          </cell>
          <cell r="K187" t="str">
            <v>{D}</v>
          </cell>
        </row>
        <row r="188">
          <cell r="A188" t="str">
            <v>5279-000</v>
          </cell>
          <cell r="B188">
            <v>3997400</v>
          </cell>
          <cell r="G188">
            <v>3997400</v>
          </cell>
          <cell r="H188">
            <v>7095200</v>
          </cell>
          <cell r="I188">
            <v>-3097800</v>
          </cell>
          <cell r="J188">
            <v>-0.43660502875183221</v>
          </cell>
          <cell r="K188" t="str">
            <v>{D}</v>
          </cell>
        </row>
        <row r="189">
          <cell r="A189" t="str">
            <v>5375-000</v>
          </cell>
          <cell r="B189">
            <v>1237498657</v>
          </cell>
          <cell r="G189">
            <v>1237498657</v>
          </cell>
          <cell r="H189">
            <v>847763162</v>
          </cell>
          <cell r="I189">
            <v>389735495</v>
          </cell>
          <cell r="J189">
            <v>0.45972213994360844</v>
          </cell>
          <cell r="K189" t="str">
            <v>{D}</v>
          </cell>
        </row>
        <row r="190">
          <cell r="A190" t="str">
            <v>5392-000</v>
          </cell>
          <cell r="B190">
            <v>116342875</v>
          </cell>
          <cell r="G190">
            <v>116342875</v>
          </cell>
          <cell r="H190">
            <v>21548300</v>
          </cell>
          <cell r="I190">
            <v>94794575</v>
          </cell>
          <cell r="J190">
            <v>4.3991672196878637</v>
          </cell>
          <cell r="K190" t="str">
            <v>{D}</v>
          </cell>
        </row>
        <row r="191">
          <cell r="A191" t="str">
            <v>5471-000</v>
          </cell>
          <cell r="B191">
            <v>169489756</v>
          </cell>
          <cell r="G191">
            <v>169489756</v>
          </cell>
          <cell r="H191">
            <v>188142235</v>
          </cell>
          <cell r="I191">
            <v>-18652479</v>
          </cell>
          <cell r="J191">
            <v>-9.914030733184391E-2</v>
          </cell>
          <cell r="K191" t="str">
            <v>{D}</v>
          </cell>
        </row>
        <row r="192">
          <cell r="A192" t="str">
            <v>5472-000</v>
          </cell>
          <cell r="B192">
            <v>1077335092</v>
          </cell>
          <cell r="G192">
            <v>1077335092</v>
          </cell>
          <cell r="H192">
            <v>1628016112</v>
          </cell>
          <cell r="I192">
            <v>-550681020</v>
          </cell>
          <cell r="J192">
            <v>-0.3382528071687782</v>
          </cell>
          <cell r="K192" t="str">
            <v>{D}</v>
          </cell>
        </row>
        <row r="193">
          <cell r="A193" t="str">
            <v>5473-000</v>
          </cell>
          <cell r="B193">
            <v>20948600</v>
          </cell>
          <cell r="G193">
            <v>20948600</v>
          </cell>
          <cell r="H193">
            <v>24497100</v>
          </cell>
          <cell r="I193">
            <v>-3548500</v>
          </cell>
          <cell r="J193">
            <v>-0.14485388066342547</v>
          </cell>
          <cell r="K193" t="str">
            <v>{D}</v>
          </cell>
        </row>
        <row r="194">
          <cell r="A194" t="str">
            <v>5575-000</v>
          </cell>
          <cell r="B194">
            <v>598839922</v>
          </cell>
          <cell r="G194">
            <v>598839922</v>
          </cell>
          <cell r="H194">
            <v>163260637</v>
          </cell>
          <cell r="I194">
            <v>435579285</v>
          </cell>
          <cell r="J194">
            <v>2.6679994210729436</v>
          </cell>
          <cell r="K194" t="str">
            <v>{D}</v>
          </cell>
        </row>
        <row r="195">
          <cell r="A195" t="str">
            <v>5611-000</v>
          </cell>
          <cell r="B195">
            <v>31328262</v>
          </cell>
          <cell r="G195">
            <v>31328262</v>
          </cell>
          <cell r="H195">
            <v>19467288</v>
          </cell>
          <cell r="I195">
            <v>11860974</v>
          </cell>
          <cell r="J195">
            <v>0.60927716279740662</v>
          </cell>
          <cell r="K195" t="str">
            <v>{D}</v>
          </cell>
        </row>
        <row r="196">
          <cell r="A196" t="str">
            <v>5612-000</v>
          </cell>
          <cell r="B196">
            <v>38036954</v>
          </cell>
          <cell r="G196">
            <v>38036954</v>
          </cell>
          <cell r="H196">
            <v>29951805</v>
          </cell>
          <cell r="I196">
            <v>8085149</v>
          </cell>
          <cell r="J196">
            <v>0.26993862306461996</v>
          </cell>
          <cell r="K196" t="str">
            <v>{D}</v>
          </cell>
        </row>
        <row r="197">
          <cell r="A197" t="str">
            <v>5613-000</v>
          </cell>
          <cell r="B197">
            <v>9335000</v>
          </cell>
          <cell r="G197">
            <v>9335000</v>
          </cell>
          <cell r="H197">
            <v>7057500</v>
          </cell>
          <cell r="I197">
            <v>2277500</v>
          </cell>
          <cell r="J197">
            <v>0.32270634077222815</v>
          </cell>
          <cell r="K197" t="str">
            <v>{D}</v>
          </cell>
        </row>
        <row r="198">
          <cell r="A198" t="str">
            <v>5651-000</v>
          </cell>
          <cell r="B198">
            <v>122526095</v>
          </cell>
          <cell r="G198">
            <v>122526095</v>
          </cell>
          <cell r="H198">
            <v>54660500</v>
          </cell>
          <cell r="I198">
            <v>67865595</v>
          </cell>
          <cell r="J198">
            <v>1.241583867692392</v>
          </cell>
          <cell r="K198" t="str">
            <v>{D}</v>
          </cell>
        </row>
        <row r="199">
          <cell r="A199" t="str">
            <v>5652-000</v>
          </cell>
          <cell r="B199">
            <v>385064900</v>
          </cell>
          <cell r="G199">
            <v>385064900</v>
          </cell>
          <cell r="H199">
            <v>396643500</v>
          </cell>
          <cell r="I199">
            <v>-11578600</v>
          </cell>
          <cell r="J199">
            <v>-2.9191452778124436E-2</v>
          </cell>
          <cell r="K199" t="str">
            <v>{D}</v>
          </cell>
        </row>
        <row r="200">
          <cell r="A200" t="str">
            <v>5661-000</v>
          </cell>
          <cell r="B200">
            <v>726618885</v>
          </cell>
          <cell r="G200">
            <v>726618885</v>
          </cell>
          <cell r="H200">
            <v>470301715</v>
          </cell>
          <cell r="I200">
            <v>256317170</v>
          </cell>
          <cell r="J200">
            <v>0.54500581610679433</v>
          </cell>
          <cell r="K200" t="str">
            <v>{D}</v>
          </cell>
        </row>
        <row r="201">
          <cell r="A201" t="str">
            <v>5672-000</v>
          </cell>
          <cell r="B201">
            <v>628250</v>
          </cell>
          <cell r="G201">
            <v>628250</v>
          </cell>
          <cell r="H201">
            <v>631200</v>
          </cell>
          <cell r="I201">
            <v>-2950</v>
          </cell>
          <cell r="J201">
            <v>-4.6736375158428394E-3</v>
          </cell>
          <cell r="K201" t="str">
            <v>{D}</v>
          </cell>
        </row>
        <row r="202">
          <cell r="A202" t="str">
            <v>5711-000</v>
          </cell>
          <cell r="B202">
            <v>6450000</v>
          </cell>
          <cell r="G202">
            <v>6450000</v>
          </cell>
          <cell r="H202">
            <v>3180000</v>
          </cell>
          <cell r="I202">
            <v>3270000</v>
          </cell>
          <cell r="J202">
            <v>1.0283018867924529</v>
          </cell>
          <cell r="K202" t="str">
            <v>{D}</v>
          </cell>
        </row>
        <row r="203">
          <cell r="A203" t="str">
            <v>5716-000</v>
          </cell>
          <cell r="B203">
            <v>972000</v>
          </cell>
          <cell r="G203">
            <v>972000</v>
          </cell>
          <cell r="H203">
            <v>3375000</v>
          </cell>
          <cell r="I203">
            <v>-2403000</v>
          </cell>
          <cell r="J203">
            <v>-0.71199999999999997</v>
          </cell>
          <cell r="K203" t="str">
            <v>{D}</v>
          </cell>
        </row>
        <row r="204">
          <cell r="A204" t="str">
            <v>5811-000</v>
          </cell>
          <cell r="B204">
            <v>246995000</v>
          </cell>
          <cell r="G204">
            <v>246995000</v>
          </cell>
          <cell r="H204">
            <v>528760000</v>
          </cell>
          <cell r="I204">
            <v>-281765000</v>
          </cell>
          <cell r="J204">
            <v>-0.53287881080263255</v>
          </cell>
          <cell r="K204" t="str">
            <v>{D}</v>
          </cell>
        </row>
        <row r="205">
          <cell r="A205" t="str">
            <v>5812-000</v>
          </cell>
          <cell r="B205">
            <v>390381420</v>
          </cell>
          <cell r="G205">
            <v>390381420</v>
          </cell>
          <cell r="H205">
            <v>280880400</v>
          </cell>
          <cell r="I205">
            <v>109501020</v>
          </cell>
          <cell r="J205">
            <v>0.38984927392584173</v>
          </cell>
          <cell r="K205" t="str">
            <v>{D}</v>
          </cell>
        </row>
        <row r="206">
          <cell r="A206" t="str">
            <v>5813-000</v>
          </cell>
          <cell r="B206">
            <v>82495000</v>
          </cell>
          <cell r="G206">
            <v>82495000</v>
          </cell>
          <cell r="H206">
            <v>42672960</v>
          </cell>
          <cell r="I206">
            <v>39822040</v>
          </cell>
          <cell r="J206">
            <v>0.93319141676602702</v>
          </cell>
          <cell r="K206" t="str">
            <v>{D}</v>
          </cell>
        </row>
        <row r="207">
          <cell r="A207" t="str">
            <v>5814-000</v>
          </cell>
          <cell r="B207">
            <v>156332000</v>
          </cell>
          <cell r="G207">
            <v>156332000</v>
          </cell>
          <cell r="H207">
            <v>190948000</v>
          </cell>
          <cell r="I207">
            <v>-34616000</v>
          </cell>
          <cell r="J207">
            <v>-0.18128495716111193</v>
          </cell>
          <cell r="K207" t="str">
            <v>{D}</v>
          </cell>
        </row>
        <row r="208">
          <cell r="A208" t="str">
            <v>5819-000</v>
          </cell>
          <cell r="B208">
            <v>69872000</v>
          </cell>
          <cell r="G208">
            <v>69872000</v>
          </cell>
          <cell r="H208">
            <v>47245000</v>
          </cell>
          <cell r="I208">
            <v>22627000</v>
          </cell>
          <cell r="J208">
            <v>0.47892898719441213</v>
          </cell>
          <cell r="K208" t="str">
            <v>{D}</v>
          </cell>
        </row>
        <row r="209">
          <cell r="A209" t="str">
            <v>5821-000</v>
          </cell>
          <cell r="B209">
            <v>12926745</v>
          </cell>
          <cell r="G209">
            <v>12926745</v>
          </cell>
          <cell r="H209">
            <v>-74139960</v>
          </cell>
          <cell r="I209">
            <v>87066705</v>
          </cell>
          <cell r="J209">
            <v>-1.1743559748346235</v>
          </cell>
          <cell r="K209" t="str">
            <v>{K}</v>
          </cell>
        </row>
        <row r="210">
          <cell r="A210" t="str">
            <v>6011-000</v>
          </cell>
          <cell r="B210">
            <v>1312720313</v>
          </cell>
          <cell r="G210">
            <v>1312720313</v>
          </cell>
          <cell r="H210">
            <v>994387475</v>
          </cell>
          <cell r="I210">
            <v>318332838</v>
          </cell>
          <cell r="J210">
            <v>0.32012957323300961</v>
          </cell>
          <cell r="K210" t="str">
            <v>{D}</v>
          </cell>
        </row>
        <row r="211">
          <cell r="A211" t="str">
            <v>6012-000</v>
          </cell>
          <cell r="B211">
            <v>352596677</v>
          </cell>
          <cell r="G211">
            <v>352596677</v>
          </cell>
          <cell r="H211">
            <v>305029195</v>
          </cell>
          <cell r="I211">
            <v>47567482</v>
          </cell>
          <cell r="J211">
            <v>0.15594403020996073</v>
          </cell>
          <cell r="K211" t="str">
            <v>{D}</v>
          </cell>
        </row>
        <row r="212">
          <cell r="A212" t="str">
            <v>6013-000</v>
          </cell>
          <cell r="B212">
            <v>292205009</v>
          </cell>
          <cell r="G212">
            <v>292205009</v>
          </cell>
          <cell r="H212">
            <v>279750033</v>
          </cell>
          <cell r="I212">
            <v>12454976</v>
          </cell>
          <cell r="J212">
            <v>4.452180350591773E-2</v>
          </cell>
          <cell r="K212" t="str">
            <v>{D}</v>
          </cell>
        </row>
        <row r="213">
          <cell r="A213" t="str">
            <v>6016-000</v>
          </cell>
          <cell r="B213">
            <v>110797600</v>
          </cell>
          <cell r="G213">
            <v>110797600</v>
          </cell>
          <cell r="H213">
            <v>155786800</v>
          </cell>
          <cell r="I213">
            <v>-44989200</v>
          </cell>
          <cell r="J213">
            <v>-0.28878698323606367</v>
          </cell>
          <cell r="K213" t="str">
            <v>{D}</v>
          </cell>
        </row>
        <row r="214">
          <cell r="A214" t="str">
            <v>6017-000</v>
          </cell>
          <cell r="B214">
            <v>145814676</v>
          </cell>
          <cell r="G214">
            <v>145814676</v>
          </cell>
          <cell r="H214">
            <v>92614528</v>
          </cell>
          <cell r="I214">
            <v>53200148</v>
          </cell>
          <cell r="J214">
            <v>0.57442551561672917</v>
          </cell>
          <cell r="K214" t="str">
            <v>{D}</v>
          </cell>
        </row>
        <row r="215">
          <cell r="A215" t="str">
            <v>6019-000</v>
          </cell>
          <cell r="B215">
            <v>9886900</v>
          </cell>
          <cell r="G215">
            <v>9886900</v>
          </cell>
          <cell r="H215">
            <v>4040000</v>
          </cell>
          <cell r="I215">
            <v>5846900</v>
          </cell>
          <cell r="J215">
            <v>1.4472524752475247</v>
          </cell>
          <cell r="K215" t="str">
            <v>{D}</v>
          </cell>
        </row>
        <row r="216">
          <cell r="A216" t="str">
            <v>6021-000</v>
          </cell>
          <cell r="B216">
            <v>29650699</v>
          </cell>
          <cell r="G216">
            <v>29650699</v>
          </cell>
          <cell r="H216">
            <v>22577176</v>
          </cell>
          <cell r="I216">
            <v>7073523</v>
          </cell>
          <cell r="J216">
            <v>0.31330415283116009</v>
          </cell>
          <cell r="K216" t="str">
            <v>{D}</v>
          </cell>
        </row>
        <row r="217">
          <cell r="A217" t="str">
            <v>6026-000</v>
          </cell>
          <cell r="B217">
            <v>54453327</v>
          </cell>
          <cell r="G217">
            <v>54453327</v>
          </cell>
          <cell r="H217">
            <v>44591156</v>
          </cell>
          <cell r="I217">
            <v>9862171</v>
          </cell>
          <cell r="J217">
            <v>0.22116876718782533</v>
          </cell>
          <cell r="K217" t="str">
            <v>{D}</v>
          </cell>
        </row>
        <row r="218">
          <cell r="A218" t="str">
            <v>6031-000</v>
          </cell>
          <cell r="B218">
            <v>12486000</v>
          </cell>
          <cell r="G218">
            <v>12486000</v>
          </cell>
          <cell r="H218">
            <v>5781800</v>
          </cell>
          <cell r="I218">
            <v>6704200</v>
          </cell>
          <cell r="J218">
            <v>1.1595350928776507</v>
          </cell>
          <cell r="K218" t="str">
            <v>{D}</v>
          </cell>
        </row>
        <row r="219">
          <cell r="A219" t="str">
            <v>6033-000</v>
          </cell>
          <cell r="B219">
            <v>1100000</v>
          </cell>
          <cell r="G219">
            <v>1100000</v>
          </cell>
          <cell r="H219">
            <v>1100000</v>
          </cell>
          <cell r="I219">
            <v>0</v>
          </cell>
          <cell r="J219">
            <v>0</v>
          </cell>
          <cell r="K219" t="str">
            <v>{D}</v>
          </cell>
        </row>
        <row r="220">
          <cell r="A220" t="str">
            <v>6051-000</v>
          </cell>
          <cell r="B220">
            <v>21723895</v>
          </cell>
          <cell r="G220">
            <v>21723895</v>
          </cell>
          <cell r="H220">
            <v>0</v>
          </cell>
          <cell r="I220">
            <v>21723895</v>
          </cell>
          <cell r="J220">
            <v>1</v>
          </cell>
          <cell r="K220" t="str">
            <v>{D}</v>
          </cell>
        </row>
        <row r="221">
          <cell r="A221" t="str">
            <v>6061-000</v>
          </cell>
          <cell r="B221">
            <v>48173070</v>
          </cell>
          <cell r="G221">
            <v>48173070</v>
          </cell>
          <cell r="H221">
            <v>40614470</v>
          </cell>
          <cell r="I221">
            <v>7558600</v>
          </cell>
          <cell r="J221">
            <v>0.18610608485103955</v>
          </cell>
          <cell r="K221" t="str">
            <v>{D}</v>
          </cell>
        </row>
        <row r="222">
          <cell r="A222" t="str">
            <v>6062-000</v>
          </cell>
          <cell r="B222">
            <v>7170000</v>
          </cell>
          <cell r="G222">
            <v>7170000</v>
          </cell>
          <cell r="H222">
            <v>12470000</v>
          </cell>
          <cell r="I222">
            <v>-5300000</v>
          </cell>
          <cell r="J222">
            <v>-0.42502004811547717</v>
          </cell>
          <cell r="K222" t="str">
            <v>{D}</v>
          </cell>
        </row>
        <row r="223">
          <cell r="A223" t="str">
            <v>6064-000</v>
          </cell>
          <cell r="B223">
            <v>6700000</v>
          </cell>
          <cell r="G223">
            <v>6700000</v>
          </cell>
          <cell r="H223">
            <v>4250000</v>
          </cell>
          <cell r="I223">
            <v>2450000</v>
          </cell>
          <cell r="J223">
            <v>0.57647058823529407</v>
          </cell>
          <cell r="K223" t="str">
            <v>{D}</v>
          </cell>
        </row>
        <row r="224">
          <cell r="A224" t="str">
            <v>6111-000</v>
          </cell>
          <cell r="B224">
            <v>22744450</v>
          </cell>
          <cell r="G224">
            <v>22744450</v>
          </cell>
          <cell r="H224">
            <v>13249500</v>
          </cell>
          <cell r="I224">
            <v>9494950</v>
          </cell>
          <cell r="J224">
            <v>0.71662704252990683</v>
          </cell>
          <cell r="K224" t="str">
            <v>{D}</v>
          </cell>
        </row>
        <row r="225">
          <cell r="A225" t="str">
            <v>6122-000</v>
          </cell>
          <cell r="B225">
            <v>341872895</v>
          </cell>
          <cell r="G225">
            <v>341872895</v>
          </cell>
          <cell r="H225">
            <v>225112360</v>
          </cell>
          <cell r="I225">
            <v>116760535</v>
          </cell>
          <cell r="J225">
            <v>0.51867669549552942</v>
          </cell>
          <cell r="K225" t="str">
            <v>{D}</v>
          </cell>
        </row>
        <row r="226">
          <cell r="A226" t="str">
            <v>6123-000</v>
          </cell>
          <cell r="B226">
            <v>35641275</v>
          </cell>
          <cell r="G226">
            <v>35641275</v>
          </cell>
          <cell r="H226">
            <v>19294000</v>
          </cell>
          <cell r="I226">
            <v>16347275</v>
          </cell>
          <cell r="J226">
            <v>0.84727246812480561</v>
          </cell>
          <cell r="K226" t="str">
            <v>{D}</v>
          </cell>
        </row>
        <row r="227">
          <cell r="A227" t="str">
            <v>6134-000</v>
          </cell>
          <cell r="B227">
            <v>1076850</v>
          </cell>
          <cell r="G227">
            <v>1076850</v>
          </cell>
          <cell r="H227">
            <v>522000</v>
          </cell>
          <cell r="I227">
            <v>554850</v>
          </cell>
          <cell r="J227">
            <v>1.0629310344827587</v>
          </cell>
          <cell r="K227" t="str">
            <v>{D}</v>
          </cell>
        </row>
        <row r="228">
          <cell r="A228" t="str">
            <v>6231-000</v>
          </cell>
          <cell r="B228">
            <v>63741400</v>
          </cell>
          <cell r="G228">
            <v>63741400</v>
          </cell>
          <cell r="H228">
            <v>35393785</v>
          </cell>
          <cell r="I228">
            <v>28347615</v>
          </cell>
          <cell r="J228">
            <v>0.80092069836554636</v>
          </cell>
          <cell r="K228" t="str">
            <v>{D}</v>
          </cell>
        </row>
        <row r="229">
          <cell r="A229" t="str">
            <v>6242-000</v>
          </cell>
          <cell r="B229">
            <v>48194940</v>
          </cell>
          <cell r="G229">
            <v>48194940</v>
          </cell>
          <cell r="H229">
            <v>35212505</v>
          </cell>
          <cell r="I229">
            <v>12982435</v>
          </cell>
          <cell r="J229">
            <v>0.36868819755936139</v>
          </cell>
          <cell r="K229" t="str">
            <v>{D}</v>
          </cell>
        </row>
        <row r="230">
          <cell r="A230" t="str">
            <v>6243-000</v>
          </cell>
          <cell r="B230">
            <v>27312285</v>
          </cell>
          <cell r="G230">
            <v>27312285</v>
          </cell>
          <cell r="H230">
            <v>15096540</v>
          </cell>
          <cell r="I230">
            <v>12215745</v>
          </cell>
          <cell r="J230">
            <v>0.80917514874269203</v>
          </cell>
          <cell r="K230" t="str">
            <v>{D}</v>
          </cell>
        </row>
        <row r="231">
          <cell r="A231" t="str">
            <v>6251-000</v>
          </cell>
          <cell r="B231">
            <v>19030000</v>
          </cell>
          <cell r="G231">
            <v>19030000</v>
          </cell>
          <cell r="H231">
            <v>0</v>
          </cell>
          <cell r="I231">
            <v>19030000</v>
          </cell>
          <cell r="J231">
            <v>1</v>
          </cell>
          <cell r="K231" t="str">
            <v>{D}</v>
          </cell>
        </row>
        <row r="232">
          <cell r="A232" t="str">
            <v>6252-000</v>
          </cell>
          <cell r="B232">
            <v>64376180</v>
          </cell>
          <cell r="G232">
            <v>64376180</v>
          </cell>
          <cell r="H232">
            <v>50537880</v>
          </cell>
          <cell r="I232">
            <v>13838300</v>
          </cell>
          <cell r="J232">
            <v>0.27382035020068113</v>
          </cell>
          <cell r="K232" t="str">
            <v>{D}</v>
          </cell>
        </row>
        <row r="233">
          <cell r="A233" t="str">
            <v>6253-000</v>
          </cell>
          <cell r="B233">
            <v>4864800</v>
          </cell>
          <cell r="G233">
            <v>4864800</v>
          </cell>
          <cell r="H233">
            <v>7308000</v>
          </cell>
          <cell r="I233">
            <v>-2443200</v>
          </cell>
          <cell r="J233">
            <v>-0.33431855500821017</v>
          </cell>
          <cell r="K233" t="str">
            <v>{D}</v>
          </cell>
        </row>
        <row r="234">
          <cell r="A234" t="str">
            <v>6259-000</v>
          </cell>
          <cell r="B234">
            <v>24114000</v>
          </cell>
          <cell r="G234">
            <v>24114000</v>
          </cell>
          <cell r="H234">
            <v>13829200</v>
          </cell>
          <cell r="I234">
            <v>10284800</v>
          </cell>
          <cell r="J234">
            <v>0.74370173256587513</v>
          </cell>
          <cell r="K234" t="str">
            <v>{D}</v>
          </cell>
        </row>
        <row r="235">
          <cell r="A235" t="str">
            <v>6264-000</v>
          </cell>
          <cell r="B235">
            <v>8500250</v>
          </cell>
          <cell r="G235">
            <v>8500250</v>
          </cell>
          <cell r="H235">
            <v>12794100</v>
          </cell>
          <cell r="I235">
            <v>-4293850</v>
          </cell>
          <cell r="J235">
            <v>-0.33561172728054339</v>
          </cell>
          <cell r="K235" t="str">
            <v>{D}</v>
          </cell>
        </row>
        <row r="236">
          <cell r="A236" t="str">
            <v>6381-000</v>
          </cell>
          <cell r="B236">
            <v>287659472</v>
          </cell>
          <cell r="G236">
            <v>287659472</v>
          </cell>
          <cell r="H236">
            <v>291853691</v>
          </cell>
          <cell r="I236">
            <v>-4194219</v>
          </cell>
          <cell r="J236">
            <v>-1.4370964388454487E-2</v>
          </cell>
          <cell r="K236" t="str">
            <v>{D}</v>
          </cell>
        </row>
        <row r="237">
          <cell r="A237" t="str">
            <v>6382-000</v>
          </cell>
          <cell r="B237">
            <v>90180881</v>
          </cell>
          <cell r="G237">
            <v>90180881</v>
          </cell>
          <cell r="H237">
            <v>79093021</v>
          </cell>
          <cell r="I237">
            <v>11087860</v>
          </cell>
          <cell r="J237">
            <v>0.14018759000240993</v>
          </cell>
          <cell r="K237" t="str">
            <v>{D}</v>
          </cell>
        </row>
        <row r="238">
          <cell r="A238" t="str">
            <v>6383-000</v>
          </cell>
          <cell r="B238">
            <v>432437613</v>
          </cell>
          <cell r="G238">
            <v>432437613</v>
          </cell>
          <cell r="H238">
            <v>383982452</v>
          </cell>
          <cell r="I238">
            <v>48455161</v>
          </cell>
          <cell r="J238">
            <v>0.12619108177370564</v>
          </cell>
          <cell r="K238" t="str">
            <v>{D}</v>
          </cell>
        </row>
        <row r="239">
          <cell r="A239" t="str">
            <v>6391-000</v>
          </cell>
          <cell r="B239">
            <v>229087659</v>
          </cell>
          <cell r="G239">
            <v>229087659</v>
          </cell>
          <cell r="H239">
            <v>217704034</v>
          </cell>
          <cell r="I239">
            <v>11383625</v>
          </cell>
          <cell r="J239">
            <v>5.2289453671767974E-2</v>
          </cell>
          <cell r="K239" t="str">
            <v>{D}</v>
          </cell>
        </row>
        <row r="240">
          <cell r="A240" t="str">
            <v>6431-000</v>
          </cell>
          <cell r="B240">
            <v>28099940</v>
          </cell>
          <cell r="G240">
            <v>28099940</v>
          </cell>
          <cell r="H240">
            <v>9366647</v>
          </cell>
          <cell r="I240">
            <v>18733293</v>
          </cell>
          <cell r="J240">
            <v>1.9999998932382099</v>
          </cell>
          <cell r="K240" t="str">
            <v>{D}</v>
          </cell>
        </row>
        <row r="241">
          <cell r="A241" t="str">
            <v>6442-000</v>
          </cell>
          <cell r="B241">
            <v>0</v>
          </cell>
          <cell r="G241">
            <v>0</v>
          </cell>
          <cell r="H241">
            <v>40699875</v>
          </cell>
          <cell r="I241">
            <v>-40699875</v>
          </cell>
          <cell r="J241">
            <v>-1</v>
          </cell>
          <cell r="K241" t="str">
            <v>{D}</v>
          </cell>
        </row>
        <row r="242">
          <cell r="A242" t="str">
            <v>6443-000</v>
          </cell>
          <cell r="B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1</v>
          </cell>
          <cell r="K242" t="str">
            <v>{D}</v>
          </cell>
        </row>
        <row r="243">
          <cell r="A243" t="str">
            <v>6451-000</v>
          </cell>
          <cell r="B243">
            <v>114351222</v>
          </cell>
          <cell r="G243">
            <v>114351222</v>
          </cell>
          <cell r="H243">
            <v>89080667</v>
          </cell>
          <cell r="I243">
            <v>25270555</v>
          </cell>
          <cell r="J243">
            <v>0.28368169941969562</v>
          </cell>
          <cell r="K243" t="str">
            <v>{D}</v>
          </cell>
        </row>
        <row r="244">
          <cell r="A244" t="str">
            <v>6454-000</v>
          </cell>
          <cell r="B244">
            <v>8407667</v>
          </cell>
          <cell r="G244">
            <v>8407667</v>
          </cell>
          <cell r="H244">
            <v>10929967</v>
          </cell>
          <cell r="I244">
            <v>-2522300</v>
          </cell>
          <cell r="J244">
            <v>-0.23076922373141656</v>
          </cell>
          <cell r="K244" t="str">
            <v>{D}</v>
          </cell>
        </row>
        <row r="245">
          <cell r="A245" t="str">
            <v>6459-000</v>
          </cell>
          <cell r="B245">
            <v>72402000</v>
          </cell>
          <cell r="G245">
            <v>72402000</v>
          </cell>
          <cell r="H245">
            <v>72402000</v>
          </cell>
          <cell r="I245">
            <v>0</v>
          </cell>
          <cell r="J245">
            <v>0</v>
          </cell>
          <cell r="K245" t="str">
            <v>{D}</v>
          </cell>
        </row>
        <row r="246">
          <cell r="A246" t="str">
            <v>6464-000</v>
          </cell>
          <cell r="B246">
            <v>19781667</v>
          </cell>
          <cell r="G246">
            <v>19781667</v>
          </cell>
          <cell r="H246">
            <v>4945417</v>
          </cell>
          <cell r="I246">
            <v>14836250</v>
          </cell>
          <cell r="J246">
            <v>2.9999997977925825</v>
          </cell>
          <cell r="K246" t="str">
            <v>{D}</v>
          </cell>
        </row>
        <row r="247">
          <cell r="A247" t="str">
            <v>6572-000</v>
          </cell>
          <cell r="B247">
            <v>3575554</v>
          </cell>
          <cell r="G247">
            <v>3575554</v>
          </cell>
          <cell r="H247">
            <v>3575556</v>
          </cell>
          <cell r="I247">
            <v>-2</v>
          </cell>
          <cell r="J247">
            <v>-5.5935356627053248E-7</v>
          </cell>
          <cell r="K247" t="str">
            <v>{D}</v>
          </cell>
        </row>
        <row r="248">
          <cell r="A248" t="str">
            <v>6574-000</v>
          </cell>
          <cell r="B248">
            <v>12915809</v>
          </cell>
          <cell r="G248">
            <v>12915809</v>
          </cell>
          <cell r="H248">
            <v>12396937</v>
          </cell>
          <cell r="I248">
            <v>518872</v>
          </cell>
          <cell r="J248">
            <v>4.1854854953284025E-2</v>
          </cell>
          <cell r="K248" t="str">
            <v>{D}</v>
          </cell>
        </row>
        <row r="249">
          <cell r="A249" t="str">
            <v>6581-000</v>
          </cell>
          <cell r="B249">
            <v>248891991</v>
          </cell>
          <cell r="G249">
            <v>248891991</v>
          </cell>
          <cell r="H249">
            <v>124061723</v>
          </cell>
          <cell r="I249">
            <v>124830268</v>
          </cell>
          <cell r="J249">
            <v>1.0061948599569264</v>
          </cell>
          <cell r="K249" t="str">
            <v>{D}</v>
          </cell>
        </row>
        <row r="250">
          <cell r="A250" t="str">
            <v>6582-000</v>
          </cell>
          <cell r="B250">
            <v>140903227</v>
          </cell>
          <cell r="G250">
            <v>140903227</v>
          </cell>
          <cell r="H250">
            <v>68876618</v>
          </cell>
          <cell r="I250">
            <v>72026609</v>
          </cell>
          <cell r="J250">
            <v>1.0457338221804096</v>
          </cell>
          <cell r="K250" t="str">
            <v>{D}</v>
          </cell>
        </row>
        <row r="251">
          <cell r="A251" t="str">
            <v>6583-000</v>
          </cell>
          <cell r="B251">
            <v>317130242</v>
          </cell>
          <cell r="G251">
            <v>317130242</v>
          </cell>
          <cell r="H251">
            <v>224584715</v>
          </cell>
          <cell r="I251">
            <v>92545527</v>
          </cell>
          <cell r="J251">
            <v>0.41207402293606671</v>
          </cell>
          <cell r="K251" t="str">
            <v>{D}</v>
          </cell>
        </row>
        <row r="252">
          <cell r="A252" t="str">
            <v>6589-000</v>
          </cell>
          <cell r="B252">
            <v>50718998</v>
          </cell>
          <cell r="G252">
            <v>50718998</v>
          </cell>
          <cell r="H252">
            <v>50718997</v>
          </cell>
          <cell r="I252">
            <v>1</v>
          </cell>
          <cell r="J252">
            <v>1.9716478226097412E-8</v>
          </cell>
          <cell r="K252" t="str">
            <v>{D}</v>
          </cell>
        </row>
        <row r="253">
          <cell r="A253" t="str">
            <v>6591-000</v>
          </cell>
          <cell r="B253">
            <v>77370967</v>
          </cell>
          <cell r="G253">
            <v>77370967</v>
          </cell>
          <cell r="H253">
            <v>98161900</v>
          </cell>
          <cell r="I253">
            <v>-20790933</v>
          </cell>
          <cell r="J253">
            <v>-0.21180247122356027</v>
          </cell>
          <cell r="K253" t="str">
            <v>{D}</v>
          </cell>
        </row>
        <row r="254">
          <cell r="A254" t="str">
            <v>6595-000</v>
          </cell>
          <cell r="B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1</v>
          </cell>
          <cell r="K254" t="str">
            <v>{D}</v>
          </cell>
        </row>
        <row r="255">
          <cell r="A255" t="str">
            <v>6613-000</v>
          </cell>
          <cell r="B255">
            <v>66550751</v>
          </cell>
          <cell r="G255">
            <v>66550751</v>
          </cell>
          <cell r="H255">
            <v>35892937.5</v>
          </cell>
          <cell r="I255">
            <v>30657813.5</v>
          </cell>
          <cell r="J255">
            <v>0.8541461255435</v>
          </cell>
          <cell r="K255" t="str">
            <v>{D}</v>
          </cell>
        </row>
        <row r="256">
          <cell r="A256" t="str">
            <v>6652-000</v>
          </cell>
          <cell r="B256">
            <v>553109700</v>
          </cell>
          <cell r="G256">
            <v>553109700</v>
          </cell>
          <cell r="H256">
            <v>507096700</v>
          </cell>
          <cell r="I256">
            <v>46013000</v>
          </cell>
          <cell r="J256">
            <v>9.0738117601632987E-2</v>
          </cell>
          <cell r="K256" t="str">
            <v>{D}</v>
          </cell>
        </row>
        <row r="257">
          <cell r="A257" t="str">
            <v>6661-000</v>
          </cell>
          <cell r="B257">
            <v>1146040865</v>
          </cell>
          <cell r="G257">
            <v>1146040865</v>
          </cell>
          <cell r="H257">
            <v>900060730</v>
          </cell>
          <cell r="I257">
            <v>245980135</v>
          </cell>
          <cell r="J257">
            <v>0.27329281991894033</v>
          </cell>
          <cell r="K257" t="str">
            <v>{D}</v>
          </cell>
        </row>
        <row r="258">
          <cell r="A258" t="str">
            <v>6672-000</v>
          </cell>
          <cell r="B258">
            <v>4622475</v>
          </cell>
          <cell r="G258">
            <v>4622475</v>
          </cell>
          <cell r="H258">
            <v>3778550</v>
          </cell>
          <cell r="I258">
            <v>843925</v>
          </cell>
          <cell r="J258">
            <v>0.22334625716213891</v>
          </cell>
          <cell r="K258" t="str">
            <v>{D}</v>
          </cell>
        </row>
        <row r="259">
          <cell r="A259" t="str">
            <v>6685-000</v>
          </cell>
          <cell r="B259">
            <v>402249318</v>
          </cell>
          <cell r="G259">
            <v>402249318</v>
          </cell>
          <cell r="H259">
            <v>472150851</v>
          </cell>
          <cell r="I259">
            <v>-69901533</v>
          </cell>
          <cell r="J259">
            <v>-0.14804915177416464</v>
          </cell>
          <cell r="K259" t="str">
            <v>{D}</v>
          </cell>
        </row>
        <row r="260">
          <cell r="A260" t="str">
            <v>6711-000</v>
          </cell>
          <cell r="B260">
            <v>2040000</v>
          </cell>
          <cell r="G260">
            <v>2040000</v>
          </cell>
          <cell r="H260">
            <v>0</v>
          </cell>
          <cell r="I260">
            <v>2040000</v>
          </cell>
          <cell r="J260">
            <v>1</v>
          </cell>
          <cell r="K260" t="str">
            <v>{D}</v>
          </cell>
        </row>
        <row r="261">
          <cell r="A261" t="str">
            <v>6716-000</v>
          </cell>
          <cell r="B261">
            <v>972000</v>
          </cell>
          <cell r="G261">
            <v>972000</v>
          </cell>
          <cell r="H261">
            <v>1215000</v>
          </cell>
          <cell r="I261">
            <v>-243000</v>
          </cell>
          <cell r="J261">
            <v>-0.2</v>
          </cell>
          <cell r="K261" t="str">
            <v>{D}</v>
          </cell>
        </row>
        <row r="262">
          <cell r="A262" t="str">
            <v>6981-000</v>
          </cell>
          <cell r="B262">
            <v>179511361</v>
          </cell>
          <cell r="G262">
            <v>179511361</v>
          </cell>
          <cell r="H262">
            <v>116200470</v>
          </cell>
          <cell r="I262">
            <v>63310891</v>
          </cell>
          <cell r="J262">
            <v>0.54484195287678272</v>
          </cell>
          <cell r="K262" t="str">
            <v>{D}</v>
          </cell>
        </row>
        <row r="263">
          <cell r="A263" t="str">
            <v>6982-000</v>
          </cell>
          <cell r="B263">
            <v>2186000</v>
          </cell>
          <cell r="G263">
            <v>2186000</v>
          </cell>
          <cell r="H263">
            <v>12215000</v>
          </cell>
          <cell r="I263">
            <v>-10029000</v>
          </cell>
          <cell r="J263">
            <v>-0.82103970528039294</v>
          </cell>
          <cell r="K263" t="str">
            <v>{D}</v>
          </cell>
        </row>
        <row r="264">
          <cell r="A264" t="str">
            <v>7011-000</v>
          </cell>
          <cell r="B264">
            <v>836227487</v>
          </cell>
          <cell r="G264">
            <v>836227487</v>
          </cell>
          <cell r="H264">
            <v>561033263</v>
          </cell>
          <cell r="I264">
            <v>275194224</v>
          </cell>
          <cell r="J264">
            <v>0.49051320509671814</v>
          </cell>
          <cell r="K264" t="str">
            <v>{D}</v>
          </cell>
        </row>
        <row r="265">
          <cell r="A265" t="str">
            <v>7016-000</v>
          </cell>
          <cell r="B265">
            <v>39135000</v>
          </cell>
          <cell r="G265">
            <v>39135000</v>
          </cell>
          <cell r="H265">
            <v>26298800</v>
          </cell>
          <cell r="I265">
            <v>12836200</v>
          </cell>
          <cell r="J265">
            <v>0.4880907113632561</v>
          </cell>
          <cell r="K265" t="str">
            <v>{D}</v>
          </cell>
        </row>
        <row r="266">
          <cell r="A266" t="str">
            <v>7017-000</v>
          </cell>
          <cell r="B266">
            <v>51973158</v>
          </cell>
          <cell r="G266">
            <v>51973158</v>
          </cell>
          <cell r="H266">
            <v>52082931</v>
          </cell>
          <cell r="I266">
            <v>-109773</v>
          </cell>
          <cell r="J266">
            <v>-2.1076578812356012E-3</v>
          </cell>
          <cell r="K266" t="str">
            <v>{D}</v>
          </cell>
        </row>
        <row r="267">
          <cell r="A267" t="str">
            <v>7021-000</v>
          </cell>
          <cell r="B267">
            <v>13415529</v>
          </cell>
          <cell r="G267">
            <v>13415529</v>
          </cell>
          <cell r="H267">
            <v>11575934</v>
          </cell>
          <cell r="I267">
            <v>1839595</v>
          </cell>
          <cell r="J267">
            <v>0.15891547066526121</v>
          </cell>
          <cell r="K267" t="str">
            <v>{D}</v>
          </cell>
        </row>
        <row r="268">
          <cell r="A268" t="str">
            <v>7026-000</v>
          </cell>
          <cell r="B268">
            <v>26649574</v>
          </cell>
          <cell r="G268">
            <v>26649574</v>
          </cell>
          <cell r="H268">
            <v>22168391</v>
          </cell>
          <cell r="I268">
            <v>4481183</v>
          </cell>
          <cell r="J268">
            <v>0.20214290698860374</v>
          </cell>
          <cell r="K268" t="str">
            <v>{D}</v>
          </cell>
        </row>
        <row r="269">
          <cell r="A269" t="str">
            <v>7033-000</v>
          </cell>
          <cell r="B269">
            <v>1100000</v>
          </cell>
          <cell r="G269">
            <v>1100000</v>
          </cell>
          <cell r="H269">
            <v>1100000</v>
          </cell>
          <cell r="I269">
            <v>0</v>
          </cell>
          <cell r="J269">
            <v>0</v>
          </cell>
          <cell r="K269" t="str">
            <v>{D}</v>
          </cell>
        </row>
        <row r="270">
          <cell r="A270" t="str">
            <v>7061-000</v>
          </cell>
          <cell r="B270">
            <v>12783330</v>
          </cell>
          <cell r="G270">
            <v>12783330</v>
          </cell>
          <cell r="H270">
            <v>9806675</v>
          </cell>
          <cell r="I270">
            <v>2976655</v>
          </cell>
          <cell r="J270">
            <v>0.3035335625989441</v>
          </cell>
          <cell r="K270" t="str">
            <v>{D}</v>
          </cell>
        </row>
        <row r="271">
          <cell r="A271" t="str">
            <v>7062-000</v>
          </cell>
          <cell r="B271">
            <v>225000</v>
          </cell>
          <cell r="G271">
            <v>225000</v>
          </cell>
          <cell r="H271">
            <v>314000</v>
          </cell>
          <cell r="I271">
            <v>-89000</v>
          </cell>
          <cell r="J271">
            <v>-0.28343949044585987</v>
          </cell>
          <cell r="K271" t="str">
            <v>{D}</v>
          </cell>
        </row>
        <row r="272">
          <cell r="A272" t="str">
            <v>7064-000</v>
          </cell>
          <cell r="B272">
            <v>2800000</v>
          </cell>
          <cell r="G272">
            <v>2800000</v>
          </cell>
          <cell r="H272">
            <v>1300000</v>
          </cell>
          <cell r="I272">
            <v>1500000</v>
          </cell>
          <cell r="J272">
            <v>1.1538461538461537</v>
          </cell>
          <cell r="K272" t="str">
            <v>{D}</v>
          </cell>
        </row>
        <row r="273">
          <cell r="A273" t="str">
            <v>7112-000</v>
          </cell>
          <cell r="B273">
            <v>3660750</v>
          </cell>
          <cell r="G273">
            <v>3660750</v>
          </cell>
          <cell r="H273">
            <v>0</v>
          </cell>
          <cell r="I273">
            <v>3660750</v>
          </cell>
          <cell r="J273">
            <v>1</v>
          </cell>
          <cell r="K273" t="str">
            <v>{D}</v>
          </cell>
        </row>
        <row r="274">
          <cell r="A274" t="str">
            <v>7119-000</v>
          </cell>
          <cell r="B274">
            <v>177600</v>
          </cell>
          <cell r="G274">
            <v>177600</v>
          </cell>
          <cell r="H274">
            <v>-1507500</v>
          </cell>
          <cell r="I274">
            <v>1685100</v>
          </cell>
          <cell r="J274">
            <v>-1.1178109452736318</v>
          </cell>
          <cell r="K274" t="str">
            <v>{K}</v>
          </cell>
        </row>
        <row r="275">
          <cell r="A275" t="str">
            <v>7122-000</v>
          </cell>
          <cell r="B275">
            <v>45689850</v>
          </cell>
          <cell r="G275">
            <v>45689850</v>
          </cell>
          <cell r="H275">
            <v>31383500</v>
          </cell>
          <cell r="I275">
            <v>14306350</v>
          </cell>
          <cell r="J275">
            <v>0.45585578409036598</v>
          </cell>
          <cell r="K275" t="str">
            <v>{D}</v>
          </cell>
        </row>
        <row r="276">
          <cell r="A276" t="str">
            <v>7232-000</v>
          </cell>
          <cell r="B276">
            <v>1031250</v>
          </cell>
          <cell r="G276">
            <v>1031250</v>
          </cell>
          <cell r="H276">
            <v>2343550</v>
          </cell>
          <cell r="I276">
            <v>-1312300</v>
          </cell>
          <cell r="J276">
            <v>-0.55996245012907764</v>
          </cell>
          <cell r="K276" t="str">
            <v>{D}</v>
          </cell>
        </row>
        <row r="277">
          <cell r="A277" t="str">
            <v>7239-000</v>
          </cell>
          <cell r="B277">
            <v>3792800</v>
          </cell>
          <cell r="G277">
            <v>3792800</v>
          </cell>
          <cell r="H277">
            <v>2170000</v>
          </cell>
          <cell r="I277">
            <v>1622800</v>
          </cell>
          <cell r="J277">
            <v>0.74783410138248851</v>
          </cell>
          <cell r="K277" t="str">
            <v>{D}</v>
          </cell>
        </row>
        <row r="278">
          <cell r="A278" t="str">
            <v>7242-000</v>
          </cell>
          <cell r="B278">
            <v>5027000</v>
          </cell>
          <cell r="G278">
            <v>5027000</v>
          </cell>
          <cell r="H278">
            <v>2639400</v>
          </cell>
          <cell r="I278">
            <v>2387600</v>
          </cell>
          <cell r="J278">
            <v>0.90459953019625672</v>
          </cell>
          <cell r="K278" t="str">
            <v>{D}</v>
          </cell>
        </row>
        <row r="279">
          <cell r="A279" t="str">
            <v>7261-000</v>
          </cell>
          <cell r="B279">
            <v>2999700</v>
          </cell>
          <cell r="G279">
            <v>2999700</v>
          </cell>
          <cell r="H279">
            <v>4999500</v>
          </cell>
          <cell r="I279">
            <v>-1999800</v>
          </cell>
          <cell r="J279">
            <v>-0.4</v>
          </cell>
          <cell r="K279" t="str">
            <v>{D}</v>
          </cell>
        </row>
        <row r="280">
          <cell r="A280" t="str">
            <v>7264-000</v>
          </cell>
          <cell r="B280">
            <v>1837550</v>
          </cell>
          <cell r="G280">
            <v>1837550</v>
          </cell>
          <cell r="H280">
            <v>1727000</v>
          </cell>
          <cell r="I280">
            <v>110550</v>
          </cell>
          <cell r="J280">
            <v>6.4012738853503184E-2</v>
          </cell>
          <cell r="K280" t="str">
            <v>{D}</v>
          </cell>
        </row>
        <row r="281">
          <cell r="A281" t="str">
            <v>7352-000</v>
          </cell>
          <cell r="B281">
            <v>299711949</v>
          </cell>
          <cell r="G281">
            <v>299711949</v>
          </cell>
          <cell r="H281">
            <v>380585234</v>
          </cell>
          <cell r="I281">
            <v>-80873285</v>
          </cell>
          <cell r="J281">
            <v>-0.21249716955650466</v>
          </cell>
          <cell r="K281" t="str">
            <v>{D}</v>
          </cell>
        </row>
        <row r="282">
          <cell r="A282" t="str">
            <v>7354-000</v>
          </cell>
          <cell r="B282">
            <v>188912178</v>
          </cell>
          <cell r="G282">
            <v>188912178</v>
          </cell>
          <cell r="H282">
            <v>97067730</v>
          </cell>
          <cell r="I282">
            <v>91844448</v>
          </cell>
          <cell r="J282">
            <v>0.94618930513776311</v>
          </cell>
          <cell r="K282" t="str">
            <v>{D}</v>
          </cell>
        </row>
        <row r="283">
          <cell r="A283" t="str">
            <v>7355-000</v>
          </cell>
          <cell r="B283">
            <v>14245838</v>
          </cell>
          <cell r="G283">
            <v>14245838</v>
          </cell>
          <cell r="H283">
            <v>10719345</v>
          </cell>
          <cell r="I283">
            <v>3526493</v>
          </cell>
          <cell r="J283">
            <v>0.32898400042166753</v>
          </cell>
          <cell r="K283" t="str">
            <v>{D}</v>
          </cell>
        </row>
        <row r="284">
          <cell r="A284" t="str">
            <v>7356-000</v>
          </cell>
          <cell r="B284">
            <v>1394714590</v>
          </cell>
          <cell r="G284">
            <v>1394714590</v>
          </cell>
          <cell r="H284">
            <v>115624766</v>
          </cell>
          <cell r="I284">
            <v>1279089824</v>
          </cell>
          <cell r="J284">
            <v>11.062420865785795</v>
          </cell>
          <cell r="K284" t="str">
            <v>{D}</v>
          </cell>
        </row>
        <row r="285">
          <cell r="A285" t="str">
            <v>7359-000</v>
          </cell>
          <cell r="B285">
            <v>127645537</v>
          </cell>
          <cell r="G285">
            <v>127645537</v>
          </cell>
          <cell r="H285">
            <v>280569113</v>
          </cell>
          <cell r="I285">
            <v>-152923576</v>
          </cell>
          <cell r="J285">
            <v>-0.54504779362509514</v>
          </cell>
          <cell r="K285" t="str">
            <v>{D}</v>
          </cell>
        </row>
        <row r="286">
          <cell r="A286" t="str">
            <v>7362-000</v>
          </cell>
          <cell r="B286">
            <v>150719800</v>
          </cell>
          <cell r="G286">
            <v>150719800</v>
          </cell>
          <cell r="H286">
            <v>0</v>
          </cell>
          <cell r="I286">
            <v>150719800</v>
          </cell>
          <cell r="J286">
            <v>1</v>
          </cell>
          <cell r="K286" t="str">
            <v>{D}</v>
          </cell>
        </row>
        <row r="287">
          <cell r="A287" t="str">
            <v>7371-000</v>
          </cell>
          <cell r="B287">
            <v>159385374</v>
          </cell>
          <cell r="G287">
            <v>159385374</v>
          </cell>
          <cell r="H287">
            <v>18580794</v>
          </cell>
          <cell r="I287">
            <v>140804580</v>
          </cell>
          <cell r="J287">
            <v>7.5779635681876671</v>
          </cell>
          <cell r="K287" t="str">
            <v>{D}</v>
          </cell>
        </row>
        <row r="288">
          <cell r="A288" t="str">
            <v>7442-000</v>
          </cell>
          <cell r="B288">
            <v>95241250</v>
          </cell>
          <cell r="G288">
            <v>95241250</v>
          </cell>
          <cell r="H288">
            <v>0</v>
          </cell>
          <cell r="I288">
            <v>95241250</v>
          </cell>
          <cell r="J288">
            <v>1</v>
          </cell>
          <cell r="K288" t="str">
            <v>{D}</v>
          </cell>
        </row>
        <row r="289">
          <cell r="A289" t="str">
            <v>7461-000</v>
          </cell>
          <cell r="B289">
            <v>33834167</v>
          </cell>
          <cell r="G289">
            <v>33834167</v>
          </cell>
          <cell r="H289">
            <v>9868292</v>
          </cell>
          <cell r="I289">
            <v>23965875</v>
          </cell>
          <cell r="J289">
            <v>2.4285737592685743</v>
          </cell>
          <cell r="K289" t="str">
            <v>{D}</v>
          </cell>
        </row>
        <row r="290">
          <cell r="A290" t="str">
            <v>7561-000</v>
          </cell>
          <cell r="B290">
            <v>8007086913</v>
          </cell>
          <cell r="G290">
            <v>8007086913</v>
          </cell>
          <cell r="H290">
            <v>6305555236</v>
          </cell>
          <cell r="I290">
            <v>1701531677</v>
          </cell>
          <cell r="J290">
            <v>0.26984644703221816</v>
          </cell>
          <cell r="K290" t="str">
            <v>{D}</v>
          </cell>
        </row>
        <row r="291">
          <cell r="A291" t="str">
            <v>7571-000</v>
          </cell>
          <cell r="B291">
            <v>11062290</v>
          </cell>
          <cell r="G291">
            <v>11062290</v>
          </cell>
          <cell r="H291">
            <v>10111055</v>
          </cell>
          <cell r="I291">
            <v>951235</v>
          </cell>
          <cell r="J291">
            <v>9.4078708898329602E-2</v>
          </cell>
          <cell r="K291" t="str">
            <v>{D}</v>
          </cell>
        </row>
        <row r="292">
          <cell r="A292" t="str">
            <v>7611-000</v>
          </cell>
          <cell r="B292">
            <v>16825000</v>
          </cell>
          <cell r="G292">
            <v>16825000</v>
          </cell>
          <cell r="H292">
            <v>22432500</v>
          </cell>
          <cell r="I292">
            <v>-5607500</v>
          </cell>
          <cell r="J292">
            <v>-0.24997213863813664</v>
          </cell>
          <cell r="K292" t="str">
            <v>{D}</v>
          </cell>
        </row>
        <row r="293">
          <cell r="A293" t="str">
            <v>7652-000</v>
          </cell>
          <cell r="B293">
            <v>131924100</v>
          </cell>
          <cell r="G293">
            <v>131924100</v>
          </cell>
          <cell r="H293">
            <v>116058800</v>
          </cell>
          <cell r="I293">
            <v>15865300</v>
          </cell>
          <cell r="J293">
            <v>0.13670053455662129</v>
          </cell>
          <cell r="K293" t="str">
            <v>{D}</v>
          </cell>
        </row>
        <row r="294">
          <cell r="A294" t="str">
            <v>7672-000</v>
          </cell>
          <cell r="B294">
            <v>3767350</v>
          </cell>
          <cell r="G294">
            <v>3767350</v>
          </cell>
          <cell r="H294">
            <v>4788675</v>
          </cell>
          <cell r="I294">
            <v>-1021325</v>
          </cell>
          <cell r="J294">
            <v>-0.21327924739097975</v>
          </cell>
          <cell r="K294" t="str">
            <v>{D}</v>
          </cell>
        </row>
        <row r="295">
          <cell r="A295" t="str">
            <v>7716-000</v>
          </cell>
          <cell r="B295">
            <v>972000</v>
          </cell>
          <cell r="G295">
            <v>972000</v>
          </cell>
          <cell r="H295">
            <v>1215000</v>
          </cell>
          <cell r="I295">
            <v>-243000</v>
          </cell>
          <cell r="J295">
            <v>-0.2</v>
          </cell>
          <cell r="K295" t="str">
            <v>{D}</v>
          </cell>
        </row>
        <row r="296">
          <cell r="A296" t="str">
            <v>7821-000</v>
          </cell>
          <cell r="B296">
            <v>527489925</v>
          </cell>
          <cell r="G296">
            <v>527489925</v>
          </cell>
          <cell r="H296">
            <v>427109821</v>
          </cell>
          <cell r="I296">
            <v>100380104</v>
          </cell>
          <cell r="J296">
            <v>0.23502176504623151</v>
          </cell>
          <cell r="K296" t="str">
            <v>{D}</v>
          </cell>
        </row>
        <row r="297">
          <cell r="A297" t="str">
            <v>7822-000</v>
          </cell>
          <cell r="B297">
            <v>131313690</v>
          </cell>
          <cell r="G297">
            <v>131313690</v>
          </cell>
          <cell r="H297">
            <v>101451720</v>
          </cell>
          <cell r="I297">
            <v>29861970</v>
          </cell>
          <cell r="J297">
            <v>0.29434661137337048</v>
          </cell>
          <cell r="K297" t="str">
            <v>{D}</v>
          </cell>
        </row>
        <row r="298">
          <cell r="A298" t="str">
            <v>7823-000</v>
          </cell>
          <cell r="B298">
            <v>148697558</v>
          </cell>
          <cell r="G298">
            <v>148697558</v>
          </cell>
          <cell r="H298">
            <v>116603576</v>
          </cell>
          <cell r="I298">
            <v>32093982</v>
          </cell>
          <cell r="J298">
            <v>0.27524011785024499</v>
          </cell>
          <cell r="K298" t="str">
            <v>{D}</v>
          </cell>
        </row>
        <row r="299">
          <cell r="A299" t="str">
            <v>8011-000</v>
          </cell>
          <cell r="B299">
            <v>1972391151</v>
          </cell>
          <cell r="G299">
            <v>1972391151</v>
          </cell>
          <cell r="H299">
            <v>1655882020</v>
          </cell>
          <cell r="I299">
            <v>316509131</v>
          </cell>
          <cell r="J299">
            <v>0.19114232003074713</v>
          </cell>
          <cell r="K299" t="str">
            <v>{D}</v>
          </cell>
        </row>
        <row r="300">
          <cell r="A300" t="str">
            <v>8013-000</v>
          </cell>
          <cell r="B300">
            <v>140264279</v>
          </cell>
          <cell r="G300">
            <v>140264279</v>
          </cell>
          <cell r="H300">
            <v>54154869</v>
          </cell>
          <cell r="I300">
            <v>86109410</v>
          </cell>
          <cell r="J300">
            <v>1.5900585042500981</v>
          </cell>
          <cell r="K300" t="str">
            <v>{D}</v>
          </cell>
        </row>
        <row r="301">
          <cell r="A301" t="str">
            <v>8016-000</v>
          </cell>
          <cell r="B301">
            <v>51604649</v>
          </cell>
          <cell r="G301">
            <v>51604649</v>
          </cell>
          <cell r="H301">
            <v>32808900</v>
          </cell>
          <cell r="I301">
            <v>18795749</v>
          </cell>
          <cell r="J301">
            <v>0.57288568040988874</v>
          </cell>
          <cell r="K301" t="str">
            <v>{D}</v>
          </cell>
        </row>
        <row r="302">
          <cell r="A302" t="str">
            <v>8017-000</v>
          </cell>
          <cell r="B302">
            <v>225502453</v>
          </cell>
          <cell r="G302">
            <v>225502453</v>
          </cell>
          <cell r="H302">
            <v>208152775</v>
          </cell>
          <cell r="I302">
            <v>17349678</v>
          </cell>
          <cell r="J302">
            <v>8.3350692778417196E-2</v>
          </cell>
          <cell r="K302" t="str">
            <v>{D}</v>
          </cell>
        </row>
        <row r="303">
          <cell r="A303" t="str">
            <v>8019-000</v>
          </cell>
          <cell r="B303">
            <v>20078279</v>
          </cell>
          <cell r="G303">
            <v>20078279</v>
          </cell>
          <cell r="H303">
            <v>155000</v>
          </cell>
          <cell r="I303">
            <v>19923279</v>
          </cell>
          <cell r="J303">
            <v>128.53728387096774</v>
          </cell>
          <cell r="K303" t="str">
            <v>{D}</v>
          </cell>
        </row>
        <row r="304">
          <cell r="A304" t="str">
            <v>8021-000</v>
          </cell>
          <cell r="B304">
            <v>30813649</v>
          </cell>
          <cell r="G304">
            <v>30813649</v>
          </cell>
          <cell r="H304">
            <v>42387298</v>
          </cell>
          <cell r="I304">
            <v>-11573649</v>
          </cell>
          <cell r="J304">
            <v>-0.27304521746113658</v>
          </cell>
          <cell r="K304" t="str">
            <v>{D}</v>
          </cell>
        </row>
        <row r="305">
          <cell r="A305" t="str">
            <v>8026-000</v>
          </cell>
          <cell r="B305">
            <v>62575486</v>
          </cell>
          <cell r="G305">
            <v>62575486</v>
          </cell>
          <cell r="H305">
            <v>59793602</v>
          </cell>
          <cell r="I305">
            <v>2781884</v>
          </cell>
          <cell r="J305">
            <v>4.6524777015440548E-2</v>
          </cell>
          <cell r="K305" t="str">
            <v>{D}</v>
          </cell>
        </row>
        <row r="306">
          <cell r="A306" t="str">
            <v>8031-000</v>
          </cell>
          <cell r="B306">
            <v>86121040</v>
          </cell>
          <cell r="G306">
            <v>86121040</v>
          </cell>
          <cell r="H306">
            <v>69737674</v>
          </cell>
          <cell r="I306">
            <v>16383366</v>
          </cell>
          <cell r="J306">
            <v>0.23492848356255761</v>
          </cell>
          <cell r="K306" t="str">
            <v>{D}</v>
          </cell>
        </row>
        <row r="307">
          <cell r="A307" t="str">
            <v>8032-000</v>
          </cell>
          <cell r="B307">
            <v>163304570</v>
          </cell>
          <cell r="G307">
            <v>163304570</v>
          </cell>
          <cell r="H307">
            <v>95324700</v>
          </cell>
          <cell r="I307">
            <v>67979870</v>
          </cell>
          <cell r="J307">
            <v>0.71314014101277001</v>
          </cell>
          <cell r="K307" t="str">
            <v>{D}</v>
          </cell>
        </row>
        <row r="308">
          <cell r="A308" t="str">
            <v>8033-000</v>
          </cell>
          <cell r="B308">
            <v>3300000</v>
          </cell>
          <cell r="G308">
            <v>3300000</v>
          </cell>
          <cell r="H308">
            <v>13420000</v>
          </cell>
          <cell r="I308">
            <v>-10120000</v>
          </cell>
          <cell r="J308">
            <v>-0.75409836065573765</v>
          </cell>
          <cell r="K308" t="str">
            <v>{D}</v>
          </cell>
        </row>
        <row r="309">
          <cell r="A309" t="str">
            <v>8039-000</v>
          </cell>
          <cell r="B309">
            <v>2416800</v>
          </cell>
          <cell r="G309">
            <v>2416800</v>
          </cell>
          <cell r="H309">
            <v>200000</v>
          </cell>
          <cell r="I309">
            <v>2216800</v>
          </cell>
          <cell r="J309">
            <v>11.084</v>
          </cell>
          <cell r="K309" t="str">
            <v>{D}</v>
          </cell>
        </row>
        <row r="310">
          <cell r="A310" t="str">
            <v>8051-000</v>
          </cell>
          <cell r="B310">
            <v>18550000</v>
          </cell>
          <cell r="G310">
            <v>18550000</v>
          </cell>
          <cell r="H310">
            <v>13450000</v>
          </cell>
          <cell r="I310">
            <v>5100000</v>
          </cell>
          <cell r="J310">
            <v>0.379182156133829</v>
          </cell>
          <cell r="K310" t="str">
            <v>{D}</v>
          </cell>
        </row>
        <row r="311">
          <cell r="A311" t="str">
            <v>8061-000</v>
          </cell>
          <cell r="B311">
            <v>27582520</v>
          </cell>
          <cell r="G311">
            <v>27582520</v>
          </cell>
          <cell r="H311">
            <v>20409810</v>
          </cell>
          <cell r="I311">
            <v>7172710</v>
          </cell>
          <cell r="J311">
            <v>0.35143443275562097</v>
          </cell>
          <cell r="K311" t="str">
            <v>{D}</v>
          </cell>
        </row>
        <row r="312">
          <cell r="A312" t="str">
            <v>8062-000</v>
          </cell>
          <cell r="B312">
            <v>1900000</v>
          </cell>
          <cell r="G312">
            <v>1900000</v>
          </cell>
          <cell r="H312">
            <v>2205000</v>
          </cell>
          <cell r="I312">
            <v>-305000</v>
          </cell>
          <cell r="J312">
            <v>-0.1383219954648526</v>
          </cell>
          <cell r="K312" t="str">
            <v>{D}</v>
          </cell>
        </row>
        <row r="313">
          <cell r="A313" t="str">
            <v>8063-000</v>
          </cell>
          <cell r="B313">
            <v>12150000</v>
          </cell>
          <cell r="G313">
            <v>12150000</v>
          </cell>
          <cell r="H313">
            <v>14040000</v>
          </cell>
          <cell r="I313">
            <v>-1890000</v>
          </cell>
          <cell r="J313">
            <v>-0.13461538461538461</v>
          </cell>
          <cell r="K313" t="str">
            <v>{D}</v>
          </cell>
        </row>
        <row r="314">
          <cell r="A314" t="str">
            <v>8064-000</v>
          </cell>
          <cell r="B314">
            <v>312353140</v>
          </cell>
          <cell r="G314">
            <v>312353140</v>
          </cell>
          <cell r="H314">
            <v>182979000</v>
          </cell>
          <cell r="I314">
            <v>129374140</v>
          </cell>
          <cell r="J314">
            <v>0.7070436498177386</v>
          </cell>
          <cell r="K314" t="str">
            <v>{D}</v>
          </cell>
        </row>
        <row r="315">
          <cell r="A315" t="str">
            <v>8069-000</v>
          </cell>
          <cell r="B315">
            <v>7100000</v>
          </cell>
          <cell r="G315">
            <v>7100000</v>
          </cell>
          <cell r="H315">
            <v>2407500</v>
          </cell>
          <cell r="I315">
            <v>4692500</v>
          </cell>
          <cell r="J315">
            <v>1.9491173416407062</v>
          </cell>
          <cell r="K315" t="str">
            <v>{D}</v>
          </cell>
        </row>
        <row r="316">
          <cell r="A316" t="str">
            <v>8121-000</v>
          </cell>
          <cell r="B316">
            <v>86177600</v>
          </cell>
          <cell r="G316">
            <v>86177600</v>
          </cell>
          <cell r="H316">
            <v>49091750</v>
          </cell>
          <cell r="I316">
            <v>37085850</v>
          </cell>
          <cell r="J316">
            <v>0.75543955960013653</v>
          </cell>
          <cell r="K316" t="str">
            <v>{D}</v>
          </cell>
        </row>
        <row r="317">
          <cell r="A317" t="str">
            <v>8221-000</v>
          </cell>
          <cell r="B317">
            <v>265718830</v>
          </cell>
          <cell r="G317">
            <v>265718830</v>
          </cell>
          <cell r="H317">
            <v>447224698</v>
          </cell>
          <cell r="I317">
            <v>-181505868</v>
          </cell>
          <cell r="J317">
            <v>-0.40584938356870442</v>
          </cell>
          <cell r="K317" t="str">
            <v>{D}</v>
          </cell>
        </row>
        <row r="318">
          <cell r="A318" t="str">
            <v>8222-000</v>
          </cell>
          <cell r="B318">
            <v>49429631</v>
          </cell>
          <cell r="G318">
            <v>49429631</v>
          </cell>
          <cell r="H318">
            <v>49459950</v>
          </cell>
          <cell r="I318">
            <v>-30319</v>
          </cell>
          <cell r="J318">
            <v>-6.130010240608816E-4</v>
          </cell>
          <cell r="K318" t="str">
            <v>{D}</v>
          </cell>
        </row>
        <row r="319">
          <cell r="A319" t="str">
            <v>8223-000</v>
          </cell>
          <cell r="B319">
            <v>107598508</v>
          </cell>
          <cell r="G319">
            <v>107598508</v>
          </cell>
          <cell r="H319">
            <v>74514323</v>
          </cell>
          <cell r="I319">
            <v>33084185</v>
          </cell>
          <cell r="J319">
            <v>0.44399765934933072</v>
          </cell>
          <cell r="K319" t="str">
            <v>{D}</v>
          </cell>
        </row>
        <row r="320">
          <cell r="A320" t="str">
            <v>8224-000</v>
          </cell>
          <cell r="B320">
            <v>0</v>
          </cell>
          <cell r="G320">
            <v>0</v>
          </cell>
          <cell r="H320">
            <v>25653072</v>
          </cell>
          <cell r="I320">
            <v>-25653072</v>
          </cell>
          <cell r="J320">
            <v>-1</v>
          </cell>
          <cell r="K320" t="str">
            <v>{D}</v>
          </cell>
        </row>
        <row r="321">
          <cell r="A321" t="str">
            <v>8225-000</v>
          </cell>
          <cell r="B321">
            <v>16969637</v>
          </cell>
          <cell r="G321">
            <v>16969637</v>
          </cell>
          <cell r="H321">
            <v>0</v>
          </cell>
          <cell r="I321">
            <v>16969637</v>
          </cell>
          <cell r="J321">
            <v>1</v>
          </cell>
          <cell r="K321" t="str">
            <v>{D}</v>
          </cell>
        </row>
        <row r="322">
          <cell r="A322" t="str">
            <v>8227-000</v>
          </cell>
          <cell r="B322">
            <v>108475819</v>
          </cell>
          <cell r="G322">
            <v>108475819</v>
          </cell>
          <cell r="H322">
            <v>21545975</v>
          </cell>
          <cell r="I322">
            <v>86929844</v>
          </cell>
          <cell r="J322">
            <v>4.0346210371078586</v>
          </cell>
          <cell r="K322" t="str">
            <v>{D}</v>
          </cell>
        </row>
        <row r="323">
          <cell r="A323" t="str">
            <v>8229-000</v>
          </cell>
          <cell r="B323">
            <v>62282008</v>
          </cell>
          <cell r="G323">
            <v>62282008</v>
          </cell>
          <cell r="H323">
            <v>98568085</v>
          </cell>
          <cell r="I323">
            <v>-36286077</v>
          </cell>
          <cell r="J323">
            <v>-0.36813210888696885</v>
          </cell>
          <cell r="K323" t="str">
            <v>{D}</v>
          </cell>
        </row>
        <row r="324">
          <cell r="A324" t="str">
            <v>8241-000</v>
          </cell>
          <cell r="B324">
            <v>6745200</v>
          </cell>
          <cell r="G324">
            <v>6745200</v>
          </cell>
          <cell r="H324">
            <v>7457360</v>
          </cell>
          <cell r="I324">
            <v>-712160</v>
          </cell>
          <cell r="J324">
            <v>-9.5497602368666654E-2</v>
          </cell>
          <cell r="K324" t="str">
            <v>{D}</v>
          </cell>
        </row>
        <row r="325">
          <cell r="A325" t="str">
            <v>8262-000</v>
          </cell>
          <cell r="B325">
            <v>1549900</v>
          </cell>
          <cell r="G325">
            <v>1549900</v>
          </cell>
          <cell r="H325">
            <v>1299650</v>
          </cell>
          <cell r="I325">
            <v>250250</v>
          </cell>
          <cell r="J325">
            <v>0.192551840880237</v>
          </cell>
          <cell r="K325" t="str">
            <v>{D}</v>
          </cell>
        </row>
        <row r="326">
          <cell r="A326" t="str">
            <v>8263-000</v>
          </cell>
          <cell r="B326">
            <v>1323300</v>
          </cell>
          <cell r="G326">
            <v>1323300</v>
          </cell>
          <cell r="H326">
            <v>1375000</v>
          </cell>
          <cell r="I326">
            <v>-51700</v>
          </cell>
          <cell r="J326">
            <v>-3.7600000000000001E-2</v>
          </cell>
          <cell r="K326" t="str">
            <v>{D}</v>
          </cell>
        </row>
        <row r="327">
          <cell r="A327" t="str">
            <v>8281-000</v>
          </cell>
          <cell r="B327">
            <v>35395686</v>
          </cell>
          <cell r="G327">
            <v>35395686</v>
          </cell>
          <cell r="H327">
            <v>30885338</v>
          </cell>
          <cell r="I327">
            <v>4510348</v>
          </cell>
          <cell r="J327">
            <v>0.14603524818151578</v>
          </cell>
          <cell r="K327" t="str">
            <v>{D}</v>
          </cell>
        </row>
        <row r="328">
          <cell r="A328" t="str">
            <v>8282-000</v>
          </cell>
          <cell r="B328">
            <v>60246615</v>
          </cell>
          <cell r="G328">
            <v>60246615</v>
          </cell>
          <cell r="H328">
            <v>125635152</v>
          </cell>
          <cell r="I328">
            <v>-65388537</v>
          </cell>
          <cell r="J328">
            <v>-0.52046370748212256</v>
          </cell>
          <cell r="K328" t="str">
            <v>{D}</v>
          </cell>
        </row>
        <row r="329">
          <cell r="A329" t="str">
            <v>8283-000</v>
          </cell>
          <cell r="B329">
            <v>67432724</v>
          </cell>
          <cell r="G329">
            <v>67432724</v>
          </cell>
          <cell r="H329">
            <v>51425608</v>
          </cell>
          <cell r="I329">
            <v>16007116</v>
          </cell>
          <cell r="J329">
            <v>0.31126741369786043</v>
          </cell>
          <cell r="K329" t="str">
            <v>{D}</v>
          </cell>
        </row>
        <row r="330">
          <cell r="A330" t="str">
            <v>8291-000</v>
          </cell>
          <cell r="B330">
            <v>148359300</v>
          </cell>
          <cell r="G330">
            <v>148359300</v>
          </cell>
          <cell r="H330">
            <v>147216000</v>
          </cell>
          <cell r="I330">
            <v>1143300</v>
          </cell>
          <cell r="J330">
            <v>7.7661395500489075E-3</v>
          </cell>
          <cell r="K330" t="str">
            <v>{D}</v>
          </cell>
        </row>
        <row r="331">
          <cell r="A331" t="str">
            <v>8292-000</v>
          </cell>
          <cell r="B331">
            <v>5055000</v>
          </cell>
          <cell r="G331">
            <v>5055000</v>
          </cell>
          <cell r="H331">
            <v>2500000</v>
          </cell>
          <cell r="I331">
            <v>2555000</v>
          </cell>
          <cell r="J331">
            <v>1.022</v>
          </cell>
          <cell r="K331" t="str">
            <v>{D}</v>
          </cell>
        </row>
        <row r="332">
          <cell r="A332" t="str">
            <v>8293-000</v>
          </cell>
          <cell r="B332">
            <v>32833500</v>
          </cell>
          <cell r="G332">
            <v>32833500</v>
          </cell>
          <cell r="H332">
            <v>14367000</v>
          </cell>
          <cell r="I332">
            <v>18466500</v>
          </cell>
          <cell r="J332">
            <v>1.2853414073919398</v>
          </cell>
          <cell r="K332" t="str">
            <v>{D}</v>
          </cell>
        </row>
        <row r="333">
          <cell r="A333" t="str">
            <v>8294-000</v>
          </cell>
          <cell r="B333">
            <v>88062000</v>
          </cell>
          <cell r="G333">
            <v>88062000</v>
          </cell>
          <cell r="H333">
            <v>79871500</v>
          </cell>
          <cell r="I333">
            <v>8190500</v>
          </cell>
          <cell r="J333">
            <v>0.10254596445540649</v>
          </cell>
          <cell r="K333" t="str">
            <v>{D}</v>
          </cell>
        </row>
        <row r="334">
          <cell r="A334" t="str">
            <v>8295-000</v>
          </cell>
          <cell r="B334">
            <v>12601000</v>
          </cell>
          <cell r="G334">
            <v>12601000</v>
          </cell>
          <cell r="H334">
            <v>8919600</v>
          </cell>
          <cell r="I334">
            <v>3681400</v>
          </cell>
          <cell r="J334">
            <v>0.41273151262388447</v>
          </cell>
          <cell r="K334" t="str">
            <v>{D}</v>
          </cell>
        </row>
        <row r="335">
          <cell r="A335" t="str">
            <v>8296-000</v>
          </cell>
          <cell r="B335">
            <v>9294000</v>
          </cell>
          <cell r="G335">
            <v>9294000</v>
          </cell>
          <cell r="H335">
            <v>8514000</v>
          </cell>
          <cell r="I335">
            <v>780000</v>
          </cell>
          <cell r="J335">
            <v>9.1613812544045103E-2</v>
          </cell>
          <cell r="K335" t="str">
            <v>{D}</v>
          </cell>
        </row>
        <row r="336">
          <cell r="A336" t="str">
            <v>8299-000</v>
          </cell>
          <cell r="B336">
            <v>21880000</v>
          </cell>
          <cell r="G336">
            <v>21880000</v>
          </cell>
          <cell r="H336">
            <v>22253000</v>
          </cell>
          <cell r="I336">
            <v>-373000</v>
          </cell>
          <cell r="J336">
            <v>-1.6761784927874893E-2</v>
          </cell>
          <cell r="K336" t="str">
            <v>{D}</v>
          </cell>
        </row>
        <row r="337">
          <cell r="A337" t="str">
            <v>8312-000</v>
          </cell>
          <cell r="B337">
            <v>6840000</v>
          </cell>
          <cell r="G337">
            <v>6840000</v>
          </cell>
          <cell r="H337">
            <v>32663000</v>
          </cell>
          <cell r="I337">
            <v>-25823000</v>
          </cell>
          <cell r="J337">
            <v>-0.79058873955239872</v>
          </cell>
          <cell r="K337" t="str">
            <v>{D}</v>
          </cell>
        </row>
        <row r="338">
          <cell r="A338" t="str">
            <v>8313-000</v>
          </cell>
          <cell r="B338">
            <v>5000000</v>
          </cell>
          <cell r="G338">
            <v>5000000</v>
          </cell>
          <cell r="H338">
            <v>9650000</v>
          </cell>
          <cell r="I338">
            <v>-4650000</v>
          </cell>
          <cell r="J338">
            <v>-0.48186528497409326</v>
          </cell>
          <cell r="K338" t="str">
            <v>{D}</v>
          </cell>
        </row>
        <row r="339">
          <cell r="A339" t="str">
            <v>8421-000</v>
          </cell>
          <cell r="B339">
            <v>99258748</v>
          </cell>
          <cell r="G339">
            <v>99258748</v>
          </cell>
          <cell r="H339">
            <v>89236611</v>
          </cell>
          <cell r="I339">
            <v>10022137</v>
          </cell>
          <cell r="J339">
            <v>0.1123096998831567</v>
          </cell>
          <cell r="K339" t="str">
            <v>{D}</v>
          </cell>
        </row>
        <row r="340">
          <cell r="A340" t="str">
            <v>8422-000</v>
          </cell>
          <cell r="B340">
            <v>18826636</v>
          </cell>
          <cell r="G340">
            <v>18826636</v>
          </cell>
          <cell r="H340">
            <v>18641106</v>
          </cell>
          <cell r="I340">
            <v>185530</v>
          </cell>
          <cell r="J340">
            <v>9.9527356370378451E-3</v>
          </cell>
          <cell r="K340" t="str">
            <v>{D}</v>
          </cell>
        </row>
        <row r="341">
          <cell r="A341" t="str">
            <v>8423-000</v>
          </cell>
          <cell r="B341">
            <v>18987000</v>
          </cell>
          <cell r="G341">
            <v>18987000</v>
          </cell>
          <cell r="H341">
            <v>16966997</v>
          </cell>
          <cell r="I341">
            <v>2020003</v>
          </cell>
          <cell r="J341">
            <v>0.11905483333320563</v>
          </cell>
          <cell r="K341" t="str">
            <v>{D}</v>
          </cell>
        </row>
        <row r="342">
          <cell r="A342" t="str">
            <v>8424-000</v>
          </cell>
          <cell r="B342">
            <v>14034950</v>
          </cell>
          <cell r="G342">
            <v>14034950</v>
          </cell>
          <cell r="H342">
            <v>25357082</v>
          </cell>
          <cell r="I342">
            <v>-11322132</v>
          </cell>
          <cell r="J342">
            <v>-0.44650768570295274</v>
          </cell>
          <cell r="K342" t="str">
            <v>{D}</v>
          </cell>
        </row>
        <row r="343">
          <cell r="A343" t="str">
            <v>8441-000</v>
          </cell>
          <cell r="B343">
            <v>35147321</v>
          </cell>
          <cell r="G343">
            <v>35147321</v>
          </cell>
          <cell r="H343">
            <v>22962400</v>
          </cell>
          <cell r="I343">
            <v>12184921</v>
          </cell>
          <cell r="J343">
            <v>0.53064666585374354</v>
          </cell>
          <cell r="K343" t="str">
            <v>{D}</v>
          </cell>
        </row>
        <row r="344">
          <cell r="A344" t="str">
            <v>8482-000</v>
          </cell>
          <cell r="B344">
            <v>33940376</v>
          </cell>
          <cell r="G344">
            <v>33940376</v>
          </cell>
          <cell r="H344">
            <v>31987874</v>
          </cell>
          <cell r="I344">
            <v>1952502</v>
          </cell>
          <cell r="J344">
            <v>6.1038817396867326E-2</v>
          </cell>
          <cell r="K344" t="str">
            <v>{D}</v>
          </cell>
        </row>
        <row r="345">
          <cell r="A345" t="str">
            <v>8511-000</v>
          </cell>
          <cell r="B345">
            <v>65074383</v>
          </cell>
          <cell r="G345">
            <v>65074383</v>
          </cell>
          <cell r="H345">
            <v>99299150</v>
          </cell>
          <cell r="I345">
            <v>-34224767</v>
          </cell>
          <cell r="J345">
            <v>-0.34466324233389711</v>
          </cell>
          <cell r="K345" t="str">
            <v>{D}</v>
          </cell>
        </row>
        <row r="346">
          <cell r="A346" t="str">
            <v>8514-000</v>
          </cell>
          <cell r="B346">
            <v>67722002</v>
          </cell>
          <cell r="G346">
            <v>67722002</v>
          </cell>
          <cell r="H346">
            <v>81265686</v>
          </cell>
          <cell r="I346">
            <v>-13543684</v>
          </cell>
          <cell r="J346">
            <v>-0.16665932039261935</v>
          </cell>
          <cell r="K346" t="str">
            <v>{D}</v>
          </cell>
        </row>
        <row r="347">
          <cell r="A347" t="str">
            <v>8515-000</v>
          </cell>
          <cell r="B347">
            <v>4994550</v>
          </cell>
          <cell r="G347">
            <v>4994550</v>
          </cell>
          <cell r="H347">
            <v>2081063</v>
          </cell>
          <cell r="I347">
            <v>2913487</v>
          </cell>
          <cell r="J347">
            <v>1.3999994233716135</v>
          </cell>
          <cell r="K347" t="str">
            <v>{D}</v>
          </cell>
        </row>
        <row r="348">
          <cell r="A348" t="str">
            <v>8522-000</v>
          </cell>
          <cell r="B348">
            <v>9166300</v>
          </cell>
          <cell r="G348">
            <v>9166300</v>
          </cell>
          <cell r="H348">
            <v>9166300</v>
          </cell>
          <cell r="I348">
            <v>0</v>
          </cell>
          <cell r="J348">
            <v>0</v>
          </cell>
          <cell r="K348" t="str">
            <v>{D}</v>
          </cell>
        </row>
        <row r="349">
          <cell r="A349" t="str">
            <v>8523-000</v>
          </cell>
          <cell r="B349">
            <v>11499500</v>
          </cell>
          <cell r="G349">
            <v>11499500</v>
          </cell>
          <cell r="H349">
            <v>9594751</v>
          </cell>
          <cell r="I349">
            <v>1904749</v>
          </cell>
          <cell r="J349">
            <v>0.19851989905730749</v>
          </cell>
          <cell r="K349" t="str">
            <v>{D}</v>
          </cell>
        </row>
        <row r="350">
          <cell r="A350" t="str">
            <v>8616-000</v>
          </cell>
          <cell r="B350">
            <v>37814702</v>
          </cell>
          <cell r="G350">
            <v>37814702</v>
          </cell>
          <cell r="H350">
            <v>27125160</v>
          </cell>
          <cell r="I350">
            <v>10689542</v>
          </cell>
          <cell r="J350">
            <v>0.39408217315584498</v>
          </cell>
          <cell r="K350" t="str">
            <v>{D}</v>
          </cell>
        </row>
        <row r="351">
          <cell r="A351" t="str">
            <v>8652-000</v>
          </cell>
          <cell r="B351">
            <v>407713900</v>
          </cell>
          <cell r="G351">
            <v>407713900</v>
          </cell>
          <cell r="H351">
            <v>313876200</v>
          </cell>
          <cell r="I351">
            <v>93837700</v>
          </cell>
          <cell r="J351">
            <v>0.29896405015735505</v>
          </cell>
          <cell r="K351" t="str">
            <v>{D}</v>
          </cell>
        </row>
        <row r="352">
          <cell r="A352" t="str">
            <v>8661-000</v>
          </cell>
          <cell r="B352">
            <v>354955925</v>
          </cell>
          <cell r="G352">
            <v>354955925</v>
          </cell>
          <cell r="H352">
            <v>244553145</v>
          </cell>
          <cell r="I352">
            <v>110402780</v>
          </cell>
          <cell r="J352">
            <v>0.45144698507148617</v>
          </cell>
          <cell r="K352" t="str">
            <v>{D}</v>
          </cell>
        </row>
        <row r="353">
          <cell r="A353" t="str">
            <v>8662-000</v>
          </cell>
          <cell r="B353">
            <v>79385344</v>
          </cell>
          <cell r="G353">
            <v>79385344</v>
          </cell>
          <cell r="H353">
            <v>62111835</v>
          </cell>
          <cell r="I353">
            <v>17273509</v>
          </cell>
          <cell r="J353">
            <v>0.27810334375083268</v>
          </cell>
          <cell r="K353" t="str">
            <v>{D}</v>
          </cell>
        </row>
        <row r="354">
          <cell r="A354" t="str">
            <v>8671-000</v>
          </cell>
          <cell r="B354">
            <v>21271665</v>
          </cell>
          <cell r="G354">
            <v>21271665</v>
          </cell>
          <cell r="H354">
            <v>23662835</v>
          </cell>
          <cell r="I354">
            <v>-2391170</v>
          </cell>
          <cell r="J354">
            <v>-0.10105171252726057</v>
          </cell>
          <cell r="K354" t="str">
            <v>{D}</v>
          </cell>
        </row>
        <row r="355">
          <cell r="A355" t="str">
            <v>8673-000</v>
          </cell>
          <cell r="B355">
            <v>5036168198</v>
          </cell>
          <cell r="G355">
            <v>5036168198</v>
          </cell>
          <cell r="H355">
            <v>7410958380</v>
          </cell>
          <cell r="I355">
            <v>-2374790182</v>
          </cell>
          <cell r="J355">
            <v>-0.3204430601592449</v>
          </cell>
          <cell r="K355" t="str">
            <v>{D}</v>
          </cell>
        </row>
        <row r="356">
          <cell r="A356" t="str">
            <v>8684-000</v>
          </cell>
          <cell r="B356">
            <v>4723500</v>
          </cell>
          <cell r="G356">
            <v>4723500</v>
          </cell>
          <cell r="H356">
            <v>3186650</v>
          </cell>
          <cell r="I356">
            <v>1536850</v>
          </cell>
          <cell r="J356">
            <v>0.48227762697503646</v>
          </cell>
          <cell r="K356" t="str">
            <v>{D}</v>
          </cell>
        </row>
        <row r="357">
          <cell r="A357" t="str">
            <v>8711-000</v>
          </cell>
          <cell r="B357">
            <v>3816000</v>
          </cell>
          <cell r="G357">
            <v>3816000</v>
          </cell>
          <cell r="H357">
            <v>2925000</v>
          </cell>
          <cell r="I357">
            <v>891000</v>
          </cell>
          <cell r="J357">
            <v>0.30461538461538462</v>
          </cell>
          <cell r="K357" t="str">
            <v>{D}</v>
          </cell>
        </row>
        <row r="358">
          <cell r="A358" t="str">
            <v>8716-000</v>
          </cell>
          <cell r="B358">
            <v>5535000</v>
          </cell>
          <cell r="G358">
            <v>5535000</v>
          </cell>
          <cell r="H358">
            <v>7290000</v>
          </cell>
          <cell r="I358">
            <v>-1755000</v>
          </cell>
          <cell r="J358">
            <v>-0.24074074074074073</v>
          </cell>
          <cell r="K358" t="str">
            <v>{D}</v>
          </cell>
        </row>
        <row r="359">
          <cell r="A359" t="str">
            <v>8733-000</v>
          </cell>
          <cell r="B359">
            <v>7496000</v>
          </cell>
          <cell r="G359">
            <v>7496000</v>
          </cell>
          <cell r="H359">
            <v>8559000</v>
          </cell>
          <cell r="I359">
            <v>-1063000</v>
          </cell>
          <cell r="J359">
            <v>-0.12419675195700432</v>
          </cell>
          <cell r="K359" t="str">
            <v>{D}</v>
          </cell>
        </row>
        <row r="360">
          <cell r="A360" t="str">
            <v>8736-000</v>
          </cell>
          <cell r="B360">
            <v>39792500</v>
          </cell>
          <cell r="G360">
            <v>39792500</v>
          </cell>
          <cell r="H360">
            <v>74929800</v>
          </cell>
          <cell r="I360">
            <v>-35137300</v>
          </cell>
          <cell r="J360">
            <v>-0.46893625767051295</v>
          </cell>
          <cell r="K360" t="str">
            <v>{D}</v>
          </cell>
        </row>
        <row r="361">
          <cell r="A361" t="str">
            <v>8831-000</v>
          </cell>
          <cell r="B361">
            <v>3750000</v>
          </cell>
          <cell r="G361">
            <v>3750000</v>
          </cell>
          <cell r="H361">
            <v>3558000</v>
          </cell>
          <cell r="I361">
            <v>192000</v>
          </cell>
          <cell r="J361">
            <v>5.3962900505902189E-2</v>
          </cell>
          <cell r="K361" t="str">
            <v>{D}</v>
          </cell>
        </row>
        <row r="362">
          <cell r="A362" t="str">
            <v>8832-000</v>
          </cell>
          <cell r="B362">
            <v>223330860</v>
          </cell>
          <cell r="G362">
            <v>223330860</v>
          </cell>
          <cell r="H362">
            <v>245630430</v>
          </cell>
          <cell r="I362">
            <v>-22299570</v>
          </cell>
          <cell r="J362">
            <v>-9.0785046461873631E-2</v>
          </cell>
          <cell r="K362" t="str">
            <v>{D}</v>
          </cell>
        </row>
        <row r="363">
          <cell r="A363" t="str">
            <v>8833-000</v>
          </cell>
          <cell r="B363">
            <v>172776515</v>
          </cell>
          <cell r="G363">
            <v>172776515</v>
          </cell>
          <cell r="H363">
            <v>177160842</v>
          </cell>
          <cell r="I363">
            <v>-4384327</v>
          </cell>
          <cell r="J363">
            <v>-2.474772049231963E-2</v>
          </cell>
          <cell r="K363" t="str">
            <v>{D}</v>
          </cell>
        </row>
        <row r="364">
          <cell r="A364" t="str">
            <v>8834-000</v>
          </cell>
          <cell r="B364">
            <v>44732425</v>
          </cell>
          <cell r="G364">
            <v>44732425</v>
          </cell>
          <cell r="H364">
            <v>67468694</v>
          </cell>
          <cell r="I364">
            <v>-22736269</v>
          </cell>
          <cell r="J364">
            <v>-0.3369899082380341</v>
          </cell>
          <cell r="K364" t="str">
            <v>{D}</v>
          </cell>
        </row>
        <row r="365">
          <cell r="A365" t="str">
            <v>8835-000</v>
          </cell>
          <cell r="B365">
            <v>11265000</v>
          </cell>
          <cell r="G365">
            <v>11265000</v>
          </cell>
          <cell r="H365">
            <v>7262650</v>
          </cell>
          <cell r="I365">
            <v>4002350</v>
          </cell>
          <cell r="J365">
            <v>0.55108672454269447</v>
          </cell>
          <cell r="K365" t="str">
            <v>{D}</v>
          </cell>
        </row>
        <row r="366">
          <cell r="A366" t="str">
            <v>8839-000</v>
          </cell>
          <cell r="B366">
            <v>5450000</v>
          </cell>
          <cell r="G366">
            <v>5450000</v>
          </cell>
          <cell r="H366">
            <v>3960000</v>
          </cell>
          <cell r="I366">
            <v>1490000</v>
          </cell>
          <cell r="J366">
            <v>0.37626262626262624</v>
          </cell>
          <cell r="K366" t="str">
            <v>{D}</v>
          </cell>
        </row>
        <row r="367">
          <cell r="A367" t="str">
            <v>8836-000</v>
          </cell>
          <cell r="B367">
            <v>0</v>
          </cell>
          <cell r="G367">
            <v>0</v>
          </cell>
          <cell r="H367">
            <v>110000</v>
          </cell>
          <cell r="I367">
            <v>-110000</v>
          </cell>
          <cell r="J367">
            <v>-1</v>
          </cell>
          <cell r="K367" t="str">
            <v>{D}</v>
          </cell>
        </row>
        <row r="368">
          <cell r="A368" t="str">
            <v>8617-000</v>
          </cell>
          <cell r="B368">
            <v>0</v>
          </cell>
          <cell r="G368">
            <v>0</v>
          </cell>
          <cell r="H368">
            <v>3435000</v>
          </cell>
          <cell r="I368">
            <v>-3435000</v>
          </cell>
          <cell r="J368">
            <v>-1</v>
          </cell>
          <cell r="K368" t="str">
            <v>{D}</v>
          </cell>
        </row>
        <row r="369">
          <cell r="A369" t="str">
            <v>6393-000</v>
          </cell>
          <cell r="B369">
            <v>0</v>
          </cell>
          <cell r="G369">
            <v>0</v>
          </cell>
          <cell r="H369">
            <v>9819200</v>
          </cell>
          <cell r="I369">
            <v>-9819200</v>
          </cell>
          <cell r="J369">
            <v>-1</v>
          </cell>
          <cell r="K369" t="str">
            <v>{D}</v>
          </cell>
        </row>
        <row r="370">
          <cell r="A370" t="str">
            <v>5594-000</v>
          </cell>
          <cell r="B370">
            <v>0</v>
          </cell>
          <cell r="G370">
            <v>0</v>
          </cell>
          <cell r="H370">
            <v>10621600</v>
          </cell>
          <cell r="I370">
            <v>-10621600</v>
          </cell>
          <cell r="J370">
            <v>-1</v>
          </cell>
          <cell r="K370" t="str">
            <v>{D}</v>
          </cell>
        </row>
        <row r="371">
          <cell r="A371" t="str">
            <v>8513-000</v>
          </cell>
          <cell r="B371">
            <v>0</v>
          </cell>
          <cell r="G371">
            <v>0</v>
          </cell>
          <cell r="H371">
            <v>10930464</v>
          </cell>
          <cell r="I371">
            <v>-10930464</v>
          </cell>
          <cell r="J371">
            <v>-1</v>
          </cell>
          <cell r="K371" t="str">
            <v>{D}</v>
          </cell>
        </row>
        <row r="372">
          <cell r="A372" t="str">
            <v>6453-000</v>
          </cell>
          <cell r="B372">
            <v>0</v>
          </cell>
          <cell r="G372">
            <v>0</v>
          </cell>
          <cell r="H372">
            <v>16211122</v>
          </cell>
          <cell r="I372">
            <v>-16211122</v>
          </cell>
          <cell r="J372">
            <v>-1</v>
          </cell>
          <cell r="K372" t="str">
            <v>{D}</v>
          </cell>
        </row>
        <row r="373">
          <cell r="A373" t="str">
            <v>5039-000</v>
          </cell>
          <cell r="B373">
            <v>0</v>
          </cell>
          <cell r="G373">
            <v>0</v>
          </cell>
          <cell r="H373">
            <v>16462000</v>
          </cell>
          <cell r="I373">
            <v>-16462000</v>
          </cell>
          <cell r="J373">
            <v>-1</v>
          </cell>
          <cell r="K373" t="str">
            <v>{D}</v>
          </cell>
        </row>
        <row r="374">
          <cell r="A374" t="str">
            <v>8689-000</v>
          </cell>
          <cell r="B374">
            <v>0</v>
          </cell>
          <cell r="G374">
            <v>0</v>
          </cell>
          <cell r="H374">
            <v>18552000</v>
          </cell>
          <cell r="I374">
            <v>-18552000</v>
          </cell>
          <cell r="J374">
            <v>-1</v>
          </cell>
          <cell r="K374" t="str">
            <v>{D}</v>
          </cell>
        </row>
        <row r="375">
          <cell r="A375" t="str">
            <v>8859-000</v>
          </cell>
          <cell r="B375">
            <v>0</v>
          </cell>
          <cell r="G375">
            <v>0</v>
          </cell>
          <cell r="H375">
            <v>20000000</v>
          </cell>
          <cell r="I375">
            <v>-20000000</v>
          </cell>
          <cell r="J375">
            <v>-1</v>
          </cell>
          <cell r="K375" t="str">
            <v>{D}</v>
          </cell>
        </row>
        <row r="376">
          <cell r="A376" t="str">
            <v>6254-000</v>
          </cell>
          <cell r="B376">
            <v>0</v>
          </cell>
          <cell r="G376">
            <v>0</v>
          </cell>
          <cell r="H376">
            <v>75107380</v>
          </cell>
          <cell r="I376">
            <v>-75107380</v>
          </cell>
          <cell r="J376">
            <v>-1</v>
          </cell>
          <cell r="K376" t="str">
            <v>{D}</v>
          </cell>
        </row>
        <row r="377">
          <cell r="A377" t="str">
            <v>7645-000</v>
          </cell>
          <cell r="B377">
            <v>0</v>
          </cell>
          <cell r="G377">
            <v>0</v>
          </cell>
          <cell r="H377">
            <v>1759043511.6199999</v>
          </cell>
          <cell r="I377">
            <v>-1759043511.6199999</v>
          </cell>
          <cell r="J377">
            <v>-1</v>
          </cell>
          <cell r="K377" t="str">
            <v>{D}</v>
          </cell>
        </row>
        <row r="378">
          <cell r="A378" t="str">
            <v>8841-000</v>
          </cell>
          <cell r="B378">
            <v>50197545</v>
          </cell>
          <cell r="G378">
            <v>50197545</v>
          </cell>
          <cell r="H378">
            <v>38060511</v>
          </cell>
          <cell r="I378">
            <v>12137034</v>
          </cell>
          <cell r="J378">
            <v>0.31888783626683309</v>
          </cell>
          <cell r="K378" t="str">
            <v>{D}</v>
          </cell>
        </row>
        <row r="379">
          <cell r="A379" t="str">
            <v>8842-000</v>
          </cell>
          <cell r="B379">
            <v>107713000</v>
          </cell>
          <cell r="G379">
            <v>107713000</v>
          </cell>
          <cell r="H379">
            <v>104376275</v>
          </cell>
          <cell r="I379">
            <v>3336725</v>
          </cell>
          <cell r="J379">
            <v>3.1968232244348631E-2</v>
          </cell>
          <cell r="K379" t="str">
            <v>{D}</v>
          </cell>
        </row>
        <row r="380">
          <cell r="A380" t="str">
            <v>8851-000</v>
          </cell>
          <cell r="B380">
            <v>29500000</v>
          </cell>
          <cell r="G380">
            <v>29500000</v>
          </cell>
          <cell r="H380">
            <v>40000000</v>
          </cell>
          <cell r="I380">
            <v>-10500000</v>
          </cell>
          <cell r="J380">
            <v>-0.26250000000000001</v>
          </cell>
          <cell r="K380" t="str">
            <v>{D}</v>
          </cell>
        </row>
        <row r="381">
          <cell r="A381" t="str">
            <v>8854-000</v>
          </cell>
          <cell r="B381">
            <v>26650000</v>
          </cell>
          <cell r="G381">
            <v>26650000</v>
          </cell>
          <cell r="H381">
            <v>23195000</v>
          </cell>
          <cell r="I381">
            <v>3455000</v>
          </cell>
          <cell r="J381">
            <v>0.14895451605949558</v>
          </cell>
          <cell r="K381" t="str">
            <v>{D}</v>
          </cell>
        </row>
        <row r="382">
          <cell r="A382" t="str">
            <v>8856-000</v>
          </cell>
          <cell r="B382">
            <v>196985487</v>
          </cell>
          <cell r="G382">
            <v>196985487</v>
          </cell>
          <cell r="H382">
            <v>19835750</v>
          </cell>
          <cell r="I382">
            <v>177149737</v>
          </cell>
          <cell r="J382">
            <v>8.9308313020682348</v>
          </cell>
          <cell r="K382" t="str">
            <v>{D}</v>
          </cell>
        </row>
        <row r="383">
          <cell r="A383" t="str">
            <v>8861-000</v>
          </cell>
          <cell r="B383">
            <v>98898350</v>
          </cell>
          <cell r="G383">
            <v>98898350</v>
          </cell>
          <cell r="H383">
            <v>83691970</v>
          </cell>
          <cell r="I383">
            <v>15206380</v>
          </cell>
          <cell r="J383">
            <v>0.18169461180086929</v>
          </cell>
          <cell r="K383" t="str">
            <v>{D}</v>
          </cell>
        </row>
        <row r="384">
          <cell r="A384" t="str">
            <v>8981-000</v>
          </cell>
          <cell r="B384">
            <v>16761400</v>
          </cell>
          <cell r="G384">
            <v>16761400</v>
          </cell>
          <cell r="H384">
            <v>59973945</v>
          </cell>
          <cell r="I384">
            <v>-43212545</v>
          </cell>
          <cell r="J384">
            <v>-0.72052196999880536</v>
          </cell>
          <cell r="K384" t="str">
            <v>{D}</v>
          </cell>
        </row>
        <row r="385">
          <cell r="A385" t="str">
            <v>8989-000</v>
          </cell>
          <cell r="B385">
            <v>4713500</v>
          </cell>
          <cell r="G385">
            <v>4713500</v>
          </cell>
          <cell r="H385">
            <v>11632721</v>
          </cell>
          <cell r="I385">
            <v>-6919221</v>
          </cell>
          <cell r="J385">
            <v>-0.59480675243565118</v>
          </cell>
          <cell r="K385" t="str">
            <v>{D}</v>
          </cell>
        </row>
        <row r="386">
          <cell r="A386" t="str">
            <v>9061-000</v>
          </cell>
          <cell r="B386">
            <v>83908920</v>
          </cell>
          <cell r="G386">
            <v>83908920</v>
          </cell>
          <cell r="H386">
            <v>69503700</v>
          </cell>
          <cell r="I386">
            <v>14405220</v>
          </cell>
          <cell r="J386">
            <v>0.20725831862188632</v>
          </cell>
          <cell r="K386" t="str">
            <v>{K}</v>
          </cell>
        </row>
        <row r="387">
          <cell r="A387" t="str">
            <v>9091-000</v>
          </cell>
          <cell r="B387">
            <v>11029442</v>
          </cell>
          <cell r="G387">
            <v>11029442</v>
          </cell>
          <cell r="H387">
            <v>41519776</v>
          </cell>
          <cell r="I387">
            <v>-30490334</v>
          </cell>
          <cell r="J387">
            <v>-0.73435690019136901</v>
          </cell>
          <cell r="K387" t="str">
            <v>{K}</v>
          </cell>
        </row>
        <row r="388">
          <cell r="A388" t="str">
            <v>9093-000</v>
          </cell>
          <cell r="B388">
            <v>13919939</v>
          </cell>
          <cell r="G388">
            <v>13919939</v>
          </cell>
          <cell r="H388">
            <v>15518128</v>
          </cell>
          <cell r="I388">
            <v>-1598189</v>
          </cell>
          <cell r="J388">
            <v>-0.10298851768718495</v>
          </cell>
          <cell r="K388" t="str">
            <v>{K}</v>
          </cell>
        </row>
        <row r="389">
          <cell r="A389" t="str">
            <v>9099-000</v>
          </cell>
          <cell r="B389">
            <v>26442000</v>
          </cell>
          <cell r="G389">
            <v>26442000</v>
          </cell>
          <cell r="H389">
            <v>87533486</v>
          </cell>
          <cell r="I389">
            <v>-61091486</v>
          </cell>
          <cell r="J389">
            <v>-0.69792131893387632</v>
          </cell>
          <cell r="K389" t="str">
            <v>{K}</v>
          </cell>
        </row>
        <row r="390">
          <cell r="A390" t="str">
            <v>9232-H14</v>
          </cell>
          <cell r="B390">
            <v>17871628921.139999</v>
          </cell>
          <cell r="G390">
            <v>17871628921.139999</v>
          </cell>
          <cell r="H390">
            <v>19065769264.25</v>
          </cell>
          <cell r="I390">
            <v>-1194140343.1100006</v>
          </cell>
          <cell r="J390">
            <v>-6.2632686180101801E-2</v>
          </cell>
          <cell r="K390" t="str">
            <v>{D}</v>
          </cell>
        </row>
        <row r="391">
          <cell r="A391" t="str">
            <v>9232-H29</v>
          </cell>
          <cell r="B391">
            <v>28780094543</v>
          </cell>
          <cell r="G391">
            <v>28780094543</v>
          </cell>
          <cell r="H391">
            <v>24717171969.209999</v>
          </cell>
          <cell r="I391">
            <v>4062922573.7900009</v>
          </cell>
          <cell r="J391">
            <v>0.16437651438648215</v>
          </cell>
          <cell r="K391" t="str">
            <v>{D}</v>
          </cell>
        </row>
        <row r="392">
          <cell r="A392" t="str">
            <v>9291-000</v>
          </cell>
          <cell r="B392">
            <v>22500</v>
          </cell>
          <cell r="G392">
            <v>22500</v>
          </cell>
          <cell r="H392">
            <v>-105950</v>
          </cell>
          <cell r="I392">
            <v>128450</v>
          </cell>
          <cell r="J392">
            <v>-1.2123643227937706</v>
          </cell>
          <cell r="K392" t="str">
            <v>{K}</v>
          </cell>
        </row>
        <row r="393">
          <cell r="A393" t="str">
            <v>9982-000</v>
          </cell>
          <cell r="B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1</v>
          </cell>
          <cell r="K393" t="str">
            <v>{K}</v>
          </cell>
        </row>
      </sheetData>
      <sheetData sheetId="10">
        <row r="8">
          <cell r="A8" t="str">
            <v>1011-000</v>
          </cell>
          <cell r="B8">
            <v>894250</v>
          </cell>
          <cell r="G8">
            <v>894250</v>
          </cell>
          <cell r="H8">
            <v>828100</v>
          </cell>
          <cell r="I8">
            <v>66150</v>
          </cell>
          <cell r="J8">
            <v>7.9881656804733733E-2</v>
          </cell>
          <cell r="K8" t="str">
            <v>{D}</v>
          </cell>
        </row>
        <row r="9">
          <cell r="A9" t="str">
            <v>1012-000</v>
          </cell>
          <cell r="B9">
            <v>3800000</v>
          </cell>
          <cell r="G9">
            <v>3800000</v>
          </cell>
          <cell r="H9">
            <v>3800000</v>
          </cell>
          <cell r="I9">
            <v>0</v>
          </cell>
          <cell r="J9">
            <v>0</v>
          </cell>
          <cell r="K9" t="str">
            <v>{D}</v>
          </cell>
        </row>
        <row r="10">
          <cell r="A10" t="str">
            <v>1013-000</v>
          </cell>
          <cell r="B10">
            <v>38000000</v>
          </cell>
          <cell r="G10">
            <v>38000000</v>
          </cell>
          <cell r="H10">
            <v>19000000</v>
          </cell>
          <cell r="I10">
            <v>19000000</v>
          </cell>
          <cell r="J10">
            <v>1</v>
          </cell>
          <cell r="K10" t="str">
            <v>{D}</v>
          </cell>
        </row>
        <row r="11">
          <cell r="A11" t="str">
            <v>1014-000</v>
          </cell>
          <cell r="B11">
            <v>177113500</v>
          </cell>
          <cell r="G11">
            <v>177113500</v>
          </cell>
          <cell r="H11">
            <v>155186000</v>
          </cell>
          <cell r="I11">
            <v>21927500</v>
          </cell>
          <cell r="J11">
            <v>0.14129818411454642</v>
          </cell>
          <cell r="K11" t="str">
            <v>{D}</v>
          </cell>
        </row>
        <row r="12">
          <cell r="A12" t="str">
            <v>1021-B81</v>
          </cell>
          <cell r="B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 t="str">
            <v>{D}</v>
          </cell>
        </row>
        <row r="13">
          <cell r="A13" t="str">
            <v>1021-B91</v>
          </cell>
          <cell r="B13">
            <v>951569084.35000002</v>
          </cell>
          <cell r="G13">
            <v>951569084.35000002</v>
          </cell>
          <cell r="H13">
            <v>713858022.72000003</v>
          </cell>
          <cell r="I13">
            <v>237711061.63</v>
          </cell>
          <cell r="J13">
            <v>0.33299487302006348</v>
          </cell>
          <cell r="K13" t="str">
            <v>{D}</v>
          </cell>
        </row>
        <row r="14">
          <cell r="A14" t="str">
            <v>1331-000</v>
          </cell>
          <cell r="B14">
            <v>4137372</v>
          </cell>
          <cell r="G14">
            <v>4137372</v>
          </cell>
          <cell r="H14">
            <v>8365873</v>
          </cell>
          <cell r="I14">
            <v>-4228501</v>
          </cell>
          <cell r="J14">
            <v>-0.50544647283074939</v>
          </cell>
          <cell r="K14" t="str">
            <v>{D}</v>
          </cell>
        </row>
        <row r="15">
          <cell r="A15" t="str">
            <v>1339-000</v>
          </cell>
          <cell r="B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 t="str">
            <v>{D}</v>
          </cell>
        </row>
        <row r="16">
          <cell r="A16" t="str">
            <v>1428-000</v>
          </cell>
          <cell r="B16">
            <v>0</v>
          </cell>
          <cell r="G16">
            <v>0</v>
          </cell>
          <cell r="H16">
            <v>48000</v>
          </cell>
          <cell r="I16">
            <v>-48000</v>
          </cell>
          <cell r="J16">
            <v>-1</v>
          </cell>
          <cell r="K16" t="str">
            <v>{D}</v>
          </cell>
        </row>
        <row r="17">
          <cell r="A17" t="str">
            <v>1451-000</v>
          </cell>
          <cell r="B17">
            <v>0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 t="str">
            <v>{D}</v>
          </cell>
        </row>
        <row r="18">
          <cell r="A18" t="str">
            <v>1469-000</v>
          </cell>
          <cell r="B18">
            <v>601000</v>
          </cell>
          <cell r="G18">
            <v>601000</v>
          </cell>
          <cell r="H18">
            <v>1444895</v>
          </cell>
          <cell r="I18">
            <v>-843895</v>
          </cell>
          <cell r="J18">
            <v>-0.58405282044716056</v>
          </cell>
          <cell r="K18" t="str">
            <v>{D}</v>
          </cell>
        </row>
        <row r="19">
          <cell r="A19" t="str">
            <v>1492-000</v>
          </cell>
          <cell r="B19">
            <v>3450000</v>
          </cell>
          <cell r="G19">
            <v>3450000</v>
          </cell>
          <cell r="H19">
            <v>3450000</v>
          </cell>
          <cell r="I19">
            <v>0</v>
          </cell>
          <cell r="J19">
            <v>0</v>
          </cell>
          <cell r="K19" t="str">
            <v>{D}</v>
          </cell>
        </row>
        <row r="20">
          <cell r="A20" t="str">
            <v>1526-000</v>
          </cell>
          <cell r="B20">
            <v>0</v>
          </cell>
          <cell r="G20">
            <v>0</v>
          </cell>
          <cell r="H20">
            <v>31955000</v>
          </cell>
          <cell r="I20">
            <v>-31955000</v>
          </cell>
          <cell r="J20">
            <v>-1</v>
          </cell>
          <cell r="K20" t="str">
            <v>{D}</v>
          </cell>
        </row>
        <row r="21">
          <cell r="A21" t="str">
            <v>1532-000</v>
          </cell>
          <cell r="B21">
            <v>0</v>
          </cell>
          <cell r="G21">
            <v>0</v>
          </cell>
          <cell r="H21">
            <v>4927316.5599999996</v>
          </cell>
          <cell r="I21">
            <v>-4927316.5599999996</v>
          </cell>
          <cell r="J21">
            <v>-1</v>
          </cell>
          <cell r="K21" t="str">
            <v>{D}</v>
          </cell>
        </row>
        <row r="22">
          <cell r="A22" t="str">
            <v>1561-000</v>
          </cell>
          <cell r="B22">
            <v>29862941</v>
          </cell>
          <cell r="G22">
            <v>29862941</v>
          </cell>
          <cell r="H22">
            <v>8707023.5999999996</v>
          </cell>
          <cell r="I22">
            <v>21155917.399999999</v>
          </cell>
          <cell r="J22">
            <v>2.4297530788822024</v>
          </cell>
          <cell r="K22" t="str">
            <v>{D}</v>
          </cell>
        </row>
        <row r="23">
          <cell r="A23" t="str">
            <v>1562-000</v>
          </cell>
          <cell r="B23">
            <v>13484879</v>
          </cell>
          <cell r="G23">
            <v>13484879</v>
          </cell>
          <cell r="H23">
            <v>11685027.199999999</v>
          </cell>
          <cell r="I23">
            <v>1799851.8000000007</v>
          </cell>
          <cell r="J23">
            <v>0.15403060422486659</v>
          </cell>
          <cell r="K23" t="str">
            <v>{D}</v>
          </cell>
        </row>
        <row r="24">
          <cell r="A24" t="str">
            <v>1564-000</v>
          </cell>
          <cell r="B24">
            <v>0</v>
          </cell>
          <cell r="G24">
            <v>0</v>
          </cell>
          <cell r="H24">
            <v>12458740.050000001</v>
          </cell>
          <cell r="I24">
            <v>-12458740.050000001</v>
          </cell>
          <cell r="J24">
            <v>-1</v>
          </cell>
          <cell r="K24" t="str">
            <v>{D}</v>
          </cell>
        </row>
        <row r="25">
          <cell r="A25" t="str">
            <v>1571-000</v>
          </cell>
          <cell r="B25">
            <v>0</v>
          </cell>
          <cell r="G25">
            <v>0</v>
          </cell>
          <cell r="H25">
            <v>2790000</v>
          </cell>
          <cell r="I25">
            <v>-2790000</v>
          </cell>
          <cell r="J25">
            <v>-1</v>
          </cell>
          <cell r="K25" t="str">
            <v>{D}</v>
          </cell>
        </row>
        <row r="26">
          <cell r="A26" t="str">
            <v>1572-000</v>
          </cell>
          <cell r="B26">
            <v>46791128</v>
          </cell>
          <cell r="G26">
            <v>46791128</v>
          </cell>
          <cell r="H26">
            <v>68519394.900000006</v>
          </cell>
          <cell r="I26">
            <v>-21728266.900000006</v>
          </cell>
          <cell r="J26">
            <v>-0.31711119065939103</v>
          </cell>
          <cell r="K26" t="str">
            <v>{D}</v>
          </cell>
        </row>
        <row r="27">
          <cell r="A27" t="str">
            <v>1582-000</v>
          </cell>
          <cell r="B27">
            <v>34493774</v>
          </cell>
          <cell r="G27">
            <v>34493774</v>
          </cell>
          <cell r="H27">
            <v>28614588.199999999</v>
          </cell>
          <cell r="I27">
            <v>5879185.8000000007</v>
          </cell>
          <cell r="J27">
            <v>0.20546113607883412</v>
          </cell>
          <cell r="K27" t="str">
            <v>{D}</v>
          </cell>
        </row>
        <row r="28">
          <cell r="A28" t="str">
            <v>1586-000</v>
          </cell>
          <cell r="B28">
            <v>68528822</v>
          </cell>
          <cell r="G28">
            <v>68528822</v>
          </cell>
          <cell r="H28">
            <v>61710440</v>
          </cell>
          <cell r="I28">
            <v>6818382</v>
          </cell>
          <cell r="J28">
            <v>0.11048992682599573</v>
          </cell>
          <cell r="K28" t="str">
            <v>{D}</v>
          </cell>
        </row>
        <row r="29">
          <cell r="A29" t="str">
            <v>1591-000</v>
          </cell>
          <cell r="B29">
            <v>44852922</v>
          </cell>
          <cell r="G29">
            <v>44852922</v>
          </cell>
          <cell r="H29">
            <v>170242576.90000001</v>
          </cell>
          <cell r="I29">
            <v>-125389654.90000001</v>
          </cell>
          <cell r="J29">
            <v>-0.73653522628275014</v>
          </cell>
          <cell r="K29" t="str">
            <v>{D}</v>
          </cell>
        </row>
        <row r="30">
          <cell r="A30" t="str">
            <v>1592-000</v>
          </cell>
          <cell r="B30">
            <v>0</v>
          </cell>
          <cell r="G30">
            <v>0</v>
          </cell>
          <cell r="H30">
            <v>0</v>
          </cell>
          <cell r="I30">
            <v>0</v>
          </cell>
          <cell r="J30">
            <v>1</v>
          </cell>
          <cell r="K30" t="str">
            <v>{D}</v>
          </cell>
        </row>
        <row r="31">
          <cell r="A31" t="str">
            <v>1593-000</v>
          </cell>
          <cell r="B31">
            <v>0</v>
          </cell>
          <cell r="G31">
            <v>0</v>
          </cell>
          <cell r="H31">
            <v>0</v>
          </cell>
          <cell r="I31">
            <v>0</v>
          </cell>
          <cell r="J31">
            <v>1</v>
          </cell>
          <cell r="K31" t="str">
            <v>{D}</v>
          </cell>
        </row>
        <row r="32">
          <cell r="A32" t="str">
            <v>1611-010</v>
          </cell>
          <cell r="B32">
            <v>496871943786.89001</v>
          </cell>
          <cell r="G32">
            <v>496871943786.89001</v>
          </cell>
          <cell r="H32">
            <v>423695211616.89001</v>
          </cell>
          <cell r="I32">
            <v>73176732170</v>
          </cell>
          <cell r="J32">
            <v>0.17271078398725739</v>
          </cell>
          <cell r="K32" t="str">
            <v>{D}</v>
          </cell>
        </row>
        <row r="33">
          <cell r="A33" t="str">
            <v>1821-000</v>
          </cell>
          <cell r="B33">
            <v>1965371187</v>
          </cell>
          <cell r="G33">
            <v>1965371187</v>
          </cell>
          <cell r="H33">
            <v>1965371187</v>
          </cell>
          <cell r="I33">
            <v>0</v>
          </cell>
          <cell r="J33">
            <v>0</v>
          </cell>
          <cell r="K33" t="str">
            <v>{D}</v>
          </cell>
        </row>
        <row r="34">
          <cell r="A34" t="str">
            <v>1822-000</v>
          </cell>
          <cell r="B34">
            <v>4106943649</v>
          </cell>
          <cell r="G34">
            <v>4106943649</v>
          </cell>
          <cell r="H34">
            <v>4106943649</v>
          </cell>
          <cell r="I34">
            <v>0</v>
          </cell>
          <cell r="J34">
            <v>0</v>
          </cell>
          <cell r="K34" t="str">
            <v>{D}</v>
          </cell>
        </row>
        <row r="35">
          <cell r="A35" t="str">
            <v>1823-000</v>
          </cell>
          <cell r="B35">
            <v>1490565720</v>
          </cell>
          <cell r="G35">
            <v>1490565720</v>
          </cell>
          <cell r="H35">
            <v>1490565720</v>
          </cell>
          <cell r="I35">
            <v>0</v>
          </cell>
          <cell r="J35">
            <v>0</v>
          </cell>
          <cell r="K35" t="str">
            <v>{D}</v>
          </cell>
        </row>
        <row r="36">
          <cell r="A36" t="str">
            <v>1824-000</v>
          </cell>
          <cell r="B36">
            <v>1884259936</v>
          </cell>
          <cell r="G36">
            <v>1884259936</v>
          </cell>
          <cell r="H36">
            <v>1884259936</v>
          </cell>
          <cell r="I36">
            <v>0</v>
          </cell>
          <cell r="J36">
            <v>0</v>
          </cell>
          <cell r="K36" t="str">
            <v>{D}</v>
          </cell>
        </row>
        <row r="37">
          <cell r="A37" t="str">
            <v>1829-000</v>
          </cell>
          <cell r="B37">
            <v>199223486</v>
          </cell>
          <cell r="G37">
            <v>199223486</v>
          </cell>
          <cell r="H37">
            <v>199223486</v>
          </cell>
          <cell r="I37">
            <v>0</v>
          </cell>
          <cell r="J37">
            <v>0</v>
          </cell>
          <cell r="K37" t="str">
            <v>{D}</v>
          </cell>
        </row>
        <row r="38">
          <cell r="A38" t="str">
            <v>1831-000</v>
          </cell>
          <cell r="B38">
            <v>299920000</v>
          </cell>
          <cell r="G38">
            <v>299920000</v>
          </cell>
          <cell r="H38">
            <v>299920000</v>
          </cell>
          <cell r="I38">
            <v>0</v>
          </cell>
          <cell r="J38">
            <v>0</v>
          </cell>
          <cell r="K38" t="str">
            <v>{D}</v>
          </cell>
        </row>
        <row r="39">
          <cell r="A39" t="str">
            <v>1832-000</v>
          </cell>
          <cell r="B39">
            <v>77023533</v>
          </cell>
          <cell r="G39">
            <v>77023533</v>
          </cell>
          <cell r="H39">
            <v>77023533</v>
          </cell>
          <cell r="I39">
            <v>0</v>
          </cell>
          <cell r="J39">
            <v>0</v>
          </cell>
          <cell r="K39" t="str">
            <v>{D}</v>
          </cell>
        </row>
        <row r="40">
          <cell r="A40" t="str">
            <v>1834-000</v>
          </cell>
          <cell r="B40">
            <v>6798000</v>
          </cell>
          <cell r="G40">
            <v>6798000</v>
          </cell>
          <cell r="H40">
            <v>6798000</v>
          </cell>
          <cell r="I40">
            <v>0</v>
          </cell>
          <cell r="J40">
            <v>0</v>
          </cell>
          <cell r="K40" t="str">
            <v>{D}</v>
          </cell>
        </row>
        <row r="41">
          <cell r="A41" t="str">
            <v>1841-000</v>
          </cell>
          <cell r="B41">
            <v>501603000</v>
          </cell>
          <cell r="G41">
            <v>501603000</v>
          </cell>
          <cell r="H41">
            <v>561384500</v>
          </cell>
          <cell r="I41">
            <v>-59781500</v>
          </cell>
          <cell r="J41">
            <v>-0.10648940253961411</v>
          </cell>
          <cell r="K41" t="str">
            <v>{D}</v>
          </cell>
        </row>
        <row r="42">
          <cell r="A42" t="str">
            <v>1842-000</v>
          </cell>
          <cell r="B42">
            <v>400844000</v>
          </cell>
          <cell r="G42">
            <v>400844000</v>
          </cell>
          <cell r="H42">
            <v>400844000</v>
          </cell>
          <cell r="I42">
            <v>0</v>
          </cell>
          <cell r="J42">
            <v>0</v>
          </cell>
          <cell r="K42" t="str">
            <v>{D}</v>
          </cell>
        </row>
        <row r="43">
          <cell r="A43" t="str">
            <v>1843-000</v>
          </cell>
          <cell r="B43">
            <v>87600000</v>
          </cell>
          <cell r="G43">
            <v>87600000</v>
          </cell>
          <cell r="H43">
            <v>87600000</v>
          </cell>
          <cell r="I43">
            <v>0</v>
          </cell>
          <cell r="J43">
            <v>0</v>
          </cell>
          <cell r="K43" t="str">
            <v>{D}</v>
          </cell>
        </row>
        <row r="44">
          <cell r="A44" t="str">
            <v>1851-000</v>
          </cell>
          <cell r="B44">
            <v>444224800</v>
          </cell>
          <cell r="G44">
            <v>444224800</v>
          </cell>
          <cell r="H44">
            <v>444224800</v>
          </cell>
          <cell r="I44">
            <v>0</v>
          </cell>
          <cell r="J44">
            <v>0</v>
          </cell>
          <cell r="K44" t="str">
            <v>{D}</v>
          </cell>
        </row>
        <row r="45">
          <cell r="A45" t="str">
            <v>1852-000</v>
          </cell>
          <cell r="B45">
            <v>68349590</v>
          </cell>
          <cell r="G45">
            <v>68349590</v>
          </cell>
          <cell r="H45">
            <v>68349590</v>
          </cell>
          <cell r="I45">
            <v>0</v>
          </cell>
          <cell r="J45">
            <v>0</v>
          </cell>
          <cell r="K45" t="str">
            <v>{D}</v>
          </cell>
        </row>
        <row r="46">
          <cell r="A46" t="str">
            <v>1853-000</v>
          </cell>
          <cell r="B46">
            <v>4400000</v>
          </cell>
          <cell r="G46">
            <v>4400000</v>
          </cell>
          <cell r="H46">
            <v>4400000</v>
          </cell>
          <cell r="I46">
            <v>0</v>
          </cell>
          <cell r="J46">
            <v>0</v>
          </cell>
          <cell r="K46" t="str">
            <v>{D}</v>
          </cell>
        </row>
        <row r="47">
          <cell r="A47" t="str">
            <v>1859-000</v>
          </cell>
          <cell r="B47">
            <v>7455000</v>
          </cell>
          <cell r="G47">
            <v>7455000</v>
          </cell>
          <cell r="H47">
            <v>7455000</v>
          </cell>
          <cell r="I47">
            <v>0</v>
          </cell>
          <cell r="J47">
            <v>0</v>
          </cell>
          <cell r="K47" t="str">
            <v>{D}</v>
          </cell>
        </row>
        <row r="48">
          <cell r="A48" t="str">
            <v>1862-000</v>
          </cell>
          <cell r="B48">
            <v>16550050</v>
          </cell>
          <cell r="G48">
            <v>16550050</v>
          </cell>
          <cell r="H48">
            <v>16550050</v>
          </cell>
          <cell r="I48">
            <v>0</v>
          </cell>
          <cell r="J48">
            <v>0</v>
          </cell>
          <cell r="K48" t="str">
            <v>{D}</v>
          </cell>
        </row>
        <row r="49">
          <cell r="A49" t="str">
            <v>1864-000</v>
          </cell>
          <cell r="B49">
            <v>706404282</v>
          </cell>
          <cell r="G49">
            <v>706404282</v>
          </cell>
          <cell r="H49">
            <v>706404282</v>
          </cell>
          <cell r="I49">
            <v>0</v>
          </cell>
          <cell r="J49">
            <v>0</v>
          </cell>
          <cell r="K49" t="str">
            <v>{D}</v>
          </cell>
        </row>
        <row r="50">
          <cell r="A50" t="str">
            <v>1871-000</v>
          </cell>
          <cell r="B50">
            <v>208632508.28999999</v>
          </cell>
          <cell r="G50">
            <v>208632508.28999999</v>
          </cell>
          <cell r="H50">
            <v>208632508.28999999</v>
          </cell>
          <cell r="I50">
            <v>0</v>
          </cell>
          <cell r="J50">
            <v>0</v>
          </cell>
          <cell r="K50" t="str">
            <v>{D}</v>
          </cell>
        </row>
        <row r="51">
          <cell r="A51" t="str">
            <v>1872-000</v>
          </cell>
          <cell r="B51">
            <v>4935947257.04</v>
          </cell>
          <cell r="G51">
            <v>4935947257.04</v>
          </cell>
          <cell r="H51">
            <v>4815180257.04</v>
          </cell>
          <cell r="I51">
            <v>120767000</v>
          </cell>
          <cell r="J51">
            <v>2.5080473326711594E-2</v>
          </cell>
          <cell r="K51" t="str">
            <v>{D}</v>
          </cell>
        </row>
        <row r="52">
          <cell r="A52" t="str">
            <v>1873-000</v>
          </cell>
          <cell r="B52">
            <v>289673965</v>
          </cell>
          <cell r="G52">
            <v>289673965</v>
          </cell>
          <cell r="H52">
            <v>289673965</v>
          </cell>
          <cell r="I52">
            <v>0</v>
          </cell>
          <cell r="J52">
            <v>0</v>
          </cell>
          <cell r="K52" t="str">
            <v>{D}</v>
          </cell>
        </row>
        <row r="53">
          <cell r="A53" t="str">
            <v>1882-000</v>
          </cell>
          <cell r="B53">
            <v>42735000</v>
          </cell>
          <cell r="G53">
            <v>42735000</v>
          </cell>
          <cell r="H53">
            <v>42735000</v>
          </cell>
          <cell r="I53">
            <v>0</v>
          </cell>
          <cell r="J53">
            <v>0</v>
          </cell>
          <cell r="K53" t="str">
            <v>{D}</v>
          </cell>
        </row>
        <row r="54">
          <cell r="A54" t="str">
            <v>1883-000</v>
          </cell>
          <cell r="B54">
            <v>9845000</v>
          </cell>
          <cell r="G54">
            <v>9845000</v>
          </cell>
          <cell r="H54">
            <v>9845000</v>
          </cell>
          <cell r="I54">
            <v>0</v>
          </cell>
          <cell r="J54">
            <v>0</v>
          </cell>
          <cell r="K54" t="str">
            <v>{D}</v>
          </cell>
        </row>
        <row r="55">
          <cell r="A55" t="str">
            <v>1891-000</v>
          </cell>
          <cell r="B55">
            <v>555872000</v>
          </cell>
          <cell r="G55">
            <v>555872000</v>
          </cell>
          <cell r="H55">
            <v>555872000</v>
          </cell>
          <cell r="I55">
            <v>0</v>
          </cell>
          <cell r="J55">
            <v>0</v>
          </cell>
          <cell r="K55" t="str">
            <v>{D}</v>
          </cell>
        </row>
        <row r="56">
          <cell r="A56" t="str">
            <v>1893-000</v>
          </cell>
          <cell r="B56">
            <v>93293000</v>
          </cell>
          <cell r="G56">
            <v>93293000</v>
          </cell>
          <cell r="H56">
            <v>93293000</v>
          </cell>
          <cell r="I56">
            <v>0</v>
          </cell>
          <cell r="J56">
            <v>0</v>
          </cell>
          <cell r="K56" t="str">
            <v>{D}</v>
          </cell>
        </row>
        <row r="57">
          <cell r="A57" t="str">
            <v>1894-000</v>
          </cell>
          <cell r="B57">
            <v>413860437.01999998</v>
          </cell>
          <cell r="G57">
            <v>413860437.01999998</v>
          </cell>
          <cell r="H57">
            <v>413860437.01999998</v>
          </cell>
          <cell r="I57">
            <v>0</v>
          </cell>
          <cell r="J57">
            <v>0</v>
          </cell>
          <cell r="K57" t="str">
            <v>{D}</v>
          </cell>
        </row>
        <row r="58">
          <cell r="A58" t="str">
            <v>1912-000</v>
          </cell>
          <cell r="B58">
            <v>76201950</v>
          </cell>
          <cell r="G58">
            <v>76201950</v>
          </cell>
          <cell r="H58">
            <v>76201950</v>
          </cell>
          <cell r="I58">
            <v>0</v>
          </cell>
          <cell r="J58">
            <v>0</v>
          </cell>
          <cell r="K58" t="str">
            <v>{D}</v>
          </cell>
        </row>
        <row r="59">
          <cell r="A59" t="str">
            <v>1913-000</v>
          </cell>
          <cell r="B59">
            <v>98500000</v>
          </cell>
          <cell r="G59">
            <v>98500000</v>
          </cell>
          <cell r="H59">
            <v>98500000</v>
          </cell>
          <cell r="I59">
            <v>0</v>
          </cell>
          <cell r="J59">
            <v>0</v>
          </cell>
          <cell r="K59" t="str">
            <v>{D}</v>
          </cell>
        </row>
        <row r="60">
          <cell r="A60" t="str">
            <v>2121-000</v>
          </cell>
          <cell r="B60">
            <v>1271074616</v>
          </cell>
          <cell r="G60">
            <v>1271074616</v>
          </cell>
          <cell r="H60">
            <v>1172806057</v>
          </cell>
          <cell r="I60">
            <v>98268559</v>
          </cell>
          <cell r="J60">
            <v>8.3789266275932958E-2</v>
          </cell>
          <cell r="K60" t="str">
            <v>{K}</v>
          </cell>
        </row>
        <row r="61">
          <cell r="A61" t="str">
            <v>2122-000</v>
          </cell>
          <cell r="B61">
            <v>2860720266</v>
          </cell>
          <cell r="G61">
            <v>2860720266</v>
          </cell>
          <cell r="H61">
            <v>2655373084</v>
          </cell>
          <cell r="I61">
            <v>205347182</v>
          </cell>
          <cell r="J61">
            <v>7.7332704484098028E-2</v>
          </cell>
          <cell r="K61" t="str">
            <v>{K}</v>
          </cell>
        </row>
        <row r="62">
          <cell r="A62" t="str">
            <v>2123-000</v>
          </cell>
          <cell r="B62">
            <v>1100209074</v>
          </cell>
          <cell r="G62">
            <v>1100209074</v>
          </cell>
          <cell r="H62">
            <v>1025680788</v>
          </cell>
          <cell r="I62">
            <v>74528286</v>
          </cell>
          <cell r="J62">
            <v>7.2662261857633623E-2</v>
          </cell>
          <cell r="K62" t="str">
            <v>{K}</v>
          </cell>
        </row>
        <row r="63">
          <cell r="A63" t="str">
            <v>2124-000</v>
          </cell>
          <cell r="B63">
            <v>1884215936</v>
          </cell>
          <cell r="G63">
            <v>1884215936</v>
          </cell>
          <cell r="H63">
            <v>1884215936</v>
          </cell>
          <cell r="I63">
            <v>0</v>
          </cell>
          <cell r="J63">
            <v>0</v>
          </cell>
          <cell r="K63" t="str">
            <v>{K}</v>
          </cell>
        </row>
        <row r="64">
          <cell r="A64" t="str">
            <v>2129-000</v>
          </cell>
          <cell r="B64">
            <v>19922348</v>
          </cell>
          <cell r="G64">
            <v>19922348</v>
          </cell>
          <cell r="H64">
            <v>9961174</v>
          </cell>
          <cell r="I64">
            <v>9961174</v>
          </cell>
          <cell r="J64">
            <v>1</v>
          </cell>
          <cell r="K64" t="str">
            <v>{K}</v>
          </cell>
        </row>
        <row r="65">
          <cell r="A65" t="str">
            <v>2131-000</v>
          </cell>
          <cell r="B65">
            <v>299915000</v>
          </cell>
          <cell r="G65">
            <v>299915000</v>
          </cell>
          <cell r="H65">
            <v>299915000</v>
          </cell>
          <cell r="I65">
            <v>0</v>
          </cell>
          <cell r="J65">
            <v>0</v>
          </cell>
          <cell r="K65" t="str">
            <v>{K}</v>
          </cell>
        </row>
        <row r="66">
          <cell r="A66" t="str">
            <v>2132-000</v>
          </cell>
          <cell r="B66">
            <v>77022533</v>
          </cell>
          <cell r="G66">
            <v>77022533</v>
          </cell>
          <cell r="H66">
            <v>77022533</v>
          </cell>
          <cell r="I66">
            <v>0</v>
          </cell>
          <cell r="J66">
            <v>0</v>
          </cell>
          <cell r="K66" t="str">
            <v>{K}</v>
          </cell>
        </row>
        <row r="67">
          <cell r="A67" t="str">
            <v>2134-000</v>
          </cell>
          <cell r="B67">
            <v>6797000</v>
          </cell>
          <cell r="G67">
            <v>6797000</v>
          </cell>
          <cell r="H67">
            <v>6797000</v>
          </cell>
          <cell r="I67">
            <v>0</v>
          </cell>
          <cell r="J67">
            <v>0</v>
          </cell>
          <cell r="K67" t="str">
            <v>{K}</v>
          </cell>
        </row>
        <row r="68">
          <cell r="A68" t="str">
            <v>2141-000</v>
          </cell>
          <cell r="B68">
            <v>358316267</v>
          </cell>
          <cell r="G68">
            <v>358316267</v>
          </cell>
          <cell r="H68">
            <v>341717367</v>
          </cell>
          <cell r="I68">
            <v>16598900</v>
          </cell>
          <cell r="J68">
            <v>4.8574938247139189E-2</v>
          </cell>
          <cell r="K68" t="str">
            <v>{K}</v>
          </cell>
        </row>
        <row r="69">
          <cell r="A69" t="str">
            <v>2142-000</v>
          </cell>
          <cell r="B69">
            <v>151700167</v>
          </cell>
          <cell r="G69">
            <v>151700167</v>
          </cell>
          <cell r="H69">
            <v>0</v>
          </cell>
          <cell r="I69">
            <v>151700167</v>
          </cell>
          <cell r="J69">
            <v>1</v>
          </cell>
          <cell r="K69" t="str">
            <v>{K}</v>
          </cell>
        </row>
        <row r="70">
          <cell r="A70" t="str">
            <v>2143-000</v>
          </cell>
          <cell r="B70">
            <v>0</v>
          </cell>
          <cell r="G70">
            <v>0</v>
          </cell>
          <cell r="H70">
            <v>71531367</v>
          </cell>
          <cell r="I70">
            <v>-71531367</v>
          </cell>
          <cell r="J70">
            <v>-1</v>
          </cell>
          <cell r="K70" t="str">
            <v>{K}</v>
          </cell>
        </row>
        <row r="71">
          <cell r="A71" t="str">
            <v>2144-000</v>
          </cell>
          <cell r="B71">
            <v>74166667</v>
          </cell>
          <cell r="G71">
            <v>74166667</v>
          </cell>
          <cell r="H71">
            <v>56646667</v>
          </cell>
          <cell r="I71">
            <v>17520000</v>
          </cell>
          <cell r="J71">
            <v>0.30928562840246188</v>
          </cell>
          <cell r="K71" t="str">
            <v>{K}</v>
          </cell>
        </row>
        <row r="72">
          <cell r="A72" t="str">
            <v>2151-000</v>
          </cell>
          <cell r="B72">
            <v>444218800</v>
          </cell>
          <cell r="G72">
            <v>444218800</v>
          </cell>
          <cell r="H72">
            <v>401016244</v>
          </cell>
          <cell r="I72">
            <v>43202556</v>
          </cell>
          <cell r="J72">
            <v>0.10773268326756359</v>
          </cell>
          <cell r="K72" t="str">
            <v>{K}</v>
          </cell>
        </row>
        <row r="73">
          <cell r="A73" t="str">
            <v>2152-000</v>
          </cell>
          <cell r="B73">
            <v>68314590</v>
          </cell>
          <cell r="G73">
            <v>68314590</v>
          </cell>
          <cell r="H73">
            <v>68314590</v>
          </cell>
          <cell r="I73">
            <v>0</v>
          </cell>
          <cell r="J73">
            <v>0</v>
          </cell>
          <cell r="K73" t="str">
            <v>{K}</v>
          </cell>
        </row>
        <row r="74">
          <cell r="A74" t="str">
            <v>2153-000</v>
          </cell>
          <cell r="B74">
            <v>4399000</v>
          </cell>
          <cell r="G74">
            <v>4399000</v>
          </cell>
          <cell r="H74">
            <v>4399000</v>
          </cell>
          <cell r="I74">
            <v>0</v>
          </cell>
          <cell r="J74">
            <v>0</v>
          </cell>
          <cell r="K74" t="str">
            <v>{K}</v>
          </cell>
        </row>
        <row r="75">
          <cell r="A75" t="str">
            <v>2159-000</v>
          </cell>
          <cell r="B75">
            <v>7449000</v>
          </cell>
          <cell r="G75">
            <v>7449000</v>
          </cell>
          <cell r="H75">
            <v>7449000</v>
          </cell>
          <cell r="I75">
            <v>0</v>
          </cell>
          <cell r="J75">
            <v>0</v>
          </cell>
          <cell r="K75" t="str">
            <v>{K}</v>
          </cell>
        </row>
        <row r="76">
          <cell r="A76" t="str">
            <v>2162-000</v>
          </cell>
          <cell r="B76">
            <v>16515050</v>
          </cell>
          <cell r="G76">
            <v>16515050</v>
          </cell>
          <cell r="H76">
            <v>16515050</v>
          </cell>
          <cell r="I76">
            <v>0</v>
          </cell>
          <cell r="J76">
            <v>0</v>
          </cell>
          <cell r="K76" t="str">
            <v>{K}</v>
          </cell>
        </row>
        <row r="77">
          <cell r="A77" t="str">
            <v>2164-000</v>
          </cell>
          <cell r="B77">
            <v>706398282</v>
          </cell>
          <cell r="G77">
            <v>706398282</v>
          </cell>
          <cell r="H77">
            <v>695387949</v>
          </cell>
          <cell r="I77">
            <v>11010333</v>
          </cell>
          <cell r="J77">
            <v>1.5833367569618322E-2</v>
          </cell>
          <cell r="K77" t="str">
            <v>{K}</v>
          </cell>
        </row>
        <row r="78">
          <cell r="A78" t="str">
            <v>2171-000</v>
          </cell>
          <cell r="B78">
            <v>197157857</v>
          </cell>
          <cell r="G78">
            <v>197157857</v>
          </cell>
          <cell r="H78">
            <v>189929656</v>
          </cell>
          <cell r="I78">
            <v>7228201</v>
          </cell>
          <cell r="J78">
            <v>3.8057253154820649E-2</v>
          </cell>
          <cell r="K78" t="str">
            <v>{K}</v>
          </cell>
        </row>
        <row r="79">
          <cell r="A79" t="str">
            <v>2172-000</v>
          </cell>
          <cell r="B79">
            <v>4568815674</v>
          </cell>
          <cell r="G79">
            <v>4568815674</v>
          </cell>
          <cell r="H79">
            <v>4324385357</v>
          </cell>
          <cell r="I79">
            <v>244430317</v>
          </cell>
          <cell r="J79">
            <v>5.65237130415156E-2</v>
          </cell>
          <cell r="K79" t="str">
            <v>{K}</v>
          </cell>
        </row>
        <row r="80">
          <cell r="A80" t="str">
            <v>2173-000</v>
          </cell>
          <cell r="B80">
            <v>289667965</v>
          </cell>
          <cell r="G80">
            <v>289667965</v>
          </cell>
          <cell r="H80">
            <v>288499165</v>
          </cell>
          <cell r="I80">
            <v>1168800</v>
          </cell>
          <cell r="J80">
            <v>4.0513115523228638E-3</v>
          </cell>
          <cell r="K80" t="str">
            <v>{K}</v>
          </cell>
        </row>
        <row r="81">
          <cell r="A81" t="str">
            <v>2182-000</v>
          </cell>
          <cell r="B81">
            <v>15669500</v>
          </cell>
          <cell r="G81">
            <v>15669500</v>
          </cell>
          <cell r="H81">
            <v>7122500</v>
          </cell>
          <cell r="I81">
            <v>8547000</v>
          </cell>
          <cell r="J81">
            <v>1.2</v>
          </cell>
          <cell r="K81" t="str">
            <v>{K}</v>
          </cell>
        </row>
        <row r="82">
          <cell r="A82" t="str">
            <v>2183-000</v>
          </cell>
          <cell r="B82">
            <v>9842000</v>
          </cell>
          <cell r="G82">
            <v>9842000</v>
          </cell>
          <cell r="H82">
            <v>9842000</v>
          </cell>
          <cell r="I82">
            <v>0</v>
          </cell>
          <cell r="J82">
            <v>0</v>
          </cell>
          <cell r="K82" t="str">
            <v>{K}</v>
          </cell>
        </row>
        <row r="83">
          <cell r="A83" t="str">
            <v>2191-000</v>
          </cell>
          <cell r="B83">
            <v>527768028</v>
          </cell>
          <cell r="G83">
            <v>527768028</v>
          </cell>
          <cell r="H83">
            <v>477294917</v>
          </cell>
          <cell r="I83">
            <v>50473111</v>
          </cell>
          <cell r="J83">
            <v>0.10574826842331531</v>
          </cell>
          <cell r="K83" t="str">
            <v>{K}</v>
          </cell>
        </row>
        <row r="84">
          <cell r="A84" t="str">
            <v>2193-000</v>
          </cell>
          <cell r="B84">
            <v>46827700</v>
          </cell>
          <cell r="G84">
            <v>46827700</v>
          </cell>
          <cell r="H84">
            <v>30120700</v>
          </cell>
          <cell r="I84">
            <v>16707000</v>
          </cell>
          <cell r="J84">
            <v>0.55466838420089837</v>
          </cell>
          <cell r="K84" t="str">
            <v>{K}</v>
          </cell>
        </row>
        <row r="85">
          <cell r="A85" t="str">
            <v>2194-000</v>
          </cell>
          <cell r="B85">
            <v>387326637</v>
          </cell>
          <cell r="G85">
            <v>387326637</v>
          </cell>
          <cell r="H85">
            <v>373763537</v>
          </cell>
          <cell r="I85">
            <v>13563100</v>
          </cell>
          <cell r="J85">
            <v>3.6287916442742783E-2</v>
          </cell>
          <cell r="K85" t="str">
            <v>{K}</v>
          </cell>
        </row>
        <row r="86">
          <cell r="A86" t="str">
            <v>2212-000</v>
          </cell>
          <cell r="B86">
            <v>76187950</v>
          </cell>
          <cell r="G86">
            <v>76187950</v>
          </cell>
          <cell r="H86">
            <v>76187950</v>
          </cell>
          <cell r="I86">
            <v>0</v>
          </cell>
          <cell r="J86">
            <v>0</v>
          </cell>
          <cell r="K86" t="str">
            <v>{K}</v>
          </cell>
        </row>
        <row r="87">
          <cell r="A87" t="str">
            <v>2213-000</v>
          </cell>
          <cell r="B87">
            <v>60874500</v>
          </cell>
          <cell r="G87">
            <v>60874500</v>
          </cell>
          <cell r="H87">
            <v>47037500</v>
          </cell>
          <cell r="I87">
            <v>13837000</v>
          </cell>
          <cell r="J87">
            <v>0.29416954557533881</v>
          </cell>
          <cell r="K87" t="str">
            <v>{K}</v>
          </cell>
        </row>
        <row r="88">
          <cell r="A88" t="str">
            <v>2411-000</v>
          </cell>
          <cell r="B88">
            <v>216719705664.29001</v>
          </cell>
          <cell r="G88">
            <v>216719705664.29001</v>
          </cell>
          <cell r="H88">
            <v>215951187459</v>
          </cell>
          <cell r="I88">
            <v>768518205.29000854</v>
          </cell>
          <cell r="J88">
            <v>3.5587588766369605E-3</v>
          </cell>
          <cell r="K88" t="str">
            <v>{D}</v>
          </cell>
        </row>
        <row r="89">
          <cell r="A89" t="str">
            <v>2421-000</v>
          </cell>
          <cell r="B89">
            <v>1421155009.74</v>
          </cell>
          <cell r="G89">
            <v>1421155009.74</v>
          </cell>
          <cell r="H89">
            <v>698683009.74000001</v>
          </cell>
          <cell r="I89">
            <v>722472000</v>
          </cell>
          <cell r="J89">
            <v>1.0340483308286723</v>
          </cell>
          <cell r="K89" t="str">
            <v>{D}</v>
          </cell>
        </row>
        <row r="90">
          <cell r="A90" t="str">
            <v>2422-000</v>
          </cell>
          <cell r="B90">
            <v>288798000</v>
          </cell>
          <cell r="G90">
            <v>288798000</v>
          </cell>
          <cell r="H90">
            <v>288798000</v>
          </cell>
          <cell r="I90">
            <v>0</v>
          </cell>
          <cell r="J90">
            <v>0</v>
          </cell>
          <cell r="K90" t="str">
            <v>{D}</v>
          </cell>
        </row>
        <row r="91">
          <cell r="A91" t="str">
            <v>2424-000</v>
          </cell>
          <cell r="B91">
            <v>447446423</v>
          </cell>
          <cell r="G91">
            <v>447446423</v>
          </cell>
          <cell r="H91">
            <v>447446423</v>
          </cell>
          <cell r="I91">
            <v>0</v>
          </cell>
          <cell r="J91">
            <v>0</v>
          </cell>
          <cell r="K91" t="str">
            <v>{D}</v>
          </cell>
        </row>
        <row r="92">
          <cell r="A92" t="str">
            <v>2425-000</v>
          </cell>
          <cell r="B92">
            <v>7489128997.9899998</v>
          </cell>
          <cell r="G92">
            <v>7489128997.9899998</v>
          </cell>
          <cell r="H92">
            <v>4522727615.6499996</v>
          </cell>
          <cell r="I92">
            <v>2966401382.3400002</v>
          </cell>
          <cell r="J92">
            <v>0.65588769309815564</v>
          </cell>
          <cell r="K92" t="str">
            <v>{D}</v>
          </cell>
        </row>
        <row r="93">
          <cell r="A93" t="str">
            <v>2431-000</v>
          </cell>
          <cell r="B93">
            <v>440693000</v>
          </cell>
          <cell r="G93">
            <v>440693000</v>
          </cell>
          <cell r="H93">
            <v>18854000</v>
          </cell>
          <cell r="I93">
            <v>421839000</v>
          </cell>
          <cell r="J93">
            <v>22.373978996499417</v>
          </cell>
          <cell r="K93" t="str">
            <v>{D}</v>
          </cell>
        </row>
        <row r="94">
          <cell r="A94" t="str">
            <v>2432-000</v>
          </cell>
          <cell r="B94">
            <v>1885684884</v>
          </cell>
          <cell r="G94">
            <v>1885684884</v>
          </cell>
          <cell r="H94">
            <v>1319794884</v>
          </cell>
          <cell r="I94">
            <v>565890000</v>
          </cell>
          <cell r="J94">
            <v>0.42877117259684727</v>
          </cell>
          <cell r="K94" t="str">
            <v>{D}</v>
          </cell>
        </row>
        <row r="95">
          <cell r="A95" t="str">
            <v>2433-000</v>
          </cell>
          <cell r="B95">
            <v>3900369628.9899998</v>
          </cell>
          <cell r="G95">
            <v>3900369628.9899998</v>
          </cell>
          <cell r="H95">
            <v>3194834628.9899998</v>
          </cell>
          <cell r="I95">
            <v>705535000</v>
          </cell>
          <cell r="J95">
            <v>0.22083615646267254</v>
          </cell>
          <cell r="K95" t="str">
            <v>{D}</v>
          </cell>
        </row>
        <row r="96">
          <cell r="A96" t="str">
            <v>2439-000</v>
          </cell>
          <cell r="B96">
            <v>797277646</v>
          </cell>
          <cell r="G96">
            <v>797277646</v>
          </cell>
          <cell r="H96">
            <v>797277646</v>
          </cell>
          <cell r="I96">
            <v>0</v>
          </cell>
          <cell r="J96">
            <v>0</v>
          </cell>
          <cell r="K96" t="str">
            <v>{D}</v>
          </cell>
        </row>
        <row r="97">
          <cell r="A97" t="str">
            <v>2441-000</v>
          </cell>
          <cell r="B97">
            <v>1912082935</v>
          </cell>
          <cell r="G97">
            <v>1912082935</v>
          </cell>
          <cell r="H97">
            <v>1912082935</v>
          </cell>
          <cell r="I97">
            <v>0</v>
          </cell>
          <cell r="J97">
            <v>0</v>
          </cell>
          <cell r="K97" t="str">
            <v>{D}</v>
          </cell>
        </row>
        <row r="98">
          <cell r="A98" t="str">
            <v>2461-000</v>
          </cell>
          <cell r="B98">
            <v>53697339784</v>
          </cell>
          <cell r="G98">
            <v>53697339784</v>
          </cell>
          <cell r="H98">
            <v>47914366472</v>
          </cell>
          <cell r="I98">
            <v>5782973312</v>
          </cell>
          <cell r="J98">
            <v>0.12069393248430886</v>
          </cell>
          <cell r="K98" t="str">
            <v>{K}</v>
          </cell>
        </row>
        <row r="99">
          <cell r="A99" t="str">
            <v>2471-000</v>
          </cell>
          <cell r="B99">
            <v>34934150</v>
          </cell>
          <cell r="G99">
            <v>34934150</v>
          </cell>
          <cell r="H99">
            <v>0</v>
          </cell>
          <cell r="I99">
            <v>34934150</v>
          </cell>
          <cell r="J99">
            <v>1</v>
          </cell>
          <cell r="K99" t="str">
            <v>{K}</v>
          </cell>
        </row>
        <row r="100">
          <cell r="A100" t="str">
            <v>2472-000</v>
          </cell>
          <cell r="B100">
            <v>167470942</v>
          </cell>
          <cell r="G100">
            <v>167470942</v>
          </cell>
          <cell r="H100">
            <v>153031042</v>
          </cell>
          <cell r="I100">
            <v>14439900</v>
          </cell>
          <cell r="J100">
            <v>9.435928692166913E-2</v>
          </cell>
          <cell r="K100" t="str">
            <v>{K}</v>
          </cell>
        </row>
        <row r="101">
          <cell r="A101" t="str">
            <v>2474-000</v>
          </cell>
          <cell r="B101">
            <v>300823102</v>
          </cell>
          <cell r="G101">
            <v>300823102</v>
          </cell>
          <cell r="H101">
            <v>257872681</v>
          </cell>
          <cell r="I101">
            <v>42950421</v>
          </cell>
          <cell r="J101">
            <v>0.16655669314579313</v>
          </cell>
          <cell r="K101" t="str">
            <v>{K}</v>
          </cell>
        </row>
        <row r="102">
          <cell r="A102" t="str">
            <v>2475-000</v>
          </cell>
          <cell r="B102">
            <v>3561429685</v>
          </cell>
          <cell r="G102">
            <v>3561429685</v>
          </cell>
          <cell r="H102">
            <v>3293670784</v>
          </cell>
          <cell r="I102">
            <v>267758901</v>
          </cell>
          <cell r="J102">
            <v>8.1294980148204146E-2</v>
          </cell>
          <cell r="K102" t="str">
            <v>{K}</v>
          </cell>
        </row>
        <row r="103">
          <cell r="A103" t="str">
            <v>2481-000</v>
          </cell>
          <cell r="B103">
            <v>25880650</v>
          </cell>
          <cell r="G103">
            <v>25880650</v>
          </cell>
          <cell r="H103">
            <v>17282833</v>
          </cell>
          <cell r="I103">
            <v>8597817</v>
          </cell>
          <cell r="J103">
            <v>0.49747729437644861</v>
          </cell>
          <cell r="K103" t="str">
            <v>{K}</v>
          </cell>
        </row>
        <row r="104">
          <cell r="A104" t="str">
            <v>2482-000</v>
          </cell>
          <cell r="B104">
            <v>564387033</v>
          </cell>
          <cell r="G104">
            <v>564387033</v>
          </cell>
          <cell r="H104">
            <v>392945795</v>
          </cell>
          <cell r="I104">
            <v>171441238</v>
          </cell>
          <cell r="J104">
            <v>0.43629742366882945</v>
          </cell>
          <cell r="K104" t="str">
            <v>{K}</v>
          </cell>
        </row>
        <row r="105">
          <cell r="A105" t="str">
            <v>2483-000</v>
          </cell>
          <cell r="B105">
            <v>2250592177</v>
          </cell>
          <cell r="G105">
            <v>2250592177</v>
          </cell>
          <cell r="H105">
            <v>1675068484</v>
          </cell>
          <cell r="I105">
            <v>575523693</v>
          </cell>
          <cell r="J105">
            <v>0.34358218693582682</v>
          </cell>
          <cell r="K105" t="str">
            <v>{K}</v>
          </cell>
        </row>
        <row r="106">
          <cell r="A106" t="str">
            <v>2489-000</v>
          </cell>
          <cell r="B106">
            <v>533864925</v>
          </cell>
          <cell r="G106">
            <v>533864925</v>
          </cell>
          <cell r="H106">
            <v>454137160</v>
          </cell>
          <cell r="I106">
            <v>79727765</v>
          </cell>
          <cell r="J106">
            <v>0.17555877832150973</v>
          </cell>
          <cell r="K106" t="str">
            <v>{K}</v>
          </cell>
        </row>
        <row r="107">
          <cell r="A107" t="str">
            <v>2491-000</v>
          </cell>
          <cell r="B107">
            <v>1912080935</v>
          </cell>
          <cell r="G107">
            <v>1912080935</v>
          </cell>
          <cell r="H107">
            <v>1912080935</v>
          </cell>
          <cell r="I107">
            <v>0</v>
          </cell>
          <cell r="J107">
            <v>0</v>
          </cell>
          <cell r="K107" t="str">
            <v>{K}</v>
          </cell>
        </row>
        <row r="108">
          <cell r="A108" t="str">
            <v>2641-000</v>
          </cell>
          <cell r="B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</v>
          </cell>
          <cell r="K108" t="str">
            <v>{D}</v>
          </cell>
        </row>
        <row r="109">
          <cell r="A109" t="str">
            <v>2651-000</v>
          </cell>
          <cell r="B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1</v>
          </cell>
          <cell r="K109" t="str">
            <v>{D}</v>
          </cell>
        </row>
        <row r="110">
          <cell r="A110" t="str">
            <v>2655-000</v>
          </cell>
          <cell r="B110">
            <v>0</v>
          </cell>
          <cell r="G110">
            <v>0</v>
          </cell>
          <cell r="H110">
            <v>925196660</v>
          </cell>
          <cell r="I110">
            <v>-925196660</v>
          </cell>
          <cell r="J110">
            <v>-1</v>
          </cell>
          <cell r="K110" t="str">
            <v>{D}</v>
          </cell>
        </row>
        <row r="111">
          <cell r="A111" t="str">
            <v>2661-000</v>
          </cell>
          <cell r="B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1</v>
          </cell>
          <cell r="K111" t="str">
            <v>{D}</v>
          </cell>
        </row>
        <row r="112">
          <cell r="A112" t="str">
            <v>2662-000</v>
          </cell>
          <cell r="B112">
            <v>0</v>
          </cell>
          <cell r="G112">
            <v>0</v>
          </cell>
          <cell r="H112">
            <v>272280000</v>
          </cell>
          <cell r="I112">
            <v>-272280000</v>
          </cell>
          <cell r="J112">
            <v>-1</v>
          </cell>
          <cell r="K112" t="str">
            <v>{D}</v>
          </cell>
        </row>
        <row r="113">
          <cell r="A113" t="str">
            <v>2663-000</v>
          </cell>
          <cell r="B113">
            <v>1870700</v>
          </cell>
          <cell r="G113">
            <v>1870700</v>
          </cell>
          <cell r="H113">
            <v>405638850</v>
          </cell>
          <cell r="I113">
            <v>-403768150</v>
          </cell>
          <cell r="J113">
            <v>-0.99538826224361887</v>
          </cell>
          <cell r="K113" t="str">
            <v>{D}</v>
          </cell>
        </row>
        <row r="114">
          <cell r="A114" t="str">
            <v>2815-000</v>
          </cell>
          <cell r="B114">
            <v>7328455607.4499998</v>
          </cell>
          <cell r="G114">
            <v>7328455607.4499998</v>
          </cell>
          <cell r="H114">
            <v>7328455607.4499998</v>
          </cell>
          <cell r="I114">
            <v>0</v>
          </cell>
          <cell r="J114">
            <v>0</v>
          </cell>
          <cell r="K114" t="str">
            <v>{D}</v>
          </cell>
        </row>
        <row r="115">
          <cell r="A115" t="str">
            <v>2855-000</v>
          </cell>
          <cell r="B115">
            <v>7328455607.4499998</v>
          </cell>
          <cell r="G115">
            <v>7328455607.4499998</v>
          </cell>
          <cell r="H115">
            <v>6107046339.9099998</v>
          </cell>
          <cell r="I115">
            <v>1221409267.54</v>
          </cell>
          <cell r="J115">
            <v>0.19999999992762457</v>
          </cell>
          <cell r="K115" t="str">
            <v>{K}</v>
          </cell>
        </row>
        <row r="116">
          <cell r="A116" t="str">
            <v>2911-010</v>
          </cell>
          <cell r="B116">
            <v>2386663628.9699998</v>
          </cell>
          <cell r="G116">
            <v>2386663628.9699998</v>
          </cell>
          <cell r="H116">
            <v>2386663628.9699998</v>
          </cell>
          <cell r="I116">
            <v>0</v>
          </cell>
          <cell r="J116">
            <v>0</v>
          </cell>
          <cell r="K116" t="str">
            <v>{D}</v>
          </cell>
        </row>
        <row r="117">
          <cell r="A117" t="str">
            <v>3041-000</v>
          </cell>
          <cell r="B117">
            <v>380973700</v>
          </cell>
          <cell r="G117">
            <v>380973700</v>
          </cell>
          <cell r="H117">
            <v>380973700</v>
          </cell>
          <cell r="I117">
            <v>0</v>
          </cell>
          <cell r="J117">
            <v>0</v>
          </cell>
          <cell r="K117" t="str">
            <v>{K}</v>
          </cell>
        </row>
        <row r="118">
          <cell r="A118" t="str">
            <v>3041-H01</v>
          </cell>
          <cell r="B118">
            <v>432854045</v>
          </cell>
          <cell r="G118">
            <v>432854045</v>
          </cell>
          <cell r="H118">
            <v>413153050</v>
          </cell>
          <cell r="I118">
            <v>19700995</v>
          </cell>
          <cell r="J118">
            <v>4.7684496096543398E-2</v>
          </cell>
          <cell r="K118" t="str">
            <v>{D}</v>
          </cell>
        </row>
        <row r="119">
          <cell r="A119" t="str">
            <v>3041-H02</v>
          </cell>
          <cell r="B119">
            <v>157779000</v>
          </cell>
          <cell r="G119">
            <v>157779000</v>
          </cell>
          <cell r="H119">
            <v>157779000</v>
          </cell>
          <cell r="I119">
            <v>0</v>
          </cell>
          <cell r="J119">
            <v>0</v>
          </cell>
          <cell r="K119" t="str">
            <v>{K}</v>
          </cell>
        </row>
        <row r="120">
          <cell r="A120" t="str">
            <v>3042-000</v>
          </cell>
          <cell r="B120">
            <v>1562726177.1700001</v>
          </cell>
          <cell r="G120">
            <v>1562726177.1700001</v>
          </cell>
          <cell r="H120">
            <v>1540238307.6300001</v>
          </cell>
          <cell r="I120">
            <v>22487869.539999962</v>
          </cell>
          <cell r="J120">
            <v>1.4600253368975455E-2</v>
          </cell>
          <cell r="K120" t="str">
            <v>{K}</v>
          </cell>
        </row>
        <row r="121">
          <cell r="A121" t="str">
            <v>3071-000</v>
          </cell>
          <cell r="B121">
            <v>34544275</v>
          </cell>
          <cell r="G121">
            <v>34544275</v>
          </cell>
          <cell r="H121">
            <v>20848548</v>
          </cell>
          <cell r="I121">
            <v>13695727</v>
          </cell>
          <cell r="J121">
            <v>0.65691514823958008</v>
          </cell>
          <cell r="K121" t="str">
            <v>{K}</v>
          </cell>
        </row>
        <row r="122">
          <cell r="A122" t="str">
            <v>3072-000</v>
          </cell>
          <cell r="B122">
            <v>3325875</v>
          </cell>
          <cell r="G122">
            <v>3325875</v>
          </cell>
          <cell r="H122">
            <v>2772850</v>
          </cell>
          <cell r="I122">
            <v>553025</v>
          </cell>
          <cell r="J122">
            <v>0.19944281154768559</v>
          </cell>
          <cell r="K122" t="str">
            <v>{K}</v>
          </cell>
        </row>
        <row r="123">
          <cell r="A123" t="str">
            <v>3073-000</v>
          </cell>
          <cell r="B123">
            <v>2318687.2000000002</v>
          </cell>
          <cell r="G123">
            <v>2318687.2000000002</v>
          </cell>
          <cell r="H123">
            <v>3146947.2</v>
          </cell>
          <cell r="I123">
            <v>-828260</v>
          </cell>
          <cell r="J123">
            <v>-0.26319475585735913</v>
          </cell>
          <cell r="K123" t="str">
            <v>{K}</v>
          </cell>
        </row>
        <row r="124">
          <cell r="A124" t="str">
            <v>3074-000</v>
          </cell>
          <cell r="B124">
            <v>52037545</v>
          </cell>
          <cell r="G124">
            <v>52037545</v>
          </cell>
          <cell r="H124">
            <v>102306008</v>
          </cell>
          <cell r="I124">
            <v>-50268463</v>
          </cell>
          <cell r="J124">
            <v>-0.49135396818532884</v>
          </cell>
          <cell r="K124" t="str">
            <v>{K}</v>
          </cell>
        </row>
        <row r="125">
          <cell r="A125" t="str">
            <v>3075-000</v>
          </cell>
          <cell r="B125">
            <v>6753909</v>
          </cell>
          <cell r="G125">
            <v>6753909</v>
          </cell>
          <cell r="H125">
            <v>13507522</v>
          </cell>
          <cell r="I125">
            <v>-6753613</v>
          </cell>
          <cell r="J125">
            <v>-0.49998904314203596</v>
          </cell>
          <cell r="K125" t="str">
            <v>{K}</v>
          </cell>
        </row>
        <row r="126">
          <cell r="A126" t="str">
            <v>3081-000</v>
          </cell>
          <cell r="B126">
            <v>0</v>
          </cell>
          <cell r="G126">
            <v>0</v>
          </cell>
          <cell r="H126">
            <v>8379840</v>
          </cell>
          <cell r="I126">
            <v>-8379840</v>
          </cell>
          <cell r="J126">
            <v>-1</v>
          </cell>
          <cell r="K126" t="str">
            <v>{K}</v>
          </cell>
        </row>
        <row r="127">
          <cell r="A127" t="str">
            <v>3088-000</v>
          </cell>
          <cell r="B127">
            <v>0</v>
          </cell>
          <cell r="G127">
            <v>0</v>
          </cell>
          <cell r="H127">
            <v>13966401</v>
          </cell>
          <cell r="I127">
            <v>-13966401</v>
          </cell>
          <cell r="J127">
            <v>-1</v>
          </cell>
          <cell r="K127" t="str">
            <v>{K}</v>
          </cell>
        </row>
        <row r="128">
          <cell r="A128" t="str">
            <v>3121-000</v>
          </cell>
          <cell r="B128">
            <v>4412943757.8000002</v>
          </cell>
          <cell r="G128">
            <v>4412943757.8000002</v>
          </cell>
          <cell r="H128">
            <v>4927987452.75</v>
          </cell>
          <cell r="I128">
            <v>-515043694.94999981</v>
          </cell>
          <cell r="J128">
            <v>-0.1045140029044892</v>
          </cell>
          <cell r="K128" t="str">
            <v>{K}</v>
          </cell>
        </row>
        <row r="129">
          <cell r="A129" t="str">
            <v>3131-000</v>
          </cell>
          <cell r="B129">
            <v>0</v>
          </cell>
          <cell r="G129">
            <v>0</v>
          </cell>
          <cell r="H129">
            <v>43333207</v>
          </cell>
          <cell r="I129">
            <v>-43333207</v>
          </cell>
          <cell r="J129">
            <v>-1</v>
          </cell>
          <cell r="K129" t="str">
            <v>{K}</v>
          </cell>
        </row>
        <row r="130">
          <cell r="A130" t="str">
            <v>3142-000</v>
          </cell>
          <cell r="B130">
            <v>9202013484.6599998</v>
          </cell>
          <cell r="G130">
            <v>9202013484.6599998</v>
          </cell>
          <cell r="H130">
            <v>509532872.76999998</v>
          </cell>
          <cell r="I130">
            <v>8692480611.8899994</v>
          </cell>
          <cell r="J130">
            <v>17.05970522497325</v>
          </cell>
          <cell r="K130" t="str">
            <v>{K}</v>
          </cell>
        </row>
        <row r="131">
          <cell r="A131" t="str">
            <v>3264-000</v>
          </cell>
          <cell r="B131">
            <v>155017549.87</v>
          </cell>
          <cell r="G131">
            <v>155017549.87</v>
          </cell>
          <cell r="H131">
            <v>169296351.78</v>
          </cell>
          <cell r="I131">
            <v>-14278801.909999996</v>
          </cell>
          <cell r="J131">
            <v>-8.4342053209482321E-2</v>
          </cell>
          <cell r="K131" t="str">
            <v>{K}</v>
          </cell>
        </row>
        <row r="132">
          <cell r="A132" t="str">
            <v>3269-000</v>
          </cell>
          <cell r="B132">
            <v>11366180176.52</v>
          </cell>
          <cell r="G132">
            <v>11366180176.52</v>
          </cell>
          <cell r="H132">
            <v>11366180176.52</v>
          </cell>
          <cell r="I132">
            <v>0</v>
          </cell>
          <cell r="J132">
            <v>0</v>
          </cell>
          <cell r="K132" t="str">
            <v>{K}</v>
          </cell>
        </row>
        <row r="133">
          <cell r="A133" t="str">
            <v>3285-000</v>
          </cell>
          <cell r="B133">
            <v>56773500</v>
          </cell>
          <cell r="G133">
            <v>56773500</v>
          </cell>
          <cell r="H133">
            <v>29550500</v>
          </cell>
          <cell r="I133">
            <v>27223000</v>
          </cell>
          <cell r="J133">
            <v>0.92123652730072247</v>
          </cell>
          <cell r="K133" t="str">
            <v>{K}</v>
          </cell>
        </row>
        <row r="134">
          <cell r="A134" t="str">
            <v>3286-000</v>
          </cell>
          <cell r="B134">
            <v>42640000</v>
          </cell>
          <cell r="G134">
            <v>42640000</v>
          </cell>
          <cell r="H134">
            <v>3000000</v>
          </cell>
          <cell r="I134">
            <v>39640000</v>
          </cell>
          <cell r="J134">
            <v>13.213333333333333</v>
          </cell>
          <cell r="K134" t="str">
            <v>{K}</v>
          </cell>
        </row>
        <row r="135">
          <cell r="A135" t="str">
            <v>3288-000</v>
          </cell>
          <cell r="B135">
            <v>118152413</v>
          </cell>
          <cell r="G135">
            <v>118152413</v>
          </cell>
          <cell r="H135">
            <v>31215424</v>
          </cell>
          <cell r="I135">
            <v>86936989</v>
          </cell>
          <cell r="J135">
            <v>2.7850651331854408</v>
          </cell>
          <cell r="K135" t="str">
            <v>{K}</v>
          </cell>
        </row>
        <row r="136">
          <cell r="A136" t="str">
            <v>3289-000</v>
          </cell>
          <cell r="B136">
            <v>673283923</v>
          </cell>
          <cell r="G136">
            <v>673283923</v>
          </cell>
          <cell r="H136">
            <v>67157032</v>
          </cell>
          <cell r="I136">
            <v>606126891</v>
          </cell>
          <cell r="J136">
            <v>9.0255163599249002</v>
          </cell>
          <cell r="K136" t="str">
            <v>{K}</v>
          </cell>
        </row>
        <row r="137">
          <cell r="A137" t="str">
            <v>3311-000</v>
          </cell>
          <cell r="B137">
            <v>1044946244.5</v>
          </cell>
          <cell r="G137">
            <v>1044946244.5</v>
          </cell>
          <cell r="H137">
            <v>1044946244.5</v>
          </cell>
          <cell r="I137">
            <v>0</v>
          </cell>
          <cell r="J137">
            <v>0</v>
          </cell>
          <cell r="K137" t="str">
            <v>{K}</v>
          </cell>
        </row>
        <row r="138">
          <cell r="A138" t="str">
            <v>3311-010</v>
          </cell>
          <cell r="B138">
            <v>565866800217.22998</v>
          </cell>
          <cell r="G138">
            <v>565866800217.22998</v>
          </cell>
          <cell r="H138">
            <v>513979849283.76001</v>
          </cell>
          <cell r="I138">
            <v>51886950933.469971</v>
          </cell>
          <cell r="J138">
            <v>0.10095133302555606</v>
          </cell>
          <cell r="K138" t="str">
            <v>{K}</v>
          </cell>
        </row>
        <row r="139">
          <cell r="A139" t="str">
            <v>3581-000</v>
          </cell>
          <cell r="B139">
            <v>56830900883.07</v>
          </cell>
          <cell r="G139">
            <v>56830900883.07</v>
          </cell>
          <cell r="H139">
            <v>68197046062.120003</v>
          </cell>
          <cell r="I139">
            <v>-11366145179.050003</v>
          </cell>
          <cell r="J139">
            <v>-0.16666623901417513</v>
          </cell>
          <cell r="K139" t="str">
            <v>{K}</v>
          </cell>
        </row>
        <row r="140">
          <cell r="A140" t="str">
            <v>3781-000</v>
          </cell>
          <cell r="B140">
            <v>-22975919894.09</v>
          </cell>
          <cell r="G140">
            <v>-22975919894.09</v>
          </cell>
          <cell r="H140">
            <v>-23829462289.41</v>
          </cell>
          <cell r="I140">
            <v>853542395.31999969</v>
          </cell>
          <cell r="J140">
            <v>-3.5818785373907522E-2</v>
          </cell>
          <cell r="K140" t="str">
            <v>{K}</v>
          </cell>
        </row>
        <row r="141">
          <cell r="A141" t="str">
            <v>3811-010</v>
          </cell>
          <cell r="B141">
            <v>38997817067.43</v>
          </cell>
          <cell r="G141">
            <v>38997817067.43</v>
          </cell>
          <cell r="H141">
            <v>28383460412.32</v>
          </cell>
          <cell r="I141">
            <v>10614356655.110001</v>
          </cell>
          <cell r="J141">
            <v>0.37396274100894267</v>
          </cell>
          <cell r="K141" t="str">
            <v>{K}</v>
          </cell>
        </row>
        <row r="142">
          <cell r="A142" t="str">
            <v>4011-000</v>
          </cell>
          <cell r="B142">
            <v>63412784650</v>
          </cell>
          <cell r="G142">
            <v>63412784650</v>
          </cell>
          <cell r="H142">
            <v>60646719100</v>
          </cell>
          <cell r="I142">
            <v>2766065550</v>
          </cell>
          <cell r="J142">
            <v>4.5609483761834692E-2</v>
          </cell>
          <cell r="K142" t="str">
            <v>{K}</v>
          </cell>
        </row>
        <row r="143">
          <cell r="A143" t="str">
            <v>4012-000</v>
          </cell>
          <cell r="B143">
            <v>525823555.56</v>
          </cell>
          <cell r="G143">
            <v>525823555.56</v>
          </cell>
          <cell r="H143">
            <v>0</v>
          </cell>
          <cell r="I143">
            <v>525823555.56</v>
          </cell>
          <cell r="J143">
            <v>1</v>
          </cell>
          <cell r="K143" t="str">
            <v>{K}</v>
          </cell>
        </row>
        <row r="144">
          <cell r="A144" t="str">
            <v>4021-000</v>
          </cell>
          <cell r="B144">
            <v>49288405.560000002</v>
          </cell>
          <cell r="G144">
            <v>49288405.560000002</v>
          </cell>
          <cell r="H144">
            <v>0</v>
          </cell>
          <cell r="I144">
            <v>49288405.560000002</v>
          </cell>
          <cell r="J144">
            <v>1</v>
          </cell>
          <cell r="K144" t="str">
            <v>{D}</v>
          </cell>
        </row>
        <row r="145">
          <cell r="A145" t="str">
            <v>4099-000</v>
          </cell>
          <cell r="B145">
            <v>100</v>
          </cell>
          <cell r="G145">
            <v>100</v>
          </cell>
          <cell r="H145">
            <v>0</v>
          </cell>
          <cell r="I145">
            <v>100</v>
          </cell>
          <cell r="J145">
            <v>1</v>
          </cell>
          <cell r="K145" t="str">
            <v>{K}</v>
          </cell>
        </row>
        <row r="146">
          <cell r="A146" t="str">
            <v>4111-000</v>
          </cell>
          <cell r="B146">
            <v>6999279.1699999999</v>
          </cell>
          <cell r="G146">
            <v>6999279.1699999999</v>
          </cell>
          <cell r="H146">
            <v>8154070.8300000001</v>
          </cell>
          <cell r="I146">
            <v>-1154791.6600000001</v>
          </cell>
          <cell r="J146">
            <v>-0.14162148993743781</v>
          </cell>
          <cell r="K146" t="str">
            <v>{K}</v>
          </cell>
        </row>
        <row r="147">
          <cell r="A147" t="str">
            <v>4112-000</v>
          </cell>
          <cell r="B147">
            <v>86345328.530000001</v>
          </cell>
          <cell r="G147">
            <v>86345328.530000001</v>
          </cell>
          <cell r="H147">
            <v>40916678.310000002</v>
          </cell>
          <cell r="I147">
            <v>45428650.219999999</v>
          </cell>
          <cell r="J147">
            <v>1.1102721945270244</v>
          </cell>
          <cell r="K147" t="str">
            <v>{K}</v>
          </cell>
        </row>
        <row r="148">
          <cell r="A148" t="str">
            <v>4133-000</v>
          </cell>
          <cell r="B148">
            <v>189612491.63</v>
          </cell>
          <cell r="G148">
            <v>189612491.63</v>
          </cell>
          <cell r="H148">
            <v>52946066.990000002</v>
          </cell>
          <cell r="I148">
            <v>136666424.63999999</v>
          </cell>
          <cell r="J148">
            <v>2.5812384641490436</v>
          </cell>
          <cell r="K148" t="str">
            <v>{K}</v>
          </cell>
        </row>
        <row r="149">
          <cell r="A149" t="str">
            <v>4134-000</v>
          </cell>
          <cell r="B149">
            <v>44350000</v>
          </cell>
          <cell r="G149">
            <v>44350000</v>
          </cell>
          <cell r="H149">
            <v>19750000</v>
          </cell>
          <cell r="I149">
            <v>24600000</v>
          </cell>
          <cell r="J149">
            <v>1.2455696202531645</v>
          </cell>
          <cell r="K149" t="str">
            <v>{K}</v>
          </cell>
        </row>
        <row r="150">
          <cell r="A150" t="str">
            <v>4135-000</v>
          </cell>
          <cell r="B150">
            <v>48995295.780000001</v>
          </cell>
          <cell r="G150">
            <v>48995295.780000001</v>
          </cell>
          <cell r="H150">
            <v>30739502.219999999</v>
          </cell>
          <cell r="I150">
            <v>18255793.560000002</v>
          </cell>
          <cell r="J150">
            <v>0.59388709125296968</v>
          </cell>
          <cell r="K150" t="str">
            <v>{K}</v>
          </cell>
        </row>
        <row r="151">
          <cell r="A151" t="str">
            <v>4199-000</v>
          </cell>
          <cell r="B151">
            <v>162713784</v>
          </cell>
          <cell r="G151">
            <v>162713784</v>
          </cell>
          <cell r="H151">
            <v>94612159</v>
          </cell>
          <cell r="I151">
            <v>68101625</v>
          </cell>
          <cell r="J151">
            <v>0.7197978116110848</v>
          </cell>
          <cell r="K151" t="str">
            <v>{K}</v>
          </cell>
        </row>
        <row r="152">
          <cell r="A152" t="str">
            <v>5011-000</v>
          </cell>
          <cell r="B152">
            <v>5335255764</v>
          </cell>
          <cell r="G152">
            <v>5335255764</v>
          </cell>
          <cell r="H152">
            <v>3298310714</v>
          </cell>
          <cell r="I152">
            <v>2036945050</v>
          </cell>
          <cell r="J152">
            <v>0.61757221396819562</v>
          </cell>
          <cell r="K152" t="str">
            <v>{D}</v>
          </cell>
        </row>
        <row r="153">
          <cell r="A153" t="str">
            <v>5012-000</v>
          </cell>
          <cell r="B153">
            <v>3781790646.1599998</v>
          </cell>
          <cell r="G153">
            <v>3781790646.1599998</v>
          </cell>
          <cell r="H153">
            <v>2710747035</v>
          </cell>
          <cell r="I153">
            <v>1071043611.1599998</v>
          </cell>
          <cell r="J153">
            <v>0.39511012917514815</v>
          </cell>
          <cell r="K153" t="str">
            <v>{D}</v>
          </cell>
        </row>
        <row r="154">
          <cell r="A154" t="str">
            <v>5013-000</v>
          </cell>
          <cell r="B154">
            <v>7860000</v>
          </cell>
          <cell r="G154">
            <v>7860000</v>
          </cell>
          <cell r="H154">
            <v>4262500</v>
          </cell>
          <cell r="I154">
            <v>3597500</v>
          </cell>
          <cell r="J154">
            <v>0.84398826979472141</v>
          </cell>
          <cell r="K154" t="str">
            <v>{D}</v>
          </cell>
        </row>
        <row r="155">
          <cell r="A155" t="str">
            <v>5016-000</v>
          </cell>
          <cell r="B155">
            <v>549776202</v>
          </cell>
          <cell r="G155">
            <v>549776202</v>
          </cell>
          <cell r="H155">
            <v>669385000</v>
          </cell>
          <cell r="I155">
            <v>-119608798</v>
          </cell>
          <cell r="J155">
            <v>-0.17868461050068346</v>
          </cell>
          <cell r="K155" t="str">
            <v>{D}</v>
          </cell>
        </row>
        <row r="156">
          <cell r="A156" t="str">
            <v>5017-000</v>
          </cell>
          <cell r="B156">
            <v>823766139.26999998</v>
          </cell>
          <cell r="G156">
            <v>823766139.26999998</v>
          </cell>
          <cell r="H156">
            <v>621818692.95000005</v>
          </cell>
          <cell r="I156">
            <v>201947446.31999993</v>
          </cell>
          <cell r="J156">
            <v>0.32476901805883529</v>
          </cell>
          <cell r="K156" t="str">
            <v>{D}</v>
          </cell>
        </row>
        <row r="157">
          <cell r="A157" t="str">
            <v>5019-000</v>
          </cell>
          <cell r="B157">
            <v>59618934</v>
          </cell>
          <cell r="G157">
            <v>59618934</v>
          </cell>
          <cell r="H157">
            <v>47074900</v>
          </cell>
          <cell r="I157">
            <v>12544034</v>
          </cell>
          <cell r="J157">
            <v>0.26646968979222474</v>
          </cell>
          <cell r="K157" t="str">
            <v>{D}</v>
          </cell>
        </row>
        <row r="158">
          <cell r="A158" t="str">
            <v>5021-000</v>
          </cell>
          <cell r="B158">
            <v>139394064.02000001</v>
          </cell>
          <cell r="G158">
            <v>139394064.02000001</v>
          </cell>
          <cell r="H158">
            <v>119787457.5</v>
          </cell>
          <cell r="I158">
            <v>19606606.520000011</v>
          </cell>
          <cell r="J158">
            <v>0.16367829261256348</v>
          </cell>
          <cell r="K158" t="str">
            <v>{D}</v>
          </cell>
        </row>
        <row r="159">
          <cell r="A159" t="str">
            <v>5026-000</v>
          </cell>
          <cell r="B159">
            <v>219490869</v>
          </cell>
          <cell r="G159">
            <v>219490869</v>
          </cell>
          <cell r="H159">
            <v>187560051</v>
          </cell>
          <cell r="I159">
            <v>31930818</v>
          </cell>
          <cell r="J159">
            <v>0.17024317187885601</v>
          </cell>
          <cell r="K159" t="str">
            <v>{D}</v>
          </cell>
        </row>
        <row r="160">
          <cell r="A160" t="str">
            <v>5031-000</v>
          </cell>
          <cell r="B160">
            <v>58144900</v>
          </cell>
          <cell r="G160">
            <v>58144900</v>
          </cell>
          <cell r="H160">
            <v>67568134</v>
          </cell>
          <cell r="I160">
            <v>-9423234</v>
          </cell>
          <cell r="J160">
            <v>-0.13946269405634318</v>
          </cell>
          <cell r="K160" t="str">
            <v>{D}</v>
          </cell>
        </row>
        <row r="161">
          <cell r="A161" t="str">
            <v>5033-000</v>
          </cell>
          <cell r="B161">
            <v>76128750</v>
          </cell>
          <cell r="G161">
            <v>76128750</v>
          </cell>
          <cell r="H161">
            <v>86472240</v>
          </cell>
          <cell r="I161">
            <v>-10343490</v>
          </cell>
          <cell r="J161">
            <v>-0.11961630692115759</v>
          </cell>
          <cell r="K161" t="str">
            <v>{D}</v>
          </cell>
        </row>
        <row r="162">
          <cell r="A162" t="str">
            <v>5051-000</v>
          </cell>
          <cell r="B162">
            <v>172903600</v>
          </cell>
          <cell r="G162">
            <v>172903600</v>
          </cell>
          <cell r="H162">
            <v>140873300</v>
          </cell>
          <cell r="I162">
            <v>32030300</v>
          </cell>
          <cell r="J162">
            <v>0.22736955831942604</v>
          </cell>
          <cell r="K162" t="str">
            <v>{D}</v>
          </cell>
        </row>
        <row r="163">
          <cell r="A163" t="str">
            <v>5061-000</v>
          </cell>
          <cell r="B163">
            <v>235769750</v>
          </cell>
          <cell r="G163">
            <v>235769750</v>
          </cell>
          <cell r="H163">
            <v>185151195.59999999</v>
          </cell>
          <cell r="I163">
            <v>50618554.400000006</v>
          </cell>
          <cell r="J163">
            <v>0.27339037285698203</v>
          </cell>
          <cell r="K163" t="str">
            <v>{D}</v>
          </cell>
        </row>
        <row r="164">
          <cell r="A164" t="str">
            <v>5062-000</v>
          </cell>
          <cell r="B164">
            <v>31529000</v>
          </cell>
          <cell r="G164">
            <v>31529000</v>
          </cell>
          <cell r="H164">
            <v>31297000</v>
          </cell>
          <cell r="I164">
            <v>232000</v>
          </cell>
          <cell r="J164">
            <v>7.4128510719877307E-3</v>
          </cell>
          <cell r="K164" t="str">
            <v>{D}</v>
          </cell>
        </row>
        <row r="165">
          <cell r="A165" t="str">
            <v>5064-000</v>
          </cell>
          <cell r="B165">
            <v>36500000</v>
          </cell>
          <cell r="G165">
            <v>36500000</v>
          </cell>
          <cell r="H165">
            <v>19550000</v>
          </cell>
          <cell r="I165">
            <v>16950000</v>
          </cell>
          <cell r="J165">
            <v>0.86700767263427114</v>
          </cell>
          <cell r="K165" t="str">
            <v>{D}</v>
          </cell>
        </row>
        <row r="166">
          <cell r="A166" t="str">
            <v>5114-000</v>
          </cell>
          <cell r="B166">
            <v>11055600</v>
          </cell>
          <cell r="G166">
            <v>11055600</v>
          </cell>
          <cell r="H166">
            <v>2817000</v>
          </cell>
          <cell r="I166">
            <v>8238600</v>
          </cell>
          <cell r="J166">
            <v>2.924600638977636</v>
          </cell>
          <cell r="K166" t="str">
            <v>{D}</v>
          </cell>
        </row>
        <row r="167">
          <cell r="A167" t="str">
            <v>5122-000</v>
          </cell>
          <cell r="B167">
            <v>50757825</v>
          </cell>
          <cell r="G167">
            <v>50757825</v>
          </cell>
          <cell r="H167">
            <v>31522750</v>
          </cell>
          <cell r="I167">
            <v>19235075</v>
          </cell>
          <cell r="J167">
            <v>0.61019660403993936</v>
          </cell>
          <cell r="K167" t="str">
            <v>{D}</v>
          </cell>
        </row>
        <row r="168">
          <cell r="A168" t="str">
            <v>5234-000</v>
          </cell>
          <cell r="B168">
            <v>12035250</v>
          </cell>
          <cell r="G168">
            <v>12035250</v>
          </cell>
          <cell r="H168">
            <v>11542000</v>
          </cell>
          <cell r="I168">
            <v>493250</v>
          </cell>
          <cell r="J168">
            <v>4.2735227863455204E-2</v>
          </cell>
          <cell r="K168" t="str">
            <v>{D}</v>
          </cell>
        </row>
        <row r="169">
          <cell r="A169" t="str">
            <v>5242-000</v>
          </cell>
          <cell r="B169">
            <v>2740200</v>
          </cell>
          <cell r="G169">
            <v>2740200</v>
          </cell>
          <cell r="H169">
            <v>3760631.5</v>
          </cell>
          <cell r="I169">
            <v>-1020431.5</v>
          </cell>
          <cell r="J169">
            <v>-0.27134578328134518</v>
          </cell>
          <cell r="K169" t="str">
            <v>{D}</v>
          </cell>
        </row>
        <row r="170">
          <cell r="A170" t="str">
            <v>5271-000</v>
          </cell>
          <cell r="B170">
            <v>133689212.90000001</v>
          </cell>
          <cell r="G170">
            <v>133689212.90000001</v>
          </cell>
          <cell r="H170">
            <v>103531375.09999999</v>
          </cell>
          <cell r="I170">
            <v>30157837.800000012</v>
          </cell>
          <cell r="J170">
            <v>0.29129177286470731</v>
          </cell>
          <cell r="K170" t="str">
            <v>{D}</v>
          </cell>
        </row>
        <row r="171">
          <cell r="A171" t="str">
            <v>5272-000</v>
          </cell>
          <cell r="B171">
            <v>640904675</v>
          </cell>
          <cell r="G171">
            <v>640904675</v>
          </cell>
          <cell r="H171">
            <v>585164250</v>
          </cell>
          <cell r="I171">
            <v>55740425</v>
          </cell>
          <cell r="J171">
            <v>9.5256032814718256E-2</v>
          </cell>
          <cell r="K171" t="str">
            <v>{D}</v>
          </cell>
        </row>
        <row r="172">
          <cell r="A172" t="str">
            <v>5273-000</v>
          </cell>
          <cell r="B172">
            <v>21703000</v>
          </cell>
          <cell r="G172">
            <v>21703000</v>
          </cell>
          <cell r="H172">
            <v>122092000</v>
          </cell>
          <cell r="I172">
            <v>-100389000</v>
          </cell>
          <cell r="J172">
            <v>-0.82224060544507416</v>
          </cell>
          <cell r="K172" t="str">
            <v>{D}</v>
          </cell>
        </row>
        <row r="173">
          <cell r="A173" t="str">
            <v>5375-000</v>
          </cell>
          <cell r="B173">
            <v>1156361300</v>
          </cell>
          <cell r="G173">
            <v>1156361300</v>
          </cell>
          <cell r="H173">
            <v>997959343</v>
          </cell>
          <cell r="I173">
            <v>158401957</v>
          </cell>
          <cell r="J173">
            <v>0.15872586204145595</v>
          </cell>
          <cell r="K173" t="str">
            <v>{D}</v>
          </cell>
        </row>
        <row r="174">
          <cell r="A174" t="str">
            <v>5392-000</v>
          </cell>
          <cell r="B174">
            <v>11499500</v>
          </cell>
          <cell r="G174">
            <v>11499500</v>
          </cell>
          <cell r="H174">
            <v>8803500</v>
          </cell>
          <cell r="I174">
            <v>2696000</v>
          </cell>
          <cell r="J174">
            <v>0.30624183563355484</v>
          </cell>
          <cell r="K174" t="str">
            <v>{D}</v>
          </cell>
        </row>
        <row r="175">
          <cell r="A175" t="str">
            <v>5394-000</v>
          </cell>
          <cell r="B175">
            <v>243092500</v>
          </cell>
          <cell r="G175">
            <v>243092500</v>
          </cell>
          <cell r="H175">
            <v>41793000</v>
          </cell>
          <cell r="I175">
            <v>201299500</v>
          </cell>
          <cell r="J175">
            <v>4.8165841169573849</v>
          </cell>
          <cell r="K175" t="str">
            <v>{D}</v>
          </cell>
        </row>
        <row r="176">
          <cell r="A176" t="str">
            <v>5471-000</v>
          </cell>
          <cell r="B176">
            <v>7228201</v>
          </cell>
          <cell r="G176">
            <v>7228201</v>
          </cell>
          <cell r="H176">
            <v>7225870.71</v>
          </cell>
          <cell r="I176">
            <v>2330.2900000000373</v>
          </cell>
          <cell r="J176">
            <v>3.2249262317620922E-4</v>
          </cell>
          <cell r="K176" t="str">
            <v>{D}</v>
          </cell>
        </row>
        <row r="177">
          <cell r="A177" t="str">
            <v>5472-000</v>
          </cell>
          <cell r="B177">
            <v>244430317</v>
          </cell>
          <cell r="G177">
            <v>244430317</v>
          </cell>
          <cell r="H177">
            <v>272347486</v>
          </cell>
          <cell r="I177">
            <v>-27917169</v>
          </cell>
          <cell r="J177">
            <v>-0.1025056974456522</v>
          </cell>
          <cell r="K177" t="str">
            <v>{D}</v>
          </cell>
        </row>
        <row r="178">
          <cell r="A178" t="str">
            <v>5473-000</v>
          </cell>
          <cell r="B178">
            <v>1168800</v>
          </cell>
          <cell r="G178">
            <v>1168800</v>
          </cell>
          <cell r="H178">
            <v>2339600</v>
          </cell>
          <cell r="I178">
            <v>-1170800</v>
          </cell>
          <cell r="J178">
            <v>-0.50042742349119507</v>
          </cell>
          <cell r="K178" t="str">
            <v>{D}</v>
          </cell>
        </row>
        <row r="179">
          <cell r="A179" t="str">
            <v>5551-000</v>
          </cell>
          <cell r="B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1</v>
          </cell>
          <cell r="K179" t="str">
            <v>{D}</v>
          </cell>
        </row>
        <row r="180">
          <cell r="A180" t="str">
            <v>5575-000</v>
          </cell>
          <cell r="B180">
            <v>267758901</v>
          </cell>
          <cell r="G180">
            <v>267758901</v>
          </cell>
          <cell r="H180">
            <v>169992340</v>
          </cell>
          <cell r="I180">
            <v>97766561</v>
          </cell>
          <cell r="J180">
            <v>0.57512333202778432</v>
          </cell>
          <cell r="K180" t="str">
            <v>{D}</v>
          </cell>
        </row>
        <row r="181">
          <cell r="A181" t="str">
            <v>5613-000</v>
          </cell>
          <cell r="B181">
            <v>2030000</v>
          </cell>
          <cell r="G181">
            <v>2030000</v>
          </cell>
          <cell r="H181">
            <v>1980000</v>
          </cell>
          <cell r="I181">
            <v>50000</v>
          </cell>
          <cell r="J181">
            <v>2.5252525252525252E-2</v>
          </cell>
          <cell r="K181" t="str">
            <v>{D}</v>
          </cell>
        </row>
        <row r="182">
          <cell r="A182" t="str">
            <v>5652-000</v>
          </cell>
          <cell r="B182">
            <v>310601500</v>
          </cell>
          <cell r="G182">
            <v>310601500</v>
          </cell>
          <cell r="H182">
            <v>229388400</v>
          </cell>
          <cell r="I182">
            <v>81213100</v>
          </cell>
          <cell r="J182">
            <v>0.35404187831642753</v>
          </cell>
          <cell r="K182" t="str">
            <v>{D}</v>
          </cell>
        </row>
        <row r="183">
          <cell r="A183" t="str">
            <v>5711-000</v>
          </cell>
          <cell r="B183">
            <v>15359870</v>
          </cell>
          <cell r="G183">
            <v>15359870</v>
          </cell>
          <cell r="H183">
            <v>17729560</v>
          </cell>
          <cell r="I183">
            <v>-2369690</v>
          </cell>
          <cell r="J183">
            <v>-0.13365757525849487</v>
          </cell>
          <cell r="K183" t="str">
            <v>{D}</v>
          </cell>
        </row>
        <row r="184">
          <cell r="A184" t="str">
            <v>5811-000</v>
          </cell>
          <cell r="B184">
            <v>8610000</v>
          </cell>
          <cell r="G184">
            <v>8610000</v>
          </cell>
          <cell r="H184">
            <v>156190000</v>
          </cell>
          <cell r="I184">
            <v>-147580000</v>
          </cell>
          <cell r="J184">
            <v>-0.94487483193546318</v>
          </cell>
          <cell r="K184" t="str">
            <v>{D}</v>
          </cell>
        </row>
        <row r="185">
          <cell r="A185" t="str">
            <v>5812-000</v>
          </cell>
          <cell r="B185">
            <v>210442014.19999999</v>
          </cell>
          <cell r="G185">
            <v>210442014.19999999</v>
          </cell>
          <cell r="H185">
            <v>206235131.69999999</v>
          </cell>
          <cell r="I185">
            <v>4206882.5</v>
          </cell>
          <cell r="J185">
            <v>2.0398476560819633E-2</v>
          </cell>
          <cell r="K185" t="str">
            <v>{D}</v>
          </cell>
        </row>
        <row r="186">
          <cell r="A186" t="str">
            <v>5814-000</v>
          </cell>
          <cell r="B186">
            <v>81132908.900000006</v>
          </cell>
          <cell r="G186">
            <v>81132908.900000006</v>
          </cell>
          <cell r="H186">
            <v>40672657.899999999</v>
          </cell>
          <cell r="I186">
            <v>40460251.000000007</v>
          </cell>
          <cell r="J186">
            <v>0.99477764889321407</v>
          </cell>
          <cell r="K186" t="str">
            <v>{D}</v>
          </cell>
        </row>
        <row r="187">
          <cell r="A187" t="str">
            <v>5819-000</v>
          </cell>
          <cell r="B187">
            <v>11619633.199999999</v>
          </cell>
          <cell r="G187">
            <v>11619633.199999999</v>
          </cell>
          <cell r="H187">
            <v>9881929.1999999993</v>
          </cell>
          <cell r="I187">
            <v>1737704</v>
          </cell>
          <cell r="J187">
            <v>0.17584663529060704</v>
          </cell>
          <cell r="K187" t="str">
            <v>{D}</v>
          </cell>
        </row>
        <row r="188">
          <cell r="A188" t="str">
            <v>5821-000</v>
          </cell>
          <cell r="B188">
            <v>43210125</v>
          </cell>
          <cell r="G188">
            <v>43210125</v>
          </cell>
          <cell r="H188">
            <v>17955239.5</v>
          </cell>
          <cell r="I188">
            <v>25254885.5</v>
          </cell>
          <cell r="J188">
            <v>1.4065468466739193</v>
          </cell>
          <cell r="K188" t="str">
            <v>{D}</v>
          </cell>
        </row>
        <row r="189">
          <cell r="A189" t="str">
            <v>5829-000</v>
          </cell>
          <cell r="B189">
            <v>5132000</v>
          </cell>
          <cell r="G189">
            <v>5132000</v>
          </cell>
          <cell r="H189">
            <v>15686050</v>
          </cell>
          <cell r="I189">
            <v>-10554050</v>
          </cell>
          <cell r="J189">
            <v>-0.67283031738391752</v>
          </cell>
          <cell r="K189" t="str">
            <v>{D}</v>
          </cell>
        </row>
        <row r="190">
          <cell r="A190" t="str">
            <v>6011-000</v>
          </cell>
          <cell r="B190">
            <v>1029779832</v>
          </cell>
          <cell r="G190">
            <v>1029779832</v>
          </cell>
          <cell r="H190">
            <v>624038975</v>
          </cell>
          <cell r="I190">
            <v>405740857</v>
          </cell>
          <cell r="J190">
            <v>0.6501851218507626</v>
          </cell>
          <cell r="K190" t="str">
            <v>{D}</v>
          </cell>
        </row>
        <row r="191">
          <cell r="A191" t="str">
            <v>6012-000</v>
          </cell>
          <cell r="B191">
            <v>621254297</v>
          </cell>
          <cell r="G191">
            <v>621254297</v>
          </cell>
          <cell r="H191">
            <v>517528027</v>
          </cell>
          <cell r="I191">
            <v>103726270</v>
          </cell>
          <cell r="J191">
            <v>0.20042638193196829</v>
          </cell>
          <cell r="K191" t="str">
            <v>{D}</v>
          </cell>
        </row>
        <row r="192">
          <cell r="A192" t="str">
            <v>6013-000</v>
          </cell>
          <cell r="B192">
            <v>392047500</v>
          </cell>
          <cell r="G192">
            <v>392047500</v>
          </cell>
          <cell r="H192">
            <v>330646530</v>
          </cell>
          <cell r="I192">
            <v>61400970</v>
          </cell>
          <cell r="J192">
            <v>0.18569972592786624</v>
          </cell>
          <cell r="K192" t="str">
            <v>{D}</v>
          </cell>
        </row>
        <row r="193">
          <cell r="A193" t="str">
            <v>6016-000</v>
          </cell>
          <cell r="B193">
            <v>190393098</v>
          </cell>
          <cell r="G193">
            <v>190393098</v>
          </cell>
          <cell r="H193">
            <v>195755400</v>
          </cell>
          <cell r="I193">
            <v>-5362302</v>
          </cell>
          <cell r="J193">
            <v>-2.7392868855725054E-2</v>
          </cell>
          <cell r="K193" t="str">
            <v>{D}</v>
          </cell>
        </row>
        <row r="194">
          <cell r="A194" t="str">
            <v>6017-000</v>
          </cell>
          <cell r="B194">
            <v>144655398</v>
          </cell>
          <cell r="G194">
            <v>144655398</v>
          </cell>
          <cell r="H194">
            <v>113051840</v>
          </cell>
          <cell r="I194">
            <v>31603558</v>
          </cell>
          <cell r="J194">
            <v>0.27954925811026166</v>
          </cell>
          <cell r="K194" t="str">
            <v>{D}</v>
          </cell>
        </row>
        <row r="195">
          <cell r="A195" t="str">
            <v>6019-000</v>
          </cell>
          <cell r="B195">
            <v>9350848</v>
          </cell>
          <cell r="G195">
            <v>9350848</v>
          </cell>
          <cell r="H195">
            <v>9276000</v>
          </cell>
          <cell r="I195">
            <v>74848</v>
          </cell>
          <cell r="J195">
            <v>8.06899525657611E-3</v>
          </cell>
          <cell r="K195" t="str">
            <v>{D}</v>
          </cell>
        </row>
        <row r="196">
          <cell r="A196" t="str">
            <v>6021-000</v>
          </cell>
          <cell r="B196">
            <v>26563271.399999999</v>
          </cell>
          <cell r="G196">
            <v>26563271.399999999</v>
          </cell>
          <cell r="H196">
            <v>24268370.399999999</v>
          </cell>
          <cell r="I196">
            <v>2294901</v>
          </cell>
          <cell r="J196">
            <v>9.4563456967839923E-2</v>
          </cell>
          <cell r="K196" t="str">
            <v>{D}</v>
          </cell>
        </row>
        <row r="197">
          <cell r="A197" t="str">
            <v>6026-000</v>
          </cell>
          <cell r="B197">
            <v>40982986</v>
          </cell>
          <cell r="G197">
            <v>40982986</v>
          </cell>
          <cell r="H197">
            <v>39099573</v>
          </cell>
          <cell r="I197">
            <v>1883413</v>
          </cell>
          <cell r="J197">
            <v>4.8169656481926289E-2</v>
          </cell>
          <cell r="K197" t="str">
            <v>{D}</v>
          </cell>
        </row>
        <row r="198">
          <cell r="A198" t="str">
            <v>6031-000</v>
          </cell>
          <cell r="B198">
            <v>16097500</v>
          </cell>
          <cell r="G198">
            <v>16097500</v>
          </cell>
          <cell r="H198">
            <v>24401600</v>
          </cell>
          <cell r="I198">
            <v>-8304100</v>
          </cell>
          <cell r="J198">
            <v>-0.34030965182610978</v>
          </cell>
          <cell r="K198" t="str">
            <v>{D}</v>
          </cell>
        </row>
        <row r="199">
          <cell r="A199" t="str">
            <v>6033-000</v>
          </cell>
          <cell r="B199">
            <v>500000</v>
          </cell>
          <cell r="G199">
            <v>500000</v>
          </cell>
          <cell r="H199">
            <v>1840000</v>
          </cell>
          <cell r="I199">
            <v>-1340000</v>
          </cell>
          <cell r="J199">
            <v>-0.72826086956521741</v>
          </cell>
          <cell r="K199" t="str">
            <v>{D}</v>
          </cell>
        </row>
        <row r="200">
          <cell r="A200" t="str">
            <v>6051-000</v>
          </cell>
          <cell r="B200">
            <v>22220600</v>
          </cell>
          <cell r="G200">
            <v>22220600</v>
          </cell>
          <cell r="H200">
            <v>22523900</v>
          </cell>
          <cell r="I200">
            <v>-303300</v>
          </cell>
          <cell r="J200">
            <v>-1.3465696438005851E-2</v>
          </cell>
          <cell r="K200" t="str">
            <v>{D}</v>
          </cell>
        </row>
        <row r="201">
          <cell r="A201" t="str">
            <v>6052-000</v>
          </cell>
          <cell r="B201">
            <v>28067000</v>
          </cell>
          <cell r="G201">
            <v>28067000</v>
          </cell>
          <cell r="H201">
            <v>8616000</v>
          </cell>
          <cell r="I201">
            <v>19451000</v>
          </cell>
          <cell r="J201">
            <v>2.2575441039925721</v>
          </cell>
          <cell r="K201" t="str">
            <v>{D}</v>
          </cell>
        </row>
        <row r="202">
          <cell r="A202" t="str">
            <v>6061-000</v>
          </cell>
          <cell r="B202">
            <v>68496850</v>
          </cell>
          <cell r="G202">
            <v>68496850</v>
          </cell>
          <cell r="H202">
            <v>74360154.799999997</v>
          </cell>
          <cell r="I202">
            <v>-5863304.799999997</v>
          </cell>
          <cell r="J202">
            <v>-7.8850088676792232E-2</v>
          </cell>
          <cell r="K202" t="str">
            <v>{D}</v>
          </cell>
        </row>
        <row r="203">
          <cell r="A203" t="str">
            <v>6062-000</v>
          </cell>
          <cell r="B203">
            <v>7355000</v>
          </cell>
          <cell r="G203">
            <v>7355000</v>
          </cell>
          <cell r="H203">
            <v>8333000</v>
          </cell>
          <cell r="I203">
            <v>-978000</v>
          </cell>
          <cell r="J203">
            <v>-0.11736469458778351</v>
          </cell>
          <cell r="K203" t="str">
            <v>{D}</v>
          </cell>
        </row>
        <row r="204">
          <cell r="A204" t="str">
            <v>6064-000</v>
          </cell>
          <cell r="B204">
            <v>6900000</v>
          </cell>
          <cell r="G204">
            <v>6900000</v>
          </cell>
          <cell r="H204">
            <v>3700000</v>
          </cell>
          <cell r="I204">
            <v>3200000</v>
          </cell>
          <cell r="J204">
            <v>0.86486486486486491</v>
          </cell>
          <cell r="K204" t="str">
            <v>{D}</v>
          </cell>
        </row>
        <row r="205">
          <cell r="A205" t="str">
            <v>6111-000</v>
          </cell>
          <cell r="B205">
            <v>30134710</v>
          </cell>
          <cell r="G205">
            <v>30134710</v>
          </cell>
          <cell r="H205">
            <v>15762000</v>
          </cell>
          <cell r="I205">
            <v>14372710</v>
          </cell>
          <cell r="J205">
            <v>0.91185826671742165</v>
          </cell>
          <cell r="K205" t="str">
            <v>{D}</v>
          </cell>
        </row>
        <row r="206">
          <cell r="A206" t="str">
            <v>6122-000</v>
          </cell>
          <cell r="B206">
            <v>260657725</v>
          </cell>
          <cell r="G206">
            <v>260657725</v>
          </cell>
          <cell r="H206">
            <v>208341800</v>
          </cell>
          <cell r="I206">
            <v>52315925</v>
          </cell>
          <cell r="J206">
            <v>0.25110623504260787</v>
          </cell>
          <cell r="K206" t="str">
            <v>{D}</v>
          </cell>
        </row>
        <row r="207">
          <cell r="A207" t="str">
            <v>6123-000</v>
          </cell>
          <cell r="B207">
            <v>18122575</v>
          </cell>
          <cell r="G207">
            <v>18122575</v>
          </cell>
          <cell r="H207">
            <v>12393000</v>
          </cell>
          <cell r="I207">
            <v>5729575</v>
          </cell>
          <cell r="J207">
            <v>0.46232348906640847</v>
          </cell>
          <cell r="K207" t="str">
            <v>{D}</v>
          </cell>
        </row>
        <row r="208">
          <cell r="A208" t="str">
            <v>6231-000</v>
          </cell>
          <cell r="B208">
            <v>46839636.399999999</v>
          </cell>
          <cell r="G208">
            <v>46839636.399999999</v>
          </cell>
          <cell r="H208">
            <v>31776042.699999999</v>
          </cell>
          <cell r="I208">
            <v>15063593.699999999</v>
          </cell>
          <cell r="J208">
            <v>0.4740550559494307</v>
          </cell>
          <cell r="K208" t="str">
            <v>{D}</v>
          </cell>
        </row>
        <row r="209">
          <cell r="A209" t="str">
            <v>6242-000</v>
          </cell>
          <cell r="B209">
            <v>44329056.700000003</v>
          </cell>
          <cell r="G209">
            <v>44329056.700000003</v>
          </cell>
          <cell r="H209">
            <v>25034790.800000001</v>
          </cell>
          <cell r="I209">
            <v>19294265.900000002</v>
          </cell>
          <cell r="J209">
            <v>0.77069810785077553</v>
          </cell>
          <cell r="K209" t="str">
            <v>{D}</v>
          </cell>
        </row>
        <row r="210">
          <cell r="A210" t="str">
            <v>6243-000</v>
          </cell>
          <cell r="B210">
            <v>16417200</v>
          </cell>
          <cell r="G210">
            <v>16417200</v>
          </cell>
          <cell r="H210">
            <v>20795149</v>
          </cell>
          <cell r="I210">
            <v>-4377949</v>
          </cell>
          <cell r="J210">
            <v>-0.2105274167547441</v>
          </cell>
          <cell r="K210" t="str">
            <v>{D}</v>
          </cell>
        </row>
        <row r="211">
          <cell r="A211" t="str">
            <v>6251-000</v>
          </cell>
          <cell r="B211">
            <v>6281600</v>
          </cell>
          <cell r="G211">
            <v>6281600</v>
          </cell>
          <cell r="H211">
            <v>2439250</v>
          </cell>
          <cell r="I211">
            <v>3842350</v>
          </cell>
          <cell r="J211">
            <v>1.5752177923542072</v>
          </cell>
          <cell r="K211" t="str">
            <v>{D}</v>
          </cell>
        </row>
        <row r="212">
          <cell r="A212" t="str">
            <v>6252-000</v>
          </cell>
          <cell r="B212">
            <v>14304500</v>
          </cell>
          <cell r="G212">
            <v>14304500</v>
          </cell>
          <cell r="H212">
            <v>26243000</v>
          </cell>
          <cell r="I212">
            <v>-11938500</v>
          </cell>
          <cell r="J212">
            <v>-0.45492131234995997</v>
          </cell>
          <cell r="K212" t="str">
            <v>{D}</v>
          </cell>
        </row>
        <row r="213">
          <cell r="A213" t="str">
            <v>6253-000</v>
          </cell>
          <cell r="B213">
            <v>3540350</v>
          </cell>
          <cell r="G213">
            <v>3540350</v>
          </cell>
          <cell r="H213">
            <v>3124000</v>
          </cell>
          <cell r="I213">
            <v>416350</v>
          </cell>
          <cell r="J213">
            <v>0.13327464788732393</v>
          </cell>
          <cell r="K213" t="str">
            <v>{D}</v>
          </cell>
        </row>
        <row r="214">
          <cell r="A214" t="str">
            <v>6254-000</v>
          </cell>
          <cell r="B214">
            <v>44430500</v>
          </cell>
          <cell r="G214">
            <v>44430500</v>
          </cell>
          <cell r="H214">
            <v>62434500</v>
          </cell>
          <cell r="I214">
            <v>-18004000</v>
          </cell>
          <cell r="J214">
            <v>-0.2883662077857595</v>
          </cell>
          <cell r="K214" t="str">
            <v>{D}</v>
          </cell>
        </row>
        <row r="215">
          <cell r="A215" t="str">
            <v>6259-000</v>
          </cell>
          <cell r="B215">
            <v>8693000</v>
          </cell>
          <cell r="G215">
            <v>8693000</v>
          </cell>
          <cell r="H215">
            <v>9618000</v>
          </cell>
          <cell r="I215">
            <v>-925000</v>
          </cell>
          <cell r="J215">
            <v>-9.6173840715325434E-2</v>
          </cell>
          <cell r="K215" t="str">
            <v>{D}</v>
          </cell>
        </row>
        <row r="216">
          <cell r="A216" t="str">
            <v>6264-000</v>
          </cell>
          <cell r="B216">
            <v>62595699.100000001</v>
          </cell>
          <cell r="G216">
            <v>62595699.100000001</v>
          </cell>
          <cell r="H216">
            <v>23268050.399999999</v>
          </cell>
          <cell r="I216">
            <v>39327648.700000003</v>
          </cell>
          <cell r="J216">
            <v>1.6901995665266396</v>
          </cell>
          <cell r="K216" t="str">
            <v>{D}</v>
          </cell>
        </row>
        <row r="217">
          <cell r="A217" t="str">
            <v>6372-000</v>
          </cell>
          <cell r="B217">
            <v>20868000</v>
          </cell>
          <cell r="G217">
            <v>20868000</v>
          </cell>
          <cell r="H217">
            <v>68362514</v>
          </cell>
          <cell r="I217">
            <v>-47494514</v>
          </cell>
          <cell r="J217">
            <v>-0.69474498845961108</v>
          </cell>
          <cell r="K217" t="str">
            <v>{D}</v>
          </cell>
        </row>
        <row r="218">
          <cell r="A218" t="str">
            <v>6381-000</v>
          </cell>
          <cell r="B218">
            <v>124510000</v>
          </cell>
          <cell r="G218">
            <v>124510000</v>
          </cell>
          <cell r="H218">
            <v>143108380</v>
          </cell>
          <cell r="I218">
            <v>-18598380</v>
          </cell>
          <cell r="J218">
            <v>-0.12996010436286121</v>
          </cell>
          <cell r="K218" t="str">
            <v>{D}</v>
          </cell>
        </row>
        <row r="219">
          <cell r="A219" t="str">
            <v>6382-000</v>
          </cell>
          <cell r="B219">
            <v>39981000</v>
          </cell>
          <cell r="G219">
            <v>39981000</v>
          </cell>
          <cell r="H219">
            <v>59205000</v>
          </cell>
          <cell r="I219">
            <v>-19224000</v>
          </cell>
          <cell r="J219">
            <v>-0.32470230554851787</v>
          </cell>
          <cell r="K219" t="str">
            <v>{D}</v>
          </cell>
        </row>
        <row r="220">
          <cell r="A220" t="str">
            <v>6383-000</v>
          </cell>
          <cell r="B220">
            <v>307474974.80000001</v>
          </cell>
          <cell r="G220">
            <v>307474974.80000001</v>
          </cell>
          <cell r="H220">
            <v>228270104.09999999</v>
          </cell>
          <cell r="I220">
            <v>79204870.700000018</v>
          </cell>
          <cell r="J220">
            <v>0.34697872948488317</v>
          </cell>
          <cell r="K220" t="str">
            <v>{D}</v>
          </cell>
        </row>
        <row r="221">
          <cell r="A221" t="str">
            <v>6389-000</v>
          </cell>
          <cell r="B221">
            <v>0</v>
          </cell>
          <cell r="G221">
            <v>0</v>
          </cell>
          <cell r="H221">
            <v>11206770.01</v>
          </cell>
          <cell r="I221">
            <v>-11206770.01</v>
          </cell>
          <cell r="J221">
            <v>-1</v>
          </cell>
          <cell r="K221" t="str">
            <v>{D}</v>
          </cell>
        </row>
        <row r="222">
          <cell r="A222" t="str">
            <v>6391-000</v>
          </cell>
          <cell r="B222">
            <v>66900148.200000003</v>
          </cell>
          <cell r="G222">
            <v>66900148.200000003</v>
          </cell>
          <cell r="H222">
            <v>45938739.200000003</v>
          </cell>
          <cell r="I222">
            <v>20961409</v>
          </cell>
          <cell r="J222">
            <v>0.45629047215993246</v>
          </cell>
          <cell r="K222" t="str">
            <v>{D}</v>
          </cell>
        </row>
        <row r="223">
          <cell r="A223" t="str">
            <v>6393-000</v>
          </cell>
          <cell r="B223">
            <v>36744000</v>
          </cell>
          <cell r="G223">
            <v>36744000</v>
          </cell>
          <cell r="H223">
            <v>27731700</v>
          </cell>
          <cell r="I223">
            <v>9012300</v>
          </cell>
          <cell r="J223">
            <v>0.32498187994244854</v>
          </cell>
          <cell r="K223" t="str">
            <v>{D}</v>
          </cell>
        </row>
        <row r="224">
          <cell r="A224" t="str">
            <v>6442-000</v>
          </cell>
          <cell r="B224">
            <v>80168800</v>
          </cell>
          <cell r="G224">
            <v>80168800</v>
          </cell>
          <cell r="H224">
            <v>38578300</v>
          </cell>
          <cell r="I224">
            <v>41590500</v>
          </cell>
          <cell r="J224">
            <v>1.078080164237408</v>
          </cell>
          <cell r="K224" t="str">
            <v>{D}</v>
          </cell>
        </row>
        <row r="225">
          <cell r="A225" t="str">
            <v>6443-000</v>
          </cell>
          <cell r="B225">
            <v>17520000</v>
          </cell>
          <cell r="G225">
            <v>17520000</v>
          </cell>
          <cell r="H225">
            <v>17520000</v>
          </cell>
          <cell r="I225">
            <v>0</v>
          </cell>
          <cell r="J225">
            <v>0</v>
          </cell>
          <cell r="K225" t="str">
            <v>{D}</v>
          </cell>
        </row>
        <row r="226">
          <cell r="A226" t="str">
            <v>6451-000</v>
          </cell>
          <cell r="B226">
            <v>43202556</v>
          </cell>
          <cell r="G226">
            <v>43202556</v>
          </cell>
          <cell r="H226">
            <v>106744833</v>
          </cell>
          <cell r="I226">
            <v>-63542277</v>
          </cell>
          <cell r="J226">
            <v>-0.59527262551434224</v>
          </cell>
          <cell r="K226" t="str">
            <v>{D}</v>
          </cell>
        </row>
        <row r="227">
          <cell r="A227" t="str">
            <v>6452-000</v>
          </cell>
          <cell r="B227">
            <v>0</v>
          </cell>
          <cell r="G227">
            <v>0</v>
          </cell>
          <cell r="H227">
            <v>-1</v>
          </cell>
          <cell r="I227">
            <v>1</v>
          </cell>
          <cell r="J227">
            <v>-1</v>
          </cell>
          <cell r="K227" t="str">
            <v>{D}</v>
          </cell>
        </row>
        <row r="228">
          <cell r="A228" t="str">
            <v>6464-000</v>
          </cell>
          <cell r="B228">
            <v>11010333</v>
          </cell>
          <cell r="G228">
            <v>11010333</v>
          </cell>
          <cell r="H228">
            <v>16516998</v>
          </cell>
          <cell r="I228">
            <v>-5506665</v>
          </cell>
          <cell r="J228">
            <v>-0.33339381647924154</v>
          </cell>
          <cell r="K228" t="str">
            <v>{D}</v>
          </cell>
        </row>
        <row r="229">
          <cell r="A229" t="str">
            <v>6572-000</v>
          </cell>
          <cell r="B229">
            <v>14439900</v>
          </cell>
          <cell r="G229">
            <v>14439900</v>
          </cell>
          <cell r="H229">
            <v>13380468</v>
          </cell>
          <cell r="I229">
            <v>1059432</v>
          </cell>
          <cell r="J229">
            <v>7.9177499621089484E-2</v>
          </cell>
          <cell r="K229" t="str">
            <v>{D}</v>
          </cell>
        </row>
        <row r="230">
          <cell r="A230" t="str">
            <v>6574-000</v>
          </cell>
          <cell r="B230">
            <v>42950421</v>
          </cell>
          <cell r="G230">
            <v>42950421</v>
          </cell>
          <cell r="H230">
            <v>42677866</v>
          </cell>
          <cell r="I230">
            <v>272555</v>
          </cell>
          <cell r="J230">
            <v>6.3863315002676098E-3</v>
          </cell>
          <cell r="K230" t="str">
            <v>{D}</v>
          </cell>
        </row>
        <row r="231">
          <cell r="A231" t="str">
            <v>6581-000</v>
          </cell>
          <cell r="B231">
            <v>8597817</v>
          </cell>
          <cell r="G231">
            <v>8597817</v>
          </cell>
          <cell r="H231">
            <v>1885400</v>
          </cell>
          <cell r="I231">
            <v>6712417</v>
          </cell>
          <cell r="J231">
            <v>3.5602084438315478</v>
          </cell>
          <cell r="K231" t="str">
            <v>{D}</v>
          </cell>
        </row>
        <row r="232">
          <cell r="A232" t="str">
            <v>6582-000</v>
          </cell>
          <cell r="B232">
            <v>171441238</v>
          </cell>
          <cell r="G232">
            <v>171441238</v>
          </cell>
          <cell r="H232">
            <v>131979489</v>
          </cell>
          <cell r="I232">
            <v>39461749</v>
          </cell>
          <cell r="J232">
            <v>0.29899910432294519</v>
          </cell>
          <cell r="K232" t="str">
            <v>{D}</v>
          </cell>
        </row>
        <row r="233">
          <cell r="A233" t="str">
            <v>6583-000</v>
          </cell>
          <cell r="B233">
            <v>575523693</v>
          </cell>
          <cell r="G233">
            <v>575523693</v>
          </cell>
          <cell r="H233">
            <v>477248708</v>
          </cell>
          <cell r="I233">
            <v>98274985</v>
          </cell>
          <cell r="J233">
            <v>0.20591985552321285</v>
          </cell>
          <cell r="K233" t="str">
            <v>{D}</v>
          </cell>
        </row>
        <row r="234">
          <cell r="A234" t="str">
            <v>6589-000</v>
          </cell>
          <cell r="B234">
            <v>79727765</v>
          </cell>
          <cell r="G234">
            <v>79727765</v>
          </cell>
          <cell r="H234">
            <v>79727762</v>
          </cell>
          <cell r="I234">
            <v>3</v>
          </cell>
          <cell r="J234">
            <v>3.7628047304275268E-8</v>
          </cell>
          <cell r="K234" t="str">
            <v>{D}</v>
          </cell>
        </row>
        <row r="235">
          <cell r="A235" t="str">
            <v>6613-000</v>
          </cell>
          <cell r="B235">
            <v>47047436.659999996</v>
          </cell>
          <cell r="G235">
            <v>47047436.659999996</v>
          </cell>
          <cell r="H235">
            <v>29432198.34</v>
          </cell>
          <cell r="I235">
            <v>17615238.319999997</v>
          </cell>
          <cell r="J235">
            <v>0.59850229726333093</v>
          </cell>
          <cell r="K235" t="str">
            <v>{D}</v>
          </cell>
        </row>
        <row r="236">
          <cell r="A236" t="str">
            <v>6652-000</v>
          </cell>
          <cell r="B236">
            <v>638893200</v>
          </cell>
          <cell r="G236">
            <v>638893200</v>
          </cell>
          <cell r="H236">
            <v>491809100</v>
          </cell>
          <cell r="I236">
            <v>147084100</v>
          </cell>
          <cell r="J236">
            <v>0.29906746337145856</v>
          </cell>
          <cell r="K236" t="str">
            <v>{D}</v>
          </cell>
        </row>
        <row r="237">
          <cell r="A237" t="str">
            <v>6661-000</v>
          </cell>
          <cell r="B237">
            <v>406078805</v>
          </cell>
          <cell r="G237">
            <v>406078805</v>
          </cell>
          <cell r="H237">
            <v>316509025</v>
          </cell>
          <cell r="I237">
            <v>89569780</v>
          </cell>
          <cell r="J237">
            <v>0.28299281513378649</v>
          </cell>
          <cell r="K237" t="str">
            <v>{D}</v>
          </cell>
        </row>
        <row r="238">
          <cell r="A238" t="str">
            <v>6685-000</v>
          </cell>
          <cell r="B238">
            <v>58142000</v>
          </cell>
          <cell r="G238">
            <v>58142000</v>
          </cell>
          <cell r="H238">
            <v>49402750</v>
          </cell>
          <cell r="I238">
            <v>8739250</v>
          </cell>
          <cell r="J238">
            <v>0.17689804717348731</v>
          </cell>
          <cell r="K238" t="str">
            <v>{D}</v>
          </cell>
        </row>
        <row r="239">
          <cell r="A239" t="str">
            <v>6711-000</v>
          </cell>
          <cell r="B239">
            <v>3444500</v>
          </cell>
          <cell r="G239">
            <v>3444500</v>
          </cell>
          <cell r="H239">
            <v>3870000</v>
          </cell>
          <cell r="I239">
            <v>-425500</v>
          </cell>
          <cell r="J239">
            <v>-0.10994832041343669</v>
          </cell>
          <cell r="K239" t="str">
            <v>{D}</v>
          </cell>
        </row>
        <row r="240">
          <cell r="A240" t="str">
            <v>6981-000</v>
          </cell>
          <cell r="B240">
            <v>282182750</v>
          </cell>
          <cell r="G240">
            <v>282182750</v>
          </cell>
          <cell r="H240">
            <v>270852000</v>
          </cell>
          <cell r="I240">
            <v>11330750</v>
          </cell>
          <cell r="J240">
            <v>4.1833732075081592E-2</v>
          </cell>
          <cell r="K240" t="str">
            <v>{D}</v>
          </cell>
        </row>
        <row r="241">
          <cell r="A241" t="str">
            <v>6982-000</v>
          </cell>
          <cell r="B241">
            <v>73609550</v>
          </cell>
          <cell r="G241">
            <v>73609550</v>
          </cell>
          <cell r="H241">
            <v>1850000</v>
          </cell>
          <cell r="I241">
            <v>71759550</v>
          </cell>
          <cell r="J241">
            <v>38.788945945945947</v>
          </cell>
          <cell r="K241" t="str">
            <v>{D}</v>
          </cell>
        </row>
        <row r="242">
          <cell r="A242" t="str">
            <v>7011-000</v>
          </cell>
          <cell r="B242">
            <v>1070671431</v>
          </cell>
          <cell r="G242">
            <v>1070671431</v>
          </cell>
          <cell r="H242">
            <v>600426902</v>
          </cell>
          <cell r="I242">
            <v>470244529</v>
          </cell>
          <cell r="J242">
            <v>0.78318364389342432</v>
          </cell>
          <cell r="K242" t="str">
            <v>{D}</v>
          </cell>
        </row>
        <row r="243">
          <cell r="A243" t="str">
            <v>7016-000</v>
          </cell>
          <cell r="B243">
            <v>27377630</v>
          </cell>
          <cell r="G243">
            <v>27377630</v>
          </cell>
          <cell r="H243">
            <v>45557703</v>
          </cell>
          <cell r="I243">
            <v>-18180073</v>
          </cell>
          <cell r="J243">
            <v>-0.399055962062003</v>
          </cell>
          <cell r="K243" t="str">
            <v>{D}</v>
          </cell>
        </row>
        <row r="244">
          <cell r="A244" t="str">
            <v>7017-000</v>
          </cell>
          <cell r="B244">
            <v>126618883</v>
          </cell>
          <cell r="G244">
            <v>126618883</v>
          </cell>
          <cell r="H244">
            <v>69047520</v>
          </cell>
          <cell r="I244">
            <v>57571363</v>
          </cell>
          <cell r="J244">
            <v>0.83379334985528808</v>
          </cell>
          <cell r="K244" t="str">
            <v>{D}</v>
          </cell>
        </row>
        <row r="245">
          <cell r="A245" t="str">
            <v>7019-000</v>
          </cell>
          <cell r="B245">
            <v>1507500</v>
          </cell>
          <cell r="G245">
            <v>1507500</v>
          </cell>
          <cell r="H245">
            <v>0</v>
          </cell>
          <cell r="I245">
            <v>1507500</v>
          </cell>
          <cell r="J245">
            <v>1</v>
          </cell>
          <cell r="K245" t="str">
            <v>{D}</v>
          </cell>
        </row>
        <row r="246">
          <cell r="A246" t="str">
            <v>7021-000</v>
          </cell>
          <cell r="B246">
            <v>16034772</v>
          </cell>
          <cell r="G246">
            <v>16034772</v>
          </cell>
          <cell r="H246">
            <v>11473972.199999999</v>
          </cell>
          <cell r="I246">
            <v>4560799.8000000007</v>
          </cell>
          <cell r="J246">
            <v>0.39749092297783334</v>
          </cell>
          <cell r="K246" t="str">
            <v>{D}</v>
          </cell>
        </row>
        <row r="247">
          <cell r="A247" t="str">
            <v>7026-000</v>
          </cell>
          <cell r="B247">
            <v>31063942</v>
          </cell>
          <cell r="G247">
            <v>31063942</v>
          </cell>
          <cell r="H247">
            <v>20609277</v>
          </cell>
          <cell r="I247">
            <v>10454665</v>
          </cell>
          <cell r="J247">
            <v>0.5072795615294996</v>
          </cell>
          <cell r="K247" t="str">
            <v>{D}</v>
          </cell>
        </row>
        <row r="248">
          <cell r="A248" t="str">
            <v>7031-000</v>
          </cell>
          <cell r="B248">
            <v>13250000</v>
          </cell>
          <cell r="G248">
            <v>13250000</v>
          </cell>
          <cell r="H248">
            <v>9730000</v>
          </cell>
          <cell r="I248">
            <v>3520000</v>
          </cell>
          <cell r="J248">
            <v>0.36176772867420348</v>
          </cell>
          <cell r="K248" t="str">
            <v>{D}</v>
          </cell>
        </row>
        <row r="249">
          <cell r="A249" t="str">
            <v>7033-000</v>
          </cell>
          <cell r="B249">
            <v>525000</v>
          </cell>
          <cell r="G249">
            <v>525000</v>
          </cell>
          <cell r="H249">
            <v>1115000</v>
          </cell>
          <cell r="I249">
            <v>-590000</v>
          </cell>
          <cell r="J249">
            <v>-0.52914798206278024</v>
          </cell>
          <cell r="K249" t="str">
            <v>{D}</v>
          </cell>
        </row>
        <row r="250">
          <cell r="A250" t="str">
            <v>7051-000</v>
          </cell>
          <cell r="B250">
            <v>1264000</v>
          </cell>
          <cell r="G250">
            <v>1264000</v>
          </cell>
          <cell r="H250">
            <v>1241000</v>
          </cell>
          <cell r="I250">
            <v>23000</v>
          </cell>
          <cell r="J250">
            <v>1.8533440773569703E-2</v>
          </cell>
          <cell r="K250" t="str">
            <v>{D}</v>
          </cell>
        </row>
        <row r="251">
          <cell r="A251" t="str">
            <v>7061-000</v>
          </cell>
          <cell r="B251">
            <v>21099300</v>
          </cell>
          <cell r="G251">
            <v>21099300</v>
          </cell>
          <cell r="H251">
            <v>14075000</v>
          </cell>
          <cell r="I251">
            <v>7024300</v>
          </cell>
          <cell r="J251">
            <v>0.49906216696269984</v>
          </cell>
          <cell r="K251" t="str">
            <v>{D}</v>
          </cell>
        </row>
        <row r="252">
          <cell r="A252" t="str">
            <v>7064-000</v>
          </cell>
          <cell r="B252">
            <v>4500000</v>
          </cell>
          <cell r="G252">
            <v>4500000</v>
          </cell>
          <cell r="H252">
            <v>1500000</v>
          </cell>
          <cell r="I252">
            <v>3000000</v>
          </cell>
          <cell r="J252">
            <v>2</v>
          </cell>
          <cell r="K252" t="str">
            <v>{D}</v>
          </cell>
        </row>
        <row r="253">
          <cell r="A253" t="str">
            <v>7122-000</v>
          </cell>
          <cell r="B253">
            <v>27010050</v>
          </cell>
          <cell r="G253">
            <v>27010050</v>
          </cell>
          <cell r="H253">
            <v>14105000</v>
          </cell>
          <cell r="I253">
            <v>12905050</v>
          </cell>
          <cell r="J253">
            <v>0.9149273307337823</v>
          </cell>
          <cell r="K253" t="str">
            <v>{D}</v>
          </cell>
        </row>
        <row r="254">
          <cell r="A254" t="str">
            <v>7269-000</v>
          </cell>
          <cell r="B254">
            <v>600000</v>
          </cell>
          <cell r="G254">
            <v>600000</v>
          </cell>
          <cell r="H254">
            <v>215000</v>
          </cell>
          <cell r="I254">
            <v>385000</v>
          </cell>
          <cell r="J254">
            <v>1.7906976744186047</v>
          </cell>
          <cell r="K254" t="str">
            <v>{D}</v>
          </cell>
        </row>
        <row r="255">
          <cell r="A255" t="str">
            <v>7352-000</v>
          </cell>
          <cell r="B255">
            <v>287416000</v>
          </cell>
          <cell r="G255">
            <v>287416000</v>
          </cell>
          <cell r="H255">
            <v>1089993527.9100001</v>
          </cell>
          <cell r="I255">
            <v>-802577527.91000009</v>
          </cell>
          <cell r="J255">
            <v>-0.73631403064282075</v>
          </cell>
          <cell r="K255" t="str">
            <v>{D}</v>
          </cell>
        </row>
        <row r="256">
          <cell r="A256" t="str">
            <v>7354-000</v>
          </cell>
          <cell r="B256">
            <v>272832000</v>
          </cell>
          <cell r="G256">
            <v>272832000</v>
          </cell>
          <cell r="H256">
            <v>244456000</v>
          </cell>
          <cell r="I256">
            <v>28376000</v>
          </cell>
          <cell r="J256">
            <v>0.11607814903295481</v>
          </cell>
          <cell r="K256" t="str">
            <v>{D}</v>
          </cell>
        </row>
        <row r="257">
          <cell r="A257" t="str">
            <v>7359-000</v>
          </cell>
          <cell r="B257">
            <v>1023110000</v>
          </cell>
          <cell r="G257">
            <v>1023110000</v>
          </cell>
          <cell r="H257">
            <v>1432219101.8800001</v>
          </cell>
          <cell r="I257">
            <v>-409109101.88000011</v>
          </cell>
          <cell r="J257">
            <v>-0.28564700843815288</v>
          </cell>
          <cell r="K257" t="str">
            <v>{D}</v>
          </cell>
        </row>
        <row r="258">
          <cell r="A258" t="str">
            <v>7362-000</v>
          </cell>
          <cell r="B258">
            <v>0</v>
          </cell>
          <cell r="G258">
            <v>0</v>
          </cell>
          <cell r="H258">
            <v>899000</v>
          </cell>
          <cell r="I258">
            <v>-899000</v>
          </cell>
          <cell r="J258">
            <v>-1</v>
          </cell>
          <cell r="K258" t="str">
            <v>{D}</v>
          </cell>
        </row>
        <row r="259">
          <cell r="A259" t="str">
            <v>7363-000</v>
          </cell>
          <cell r="B259">
            <v>0</v>
          </cell>
          <cell r="G259">
            <v>0</v>
          </cell>
          <cell r="H259">
            <v>2011000</v>
          </cell>
          <cell r="I259">
            <v>-2011000</v>
          </cell>
          <cell r="J259">
            <v>-1</v>
          </cell>
          <cell r="K259" t="str">
            <v>{D}</v>
          </cell>
        </row>
        <row r="260">
          <cell r="A260" t="str">
            <v>7369-000</v>
          </cell>
          <cell r="B260">
            <v>49323000</v>
          </cell>
          <cell r="G260">
            <v>49323000</v>
          </cell>
          <cell r="H260">
            <v>92801785</v>
          </cell>
          <cell r="I260">
            <v>-43478785</v>
          </cell>
          <cell r="J260">
            <v>-0.46851237829099945</v>
          </cell>
          <cell r="K260" t="str">
            <v>{D}</v>
          </cell>
        </row>
        <row r="261">
          <cell r="A261" t="str">
            <v>7371-000</v>
          </cell>
          <cell r="B261">
            <v>97209000</v>
          </cell>
          <cell r="G261">
            <v>97209000</v>
          </cell>
          <cell r="H261">
            <v>9442000</v>
          </cell>
          <cell r="I261">
            <v>87767000</v>
          </cell>
          <cell r="J261">
            <v>9.2953823342512187</v>
          </cell>
          <cell r="K261" t="str">
            <v>{D}</v>
          </cell>
        </row>
        <row r="262">
          <cell r="A262" t="str">
            <v>7432-000</v>
          </cell>
          <cell r="B262">
            <v>0</v>
          </cell>
          <cell r="G262">
            <v>0</v>
          </cell>
          <cell r="H262">
            <v>-1</v>
          </cell>
          <cell r="I262">
            <v>1</v>
          </cell>
          <cell r="J262">
            <v>-1</v>
          </cell>
          <cell r="K262" t="str">
            <v>{D}</v>
          </cell>
        </row>
        <row r="263">
          <cell r="A263" t="str">
            <v>7561-000</v>
          </cell>
          <cell r="B263">
            <v>5782973312</v>
          </cell>
          <cell r="G263">
            <v>5782973312</v>
          </cell>
          <cell r="H263">
            <v>5776568991</v>
          </cell>
          <cell r="I263">
            <v>6404321</v>
          </cell>
          <cell r="J263">
            <v>1.1086721218041451E-3</v>
          </cell>
          <cell r="K263" t="str">
            <v>{D}</v>
          </cell>
        </row>
        <row r="264">
          <cell r="A264" t="str">
            <v>7571-000</v>
          </cell>
          <cell r="B264">
            <v>34934150</v>
          </cell>
          <cell r="G264">
            <v>34934150</v>
          </cell>
          <cell r="H264">
            <v>0</v>
          </cell>
          <cell r="I264">
            <v>34934150</v>
          </cell>
          <cell r="J264">
            <v>1</v>
          </cell>
          <cell r="K264" t="str">
            <v>{D}</v>
          </cell>
        </row>
        <row r="265">
          <cell r="A265" t="str">
            <v>7611-000</v>
          </cell>
          <cell r="B265">
            <v>9905924.2799999993</v>
          </cell>
          <cell r="G265">
            <v>9905924.2799999993</v>
          </cell>
          <cell r="H265">
            <v>10197254.119999999</v>
          </cell>
          <cell r="I265">
            <v>-291329.83999999985</v>
          </cell>
          <cell r="J265">
            <v>-2.8569440024899553E-2</v>
          </cell>
          <cell r="K265" t="str">
            <v>{D}</v>
          </cell>
        </row>
        <row r="266">
          <cell r="A266" t="str">
            <v>7645-000</v>
          </cell>
          <cell r="B266">
            <v>1221409267.54</v>
          </cell>
          <cell r="G266">
            <v>1221409267.54</v>
          </cell>
          <cell r="H266">
            <v>2442818536</v>
          </cell>
          <cell r="I266">
            <v>-1221409268.46</v>
          </cell>
          <cell r="J266">
            <v>-0.50000000018830704</v>
          </cell>
          <cell r="K266" t="str">
            <v>{D}</v>
          </cell>
        </row>
        <row r="267">
          <cell r="A267" t="str">
            <v>7652-000</v>
          </cell>
          <cell r="B267">
            <v>203570400</v>
          </cell>
          <cell r="G267">
            <v>203570400</v>
          </cell>
          <cell r="H267">
            <v>171165600</v>
          </cell>
          <cell r="I267">
            <v>32404800</v>
          </cell>
          <cell r="J267">
            <v>0.18931841444776287</v>
          </cell>
          <cell r="K267" t="str">
            <v>{D}</v>
          </cell>
        </row>
        <row r="268">
          <cell r="A268" t="str">
            <v>7711-000</v>
          </cell>
          <cell r="B268">
            <v>5839020</v>
          </cell>
          <cell r="G268">
            <v>5839020</v>
          </cell>
          <cell r="H268">
            <v>5053500</v>
          </cell>
          <cell r="I268">
            <v>785520</v>
          </cell>
          <cell r="J268">
            <v>0.15544078361531613</v>
          </cell>
          <cell r="K268" t="str">
            <v>{D}</v>
          </cell>
        </row>
        <row r="269">
          <cell r="A269" t="str">
            <v>7821-000</v>
          </cell>
          <cell r="B269">
            <v>396437500</v>
          </cell>
          <cell r="G269">
            <v>396437500</v>
          </cell>
          <cell r="H269">
            <v>423393500</v>
          </cell>
          <cell r="I269">
            <v>-26956000</v>
          </cell>
          <cell r="J269">
            <v>-6.3666541881252314E-2</v>
          </cell>
          <cell r="K269" t="str">
            <v>{D}</v>
          </cell>
        </row>
        <row r="270">
          <cell r="A270" t="str">
            <v>7822-000</v>
          </cell>
          <cell r="B270">
            <v>191281500</v>
          </cell>
          <cell r="G270">
            <v>191281500</v>
          </cell>
          <cell r="H270">
            <v>182702000</v>
          </cell>
          <cell r="I270">
            <v>8579500</v>
          </cell>
          <cell r="J270">
            <v>4.695898238661865E-2</v>
          </cell>
          <cell r="K270" t="str">
            <v>{D}</v>
          </cell>
        </row>
        <row r="271">
          <cell r="A271" t="str">
            <v>7823-000</v>
          </cell>
          <cell r="B271">
            <v>216581000</v>
          </cell>
          <cell r="G271">
            <v>216581000</v>
          </cell>
          <cell r="H271">
            <v>201740821</v>
          </cell>
          <cell r="I271">
            <v>14840179</v>
          </cell>
          <cell r="J271">
            <v>7.3560615677280311E-2</v>
          </cell>
          <cell r="K271" t="str">
            <v>{D}</v>
          </cell>
        </row>
        <row r="272">
          <cell r="A272" t="str">
            <v>8011-000</v>
          </cell>
          <cell r="B272">
            <v>1947776801</v>
          </cell>
          <cell r="G272">
            <v>1947776801</v>
          </cell>
          <cell r="H272">
            <v>1347566337</v>
          </cell>
          <cell r="I272">
            <v>600210464</v>
          </cell>
          <cell r="J272">
            <v>0.44540327813190245</v>
          </cell>
          <cell r="K272" t="str">
            <v>{D}</v>
          </cell>
        </row>
        <row r="273">
          <cell r="A273" t="str">
            <v>8016-000</v>
          </cell>
          <cell r="B273">
            <v>50247100</v>
          </cell>
          <cell r="G273">
            <v>50247100</v>
          </cell>
          <cell r="H273">
            <v>87566300</v>
          </cell>
          <cell r="I273">
            <v>-37319200</v>
          </cell>
          <cell r="J273">
            <v>-0.42618221850186661</v>
          </cell>
          <cell r="K273" t="str">
            <v>{D}</v>
          </cell>
        </row>
        <row r="274">
          <cell r="A274" t="str">
            <v>8017-000</v>
          </cell>
          <cell r="B274">
            <v>264144519</v>
          </cell>
          <cell r="G274">
            <v>264144519</v>
          </cell>
          <cell r="H274">
            <v>177986462</v>
          </cell>
          <cell r="I274">
            <v>86158057</v>
          </cell>
          <cell r="J274">
            <v>0.48407084466907374</v>
          </cell>
          <cell r="K274" t="str">
            <v>{D}</v>
          </cell>
        </row>
        <row r="275">
          <cell r="A275" t="str">
            <v>8019-000</v>
          </cell>
          <cell r="B275">
            <v>1038500</v>
          </cell>
          <cell r="G275">
            <v>1038500</v>
          </cell>
          <cell r="H275">
            <v>0</v>
          </cell>
          <cell r="I275">
            <v>1038500</v>
          </cell>
          <cell r="J275">
            <v>1</v>
          </cell>
          <cell r="K275" t="str">
            <v>{D}</v>
          </cell>
        </row>
        <row r="276">
          <cell r="A276" t="str">
            <v>8021-000</v>
          </cell>
          <cell r="B276">
            <v>25223504.699999999</v>
          </cell>
          <cell r="G276">
            <v>25223504.699999999</v>
          </cell>
          <cell r="H276">
            <v>22513753.800000001</v>
          </cell>
          <cell r="I276">
            <v>2709750.8999999985</v>
          </cell>
          <cell r="J276">
            <v>0.12035979979491462</v>
          </cell>
          <cell r="K276" t="str">
            <v>{D}</v>
          </cell>
        </row>
        <row r="277">
          <cell r="A277" t="str">
            <v>8026-000</v>
          </cell>
          <cell r="B277">
            <v>51818291</v>
          </cell>
          <cell r="G277">
            <v>51818291</v>
          </cell>
          <cell r="H277">
            <v>41829959</v>
          </cell>
          <cell r="I277">
            <v>9988332</v>
          </cell>
          <cell r="J277">
            <v>0.23878416902105976</v>
          </cell>
          <cell r="K277" t="str">
            <v>{D}</v>
          </cell>
        </row>
        <row r="278">
          <cell r="A278" t="str">
            <v>8031-000</v>
          </cell>
          <cell r="B278">
            <v>25154000</v>
          </cell>
          <cell r="G278">
            <v>25154000</v>
          </cell>
          <cell r="H278">
            <v>50182250</v>
          </cell>
          <cell r="I278">
            <v>-25028250</v>
          </cell>
          <cell r="J278">
            <v>-0.49874706694100007</v>
          </cell>
          <cell r="K278" t="str">
            <v>{D}</v>
          </cell>
        </row>
        <row r="279">
          <cell r="A279" t="str">
            <v>8032-000</v>
          </cell>
          <cell r="B279">
            <v>43982150</v>
          </cell>
          <cell r="G279">
            <v>43982150</v>
          </cell>
          <cell r="H279">
            <v>91240000</v>
          </cell>
          <cell r="I279">
            <v>-47257850</v>
          </cell>
          <cell r="J279">
            <v>-0.51795100832968</v>
          </cell>
          <cell r="K279" t="str">
            <v>{D}</v>
          </cell>
        </row>
        <row r="280">
          <cell r="A280" t="str">
            <v>8033-000</v>
          </cell>
          <cell r="B280">
            <v>785000</v>
          </cell>
          <cell r="G280">
            <v>785000</v>
          </cell>
          <cell r="H280">
            <v>4331000</v>
          </cell>
          <cell r="I280">
            <v>-3546000</v>
          </cell>
          <cell r="J280">
            <v>-0.81874855691526205</v>
          </cell>
          <cell r="K280" t="str">
            <v>{D}</v>
          </cell>
        </row>
        <row r="281">
          <cell r="A281" t="str">
            <v>8039-000</v>
          </cell>
          <cell r="B281">
            <v>3350000</v>
          </cell>
          <cell r="G281">
            <v>3350000</v>
          </cell>
          <cell r="H281">
            <v>9768500</v>
          </cell>
          <cell r="I281">
            <v>-6418500</v>
          </cell>
          <cell r="J281">
            <v>-0.65706096125300717</v>
          </cell>
          <cell r="K281" t="str">
            <v>{D}</v>
          </cell>
        </row>
        <row r="282">
          <cell r="A282" t="str">
            <v>8051-000</v>
          </cell>
          <cell r="B282">
            <v>2124000</v>
          </cell>
          <cell r="G282">
            <v>2124000</v>
          </cell>
          <cell r="H282">
            <v>2255000</v>
          </cell>
          <cell r="I282">
            <v>-131000</v>
          </cell>
          <cell r="J282">
            <v>-5.809312638580931E-2</v>
          </cell>
          <cell r="K282" t="str">
            <v>{D}</v>
          </cell>
        </row>
        <row r="283">
          <cell r="A283" t="str">
            <v>8061-000</v>
          </cell>
          <cell r="B283">
            <v>22754400</v>
          </cell>
          <cell r="G283">
            <v>22754400</v>
          </cell>
          <cell r="H283">
            <v>21069000</v>
          </cell>
          <cell r="I283">
            <v>1685400</v>
          </cell>
          <cell r="J283">
            <v>7.9994304428306989E-2</v>
          </cell>
          <cell r="K283" t="str">
            <v>{D}</v>
          </cell>
        </row>
        <row r="284">
          <cell r="A284" t="str">
            <v>8064-000</v>
          </cell>
          <cell r="B284">
            <v>275808210</v>
          </cell>
          <cell r="G284">
            <v>275808210</v>
          </cell>
          <cell r="H284">
            <v>253030250</v>
          </cell>
          <cell r="I284">
            <v>22777960</v>
          </cell>
          <cell r="J284">
            <v>9.0020699106134541E-2</v>
          </cell>
          <cell r="K284" t="str">
            <v>{D}</v>
          </cell>
        </row>
        <row r="285">
          <cell r="A285" t="str">
            <v>8069-000</v>
          </cell>
          <cell r="B285">
            <v>37000000</v>
          </cell>
          <cell r="G285">
            <v>37000000</v>
          </cell>
          <cell r="H285">
            <v>16200000</v>
          </cell>
          <cell r="I285">
            <v>20800000</v>
          </cell>
          <cell r="J285">
            <v>1.2839506172839505</v>
          </cell>
          <cell r="K285" t="str">
            <v>{D}</v>
          </cell>
        </row>
        <row r="286">
          <cell r="A286" t="str">
            <v>8121-000</v>
          </cell>
          <cell r="B286">
            <v>64604575</v>
          </cell>
          <cell r="G286">
            <v>64604575</v>
          </cell>
          <cell r="H286">
            <v>42067200</v>
          </cell>
          <cell r="I286">
            <v>22537375</v>
          </cell>
          <cell r="J286">
            <v>0.53574697151224704</v>
          </cell>
          <cell r="K286" t="str">
            <v>{D}</v>
          </cell>
        </row>
        <row r="287">
          <cell r="A287" t="str">
            <v>8129-000</v>
          </cell>
          <cell r="B287">
            <v>868130</v>
          </cell>
          <cell r="G287">
            <v>868130</v>
          </cell>
          <cell r="H287">
            <v>676000</v>
          </cell>
          <cell r="I287">
            <v>192130</v>
          </cell>
          <cell r="J287">
            <v>0.28421597633136092</v>
          </cell>
          <cell r="K287" t="str">
            <v>{D}</v>
          </cell>
        </row>
        <row r="288">
          <cell r="A288" t="str">
            <v>8221-000</v>
          </cell>
          <cell r="B288">
            <v>172822900</v>
          </cell>
          <cell r="G288">
            <v>172822900</v>
          </cell>
          <cell r="H288">
            <v>268188900</v>
          </cell>
          <cell r="I288">
            <v>-95366000</v>
          </cell>
          <cell r="J288">
            <v>-0.35559264384171008</v>
          </cell>
          <cell r="K288" t="str">
            <v>{D}</v>
          </cell>
        </row>
        <row r="289">
          <cell r="A289" t="str">
            <v>8227-000</v>
          </cell>
          <cell r="B289">
            <v>24914500</v>
          </cell>
          <cell r="G289">
            <v>24914500</v>
          </cell>
          <cell r="H289">
            <v>80695000</v>
          </cell>
          <cell r="I289">
            <v>-55780500</v>
          </cell>
          <cell r="J289">
            <v>-0.69125100687774954</v>
          </cell>
          <cell r="K289" t="str">
            <v>{D}</v>
          </cell>
        </row>
        <row r="290">
          <cell r="A290" t="str">
            <v>8229-000</v>
          </cell>
          <cell r="B290">
            <v>17664000</v>
          </cell>
          <cell r="G290">
            <v>17664000</v>
          </cell>
          <cell r="H290">
            <v>24880400</v>
          </cell>
          <cell r="I290">
            <v>-7216400</v>
          </cell>
          <cell r="J290">
            <v>-0.29004356843137569</v>
          </cell>
          <cell r="K290" t="str">
            <v>{D}</v>
          </cell>
        </row>
        <row r="291">
          <cell r="A291" t="str">
            <v>8241-000</v>
          </cell>
          <cell r="B291">
            <v>11277788</v>
          </cell>
          <cell r="G291">
            <v>11277788</v>
          </cell>
          <cell r="H291">
            <v>13924007.9</v>
          </cell>
          <cell r="I291">
            <v>-2646219.9000000004</v>
          </cell>
          <cell r="J291">
            <v>-0.1900472851642091</v>
          </cell>
          <cell r="K291" t="str">
            <v>{D}</v>
          </cell>
        </row>
        <row r="292">
          <cell r="A292" t="str">
            <v>8249-000</v>
          </cell>
          <cell r="B292">
            <v>1138000</v>
          </cell>
          <cell r="G292">
            <v>1138000</v>
          </cell>
          <cell r="H292">
            <v>0</v>
          </cell>
          <cell r="I292">
            <v>1138000</v>
          </cell>
          <cell r="J292">
            <v>1</v>
          </cell>
          <cell r="K292" t="str">
            <v>{D}</v>
          </cell>
        </row>
        <row r="293">
          <cell r="A293" t="str">
            <v>8263-000</v>
          </cell>
          <cell r="B293">
            <v>9295000</v>
          </cell>
          <cell r="G293">
            <v>9295000</v>
          </cell>
          <cell r="H293">
            <v>0</v>
          </cell>
          <cell r="I293">
            <v>9295000</v>
          </cell>
          <cell r="J293">
            <v>1</v>
          </cell>
          <cell r="K293" t="str">
            <v>{D}</v>
          </cell>
        </row>
        <row r="294">
          <cell r="A294" t="str">
            <v>8281-000</v>
          </cell>
          <cell r="B294">
            <v>61921000</v>
          </cell>
          <cell r="G294">
            <v>61921000</v>
          </cell>
          <cell r="H294">
            <v>32601283.800000001</v>
          </cell>
          <cell r="I294">
            <v>29319716.199999999</v>
          </cell>
          <cell r="J294">
            <v>0.89934238111199771</v>
          </cell>
          <cell r="K294" t="str">
            <v>{D}</v>
          </cell>
        </row>
        <row r="295">
          <cell r="A295" t="str">
            <v>8282-000</v>
          </cell>
          <cell r="B295">
            <v>23690000</v>
          </cell>
          <cell r="G295">
            <v>23690000</v>
          </cell>
          <cell r="H295">
            <v>9894000</v>
          </cell>
          <cell r="I295">
            <v>13796000</v>
          </cell>
          <cell r="J295">
            <v>1.3943804325854052</v>
          </cell>
          <cell r="K295" t="str">
            <v>{D}</v>
          </cell>
        </row>
        <row r="296">
          <cell r="A296" t="str">
            <v>8283-000</v>
          </cell>
          <cell r="B296">
            <v>103078082.59999999</v>
          </cell>
          <cell r="G296">
            <v>103078082.59999999</v>
          </cell>
          <cell r="H296">
            <v>112443044.90000001</v>
          </cell>
          <cell r="I296">
            <v>-9364962.3000000119</v>
          </cell>
          <cell r="J296">
            <v>-8.3286274471921662E-2</v>
          </cell>
          <cell r="K296" t="str">
            <v>{D}</v>
          </cell>
        </row>
        <row r="297">
          <cell r="A297" t="str">
            <v>8291-000</v>
          </cell>
          <cell r="B297">
            <v>215053500</v>
          </cell>
          <cell r="G297">
            <v>215053500</v>
          </cell>
          <cell r="H297">
            <v>169161000</v>
          </cell>
          <cell r="I297">
            <v>45892500</v>
          </cell>
          <cell r="J297">
            <v>0.27129480199336725</v>
          </cell>
          <cell r="K297" t="str">
            <v>{D}</v>
          </cell>
        </row>
        <row r="298">
          <cell r="A298" t="str">
            <v>8293-000</v>
          </cell>
          <cell r="B298">
            <v>1067000</v>
          </cell>
          <cell r="G298">
            <v>1067000</v>
          </cell>
          <cell r="H298">
            <v>3305000</v>
          </cell>
          <cell r="I298">
            <v>-2238000</v>
          </cell>
          <cell r="J298">
            <v>-0.67715582450832068</v>
          </cell>
          <cell r="K298" t="str">
            <v>{D}</v>
          </cell>
        </row>
        <row r="299">
          <cell r="A299" t="str">
            <v>8294-000</v>
          </cell>
          <cell r="B299">
            <v>180321872.5</v>
          </cell>
          <cell r="G299">
            <v>180321872.5</v>
          </cell>
          <cell r="H299">
            <v>248435827.5</v>
          </cell>
          <cell r="I299">
            <v>-68113955</v>
          </cell>
          <cell r="J299">
            <v>-0.27417122435772673</v>
          </cell>
          <cell r="K299" t="str">
            <v>{D}</v>
          </cell>
        </row>
        <row r="300">
          <cell r="A300" t="str">
            <v>8295-000</v>
          </cell>
          <cell r="B300">
            <v>0</v>
          </cell>
          <cell r="G300">
            <v>0</v>
          </cell>
          <cell r="H300">
            <v>250000</v>
          </cell>
          <cell r="I300">
            <v>-250000</v>
          </cell>
          <cell r="J300">
            <v>-1</v>
          </cell>
          <cell r="K300" t="str">
            <v>{D}</v>
          </cell>
        </row>
        <row r="301">
          <cell r="A301" t="str">
            <v>8296-000</v>
          </cell>
          <cell r="B301">
            <v>29017500</v>
          </cell>
          <cell r="G301">
            <v>29017500</v>
          </cell>
          <cell r="H301">
            <v>14171000</v>
          </cell>
          <cell r="I301">
            <v>14846500</v>
          </cell>
          <cell r="J301">
            <v>1.0476677722108532</v>
          </cell>
          <cell r="K301" t="str">
            <v>{D}</v>
          </cell>
        </row>
        <row r="302">
          <cell r="A302" t="str">
            <v>8297-000</v>
          </cell>
          <cell r="B302">
            <v>5593750</v>
          </cell>
          <cell r="G302">
            <v>5593750</v>
          </cell>
          <cell r="H302">
            <v>7609500</v>
          </cell>
          <cell r="I302">
            <v>-2015750</v>
          </cell>
          <cell r="J302">
            <v>-0.26489913923385244</v>
          </cell>
          <cell r="K302" t="str">
            <v>{D}</v>
          </cell>
        </row>
        <row r="303">
          <cell r="A303" t="str">
            <v>8298-000</v>
          </cell>
          <cell r="B303">
            <v>0</v>
          </cell>
          <cell r="G303">
            <v>0</v>
          </cell>
          <cell r="H303">
            <v>2701500</v>
          </cell>
          <cell r="I303">
            <v>-2701500</v>
          </cell>
          <cell r="J303">
            <v>-1</v>
          </cell>
          <cell r="K303" t="str">
            <v>{D}</v>
          </cell>
        </row>
        <row r="304">
          <cell r="A304" t="str">
            <v>8299-000</v>
          </cell>
          <cell r="B304">
            <v>9672500</v>
          </cell>
          <cell r="G304">
            <v>9672500</v>
          </cell>
          <cell r="H304">
            <v>19023400</v>
          </cell>
          <cell r="I304">
            <v>-9350900</v>
          </cell>
          <cell r="J304">
            <v>-0.49154725233133928</v>
          </cell>
          <cell r="K304" t="str">
            <v>{D}</v>
          </cell>
        </row>
        <row r="305">
          <cell r="A305" t="str">
            <v>8313-000</v>
          </cell>
          <cell r="B305">
            <v>2930000</v>
          </cell>
          <cell r="G305">
            <v>2930000</v>
          </cell>
          <cell r="H305">
            <v>2443500</v>
          </cell>
          <cell r="I305">
            <v>486500</v>
          </cell>
          <cell r="J305">
            <v>0.19909965213832617</v>
          </cell>
          <cell r="K305" t="str">
            <v>{D}</v>
          </cell>
        </row>
        <row r="306">
          <cell r="A306" t="str">
            <v>8421-000</v>
          </cell>
          <cell r="B306">
            <v>98268559</v>
          </cell>
          <cell r="G306">
            <v>98268559</v>
          </cell>
          <cell r="H306">
            <v>90079515</v>
          </cell>
          <cell r="I306">
            <v>8189044</v>
          </cell>
          <cell r="J306">
            <v>9.0909059623600325E-2</v>
          </cell>
          <cell r="K306" t="str">
            <v>{D}</v>
          </cell>
        </row>
        <row r="307">
          <cell r="A307" t="str">
            <v>8422-000</v>
          </cell>
          <cell r="B307">
            <v>205347182</v>
          </cell>
          <cell r="G307">
            <v>205347182</v>
          </cell>
          <cell r="H307">
            <v>188234920</v>
          </cell>
          <cell r="I307">
            <v>17112262</v>
          </cell>
          <cell r="J307">
            <v>9.0909072556781712E-2</v>
          </cell>
          <cell r="K307" t="str">
            <v>{D}</v>
          </cell>
        </row>
        <row r="308">
          <cell r="A308" t="str">
            <v>8423-000</v>
          </cell>
          <cell r="B308">
            <v>74528286</v>
          </cell>
          <cell r="G308">
            <v>74528286</v>
          </cell>
          <cell r="H308">
            <v>68317600</v>
          </cell>
          <cell r="I308">
            <v>6210686</v>
          </cell>
          <cell r="J308">
            <v>9.0909019052191523E-2</v>
          </cell>
          <cell r="K308" t="str">
            <v>{D}</v>
          </cell>
        </row>
        <row r="309">
          <cell r="A309" t="str">
            <v>8424-000</v>
          </cell>
          <cell r="B309">
            <v>0</v>
          </cell>
          <cell r="G309">
            <v>0</v>
          </cell>
          <cell r="H309">
            <v>1</v>
          </cell>
          <cell r="I309">
            <v>-1</v>
          </cell>
          <cell r="J309">
            <v>-1</v>
          </cell>
          <cell r="K309" t="str">
            <v>{D}</v>
          </cell>
        </row>
        <row r="310">
          <cell r="A310" t="str">
            <v>8429-000</v>
          </cell>
          <cell r="B310">
            <v>9961174</v>
          </cell>
          <cell r="G310">
            <v>9961174</v>
          </cell>
          <cell r="H310">
            <v>9961174</v>
          </cell>
          <cell r="I310">
            <v>0</v>
          </cell>
          <cell r="J310">
            <v>0</v>
          </cell>
          <cell r="K310" t="str">
            <v>{D}</v>
          </cell>
        </row>
        <row r="311">
          <cell r="A311" t="str">
            <v>8441-000</v>
          </cell>
          <cell r="B311">
            <v>76379400</v>
          </cell>
          <cell r="G311">
            <v>76379400</v>
          </cell>
          <cell r="H311">
            <v>66484517</v>
          </cell>
          <cell r="I311">
            <v>9894883</v>
          </cell>
          <cell r="J311">
            <v>0.14882988470834496</v>
          </cell>
          <cell r="K311" t="str">
            <v>{D}</v>
          </cell>
        </row>
        <row r="312">
          <cell r="A312" t="str">
            <v>8482-000</v>
          </cell>
          <cell r="B312">
            <v>8547000</v>
          </cell>
          <cell r="G312">
            <v>8547000</v>
          </cell>
          <cell r="H312">
            <v>7122500</v>
          </cell>
          <cell r="I312">
            <v>1424500</v>
          </cell>
          <cell r="J312">
            <v>0.2</v>
          </cell>
          <cell r="K312" t="str">
            <v>{D}</v>
          </cell>
        </row>
        <row r="313">
          <cell r="A313" t="str">
            <v>8511-000</v>
          </cell>
          <cell r="B313">
            <v>50473111</v>
          </cell>
          <cell r="G313">
            <v>50473111</v>
          </cell>
          <cell r="H313">
            <v>76847422</v>
          </cell>
          <cell r="I313">
            <v>-26374311</v>
          </cell>
          <cell r="J313">
            <v>-0.3432035885341736</v>
          </cell>
          <cell r="K313" t="str">
            <v>{D}</v>
          </cell>
        </row>
        <row r="314">
          <cell r="A314" t="str">
            <v>8513-000</v>
          </cell>
          <cell r="B314">
            <v>16707000</v>
          </cell>
          <cell r="G314">
            <v>16707000</v>
          </cell>
          <cell r="H314">
            <v>14360100</v>
          </cell>
          <cell r="I314">
            <v>2346900</v>
          </cell>
          <cell r="J314">
            <v>0.16343200952639605</v>
          </cell>
          <cell r="K314" t="str">
            <v>{D}</v>
          </cell>
        </row>
        <row r="315">
          <cell r="A315" t="str">
            <v>8514-000</v>
          </cell>
          <cell r="B315">
            <v>13563100</v>
          </cell>
          <cell r="G315">
            <v>13563100</v>
          </cell>
          <cell r="H315">
            <v>15210824.93</v>
          </cell>
          <cell r="I315">
            <v>-1647724.9299999997</v>
          </cell>
          <cell r="J315">
            <v>-0.10832580991384796</v>
          </cell>
          <cell r="K315" t="str">
            <v>{D}</v>
          </cell>
        </row>
        <row r="316">
          <cell r="A316" t="str">
            <v>8523-000</v>
          </cell>
          <cell r="B316">
            <v>13837000</v>
          </cell>
          <cell r="G316">
            <v>13837000</v>
          </cell>
          <cell r="H316">
            <v>12597200</v>
          </cell>
          <cell r="I316">
            <v>1239800</v>
          </cell>
          <cell r="J316">
            <v>9.8418696218207216E-2</v>
          </cell>
          <cell r="K316" t="str">
            <v>{D}</v>
          </cell>
        </row>
        <row r="317">
          <cell r="A317" t="str">
            <v>8616-000</v>
          </cell>
          <cell r="B317">
            <v>20628279.609999999</v>
          </cell>
          <cell r="G317">
            <v>20628279.609999999</v>
          </cell>
          <cell r="H317">
            <v>20545780</v>
          </cell>
          <cell r="I317">
            <v>82499.609999999404</v>
          </cell>
          <cell r="J317">
            <v>4.0154041365185163E-3</v>
          </cell>
          <cell r="K317" t="str">
            <v>{D}</v>
          </cell>
        </row>
        <row r="318">
          <cell r="A318" t="str">
            <v>8617-000</v>
          </cell>
          <cell r="B318">
            <v>9308903.2200000007</v>
          </cell>
          <cell r="G318">
            <v>9308903.2200000007</v>
          </cell>
          <cell r="H318">
            <v>1885096.78</v>
          </cell>
          <cell r="I318">
            <v>7423806.4400000004</v>
          </cell>
          <cell r="J318">
            <v>3.9381566605826999</v>
          </cell>
          <cell r="K318" t="str">
            <v>{D}</v>
          </cell>
        </row>
        <row r="319">
          <cell r="A319" t="str">
            <v>8652-000</v>
          </cell>
          <cell r="B319">
            <v>442398000</v>
          </cell>
          <cell r="G319">
            <v>442398000</v>
          </cell>
          <cell r="H319">
            <v>347403900</v>
          </cell>
          <cell r="I319">
            <v>94994100</v>
          </cell>
          <cell r="J319">
            <v>0.27343993547568118</v>
          </cell>
          <cell r="K319" t="str">
            <v>{D}</v>
          </cell>
        </row>
        <row r="320">
          <cell r="A320" t="str">
            <v>8661-000</v>
          </cell>
          <cell r="B320">
            <v>278845410</v>
          </cell>
          <cell r="G320">
            <v>278845410</v>
          </cell>
          <cell r="H320">
            <v>200747785</v>
          </cell>
          <cell r="I320">
            <v>78097625</v>
          </cell>
          <cell r="J320">
            <v>0.38903355770525688</v>
          </cell>
          <cell r="K320" t="str">
            <v>{D}</v>
          </cell>
        </row>
        <row r="321">
          <cell r="A321" t="str">
            <v>8662-000</v>
          </cell>
          <cell r="B321">
            <v>53705350</v>
          </cell>
          <cell r="G321">
            <v>53705350</v>
          </cell>
          <cell r="H321">
            <v>31941400</v>
          </cell>
          <cell r="I321">
            <v>21763950</v>
          </cell>
          <cell r="J321">
            <v>0.68137119850726646</v>
          </cell>
          <cell r="K321" t="str">
            <v>{D}</v>
          </cell>
        </row>
        <row r="322">
          <cell r="A322" t="str">
            <v>8672-000</v>
          </cell>
          <cell r="B322">
            <v>13708000</v>
          </cell>
          <cell r="G322">
            <v>13708000</v>
          </cell>
          <cell r="H322">
            <v>7476685</v>
          </cell>
          <cell r="I322">
            <v>6231315</v>
          </cell>
          <cell r="J322">
            <v>0.83343286496622504</v>
          </cell>
          <cell r="K322" t="str">
            <v>{D}</v>
          </cell>
        </row>
        <row r="323">
          <cell r="A323" t="str">
            <v>8673-000</v>
          </cell>
          <cell r="B323">
            <v>6936850180.8000002</v>
          </cell>
          <cell r="G323">
            <v>6936850180.8000002</v>
          </cell>
          <cell r="H323">
            <v>6929396145</v>
          </cell>
          <cell r="I323">
            <v>7454035.8000001907</v>
          </cell>
          <cell r="J323">
            <v>1.0757121752057359E-3</v>
          </cell>
          <cell r="K323" t="str">
            <v>{D}</v>
          </cell>
        </row>
        <row r="324">
          <cell r="A324" t="str">
            <v>8679-000</v>
          </cell>
          <cell r="B324">
            <v>0</v>
          </cell>
          <cell r="G324">
            <v>0</v>
          </cell>
          <cell r="H324">
            <v>792000</v>
          </cell>
          <cell r="I324">
            <v>-792000</v>
          </cell>
          <cell r="J324">
            <v>-1</v>
          </cell>
          <cell r="K324" t="str">
            <v>{D}</v>
          </cell>
        </row>
        <row r="325">
          <cell r="A325" t="str">
            <v>8681-000</v>
          </cell>
          <cell r="B325">
            <v>13995000</v>
          </cell>
          <cell r="G325">
            <v>13995000</v>
          </cell>
          <cell r="H325">
            <v>0</v>
          </cell>
          <cell r="I325">
            <v>13995000</v>
          </cell>
          <cell r="J325">
            <v>1</v>
          </cell>
          <cell r="K325" t="str">
            <v>{D}</v>
          </cell>
        </row>
        <row r="326">
          <cell r="A326" t="str">
            <v>8684-000</v>
          </cell>
          <cell r="B326">
            <v>3680185</v>
          </cell>
          <cell r="G326">
            <v>3680185</v>
          </cell>
          <cell r="H326">
            <v>11597050</v>
          </cell>
          <cell r="I326">
            <v>-7916865</v>
          </cell>
          <cell r="J326">
            <v>-0.68266197006997464</v>
          </cell>
          <cell r="K326" t="str">
            <v>{D}</v>
          </cell>
        </row>
        <row r="327">
          <cell r="A327" t="str">
            <v>8689-000</v>
          </cell>
          <cell r="B327">
            <v>4270000</v>
          </cell>
          <cell r="G327">
            <v>4270000</v>
          </cell>
          <cell r="H327">
            <v>11000000</v>
          </cell>
          <cell r="I327">
            <v>-6730000</v>
          </cell>
          <cell r="J327">
            <v>-0.61181818181818182</v>
          </cell>
          <cell r="K327" t="str">
            <v>{D}</v>
          </cell>
        </row>
        <row r="328">
          <cell r="A328" t="str">
            <v>8711-000</v>
          </cell>
          <cell r="B328">
            <v>27475020</v>
          </cell>
          <cell r="G328">
            <v>27475020</v>
          </cell>
          <cell r="H328">
            <v>22617220</v>
          </cell>
          <cell r="I328">
            <v>4857800</v>
          </cell>
          <cell r="J328">
            <v>0.21478324922337935</v>
          </cell>
          <cell r="K328" t="str">
            <v>{D}</v>
          </cell>
        </row>
        <row r="329">
          <cell r="A329" t="str">
            <v>8733-000</v>
          </cell>
          <cell r="B329">
            <v>4983800</v>
          </cell>
          <cell r="G329">
            <v>4983800</v>
          </cell>
          <cell r="H329">
            <v>4582800</v>
          </cell>
          <cell r="I329">
            <v>401000</v>
          </cell>
          <cell r="J329">
            <v>8.7501091036047834E-2</v>
          </cell>
          <cell r="K329" t="str">
            <v>{D}</v>
          </cell>
        </row>
        <row r="330">
          <cell r="A330" t="str">
            <v>8736-000</v>
          </cell>
          <cell r="B330">
            <v>0</v>
          </cell>
          <cell r="G330">
            <v>0</v>
          </cell>
          <cell r="H330">
            <v>81861000</v>
          </cell>
          <cell r="I330">
            <v>-81861000</v>
          </cell>
          <cell r="J330">
            <v>-1</v>
          </cell>
          <cell r="K330" t="str">
            <v>{D}</v>
          </cell>
        </row>
        <row r="331">
          <cell r="A331" t="str">
            <v>8737-000</v>
          </cell>
          <cell r="B331">
            <v>76270000</v>
          </cell>
          <cell r="G331">
            <v>76270000</v>
          </cell>
          <cell r="H331">
            <v>0</v>
          </cell>
          <cell r="I331">
            <v>76270000</v>
          </cell>
          <cell r="J331">
            <v>1</v>
          </cell>
          <cell r="K331" t="str">
            <v>{D}</v>
          </cell>
        </row>
        <row r="332">
          <cell r="A332" t="str">
            <v>8821-000</v>
          </cell>
          <cell r="B332">
            <v>16390000</v>
          </cell>
          <cell r="G332">
            <v>16390000</v>
          </cell>
          <cell r="H332">
            <v>16060000</v>
          </cell>
          <cell r="I332">
            <v>330000</v>
          </cell>
          <cell r="J332">
            <v>2.0547945205479451E-2</v>
          </cell>
          <cell r="K332" t="str">
            <v>{D}</v>
          </cell>
        </row>
        <row r="333">
          <cell r="A333" t="str">
            <v>8831-000</v>
          </cell>
          <cell r="B333">
            <v>3150000</v>
          </cell>
          <cell r="G333">
            <v>3150000</v>
          </cell>
          <cell r="H333">
            <v>2250000</v>
          </cell>
          <cell r="I333">
            <v>900000</v>
          </cell>
          <cell r="J333">
            <v>0.4</v>
          </cell>
          <cell r="K333" t="str">
            <v>{D}</v>
          </cell>
        </row>
        <row r="334">
          <cell r="A334" t="str">
            <v>8832-000</v>
          </cell>
          <cell r="B334">
            <v>194152072.30000001</v>
          </cell>
          <cell r="G334">
            <v>194152072.30000001</v>
          </cell>
          <cell r="H334">
            <v>88488178.099999994</v>
          </cell>
          <cell r="I334">
            <v>105663894.20000002</v>
          </cell>
          <cell r="J334">
            <v>1.1941018164097563</v>
          </cell>
          <cell r="K334" t="str">
            <v>{D}</v>
          </cell>
        </row>
        <row r="335">
          <cell r="A335" t="str">
            <v>8833-000</v>
          </cell>
          <cell r="B335">
            <v>126535578</v>
          </cell>
          <cell r="G335">
            <v>126535578</v>
          </cell>
          <cell r="H335">
            <v>99489751.799999997</v>
          </cell>
          <cell r="I335">
            <v>27045826.200000003</v>
          </cell>
          <cell r="J335">
            <v>0.27184534799492788</v>
          </cell>
          <cell r="K335" t="str">
            <v>{D}</v>
          </cell>
        </row>
        <row r="336">
          <cell r="A336" t="str">
            <v>8834-000</v>
          </cell>
          <cell r="B336">
            <v>68914670.099999994</v>
          </cell>
          <cell r="G336">
            <v>68914670.099999994</v>
          </cell>
          <cell r="H336">
            <v>86894240</v>
          </cell>
          <cell r="I336">
            <v>-17979569.900000006</v>
          </cell>
          <cell r="J336">
            <v>-0.2069132533986143</v>
          </cell>
          <cell r="K336" t="str">
            <v>{D}</v>
          </cell>
        </row>
        <row r="337">
          <cell r="A337" t="str">
            <v>8835-000</v>
          </cell>
          <cell r="B337">
            <v>22451400</v>
          </cell>
          <cell r="G337">
            <v>22451400</v>
          </cell>
          <cell r="H337">
            <v>20590450</v>
          </cell>
          <cell r="I337">
            <v>1860950</v>
          </cell>
          <cell r="J337">
            <v>9.037927777197681E-2</v>
          </cell>
          <cell r="K337" t="str">
            <v>{D}</v>
          </cell>
        </row>
        <row r="338">
          <cell r="A338" t="str">
            <v>8836-000</v>
          </cell>
          <cell r="B338">
            <v>1134700</v>
          </cell>
          <cell r="G338">
            <v>1134700</v>
          </cell>
          <cell r="H338">
            <v>753950</v>
          </cell>
          <cell r="I338">
            <v>380750</v>
          </cell>
          <cell r="J338">
            <v>0.50500696332648054</v>
          </cell>
          <cell r="K338" t="str">
            <v>{D}</v>
          </cell>
        </row>
        <row r="339">
          <cell r="A339" t="str">
            <v>8841-000</v>
          </cell>
          <cell r="B339">
            <v>49360405</v>
          </cell>
          <cell r="G339">
            <v>49360405</v>
          </cell>
          <cell r="H339">
            <v>71579875</v>
          </cell>
          <cell r="I339">
            <v>-22219470</v>
          </cell>
          <cell r="J339">
            <v>-0.3104150433344568</v>
          </cell>
          <cell r="K339" t="str">
            <v>{D}</v>
          </cell>
        </row>
        <row r="340">
          <cell r="A340" t="str">
            <v>8842-000</v>
          </cell>
          <cell r="B340">
            <v>50294300</v>
          </cell>
          <cell r="G340">
            <v>50294300</v>
          </cell>
          <cell r="H340">
            <v>131083900</v>
          </cell>
          <cell r="I340">
            <v>-80789600</v>
          </cell>
          <cell r="J340">
            <v>-0.61631977687572614</v>
          </cell>
          <cell r="K340" t="str">
            <v>{D}</v>
          </cell>
        </row>
        <row r="341">
          <cell r="A341" t="str">
            <v>8843-000</v>
          </cell>
          <cell r="B341">
            <v>360000</v>
          </cell>
          <cell r="G341">
            <v>360000</v>
          </cell>
          <cell r="H341">
            <v>360000</v>
          </cell>
          <cell r="I341">
            <v>0</v>
          </cell>
          <cell r="J341">
            <v>0</v>
          </cell>
          <cell r="K341" t="str">
            <v>{D}</v>
          </cell>
        </row>
        <row r="342">
          <cell r="A342" t="str">
            <v>8851-000</v>
          </cell>
          <cell r="B342">
            <v>26031915</v>
          </cell>
          <cell r="G342">
            <v>26031915</v>
          </cell>
          <cell r="H342">
            <v>33258285</v>
          </cell>
          <cell r="I342">
            <v>-7226370</v>
          </cell>
          <cell r="J342">
            <v>-0.21728029572180285</v>
          </cell>
          <cell r="K342" t="str">
            <v>{D}</v>
          </cell>
        </row>
        <row r="343">
          <cell r="A343" t="str">
            <v>8853-000</v>
          </cell>
          <cell r="B343">
            <v>4945000</v>
          </cell>
          <cell r="G343">
            <v>4945000</v>
          </cell>
          <cell r="H343">
            <v>5500000</v>
          </cell>
          <cell r="I343">
            <v>-555000</v>
          </cell>
          <cell r="J343">
            <v>-0.10090909090909091</v>
          </cell>
          <cell r="K343" t="str">
            <v>{D}</v>
          </cell>
        </row>
        <row r="344">
          <cell r="A344" t="str">
            <v>8854-000</v>
          </cell>
          <cell r="B344">
            <v>42205000</v>
          </cell>
          <cell r="G344">
            <v>42205000</v>
          </cell>
          <cell r="H344">
            <v>35050000</v>
          </cell>
          <cell r="I344">
            <v>7155000</v>
          </cell>
          <cell r="J344">
            <v>0.20413694721825962</v>
          </cell>
          <cell r="K344" t="str">
            <v>{D}</v>
          </cell>
        </row>
        <row r="345">
          <cell r="A345" t="str">
            <v>8856-000</v>
          </cell>
          <cell r="B345">
            <v>30295350</v>
          </cell>
          <cell r="G345">
            <v>30295350</v>
          </cell>
          <cell r="H345">
            <v>39604500</v>
          </cell>
          <cell r="I345">
            <v>-9309150</v>
          </cell>
          <cell r="J345">
            <v>-0.23505283490512441</v>
          </cell>
          <cell r="K345" t="str">
            <v>{D}</v>
          </cell>
        </row>
        <row r="346">
          <cell r="A346" t="str">
            <v>8861-000</v>
          </cell>
          <cell r="B346">
            <v>106669433</v>
          </cell>
          <cell r="G346">
            <v>106669433</v>
          </cell>
          <cell r="H346">
            <v>112690117</v>
          </cell>
          <cell r="I346">
            <v>-6020684</v>
          </cell>
          <cell r="J346">
            <v>-5.3426903443537996E-2</v>
          </cell>
          <cell r="K346" t="str">
            <v>{D}</v>
          </cell>
        </row>
        <row r="347">
          <cell r="A347" t="str">
            <v>8869-000</v>
          </cell>
          <cell r="B347">
            <v>305100</v>
          </cell>
          <cell r="G347">
            <v>305100</v>
          </cell>
          <cell r="H347">
            <v>424000</v>
          </cell>
          <cell r="I347">
            <v>-118900</v>
          </cell>
          <cell r="J347">
            <v>-0.2804245283018868</v>
          </cell>
          <cell r="K347" t="str">
            <v>{D}</v>
          </cell>
        </row>
        <row r="348">
          <cell r="A348" t="str">
            <v>8981-000</v>
          </cell>
          <cell r="B348">
            <v>155914000</v>
          </cell>
          <cell r="G348">
            <v>155914000</v>
          </cell>
          <cell r="H348">
            <v>72506500</v>
          </cell>
          <cell r="I348">
            <v>83407500</v>
          </cell>
          <cell r="J348">
            <v>1.1503451414700752</v>
          </cell>
          <cell r="K348" t="str">
            <v>{D}</v>
          </cell>
        </row>
        <row r="349">
          <cell r="A349" t="str">
            <v>9061-000</v>
          </cell>
          <cell r="B349">
            <v>25087000</v>
          </cell>
          <cell r="G349">
            <v>25087000</v>
          </cell>
          <cell r="H349">
            <v>12921000</v>
          </cell>
          <cell r="I349">
            <v>12166000</v>
          </cell>
          <cell r="J349">
            <v>0.941567990093646</v>
          </cell>
          <cell r="K349" t="str">
            <v>{K}</v>
          </cell>
        </row>
        <row r="350">
          <cell r="A350" t="str">
            <v>9091-000</v>
          </cell>
          <cell r="B350">
            <v>13487316</v>
          </cell>
          <cell r="G350">
            <v>13487316</v>
          </cell>
          <cell r="H350">
            <v>11486230</v>
          </cell>
          <cell r="I350">
            <v>2001086</v>
          </cell>
          <cell r="J350">
            <v>0.17421608308383169</v>
          </cell>
          <cell r="K350" t="str">
            <v>{K}</v>
          </cell>
        </row>
        <row r="351">
          <cell r="A351" t="str">
            <v>9093-000</v>
          </cell>
          <cell r="B351">
            <v>100000</v>
          </cell>
          <cell r="G351">
            <v>100000</v>
          </cell>
          <cell r="H351">
            <v>744624</v>
          </cell>
          <cell r="I351">
            <v>-644624</v>
          </cell>
          <cell r="J351">
            <v>-0.8657040331764756</v>
          </cell>
          <cell r="K351" t="str">
            <v>{K}</v>
          </cell>
        </row>
        <row r="352">
          <cell r="A352" t="str">
            <v>9099-000</v>
          </cell>
          <cell r="B352">
            <v>31927813.920000002</v>
          </cell>
          <cell r="G352">
            <v>31927813.920000002</v>
          </cell>
          <cell r="H352">
            <v>3904667.04</v>
          </cell>
          <cell r="I352">
            <v>28023146.880000003</v>
          </cell>
          <cell r="J352">
            <v>7.1768339253838151</v>
          </cell>
          <cell r="K352" t="str">
            <v>{K}</v>
          </cell>
        </row>
        <row r="353">
          <cell r="A353" t="str">
            <v>9215-000</v>
          </cell>
          <cell r="B353">
            <v>0</v>
          </cell>
          <cell r="G353">
            <v>0</v>
          </cell>
          <cell r="H353">
            <v>7827355218.5299997</v>
          </cell>
          <cell r="I353">
            <v>-7827355218.5299997</v>
          </cell>
          <cell r="J353">
            <v>-1</v>
          </cell>
          <cell r="K353" t="str">
            <v>{D}</v>
          </cell>
        </row>
        <row r="354">
          <cell r="A354" t="str">
            <v>9219-000</v>
          </cell>
          <cell r="B354">
            <v>9783465829.1499996</v>
          </cell>
          <cell r="G354">
            <v>9783465829.1499996</v>
          </cell>
          <cell r="H354">
            <v>10790631344.51</v>
          </cell>
          <cell r="I354">
            <v>-1007165515.3600006</v>
          </cell>
          <cell r="J354">
            <v>-9.3337033135917569E-2</v>
          </cell>
          <cell r="K354" t="str">
            <v>{D}</v>
          </cell>
        </row>
        <row r="355">
          <cell r="A355" t="str">
            <v>9291-000</v>
          </cell>
          <cell r="B355">
            <v>144997.97</v>
          </cell>
          <cell r="G355">
            <v>144997.97</v>
          </cell>
          <cell r="H355">
            <v>0</v>
          </cell>
          <cell r="I355">
            <v>144997.97</v>
          </cell>
          <cell r="J355">
            <v>1</v>
          </cell>
          <cell r="K355" t="str">
            <v>{D}</v>
          </cell>
        </row>
        <row r="356">
          <cell r="A356" t="str">
            <v>9299-000</v>
          </cell>
          <cell r="B356">
            <v>376998699.13999999</v>
          </cell>
          <cell r="G356">
            <v>376998699.13999999</v>
          </cell>
          <cell r="H356">
            <v>2205000</v>
          </cell>
          <cell r="I356">
            <v>374793699.13999999</v>
          </cell>
          <cell r="J356">
            <v>169.97446673015872</v>
          </cell>
          <cell r="K356" t="str">
            <v>{D}</v>
          </cell>
        </row>
        <row r="357">
          <cell r="A357" t="str">
            <v>9982-000</v>
          </cell>
          <cell r="B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</v>
          </cell>
          <cell r="K357" t="str">
            <v>{K}</v>
          </cell>
        </row>
      </sheetData>
      <sheetData sheetId="11">
        <row r="8">
          <cell r="A8" t="str">
            <v>1012-000</v>
          </cell>
          <cell r="B8">
            <v>1000000</v>
          </cell>
          <cell r="G8">
            <v>1000000</v>
          </cell>
          <cell r="H8">
            <v>850000</v>
          </cell>
          <cell r="I8">
            <v>150000</v>
          </cell>
          <cell r="J8">
            <v>0.17647058823529413</v>
          </cell>
          <cell r="K8" t="str">
            <v>{D}</v>
          </cell>
        </row>
        <row r="9">
          <cell r="A9" t="str">
            <v>1013-000</v>
          </cell>
          <cell r="B9">
            <v>2500000</v>
          </cell>
          <cell r="G9">
            <v>2500000</v>
          </cell>
          <cell r="H9">
            <v>1500000</v>
          </cell>
          <cell r="I9">
            <v>1000000</v>
          </cell>
          <cell r="J9">
            <v>0.66666666666666663</v>
          </cell>
          <cell r="K9" t="str">
            <v>{D}</v>
          </cell>
        </row>
        <row r="10">
          <cell r="A10" t="str">
            <v>1014-000</v>
          </cell>
          <cell r="B10">
            <v>5959500</v>
          </cell>
          <cell r="G10">
            <v>5959500</v>
          </cell>
          <cell r="H10">
            <v>9206500</v>
          </cell>
          <cell r="I10">
            <v>-3247000</v>
          </cell>
          <cell r="J10">
            <v>-0.35268560256340631</v>
          </cell>
          <cell r="K10" t="str">
            <v>{D}</v>
          </cell>
        </row>
        <row r="11">
          <cell r="A11" t="str">
            <v>1021-B81</v>
          </cell>
          <cell r="B11">
            <v>3230000</v>
          </cell>
          <cell r="G11">
            <v>3230000</v>
          </cell>
          <cell r="H11">
            <v>0</v>
          </cell>
          <cell r="I11">
            <v>3230000</v>
          </cell>
          <cell r="J11">
            <v>1</v>
          </cell>
          <cell r="K11" t="str">
            <v>{D}</v>
          </cell>
        </row>
        <row r="12">
          <cell r="A12" t="str">
            <v>1021-B91</v>
          </cell>
          <cell r="B12">
            <v>96948722.299999997</v>
          </cell>
          <cell r="G12">
            <v>96948722.299999997</v>
          </cell>
          <cell r="H12">
            <v>46369476.700000003</v>
          </cell>
          <cell r="I12">
            <v>50579245.599999994</v>
          </cell>
          <cell r="J12">
            <v>1.0907875007353705</v>
          </cell>
          <cell r="K12" t="str">
            <v>{D}</v>
          </cell>
        </row>
        <row r="13">
          <cell r="A13" t="str">
            <v>1181-000</v>
          </cell>
          <cell r="B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 t="str">
            <v>{D}</v>
          </cell>
        </row>
        <row r="14">
          <cell r="A14" t="str">
            <v>1331-000</v>
          </cell>
          <cell r="B14">
            <v>0</v>
          </cell>
          <cell r="G14">
            <v>0</v>
          </cell>
          <cell r="H14">
            <v>145120</v>
          </cell>
          <cell r="I14">
            <v>-145120</v>
          </cell>
          <cell r="J14">
            <v>-1</v>
          </cell>
          <cell r="K14" t="str">
            <v>{D}</v>
          </cell>
        </row>
        <row r="15">
          <cell r="A15" t="str">
            <v>1339-000</v>
          </cell>
          <cell r="B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 t="str">
            <v>{D}</v>
          </cell>
        </row>
        <row r="16">
          <cell r="A16" t="str">
            <v>1428-000</v>
          </cell>
          <cell r="B16">
            <v>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 t="str">
            <v>{D}</v>
          </cell>
        </row>
        <row r="17">
          <cell r="A17" t="str">
            <v>1469-000</v>
          </cell>
          <cell r="B17">
            <v>46500</v>
          </cell>
          <cell r="G17">
            <v>46500</v>
          </cell>
          <cell r="H17">
            <v>46500</v>
          </cell>
          <cell r="I17">
            <v>0</v>
          </cell>
          <cell r="J17">
            <v>0</v>
          </cell>
          <cell r="K17" t="str">
            <v>{D}</v>
          </cell>
        </row>
        <row r="18">
          <cell r="A18" t="str">
            <v>1592-000</v>
          </cell>
          <cell r="B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 t="str">
            <v>{D}</v>
          </cell>
        </row>
        <row r="19">
          <cell r="A19" t="str">
            <v>1611-010</v>
          </cell>
          <cell r="B19">
            <v>44873807316.339996</v>
          </cell>
          <cell r="G19">
            <v>44873807316.339996</v>
          </cell>
          <cell r="H19">
            <v>40934470554.339996</v>
          </cell>
          <cell r="I19">
            <v>3939336762</v>
          </cell>
          <cell r="J19">
            <v>9.6235195146119695E-2</v>
          </cell>
          <cell r="K19" t="str">
            <v>{D}</v>
          </cell>
        </row>
        <row r="20">
          <cell r="A20" t="str">
            <v>1811-000</v>
          </cell>
          <cell r="B20">
            <v>13514136</v>
          </cell>
          <cell r="G20">
            <v>13514136</v>
          </cell>
          <cell r="H20">
            <v>13514136</v>
          </cell>
          <cell r="I20">
            <v>0</v>
          </cell>
          <cell r="J20">
            <v>0</v>
          </cell>
          <cell r="K20" t="str">
            <v>{D}</v>
          </cell>
        </row>
        <row r="21">
          <cell r="A21" t="str">
            <v>1821-000</v>
          </cell>
          <cell r="B21">
            <v>48464969</v>
          </cell>
          <cell r="G21">
            <v>48464969</v>
          </cell>
          <cell r="H21">
            <v>48464969</v>
          </cell>
          <cell r="I21">
            <v>0</v>
          </cell>
          <cell r="J21">
            <v>0</v>
          </cell>
          <cell r="K21" t="str">
            <v>{D}</v>
          </cell>
        </row>
        <row r="22">
          <cell r="A22" t="str">
            <v>1822-000</v>
          </cell>
          <cell r="B22">
            <v>15425150</v>
          </cell>
          <cell r="G22">
            <v>15425150</v>
          </cell>
          <cell r="H22">
            <v>15425150</v>
          </cell>
          <cell r="I22">
            <v>0</v>
          </cell>
          <cell r="J22">
            <v>0</v>
          </cell>
          <cell r="K22" t="str">
            <v>{D}</v>
          </cell>
        </row>
        <row r="23">
          <cell r="A23" t="str">
            <v>1823-000</v>
          </cell>
          <cell r="B23">
            <v>26580900</v>
          </cell>
          <cell r="G23">
            <v>26580900</v>
          </cell>
          <cell r="H23">
            <v>26580900</v>
          </cell>
          <cell r="I23">
            <v>0</v>
          </cell>
          <cell r="J23">
            <v>0</v>
          </cell>
          <cell r="K23" t="str">
            <v>{D}</v>
          </cell>
        </row>
        <row r="24">
          <cell r="A24" t="str">
            <v>1824-000</v>
          </cell>
          <cell r="B24">
            <v>18213375</v>
          </cell>
          <cell r="G24">
            <v>18213375</v>
          </cell>
          <cell r="H24">
            <v>18213375</v>
          </cell>
          <cell r="I24">
            <v>0</v>
          </cell>
          <cell r="J24">
            <v>0</v>
          </cell>
          <cell r="K24" t="str">
            <v>{D}</v>
          </cell>
        </row>
        <row r="25">
          <cell r="A25" t="str">
            <v>1834-000</v>
          </cell>
          <cell r="B25">
            <v>85661050</v>
          </cell>
          <cell r="G25">
            <v>85661050</v>
          </cell>
          <cell r="H25">
            <v>85661050</v>
          </cell>
          <cell r="I25">
            <v>0</v>
          </cell>
          <cell r="J25">
            <v>0</v>
          </cell>
          <cell r="K25" t="str">
            <v>{D}</v>
          </cell>
        </row>
        <row r="26">
          <cell r="A26" t="str">
            <v>1848-000</v>
          </cell>
          <cell r="B26">
            <v>3840000</v>
          </cell>
          <cell r="G26">
            <v>3840000</v>
          </cell>
          <cell r="H26">
            <v>3840000</v>
          </cell>
          <cell r="I26">
            <v>0</v>
          </cell>
          <cell r="J26">
            <v>0</v>
          </cell>
          <cell r="K26" t="str">
            <v>{D}</v>
          </cell>
        </row>
        <row r="27">
          <cell r="A27" t="str">
            <v>1854-000</v>
          </cell>
          <cell r="B27">
            <v>21789250</v>
          </cell>
          <cell r="G27">
            <v>21789250</v>
          </cell>
          <cell r="H27">
            <v>21789250</v>
          </cell>
          <cell r="I27">
            <v>0</v>
          </cell>
          <cell r="J27">
            <v>0</v>
          </cell>
          <cell r="K27" t="str">
            <v>{D}</v>
          </cell>
        </row>
        <row r="28">
          <cell r="A28" t="str">
            <v>1859-000</v>
          </cell>
          <cell r="B28">
            <v>1286000</v>
          </cell>
          <cell r="G28">
            <v>1286000</v>
          </cell>
          <cell r="H28">
            <v>1286000</v>
          </cell>
          <cell r="I28">
            <v>0</v>
          </cell>
          <cell r="J28">
            <v>0</v>
          </cell>
          <cell r="K28" t="str">
            <v>{D}</v>
          </cell>
        </row>
        <row r="29">
          <cell r="A29" t="str">
            <v>1861-000</v>
          </cell>
          <cell r="B29">
            <v>9754300</v>
          </cell>
          <cell r="G29">
            <v>9754300</v>
          </cell>
          <cell r="H29">
            <v>9754300</v>
          </cell>
          <cell r="I29">
            <v>0</v>
          </cell>
          <cell r="J29">
            <v>0</v>
          </cell>
          <cell r="K29" t="str">
            <v>{D}</v>
          </cell>
        </row>
        <row r="30">
          <cell r="A30" t="str">
            <v>1862-000</v>
          </cell>
          <cell r="B30">
            <v>2158000</v>
          </cell>
          <cell r="G30">
            <v>2158000</v>
          </cell>
          <cell r="H30">
            <v>2158000</v>
          </cell>
          <cell r="I30">
            <v>0</v>
          </cell>
          <cell r="J30">
            <v>0</v>
          </cell>
          <cell r="K30" t="str">
            <v>{D}</v>
          </cell>
        </row>
        <row r="31">
          <cell r="A31" t="str">
            <v>1864-000</v>
          </cell>
          <cell r="B31">
            <v>2500000</v>
          </cell>
          <cell r="G31">
            <v>2500000</v>
          </cell>
          <cell r="H31">
            <v>2500000</v>
          </cell>
          <cell r="I31">
            <v>0</v>
          </cell>
          <cell r="J31">
            <v>0</v>
          </cell>
          <cell r="K31" t="str">
            <v>{D}</v>
          </cell>
        </row>
        <row r="32">
          <cell r="A32" t="str">
            <v>1871-000</v>
          </cell>
          <cell r="B32">
            <v>32052395</v>
          </cell>
          <cell r="G32">
            <v>32052395</v>
          </cell>
          <cell r="H32">
            <v>32052395</v>
          </cell>
          <cell r="I32">
            <v>0</v>
          </cell>
          <cell r="J32">
            <v>0</v>
          </cell>
          <cell r="K32" t="str">
            <v>{D}</v>
          </cell>
        </row>
        <row r="33">
          <cell r="A33" t="str">
            <v>1872-000</v>
          </cell>
          <cell r="B33">
            <v>608245746</v>
          </cell>
          <cell r="G33">
            <v>608245746</v>
          </cell>
          <cell r="H33">
            <v>608245746</v>
          </cell>
          <cell r="I33">
            <v>0</v>
          </cell>
          <cell r="J33">
            <v>0</v>
          </cell>
          <cell r="K33" t="str">
            <v>{D}</v>
          </cell>
        </row>
        <row r="34">
          <cell r="A34" t="str">
            <v>1881-000</v>
          </cell>
          <cell r="B34">
            <v>18206228</v>
          </cell>
          <cell r="G34">
            <v>18206228</v>
          </cell>
          <cell r="H34">
            <v>18206228</v>
          </cell>
          <cell r="I34">
            <v>0</v>
          </cell>
          <cell r="J34">
            <v>0</v>
          </cell>
          <cell r="K34" t="str">
            <v>{D}</v>
          </cell>
        </row>
        <row r="35">
          <cell r="A35" t="str">
            <v>1882-000</v>
          </cell>
          <cell r="B35">
            <v>3628500</v>
          </cell>
          <cell r="G35">
            <v>3628500</v>
          </cell>
          <cell r="H35">
            <v>3628500</v>
          </cell>
          <cell r="I35">
            <v>0</v>
          </cell>
          <cell r="J35">
            <v>0</v>
          </cell>
          <cell r="K35" t="str">
            <v>{D}</v>
          </cell>
        </row>
        <row r="36">
          <cell r="A36" t="str">
            <v>1883-000</v>
          </cell>
          <cell r="B36">
            <v>6097500</v>
          </cell>
          <cell r="G36">
            <v>6097500</v>
          </cell>
          <cell r="H36">
            <v>6097500</v>
          </cell>
          <cell r="I36">
            <v>0</v>
          </cell>
          <cell r="J36">
            <v>0</v>
          </cell>
          <cell r="K36" t="str">
            <v>{D}</v>
          </cell>
        </row>
        <row r="37">
          <cell r="A37" t="str">
            <v>1891-000</v>
          </cell>
          <cell r="B37">
            <v>32542250</v>
          </cell>
          <cell r="G37">
            <v>32542250</v>
          </cell>
          <cell r="H37">
            <v>32542250</v>
          </cell>
          <cell r="I37">
            <v>0</v>
          </cell>
          <cell r="J37">
            <v>0</v>
          </cell>
          <cell r="K37" t="str">
            <v>{D}</v>
          </cell>
        </row>
        <row r="38">
          <cell r="A38" t="str">
            <v>1892-000</v>
          </cell>
          <cell r="B38">
            <v>6386750</v>
          </cell>
          <cell r="G38">
            <v>6386750</v>
          </cell>
          <cell r="H38">
            <v>6386750</v>
          </cell>
          <cell r="I38">
            <v>0</v>
          </cell>
          <cell r="J38">
            <v>0</v>
          </cell>
          <cell r="K38" t="str">
            <v>{D}</v>
          </cell>
        </row>
        <row r="39">
          <cell r="A39" t="str">
            <v>1894-000</v>
          </cell>
          <cell r="B39">
            <v>48577325</v>
          </cell>
          <cell r="G39">
            <v>48577325</v>
          </cell>
          <cell r="H39">
            <v>48577325</v>
          </cell>
          <cell r="I39">
            <v>0</v>
          </cell>
          <cell r="J39">
            <v>0</v>
          </cell>
          <cell r="K39" t="str">
            <v>{D}</v>
          </cell>
        </row>
        <row r="40">
          <cell r="A40" t="str">
            <v>1912-000</v>
          </cell>
          <cell r="B40">
            <v>9569900</v>
          </cell>
          <cell r="G40">
            <v>9569900</v>
          </cell>
          <cell r="H40">
            <v>9569900</v>
          </cell>
          <cell r="I40">
            <v>0</v>
          </cell>
          <cell r="J40">
            <v>0</v>
          </cell>
          <cell r="K40" t="str">
            <v>{D}</v>
          </cell>
        </row>
        <row r="41">
          <cell r="A41" t="str">
            <v>1913-000</v>
          </cell>
          <cell r="B41">
            <v>8041000</v>
          </cell>
          <cell r="G41">
            <v>8041000</v>
          </cell>
          <cell r="H41">
            <v>8041000</v>
          </cell>
          <cell r="I41">
            <v>0</v>
          </cell>
          <cell r="J41">
            <v>0</v>
          </cell>
          <cell r="K41" t="str">
            <v>{D}</v>
          </cell>
        </row>
        <row r="42">
          <cell r="A42" t="str">
            <v>2121-000</v>
          </cell>
          <cell r="B42">
            <v>39911681</v>
          </cell>
          <cell r="G42">
            <v>39911681</v>
          </cell>
          <cell r="H42">
            <v>38485403</v>
          </cell>
          <cell r="I42">
            <v>1426278</v>
          </cell>
          <cell r="J42">
            <v>3.7060232940785365E-2</v>
          </cell>
          <cell r="K42" t="str">
            <v>{K}</v>
          </cell>
        </row>
        <row r="43">
          <cell r="A43" t="str">
            <v>2122-000</v>
          </cell>
          <cell r="B43">
            <v>11203883</v>
          </cell>
          <cell r="G43">
            <v>11203883</v>
          </cell>
          <cell r="H43">
            <v>10432625</v>
          </cell>
          <cell r="I43">
            <v>771258</v>
          </cell>
          <cell r="J43">
            <v>7.3927511053066705E-2</v>
          </cell>
          <cell r="K43" t="str">
            <v>{K}</v>
          </cell>
        </row>
        <row r="44">
          <cell r="A44" t="str">
            <v>2123-000</v>
          </cell>
          <cell r="B44">
            <v>19606753</v>
          </cell>
          <cell r="G44">
            <v>19606753</v>
          </cell>
          <cell r="H44">
            <v>18565959</v>
          </cell>
          <cell r="I44">
            <v>1040794</v>
          </cell>
          <cell r="J44">
            <v>5.6059264161899741E-2</v>
          </cell>
          <cell r="K44" t="str">
            <v>{K}</v>
          </cell>
        </row>
        <row r="45">
          <cell r="A45" t="str">
            <v>2124-000</v>
          </cell>
          <cell r="B45">
            <v>18207375</v>
          </cell>
          <cell r="G45">
            <v>18207375</v>
          </cell>
          <cell r="H45">
            <v>18207375</v>
          </cell>
          <cell r="I45">
            <v>0</v>
          </cell>
          <cell r="J45">
            <v>0</v>
          </cell>
          <cell r="K45" t="str">
            <v>{K}</v>
          </cell>
        </row>
        <row r="46">
          <cell r="A46" t="str">
            <v>2134-000</v>
          </cell>
          <cell r="B46">
            <v>85655050</v>
          </cell>
          <cell r="G46">
            <v>85655050</v>
          </cell>
          <cell r="H46">
            <v>85655050</v>
          </cell>
          <cell r="I46">
            <v>0</v>
          </cell>
          <cell r="J46">
            <v>0</v>
          </cell>
          <cell r="K46" t="str">
            <v>{K}</v>
          </cell>
        </row>
        <row r="47">
          <cell r="A47" t="str">
            <v>2148-000</v>
          </cell>
          <cell r="B47">
            <v>3838000</v>
          </cell>
          <cell r="G47">
            <v>3838000</v>
          </cell>
          <cell r="H47">
            <v>3838000</v>
          </cell>
          <cell r="I47">
            <v>0</v>
          </cell>
          <cell r="J47">
            <v>0</v>
          </cell>
          <cell r="K47" t="str">
            <v>{K}</v>
          </cell>
        </row>
        <row r="48">
          <cell r="A48" t="str">
            <v>2154-000</v>
          </cell>
          <cell r="B48">
            <v>21779250</v>
          </cell>
          <cell r="G48">
            <v>21779250</v>
          </cell>
          <cell r="H48">
            <v>21779250</v>
          </cell>
          <cell r="I48">
            <v>0</v>
          </cell>
          <cell r="J48">
            <v>0</v>
          </cell>
          <cell r="K48" t="str">
            <v>{K}</v>
          </cell>
        </row>
        <row r="49">
          <cell r="A49" t="str">
            <v>2159-000</v>
          </cell>
          <cell r="B49">
            <v>1283000</v>
          </cell>
          <cell r="G49">
            <v>1283000</v>
          </cell>
          <cell r="H49">
            <v>1283000</v>
          </cell>
          <cell r="I49">
            <v>0</v>
          </cell>
          <cell r="J49">
            <v>0</v>
          </cell>
          <cell r="K49" t="str">
            <v>{K}</v>
          </cell>
        </row>
        <row r="50">
          <cell r="A50" t="str">
            <v>2161-000</v>
          </cell>
          <cell r="B50">
            <v>9746300</v>
          </cell>
          <cell r="G50">
            <v>9746300</v>
          </cell>
          <cell r="H50">
            <v>9746300</v>
          </cell>
          <cell r="I50">
            <v>0</v>
          </cell>
          <cell r="J50">
            <v>0</v>
          </cell>
          <cell r="K50" t="str">
            <v>{K}</v>
          </cell>
        </row>
        <row r="51">
          <cell r="A51" t="str">
            <v>2162-000</v>
          </cell>
          <cell r="B51">
            <v>2154000</v>
          </cell>
          <cell r="G51">
            <v>2154000</v>
          </cell>
          <cell r="H51">
            <v>2154000</v>
          </cell>
          <cell r="I51">
            <v>0</v>
          </cell>
          <cell r="J51">
            <v>0</v>
          </cell>
          <cell r="K51" t="str">
            <v>{K}</v>
          </cell>
        </row>
        <row r="52">
          <cell r="A52" t="str">
            <v>2164-000</v>
          </cell>
          <cell r="B52">
            <v>2499000</v>
          </cell>
          <cell r="G52">
            <v>2499000</v>
          </cell>
          <cell r="H52">
            <v>2499000</v>
          </cell>
          <cell r="I52">
            <v>0</v>
          </cell>
          <cell r="J52">
            <v>0</v>
          </cell>
          <cell r="K52" t="str">
            <v>{K}</v>
          </cell>
        </row>
        <row r="53">
          <cell r="A53" t="str">
            <v>2171-000</v>
          </cell>
          <cell r="B53">
            <v>32035395</v>
          </cell>
          <cell r="G53">
            <v>32035395</v>
          </cell>
          <cell r="H53">
            <v>32035395</v>
          </cell>
          <cell r="I53">
            <v>0</v>
          </cell>
          <cell r="J53">
            <v>0</v>
          </cell>
          <cell r="K53" t="str">
            <v>{K}</v>
          </cell>
        </row>
        <row r="54">
          <cell r="A54" t="str">
            <v>2172-000</v>
          </cell>
          <cell r="B54">
            <v>590468332</v>
          </cell>
          <cell r="G54">
            <v>590468332</v>
          </cell>
          <cell r="H54">
            <v>583122092</v>
          </cell>
          <cell r="I54">
            <v>7346240</v>
          </cell>
          <cell r="J54">
            <v>1.2598116416415929E-2</v>
          </cell>
          <cell r="K54" t="str">
            <v>{K}</v>
          </cell>
        </row>
        <row r="55">
          <cell r="A55" t="str">
            <v>2181-000</v>
          </cell>
          <cell r="B55">
            <v>18202228</v>
          </cell>
          <cell r="G55">
            <v>18202228</v>
          </cell>
          <cell r="H55">
            <v>18202228</v>
          </cell>
          <cell r="I55">
            <v>0</v>
          </cell>
          <cell r="J55">
            <v>0</v>
          </cell>
          <cell r="K55" t="str">
            <v>{K}</v>
          </cell>
        </row>
        <row r="56">
          <cell r="A56" t="str">
            <v>2182-000</v>
          </cell>
          <cell r="B56">
            <v>3625500</v>
          </cell>
          <cell r="G56">
            <v>3625500</v>
          </cell>
          <cell r="H56">
            <v>3625500</v>
          </cell>
          <cell r="I56">
            <v>0</v>
          </cell>
          <cell r="J56">
            <v>0</v>
          </cell>
          <cell r="K56" t="str">
            <v>{K}</v>
          </cell>
        </row>
        <row r="57">
          <cell r="A57" t="str">
            <v>2183-000</v>
          </cell>
          <cell r="B57">
            <v>6095500</v>
          </cell>
          <cell r="G57">
            <v>6095500</v>
          </cell>
          <cell r="H57">
            <v>6095500</v>
          </cell>
          <cell r="I57">
            <v>0</v>
          </cell>
          <cell r="J57">
            <v>0</v>
          </cell>
          <cell r="K57" t="str">
            <v>{K}</v>
          </cell>
        </row>
        <row r="58">
          <cell r="A58" t="str">
            <v>2191-000</v>
          </cell>
          <cell r="B58">
            <v>32535250</v>
          </cell>
          <cell r="G58">
            <v>32535250</v>
          </cell>
          <cell r="H58">
            <v>32535250</v>
          </cell>
          <cell r="I58">
            <v>0</v>
          </cell>
          <cell r="J58">
            <v>0</v>
          </cell>
          <cell r="K58" t="str">
            <v>{K}</v>
          </cell>
        </row>
        <row r="59">
          <cell r="A59" t="str">
            <v>2192-000</v>
          </cell>
          <cell r="B59">
            <v>6379750</v>
          </cell>
          <cell r="G59">
            <v>6379750</v>
          </cell>
          <cell r="H59">
            <v>6379750</v>
          </cell>
          <cell r="I59">
            <v>0</v>
          </cell>
          <cell r="J59">
            <v>0</v>
          </cell>
          <cell r="K59" t="str">
            <v>{K}</v>
          </cell>
        </row>
        <row r="60">
          <cell r="A60" t="str">
            <v>2194-000</v>
          </cell>
          <cell r="B60">
            <v>48489325</v>
          </cell>
          <cell r="G60">
            <v>48489325</v>
          </cell>
          <cell r="H60">
            <v>48489325</v>
          </cell>
          <cell r="I60">
            <v>0</v>
          </cell>
          <cell r="J60">
            <v>0</v>
          </cell>
          <cell r="K60" t="str">
            <v>{K}</v>
          </cell>
        </row>
        <row r="61">
          <cell r="A61" t="str">
            <v>2212-000</v>
          </cell>
          <cell r="B61">
            <v>9529900</v>
          </cell>
          <cell r="G61">
            <v>9529900</v>
          </cell>
          <cell r="H61">
            <v>9529900</v>
          </cell>
          <cell r="I61">
            <v>0</v>
          </cell>
          <cell r="J61">
            <v>0</v>
          </cell>
          <cell r="K61" t="str">
            <v>{K}</v>
          </cell>
        </row>
        <row r="62">
          <cell r="A62" t="str">
            <v>2213-000</v>
          </cell>
          <cell r="B62">
            <v>8035000</v>
          </cell>
          <cell r="G62">
            <v>8035000</v>
          </cell>
          <cell r="H62">
            <v>8035000</v>
          </cell>
          <cell r="I62">
            <v>0</v>
          </cell>
          <cell r="J62">
            <v>0</v>
          </cell>
          <cell r="K62" t="str">
            <v>{K}</v>
          </cell>
        </row>
        <row r="63">
          <cell r="A63" t="str">
            <v>2412-000</v>
          </cell>
          <cell r="B63">
            <v>2114110503</v>
          </cell>
          <cell r="G63">
            <v>2114110503</v>
          </cell>
          <cell r="H63">
            <v>2114110503</v>
          </cell>
          <cell r="I63">
            <v>0</v>
          </cell>
          <cell r="J63">
            <v>0</v>
          </cell>
          <cell r="K63" t="str">
            <v>{D}</v>
          </cell>
        </row>
        <row r="64">
          <cell r="A64" t="str">
            <v>2421-000</v>
          </cell>
          <cell r="B64">
            <v>24512550</v>
          </cell>
          <cell r="G64">
            <v>24512550</v>
          </cell>
          <cell r="H64">
            <v>24512550</v>
          </cell>
          <cell r="I64">
            <v>0</v>
          </cell>
          <cell r="J64">
            <v>0</v>
          </cell>
          <cell r="K64" t="str">
            <v>{D}</v>
          </cell>
        </row>
        <row r="65">
          <cell r="A65" t="str">
            <v>2424-000</v>
          </cell>
          <cell r="B65">
            <v>82144895</v>
          </cell>
          <cell r="G65">
            <v>82144895</v>
          </cell>
          <cell r="H65">
            <v>82144895</v>
          </cell>
          <cell r="I65">
            <v>0</v>
          </cell>
          <cell r="J65">
            <v>0</v>
          </cell>
          <cell r="K65" t="str">
            <v>{D}</v>
          </cell>
        </row>
        <row r="66">
          <cell r="A66" t="str">
            <v>2425-000</v>
          </cell>
          <cell r="B66">
            <v>246875550</v>
          </cell>
          <cell r="G66">
            <v>246875550</v>
          </cell>
          <cell r="H66">
            <v>246875550</v>
          </cell>
          <cell r="I66">
            <v>0</v>
          </cell>
          <cell r="J66">
            <v>0</v>
          </cell>
          <cell r="K66" t="str">
            <v>{D}</v>
          </cell>
        </row>
        <row r="67">
          <cell r="A67" t="str">
            <v>2431-000</v>
          </cell>
          <cell r="B67">
            <v>10123100</v>
          </cell>
          <cell r="G67">
            <v>10123100</v>
          </cell>
          <cell r="H67">
            <v>10123100</v>
          </cell>
          <cell r="I67">
            <v>0</v>
          </cell>
          <cell r="J67">
            <v>0</v>
          </cell>
          <cell r="K67" t="str">
            <v>{D}</v>
          </cell>
        </row>
        <row r="68">
          <cell r="A68" t="str">
            <v>2433-000</v>
          </cell>
          <cell r="B68">
            <v>25580800</v>
          </cell>
          <cell r="G68">
            <v>25580800</v>
          </cell>
          <cell r="H68">
            <v>25580800</v>
          </cell>
          <cell r="I68">
            <v>0</v>
          </cell>
          <cell r="J68">
            <v>0</v>
          </cell>
          <cell r="K68" t="str">
            <v>{D}</v>
          </cell>
        </row>
        <row r="69">
          <cell r="A69" t="str">
            <v>2439-000</v>
          </cell>
          <cell r="B69">
            <v>2720250</v>
          </cell>
          <cell r="G69">
            <v>2720250</v>
          </cell>
          <cell r="H69">
            <v>2720250</v>
          </cell>
          <cell r="I69">
            <v>0</v>
          </cell>
          <cell r="J69">
            <v>0</v>
          </cell>
          <cell r="K69" t="str">
            <v>{D}</v>
          </cell>
        </row>
        <row r="70">
          <cell r="A70" t="str">
            <v>2441-000</v>
          </cell>
          <cell r="B70">
            <v>4577450</v>
          </cell>
          <cell r="G70">
            <v>4577450</v>
          </cell>
          <cell r="H70">
            <v>4577450</v>
          </cell>
          <cell r="I70">
            <v>0</v>
          </cell>
          <cell r="J70">
            <v>0</v>
          </cell>
          <cell r="K70" t="str">
            <v>{D}</v>
          </cell>
        </row>
        <row r="71">
          <cell r="A71" t="str">
            <v>2462-000</v>
          </cell>
          <cell r="B71">
            <v>932572677</v>
          </cell>
          <cell r="G71">
            <v>932572677</v>
          </cell>
          <cell r="H71">
            <v>861324165</v>
          </cell>
          <cell r="I71">
            <v>71248512</v>
          </cell>
          <cell r="J71">
            <v>8.2719741178978762E-2</v>
          </cell>
          <cell r="K71" t="str">
            <v>{K}</v>
          </cell>
        </row>
        <row r="72">
          <cell r="A72" t="str">
            <v>2471-000</v>
          </cell>
          <cell r="B72">
            <v>19469324</v>
          </cell>
          <cell r="G72">
            <v>19469324</v>
          </cell>
          <cell r="H72">
            <v>18243696</v>
          </cell>
          <cell r="I72">
            <v>1225628</v>
          </cell>
          <cell r="J72">
            <v>6.7180904571091299E-2</v>
          </cell>
          <cell r="K72" t="str">
            <v>{K}</v>
          </cell>
        </row>
        <row r="73">
          <cell r="A73" t="str">
            <v>2474-000</v>
          </cell>
          <cell r="B73">
            <v>81690113</v>
          </cell>
          <cell r="G73">
            <v>81690113</v>
          </cell>
          <cell r="H73">
            <v>81266678</v>
          </cell>
          <cell r="I73">
            <v>423435</v>
          </cell>
          <cell r="J73">
            <v>5.2104381576911513E-3</v>
          </cell>
          <cell r="K73" t="str">
            <v>{K}</v>
          </cell>
        </row>
        <row r="74">
          <cell r="A74" t="str">
            <v>2475-000</v>
          </cell>
          <cell r="B74">
            <v>229594750</v>
          </cell>
          <cell r="G74">
            <v>229594750</v>
          </cell>
          <cell r="H74">
            <v>222746950</v>
          </cell>
          <cell r="I74">
            <v>6847800</v>
          </cell>
          <cell r="J74">
            <v>3.0742508483281139E-2</v>
          </cell>
          <cell r="K74" t="str">
            <v>{K}</v>
          </cell>
        </row>
        <row r="75">
          <cell r="A75" t="str">
            <v>2481-000</v>
          </cell>
          <cell r="B75">
            <v>10122100</v>
          </cell>
          <cell r="G75">
            <v>10122100</v>
          </cell>
          <cell r="H75">
            <v>10122100</v>
          </cell>
          <cell r="I75">
            <v>0</v>
          </cell>
          <cell r="J75">
            <v>0</v>
          </cell>
          <cell r="K75" t="str">
            <v>{K}</v>
          </cell>
        </row>
        <row r="76">
          <cell r="A76" t="str">
            <v>2483-000</v>
          </cell>
          <cell r="B76">
            <v>25574800</v>
          </cell>
          <cell r="G76">
            <v>25574800</v>
          </cell>
          <cell r="H76">
            <v>25574800</v>
          </cell>
          <cell r="I76">
            <v>0</v>
          </cell>
          <cell r="J76">
            <v>0</v>
          </cell>
          <cell r="K76" t="str">
            <v>{K}</v>
          </cell>
        </row>
        <row r="77">
          <cell r="A77" t="str">
            <v>2489-000</v>
          </cell>
          <cell r="B77">
            <v>2717250</v>
          </cell>
          <cell r="G77">
            <v>2717250</v>
          </cell>
          <cell r="H77">
            <v>2717250</v>
          </cell>
          <cell r="I77">
            <v>0</v>
          </cell>
          <cell r="J77">
            <v>0</v>
          </cell>
          <cell r="K77" t="str">
            <v>{K}</v>
          </cell>
        </row>
        <row r="78">
          <cell r="A78" t="str">
            <v>2491-000</v>
          </cell>
          <cell r="B78">
            <v>4576450</v>
          </cell>
          <cell r="G78">
            <v>4576450</v>
          </cell>
          <cell r="H78">
            <v>4576450</v>
          </cell>
          <cell r="I78">
            <v>0</v>
          </cell>
          <cell r="J78">
            <v>0</v>
          </cell>
          <cell r="K78" t="str">
            <v>{K}</v>
          </cell>
        </row>
        <row r="79">
          <cell r="A79" t="str">
            <v>3041-H01</v>
          </cell>
          <cell r="B79">
            <v>21972950</v>
          </cell>
          <cell r="G79">
            <v>21972950</v>
          </cell>
          <cell r="H79">
            <v>5419500</v>
          </cell>
          <cell r="I79">
            <v>16553450</v>
          </cell>
          <cell r="J79">
            <v>3.0544238398376233</v>
          </cell>
          <cell r="K79" t="str">
            <v>{K}</v>
          </cell>
        </row>
        <row r="80">
          <cell r="A80" t="str">
            <v>3041-H02</v>
          </cell>
          <cell r="B80">
            <v>13306050</v>
          </cell>
          <cell r="G80">
            <v>13306050</v>
          </cell>
          <cell r="H80">
            <v>0</v>
          </cell>
          <cell r="I80">
            <v>13306050</v>
          </cell>
          <cell r="J80">
            <v>1</v>
          </cell>
          <cell r="K80" t="str">
            <v>{D}</v>
          </cell>
        </row>
        <row r="81">
          <cell r="A81" t="str">
            <v>3042-000</v>
          </cell>
          <cell r="B81">
            <v>101231455</v>
          </cell>
          <cell r="G81">
            <v>101231455</v>
          </cell>
          <cell r="H81">
            <v>58460600</v>
          </cell>
          <cell r="I81">
            <v>42770855</v>
          </cell>
          <cell r="J81">
            <v>0.73161847466498808</v>
          </cell>
          <cell r="K81" t="str">
            <v>{K}</v>
          </cell>
        </row>
        <row r="82">
          <cell r="A82" t="str">
            <v>3071-000</v>
          </cell>
          <cell r="B82">
            <v>2625245</v>
          </cell>
          <cell r="G82">
            <v>2625245</v>
          </cell>
          <cell r="H82">
            <v>0</v>
          </cell>
          <cell r="I82">
            <v>2625245</v>
          </cell>
          <cell r="J82">
            <v>1</v>
          </cell>
          <cell r="K82" t="str">
            <v>{K}</v>
          </cell>
        </row>
        <row r="83">
          <cell r="A83" t="str">
            <v>3072-000</v>
          </cell>
          <cell r="B83">
            <v>172500</v>
          </cell>
          <cell r="G83">
            <v>172500</v>
          </cell>
          <cell r="H83">
            <v>105000</v>
          </cell>
          <cell r="I83">
            <v>67500</v>
          </cell>
          <cell r="J83">
            <v>0.6428571428571429</v>
          </cell>
          <cell r="K83" t="str">
            <v>{K}</v>
          </cell>
        </row>
        <row r="84">
          <cell r="A84" t="str">
            <v>3073-000</v>
          </cell>
          <cell r="B84">
            <v>31176</v>
          </cell>
          <cell r="G84">
            <v>31176</v>
          </cell>
          <cell r="H84">
            <v>69689</v>
          </cell>
          <cell r="I84">
            <v>-38513</v>
          </cell>
          <cell r="J84">
            <v>-0.55264101938612975</v>
          </cell>
          <cell r="K84" t="str">
            <v>{K}</v>
          </cell>
        </row>
        <row r="85">
          <cell r="A85" t="str">
            <v>3074-000</v>
          </cell>
          <cell r="B85">
            <v>338818</v>
          </cell>
          <cell r="G85">
            <v>338818</v>
          </cell>
          <cell r="H85">
            <v>1563090</v>
          </cell>
          <cell r="I85">
            <v>-1224272</v>
          </cell>
          <cell r="J85">
            <v>-0.78323832920689151</v>
          </cell>
          <cell r="K85" t="str">
            <v>{K}</v>
          </cell>
        </row>
        <row r="86">
          <cell r="A86" t="str">
            <v>3131-000</v>
          </cell>
          <cell r="B86">
            <v>5342333</v>
          </cell>
          <cell r="G86">
            <v>5342333</v>
          </cell>
          <cell r="H86">
            <v>5342333</v>
          </cell>
          <cell r="I86">
            <v>0</v>
          </cell>
          <cell r="J86">
            <v>0</v>
          </cell>
          <cell r="K86" t="str">
            <v>{K}</v>
          </cell>
        </row>
        <row r="87">
          <cell r="A87" t="str">
            <v>3264-000</v>
          </cell>
          <cell r="B87">
            <v>2905300</v>
          </cell>
          <cell r="G87">
            <v>2905300</v>
          </cell>
          <cell r="H87">
            <v>2567625</v>
          </cell>
          <cell r="I87">
            <v>337675</v>
          </cell>
          <cell r="J87">
            <v>0.13151258458692372</v>
          </cell>
          <cell r="K87" t="str">
            <v>{K}</v>
          </cell>
        </row>
        <row r="88">
          <cell r="A88" t="str">
            <v>3288-000</v>
          </cell>
          <cell r="B88">
            <v>5093932</v>
          </cell>
          <cell r="G88">
            <v>5093932</v>
          </cell>
          <cell r="H88">
            <v>206598</v>
          </cell>
          <cell r="I88">
            <v>4887334</v>
          </cell>
          <cell r="J88">
            <v>23.656250302519869</v>
          </cell>
          <cell r="K88" t="str">
            <v>{K}</v>
          </cell>
        </row>
        <row r="89">
          <cell r="A89" t="str">
            <v>3289-000</v>
          </cell>
          <cell r="B89">
            <v>53813950</v>
          </cell>
          <cell r="G89">
            <v>53813950</v>
          </cell>
          <cell r="H89">
            <v>7012665.4000000004</v>
          </cell>
          <cell r="I89">
            <v>46801284.600000001</v>
          </cell>
          <cell r="J89">
            <v>6.6738225668089051</v>
          </cell>
          <cell r="K89" t="str">
            <v>{K}</v>
          </cell>
        </row>
        <row r="90">
          <cell r="A90" t="str">
            <v>3311-010</v>
          </cell>
          <cell r="B90">
            <v>38610369804.910004</v>
          </cell>
          <cell r="G90">
            <v>38610369804.910004</v>
          </cell>
          <cell r="H90">
            <v>36101545168.230003</v>
          </cell>
          <cell r="I90">
            <v>2508824636.6800003</v>
          </cell>
          <cell r="J90">
            <v>6.9493552837949168E-2</v>
          </cell>
          <cell r="K90" t="str">
            <v>{K}</v>
          </cell>
        </row>
        <row r="91">
          <cell r="A91" t="str">
            <v>3781-000</v>
          </cell>
          <cell r="B91">
            <v>6156207713.4099998</v>
          </cell>
          <cell r="G91">
            <v>6156207713.4099998</v>
          </cell>
          <cell r="H91">
            <v>4772046614.0900002</v>
          </cell>
          <cell r="I91">
            <v>1384161099.3199997</v>
          </cell>
          <cell r="J91">
            <v>0.29005607263623739</v>
          </cell>
          <cell r="K91" t="str">
            <v>{K}</v>
          </cell>
        </row>
        <row r="92">
          <cell r="A92" t="str">
            <v>4011-000</v>
          </cell>
          <cell r="B92">
            <v>3938488200</v>
          </cell>
          <cell r="G92">
            <v>3938488200</v>
          </cell>
          <cell r="H92">
            <v>3774854700</v>
          </cell>
          <cell r="I92">
            <v>163633500</v>
          </cell>
          <cell r="J92">
            <v>4.3348290995147441E-2</v>
          </cell>
          <cell r="K92" t="str">
            <v>{K}</v>
          </cell>
        </row>
        <row r="93">
          <cell r="A93" t="str">
            <v>5011-000</v>
          </cell>
          <cell r="B93">
            <v>710486257</v>
          </cell>
          <cell r="G93">
            <v>710486257</v>
          </cell>
          <cell r="H93">
            <v>489638254</v>
          </cell>
          <cell r="I93">
            <v>220848003</v>
          </cell>
          <cell r="J93">
            <v>0.45104319606531396</v>
          </cell>
          <cell r="K93" t="str">
            <v>{D}</v>
          </cell>
        </row>
        <row r="94">
          <cell r="A94" t="str">
            <v>5012-000</v>
          </cell>
          <cell r="B94">
            <v>515288701.75999999</v>
          </cell>
          <cell r="G94">
            <v>515288701.75999999</v>
          </cell>
          <cell r="H94">
            <v>411017697</v>
          </cell>
          <cell r="I94">
            <v>104271004.75999999</v>
          </cell>
          <cell r="J94">
            <v>0.25368981803233642</v>
          </cell>
          <cell r="K94" t="str">
            <v>{D}</v>
          </cell>
        </row>
        <row r="95">
          <cell r="A95" t="str">
            <v>5016-000</v>
          </cell>
          <cell r="B95">
            <v>67367104</v>
          </cell>
          <cell r="G95">
            <v>67367104</v>
          </cell>
          <cell r="H95">
            <v>62574900</v>
          </cell>
          <cell r="I95">
            <v>4792204</v>
          </cell>
          <cell r="J95">
            <v>7.6583486349958207E-2</v>
          </cell>
          <cell r="K95" t="str">
            <v>{D}</v>
          </cell>
        </row>
        <row r="96">
          <cell r="A96" t="str">
            <v>5017-000</v>
          </cell>
          <cell r="B96">
            <v>48382752.039999999</v>
          </cell>
          <cell r="G96">
            <v>48382752.039999999</v>
          </cell>
          <cell r="H96">
            <v>62108365</v>
          </cell>
          <cell r="I96">
            <v>-13725612.960000001</v>
          </cell>
          <cell r="J96">
            <v>-0.22099459485046821</v>
          </cell>
          <cell r="K96" t="str">
            <v>{D}</v>
          </cell>
        </row>
        <row r="97">
          <cell r="A97" t="str">
            <v>5019-000</v>
          </cell>
          <cell r="B97">
            <v>6966500</v>
          </cell>
          <cell r="G97">
            <v>6966500</v>
          </cell>
          <cell r="H97">
            <v>5803000</v>
          </cell>
          <cell r="I97">
            <v>1163500</v>
          </cell>
          <cell r="J97">
            <v>0.2004997415130105</v>
          </cell>
          <cell r="K97" t="str">
            <v>{D}</v>
          </cell>
        </row>
        <row r="98">
          <cell r="A98" t="str">
            <v>5021-000</v>
          </cell>
          <cell r="B98">
            <v>17122852.800000001</v>
          </cell>
          <cell r="G98">
            <v>17122852.800000001</v>
          </cell>
          <cell r="H98">
            <v>17200069.199999999</v>
          </cell>
          <cell r="I98">
            <v>-77216.39999999851</v>
          </cell>
          <cell r="J98">
            <v>-4.4893075197626831E-3</v>
          </cell>
          <cell r="K98" t="str">
            <v>{D}</v>
          </cell>
        </row>
        <row r="99">
          <cell r="A99" t="str">
            <v>5026-000</v>
          </cell>
          <cell r="B99">
            <v>31034795</v>
          </cell>
          <cell r="G99">
            <v>31034795</v>
          </cell>
          <cell r="H99">
            <v>31538206</v>
          </cell>
          <cell r="I99">
            <v>-503411</v>
          </cell>
          <cell r="J99">
            <v>-1.5961941525779875E-2</v>
          </cell>
          <cell r="K99" t="str">
            <v>{D}</v>
          </cell>
        </row>
        <row r="100">
          <cell r="A100" t="str">
            <v>5051-000</v>
          </cell>
          <cell r="B100">
            <v>19510850</v>
          </cell>
          <cell r="G100">
            <v>19510850</v>
          </cell>
          <cell r="H100">
            <v>16681600</v>
          </cell>
          <cell r="I100">
            <v>2829250</v>
          </cell>
          <cell r="J100">
            <v>0.16960303568003068</v>
          </cell>
          <cell r="K100" t="str">
            <v>{D}</v>
          </cell>
        </row>
        <row r="101">
          <cell r="A101" t="str">
            <v>5061-000</v>
          </cell>
          <cell r="B101">
            <v>28536500</v>
          </cell>
          <cell r="G101">
            <v>28536500</v>
          </cell>
          <cell r="H101">
            <v>23164050</v>
          </cell>
          <cell r="I101">
            <v>5372450</v>
          </cell>
          <cell r="J101">
            <v>0.23193051301477938</v>
          </cell>
          <cell r="K101" t="str">
            <v>{D}</v>
          </cell>
        </row>
        <row r="102">
          <cell r="A102" t="str">
            <v>5062-000</v>
          </cell>
          <cell r="B102">
            <v>4761000</v>
          </cell>
          <cell r="G102">
            <v>4761000</v>
          </cell>
          <cell r="H102">
            <v>4680000</v>
          </cell>
          <cell r="I102">
            <v>81000</v>
          </cell>
          <cell r="J102">
            <v>1.7307692307692309E-2</v>
          </cell>
          <cell r="K102" t="str">
            <v>{D}</v>
          </cell>
        </row>
        <row r="103">
          <cell r="A103" t="str">
            <v>5064-000</v>
          </cell>
          <cell r="B103">
            <v>4943000</v>
          </cell>
          <cell r="G103">
            <v>4943000</v>
          </cell>
          <cell r="H103">
            <v>2700000</v>
          </cell>
          <cell r="I103">
            <v>2243000</v>
          </cell>
          <cell r="J103">
            <v>0.83074074074074078</v>
          </cell>
          <cell r="K103" t="str">
            <v>{D}</v>
          </cell>
        </row>
        <row r="104">
          <cell r="A104" t="str">
            <v>5114-000</v>
          </cell>
          <cell r="B104">
            <v>4928320</v>
          </cell>
          <cell r="G104">
            <v>4928320</v>
          </cell>
          <cell r="H104">
            <v>3505000</v>
          </cell>
          <cell r="I104">
            <v>1423320</v>
          </cell>
          <cell r="J104">
            <v>0.4060827389443652</v>
          </cell>
          <cell r="K104" t="str">
            <v>{D}</v>
          </cell>
        </row>
        <row r="105">
          <cell r="A105" t="str">
            <v>5122-000</v>
          </cell>
          <cell r="B105">
            <v>4080550</v>
          </cell>
          <cell r="G105">
            <v>4080550</v>
          </cell>
          <cell r="H105">
            <v>3130000</v>
          </cell>
          <cell r="I105">
            <v>950550</v>
          </cell>
          <cell r="J105">
            <v>0.30369009584664536</v>
          </cell>
          <cell r="K105" t="str">
            <v>{D}</v>
          </cell>
        </row>
        <row r="106">
          <cell r="A106" t="str">
            <v>5234-000</v>
          </cell>
          <cell r="B106">
            <v>19458750</v>
          </cell>
          <cell r="G106">
            <v>19458750</v>
          </cell>
          <cell r="H106">
            <v>1277000</v>
          </cell>
          <cell r="I106">
            <v>18181750</v>
          </cell>
          <cell r="J106">
            <v>14.237862176977291</v>
          </cell>
          <cell r="K106" t="str">
            <v>{D}</v>
          </cell>
        </row>
        <row r="107">
          <cell r="A107" t="str">
            <v>5271-000</v>
          </cell>
          <cell r="B107">
            <v>6511500</v>
          </cell>
          <cell r="G107">
            <v>6511500</v>
          </cell>
          <cell r="H107">
            <v>4688400</v>
          </cell>
          <cell r="I107">
            <v>1823100</v>
          </cell>
          <cell r="J107">
            <v>0.38885334015868955</v>
          </cell>
          <cell r="K107" t="str">
            <v>{D}</v>
          </cell>
        </row>
        <row r="108">
          <cell r="A108" t="str">
            <v>5272-000</v>
          </cell>
          <cell r="B108">
            <v>117267040</v>
          </cell>
          <cell r="G108">
            <v>117267040</v>
          </cell>
          <cell r="H108">
            <v>110775515</v>
          </cell>
          <cell r="I108">
            <v>6491525</v>
          </cell>
          <cell r="J108">
            <v>5.8600720565370426E-2</v>
          </cell>
          <cell r="K108" t="str">
            <v>{D}</v>
          </cell>
        </row>
        <row r="109">
          <cell r="A109" t="str">
            <v>5273-000</v>
          </cell>
          <cell r="B109">
            <v>1769000</v>
          </cell>
          <cell r="G109">
            <v>1769000</v>
          </cell>
          <cell r="H109">
            <v>940000</v>
          </cell>
          <cell r="I109">
            <v>829000</v>
          </cell>
          <cell r="J109">
            <v>0.88191489361702124</v>
          </cell>
          <cell r="K109" t="str">
            <v>{D}</v>
          </cell>
        </row>
        <row r="110">
          <cell r="A110" t="str">
            <v>5375-000</v>
          </cell>
          <cell r="B110">
            <v>111324000</v>
          </cell>
          <cell r="G110">
            <v>111324000</v>
          </cell>
          <cell r="H110">
            <v>124997200</v>
          </cell>
          <cell r="I110">
            <v>-13673200</v>
          </cell>
          <cell r="J110">
            <v>-0.10938805029232655</v>
          </cell>
          <cell r="K110" t="str">
            <v>{D}</v>
          </cell>
        </row>
        <row r="111">
          <cell r="A111" t="str">
            <v>5392-000</v>
          </cell>
          <cell r="B111">
            <v>971000</v>
          </cell>
          <cell r="G111">
            <v>971000</v>
          </cell>
          <cell r="H111">
            <v>7266000</v>
          </cell>
          <cell r="I111">
            <v>-6295000</v>
          </cell>
          <cell r="J111">
            <v>-0.86636388659510044</v>
          </cell>
          <cell r="K111" t="str">
            <v>{D}</v>
          </cell>
        </row>
        <row r="112">
          <cell r="A112" t="str">
            <v>5394-000</v>
          </cell>
          <cell r="B112">
            <v>5232080</v>
          </cell>
          <cell r="G112">
            <v>5232080</v>
          </cell>
          <cell r="H112">
            <v>2293500</v>
          </cell>
          <cell r="I112">
            <v>2938580</v>
          </cell>
          <cell r="J112">
            <v>1.2812644429910618</v>
          </cell>
          <cell r="K112" t="str">
            <v>{D}</v>
          </cell>
        </row>
        <row r="113">
          <cell r="A113" t="str">
            <v>5472-000</v>
          </cell>
          <cell r="B113">
            <v>7346240</v>
          </cell>
          <cell r="G113">
            <v>7346240</v>
          </cell>
          <cell r="H113">
            <v>7344210</v>
          </cell>
          <cell r="I113">
            <v>2030</v>
          </cell>
          <cell r="J113">
            <v>2.7640821817458925E-4</v>
          </cell>
          <cell r="K113" t="str">
            <v>{D}</v>
          </cell>
        </row>
        <row r="114">
          <cell r="A114" t="str">
            <v>5575-000</v>
          </cell>
          <cell r="B114">
            <v>6847800</v>
          </cell>
          <cell r="G114">
            <v>6847800</v>
          </cell>
          <cell r="H114">
            <v>8118650</v>
          </cell>
          <cell r="I114">
            <v>-1270850</v>
          </cell>
          <cell r="J114">
            <v>-0.15653464553835922</v>
          </cell>
          <cell r="K114" t="str">
            <v>{D}</v>
          </cell>
        </row>
        <row r="115">
          <cell r="A115" t="str">
            <v>5652-000</v>
          </cell>
          <cell r="B115">
            <v>62832000</v>
          </cell>
          <cell r="G115">
            <v>62832000</v>
          </cell>
          <cell r="H115">
            <v>51084000</v>
          </cell>
          <cell r="I115">
            <v>11748000</v>
          </cell>
          <cell r="J115">
            <v>0.22997416020671835</v>
          </cell>
          <cell r="K115" t="str">
            <v>{D}</v>
          </cell>
        </row>
        <row r="116">
          <cell r="A116" t="str">
            <v>5811-000</v>
          </cell>
          <cell r="B116">
            <v>0</v>
          </cell>
          <cell r="G116">
            <v>0</v>
          </cell>
          <cell r="H116">
            <v>181000</v>
          </cell>
          <cell r="I116">
            <v>-181000</v>
          </cell>
          <cell r="J116">
            <v>-1</v>
          </cell>
          <cell r="K116" t="str">
            <v>{D}</v>
          </cell>
        </row>
        <row r="117">
          <cell r="A117" t="str">
            <v>5812-000</v>
          </cell>
          <cell r="B117">
            <v>45949350</v>
          </cell>
          <cell r="G117">
            <v>45949350</v>
          </cell>
          <cell r="H117">
            <v>41110010</v>
          </cell>
          <cell r="I117">
            <v>4839340</v>
          </cell>
          <cell r="J117">
            <v>0.11771682857776002</v>
          </cell>
          <cell r="K117" t="str">
            <v>{D}</v>
          </cell>
        </row>
        <row r="118">
          <cell r="A118" t="str">
            <v>5814-000</v>
          </cell>
          <cell r="B118">
            <v>11302350</v>
          </cell>
          <cell r="G118">
            <v>11302350</v>
          </cell>
          <cell r="H118">
            <v>9451500</v>
          </cell>
          <cell r="I118">
            <v>1850850</v>
          </cell>
          <cell r="J118">
            <v>0.19582605935565783</v>
          </cell>
          <cell r="K118" t="str">
            <v>{D}</v>
          </cell>
        </row>
        <row r="119">
          <cell r="A119" t="str">
            <v>5819-000</v>
          </cell>
          <cell r="B119">
            <v>1590800</v>
          </cell>
          <cell r="G119">
            <v>1590800</v>
          </cell>
          <cell r="H119">
            <v>1533000</v>
          </cell>
          <cell r="I119">
            <v>57800</v>
          </cell>
          <cell r="J119">
            <v>3.7703848662752774E-2</v>
          </cell>
          <cell r="K119" t="str">
            <v>{D}</v>
          </cell>
        </row>
        <row r="120">
          <cell r="A120" t="str">
            <v>5821-000</v>
          </cell>
          <cell r="B120">
            <v>4002000</v>
          </cell>
          <cell r="G120">
            <v>4002000</v>
          </cell>
          <cell r="H120">
            <v>2142100</v>
          </cell>
          <cell r="I120">
            <v>1859900</v>
          </cell>
          <cell r="J120">
            <v>0.86826011857522989</v>
          </cell>
          <cell r="K120" t="str">
            <v>{D}</v>
          </cell>
        </row>
        <row r="121">
          <cell r="A121" t="str">
            <v>6011-000</v>
          </cell>
          <cell r="B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1</v>
          </cell>
          <cell r="K121" t="str">
            <v>{D}</v>
          </cell>
        </row>
        <row r="122">
          <cell r="A122" t="str">
            <v>6013-000</v>
          </cell>
          <cell r="B122">
            <v>37113000</v>
          </cell>
          <cell r="G122">
            <v>37113000</v>
          </cell>
          <cell r="H122">
            <v>37267000</v>
          </cell>
          <cell r="I122">
            <v>-154000</v>
          </cell>
          <cell r="J122">
            <v>-4.1323422867416216E-3</v>
          </cell>
          <cell r="K122" t="str">
            <v>{D}</v>
          </cell>
        </row>
        <row r="123">
          <cell r="A123" t="str">
            <v>6372-000</v>
          </cell>
          <cell r="B123">
            <v>2179000</v>
          </cell>
          <cell r="G123">
            <v>2179000</v>
          </cell>
          <cell r="H123">
            <v>993000</v>
          </cell>
          <cell r="I123">
            <v>1186000</v>
          </cell>
          <cell r="J123">
            <v>1.1943605236656596</v>
          </cell>
          <cell r="K123" t="str">
            <v>{D}</v>
          </cell>
        </row>
        <row r="124">
          <cell r="A124" t="str">
            <v>6381-000</v>
          </cell>
          <cell r="B124">
            <v>14908000</v>
          </cell>
          <cell r="G124">
            <v>14908000</v>
          </cell>
          <cell r="H124">
            <v>0</v>
          </cell>
          <cell r="I124">
            <v>14908000</v>
          </cell>
          <cell r="J124">
            <v>1</v>
          </cell>
          <cell r="K124" t="str">
            <v>{D}</v>
          </cell>
        </row>
        <row r="125">
          <cell r="A125" t="str">
            <v>6383-000</v>
          </cell>
          <cell r="B125">
            <v>10129900</v>
          </cell>
          <cell r="G125">
            <v>10129900</v>
          </cell>
          <cell r="H125">
            <v>47389000</v>
          </cell>
          <cell r="I125">
            <v>-37259100</v>
          </cell>
          <cell r="J125">
            <v>-0.78623942265082614</v>
          </cell>
          <cell r="K125" t="str">
            <v>{D}</v>
          </cell>
        </row>
        <row r="126">
          <cell r="A126" t="str">
            <v>6391-000</v>
          </cell>
          <cell r="B126">
            <v>7353000</v>
          </cell>
          <cell r="G126">
            <v>7353000</v>
          </cell>
          <cell r="H126">
            <v>0</v>
          </cell>
          <cell r="I126">
            <v>7353000</v>
          </cell>
          <cell r="J126">
            <v>1</v>
          </cell>
          <cell r="K126" t="str">
            <v>{D}</v>
          </cell>
        </row>
        <row r="127">
          <cell r="A127" t="str">
            <v>6574-000</v>
          </cell>
          <cell r="B127">
            <v>423435</v>
          </cell>
          <cell r="G127">
            <v>423435</v>
          </cell>
          <cell r="H127">
            <v>1666030</v>
          </cell>
          <cell r="I127">
            <v>-1242595</v>
          </cell>
          <cell r="J127">
            <v>-0.74584191161023516</v>
          </cell>
          <cell r="K127" t="str">
            <v>{D}</v>
          </cell>
        </row>
        <row r="128">
          <cell r="A128" t="str">
            <v>6583-000</v>
          </cell>
          <cell r="B128">
            <v>0</v>
          </cell>
          <cell r="G128">
            <v>0</v>
          </cell>
          <cell r="H128">
            <v>-1</v>
          </cell>
          <cell r="I128">
            <v>1</v>
          </cell>
          <cell r="J128">
            <v>-1</v>
          </cell>
          <cell r="K128" t="str">
            <v>{D}</v>
          </cell>
        </row>
        <row r="129">
          <cell r="A129" t="str">
            <v>6661-000</v>
          </cell>
          <cell r="B129">
            <v>10887620</v>
          </cell>
          <cell r="G129">
            <v>10887620</v>
          </cell>
          <cell r="H129">
            <v>4752410</v>
          </cell>
          <cell r="I129">
            <v>6135210</v>
          </cell>
          <cell r="J129">
            <v>1.2909681614170494</v>
          </cell>
          <cell r="K129" t="str">
            <v>{D}</v>
          </cell>
        </row>
        <row r="130">
          <cell r="A130" t="str">
            <v>7011-000</v>
          </cell>
          <cell r="B130">
            <v>29440787</v>
          </cell>
          <cell r="G130">
            <v>29440787</v>
          </cell>
          <cell r="H130">
            <v>49973742</v>
          </cell>
          <cell r="I130">
            <v>-20532955</v>
          </cell>
          <cell r="J130">
            <v>-0.41087487504938092</v>
          </cell>
          <cell r="K130" t="str">
            <v>{D}</v>
          </cell>
        </row>
        <row r="131">
          <cell r="A131" t="str">
            <v>7016-000</v>
          </cell>
          <cell r="B131">
            <v>441200</v>
          </cell>
          <cell r="G131">
            <v>441200</v>
          </cell>
          <cell r="H131">
            <v>1822200</v>
          </cell>
          <cell r="I131">
            <v>-1381000</v>
          </cell>
          <cell r="J131">
            <v>-0.7578750960377566</v>
          </cell>
          <cell r="K131" t="str">
            <v>{D}</v>
          </cell>
        </row>
        <row r="132">
          <cell r="A132" t="str">
            <v>7017-000</v>
          </cell>
          <cell r="B132">
            <v>0</v>
          </cell>
          <cell r="G132">
            <v>0</v>
          </cell>
          <cell r="H132">
            <v>2621700</v>
          </cell>
          <cell r="I132">
            <v>-2621700</v>
          </cell>
          <cell r="J132">
            <v>-1</v>
          </cell>
          <cell r="K132" t="str">
            <v>{D}</v>
          </cell>
        </row>
        <row r="133">
          <cell r="A133" t="str">
            <v>7021-000</v>
          </cell>
          <cell r="B133">
            <v>514415.4</v>
          </cell>
          <cell r="G133">
            <v>514415.4</v>
          </cell>
          <cell r="H133">
            <v>1005328.6</v>
          </cell>
          <cell r="I133">
            <v>-490913.19999999995</v>
          </cell>
          <cell r="J133">
            <v>-0.48831118501950505</v>
          </cell>
          <cell r="K133" t="str">
            <v>{D}</v>
          </cell>
        </row>
        <row r="134">
          <cell r="A134" t="str">
            <v>7026-000</v>
          </cell>
          <cell r="B134">
            <v>1183050</v>
          </cell>
          <cell r="G134">
            <v>1183050</v>
          </cell>
          <cell r="H134">
            <v>2174298</v>
          </cell>
          <cell r="I134">
            <v>-991248</v>
          </cell>
          <cell r="J134">
            <v>-0.45589335040551021</v>
          </cell>
          <cell r="K134" t="str">
            <v>{D}</v>
          </cell>
        </row>
        <row r="135">
          <cell r="A135" t="str">
            <v>7051-000</v>
          </cell>
          <cell r="B135">
            <v>0</v>
          </cell>
          <cell r="G135">
            <v>0</v>
          </cell>
          <cell r="H135">
            <v>22000</v>
          </cell>
          <cell r="I135">
            <v>-22000</v>
          </cell>
          <cell r="J135">
            <v>-1</v>
          </cell>
          <cell r="K135" t="str">
            <v>{D}</v>
          </cell>
        </row>
        <row r="136">
          <cell r="A136" t="str">
            <v>7061-000</v>
          </cell>
          <cell r="B136">
            <v>0</v>
          </cell>
          <cell r="G136">
            <v>0</v>
          </cell>
          <cell r="H136">
            <v>774000</v>
          </cell>
          <cell r="I136">
            <v>-774000</v>
          </cell>
          <cell r="J136">
            <v>-1</v>
          </cell>
          <cell r="K136" t="str">
            <v>{D}</v>
          </cell>
        </row>
        <row r="137">
          <cell r="A137" t="str">
            <v>7064-000</v>
          </cell>
          <cell r="B137">
            <v>0</v>
          </cell>
          <cell r="G137">
            <v>0</v>
          </cell>
          <cell r="H137">
            <v>100000</v>
          </cell>
          <cell r="I137">
            <v>-100000</v>
          </cell>
          <cell r="J137">
            <v>-1</v>
          </cell>
          <cell r="K137" t="str">
            <v>{D}</v>
          </cell>
        </row>
        <row r="138">
          <cell r="A138" t="str">
            <v>7352-000</v>
          </cell>
          <cell r="B138">
            <v>108744000</v>
          </cell>
          <cell r="G138">
            <v>108744000</v>
          </cell>
          <cell r="H138">
            <v>90268500</v>
          </cell>
          <cell r="I138">
            <v>18475500</v>
          </cell>
          <cell r="J138">
            <v>0.20467272636634043</v>
          </cell>
          <cell r="K138" t="str">
            <v>{D}</v>
          </cell>
        </row>
        <row r="139">
          <cell r="A139" t="str">
            <v>7354-000</v>
          </cell>
          <cell r="B139">
            <v>7224000</v>
          </cell>
          <cell r="G139">
            <v>7224000</v>
          </cell>
          <cell r="H139">
            <v>7224000</v>
          </cell>
          <cell r="I139">
            <v>0</v>
          </cell>
          <cell r="J139">
            <v>0</v>
          </cell>
          <cell r="K139" t="str">
            <v>{D}</v>
          </cell>
        </row>
        <row r="140">
          <cell r="A140" t="str">
            <v>7359-000</v>
          </cell>
          <cell r="B140">
            <v>76047000</v>
          </cell>
          <cell r="G140">
            <v>76047000</v>
          </cell>
          <cell r="H140">
            <v>13485500</v>
          </cell>
          <cell r="I140">
            <v>62561500</v>
          </cell>
          <cell r="J140">
            <v>4.6391679952541622</v>
          </cell>
          <cell r="K140" t="str">
            <v>{D}</v>
          </cell>
        </row>
        <row r="141">
          <cell r="A141" t="str">
            <v>7369-000</v>
          </cell>
          <cell r="B141">
            <v>4050000</v>
          </cell>
          <cell r="G141">
            <v>4050000</v>
          </cell>
          <cell r="H141">
            <v>6202000</v>
          </cell>
          <cell r="I141">
            <v>-2152000</v>
          </cell>
          <cell r="J141">
            <v>-0.34698484359883908</v>
          </cell>
          <cell r="K141" t="str">
            <v>{D}</v>
          </cell>
        </row>
        <row r="142">
          <cell r="A142" t="str">
            <v>7562-000</v>
          </cell>
          <cell r="B142">
            <v>71248512</v>
          </cell>
          <cell r="G142">
            <v>71248512</v>
          </cell>
          <cell r="H142">
            <v>67777911</v>
          </cell>
          <cell r="I142">
            <v>3470601</v>
          </cell>
          <cell r="J142">
            <v>5.1205487876426287E-2</v>
          </cell>
          <cell r="K142" t="str">
            <v>{D}</v>
          </cell>
        </row>
        <row r="143">
          <cell r="A143" t="str">
            <v>7571-000</v>
          </cell>
          <cell r="B143">
            <v>1225628</v>
          </cell>
          <cell r="G143">
            <v>1225628</v>
          </cell>
          <cell r="H143">
            <v>1110548</v>
          </cell>
          <cell r="I143">
            <v>115080</v>
          </cell>
          <cell r="J143">
            <v>0.10362451690516754</v>
          </cell>
          <cell r="K143" t="str">
            <v>{D}</v>
          </cell>
        </row>
        <row r="144">
          <cell r="A144" t="str">
            <v>7645-000</v>
          </cell>
          <cell r="B144">
            <v>0</v>
          </cell>
          <cell r="G144">
            <v>0</v>
          </cell>
          <cell r="H144">
            <v>0.08</v>
          </cell>
          <cell r="I144">
            <v>-0.08</v>
          </cell>
          <cell r="J144">
            <v>-1</v>
          </cell>
          <cell r="K144" t="str">
            <v>{D}</v>
          </cell>
        </row>
        <row r="145">
          <cell r="A145" t="str">
            <v>7821-000</v>
          </cell>
          <cell r="B145">
            <v>16570500</v>
          </cell>
          <cell r="G145">
            <v>16570500</v>
          </cell>
          <cell r="H145">
            <v>15127500</v>
          </cell>
          <cell r="I145">
            <v>1443000</v>
          </cell>
          <cell r="J145">
            <v>9.5389191869112544E-2</v>
          </cell>
          <cell r="K145" t="str">
            <v>{D}</v>
          </cell>
        </row>
        <row r="146">
          <cell r="A146" t="str">
            <v>7822-000</v>
          </cell>
          <cell r="B146">
            <v>5862500</v>
          </cell>
          <cell r="G146">
            <v>5862500</v>
          </cell>
          <cell r="H146">
            <v>7660000</v>
          </cell>
          <cell r="I146">
            <v>-1797500</v>
          </cell>
          <cell r="J146">
            <v>-0.23466057441253263</v>
          </cell>
          <cell r="K146" t="str">
            <v>{D}</v>
          </cell>
        </row>
        <row r="147">
          <cell r="A147" t="str">
            <v>7823-000</v>
          </cell>
          <cell r="B147">
            <v>2640000</v>
          </cell>
          <cell r="G147">
            <v>2640000</v>
          </cell>
          <cell r="H147">
            <v>2308500</v>
          </cell>
          <cell r="I147">
            <v>331500</v>
          </cell>
          <cell r="J147">
            <v>0.14359974009096815</v>
          </cell>
          <cell r="K147" t="str">
            <v>{D}</v>
          </cell>
        </row>
        <row r="148">
          <cell r="A148" t="str">
            <v>8011-000</v>
          </cell>
          <cell r="B148">
            <v>84669131</v>
          </cell>
          <cell r="G148">
            <v>84669131</v>
          </cell>
          <cell r="H148">
            <v>161696863</v>
          </cell>
          <cell r="I148">
            <v>-77027732</v>
          </cell>
          <cell r="J148">
            <v>-0.47637122063400822</v>
          </cell>
          <cell r="K148" t="str">
            <v>{D}</v>
          </cell>
        </row>
        <row r="149">
          <cell r="A149" t="str">
            <v>8016-000</v>
          </cell>
          <cell r="B149">
            <v>1591500</v>
          </cell>
          <cell r="G149">
            <v>1591500</v>
          </cell>
          <cell r="H149">
            <v>5427700</v>
          </cell>
          <cell r="I149">
            <v>-3836200</v>
          </cell>
          <cell r="J149">
            <v>-0.70678187814359672</v>
          </cell>
          <cell r="K149" t="str">
            <v>{D}</v>
          </cell>
        </row>
        <row r="150">
          <cell r="A150" t="str">
            <v>8017-000</v>
          </cell>
          <cell r="B150">
            <v>0</v>
          </cell>
          <cell r="G150">
            <v>0</v>
          </cell>
          <cell r="H150">
            <v>3936100</v>
          </cell>
          <cell r="I150">
            <v>-3936100</v>
          </cell>
          <cell r="J150">
            <v>-1</v>
          </cell>
          <cell r="K150" t="str">
            <v>{D}</v>
          </cell>
        </row>
        <row r="151">
          <cell r="A151" t="str">
            <v>8021-000</v>
          </cell>
          <cell r="B151">
            <v>1387351.2</v>
          </cell>
          <cell r="G151">
            <v>1387351.2</v>
          </cell>
          <cell r="H151">
            <v>3146655.8</v>
          </cell>
          <cell r="I151">
            <v>-1759304.5999999999</v>
          </cell>
          <cell r="J151">
            <v>-0.55910296893610034</v>
          </cell>
          <cell r="K151" t="str">
            <v>{D}</v>
          </cell>
        </row>
        <row r="152">
          <cell r="A152" t="str">
            <v>8026-000</v>
          </cell>
          <cell r="B152">
            <v>3190435</v>
          </cell>
          <cell r="G152">
            <v>3190435</v>
          </cell>
          <cell r="H152">
            <v>6793455</v>
          </cell>
          <cell r="I152">
            <v>-3603020</v>
          </cell>
          <cell r="J152">
            <v>-0.5303663599744165</v>
          </cell>
          <cell r="K152" t="str">
            <v>{D}</v>
          </cell>
        </row>
        <row r="153">
          <cell r="A153" t="str">
            <v>8051-000</v>
          </cell>
          <cell r="B153">
            <v>0</v>
          </cell>
          <cell r="G153">
            <v>0</v>
          </cell>
          <cell r="H153">
            <v>220000</v>
          </cell>
          <cell r="I153">
            <v>-220000</v>
          </cell>
          <cell r="J153">
            <v>-1</v>
          </cell>
          <cell r="K153" t="str">
            <v>{D}</v>
          </cell>
        </row>
        <row r="154">
          <cell r="A154" t="str">
            <v>8061-000</v>
          </cell>
          <cell r="B154">
            <v>0</v>
          </cell>
          <cell r="G154">
            <v>0</v>
          </cell>
          <cell r="H154">
            <v>2493000</v>
          </cell>
          <cell r="I154">
            <v>-2493000</v>
          </cell>
          <cell r="J154">
            <v>-1</v>
          </cell>
          <cell r="K154" t="str">
            <v>{D}</v>
          </cell>
        </row>
        <row r="155">
          <cell r="A155" t="str">
            <v>8064-000</v>
          </cell>
          <cell r="B155">
            <v>1545000</v>
          </cell>
          <cell r="G155">
            <v>1545000</v>
          </cell>
          <cell r="H155">
            <v>2405000</v>
          </cell>
          <cell r="I155">
            <v>-860000</v>
          </cell>
          <cell r="J155">
            <v>-0.35758835758835761</v>
          </cell>
          <cell r="K155" t="str">
            <v>{D}</v>
          </cell>
        </row>
        <row r="156">
          <cell r="A156" t="str">
            <v>8069-000</v>
          </cell>
          <cell r="B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1</v>
          </cell>
          <cell r="K156" t="str">
            <v>{D}</v>
          </cell>
        </row>
        <row r="157">
          <cell r="A157" t="str">
            <v>8221-000</v>
          </cell>
          <cell r="B157">
            <v>19527500</v>
          </cell>
          <cell r="G157">
            <v>19527500</v>
          </cell>
          <cell r="H157">
            <v>17716600</v>
          </cell>
          <cell r="I157">
            <v>1810900</v>
          </cell>
          <cell r="J157">
            <v>0.10221487192802231</v>
          </cell>
          <cell r="K157" t="str">
            <v>{D}</v>
          </cell>
        </row>
        <row r="158">
          <cell r="A158" t="str">
            <v>8227-000</v>
          </cell>
          <cell r="B158">
            <v>0</v>
          </cell>
          <cell r="G158">
            <v>0</v>
          </cell>
          <cell r="H158">
            <v>39520000</v>
          </cell>
          <cell r="I158">
            <v>-39520000</v>
          </cell>
          <cell r="J158">
            <v>-1</v>
          </cell>
          <cell r="K158" t="str">
            <v>{D}</v>
          </cell>
        </row>
        <row r="159">
          <cell r="A159" t="str">
            <v>8229-000</v>
          </cell>
          <cell r="B159">
            <v>0</v>
          </cell>
          <cell r="G159">
            <v>0</v>
          </cell>
          <cell r="H159">
            <v>390500</v>
          </cell>
          <cell r="I159">
            <v>-390500</v>
          </cell>
          <cell r="J159">
            <v>-1</v>
          </cell>
          <cell r="K159" t="str">
            <v>{D}</v>
          </cell>
        </row>
        <row r="160">
          <cell r="A160" t="str">
            <v>8281-000</v>
          </cell>
          <cell r="B160">
            <v>855000</v>
          </cell>
          <cell r="G160">
            <v>855000</v>
          </cell>
          <cell r="H160">
            <v>2616000</v>
          </cell>
          <cell r="I160">
            <v>-1761000</v>
          </cell>
          <cell r="J160">
            <v>-0.67316513761467889</v>
          </cell>
          <cell r="K160" t="str">
            <v>{D}</v>
          </cell>
        </row>
        <row r="161">
          <cell r="A161" t="str">
            <v>8282-000</v>
          </cell>
          <cell r="B161">
            <v>0</v>
          </cell>
          <cell r="G161">
            <v>0</v>
          </cell>
          <cell r="H161">
            <v>574000</v>
          </cell>
          <cell r="I161">
            <v>-574000</v>
          </cell>
          <cell r="J161">
            <v>-1</v>
          </cell>
          <cell r="K161" t="str">
            <v>{D}</v>
          </cell>
        </row>
        <row r="162">
          <cell r="A162" t="str">
            <v>8291-000</v>
          </cell>
          <cell r="B162">
            <v>0</v>
          </cell>
          <cell r="G162">
            <v>0</v>
          </cell>
          <cell r="H162">
            <v>16643000</v>
          </cell>
          <cell r="I162">
            <v>-16643000</v>
          </cell>
          <cell r="J162">
            <v>-1</v>
          </cell>
          <cell r="K162" t="str">
            <v>{D}</v>
          </cell>
        </row>
        <row r="163">
          <cell r="A163" t="str">
            <v>8294-000</v>
          </cell>
          <cell r="B163">
            <v>0</v>
          </cell>
          <cell r="G163">
            <v>0</v>
          </cell>
          <cell r="H163">
            <v>23128000</v>
          </cell>
          <cell r="I163">
            <v>-23128000</v>
          </cell>
          <cell r="J163">
            <v>-1</v>
          </cell>
          <cell r="K163" t="str">
            <v>{D}</v>
          </cell>
        </row>
        <row r="164">
          <cell r="A164" t="str">
            <v>8296-000</v>
          </cell>
          <cell r="B164">
            <v>3511250</v>
          </cell>
          <cell r="G164">
            <v>3511250</v>
          </cell>
          <cell r="H164">
            <v>660000</v>
          </cell>
          <cell r="I164">
            <v>2851250</v>
          </cell>
          <cell r="J164">
            <v>4.3200757575757578</v>
          </cell>
          <cell r="K164" t="str">
            <v>{D}</v>
          </cell>
        </row>
        <row r="165">
          <cell r="A165" t="str">
            <v>8421-000</v>
          </cell>
          <cell r="B165">
            <v>1426278</v>
          </cell>
          <cell r="G165">
            <v>1426278</v>
          </cell>
          <cell r="H165">
            <v>1295703</v>
          </cell>
          <cell r="I165">
            <v>130575</v>
          </cell>
          <cell r="J165">
            <v>0.10077540917941843</v>
          </cell>
          <cell r="K165" t="str">
            <v>{D}</v>
          </cell>
        </row>
        <row r="166">
          <cell r="A166" t="str">
            <v>8422-000</v>
          </cell>
          <cell r="B166">
            <v>771258</v>
          </cell>
          <cell r="G166">
            <v>771258</v>
          </cell>
          <cell r="H166">
            <v>706983</v>
          </cell>
          <cell r="I166">
            <v>64275</v>
          </cell>
          <cell r="J166">
            <v>9.0914491579005441E-2</v>
          </cell>
          <cell r="K166" t="str">
            <v>{D}</v>
          </cell>
        </row>
        <row r="167">
          <cell r="A167" t="str">
            <v>8423-000</v>
          </cell>
          <cell r="B167">
            <v>1040794</v>
          </cell>
          <cell r="G167">
            <v>1040794</v>
          </cell>
          <cell r="H167">
            <v>942921</v>
          </cell>
          <cell r="I167">
            <v>97873</v>
          </cell>
          <cell r="J167">
            <v>0.10379766703679312</v>
          </cell>
          <cell r="K167" t="str">
            <v>{D}</v>
          </cell>
        </row>
        <row r="168">
          <cell r="A168" t="str">
            <v>8616-000</v>
          </cell>
          <cell r="B168">
            <v>2363795.48</v>
          </cell>
          <cell r="G168">
            <v>2363795.48</v>
          </cell>
          <cell r="H168">
            <v>2363795</v>
          </cell>
          <cell r="I168">
            <v>0.47999999998137355</v>
          </cell>
          <cell r="J168">
            <v>2.0306329439793788E-7</v>
          </cell>
          <cell r="K168" t="str">
            <v>{D}</v>
          </cell>
        </row>
        <row r="169">
          <cell r="A169" t="str">
            <v>8661-000</v>
          </cell>
          <cell r="B169">
            <v>57325345</v>
          </cell>
          <cell r="G169">
            <v>57325345</v>
          </cell>
          <cell r="H169">
            <v>45040275</v>
          </cell>
          <cell r="I169">
            <v>12285070</v>
          </cell>
          <cell r="J169">
            <v>0.27275743764885985</v>
          </cell>
          <cell r="K169" t="str">
            <v>{D}</v>
          </cell>
        </row>
        <row r="170">
          <cell r="A170" t="str">
            <v>8662-000</v>
          </cell>
          <cell r="B170">
            <v>3090000</v>
          </cell>
          <cell r="G170">
            <v>3090000</v>
          </cell>
          <cell r="H170">
            <v>1005000</v>
          </cell>
          <cell r="I170">
            <v>2085000</v>
          </cell>
          <cell r="J170">
            <v>2.0746268656716418</v>
          </cell>
          <cell r="K170" t="str">
            <v>{D}</v>
          </cell>
        </row>
        <row r="171">
          <cell r="A171" t="str">
            <v>8673-000</v>
          </cell>
          <cell r="B171">
            <v>162907136</v>
          </cell>
          <cell r="G171">
            <v>162907136</v>
          </cell>
          <cell r="H171">
            <v>162907136</v>
          </cell>
          <cell r="I171">
            <v>0</v>
          </cell>
          <cell r="J171">
            <v>0</v>
          </cell>
          <cell r="K171" t="str">
            <v>{D}</v>
          </cell>
        </row>
        <row r="172">
          <cell r="A172" t="str">
            <v>8679-000</v>
          </cell>
          <cell r="B172">
            <v>0</v>
          </cell>
          <cell r="G172">
            <v>0</v>
          </cell>
          <cell r="H172">
            <v>72000</v>
          </cell>
          <cell r="I172">
            <v>-72000</v>
          </cell>
          <cell r="J172">
            <v>-1</v>
          </cell>
          <cell r="K172" t="str">
            <v>{D}</v>
          </cell>
        </row>
        <row r="173">
          <cell r="A173" t="str">
            <v>8832-000</v>
          </cell>
          <cell r="B173">
            <v>5061000</v>
          </cell>
          <cell r="G173">
            <v>5061000</v>
          </cell>
          <cell r="H173">
            <v>4512500</v>
          </cell>
          <cell r="I173">
            <v>548500</v>
          </cell>
          <cell r="J173">
            <v>0.12155124653739612</v>
          </cell>
          <cell r="K173" t="str">
            <v>{D}</v>
          </cell>
        </row>
        <row r="174">
          <cell r="A174" t="str">
            <v>8833-000</v>
          </cell>
          <cell r="B174">
            <v>742000</v>
          </cell>
          <cell r="G174">
            <v>742000</v>
          </cell>
          <cell r="H174">
            <v>596400</v>
          </cell>
          <cell r="I174">
            <v>145600</v>
          </cell>
          <cell r="J174">
            <v>0.24413145539906103</v>
          </cell>
          <cell r="K174" t="str">
            <v>{D}</v>
          </cell>
        </row>
        <row r="175">
          <cell r="A175" t="str">
            <v>8834-000</v>
          </cell>
          <cell r="B175">
            <v>4324530</v>
          </cell>
          <cell r="G175">
            <v>4324530</v>
          </cell>
          <cell r="H175">
            <v>4123860</v>
          </cell>
          <cell r="I175">
            <v>200670</v>
          </cell>
          <cell r="J175">
            <v>4.8660720781015847E-2</v>
          </cell>
          <cell r="K175" t="str">
            <v>{D}</v>
          </cell>
        </row>
        <row r="176">
          <cell r="A176" t="str">
            <v>8835-000</v>
          </cell>
          <cell r="B176">
            <v>434000</v>
          </cell>
          <cell r="G176">
            <v>434000</v>
          </cell>
          <cell r="H176">
            <v>409500</v>
          </cell>
          <cell r="I176">
            <v>24500</v>
          </cell>
          <cell r="J176">
            <v>5.9829059829059832E-2</v>
          </cell>
          <cell r="K176" t="str">
            <v>{D}</v>
          </cell>
        </row>
        <row r="177">
          <cell r="A177" t="str">
            <v>8861-000</v>
          </cell>
          <cell r="B177">
            <v>13103500</v>
          </cell>
          <cell r="G177">
            <v>13103500</v>
          </cell>
          <cell r="H177">
            <v>10979600</v>
          </cell>
          <cell r="I177">
            <v>2123900</v>
          </cell>
          <cell r="J177">
            <v>0.19344056249772304</v>
          </cell>
          <cell r="K177" t="str">
            <v>{D}</v>
          </cell>
        </row>
        <row r="178">
          <cell r="A178" t="str">
            <v>8981-000</v>
          </cell>
          <cell r="B178">
            <v>4775000</v>
          </cell>
          <cell r="G178">
            <v>4775000</v>
          </cell>
          <cell r="H178">
            <v>3353000</v>
          </cell>
          <cell r="I178">
            <v>1422000</v>
          </cell>
          <cell r="J178">
            <v>0.42409782284521325</v>
          </cell>
          <cell r="K178" t="str">
            <v>{D}</v>
          </cell>
        </row>
        <row r="179">
          <cell r="A179" t="str">
            <v>9091-000</v>
          </cell>
          <cell r="B179">
            <v>1427041</v>
          </cell>
          <cell r="G179">
            <v>1427041</v>
          </cell>
          <cell r="H179">
            <v>715481</v>
          </cell>
          <cell r="I179">
            <v>711560</v>
          </cell>
          <cell r="J179">
            <v>0.9945197706158514</v>
          </cell>
          <cell r="K179" t="str">
            <v>{K}</v>
          </cell>
        </row>
        <row r="180">
          <cell r="A180" t="str">
            <v>9093-000</v>
          </cell>
          <cell r="B180">
            <v>0</v>
          </cell>
          <cell r="G180">
            <v>0</v>
          </cell>
          <cell r="H180">
            <v>-692061</v>
          </cell>
          <cell r="I180">
            <v>692061</v>
          </cell>
          <cell r="J180">
            <v>-1</v>
          </cell>
          <cell r="K180" t="str">
            <v>{D}</v>
          </cell>
        </row>
        <row r="181">
          <cell r="A181" t="str">
            <v>9099-000</v>
          </cell>
          <cell r="B181">
            <v>0</v>
          </cell>
          <cell r="G181">
            <v>0</v>
          </cell>
          <cell r="H181">
            <v>-2422797</v>
          </cell>
          <cell r="I181">
            <v>2422797</v>
          </cell>
          <cell r="J181">
            <v>-1</v>
          </cell>
          <cell r="K181" t="str">
            <v>{D}</v>
          </cell>
        </row>
        <row r="182">
          <cell r="A182" t="str">
            <v>9299-000</v>
          </cell>
          <cell r="B182">
            <v>0</v>
          </cell>
          <cell r="G182">
            <v>0</v>
          </cell>
          <cell r="H182">
            <v>180000</v>
          </cell>
          <cell r="I182">
            <v>-180000</v>
          </cell>
          <cell r="J182">
            <v>-1</v>
          </cell>
          <cell r="K182" t="str">
            <v>{D}</v>
          </cell>
        </row>
      </sheetData>
      <sheetData sheetId="12">
        <row r="8">
          <cell r="A8" t="str">
            <v>1011-000</v>
          </cell>
          <cell r="B8">
            <v>3654838</v>
          </cell>
          <cell r="G8">
            <v>3654838</v>
          </cell>
          <cell r="H8">
            <v>39055790</v>
          </cell>
          <cell r="I8">
            <v>-35400952</v>
          </cell>
          <cell r="J8">
            <v>-0.90642007241435907</v>
          </cell>
          <cell r="K8" t="str">
            <v>{D}</v>
          </cell>
        </row>
        <row r="9">
          <cell r="A9" t="str">
            <v>1012-000</v>
          </cell>
          <cell r="B9">
            <v>4250000</v>
          </cell>
          <cell r="G9">
            <v>4250000</v>
          </cell>
          <cell r="H9">
            <v>3250000</v>
          </cell>
          <cell r="I9">
            <v>1000000</v>
          </cell>
          <cell r="J9">
            <v>0.30769230769230771</v>
          </cell>
          <cell r="K9" t="str">
            <v>{D}</v>
          </cell>
        </row>
        <row r="10">
          <cell r="A10" t="str">
            <v>1013-000</v>
          </cell>
          <cell r="B10">
            <v>20000000</v>
          </cell>
          <cell r="G10">
            <v>20000000</v>
          </cell>
          <cell r="H10">
            <v>20000000</v>
          </cell>
          <cell r="I10">
            <v>0</v>
          </cell>
          <cell r="J10">
            <v>0</v>
          </cell>
          <cell r="K10" t="str">
            <v>{D}</v>
          </cell>
        </row>
        <row r="11">
          <cell r="A11" t="str">
            <v>1014-000</v>
          </cell>
          <cell r="B11">
            <v>0</v>
          </cell>
          <cell r="G11">
            <v>0</v>
          </cell>
          <cell r="H11">
            <v>405337000</v>
          </cell>
          <cell r="I11">
            <v>-405337000</v>
          </cell>
          <cell r="J11">
            <v>-1</v>
          </cell>
          <cell r="K11" t="str">
            <v>{D}</v>
          </cell>
        </row>
        <row r="12">
          <cell r="A12" t="str">
            <v>1021-B81</v>
          </cell>
          <cell r="B12">
            <v>627274500</v>
          </cell>
          <cell r="G12">
            <v>627274500</v>
          </cell>
          <cell r="H12">
            <v>-640765000</v>
          </cell>
          <cell r="I12">
            <v>1268039500</v>
          </cell>
          <cell r="J12">
            <v>-1.9789462595491327</v>
          </cell>
          <cell r="K12" t="str">
            <v>{K}</v>
          </cell>
        </row>
        <row r="13">
          <cell r="A13" t="str">
            <v>1021-B82</v>
          </cell>
          <cell r="B13">
            <v>21292000</v>
          </cell>
          <cell r="G13">
            <v>21292000</v>
          </cell>
          <cell r="H13">
            <v>9654410</v>
          </cell>
          <cell r="I13">
            <v>11637590</v>
          </cell>
          <cell r="J13">
            <v>1.2054170063214635</v>
          </cell>
          <cell r="K13" t="str">
            <v>{D}</v>
          </cell>
        </row>
        <row r="14">
          <cell r="A14" t="str">
            <v>1021-B83</v>
          </cell>
          <cell r="B14">
            <v>247819000</v>
          </cell>
          <cell r="G14">
            <v>247819000</v>
          </cell>
          <cell r="H14">
            <v>0</v>
          </cell>
          <cell r="I14">
            <v>247819000</v>
          </cell>
          <cell r="J14">
            <v>1</v>
          </cell>
          <cell r="K14" t="str">
            <v>{D}</v>
          </cell>
        </row>
        <row r="15">
          <cell r="A15" t="str">
            <v>1021-B84</v>
          </cell>
          <cell r="B15">
            <v>421295820.91000003</v>
          </cell>
          <cell r="G15">
            <v>421295820.91000003</v>
          </cell>
          <cell r="H15">
            <v>0</v>
          </cell>
          <cell r="I15">
            <v>421295820.91000003</v>
          </cell>
          <cell r="J15">
            <v>1</v>
          </cell>
          <cell r="K15" t="str">
            <v>{D}</v>
          </cell>
        </row>
        <row r="16">
          <cell r="A16" t="str">
            <v>1021-B91</v>
          </cell>
          <cell r="B16">
            <v>5925332.5899999999</v>
          </cell>
          <cell r="G16">
            <v>5925332.5899999999</v>
          </cell>
          <cell r="H16">
            <v>414323553.63</v>
          </cell>
          <cell r="I16">
            <v>-408398221.04000002</v>
          </cell>
          <cell r="J16">
            <v>-0.98569877927989724</v>
          </cell>
          <cell r="K16" t="str">
            <v>{D}</v>
          </cell>
        </row>
        <row r="17">
          <cell r="A17" t="str">
            <v>1021-B92</v>
          </cell>
          <cell r="B17">
            <v>1421817958.7</v>
          </cell>
          <cell r="G17">
            <v>1421817958.7</v>
          </cell>
          <cell r="H17">
            <v>0</v>
          </cell>
          <cell r="I17">
            <v>1421817958.7</v>
          </cell>
          <cell r="J17">
            <v>1</v>
          </cell>
          <cell r="K17" t="str">
            <v>{D}</v>
          </cell>
        </row>
        <row r="18">
          <cell r="A18" t="str">
            <v>1311-000</v>
          </cell>
          <cell r="B18">
            <v>0</v>
          </cell>
          <cell r="G18">
            <v>0</v>
          </cell>
          <cell r="H18">
            <v>2073000</v>
          </cell>
          <cell r="I18">
            <v>-2073000</v>
          </cell>
          <cell r="J18">
            <v>-1</v>
          </cell>
          <cell r="K18" t="str">
            <v>{D}</v>
          </cell>
        </row>
        <row r="19">
          <cell r="A19" t="str">
            <v>1331-000</v>
          </cell>
          <cell r="B19">
            <v>2565006</v>
          </cell>
          <cell r="G19">
            <v>2565006</v>
          </cell>
          <cell r="H19">
            <v>4356144</v>
          </cell>
          <cell r="I19">
            <v>-1791138</v>
          </cell>
          <cell r="J19">
            <v>-0.41117511266845175</v>
          </cell>
          <cell r="K19" t="str">
            <v>{D}</v>
          </cell>
        </row>
        <row r="20">
          <cell r="A20" t="str">
            <v>1339-000</v>
          </cell>
          <cell r="B20">
            <v>1461800</v>
          </cell>
          <cell r="G20">
            <v>1461800</v>
          </cell>
          <cell r="H20">
            <v>12994503</v>
          </cell>
          <cell r="I20">
            <v>-11532703</v>
          </cell>
          <cell r="J20">
            <v>-0.88750627861642728</v>
          </cell>
          <cell r="K20" t="str">
            <v>{D}</v>
          </cell>
        </row>
        <row r="21">
          <cell r="A21" t="str">
            <v>1421-000</v>
          </cell>
          <cell r="B21">
            <v>93793700</v>
          </cell>
          <cell r="G21">
            <v>93793700</v>
          </cell>
          <cell r="H21">
            <v>0</v>
          </cell>
          <cell r="I21">
            <v>93793700</v>
          </cell>
          <cell r="J21">
            <v>1</v>
          </cell>
          <cell r="K21" t="str">
            <v>{D}</v>
          </cell>
        </row>
        <row r="22">
          <cell r="A22" t="str">
            <v>1422-000</v>
          </cell>
          <cell r="B22">
            <v>0</v>
          </cell>
          <cell r="G22">
            <v>0</v>
          </cell>
          <cell r="H22">
            <v>0.3</v>
          </cell>
          <cell r="I22">
            <v>-0.3</v>
          </cell>
          <cell r="J22">
            <v>-1</v>
          </cell>
          <cell r="K22" t="str">
            <v>{D}</v>
          </cell>
        </row>
        <row r="23">
          <cell r="A23" t="str">
            <v>1428-000</v>
          </cell>
          <cell r="B23">
            <v>18249127</v>
          </cell>
          <cell r="G23">
            <v>18249127</v>
          </cell>
          <cell r="H23">
            <v>106156240</v>
          </cell>
          <cell r="I23">
            <v>-87907113</v>
          </cell>
          <cell r="J23">
            <v>-0.82809181071221061</v>
          </cell>
          <cell r="K23" t="str">
            <v>{D}</v>
          </cell>
        </row>
        <row r="24">
          <cell r="A24" t="str">
            <v>1451-000</v>
          </cell>
          <cell r="B24">
            <v>21170600</v>
          </cell>
          <cell r="G24">
            <v>21170600</v>
          </cell>
          <cell r="H24">
            <v>0</v>
          </cell>
          <cell r="I24">
            <v>21170600</v>
          </cell>
          <cell r="J24">
            <v>1</v>
          </cell>
          <cell r="K24" t="str">
            <v>{D}</v>
          </cell>
        </row>
        <row r="25">
          <cell r="A25" t="str">
            <v>1459-000</v>
          </cell>
          <cell r="B25">
            <v>10740</v>
          </cell>
          <cell r="G25">
            <v>10740</v>
          </cell>
          <cell r="H25">
            <v>0</v>
          </cell>
          <cell r="I25">
            <v>10740</v>
          </cell>
          <cell r="J25">
            <v>1</v>
          </cell>
          <cell r="K25" t="str">
            <v>{K}</v>
          </cell>
        </row>
        <row r="26">
          <cell r="A26" t="str">
            <v>1461-000</v>
          </cell>
          <cell r="B26">
            <v>0</v>
          </cell>
          <cell r="G26">
            <v>0</v>
          </cell>
          <cell r="H26">
            <v>0</v>
          </cell>
          <cell r="I26">
            <v>0</v>
          </cell>
          <cell r="J26">
            <v>1</v>
          </cell>
          <cell r="K26" t="str">
            <v>{D}</v>
          </cell>
        </row>
        <row r="27">
          <cell r="A27" t="str">
            <v>1469-000</v>
          </cell>
          <cell r="B27">
            <v>10142360</v>
          </cell>
          <cell r="G27">
            <v>10142360</v>
          </cell>
          <cell r="H27">
            <v>0</v>
          </cell>
          <cell r="I27">
            <v>10142360</v>
          </cell>
          <cell r="J27">
            <v>1</v>
          </cell>
          <cell r="K27" t="str">
            <v>{D}</v>
          </cell>
        </row>
        <row r="28">
          <cell r="A28" t="str">
            <v>1531-000</v>
          </cell>
          <cell r="B28">
            <v>0</v>
          </cell>
          <cell r="G28">
            <v>0</v>
          </cell>
          <cell r="H28">
            <v>34190377</v>
          </cell>
          <cell r="I28">
            <v>-34190377</v>
          </cell>
          <cell r="J28">
            <v>-1</v>
          </cell>
          <cell r="K28" t="str">
            <v>{D}</v>
          </cell>
        </row>
        <row r="29">
          <cell r="A29" t="str">
            <v>1532-000</v>
          </cell>
          <cell r="B29">
            <v>0</v>
          </cell>
          <cell r="G29">
            <v>0</v>
          </cell>
          <cell r="H29">
            <v>398250</v>
          </cell>
          <cell r="I29">
            <v>-398250</v>
          </cell>
          <cell r="J29">
            <v>-1</v>
          </cell>
          <cell r="K29" t="str">
            <v>{D}</v>
          </cell>
        </row>
        <row r="30">
          <cell r="A30" t="str">
            <v>1533-000</v>
          </cell>
          <cell r="B30">
            <v>0</v>
          </cell>
          <cell r="G30">
            <v>0</v>
          </cell>
          <cell r="H30">
            <v>6245424</v>
          </cell>
          <cell r="I30">
            <v>-6245424</v>
          </cell>
          <cell r="J30">
            <v>-1</v>
          </cell>
          <cell r="K30" t="str">
            <v>{D}</v>
          </cell>
        </row>
        <row r="31">
          <cell r="A31" t="str">
            <v>1539-000</v>
          </cell>
          <cell r="B31">
            <v>0</v>
          </cell>
          <cell r="G31">
            <v>0</v>
          </cell>
          <cell r="H31">
            <v>527321.69999999995</v>
          </cell>
          <cell r="I31">
            <v>-527321.69999999995</v>
          </cell>
          <cell r="J31">
            <v>-1</v>
          </cell>
          <cell r="K31" t="str">
            <v>{D}</v>
          </cell>
        </row>
        <row r="32">
          <cell r="A32" t="str">
            <v>1561-000</v>
          </cell>
          <cell r="B32">
            <v>263430249</v>
          </cell>
          <cell r="G32">
            <v>263430249</v>
          </cell>
          <cell r="H32">
            <v>175840234</v>
          </cell>
          <cell r="I32">
            <v>87590015</v>
          </cell>
          <cell r="J32">
            <v>0.49812271632896032</v>
          </cell>
          <cell r="K32" t="str">
            <v>{D}</v>
          </cell>
        </row>
        <row r="33">
          <cell r="A33" t="str">
            <v>1562-000</v>
          </cell>
          <cell r="B33">
            <v>79388300</v>
          </cell>
          <cell r="G33">
            <v>79388300</v>
          </cell>
          <cell r="H33">
            <v>103022213</v>
          </cell>
          <cell r="I33">
            <v>-23633913</v>
          </cell>
          <cell r="J33">
            <v>-0.22940599227857783</v>
          </cell>
          <cell r="K33" t="str">
            <v>{D}</v>
          </cell>
        </row>
        <row r="34">
          <cell r="A34" t="str">
            <v>1563-000</v>
          </cell>
          <cell r="B34">
            <v>3582700</v>
          </cell>
          <cell r="G34">
            <v>3582700</v>
          </cell>
          <cell r="H34">
            <v>3582700</v>
          </cell>
          <cell r="I34">
            <v>0</v>
          </cell>
          <cell r="J34">
            <v>0</v>
          </cell>
          <cell r="K34" t="str">
            <v>{D}</v>
          </cell>
        </row>
        <row r="35">
          <cell r="A35" t="str">
            <v>1564-000</v>
          </cell>
          <cell r="B35">
            <v>6556971</v>
          </cell>
          <cell r="G35">
            <v>6556971</v>
          </cell>
          <cell r="H35">
            <v>11939272</v>
          </cell>
          <cell r="I35">
            <v>-5382301</v>
          </cell>
          <cell r="J35">
            <v>-0.4508064645817601</v>
          </cell>
          <cell r="K35" t="str">
            <v>{D}</v>
          </cell>
        </row>
        <row r="36">
          <cell r="A36" t="str">
            <v>1571-000</v>
          </cell>
          <cell r="B36">
            <v>0</v>
          </cell>
          <cell r="G36">
            <v>0</v>
          </cell>
          <cell r="H36">
            <v>0</v>
          </cell>
          <cell r="I36">
            <v>0</v>
          </cell>
          <cell r="J36">
            <v>1</v>
          </cell>
          <cell r="K36" t="str">
            <v>{D}</v>
          </cell>
        </row>
        <row r="37">
          <cell r="A37" t="str">
            <v>1573-000</v>
          </cell>
          <cell r="B37">
            <v>0</v>
          </cell>
          <cell r="G37">
            <v>0</v>
          </cell>
          <cell r="H37">
            <v>28450750</v>
          </cell>
          <cell r="I37">
            <v>-28450750</v>
          </cell>
          <cell r="J37">
            <v>-1</v>
          </cell>
          <cell r="K37" t="str">
            <v>{D}</v>
          </cell>
        </row>
        <row r="38">
          <cell r="A38" t="str">
            <v>1583-000</v>
          </cell>
          <cell r="B38">
            <v>274372585</v>
          </cell>
          <cell r="G38">
            <v>274372585</v>
          </cell>
          <cell r="H38">
            <v>235199982</v>
          </cell>
          <cell r="I38">
            <v>39172603</v>
          </cell>
          <cell r="J38">
            <v>0.16655019556931769</v>
          </cell>
          <cell r="K38" t="str">
            <v>{D}</v>
          </cell>
        </row>
        <row r="39">
          <cell r="A39" t="str">
            <v>1593-000</v>
          </cell>
          <cell r="B39">
            <v>0</v>
          </cell>
          <cell r="G39">
            <v>0</v>
          </cell>
          <cell r="H39">
            <v>0</v>
          </cell>
          <cell r="I39">
            <v>0</v>
          </cell>
          <cell r="J39">
            <v>1</v>
          </cell>
          <cell r="K39" t="str">
            <v>{D}</v>
          </cell>
        </row>
        <row r="40">
          <cell r="A40" t="str">
            <v>1611-000</v>
          </cell>
          <cell r="B40">
            <v>35624500</v>
          </cell>
          <cell r="G40">
            <v>35624500</v>
          </cell>
          <cell r="H40">
            <v>35624500</v>
          </cell>
          <cell r="I40">
            <v>0</v>
          </cell>
          <cell r="J40">
            <v>0</v>
          </cell>
          <cell r="K40" t="str">
            <v>{D}</v>
          </cell>
        </row>
        <row r="41">
          <cell r="A41" t="str">
            <v>1611-010</v>
          </cell>
          <cell r="B41">
            <v>599627510270.46997</v>
          </cell>
          <cell r="G41">
            <v>599627510270.46997</v>
          </cell>
          <cell r="H41">
            <v>513688738002.62</v>
          </cell>
          <cell r="I41">
            <v>85938772267.849976</v>
          </cell>
          <cell r="J41">
            <v>0.16729736494128017</v>
          </cell>
          <cell r="K41" t="str">
            <v>{D}</v>
          </cell>
        </row>
        <row r="42">
          <cell r="A42" t="str">
            <v>1611-170</v>
          </cell>
          <cell r="B42">
            <v>21069234568</v>
          </cell>
          <cell r="G42">
            <v>21069234568</v>
          </cell>
          <cell r="H42">
            <v>21069234568</v>
          </cell>
          <cell r="I42">
            <v>0</v>
          </cell>
          <cell r="J42">
            <v>0</v>
          </cell>
          <cell r="K42" t="str">
            <v>{D}</v>
          </cell>
        </row>
        <row r="43">
          <cell r="A43" t="str">
            <v>1819-000</v>
          </cell>
          <cell r="B43">
            <v>10750000</v>
          </cell>
          <cell r="G43">
            <v>10750000</v>
          </cell>
          <cell r="H43">
            <v>10750000</v>
          </cell>
          <cell r="I43">
            <v>0</v>
          </cell>
          <cell r="J43">
            <v>0</v>
          </cell>
          <cell r="K43" t="str">
            <v>{D}</v>
          </cell>
        </row>
        <row r="44">
          <cell r="A44" t="str">
            <v>1821-000</v>
          </cell>
          <cell r="B44">
            <v>1999411129</v>
          </cell>
          <cell r="G44">
            <v>1999411129</v>
          </cell>
          <cell r="H44">
            <v>1999411129</v>
          </cell>
          <cell r="I44">
            <v>0</v>
          </cell>
          <cell r="J44">
            <v>0</v>
          </cell>
          <cell r="K44" t="str">
            <v>{D}</v>
          </cell>
        </row>
        <row r="45">
          <cell r="A45" t="str">
            <v>1822-000</v>
          </cell>
          <cell r="B45">
            <v>300268115</v>
          </cell>
          <cell r="G45">
            <v>300268115</v>
          </cell>
          <cell r="H45">
            <v>300268115</v>
          </cell>
          <cell r="I45">
            <v>0</v>
          </cell>
          <cell r="J45">
            <v>0</v>
          </cell>
          <cell r="K45" t="str">
            <v>{D}</v>
          </cell>
        </row>
        <row r="46">
          <cell r="A46" t="str">
            <v>1823-000</v>
          </cell>
          <cell r="B46">
            <v>724372644</v>
          </cell>
          <cell r="G46">
            <v>724372644</v>
          </cell>
          <cell r="H46">
            <v>724372644</v>
          </cell>
          <cell r="I46">
            <v>0</v>
          </cell>
          <cell r="J46">
            <v>0</v>
          </cell>
          <cell r="K46" t="str">
            <v>{D}</v>
          </cell>
        </row>
        <row r="47">
          <cell r="A47" t="str">
            <v>1824-000</v>
          </cell>
          <cell r="B47">
            <v>538779700</v>
          </cell>
          <cell r="G47">
            <v>538779700</v>
          </cell>
          <cell r="H47">
            <v>538779700</v>
          </cell>
          <cell r="I47">
            <v>0</v>
          </cell>
          <cell r="J47">
            <v>0</v>
          </cell>
          <cell r="K47" t="str">
            <v>{D}</v>
          </cell>
        </row>
        <row r="48">
          <cell r="A48" t="str">
            <v>1827-000</v>
          </cell>
          <cell r="B48">
            <v>299283700</v>
          </cell>
          <cell r="G48">
            <v>299283700</v>
          </cell>
          <cell r="H48">
            <v>299283700</v>
          </cell>
          <cell r="I48">
            <v>0</v>
          </cell>
          <cell r="J48">
            <v>0</v>
          </cell>
          <cell r="K48" t="str">
            <v>{D}</v>
          </cell>
        </row>
        <row r="49">
          <cell r="A49" t="str">
            <v>1829-000</v>
          </cell>
          <cell r="B49">
            <v>111435000</v>
          </cell>
          <cell r="G49">
            <v>111435000</v>
          </cell>
          <cell r="H49">
            <v>111435000</v>
          </cell>
          <cell r="I49">
            <v>0</v>
          </cell>
          <cell r="J49">
            <v>0</v>
          </cell>
          <cell r="K49" t="str">
            <v>{D}</v>
          </cell>
        </row>
        <row r="50">
          <cell r="A50" t="str">
            <v>1831-000</v>
          </cell>
          <cell r="B50">
            <v>883831885</v>
          </cell>
          <cell r="G50">
            <v>883831885</v>
          </cell>
          <cell r="H50">
            <v>883831885</v>
          </cell>
          <cell r="I50">
            <v>0</v>
          </cell>
          <cell r="J50">
            <v>0</v>
          </cell>
          <cell r="K50" t="str">
            <v>{D}</v>
          </cell>
        </row>
        <row r="51">
          <cell r="A51" t="str">
            <v>1832-000</v>
          </cell>
          <cell r="B51">
            <v>26526000</v>
          </cell>
          <cell r="G51">
            <v>26526000</v>
          </cell>
          <cell r="H51">
            <v>26526000</v>
          </cell>
          <cell r="I51">
            <v>0</v>
          </cell>
          <cell r="J51">
            <v>0</v>
          </cell>
          <cell r="K51" t="str">
            <v>{D}</v>
          </cell>
        </row>
        <row r="52">
          <cell r="A52" t="str">
            <v>1834-000</v>
          </cell>
          <cell r="B52">
            <v>604311320</v>
          </cell>
          <cell r="G52">
            <v>604311320</v>
          </cell>
          <cell r="H52">
            <v>411261320</v>
          </cell>
          <cell r="I52">
            <v>193050000</v>
          </cell>
          <cell r="J52">
            <v>0.46940957151039636</v>
          </cell>
          <cell r="K52" t="str">
            <v>{D}</v>
          </cell>
        </row>
        <row r="53">
          <cell r="A53" t="str">
            <v>1839-000</v>
          </cell>
          <cell r="B53">
            <v>171225750</v>
          </cell>
          <cell r="G53">
            <v>171225750</v>
          </cell>
          <cell r="H53">
            <v>171225750</v>
          </cell>
          <cell r="I53">
            <v>0</v>
          </cell>
          <cell r="J53">
            <v>0</v>
          </cell>
          <cell r="K53" t="str">
            <v>{D}</v>
          </cell>
        </row>
        <row r="54">
          <cell r="A54" t="str">
            <v>1841-000</v>
          </cell>
          <cell r="B54">
            <v>369953900</v>
          </cell>
          <cell r="G54">
            <v>369953900</v>
          </cell>
          <cell r="H54">
            <v>742155200</v>
          </cell>
          <cell r="I54">
            <v>-372201300</v>
          </cell>
          <cell r="J54">
            <v>-0.50151410378853367</v>
          </cell>
          <cell r="K54" t="str">
            <v>{D}</v>
          </cell>
        </row>
        <row r="55">
          <cell r="A55" t="str">
            <v>1842-000</v>
          </cell>
          <cell r="B55">
            <v>584378600</v>
          </cell>
          <cell r="G55">
            <v>584378600</v>
          </cell>
          <cell r="H55">
            <v>384628600</v>
          </cell>
          <cell r="I55">
            <v>199750000</v>
          </cell>
          <cell r="J55">
            <v>0.51933215574712854</v>
          </cell>
          <cell r="K55" t="str">
            <v>{D}</v>
          </cell>
        </row>
        <row r="56">
          <cell r="A56" t="str">
            <v>1848-000</v>
          </cell>
          <cell r="B56">
            <v>23030000</v>
          </cell>
          <cell r="G56">
            <v>23030000</v>
          </cell>
          <cell r="H56">
            <v>27523000</v>
          </cell>
          <cell r="I56">
            <v>-4493000</v>
          </cell>
          <cell r="J56">
            <v>-0.16324528576099989</v>
          </cell>
          <cell r="K56" t="str">
            <v>{D}</v>
          </cell>
        </row>
        <row r="57">
          <cell r="A57" t="str">
            <v>1851-000</v>
          </cell>
          <cell r="B57">
            <v>126426982</v>
          </cell>
          <cell r="G57">
            <v>126426982</v>
          </cell>
          <cell r="H57">
            <v>126426982</v>
          </cell>
          <cell r="I57">
            <v>0</v>
          </cell>
          <cell r="J57">
            <v>0</v>
          </cell>
          <cell r="K57" t="str">
            <v>{D}</v>
          </cell>
        </row>
        <row r="58">
          <cell r="A58" t="str">
            <v>1852-000</v>
          </cell>
          <cell r="B58">
            <v>11772000</v>
          </cell>
          <cell r="G58">
            <v>11772000</v>
          </cell>
          <cell r="H58">
            <v>11772000</v>
          </cell>
          <cell r="I58">
            <v>0</v>
          </cell>
          <cell r="J58">
            <v>0</v>
          </cell>
          <cell r="K58" t="str">
            <v>{D}</v>
          </cell>
        </row>
        <row r="59">
          <cell r="A59" t="str">
            <v>1854-000</v>
          </cell>
          <cell r="B59">
            <v>61402000</v>
          </cell>
          <cell r="G59">
            <v>61402000</v>
          </cell>
          <cell r="H59">
            <v>61402000</v>
          </cell>
          <cell r="I59">
            <v>0</v>
          </cell>
          <cell r="J59">
            <v>0</v>
          </cell>
          <cell r="K59" t="str">
            <v>{D}</v>
          </cell>
        </row>
        <row r="60">
          <cell r="A60" t="str">
            <v>1859-000</v>
          </cell>
          <cell r="B60">
            <v>182935000</v>
          </cell>
          <cell r="G60">
            <v>182935000</v>
          </cell>
          <cell r="H60">
            <v>182935000</v>
          </cell>
          <cell r="I60">
            <v>0</v>
          </cell>
          <cell r="J60">
            <v>0</v>
          </cell>
          <cell r="K60" t="str">
            <v>{D}</v>
          </cell>
        </row>
        <row r="61">
          <cell r="A61" t="str">
            <v>1861-000</v>
          </cell>
          <cell r="B61">
            <v>27024050</v>
          </cell>
          <cell r="G61">
            <v>27024050</v>
          </cell>
          <cell r="H61">
            <v>27024050</v>
          </cell>
          <cell r="I61">
            <v>0</v>
          </cell>
          <cell r="J61">
            <v>0</v>
          </cell>
          <cell r="K61" t="str">
            <v>{D}</v>
          </cell>
        </row>
        <row r="62">
          <cell r="A62" t="str">
            <v>1862-000</v>
          </cell>
          <cell r="B62">
            <v>19397750</v>
          </cell>
          <cell r="G62">
            <v>19397750</v>
          </cell>
          <cell r="H62">
            <v>19397750</v>
          </cell>
          <cell r="I62">
            <v>0</v>
          </cell>
          <cell r="J62">
            <v>0</v>
          </cell>
          <cell r="K62" t="str">
            <v>{D}</v>
          </cell>
        </row>
        <row r="63">
          <cell r="A63" t="str">
            <v>1864-000</v>
          </cell>
          <cell r="B63">
            <v>12645000</v>
          </cell>
          <cell r="G63">
            <v>12645000</v>
          </cell>
          <cell r="H63">
            <v>12645000</v>
          </cell>
          <cell r="I63">
            <v>0</v>
          </cell>
          <cell r="J63">
            <v>0</v>
          </cell>
          <cell r="K63" t="str">
            <v>{D}</v>
          </cell>
        </row>
        <row r="64">
          <cell r="A64" t="str">
            <v>1869-000</v>
          </cell>
          <cell r="B64">
            <v>82509000</v>
          </cell>
          <cell r="G64">
            <v>82509000</v>
          </cell>
          <cell r="H64">
            <v>82509000</v>
          </cell>
          <cell r="I64">
            <v>0</v>
          </cell>
          <cell r="J64">
            <v>0</v>
          </cell>
          <cell r="K64" t="str">
            <v>{D}</v>
          </cell>
        </row>
        <row r="65">
          <cell r="A65" t="str">
            <v>1871-000</v>
          </cell>
          <cell r="B65">
            <v>359394630</v>
          </cell>
          <cell r="G65">
            <v>359394630</v>
          </cell>
          <cell r="H65">
            <v>359394630</v>
          </cell>
          <cell r="I65">
            <v>0</v>
          </cell>
          <cell r="J65">
            <v>0</v>
          </cell>
          <cell r="K65" t="str">
            <v>{D}</v>
          </cell>
        </row>
        <row r="66">
          <cell r="A66" t="str">
            <v>1872-000</v>
          </cell>
          <cell r="B66">
            <v>6634877600</v>
          </cell>
          <cell r="G66">
            <v>6634877600</v>
          </cell>
          <cell r="H66">
            <v>6634877600</v>
          </cell>
          <cell r="I66">
            <v>0</v>
          </cell>
          <cell r="J66">
            <v>0</v>
          </cell>
          <cell r="K66" t="str">
            <v>{D}</v>
          </cell>
        </row>
        <row r="67">
          <cell r="A67" t="str">
            <v>1873-000</v>
          </cell>
          <cell r="B67">
            <v>313791530</v>
          </cell>
          <cell r="G67">
            <v>313791530</v>
          </cell>
          <cell r="H67">
            <v>313791530</v>
          </cell>
          <cell r="I67">
            <v>0</v>
          </cell>
          <cell r="J67">
            <v>0</v>
          </cell>
          <cell r="K67" t="str">
            <v>{D}</v>
          </cell>
        </row>
        <row r="68">
          <cell r="A68" t="str">
            <v>1881-000</v>
          </cell>
          <cell r="B68">
            <v>397434309</v>
          </cell>
          <cell r="G68">
            <v>397434309</v>
          </cell>
          <cell r="H68">
            <v>397434309</v>
          </cell>
          <cell r="I68">
            <v>0</v>
          </cell>
          <cell r="J68">
            <v>0</v>
          </cell>
          <cell r="K68" t="str">
            <v>{D}</v>
          </cell>
        </row>
        <row r="69">
          <cell r="A69" t="str">
            <v>1882-000</v>
          </cell>
          <cell r="B69">
            <v>328701000</v>
          </cell>
          <cell r="G69">
            <v>328701000</v>
          </cell>
          <cell r="H69">
            <v>328701000</v>
          </cell>
          <cell r="I69">
            <v>0</v>
          </cell>
          <cell r="J69">
            <v>0</v>
          </cell>
          <cell r="K69" t="str">
            <v>{D}</v>
          </cell>
        </row>
        <row r="70">
          <cell r="A70" t="str">
            <v>1883-000</v>
          </cell>
          <cell r="B70">
            <v>718622050</v>
          </cell>
          <cell r="G70">
            <v>718622050</v>
          </cell>
          <cell r="H70">
            <v>718622050</v>
          </cell>
          <cell r="I70">
            <v>0</v>
          </cell>
          <cell r="J70">
            <v>0</v>
          </cell>
          <cell r="K70" t="str">
            <v>{D}</v>
          </cell>
        </row>
        <row r="71">
          <cell r="A71" t="str">
            <v>1889-000</v>
          </cell>
          <cell r="B71">
            <v>245901700</v>
          </cell>
          <cell r="G71">
            <v>245901700</v>
          </cell>
          <cell r="H71">
            <v>245901700</v>
          </cell>
          <cell r="I71">
            <v>0</v>
          </cell>
          <cell r="J71">
            <v>0</v>
          </cell>
          <cell r="K71" t="str">
            <v>{D}</v>
          </cell>
        </row>
        <row r="72">
          <cell r="A72" t="str">
            <v>1891-000</v>
          </cell>
          <cell r="B72">
            <v>372444730</v>
          </cell>
          <cell r="G72">
            <v>372444730</v>
          </cell>
          <cell r="H72">
            <v>372444730</v>
          </cell>
          <cell r="I72">
            <v>0</v>
          </cell>
          <cell r="J72">
            <v>0</v>
          </cell>
          <cell r="K72" t="str">
            <v>{D}</v>
          </cell>
        </row>
        <row r="73">
          <cell r="A73" t="str">
            <v>1892-000</v>
          </cell>
          <cell r="B73">
            <v>67267750</v>
          </cell>
          <cell r="G73">
            <v>67267750</v>
          </cell>
          <cell r="H73">
            <v>67267750</v>
          </cell>
          <cell r="I73">
            <v>0</v>
          </cell>
          <cell r="J73">
            <v>0</v>
          </cell>
          <cell r="K73" t="str">
            <v>{D}</v>
          </cell>
        </row>
        <row r="74">
          <cell r="A74" t="str">
            <v>1893-000</v>
          </cell>
          <cell r="B74">
            <v>34220900</v>
          </cell>
          <cell r="G74">
            <v>34220900</v>
          </cell>
          <cell r="H74">
            <v>34220900</v>
          </cell>
          <cell r="I74">
            <v>0</v>
          </cell>
          <cell r="J74">
            <v>0</v>
          </cell>
          <cell r="K74" t="str">
            <v>{D}</v>
          </cell>
        </row>
        <row r="75">
          <cell r="A75" t="str">
            <v>1894-000</v>
          </cell>
          <cell r="B75">
            <v>286418875</v>
          </cell>
          <cell r="G75">
            <v>286418875</v>
          </cell>
          <cell r="H75">
            <v>286418875</v>
          </cell>
          <cell r="I75">
            <v>0</v>
          </cell>
          <cell r="J75">
            <v>0</v>
          </cell>
          <cell r="K75" t="str">
            <v>{D}</v>
          </cell>
        </row>
        <row r="76">
          <cell r="A76" t="str">
            <v>1912-000</v>
          </cell>
          <cell r="B76">
            <v>38113850</v>
          </cell>
          <cell r="G76">
            <v>38113850</v>
          </cell>
          <cell r="H76">
            <v>38113850</v>
          </cell>
          <cell r="I76">
            <v>0</v>
          </cell>
          <cell r="J76">
            <v>0</v>
          </cell>
          <cell r="K76" t="str">
            <v>{D}</v>
          </cell>
        </row>
        <row r="77">
          <cell r="A77" t="str">
            <v>1913-000</v>
          </cell>
          <cell r="B77">
            <v>2557500</v>
          </cell>
          <cell r="G77">
            <v>2557500</v>
          </cell>
          <cell r="H77">
            <v>2557500</v>
          </cell>
          <cell r="I77">
            <v>0</v>
          </cell>
          <cell r="J77">
            <v>0</v>
          </cell>
          <cell r="K77" t="str">
            <v>{D}</v>
          </cell>
        </row>
        <row r="78">
          <cell r="A78" t="str">
            <v>2121-000</v>
          </cell>
          <cell r="B78">
            <v>1513475030</v>
          </cell>
          <cell r="G78">
            <v>1513475030</v>
          </cell>
          <cell r="H78">
            <v>1415399625</v>
          </cell>
          <cell r="I78">
            <v>98075405</v>
          </cell>
          <cell r="J78">
            <v>6.9291670894712859E-2</v>
          </cell>
          <cell r="K78" t="str">
            <v>{K}</v>
          </cell>
        </row>
        <row r="79">
          <cell r="A79" t="str">
            <v>2122-000</v>
          </cell>
          <cell r="B79">
            <v>223633939</v>
          </cell>
          <cell r="G79">
            <v>223633939</v>
          </cell>
          <cell r="H79">
            <v>210237408</v>
          </cell>
          <cell r="I79">
            <v>13396531</v>
          </cell>
          <cell r="J79">
            <v>6.3720967298074749E-2</v>
          </cell>
          <cell r="K79" t="str">
            <v>{K}</v>
          </cell>
        </row>
        <row r="80">
          <cell r="A80" t="str">
            <v>2123-000</v>
          </cell>
          <cell r="B80">
            <v>376249455</v>
          </cell>
          <cell r="G80">
            <v>376249455</v>
          </cell>
          <cell r="H80">
            <v>340572930</v>
          </cell>
          <cell r="I80">
            <v>35676525</v>
          </cell>
          <cell r="J80">
            <v>0.10475443541563917</v>
          </cell>
          <cell r="K80" t="str">
            <v>{K}</v>
          </cell>
        </row>
        <row r="81">
          <cell r="A81" t="str">
            <v>2124-000</v>
          </cell>
          <cell r="B81">
            <v>538723700</v>
          </cell>
          <cell r="G81">
            <v>538723700</v>
          </cell>
          <cell r="H81">
            <v>538723700</v>
          </cell>
          <cell r="I81">
            <v>0</v>
          </cell>
          <cell r="J81">
            <v>0</v>
          </cell>
          <cell r="K81" t="str">
            <v>{K}</v>
          </cell>
        </row>
        <row r="82">
          <cell r="A82" t="str">
            <v>2127-000</v>
          </cell>
          <cell r="B82">
            <v>39534018</v>
          </cell>
          <cell r="G82">
            <v>39534018</v>
          </cell>
          <cell r="H82">
            <v>24569833</v>
          </cell>
          <cell r="I82">
            <v>14964185</v>
          </cell>
          <cell r="J82">
            <v>0.60904707817916381</v>
          </cell>
          <cell r="K82" t="str">
            <v>{K}</v>
          </cell>
        </row>
        <row r="83">
          <cell r="A83" t="str">
            <v>2129-000</v>
          </cell>
          <cell r="B83">
            <v>13000750</v>
          </cell>
          <cell r="G83">
            <v>13000750</v>
          </cell>
          <cell r="H83">
            <v>7429000</v>
          </cell>
          <cell r="I83">
            <v>5571750</v>
          </cell>
          <cell r="J83">
            <v>0.75</v>
          </cell>
          <cell r="K83" t="str">
            <v>{K}</v>
          </cell>
        </row>
        <row r="84">
          <cell r="A84" t="str">
            <v>2131-000</v>
          </cell>
          <cell r="B84">
            <v>439315385</v>
          </cell>
          <cell r="G84">
            <v>439315385</v>
          </cell>
          <cell r="H84">
            <v>302730885</v>
          </cell>
          <cell r="I84">
            <v>136584500</v>
          </cell>
          <cell r="J84">
            <v>0.45117464641904642</v>
          </cell>
          <cell r="K84" t="str">
            <v>{K}</v>
          </cell>
        </row>
        <row r="85">
          <cell r="A85" t="str">
            <v>2132-000</v>
          </cell>
          <cell r="B85">
            <v>26523000</v>
          </cell>
          <cell r="G85">
            <v>26523000</v>
          </cell>
          <cell r="H85">
            <v>26523000</v>
          </cell>
          <cell r="I85">
            <v>0</v>
          </cell>
          <cell r="J85">
            <v>0</v>
          </cell>
          <cell r="K85" t="str">
            <v>{K}</v>
          </cell>
        </row>
        <row r="86">
          <cell r="A86" t="str">
            <v>2134-000</v>
          </cell>
          <cell r="B86">
            <v>371728050</v>
          </cell>
          <cell r="G86">
            <v>371728050</v>
          </cell>
          <cell r="H86">
            <v>344195270</v>
          </cell>
          <cell r="I86">
            <v>27532780</v>
          </cell>
          <cell r="J86">
            <v>7.9991744221238142E-2</v>
          </cell>
          <cell r="K86" t="str">
            <v>{K}</v>
          </cell>
        </row>
        <row r="87">
          <cell r="A87" t="str">
            <v>2139-000</v>
          </cell>
          <cell r="B87">
            <v>171221750</v>
          </cell>
          <cell r="G87">
            <v>171221750</v>
          </cell>
          <cell r="H87">
            <v>158481083</v>
          </cell>
          <cell r="I87">
            <v>12740667</v>
          </cell>
          <cell r="J87">
            <v>8.0392351937675743E-2</v>
          </cell>
          <cell r="K87" t="str">
            <v>{K}</v>
          </cell>
        </row>
        <row r="88">
          <cell r="A88" t="str">
            <v>2141-000</v>
          </cell>
          <cell r="B88">
            <v>369936900</v>
          </cell>
          <cell r="G88">
            <v>369936900</v>
          </cell>
          <cell r="H88">
            <v>742122200</v>
          </cell>
          <cell r="I88">
            <v>-372185300</v>
          </cell>
          <cell r="J88">
            <v>-0.50151484485978182</v>
          </cell>
          <cell r="K88" t="str">
            <v>{K}</v>
          </cell>
        </row>
        <row r="89">
          <cell r="A89" t="str">
            <v>2142-000</v>
          </cell>
          <cell r="B89">
            <v>228329020</v>
          </cell>
          <cell r="G89">
            <v>228329020</v>
          </cell>
          <cell r="H89">
            <v>131428300</v>
          </cell>
          <cell r="I89">
            <v>96900720</v>
          </cell>
          <cell r="J89">
            <v>0.73728960961984591</v>
          </cell>
          <cell r="K89" t="str">
            <v>{K}</v>
          </cell>
        </row>
        <row r="90">
          <cell r="A90" t="str">
            <v>2148-000</v>
          </cell>
          <cell r="B90">
            <v>13628000</v>
          </cell>
          <cell r="G90">
            <v>13628000</v>
          </cell>
          <cell r="H90">
            <v>15434000</v>
          </cell>
          <cell r="I90">
            <v>-1806000</v>
          </cell>
          <cell r="J90">
            <v>-0.1170143838279124</v>
          </cell>
          <cell r="K90" t="str">
            <v>{K}</v>
          </cell>
        </row>
        <row r="91">
          <cell r="A91" t="str">
            <v>2149-000</v>
          </cell>
          <cell r="B91">
            <v>0</v>
          </cell>
          <cell r="G91">
            <v>0</v>
          </cell>
          <cell r="H91">
            <v>0</v>
          </cell>
          <cell r="I91">
            <v>0</v>
          </cell>
          <cell r="J91">
            <v>1</v>
          </cell>
          <cell r="K91" t="str">
            <v>{K}</v>
          </cell>
        </row>
        <row r="92">
          <cell r="A92" t="str">
            <v>2151-000</v>
          </cell>
          <cell r="B92">
            <v>126407982</v>
          </cell>
          <cell r="G92">
            <v>126407982</v>
          </cell>
          <cell r="H92">
            <v>126407982</v>
          </cell>
          <cell r="I92">
            <v>0</v>
          </cell>
          <cell r="J92">
            <v>0</v>
          </cell>
          <cell r="K92" t="str">
            <v>{K}</v>
          </cell>
        </row>
        <row r="93">
          <cell r="A93" t="str">
            <v>2152-000</v>
          </cell>
          <cell r="B93">
            <v>11750000</v>
          </cell>
          <cell r="G93">
            <v>11750000</v>
          </cell>
          <cell r="H93">
            <v>11750000</v>
          </cell>
          <cell r="I93">
            <v>0</v>
          </cell>
          <cell r="J93">
            <v>0</v>
          </cell>
          <cell r="K93" t="str">
            <v>{K}</v>
          </cell>
        </row>
        <row r="94">
          <cell r="A94" t="str">
            <v>2154-000</v>
          </cell>
          <cell r="B94">
            <v>58651000</v>
          </cell>
          <cell r="G94">
            <v>58651000</v>
          </cell>
          <cell r="H94">
            <v>53151000</v>
          </cell>
          <cell r="I94">
            <v>5500000</v>
          </cell>
          <cell r="J94">
            <v>0.1034787680382307</v>
          </cell>
          <cell r="K94" t="str">
            <v>{K}</v>
          </cell>
        </row>
        <row r="95">
          <cell r="A95" t="str">
            <v>2159-000</v>
          </cell>
          <cell r="B95">
            <v>182929000</v>
          </cell>
          <cell r="G95">
            <v>182929000</v>
          </cell>
          <cell r="H95">
            <v>173360000</v>
          </cell>
          <cell r="I95">
            <v>9569000</v>
          </cell>
          <cell r="J95">
            <v>5.519727734194739E-2</v>
          </cell>
          <cell r="K95" t="str">
            <v>{K}</v>
          </cell>
        </row>
        <row r="96">
          <cell r="A96" t="str">
            <v>2161-000</v>
          </cell>
          <cell r="B96">
            <v>27013050</v>
          </cell>
          <cell r="G96">
            <v>27013050</v>
          </cell>
          <cell r="H96">
            <v>27013050</v>
          </cell>
          <cell r="I96">
            <v>0</v>
          </cell>
          <cell r="J96">
            <v>0</v>
          </cell>
          <cell r="K96" t="str">
            <v>{K}</v>
          </cell>
        </row>
        <row r="97">
          <cell r="A97" t="str">
            <v>2162-000</v>
          </cell>
          <cell r="B97">
            <v>19369750</v>
          </cell>
          <cell r="G97">
            <v>19369750</v>
          </cell>
          <cell r="H97">
            <v>19369750</v>
          </cell>
          <cell r="I97">
            <v>0</v>
          </cell>
          <cell r="J97">
            <v>0</v>
          </cell>
          <cell r="K97" t="str">
            <v>{K}</v>
          </cell>
        </row>
        <row r="98">
          <cell r="A98" t="str">
            <v>2164-000</v>
          </cell>
          <cell r="B98">
            <v>12642000</v>
          </cell>
          <cell r="G98">
            <v>12642000</v>
          </cell>
          <cell r="H98">
            <v>12642000</v>
          </cell>
          <cell r="I98">
            <v>0</v>
          </cell>
          <cell r="J98">
            <v>0</v>
          </cell>
          <cell r="K98" t="str">
            <v>{K}</v>
          </cell>
        </row>
        <row r="99">
          <cell r="A99" t="str">
            <v>2169-000</v>
          </cell>
          <cell r="B99">
            <v>82501000</v>
          </cell>
          <cell r="G99">
            <v>82501000</v>
          </cell>
          <cell r="H99">
            <v>80473400</v>
          </cell>
          <cell r="I99">
            <v>2027600</v>
          </cell>
          <cell r="J99">
            <v>2.5195903242562139E-2</v>
          </cell>
          <cell r="K99" t="str">
            <v>{K}</v>
          </cell>
        </row>
        <row r="100">
          <cell r="A100" t="str">
            <v>2171-000</v>
          </cell>
          <cell r="B100">
            <v>346290630</v>
          </cell>
          <cell r="G100">
            <v>346290630</v>
          </cell>
          <cell r="H100">
            <v>337578630</v>
          </cell>
          <cell r="I100">
            <v>8712000</v>
          </cell>
          <cell r="J100">
            <v>2.5807320801082698E-2</v>
          </cell>
          <cell r="K100" t="str">
            <v>{K}</v>
          </cell>
        </row>
        <row r="101">
          <cell r="A101" t="str">
            <v>2172-000</v>
          </cell>
          <cell r="B101">
            <v>6045252320</v>
          </cell>
          <cell r="G101">
            <v>6045252320</v>
          </cell>
          <cell r="H101">
            <v>5453463457</v>
          </cell>
          <cell r="I101">
            <v>591788863</v>
          </cell>
          <cell r="J101">
            <v>0.10851615082161904</v>
          </cell>
          <cell r="K101" t="str">
            <v>{K}</v>
          </cell>
        </row>
        <row r="102">
          <cell r="A102" t="str">
            <v>2173-000</v>
          </cell>
          <cell r="B102">
            <v>313734530</v>
          </cell>
          <cell r="G102">
            <v>313734530</v>
          </cell>
          <cell r="H102">
            <v>312046150</v>
          </cell>
          <cell r="I102">
            <v>1688380</v>
          </cell>
          <cell r="J102">
            <v>5.410674030107406E-3</v>
          </cell>
          <cell r="K102" t="str">
            <v>{K}</v>
          </cell>
        </row>
        <row r="103">
          <cell r="A103" t="str">
            <v>2181-000</v>
          </cell>
          <cell r="B103">
            <v>397415309</v>
          </cell>
          <cell r="G103">
            <v>397415309</v>
          </cell>
          <cell r="H103">
            <v>397415309</v>
          </cell>
          <cell r="I103">
            <v>0</v>
          </cell>
          <cell r="J103">
            <v>0</v>
          </cell>
          <cell r="K103" t="str">
            <v>{K}</v>
          </cell>
        </row>
        <row r="104">
          <cell r="A104" t="str">
            <v>2182-000</v>
          </cell>
          <cell r="B104">
            <v>248080167</v>
          </cell>
          <cell r="G104">
            <v>248080167</v>
          </cell>
          <cell r="H104">
            <v>205307967</v>
          </cell>
          <cell r="I104">
            <v>42772200</v>
          </cell>
          <cell r="J104">
            <v>0.20833190560013679</v>
          </cell>
          <cell r="K104" t="str">
            <v>{K}</v>
          </cell>
        </row>
        <row r="105">
          <cell r="A105" t="str">
            <v>2183-000</v>
          </cell>
          <cell r="B105">
            <v>591959050</v>
          </cell>
          <cell r="G105">
            <v>591959050</v>
          </cell>
          <cell r="H105">
            <v>548543050</v>
          </cell>
          <cell r="I105">
            <v>43416000</v>
          </cell>
          <cell r="J105">
            <v>7.9147844458151456E-2</v>
          </cell>
          <cell r="K105" t="str">
            <v>{K}</v>
          </cell>
        </row>
        <row r="106">
          <cell r="A106" t="str">
            <v>2189-000</v>
          </cell>
          <cell r="B106">
            <v>245886700</v>
          </cell>
          <cell r="G106">
            <v>245886700</v>
          </cell>
          <cell r="H106">
            <v>245886700</v>
          </cell>
          <cell r="I106">
            <v>0</v>
          </cell>
          <cell r="J106">
            <v>0</v>
          </cell>
          <cell r="K106" t="str">
            <v>{K}</v>
          </cell>
        </row>
        <row r="107">
          <cell r="A107" t="str">
            <v>2191-000</v>
          </cell>
          <cell r="B107">
            <v>363162702</v>
          </cell>
          <cell r="G107">
            <v>363162702</v>
          </cell>
          <cell r="H107">
            <v>333781611</v>
          </cell>
          <cell r="I107">
            <v>29381091</v>
          </cell>
          <cell r="J107">
            <v>8.8024894217434882E-2</v>
          </cell>
          <cell r="K107" t="str">
            <v>{K}</v>
          </cell>
        </row>
        <row r="108">
          <cell r="A108" t="str">
            <v>2192-000</v>
          </cell>
          <cell r="B108">
            <v>26318325</v>
          </cell>
          <cell r="G108">
            <v>26318325</v>
          </cell>
          <cell r="H108">
            <v>12864775</v>
          </cell>
          <cell r="I108">
            <v>13453550</v>
          </cell>
          <cell r="J108">
            <v>1.0457664436416494</v>
          </cell>
          <cell r="K108" t="str">
            <v>{K}</v>
          </cell>
        </row>
        <row r="109">
          <cell r="A109" t="str">
            <v>2193-000</v>
          </cell>
          <cell r="B109">
            <v>34213900</v>
          </cell>
          <cell r="G109">
            <v>34213900</v>
          </cell>
          <cell r="H109">
            <v>34213900</v>
          </cell>
          <cell r="I109">
            <v>0</v>
          </cell>
          <cell r="J109">
            <v>0</v>
          </cell>
          <cell r="K109" t="str">
            <v>{K}</v>
          </cell>
        </row>
        <row r="110">
          <cell r="A110" t="str">
            <v>2194-000</v>
          </cell>
          <cell r="B110">
            <v>285281875</v>
          </cell>
          <cell r="G110">
            <v>285281875</v>
          </cell>
          <cell r="H110">
            <v>282521875</v>
          </cell>
          <cell r="I110">
            <v>2760000</v>
          </cell>
          <cell r="J110">
            <v>9.7691550433041691E-3</v>
          </cell>
          <cell r="K110" t="str">
            <v>{K}</v>
          </cell>
        </row>
        <row r="111">
          <cell r="A111" t="str">
            <v>2212-000</v>
          </cell>
          <cell r="B111">
            <v>38084850</v>
          </cell>
          <cell r="G111">
            <v>38084850</v>
          </cell>
          <cell r="H111">
            <v>38084850</v>
          </cell>
          <cell r="I111">
            <v>0</v>
          </cell>
          <cell r="J111">
            <v>0</v>
          </cell>
          <cell r="K111" t="str">
            <v>{K}</v>
          </cell>
        </row>
        <row r="112">
          <cell r="A112" t="str">
            <v>2213-000</v>
          </cell>
          <cell r="B112">
            <v>2556500</v>
          </cell>
          <cell r="G112">
            <v>2556500</v>
          </cell>
          <cell r="H112">
            <v>2556500</v>
          </cell>
          <cell r="I112">
            <v>0</v>
          </cell>
          <cell r="J112">
            <v>0</v>
          </cell>
          <cell r="K112" t="str">
            <v>{K}</v>
          </cell>
        </row>
        <row r="113">
          <cell r="A113" t="str">
            <v>2411-000</v>
          </cell>
          <cell r="B113">
            <v>177660010710</v>
          </cell>
          <cell r="G113">
            <v>177660010710</v>
          </cell>
          <cell r="H113">
            <v>177660010710</v>
          </cell>
          <cell r="I113">
            <v>0</v>
          </cell>
          <cell r="J113">
            <v>0</v>
          </cell>
          <cell r="K113" t="str">
            <v>{D}</v>
          </cell>
        </row>
        <row r="114">
          <cell r="A114" t="str">
            <v>2412-000</v>
          </cell>
          <cell r="B114">
            <v>1505753385</v>
          </cell>
          <cell r="G114">
            <v>1505753385</v>
          </cell>
          <cell r="H114">
            <v>1505753385</v>
          </cell>
          <cell r="I114">
            <v>0</v>
          </cell>
          <cell r="J114">
            <v>0</v>
          </cell>
          <cell r="K114" t="str">
            <v>{D}</v>
          </cell>
        </row>
        <row r="115">
          <cell r="A115" t="str">
            <v>2421-000</v>
          </cell>
          <cell r="B115">
            <v>513509430</v>
          </cell>
          <cell r="G115">
            <v>513509430</v>
          </cell>
          <cell r="H115">
            <v>513509430</v>
          </cell>
          <cell r="I115">
            <v>0</v>
          </cell>
          <cell r="J115">
            <v>0</v>
          </cell>
          <cell r="K115" t="str">
            <v>{D}</v>
          </cell>
        </row>
        <row r="116">
          <cell r="A116" t="str">
            <v>2422-000</v>
          </cell>
          <cell r="B116">
            <v>1422180530</v>
          </cell>
          <cell r="G116">
            <v>1422180530</v>
          </cell>
          <cell r="H116">
            <v>1422180530</v>
          </cell>
          <cell r="I116">
            <v>0</v>
          </cell>
          <cell r="J116">
            <v>0</v>
          </cell>
          <cell r="K116" t="str">
            <v>{D}</v>
          </cell>
        </row>
        <row r="117">
          <cell r="A117" t="str">
            <v>2424-000</v>
          </cell>
          <cell r="B117">
            <v>274510642</v>
          </cell>
          <cell r="G117">
            <v>274510642</v>
          </cell>
          <cell r="H117">
            <v>274510642</v>
          </cell>
          <cell r="I117">
            <v>0</v>
          </cell>
          <cell r="J117">
            <v>0</v>
          </cell>
          <cell r="K117" t="str">
            <v>{D}</v>
          </cell>
        </row>
        <row r="118">
          <cell r="A118" t="str">
            <v>2425-000</v>
          </cell>
          <cell r="B118">
            <v>3486439676</v>
          </cell>
          <cell r="G118">
            <v>3486439676</v>
          </cell>
          <cell r="H118">
            <v>3486439676</v>
          </cell>
          <cell r="I118">
            <v>0</v>
          </cell>
          <cell r="J118">
            <v>0</v>
          </cell>
          <cell r="K118" t="str">
            <v>{D}</v>
          </cell>
        </row>
        <row r="119">
          <cell r="A119" t="str">
            <v>2431-000</v>
          </cell>
          <cell r="B119">
            <v>253755586</v>
          </cell>
          <cell r="G119">
            <v>253755586</v>
          </cell>
          <cell r="H119">
            <v>253755586</v>
          </cell>
          <cell r="I119">
            <v>0</v>
          </cell>
          <cell r="J119">
            <v>0</v>
          </cell>
          <cell r="K119" t="str">
            <v>{D}</v>
          </cell>
        </row>
        <row r="120">
          <cell r="A120" t="str">
            <v>2432-000</v>
          </cell>
          <cell r="B120">
            <v>1710557547</v>
          </cell>
          <cell r="G120">
            <v>1710557547</v>
          </cell>
          <cell r="H120">
            <v>1710557547</v>
          </cell>
          <cell r="I120">
            <v>0</v>
          </cell>
          <cell r="J120">
            <v>0</v>
          </cell>
          <cell r="K120" t="str">
            <v>{D}</v>
          </cell>
        </row>
        <row r="121">
          <cell r="A121" t="str">
            <v>2433-000</v>
          </cell>
          <cell r="B121">
            <v>969830521</v>
          </cell>
          <cell r="G121">
            <v>969830521</v>
          </cell>
          <cell r="H121">
            <v>969830521</v>
          </cell>
          <cell r="I121">
            <v>0</v>
          </cell>
          <cell r="J121">
            <v>0</v>
          </cell>
          <cell r="K121" t="str">
            <v>{D}</v>
          </cell>
        </row>
        <row r="122">
          <cell r="A122" t="str">
            <v>2439-000</v>
          </cell>
          <cell r="B122">
            <v>5188080</v>
          </cell>
          <cell r="G122">
            <v>5188080</v>
          </cell>
          <cell r="H122">
            <v>5188080</v>
          </cell>
          <cell r="I122">
            <v>0</v>
          </cell>
          <cell r="J122">
            <v>0</v>
          </cell>
          <cell r="K122" t="str">
            <v>{D}</v>
          </cell>
        </row>
        <row r="123">
          <cell r="A123" t="str">
            <v>2441-000</v>
          </cell>
          <cell r="B123">
            <v>1110922300</v>
          </cell>
          <cell r="G123">
            <v>1110922300</v>
          </cell>
          <cell r="H123">
            <v>1110922300</v>
          </cell>
          <cell r="I123">
            <v>0</v>
          </cell>
          <cell r="J123">
            <v>0</v>
          </cell>
          <cell r="K123" t="str">
            <v>{D}</v>
          </cell>
        </row>
        <row r="124">
          <cell r="A124" t="str">
            <v>2442-000</v>
          </cell>
          <cell r="B124">
            <v>93374724</v>
          </cell>
          <cell r="G124">
            <v>93374724</v>
          </cell>
          <cell r="H124">
            <v>93374724</v>
          </cell>
          <cell r="I124">
            <v>0</v>
          </cell>
          <cell r="J124">
            <v>0</v>
          </cell>
          <cell r="K124" t="str">
            <v>{D}</v>
          </cell>
        </row>
        <row r="125">
          <cell r="A125" t="str">
            <v>2461-000</v>
          </cell>
          <cell r="B125">
            <v>55230748902</v>
          </cell>
          <cell r="G125">
            <v>55230748902</v>
          </cell>
          <cell r="H125">
            <v>50133001693</v>
          </cell>
          <cell r="I125">
            <v>5097747209</v>
          </cell>
          <cell r="J125">
            <v>0.10168446007316954</v>
          </cell>
          <cell r="K125" t="str">
            <v>{K}</v>
          </cell>
        </row>
        <row r="126">
          <cell r="A126" t="str">
            <v>2462-000</v>
          </cell>
          <cell r="B126">
            <v>575320338</v>
          </cell>
          <cell r="G126">
            <v>575320338</v>
          </cell>
          <cell r="H126">
            <v>528374782</v>
          </cell>
          <cell r="I126">
            <v>46945556</v>
          </cell>
          <cell r="J126">
            <v>8.8848971599859591E-2</v>
          </cell>
          <cell r="K126" t="str">
            <v>{K}</v>
          </cell>
        </row>
        <row r="127">
          <cell r="A127" t="str">
            <v>2471-000</v>
          </cell>
          <cell r="B127">
            <v>266021851</v>
          </cell>
          <cell r="G127">
            <v>266021851</v>
          </cell>
          <cell r="H127">
            <v>240672436</v>
          </cell>
          <cell r="I127">
            <v>25349415</v>
          </cell>
          <cell r="J127">
            <v>0.10532745428313195</v>
          </cell>
          <cell r="K127" t="str">
            <v>{K}</v>
          </cell>
        </row>
        <row r="128">
          <cell r="A128" t="str">
            <v>2472-000</v>
          </cell>
          <cell r="B128">
            <v>675535752</v>
          </cell>
          <cell r="G128">
            <v>675535752</v>
          </cell>
          <cell r="H128">
            <v>604426725</v>
          </cell>
          <cell r="I128">
            <v>71109027</v>
          </cell>
          <cell r="J128">
            <v>0.11764705969942015</v>
          </cell>
          <cell r="K128" t="str">
            <v>{K}</v>
          </cell>
        </row>
        <row r="129">
          <cell r="A129" t="str">
            <v>2474-000</v>
          </cell>
          <cell r="B129">
            <v>151461362</v>
          </cell>
          <cell r="G129">
            <v>151461362</v>
          </cell>
          <cell r="H129">
            <v>137735830</v>
          </cell>
          <cell r="I129">
            <v>13725532</v>
          </cell>
          <cell r="J129">
            <v>9.9651136527075052E-2</v>
          </cell>
          <cell r="K129" t="str">
            <v>{K}</v>
          </cell>
        </row>
        <row r="130">
          <cell r="A130" t="str">
            <v>2475-000</v>
          </cell>
          <cell r="B130">
            <v>2490630086</v>
          </cell>
          <cell r="G130">
            <v>2490630086</v>
          </cell>
          <cell r="H130">
            <v>2357299243</v>
          </cell>
          <cell r="I130">
            <v>133330843</v>
          </cell>
          <cell r="J130">
            <v>5.6560847502041128E-2</v>
          </cell>
          <cell r="K130" t="str">
            <v>{K}</v>
          </cell>
        </row>
        <row r="131">
          <cell r="A131" t="str">
            <v>2481-000</v>
          </cell>
          <cell r="B131">
            <v>206884186</v>
          </cell>
          <cell r="G131">
            <v>206884186</v>
          </cell>
          <cell r="H131">
            <v>193557866</v>
          </cell>
          <cell r="I131">
            <v>13326320</v>
          </cell>
          <cell r="J131">
            <v>6.8849281485672098E-2</v>
          </cell>
          <cell r="K131" t="str">
            <v>{K}</v>
          </cell>
        </row>
        <row r="132">
          <cell r="A132" t="str">
            <v>2482-000</v>
          </cell>
          <cell r="B132">
            <v>430288538</v>
          </cell>
          <cell r="G132">
            <v>430288538</v>
          </cell>
          <cell r="H132">
            <v>259995163</v>
          </cell>
          <cell r="I132">
            <v>170293375</v>
          </cell>
          <cell r="J132">
            <v>0.65498670450265262</v>
          </cell>
          <cell r="K132" t="str">
            <v>{K}</v>
          </cell>
        </row>
        <row r="133">
          <cell r="A133" t="str">
            <v>2483-000</v>
          </cell>
          <cell r="B133">
            <v>818906335</v>
          </cell>
          <cell r="G133">
            <v>818906335</v>
          </cell>
          <cell r="H133">
            <v>709384129</v>
          </cell>
          <cell r="I133">
            <v>109522206</v>
          </cell>
          <cell r="J133">
            <v>0.15439055022895784</v>
          </cell>
          <cell r="K133" t="str">
            <v>{K}</v>
          </cell>
        </row>
        <row r="134">
          <cell r="A134" t="str">
            <v>2489-000</v>
          </cell>
          <cell r="B134">
            <v>5187080</v>
          </cell>
          <cell r="G134">
            <v>5187080</v>
          </cell>
          <cell r="H134">
            <v>5187080</v>
          </cell>
          <cell r="I134">
            <v>0</v>
          </cell>
          <cell r="J134">
            <v>0</v>
          </cell>
          <cell r="K134" t="str">
            <v>{K}</v>
          </cell>
        </row>
        <row r="135">
          <cell r="A135" t="str">
            <v>2491-000</v>
          </cell>
          <cell r="B135">
            <v>476578387</v>
          </cell>
          <cell r="G135">
            <v>476578387</v>
          </cell>
          <cell r="H135">
            <v>403385897</v>
          </cell>
          <cell r="I135">
            <v>73192490</v>
          </cell>
          <cell r="J135">
            <v>0.18144533694493539</v>
          </cell>
          <cell r="K135" t="str">
            <v>{K}</v>
          </cell>
        </row>
        <row r="136">
          <cell r="A136" t="str">
            <v>2492-000</v>
          </cell>
          <cell r="B136">
            <v>85910124</v>
          </cell>
          <cell r="G136">
            <v>85910124</v>
          </cell>
          <cell r="H136">
            <v>81978591</v>
          </cell>
          <cell r="I136">
            <v>3931533</v>
          </cell>
          <cell r="J136">
            <v>4.7958045534107804E-2</v>
          </cell>
          <cell r="K136" t="str">
            <v>{K}</v>
          </cell>
        </row>
        <row r="137">
          <cell r="A137" t="str">
            <v>2631-000</v>
          </cell>
          <cell r="B137">
            <v>829980650</v>
          </cell>
          <cell r="G137">
            <v>829980650</v>
          </cell>
          <cell r="H137">
            <v>0</v>
          </cell>
          <cell r="I137">
            <v>829980650</v>
          </cell>
          <cell r="J137">
            <v>1</v>
          </cell>
          <cell r="K137" t="str">
            <v>{D}</v>
          </cell>
        </row>
        <row r="138">
          <cell r="A138" t="str">
            <v>2641-000</v>
          </cell>
          <cell r="B138">
            <v>846556628</v>
          </cell>
          <cell r="G138">
            <v>846556628</v>
          </cell>
          <cell r="H138">
            <v>0</v>
          </cell>
          <cell r="I138">
            <v>846556628</v>
          </cell>
          <cell r="J138">
            <v>1</v>
          </cell>
          <cell r="K138" t="str">
            <v>{D}</v>
          </cell>
        </row>
        <row r="139">
          <cell r="A139" t="str">
            <v>2643-000</v>
          </cell>
          <cell r="B139">
            <v>249094820</v>
          </cell>
          <cell r="G139">
            <v>249094820</v>
          </cell>
          <cell r="H139">
            <v>185781870</v>
          </cell>
          <cell r="I139">
            <v>63312950</v>
          </cell>
          <cell r="J139">
            <v>0.34079186521268195</v>
          </cell>
          <cell r="K139" t="str">
            <v>{D}</v>
          </cell>
        </row>
        <row r="140">
          <cell r="A140" t="str">
            <v>2654-000</v>
          </cell>
          <cell r="B140">
            <v>695492811</v>
          </cell>
          <cell r="G140">
            <v>695492811</v>
          </cell>
          <cell r="H140">
            <v>0</v>
          </cell>
          <cell r="I140">
            <v>695492811</v>
          </cell>
          <cell r="J140">
            <v>1</v>
          </cell>
          <cell r="K140" t="str">
            <v>{D}</v>
          </cell>
        </row>
        <row r="141">
          <cell r="A141" t="str">
            <v>2662-000</v>
          </cell>
          <cell r="B141">
            <v>1169778000</v>
          </cell>
          <cell r="G141">
            <v>1169778000</v>
          </cell>
          <cell r="H141">
            <v>0</v>
          </cell>
          <cell r="I141">
            <v>1169778000</v>
          </cell>
          <cell r="J141">
            <v>1</v>
          </cell>
          <cell r="K141" t="str">
            <v>{D}</v>
          </cell>
        </row>
        <row r="142">
          <cell r="A142" t="str">
            <v>2663-000</v>
          </cell>
          <cell r="B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1</v>
          </cell>
          <cell r="K142" t="str">
            <v>{D}</v>
          </cell>
        </row>
        <row r="143">
          <cell r="A143" t="str">
            <v>2815-000</v>
          </cell>
          <cell r="B143">
            <v>11146205435</v>
          </cell>
          <cell r="G143">
            <v>11146205435</v>
          </cell>
          <cell r="H143">
            <v>5072794820</v>
          </cell>
          <cell r="I143">
            <v>6073410615</v>
          </cell>
          <cell r="J143">
            <v>1.197251383212854</v>
          </cell>
          <cell r="K143" t="str">
            <v>{D}</v>
          </cell>
        </row>
        <row r="144">
          <cell r="A144" t="str">
            <v>2855-000</v>
          </cell>
          <cell r="B144">
            <v>3802659564</v>
          </cell>
          <cell r="G144">
            <v>3802659564</v>
          </cell>
          <cell r="H144">
            <v>1268198705</v>
          </cell>
          <cell r="I144">
            <v>2534460859</v>
          </cell>
          <cell r="J144">
            <v>1.9984729908709378</v>
          </cell>
          <cell r="K144" t="str">
            <v>{K}</v>
          </cell>
        </row>
        <row r="145">
          <cell r="A145" t="str">
            <v>3041-H01</v>
          </cell>
          <cell r="B145">
            <v>211976840</v>
          </cell>
          <cell r="G145">
            <v>211976840</v>
          </cell>
          <cell r="H145">
            <v>954300481</v>
          </cell>
          <cell r="I145">
            <v>-742323641</v>
          </cell>
          <cell r="J145">
            <v>-0.7778720180693276</v>
          </cell>
          <cell r="K145" t="str">
            <v>{K}</v>
          </cell>
        </row>
        <row r="146">
          <cell r="A146" t="str">
            <v>3042-000</v>
          </cell>
          <cell r="B146">
            <v>3251715973</v>
          </cell>
          <cell r="G146">
            <v>3251715973</v>
          </cell>
          <cell r="H146">
            <v>708578500</v>
          </cell>
          <cell r="I146">
            <v>2543137473</v>
          </cell>
          <cell r="J146">
            <v>3.5890694863025057</v>
          </cell>
          <cell r="K146" t="str">
            <v>{K}</v>
          </cell>
        </row>
        <row r="147">
          <cell r="A147" t="str">
            <v>3071-000</v>
          </cell>
          <cell r="B147">
            <v>131456122</v>
          </cell>
          <cell r="G147">
            <v>131456122</v>
          </cell>
          <cell r="H147">
            <v>159872626</v>
          </cell>
          <cell r="I147">
            <v>-28416504</v>
          </cell>
          <cell r="J147">
            <v>-0.17774465029429115</v>
          </cell>
          <cell r="K147" t="str">
            <v>{K}</v>
          </cell>
        </row>
        <row r="148">
          <cell r="A148" t="str">
            <v>3072-000</v>
          </cell>
          <cell r="B148">
            <v>6083325</v>
          </cell>
          <cell r="G148">
            <v>6083325</v>
          </cell>
          <cell r="H148">
            <v>4118675</v>
          </cell>
          <cell r="I148">
            <v>1964650</v>
          </cell>
          <cell r="J148">
            <v>0.47701020352419166</v>
          </cell>
          <cell r="K148" t="str">
            <v>{K}</v>
          </cell>
        </row>
        <row r="149">
          <cell r="A149" t="str">
            <v>3073-000</v>
          </cell>
          <cell r="B149">
            <v>11489548</v>
          </cell>
          <cell r="G149">
            <v>11489548</v>
          </cell>
          <cell r="H149">
            <v>7601877</v>
          </cell>
          <cell r="I149">
            <v>3887671</v>
          </cell>
          <cell r="J149">
            <v>0.51140935324262682</v>
          </cell>
          <cell r="K149" t="str">
            <v>{K}</v>
          </cell>
        </row>
        <row r="150">
          <cell r="A150" t="str">
            <v>3074-000</v>
          </cell>
          <cell r="B150">
            <v>52005282.18</v>
          </cell>
          <cell r="G150">
            <v>52005282.18</v>
          </cell>
          <cell r="H150">
            <v>49384901.18</v>
          </cell>
          <cell r="I150">
            <v>2620381</v>
          </cell>
          <cell r="J150">
            <v>5.3060367387374817E-2</v>
          </cell>
          <cell r="K150" t="str">
            <v>{K}</v>
          </cell>
        </row>
        <row r="151">
          <cell r="A151" t="str">
            <v>3075-000</v>
          </cell>
          <cell r="B151">
            <v>766088</v>
          </cell>
          <cell r="G151">
            <v>766088</v>
          </cell>
          <cell r="H151">
            <v>2472782</v>
          </cell>
          <cell r="I151">
            <v>-1706694</v>
          </cell>
          <cell r="J151">
            <v>-0.69019185678316974</v>
          </cell>
          <cell r="K151" t="str">
            <v>{K}</v>
          </cell>
        </row>
        <row r="152">
          <cell r="A152" t="str">
            <v>3081-000</v>
          </cell>
          <cell r="B152">
            <v>6746745</v>
          </cell>
          <cell r="G152">
            <v>6746745</v>
          </cell>
          <cell r="H152">
            <v>3945315</v>
          </cell>
          <cell r="I152">
            <v>2801430</v>
          </cell>
          <cell r="J152">
            <v>0.71006497580041139</v>
          </cell>
          <cell r="K152" t="str">
            <v>{K}</v>
          </cell>
        </row>
        <row r="153">
          <cell r="A153" t="str">
            <v>3088-000</v>
          </cell>
          <cell r="B153">
            <v>6752094</v>
          </cell>
          <cell r="G153">
            <v>6752094</v>
          </cell>
          <cell r="H153">
            <v>7265395</v>
          </cell>
          <cell r="I153">
            <v>-513301</v>
          </cell>
          <cell r="J153">
            <v>-7.0650116063889157E-2</v>
          </cell>
          <cell r="K153" t="str">
            <v>{K}</v>
          </cell>
        </row>
        <row r="154">
          <cell r="A154" t="str">
            <v>3132-000</v>
          </cell>
          <cell r="B154">
            <v>73022094</v>
          </cell>
          <cell r="G154">
            <v>73022094</v>
          </cell>
          <cell r="H154">
            <v>822725405</v>
          </cell>
          <cell r="I154">
            <v>-749703311</v>
          </cell>
          <cell r="J154">
            <v>-0.9112436621548109</v>
          </cell>
          <cell r="K154" t="str">
            <v>{K}</v>
          </cell>
        </row>
        <row r="155">
          <cell r="A155" t="str">
            <v>3142-000</v>
          </cell>
          <cell r="B155">
            <v>1683987364</v>
          </cell>
          <cell r="G155">
            <v>1683987364</v>
          </cell>
          <cell r="H155">
            <v>1843513768</v>
          </cell>
          <cell r="I155">
            <v>-159526404</v>
          </cell>
          <cell r="J155">
            <v>-8.6533882615407731E-2</v>
          </cell>
          <cell r="K155" t="str">
            <v>{K}</v>
          </cell>
        </row>
        <row r="156">
          <cell r="A156" t="str">
            <v>3151-000</v>
          </cell>
          <cell r="B156">
            <v>633537471</v>
          </cell>
          <cell r="G156">
            <v>633537471</v>
          </cell>
          <cell r="H156">
            <v>0</v>
          </cell>
          <cell r="I156">
            <v>633537471</v>
          </cell>
          <cell r="J156">
            <v>1</v>
          </cell>
          <cell r="K156" t="str">
            <v>{K}</v>
          </cell>
        </row>
        <row r="157">
          <cell r="A157" t="str">
            <v>3155-000</v>
          </cell>
          <cell r="B157">
            <v>84908977</v>
          </cell>
          <cell r="G157">
            <v>84908977</v>
          </cell>
          <cell r="H157">
            <v>80126922</v>
          </cell>
          <cell r="I157">
            <v>4782055</v>
          </cell>
          <cell r="J157">
            <v>5.9681002098146238E-2</v>
          </cell>
          <cell r="K157" t="str">
            <v>{K}</v>
          </cell>
        </row>
        <row r="158">
          <cell r="A158" t="str">
            <v>3159-000</v>
          </cell>
          <cell r="B158">
            <v>66852796</v>
          </cell>
          <cell r="G158">
            <v>66852796</v>
          </cell>
          <cell r="H158">
            <v>0</v>
          </cell>
          <cell r="I158">
            <v>66852796</v>
          </cell>
          <cell r="J158">
            <v>1</v>
          </cell>
          <cell r="K158" t="str">
            <v>{K}</v>
          </cell>
        </row>
        <row r="159">
          <cell r="A159" t="str">
            <v>3264-000</v>
          </cell>
          <cell r="B159">
            <v>198491414</v>
          </cell>
          <cell r="G159">
            <v>198491414</v>
          </cell>
          <cell r="H159">
            <v>340821775.00999999</v>
          </cell>
          <cell r="I159">
            <v>-142330361.00999999</v>
          </cell>
          <cell r="J159">
            <v>-0.41760935317534775</v>
          </cell>
          <cell r="K159" t="str">
            <v>{K}</v>
          </cell>
        </row>
        <row r="160">
          <cell r="A160" t="str">
            <v>3285-000</v>
          </cell>
          <cell r="B160">
            <v>43424925</v>
          </cell>
          <cell r="G160">
            <v>43424925</v>
          </cell>
          <cell r="H160">
            <v>38486375</v>
          </cell>
          <cell r="I160">
            <v>4938550</v>
          </cell>
          <cell r="J160">
            <v>0.12831943772309032</v>
          </cell>
          <cell r="K160" t="str">
            <v>{K}</v>
          </cell>
        </row>
        <row r="161">
          <cell r="A161" t="str">
            <v>3288-000</v>
          </cell>
          <cell r="B161">
            <v>233792151</v>
          </cell>
          <cell r="G161">
            <v>233792151</v>
          </cell>
          <cell r="H161">
            <v>0</v>
          </cell>
          <cell r="I161">
            <v>233792151</v>
          </cell>
          <cell r="J161">
            <v>1</v>
          </cell>
          <cell r="K161" t="str">
            <v>{K}</v>
          </cell>
        </row>
        <row r="162">
          <cell r="A162" t="str">
            <v>3289-000</v>
          </cell>
          <cell r="B162">
            <v>4480700</v>
          </cell>
          <cell r="G162">
            <v>4480700</v>
          </cell>
          <cell r="H162">
            <v>4562000</v>
          </cell>
          <cell r="I162">
            <v>-81300</v>
          </cell>
          <cell r="J162">
            <v>-1.7821131082858394E-2</v>
          </cell>
          <cell r="K162" t="str">
            <v>{K}</v>
          </cell>
        </row>
        <row r="163">
          <cell r="A163" t="str">
            <v>3311-000</v>
          </cell>
          <cell r="B163">
            <v>3365408687.6999998</v>
          </cell>
          <cell r="G163">
            <v>3365408687.6999998</v>
          </cell>
          <cell r="H163">
            <v>3365408687.6999998</v>
          </cell>
          <cell r="I163">
            <v>0</v>
          </cell>
          <cell r="J163">
            <v>0</v>
          </cell>
          <cell r="K163" t="str">
            <v>{D}</v>
          </cell>
        </row>
        <row r="164">
          <cell r="A164" t="str">
            <v>3311-010</v>
          </cell>
          <cell r="B164">
            <v>571617211956.08997</v>
          </cell>
          <cell r="G164">
            <v>571617211956.08997</v>
          </cell>
          <cell r="H164">
            <v>525916122704.09003</v>
          </cell>
          <cell r="I164">
            <v>45701089251.999939</v>
          </cell>
          <cell r="J164">
            <v>8.6898057083741362E-2</v>
          </cell>
          <cell r="K164" t="str">
            <v>{K}</v>
          </cell>
        </row>
        <row r="165">
          <cell r="A165" t="str">
            <v>3311-170</v>
          </cell>
          <cell r="B165">
            <v>140010787.5</v>
          </cell>
          <cell r="G165">
            <v>140010787.5</v>
          </cell>
          <cell r="H165">
            <v>140010787.5</v>
          </cell>
          <cell r="I165">
            <v>0</v>
          </cell>
          <cell r="J165">
            <v>0</v>
          </cell>
          <cell r="K165" t="str">
            <v>{K}</v>
          </cell>
        </row>
        <row r="166">
          <cell r="A166" t="str">
            <v>3781-000</v>
          </cell>
          <cell r="B166">
            <v>129474050815.39999</v>
          </cell>
          <cell r="G166">
            <v>129474050815.39999</v>
          </cell>
          <cell r="H166">
            <v>93947251894.800003</v>
          </cell>
          <cell r="I166">
            <v>35526798920.599991</v>
          </cell>
          <cell r="J166">
            <v>0.3781568721177932</v>
          </cell>
          <cell r="K166" t="str">
            <v>{K}</v>
          </cell>
        </row>
        <row r="167">
          <cell r="A167" t="str">
            <v>3811-010</v>
          </cell>
          <cell r="B167">
            <v>29097351723.77</v>
          </cell>
          <cell r="G167">
            <v>29097351723.77</v>
          </cell>
          <cell r="H167">
            <v>21188849558.77</v>
          </cell>
          <cell r="I167">
            <v>7908502165</v>
          </cell>
          <cell r="J167">
            <v>0.37323886523733873</v>
          </cell>
          <cell r="K167" t="str">
            <v>{K}</v>
          </cell>
        </row>
        <row r="168">
          <cell r="A168" t="str">
            <v>4011-000</v>
          </cell>
          <cell r="B168">
            <v>83429648510</v>
          </cell>
          <cell r="G168">
            <v>83429648510</v>
          </cell>
          <cell r="H168">
            <v>79539264550</v>
          </cell>
          <cell r="I168">
            <v>3890383960</v>
          </cell>
          <cell r="J168">
            <v>4.8911490218198149E-2</v>
          </cell>
          <cell r="K168" t="str">
            <v>{K}</v>
          </cell>
        </row>
        <row r="169">
          <cell r="A169" t="str">
            <v>4012-000</v>
          </cell>
          <cell r="B169">
            <v>454739340</v>
          </cell>
          <cell r="G169">
            <v>454739340</v>
          </cell>
          <cell r="H169">
            <v>578871443</v>
          </cell>
          <cell r="I169">
            <v>-124132103</v>
          </cell>
          <cell r="J169">
            <v>-0.21443811834400683</v>
          </cell>
          <cell r="K169" t="str">
            <v>{K}</v>
          </cell>
        </row>
        <row r="170">
          <cell r="A170" t="str">
            <v>4021-000</v>
          </cell>
          <cell r="B170">
            <v>42007775</v>
          </cell>
          <cell r="G170">
            <v>42007775</v>
          </cell>
          <cell r="H170">
            <v>52470318</v>
          </cell>
          <cell r="I170">
            <v>-10462543</v>
          </cell>
          <cell r="J170">
            <v>-0.1993992679823286</v>
          </cell>
          <cell r="K170" t="str">
            <v>{D}</v>
          </cell>
        </row>
        <row r="171">
          <cell r="A171" t="str">
            <v>4111-000</v>
          </cell>
          <cell r="B171">
            <v>18612000</v>
          </cell>
          <cell r="G171">
            <v>18612000</v>
          </cell>
          <cell r="H171">
            <v>16920000</v>
          </cell>
          <cell r="I171">
            <v>1692000</v>
          </cell>
          <cell r="J171">
            <v>0.1</v>
          </cell>
          <cell r="K171" t="str">
            <v>{K}</v>
          </cell>
        </row>
        <row r="172">
          <cell r="A172" t="str">
            <v>4112-000</v>
          </cell>
          <cell r="B172">
            <v>307794024</v>
          </cell>
          <cell r="G172">
            <v>307794024</v>
          </cell>
          <cell r="H172">
            <v>284814270.48000002</v>
          </cell>
          <cell r="I172">
            <v>22979753.519999981</v>
          </cell>
          <cell r="J172">
            <v>8.0683293998127265E-2</v>
          </cell>
          <cell r="K172" t="str">
            <v>{K}</v>
          </cell>
        </row>
        <row r="173">
          <cell r="A173" t="str">
            <v>4133-000</v>
          </cell>
          <cell r="B173">
            <v>338941324</v>
          </cell>
          <cell r="G173">
            <v>338941324</v>
          </cell>
          <cell r="H173">
            <v>494941945.44</v>
          </cell>
          <cell r="I173">
            <v>-156000621.44</v>
          </cell>
          <cell r="J173">
            <v>-0.31518973664944988</v>
          </cell>
          <cell r="K173" t="str">
            <v>{K}</v>
          </cell>
        </row>
        <row r="174">
          <cell r="A174" t="str">
            <v>4134-000</v>
          </cell>
          <cell r="B174">
            <v>166786000</v>
          </cell>
          <cell r="G174">
            <v>166786000</v>
          </cell>
          <cell r="H174">
            <v>215843000</v>
          </cell>
          <cell r="I174">
            <v>-49057000</v>
          </cell>
          <cell r="J174">
            <v>-0.22728094031309795</v>
          </cell>
          <cell r="K174" t="str">
            <v>{K}</v>
          </cell>
        </row>
        <row r="175">
          <cell r="A175" t="str">
            <v>4135-000</v>
          </cell>
          <cell r="B175">
            <v>25750208</v>
          </cell>
          <cell r="G175">
            <v>25750208</v>
          </cell>
          <cell r="H175">
            <v>39303595.560000002</v>
          </cell>
          <cell r="I175">
            <v>-13553387.560000002</v>
          </cell>
          <cell r="J175">
            <v>-0.34483836318002253</v>
          </cell>
          <cell r="K175" t="str">
            <v>{K}</v>
          </cell>
        </row>
        <row r="176">
          <cell r="A176" t="str">
            <v>4139-000</v>
          </cell>
          <cell r="B176">
            <v>208820185</v>
          </cell>
          <cell r="G176">
            <v>208820185</v>
          </cell>
          <cell r="H176">
            <v>0</v>
          </cell>
          <cell r="I176">
            <v>208820185</v>
          </cell>
          <cell r="J176">
            <v>1</v>
          </cell>
          <cell r="K176" t="str">
            <v>{K}</v>
          </cell>
        </row>
        <row r="177">
          <cell r="A177" t="str">
            <v>5011-000</v>
          </cell>
          <cell r="B177">
            <v>7311022553</v>
          </cell>
          <cell r="G177">
            <v>7311022553</v>
          </cell>
          <cell r="H177">
            <v>4558492686</v>
          </cell>
          <cell r="I177">
            <v>2752529867</v>
          </cell>
          <cell r="J177">
            <v>0.60382456583807709</v>
          </cell>
          <cell r="K177" t="str">
            <v>{D}</v>
          </cell>
        </row>
        <row r="178">
          <cell r="A178" t="str">
            <v>5012-000</v>
          </cell>
          <cell r="B178">
            <v>5420807195.5</v>
          </cell>
          <cell r="G178">
            <v>5420807195.5</v>
          </cell>
          <cell r="H178">
            <v>3926497444</v>
          </cell>
          <cell r="I178">
            <v>1494309751.5</v>
          </cell>
          <cell r="J178">
            <v>0.38057066706701259</v>
          </cell>
          <cell r="K178" t="str">
            <v>{D}</v>
          </cell>
        </row>
        <row r="179">
          <cell r="A179" t="str">
            <v>5016-000</v>
          </cell>
          <cell r="B179">
            <v>1059214285</v>
          </cell>
          <cell r="G179">
            <v>1059214285</v>
          </cell>
          <cell r="H179">
            <v>707892487</v>
          </cell>
          <cell r="I179">
            <v>351321798</v>
          </cell>
          <cell r="J179">
            <v>0.49629259308694995</v>
          </cell>
          <cell r="K179" t="str">
            <v>{D}</v>
          </cell>
        </row>
        <row r="180">
          <cell r="A180" t="str">
            <v>5017-000</v>
          </cell>
          <cell r="B180">
            <v>893441446</v>
          </cell>
          <cell r="G180">
            <v>893441446</v>
          </cell>
          <cell r="H180">
            <v>737062827</v>
          </cell>
          <cell r="I180">
            <v>156378619</v>
          </cell>
          <cell r="J180">
            <v>0.21216457169125422</v>
          </cell>
          <cell r="K180" t="str">
            <v>{D}</v>
          </cell>
        </row>
        <row r="181">
          <cell r="A181" t="str">
            <v>5019-000</v>
          </cell>
          <cell r="B181">
            <v>47783500</v>
          </cell>
          <cell r="G181">
            <v>47783500</v>
          </cell>
          <cell r="H181">
            <v>53765400</v>
          </cell>
          <cell r="I181">
            <v>-5981900</v>
          </cell>
          <cell r="J181">
            <v>-0.11125928571162867</v>
          </cell>
          <cell r="K181" t="str">
            <v>{D}</v>
          </cell>
        </row>
        <row r="182">
          <cell r="A182" t="str">
            <v>5021-000</v>
          </cell>
          <cell r="B182">
            <v>171521687</v>
          </cell>
          <cell r="G182">
            <v>171521687</v>
          </cell>
          <cell r="H182">
            <v>147006543</v>
          </cell>
          <cell r="I182">
            <v>24515144</v>
          </cell>
          <cell r="J182">
            <v>0.16676226445240605</v>
          </cell>
          <cell r="K182" t="str">
            <v>{D}</v>
          </cell>
        </row>
        <row r="183">
          <cell r="A183" t="str">
            <v>5026-000</v>
          </cell>
          <cell r="B183">
            <v>354305460</v>
          </cell>
          <cell r="G183">
            <v>354305460</v>
          </cell>
          <cell r="H183">
            <v>288505860</v>
          </cell>
          <cell r="I183">
            <v>65799600</v>
          </cell>
          <cell r="J183">
            <v>0.22807023746415411</v>
          </cell>
          <cell r="K183" t="str">
            <v>{D}</v>
          </cell>
        </row>
        <row r="184">
          <cell r="A184" t="str">
            <v>5031-000</v>
          </cell>
          <cell r="B184">
            <v>46758375</v>
          </cell>
          <cell r="G184">
            <v>46758375</v>
          </cell>
          <cell r="H184">
            <v>187630050</v>
          </cell>
          <cell r="I184">
            <v>-140871675</v>
          </cell>
          <cell r="J184">
            <v>-0.75079484869294655</v>
          </cell>
          <cell r="K184" t="str">
            <v>{D}</v>
          </cell>
        </row>
        <row r="185">
          <cell r="A185" t="str">
            <v>5033-000</v>
          </cell>
          <cell r="B185">
            <v>4370000</v>
          </cell>
          <cell r="G185">
            <v>4370000</v>
          </cell>
          <cell r="H185">
            <v>5600000</v>
          </cell>
          <cell r="I185">
            <v>-1230000</v>
          </cell>
          <cell r="J185">
            <v>-0.21964285714285714</v>
          </cell>
          <cell r="K185" t="str">
            <v>{D}</v>
          </cell>
        </row>
        <row r="186">
          <cell r="A186" t="str">
            <v>5051-000</v>
          </cell>
          <cell r="B186">
            <v>165132844</v>
          </cell>
          <cell r="G186">
            <v>165132844</v>
          </cell>
          <cell r="H186">
            <v>156792500</v>
          </cell>
          <cell r="I186">
            <v>8340344</v>
          </cell>
          <cell r="J186">
            <v>5.3193513720362899E-2</v>
          </cell>
          <cell r="K186" t="str">
            <v>{D}</v>
          </cell>
        </row>
        <row r="187">
          <cell r="A187" t="str">
            <v>5052-000</v>
          </cell>
          <cell r="B187">
            <v>0</v>
          </cell>
          <cell r="G187">
            <v>0</v>
          </cell>
          <cell r="H187">
            <v>1458000</v>
          </cell>
          <cell r="I187">
            <v>-1458000</v>
          </cell>
          <cell r="J187">
            <v>-1</v>
          </cell>
          <cell r="K187" t="str">
            <v>{D}</v>
          </cell>
        </row>
        <row r="188">
          <cell r="A188" t="str">
            <v>5061-000</v>
          </cell>
          <cell r="B188">
            <v>270501655</v>
          </cell>
          <cell r="G188">
            <v>270501655</v>
          </cell>
          <cell r="H188">
            <v>305144932</v>
          </cell>
          <cell r="I188">
            <v>-34643277</v>
          </cell>
          <cell r="J188">
            <v>-0.11353056651781455</v>
          </cell>
          <cell r="K188" t="str">
            <v>{D}</v>
          </cell>
        </row>
        <row r="189">
          <cell r="A189" t="str">
            <v>5062-000</v>
          </cell>
          <cell r="B189">
            <v>35166600</v>
          </cell>
          <cell r="G189">
            <v>35166600</v>
          </cell>
          <cell r="H189">
            <v>21297200</v>
          </cell>
          <cell r="I189">
            <v>13869400</v>
          </cell>
          <cell r="J189">
            <v>0.65123114775651259</v>
          </cell>
          <cell r="K189" t="str">
            <v>{D}</v>
          </cell>
        </row>
        <row r="190">
          <cell r="A190" t="str">
            <v>5064-000</v>
          </cell>
          <cell r="B190">
            <v>41400000</v>
          </cell>
          <cell r="G190">
            <v>41400000</v>
          </cell>
          <cell r="H190">
            <v>49400000</v>
          </cell>
          <cell r="I190">
            <v>-8000000</v>
          </cell>
          <cell r="J190">
            <v>-0.16194331983805668</v>
          </cell>
          <cell r="K190" t="str">
            <v>{D}</v>
          </cell>
        </row>
        <row r="191">
          <cell r="A191" t="str">
            <v>5114-000</v>
          </cell>
          <cell r="B191">
            <v>17341120</v>
          </cell>
          <cell r="G191">
            <v>17341120</v>
          </cell>
          <cell r="H191">
            <v>6858000</v>
          </cell>
          <cell r="I191">
            <v>10483120</v>
          </cell>
          <cell r="J191">
            <v>1.5285972586759988</v>
          </cell>
          <cell r="K191" t="str">
            <v>{D}</v>
          </cell>
        </row>
        <row r="192">
          <cell r="A192" t="str">
            <v>5122-000</v>
          </cell>
          <cell r="B192">
            <v>68995215</v>
          </cell>
          <cell r="G192">
            <v>68995215</v>
          </cell>
          <cell r="H192">
            <v>3130500</v>
          </cell>
          <cell r="I192">
            <v>65864715</v>
          </cell>
          <cell r="J192">
            <v>21.039678965021562</v>
          </cell>
          <cell r="K192" t="str">
            <v>{D}</v>
          </cell>
        </row>
        <row r="193">
          <cell r="A193" t="str">
            <v>5234-000</v>
          </cell>
          <cell r="B193">
            <v>38193813</v>
          </cell>
          <cell r="G193">
            <v>38193813</v>
          </cell>
          <cell r="H193">
            <v>10193837</v>
          </cell>
          <cell r="I193">
            <v>27999976</v>
          </cell>
          <cell r="J193">
            <v>2.7467553189245622</v>
          </cell>
          <cell r="K193" t="str">
            <v>{D}</v>
          </cell>
        </row>
        <row r="194">
          <cell r="A194" t="str">
            <v>5242-000</v>
          </cell>
          <cell r="B194">
            <v>717800</v>
          </cell>
          <cell r="G194">
            <v>717800</v>
          </cell>
          <cell r="H194">
            <v>0</v>
          </cell>
          <cell r="I194">
            <v>717800</v>
          </cell>
          <cell r="J194">
            <v>1</v>
          </cell>
          <cell r="K194" t="str">
            <v>{D}</v>
          </cell>
        </row>
        <row r="195">
          <cell r="A195" t="str">
            <v>5271-000</v>
          </cell>
          <cell r="B195">
            <v>252277750</v>
          </cell>
          <cell r="G195">
            <v>252277750</v>
          </cell>
          <cell r="H195">
            <v>366687700</v>
          </cell>
          <cell r="I195">
            <v>-114409950</v>
          </cell>
          <cell r="J195">
            <v>-0.31200923837914391</v>
          </cell>
          <cell r="K195" t="str">
            <v>{D}</v>
          </cell>
        </row>
        <row r="196">
          <cell r="A196" t="str">
            <v>5272-000</v>
          </cell>
          <cell r="B196">
            <v>1037165300</v>
          </cell>
          <cell r="G196">
            <v>1037165300</v>
          </cell>
          <cell r="H196">
            <v>977946900.5</v>
          </cell>
          <cell r="I196">
            <v>59218399.5</v>
          </cell>
          <cell r="J196">
            <v>6.055379844214763E-2</v>
          </cell>
          <cell r="K196" t="str">
            <v>{D}</v>
          </cell>
        </row>
        <row r="197">
          <cell r="A197" t="str">
            <v>5279-000</v>
          </cell>
          <cell r="B197">
            <v>6814500</v>
          </cell>
          <cell r="G197">
            <v>6814500</v>
          </cell>
          <cell r="H197">
            <v>0</v>
          </cell>
          <cell r="I197">
            <v>6814500</v>
          </cell>
          <cell r="J197">
            <v>1</v>
          </cell>
          <cell r="K197" t="str">
            <v>{D}</v>
          </cell>
        </row>
        <row r="198">
          <cell r="A198" t="str">
            <v>5375-000</v>
          </cell>
          <cell r="B198">
            <v>657729109</v>
          </cell>
          <cell r="G198">
            <v>657729109</v>
          </cell>
          <cell r="H198">
            <v>595753118</v>
          </cell>
          <cell r="I198">
            <v>61975991</v>
          </cell>
          <cell r="J198">
            <v>0.1040296544448803</v>
          </cell>
          <cell r="K198" t="str">
            <v>{D}</v>
          </cell>
        </row>
        <row r="199">
          <cell r="A199" t="str">
            <v>5392-000</v>
          </cell>
          <cell r="B199">
            <v>43561450</v>
          </cell>
          <cell r="G199">
            <v>43561450</v>
          </cell>
          <cell r="H199">
            <v>45188880</v>
          </cell>
          <cell r="I199">
            <v>-1627430</v>
          </cell>
          <cell r="J199">
            <v>-3.6013948564337067E-2</v>
          </cell>
          <cell r="K199" t="str">
            <v>{D}</v>
          </cell>
        </row>
        <row r="200">
          <cell r="A200" t="str">
            <v>5394-000</v>
          </cell>
          <cell r="B200">
            <v>129925450</v>
          </cell>
          <cell r="G200">
            <v>129925450</v>
          </cell>
          <cell r="H200">
            <v>87787460</v>
          </cell>
          <cell r="I200">
            <v>42137990</v>
          </cell>
          <cell r="J200">
            <v>0.48000010479856692</v>
          </cell>
          <cell r="K200" t="str">
            <v>{D}</v>
          </cell>
        </row>
        <row r="201">
          <cell r="A201" t="str">
            <v>5471-000</v>
          </cell>
          <cell r="B201">
            <v>8712000</v>
          </cell>
          <cell r="G201">
            <v>8712000</v>
          </cell>
          <cell r="H201">
            <v>8711999</v>
          </cell>
          <cell r="I201">
            <v>1</v>
          </cell>
          <cell r="J201">
            <v>1.1478421886871199E-7</v>
          </cell>
          <cell r="K201" t="str">
            <v>{D}</v>
          </cell>
        </row>
        <row r="202">
          <cell r="A202" t="str">
            <v>5472-000</v>
          </cell>
          <cell r="B202">
            <v>591788863</v>
          </cell>
          <cell r="G202">
            <v>591788863</v>
          </cell>
          <cell r="H202">
            <v>604183757</v>
          </cell>
          <cell r="I202">
            <v>-12394894</v>
          </cell>
          <cell r="J202">
            <v>-2.0515106300681301E-2</v>
          </cell>
          <cell r="K202" t="str">
            <v>{D}</v>
          </cell>
        </row>
        <row r="203">
          <cell r="A203" t="str">
            <v>5473-000</v>
          </cell>
          <cell r="B203">
            <v>1688380</v>
          </cell>
          <cell r="G203">
            <v>1688380</v>
          </cell>
          <cell r="H203">
            <v>3378761</v>
          </cell>
          <cell r="I203">
            <v>-1690381</v>
          </cell>
          <cell r="J203">
            <v>-0.50029611446326039</v>
          </cell>
          <cell r="K203" t="str">
            <v>{D}</v>
          </cell>
        </row>
        <row r="204">
          <cell r="A204" t="str">
            <v>5575-000</v>
          </cell>
          <cell r="B204">
            <v>133330843</v>
          </cell>
          <cell r="G204">
            <v>133330843</v>
          </cell>
          <cell r="H204">
            <v>116604311</v>
          </cell>
          <cell r="I204">
            <v>16726532</v>
          </cell>
          <cell r="J204">
            <v>0.14344694339817332</v>
          </cell>
          <cell r="K204" t="str">
            <v>{D}</v>
          </cell>
        </row>
        <row r="205">
          <cell r="A205" t="str">
            <v>5592-000</v>
          </cell>
          <cell r="B205">
            <v>3931533</v>
          </cell>
          <cell r="G205">
            <v>3931533</v>
          </cell>
          <cell r="H205">
            <v>4948700</v>
          </cell>
          <cell r="I205">
            <v>-1017167</v>
          </cell>
          <cell r="J205">
            <v>-0.20554226362479036</v>
          </cell>
          <cell r="K205" t="str">
            <v>{D}</v>
          </cell>
        </row>
        <row r="206">
          <cell r="A206" t="str">
            <v>5611-000</v>
          </cell>
          <cell r="B206">
            <v>93601250</v>
          </cell>
          <cell r="G206">
            <v>93601250</v>
          </cell>
          <cell r="H206">
            <v>40145750</v>
          </cell>
          <cell r="I206">
            <v>53455500</v>
          </cell>
          <cell r="J206">
            <v>1.3315357167321571</v>
          </cell>
          <cell r="K206" t="str">
            <v>{D}</v>
          </cell>
        </row>
        <row r="207">
          <cell r="A207" t="str">
            <v>5612-000</v>
          </cell>
          <cell r="B207">
            <v>21733070</v>
          </cell>
          <cell r="G207">
            <v>21733070</v>
          </cell>
          <cell r="H207">
            <v>8227076</v>
          </cell>
          <cell r="I207">
            <v>13505994</v>
          </cell>
          <cell r="J207">
            <v>1.6416517849111885</v>
          </cell>
          <cell r="K207" t="str">
            <v>{D}</v>
          </cell>
        </row>
        <row r="208">
          <cell r="A208" t="str">
            <v>5652-000</v>
          </cell>
          <cell r="B208">
            <v>273054000</v>
          </cell>
          <cell r="G208">
            <v>273054000</v>
          </cell>
          <cell r="H208">
            <v>318834000</v>
          </cell>
          <cell r="I208">
            <v>-45780000</v>
          </cell>
          <cell r="J208">
            <v>-0.14358569035924651</v>
          </cell>
          <cell r="K208" t="str">
            <v>{D}</v>
          </cell>
        </row>
        <row r="209">
          <cell r="A209" t="str">
            <v>5661-000</v>
          </cell>
          <cell r="B209">
            <v>509903859</v>
          </cell>
          <cell r="G209">
            <v>509903859</v>
          </cell>
          <cell r="H209">
            <v>681276573</v>
          </cell>
          <cell r="I209">
            <v>-171372714</v>
          </cell>
          <cell r="J209">
            <v>-0.25154646554975552</v>
          </cell>
          <cell r="K209" t="str">
            <v>{D}</v>
          </cell>
        </row>
        <row r="210">
          <cell r="A210" t="str">
            <v>5672-000</v>
          </cell>
          <cell r="B210">
            <v>137400</v>
          </cell>
          <cell r="G210">
            <v>137400</v>
          </cell>
          <cell r="H210">
            <v>685000</v>
          </cell>
          <cell r="I210">
            <v>-547600</v>
          </cell>
          <cell r="J210">
            <v>-0.79941605839416063</v>
          </cell>
          <cell r="K210" t="str">
            <v>{D}</v>
          </cell>
        </row>
        <row r="211">
          <cell r="A211" t="str">
            <v>5711-000</v>
          </cell>
          <cell r="B211">
            <v>30700200</v>
          </cell>
          <cell r="G211">
            <v>30700200</v>
          </cell>
          <cell r="H211">
            <v>47387500</v>
          </cell>
          <cell r="I211">
            <v>-16687300</v>
          </cell>
          <cell r="J211">
            <v>-0.35214560801899236</v>
          </cell>
          <cell r="K211" t="str">
            <v>{D}</v>
          </cell>
        </row>
        <row r="212">
          <cell r="A212" t="str">
            <v>5811-000</v>
          </cell>
          <cell r="B212">
            <v>77581900</v>
          </cell>
          <cell r="G212">
            <v>77581900</v>
          </cell>
          <cell r="H212">
            <v>198321750</v>
          </cell>
          <cell r="I212">
            <v>-120739850</v>
          </cell>
          <cell r="J212">
            <v>-0.6088079093694968</v>
          </cell>
          <cell r="K212" t="str">
            <v>{D}</v>
          </cell>
        </row>
        <row r="213">
          <cell r="A213" t="str">
            <v>5812-000</v>
          </cell>
          <cell r="B213">
            <v>299546500</v>
          </cell>
          <cell r="G213">
            <v>299546500</v>
          </cell>
          <cell r="H213">
            <v>331399750</v>
          </cell>
          <cell r="I213">
            <v>-31853250</v>
          </cell>
          <cell r="J213">
            <v>-9.6117302442141256E-2</v>
          </cell>
          <cell r="K213" t="str">
            <v>{D}</v>
          </cell>
        </row>
        <row r="214">
          <cell r="A214" t="str">
            <v>5813-000</v>
          </cell>
          <cell r="B214">
            <v>22796400</v>
          </cell>
          <cell r="G214">
            <v>22796400</v>
          </cell>
          <cell r="H214">
            <v>37147600</v>
          </cell>
          <cell r="I214">
            <v>-14351200</v>
          </cell>
          <cell r="J214">
            <v>-0.38632913028028731</v>
          </cell>
          <cell r="K214" t="str">
            <v>{D}</v>
          </cell>
        </row>
        <row r="215">
          <cell r="A215" t="str">
            <v>5814-000</v>
          </cell>
          <cell r="B215">
            <v>109671650</v>
          </cell>
          <cell r="G215">
            <v>109671650</v>
          </cell>
          <cell r="H215">
            <v>53357150</v>
          </cell>
          <cell r="I215">
            <v>56314500</v>
          </cell>
          <cell r="J215">
            <v>1.0554255615226826</v>
          </cell>
          <cell r="K215" t="str">
            <v>{D}</v>
          </cell>
        </row>
        <row r="216">
          <cell r="A216" t="str">
            <v>5819-000</v>
          </cell>
          <cell r="B216">
            <v>48499332</v>
          </cell>
          <cell r="G216">
            <v>48499332</v>
          </cell>
          <cell r="H216">
            <v>28863913</v>
          </cell>
          <cell r="I216">
            <v>19635419</v>
          </cell>
          <cell r="J216">
            <v>0.6802757131370234</v>
          </cell>
          <cell r="K216" t="str">
            <v>{D}</v>
          </cell>
        </row>
        <row r="217">
          <cell r="A217" t="str">
            <v>5821-000</v>
          </cell>
          <cell r="B217">
            <v>44138600</v>
          </cell>
          <cell r="G217">
            <v>44138600</v>
          </cell>
          <cell r="H217">
            <v>42942350</v>
          </cell>
          <cell r="I217">
            <v>1196250</v>
          </cell>
          <cell r="J217">
            <v>2.7857115411708953E-2</v>
          </cell>
          <cell r="K217" t="str">
            <v>{D}</v>
          </cell>
        </row>
        <row r="218">
          <cell r="A218" t="str">
            <v>5981-000</v>
          </cell>
          <cell r="B218">
            <v>0</v>
          </cell>
          <cell r="G218">
            <v>0</v>
          </cell>
          <cell r="H218">
            <v>1910000</v>
          </cell>
          <cell r="I218">
            <v>-1910000</v>
          </cell>
          <cell r="J218">
            <v>-1</v>
          </cell>
          <cell r="K218" t="str">
            <v>{D}</v>
          </cell>
        </row>
        <row r="219">
          <cell r="A219" t="str">
            <v>6011-000</v>
          </cell>
          <cell r="B219">
            <v>1713982486.5</v>
          </cell>
          <cell r="G219">
            <v>1713982486.5</v>
          </cell>
          <cell r="H219">
            <v>1086952941</v>
          </cell>
          <cell r="I219">
            <v>627029545.5</v>
          </cell>
          <cell r="J219">
            <v>0.57686908222828015</v>
          </cell>
          <cell r="K219" t="str">
            <v>{D}</v>
          </cell>
        </row>
        <row r="220">
          <cell r="A220" t="str">
            <v>6012-000</v>
          </cell>
          <cell r="B220">
            <v>555534729.5</v>
          </cell>
          <cell r="G220">
            <v>555534729.5</v>
          </cell>
          <cell r="H220">
            <v>368273715</v>
          </cell>
          <cell r="I220">
            <v>187261014.5</v>
          </cell>
          <cell r="J220">
            <v>0.50848324730425032</v>
          </cell>
          <cell r="K220" t="str">
            <v>{D}</v>
          </cell>
        </row>
        <row r="221">
          <cell r="A221" t="str">
            <v>6013-000</v>
          </cell>
          <cell r="B221">
            <v>539084750</v>
          </cell>
          <cell r="G221">
            <v>539084750</v>
          </cell>
          <cell r="H221">
            <v>308167500</v>
          </cell>
          <cell r="I221">
            <v>230917250</v>
          </cell>
          <cell r="J221">
            <v>0.74932382551696719</v>
          </cell>
          <cell r="K221" t="str">
            <v>{D}</v>
          </cell>
        </row>
        <row r="222">
          <cell r="A222" t="str">
            <v>6016-000</v>
          </cell>
          <cell r="B222">
            <v>178317106</v>
          </cell>
          <cell r="G222">
            <v>178317106</v>
          </cell>
          <cell r="H222">
            <v>123841601</v>
          </cell>
          <cell r="I222">
            <v>54475505</v>
          </cell>
          <cell r="J222">
            <v>0.43988049702296728</v>
          </cell>
          <cell r="K222" t="str">
            <v>{D}</v>
          </cell>
        </row>
        <row r="223">
          <cell r="A223" t="str">
            <v>6017-000</v>
          </cell>
          <cell r="B223">
            <v>142736760</v>
          </cell>
          <cell r="G223">
            <v>142736760</v>
          </cell>
          <cell r="H223">
            <v>139651942</v>
          </cell>
          <cell r="I223">
            <v>3084818</v>
          </cell>
          <cell r="J223">
            <v>2.2089331203142167E-2</v>
          </cell>
          <cell r="K223" t="str">
            <v>{D}</v>
          </cell>
        </row>
        <row r="224">
          <cell r="A224" t="str">
            <v>6019-000</v>
          </cell>
          <cell r="B224">
            <v>12520418</v>
          </cell>
          <cell r="G224">
            <v>12520418</v>
          </cell>
          <cell r="H224">
            <v>16197480</v>
          </cell>
          <cell r="I224">
            <v>-3677062</v>
          </cell>
          <cell r="J224">
            <v>-0.22701444916122754</v>
          </cell>
          <cell r="K224" t="str">
            <v>{D}</v>
          </cell>
        </row>
        <row r="225">
          <cell r="A225" t="str">
            <v>6021-000</v>
          </cell>
          <cell r="B225">
            <v>31620560</v>
          </cell>
          <cell r="G225">
            <v>31620560</v>
          </cell>
          <cell r="H225">
            <v>25512185</v>
          </cell>
          <cell r="I225">
            <v>6108375</v>
          </cell>
          <cell r="J225">
            <v>0.23942970780432957</v>
          </cell>
          <cell r="K225" t="str">
            <v>{D}</v>
          </cell>
        </row>
        <row r="226">
          <cell r="A226" t="str">
            <v>6026-000</v>
          </cell>
          <cell r="B226">
            <v>60512282</v>
          </cell>
          <cell r="G226">
            <v>60512282</v>
          </cell>
          <cell r="H226">
            <v>49532094</v>
          </cell>
          <cell r="I226">
            <v>10980188</v>
          </cell>
          <cell r="J226">
            <v>0.22167825168061742</v>
          </cell>
          <cell r="K226" t="str">
            <v>{D}</v>
          </cell>
        </row>
        <row r="227">
          <cell r="A227" t="str">
            <v>6031-000</v>
          </cell>
          <cell r="B227">
            <v>12028375</v>
          </cell>
          <cell r="G227">
            <v>12028375</v>
          </cell>
          <cell r="H227">
            <v>13990000</v>
          </cell>
          <cell r="I227">
            <v>-1961625</v>
          </cell>
          <cell r="J227">
            <v>-0.14021622587562543</v>
          </cell>
          <cell r="K227" t="str">
            <v>{D}</v>
          </cell>
        </row>
        <row r="228">
          <cell r="A228" t="str">
            <v>6033-000</v>
          </cell>
          <cell r="B228">
            <v>725500</v>
          </cell>
          <cell r="G228">
            <v>725500</v>
          </cell>
          <cell r="H228">
            <v>300000</v>
          </cell>
          <cell r="I228">
            <v>425500</v>
          </cell>
          <cell r="J228">
            <v>1.4183333333333332</v>
          </cell>
          <cell r="K228" t="str">
            <v>{D}</v>
          </cell>
        </row>
        <row r="229">
          <cell r="A229" t="str">
            <v>6051-000</v>
          </cell>
          <cell r="B229">
            <v>34500642</v>
          </cell>
          <cell r="G229">
            <v>34500642</v>
          </cell>
          <cell r="H229">
            <v>28917366</v>
          </cell>
          <cell r="I229">
            <v>5583276</v>
          </cell>
          <cell r="J229">
            <v>0.19307692132125726</v>
          </cell>
          <cell r="K229" t="str">
            <v>{D}</v>
          </cell>
        </row>
        <row r="230">
          <cell r="A230" t="str">
            <v>6052-000</v>
          </cell>
          <cell r="B230">
            <v>15443200</v>
          </cell>
          <cell r="G230">
            <v>15443200</v>
          </cell>
          <cell r="H230">
            <v>16095200</v>
          </cell>
          <cell r="I230">
            <v>-652000</v>
          </cell>
          <cell r="J230">
            <v>-4.050897161886774E-2</v>
          </cell>
          <cell r="K230" t="str">
            <v>{D}</v>
          </cell>
        </row>
        <row r="231">
          <cell r="A231" t="str">
            <v>6061-000</v>
          </cell>
          <cell r="B231">
            <v>85900654</v>
          </cell>
          <cell r="G231">
            <v>85900654</v>
          </cell>
          <cell r="H231">
            <v>88207958</v>
          </cell>
          <cell r="I231">
            <v>-2307304</v>
          </cell>
          <cell r="J231">
            <v>-2.6157549186208346E-2</v>
          </cell>
          <cell r="K231" t="str">
            <v>{D}</v>
          </cell>
        </row>
        <row r="232">
          <cell r="A232" t="str">
            <v>6064-000</v>
          </cell>
          <cell r="B232">
            <v>8700000</v>
          </cell>
          <cell r="G232">
            <v>8700000</v>
          </cell>
          <cell r="H232">
            <v>8700000</v>
          </cell>
          <cell r="I232">
            <v>0</v>
          </cell>
          <cell r="J232">
            <v>0</v>
          </cell>
          <cell r="K232" t="str">
            <v>{D}</v>
          </cell>
        </row>
        <row r="233">
          <cell r="A233" t="str">
            <v>6111-000</v>
          </cell>
          <cell r="B233">
            <v>17741390</v>
          </cell>
          <cell r="G233">
            <v>17741390</v>
          </cell>
          <cell r="H233">
            <v>20279000</v>
          </cell>
          <cell r="I233">
            <v>-2537610</v>
          </cell>
          <cell r="J233">
            <v>-0.12513486858326348</v>
          </cell>
          <cell r="K233" t="str">
            <v>{D}</v>
          </cell>
        </row>
        <row r="234">
          <cell r="A234" t="str">
            <v>6122-000</v>
          </cell>
          <cell r="B234">
            <v>295409885</v>
          </cell>
          <cell r="G234">
            <v>295409885</v>
          </cell>
          <cell r="H234">
            <v>257001800</v>
          </cell>
          <cell r="I234">
            <v>38408085</v>
          </cell>
          <cell r="J234">
            <v>0.14944675484763142</v>
          </cell>
          <cell r="K234" t="str">
            <v>{D}</v>
          </cell>
        </row>
        <row r="235">
          <cell r="A235" t="str">
            <v>6123-000</v>
          </cell>
          <cell r="B235">
            <v>12291305</v>
          </cell>
          <cell r="G235">
            <v>12291305</v>
          </cell>
          <cell r="H235">
            <v>9169350</v>
          </cell>
          <cell r="I235">
            <v>3121955</v>
          </cell>
          <cell r="J235">
            <v>0.34047724211639868</v>
          </cell>
          <cell r="K235" t="str">
            <v>{D}</v>
          </cell>
        </row>
        <row r="236">
          <cell r="A236" t="str">
            <v>6231-000</v>
          </cell>
          <cell r="B236">
            <v>37517500</v>
          </cell>
          <cell r="G236">
            <v>37517500</v>
          </cell>
          <cell r="H236">
            <v>42740200</v>
          </cell>
          <cell r="I236">
            <v>-5222700</v>
          </cell>
          <cell r="J236">
            <v>-0.1221964333344252</v>
          </cell>
          <cell r="K236" t="str">
            <v>{D}</v>
          </cell>
        </row>
        <row r="237">
          <cell r="A237" t="str">
            <v>6242-000</v>
          </cell>
          <cell r="B237">
            <v>76596500</v>
          </cell>
          <cell r="G237">
            <v>76596500</v>
          </cell>
          <cell r="H237">
            <v>18860500</v>
          </cell>
          <cell r="I237">
            <v>57736000</v>
          </cell>
          <cell r="J237">
            <v>3.0612125871530447</v>
          </cell>
          <cell r="K237" t="str">
            <v>{D}</v>
          </cell>
        </row>
        <row r="238">
          <cell r="A238" t="str">
            <v>6243-000</v>
          </cell>
          <cell r="B238">
            <v>25039500</v>
          </cell>
          <cell r="G238">
            <v>25039500</v>
          </cell>
          <cell r="H238">
            <v>23302000</v>
          </cell>
          <cell r="I238">
            <v>1737500</v>
          </cell>
          <cell r="J238">
            <v>7.4564415071667667E-2</v>
          </cell>
          <cell r="K238" t="str">
            <v>{D}</v>
          </cell>
        </row>
        <row r="239">
          <cell r="A239" t="str">
            <v>6251-000</v>
          </cell>
          <cell r="B239">
            <v>700000</v>
          </cell>
          <cell r="G239">
            <v>700000</v>
          </cell>
          <cell r="H239">
            <v>850000</v>
          </cell>
          <cell r="I239">
            <v>-150000</v>
          </cell>
          <cell r="J239">
            <v>-0.17647058823529413</v>
          </cell>
          <cell r="K239" t="str">
            <v>{D}</v>
          </cell>
        </row>
        <row r="240">
          <cell r="A240" t="str">
            <v>6252-000</v>
          </cell>
          <cell r="B240">
            <v>11273550</v>
          </cell>
          <cell r="G240">
            <v>11273550</v>
          </cell>
          <cell r="H240">
            <v>12389360</v>
          </cell>
          <cell r="I240">
            <v>-1115810</v>
          </cell>
          <cell r="J240">
            <v>-9.0061956388384878E-2</v>
          </cell>
          <cell r="K240" t="str">
            <v>{D}</v>
          </cell>
        </row>
        <row r="241">
          <cell r="A241" t="str">
            <v>6253-000</v>
          </cell>
          <cell r="B241">
            <v>0</v>
          </cell>
          <cell r="G241">
            <v>0</v>
          </cell>
          <cell r="H241">
            <v>3795000</v>
          </cell>
          <cell r="I241">
            <v>-3795000</v>
          </cell>
          <cell r="J241">
            <v>-1</v>
          </cell>
          <cell r="K241" t="str">
            <v>{D}</v>
          </cell>
        </row>
        <row r="242">
          <cell r="A242" t="str">
            <v>6254-000</v>
          </cell>
          <cell r="B242">
            <v>83209125</v>
          </cell>
          <cell r="G242">
            <v>83209125</v>
          </cell>
          <cell r="H242">
            <v>95899400</v>
          </cell>
          <cell r="I242">
            <v>-12690275</v>
          </cell>
          <cell r="J242">
            <v>-0.13232903438394819</v>
          </cell>
          <cell r="K242" t="str">
            <v>{D}</v>
          </cell>
        </row>
        <row r="243">
          <cell r="A243" t="str">
            <v>6259-000</v>
          </cell>
          <cell r="B243">
            <v>25261900</v>
          </cell>
          <cell r="G243">
            <v>25261900</v>
          </cell>
          <cell r="H243">
            <v>24578550</v>
          </cell>
          <cell r="I243">
            <v>683350</v>
          </cell>
          <cell r="J243">
            <v>2.7802697880875804E-2</v>
          </cell>
          <cell r="K243" t="str">
            <v>{D}</v>
          </cell>
        </row>
        <row r="244">
          <cell r="A244" t="str">
            <v>6264-000</v>
          </cell>
          <cell r="B244">
            <v>24860000</v>
          </cell>
          <cell r="G244">
            <v>24860000</v>
          </cell>
          <cell r="H244">
            <v>14710000</v>
          </cell>
          <cell r="I244">
            <v>10150000</v>
          </cell>
          <cell r="J244">
            <v>0.69000679809653298</v>
          </cell>
          <cell r="K244" t="str">
            <v>{D}</v>
          </cell>
        </row>
        <row r="245">
          <cell r="A245" t="str">
            <v>6373-000</v>
          </cell>
          <cell r="B245">
            <v>280314000</v>
          </cell>
          <cell r="G245">
            <v>280314000</v>
          </cell>
          <cell r="H245">
            <v>49512000</v>
          </cell>
          <cell r="I245">
            <v>230802000</v>
          </cell>
          <cell r="J245">
            <v>4.6615365971885607</v>
          </cell>
          <cell r="K245" t="str">
            <v>{D}</v>
          </cell>
        </row>
        <row r="246">
          <cell r="A246" t="str">
            <v>6381-000</v>
          </cell>
          <cell r="B246">
            <v>168457050</v>
          </cell>
          <cell r="G246">
            <v>168457050</v>
          </cell>
          <cell r="H246">
            <v>143476180</v>
          </cell>
          <cell r="I246">
            <v>24980870</v>
          </cell>
          <cell r="J246">
            <v>0.17411161908548164</v>
          </cell>
          <cell r="K246" t="str">
            <v>{D}</v>
          </cell>
        </row>
        <row r="247">
          <cell r="A247" t="str">
            <v>6382-000</v>
          </cell>
          <cell r="B247">
            <v>87843700</v>
          </cell>
          <cell r="G247">
            <v>87843700</v>
          </cell>
          <cell r="H247">
            <v>44196500</v>
          </cell>
          <cell r="I247">
            <v>43647200</v>
          </cell>
          <cell r="J247">
            <v>0.98757141402599757</v>
          </cell>
          <cell r="K247" t="str">
            <v>{D}</v>
          </cell>
        </row>
        <row r="248">
          <cell r="A248" t="str">
            <v>6383-000</v>
          </cell>
          <cell r="B248">
            <v>708798530</v>
          </cell>
          <cell r="G248">
            <v>708798530</v>
          </cell>
          <cell r="H248">
            <v>1182072431</v>
          </cell>
          <cell r="I248">
            <v>-473273901</v>
          </cell>
          <cell r="J248">
            <v>-0.40037639707037548</v>
          </cell>
          <cell r="K248" t="str">
            <v>{D}</v>
          </cell>
        </row>
        <row r="249">
          <cell r="A249" t="str">
            <v>6389-000</v>
          </cell>
          <cell r="B249">
            <v>216975000</v>
          </cell>
          <cell r="G249">
            <v>216975000</v>
          </cell>
          <cell r="H249">
            <v>0</v>
          </cell>
          <cell r="I249">
            <v>216975000</v>
          </cell>
          <cell r="J249">
            <v>1</v>
          </cell>
          <cell r="K249" t="str">
            <v>{D}</v>
          </cell>
        </row>
        <row r="250">
          <cell r="A250" t="str">
            <v>6391-000</v>
          </cell>
          <cell r="B250">
            <v>55734000</v>
          </cell>
          <cell r="G250">
            <v>55734000</v>
          </cell>
          <cell r="H250">
            <v>17348648</v>
          </cell>
          <cell r="I250">
            <v>38385352</v>
          </cell>
          <cell r="J250">
            <v>2.2125846348372509</v>
          </cell>
          <cell r="K250" t="str">
            <v>{D}</v>
          </cell>
        </row>
        <row r="251">
          <cell r="A251" t="str">
            <v>6393-000</v>
          </cell>
          <cell r="B251">
            <v>20281550</v>
          </cell>
          <cell r="G251">
            <v>20281550</v>
          </cell>
          <cell r="H251">
            <v>17802300</v>
          </cell>
          <cell r="I251">
            <v>2479250</v>
          </cell>
          <cell r="J251">
            <v>0.13926571285732742</v>
          </cell>
          <cell r="K251" t="str">
            <v>{D}</v>
          </cell>
        </row>
        <row r="252">
          <cell r="A252" t="str">
            <v>6431-000</v>
          </cell>
          <cell r="B252">
            <v>136584500</v>
          </cell>
          <cell r="G252">
            <v>136584500</v>
          </cell>
          <cell r="H252">
            <v>82666500</v>
          </cell>
          <cell r="I252">
            <v>53918000</v>
          </cell>
          <cell r="J252">
            <v>0.6522351859580362</v>
          </cell>
          <cell r="K252" t="str">
            <v>{D}</v>
          </cell>
        </row>
        <row r="253">
          <cell r="A253" t="str">
            <v>6442-000</v>
          </cell>
          <cell r="B253">
            <v>96900720</v>
          </cell>
          <cell r="G253">
            <v>96900720</v>
          </cell>
          <cell r="H253">
            <v>76925720</v>
          </cell>
          <cell r="I253">
            <v>19975000</v>
          </cell>
          <cell r="J253">
            <v>0.25966607787356427</v>
          </cell>
          <cell r="K253" t="str">
            <v>{D}</v>
          </cell>
        </row>
        <row r="254">
          <cell r="A254" t="str">
            <v>6454-000</v>
          </cell>
          <cell r="B254">
            <v>5500000</v>
          </cell>
          <cell r="G254">
            <v>5500000</v>
          </cell>
          <cell r="H254">
            <v>20466334</v>
          </cell>
          <cell r="I254">
            <v>-14966334</v>
          </cell>
          <cell r="J254">
            <v>-0.73126599028433714</v>
          </cell>
          <cell r="K254" t="str">
            <v>{D}</v>
          </cell>
        </row>
        <row r="255">
          <cell r="A255" t="str">
            <v>6459-000</v>
          </cell>
          <cell r="B255">
            <v>9569000</v>
          </cell>
          <cell r="G255">
            <v>9569000</v>
          </cell>
          <cell r="H255">
            <v>12760000</v>
          </cell>
          <cell r="I255">
            <v>-3191000</v>
          </cell>
          <cell r="J255">
            <v>-0.25007836990595611</v>
          </cell>
          <cell r="K255" t="str">
            <v>{D}</v>
          </cell>
        </row>
        <row r="256">
          <cell r="A256" t="str">
            <v>6572-000</v>
          </cell>
          <cell r="B256">
            <v>71109027</v>
          </cell>
          <cell r="G256">
            <v>71109027</v>
          </cell>
          <cell r="H256">
            <v>71109023</v>
          </cell>
          <cell r="I256">
            <v>4</v>
          </cell>
          <cell r="J256">
            <v>5.6251651777018512E-8</v>
          </cell>
          <cell r="K256" t="str">
            <v>{D}</v>
          </cell>
        </row>
        <row r="257">
          <cell r="A257" t="str">
            <v>6574-000</v>
          </cell>
          <cell r="B257">
            <v>13725532</v>
          </cell>
          <cell r="G257">
            <v>13725532</v>
          </cell>
          <cell r="H257">
            <v>13110075</v>
          </cell>
          <cell r="I257">
            <v>615457</v>
          </cell>
          <cell r="J257">
            <v>4.6945345469038127E-2</v>
          </cell>
          <cell r="K257" t="str">
            <v>{D}</v>
          </cell>
        </row>
        <row r="258">
          <cell r="A258" t="str">
            <v>6581-000</v>
          </cell>
          <cell r="B258">
            <v>13326320</v>
          </cell>
          <cell r="G258">
            <v>13326320</v>
          </cell>
          <cell r="H258">
            <v>21385920</v>
          </cell>
          <cell r="I258">
            <v>-8059600</v>
          </cell>
          <cell r="J258">
            <v>-0.37686477832143767</v>
          </cell>
          <cell r="K258" t="str">
            <v>{D}</v>
          </cell>
        </row>
        <row r="259">
          <cell r="A259" t="str">
            <v>6582-000</v>
          </cell>
          <cell r="B259">
            <v>170293375</v>
          </cell>
          <cell r="G259">
            <v>170293375</v>
          </cell>
          <cell r="H259">
            <v>84374977</v>
          </cell>
          <cell r="I259">
            <v>85918398</v>
          </cell>
          <cell r="J259">
            <v>1.0182924020234103</v>
          </cell>
          <cell r="K259" t="str">
            <v>{D}</v>
          </cell>
        </row>
        <row r="260">
          <cell r="A260" t="str">
            <v>6583-000</v>
          </cell>
          <cell r="B260">
            <v>109522206</v>
          </cell>
          <cell r="G260">
            <v>109522206</v>
          </cell>
          <cell r="H260">
            <v>110524192</v>
          </cell>
          <cell r="I260">
            <v>-1001986</v>
          </cell>
          <cell r="J260">
            <v>-9.0657618198195008E-3</v>
          </cell>
          <cell r="K260" t="str">
            <v>{D}</v>
          </cell>
        </row>
        <row r="261">
          <cell r="A261" t="str">
            <v>6591-000</v>
          </cell>
          <cell r="B261">
            <v>73192490</v>
          </cell>
          <cell r="G261">
            <v>73192490</v>
          </cell>
          <cell r="H261">
            <v>28460497</v>
          </cell>
          <cell r="I261">
            <v>44731993</v>
          </cell>
          <cell r="J261">
            <v>1.5717221312052281</v>
          </cell>
          <cell r="K261" t="str">
            <v>{D}</v>
          </cell>
        </row>
        <row r="262">
          <cell r="A262" t="str">
            <v>6613-000</v>
          </cell>
          <cell r="B262">
            <v>46202500</v>
          </cell>
          <cell r="G262">
            <v>46202500</v>
          </cell>
          <cell r="H262">
            <v>25329166.699999999</v>
          </cell>
          <cell r="I262">
            <v>20873333.300000001</v>
          </cell>
          <cell r="J262">
            <v>0.82408290597258382</v>
          </cell>
          <cell r="K262" t="str">
            <v>{D}</v>
          </cell>
        </row>
        <row r="263">
          <cell r="A263" t="str">
            <v>6652-000</v>
          </cell>
          <cell r="B263">
            <v>749040000</v>
          </cell>
          <cell r="G263">
            <v>749040000</v>
          </cell>
          <cell r="H263">
            <v>704340000</v>
          </cell>
          <cell r="I263">
            <v>44700000</v>
          </cell>
          <cell r="J263">
            <v>6.346366811483091E-2</v>
          </cell>
          <cell r="K263" t="str">
            <v>{D}</v>
          </cell>
        </row>
        <row r="264">
          <cell r="A264" t="str">
            <v>6661-000</v>
          </cell>
          <cell r="B264">
            <v>710427671</v>
          </cell>
          <cell r="G264">
            <v>710427671</v>
          </cell>
          <cell r="H264">
            <v>774177300.60000002</v>
          </cell>
          <cell r="I264">
            <v>-63749629.600000024</v>
          </cell>
          <cell r="J264">
            <v>-8.2344999718530917E-2</v>
          </cell>
          <cell r="K264" t="str">
            <v>{D}</v>
          </cell>
        </row>
        <row r="265">
          <cell r="A265" t="str">
            <v>6672-000</v>
          </cell>
          <cell r="B265">
            <v>12148700</v>
          </cell>
          <cell r="G265">
            <v>12148700</v>
          </cell>
          <cell r="H265">
            <v>11617400</v>
          </cell>
          <cell r="I265">
            <v>531300</v>
          </cell>
          <cell r="J265">
            <v>4.5733124451254152E-2</v>
          </cell>
          <cell r="K265" t="str">
            <v>{D}</v>
          </cell>
        </row>
        <row r="266">
          <cell r="A266" t="str">
            <v>6685-000</v>
          </cell>
          <cell r="B266">
            <v>94045350</v>
          </cell>
          <cell r="G266">
            <v>94045350</v>
          </cell>
          <cell r="H266">
            <v>100767447</v>
          </cell>
          <cell r="I266">
            <v>-6722097</v>
          </cell>
          <cell r="J266">
            <v>-6.670901367581536E-2</v>
          </cell>
          <cell r="K266" t="str">
            <v>{D}</v>
          </cell>
        </row>
        <row r="267">
          <cell r="A267" t="str">
            <v>6711-000</v>
          </cell>
          <cell r="B267">
            <v>24492200</v>
          </cell>
          <cell r="G267">
            <v>24492200</v>
          </cell>
          <cell r="H267">
            <v>17842800</v>
          </cell>
          <cell r="I267">
            <v>6649400</v>
          </cell>
          <cell r="J267">
            <v>0.37266572511040869</v>
          </cell>
          <cell r="K267" t="str">
            <v>{D}</v>
          </cell>
        </row>
        <row r="268">
          <cell r="A268" t="str">
            <v>6811-000</v>
          </cell>
          <cell r="B268">
            <v>23191800</v>
          </cell>
          <cell r="G268">
            <v>23191800</v>
          </cell>
          <cell r="H268">
            <v>16992150</v>
          </cell>
          <cell r="I268">
            <v>6199650</v>
          </cell>
          <cell r="J268">
            <v>0.36485377071176983</v>
          </cell>
          <cell r="K268" t="str">
            <v>{D}</v>
          </cell>
        </row>
        <row r="269">
          <cell r="A269" t="str">
            <v>6812-000</v>
          </cell>
          <cell r="B269">
            <v>2457400</v>
          </cell>
          <cell r="G269">
            <v>2457400</v>
          </cell>
          <cell r="H269">
            <v>7718200</v>
          </cell>
          <cell r="I269">
            <v>-5260800</v>
          </cell>
          <cell r="J269">
            <v>-0.68160970174392999</v>
          </cell>
          <cell r="K269" t="str">
            <v>{D}</v>
          </cell>
        </row>
        <row r="270">
          <cell r="A270" t="str">
            <v>6981-000</v>
          </cell>
          <cell r="B270">
            <v>224213500</v>
          </cell>
          <cell r="G270">
            <v>224213500</v>
          </cell>
          <cell r="H270">
            <v>185910000</v>
          </cell>
          <cell r="I270">
            <v>38303500</v>
          </cell>
          <cell r="J270">
            <v>0.20603248883868538</v>
          </cell>
          <cell r="K270" t="str">
            <v>{D}</v>
          </cell>
        </row>
        <row r="271">
          <cell r="A271" t="str">
            <v>6982-000</v>
          </cell>
          <cell r="B271">
            <v>5755000</v>
          </cell>
          <cell r="G271">
            <v>5755000</v>
          </cell>
          <cell r="H271">
            <v>1184750</v>
          </cell>
          <cell r="I271">
            <v>4570250</v>
          </cell>
          <cell r="J271">
            <v>3.8575648871069848</v>
          </cell>
          <cell r="K271" t="str">
            <v>{D}</v>
          </cell>
        </row>
        <row r="272">
          <cell r="A272" t="str">
            <v>7011-000</v>
          </cell>
          <cell r="B272">
            <v>786959870.5</v>
          </cell>
          <cell r="G272">
            <v>786959870.5</v>
          </cell>
          <cell r="H272">
            <v>583958752</v>
          </cell>
          <cell r="I272">
            <v>203001118.5</v>
          </cell>
          <cell r="J272">
            <v>0.34762920806433945</v>
          </cell>
          <cell r="K272" t="str">
            <v>{D}</v>
          </cell>
        </row>
        <row r="273">
          <cell r="A273" t="str">
            <v>7016-000</v>
          </cell>
          <cell r="B273">
            <v>31236223</v>
          </cell>
          <cell r="G273">
            <v>31236223</v>
          </cell>
          <cell r="H273">
            <v>11299001</v>
          </cell>
          <cell r="I273">
            <v>19937222</v>
          </cell>
          <cell r="J273">
            <v>1.7645119245497898</v>
          </cell>
          <cell r="K273" t="str">
            <v>{D}</v>
          </cell>
        </row>
        <row r="274">
          <cell r="A274" t="str">
            <v>7017-000</v>
          </cell>
          <cell r="B274">
            <v>43891494</v>
          </cell>
          <cell r="G274">
            <v>43891494</v>
          </cell>
          <cell r="H274">
            <v>53674014</v>
          </cell>
          <cell r="I274">
            <v>-9782520</v>
          </cell>
          <cell r="J274">
            <v>-0.18225802899704874</v>
          </cell>
          <cell r="K274" t="str">
            <v>{D}</v>
          </cell>
        </row>
        <row r="275">
          <cell r="A275" t="str">
            <v>7019-000</v>
          </cell>
          <cell r="B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1</v>
          </cell>
          <cell r="K275" t="str">
            <v>{D}</v>
          </cell>
        </row>
        <row r="276">
          <cell r="A276" t="str">
            <v>7021-000</v>
          </cell>
          <cell r="B276">
            <v>10892539</v>
          </cell>
          <cell r="G276">
            <v>10892539</v>
          </cell>
          <cell r="H276">
            <v>10124632</v>
          </cell>
          <cell r="I276">
            <v>767907</v>
          </cell>
          <cell r="J276">
            <v>7.584542332007721E-2</v>
          </cell>
          <cell r="K276" t="str">
            <v>{D}</v>
          </cell>
        </row>
        <row r="277">
          <cell r="A277" t="str">
            <v>7026-000</v>
          </cell>
          <cell r="B277">
            <v>22486079</v>
          </cell>
          <cell r="G277">
            <v>22486079</v>
          </cell>
          <cell r="H277">
            <v>20249435</v>
          </cell>
          <cell r="I277">
            <v>2236644</v>
          </cell>
          <cell r="J277">
            <v>0.11045463737630211</v>
          </cell>
          <cell r="K277" t="str">
            <v>{D}</v>
          </cell>
        </row>
        <row r="278">
          <cell r="A278" t="str">
            <v>7031-000</v>
          </cell>
          <cell r="B278">
            <v>2538375</v>
          </cell>
          <cell r="G278">
            <v>2538375</v>
          </cell>
          <cell r="H278">
            <v>5150000</v>
          </cell>
          <cell r="I278">
            <v>-2611625</v>
          </cell>
          <cell r="J278">
            <v>-0.50711165048543694</v>
          </cell>
          <cell r="K278" t="str">
            <v>{D}</v>
          </cell>
        </row>
        <row r="279">
          <cell r="A279" t="str">
            <v>7033-000</v>
          </cell>
          <cell r="B279">
            <v>325000</v>
          </cell>
          <cell r="G279">
            <v>325000</v>
          </cell>
          <cell r="H279">
            <v>900000</v>
          </cell>
          <cell r="I279">
            <v>-575000</v>
          </cell>
          <cell r="J279">
            <v>-0.63888888888888884</v>
          </cell>
          <cell r="K279" t="str">
            <v>{D}</v>
          </cell>
        </row>
        <row r="280">
          <cell r="A280" t="str">
            <v>7051-000</v>
          </cell>
          <cell r="B280">
            <v>749000</v>
          </cell>
          <cell r="G280">
            <v>749000</v>
          </cell>
          <cell r="H280">
            <v>999600</v>
          </cell>
          <cell r="I280">
            <v>-250600</v>
          </cell>
          <cell r="J280">
            <v>-0.25070028011204482</v>
          </cell>
          <cell r="K280" t="str">
            <v>{D}</v>
          </cell>
        </row>
        <row r="281">
          <cell r="A281" t="str">
            <v>7061-000</v>
          </cell>
          <cell r="B281">
            <v>10960420</v>
          </cell>
          <cell r="G281">
            <v>10960420</v>
          </cell>
          <cell r="H281">
            <v>17428722</v>
          </cell>
          <cell r="I281">
            <v>-6468302</v>
          </cell>
          <cell r="J281">
            <v>-0.37112887565709063</v>
          </cell>
          <cell r="K281" t="str">
            <v>{D}</v>
          </cell>
        </row>
        <row r="282">
          <cell r="A282" t="str">
            <v>7064-000</v>
          </cell>
          <cell r="B282">
            <v>2600000</v>
          </cell>
          <cell r="G282">
            <v>2600000</v>
          </cell>
          <cell r="H282">
            <v>2800000</v>
          </cell>
          <cell r="I282">
            <v>-200000</v>
          </cell>
          <cell r="J282">
            <v>-7.1428571428571425E-2</v>
          </cell>
          <cell r="K282" t="str">
            <v>{D}</v>
          </cell>
        </row>
        <row r="283">
          <cell r="A283" t="str">
            <v>7112-000</v>
          </cell>
          <cell r="B283">
            <v>1492250</v>
          </cell>
          <cell r="G283">
            <v>1492250</v>
          </cell>
          <cell r="H283">
            <v>1175500</v>
          </cell>
          <cell r="I283">
            <v>316750</v>
          </cell>
          <cell r="J283">
            <v>0.2694598043385793</v>
          </cell>
          <cell r="K283" t="str">
            <v>{D}</v>
          </cell>
        </row>
        <row r="284">
          <cell r="A284" t="str">
            <v>7119-000</v>
          </cell>
          <cell r="B284">
            <v>696450</v>
          </cell>
          <cell r="G284">
            <v>696450</v>
          </cell>
          <cell r="H284">
            <v>532300</v>
          </cell>
          <cell r="I284">
            <v>164150</v>
          </cell>
          <cell r="J284">
            <v>0.30837873379673114</v>
          </cell>
          <cell r="K284" t="str">
            <v>{D}</v>
          </cell>
        </row>
        <row r="285">
          <cell r="A285" t="str">
            <v>7122-000</v>
          </cell>
          <cell r="B285">
            <v>31941900</v>
          </cell>
          <cell r="G285">
            <v>31941900</v>
          </cell>
          <cell r="H285">
            <v>25978200</v>
          </cell>
          <cell r="I285">
            <v>5963700</v>
          </cell>
          <cell r="J285">
            <v>0.22956555881469848</v>
          </cell>
          <cell r="K285" t="str">
            <v>{D}</v>
          </cell>
        </row>
        <row r="286">
          <cell r="A286" t="str">
            <v>7232-000</v>
          </cell>
          <cell r="B286">
            <v>0</v>
          </cell>
          <cell r="G286">
            <v>0</v>
          </cell>
          <cell r="H286">
            <v>275000</v>
          </cell>
          <cell r="I286">
            <v>-275000</v>
          </cell>
          <cell r="J286">
            <v>-1</v>
          </cell>
          <cell r="K286" t="str">
            <v>{D}</v>
          </cell>
        </row>
        <row r="287">
          <cell r="A287" t="str">
            <v>7239-000</v>
          </cell>
          <cell r="B287">
            <v>5362500</v>
          </cell>
          <cell r="G287">
            <v>5362500</v>
          </cell>
          <cell r="H287">
            <v>4200000</v>
          </cell>
          <cell r="I287">
            <v>1162500</v>
          </cell>
          <cell r="J287">
            <v>0.2767857142857143</v>
          </cell>
          <cell r="K287" t="str">
            <v>{D}</v>
          </cell>
        </row>
        <row r="288">
          <cell r="A288" t="str">
            <v>7242-000</v>
          </cell>
          <cell r="B288">
            <v>0</v>
          </cell>
          <cell r="G288">
            <v>0</v>
          </cell>
          <cell r="H288">
            <v>352200</v>
          </cell>
          <cell r="I288">
            <v>-352200</v>
          </cell>
          <cell r="J288">
            <v>-1</v>
          </cell>
          <cell r="K288" t="str">
            <v>{D}</v>
          </cell>
        </row>
        <row r="289">
          <cell r="A289" t="str">
            <v>7269-000</v>
          </cell>
          <cell r="B289">
            <v>32415000</v>
          </cell>
          <cell r="G289">
            <v>32415000</v>
          </cell>
          <cell r="H289">
            <v>2220000</v>
          </cell>
          <cell r="I289">
            <v>30195000</v>
          </cell>
          <cell r="J289">
            <v>13.601351351351351</v>
          </cell>
          <cell r="K289" t="str">
            <v>{D}</v>
          </cell>
        </row>
        <row r="290">
          <cell r="A290" t="str">
            <v>7352-000</v>
          </cell>
          <cell r="B290">
            <v>191059444.99000001</v>
          </cell>
          <cell r="G290">
            <v>191059444.99000001</v>
          </cell>
          <cell r="H290">
            <v>47088502</v>
          </cell>
          <cell r="I290">
            <v>143970942.99000001</v>
          </cell>
          <cell r="J290">
            <v>3.0574543014768234</v>
          </cell>
          <cell r="K290" t="str">
            <v>{D}</v>
          </cell>
        </row>
        <row r="291">
          <cell r="A291" t="str">
            <v>7354-000</v>
          </cell>
          <cell r="B291">
            <v>91503000</v>
          </cell>
          <cell r="G291">
            <v>91503000</v>
          </cell>
          <cell r="H291">
            <v>70780000</v>
          </cell>
          <cell r="I291">
            <v>20723000</v>
          </cell>
          <cell r="J291">
            <v>0.29278044645380052</v>
          </cell>
          <cell r="K291" t="str">
            <v>{D}</v>
          </cell>
        </row>
        <row r="292">
          <cell r="A292" t="str">
            <v>7356-000</v>
          </cell>
          <cell r="B292">
            <v>106157710</v>
          </cell>
          <cell r="G292">
            <v>106157710</v>
          </cell>
          <cell r="H292">
            <v>79248030</v>
          </cell>
          <cell r="I292">
            <v>26909680</v>
          </cell>
          <cell r="J292">
            <v>0.33956276263271151</v>
          </cell>
          <cell r="K292" t="str">
            <v>{D}</v>
          </cell>
        </row>
        <row r="293">
          <cell r="A293" t="str">
            <v>7359-000</v>
          </cell>
          <cell r="B293">
            <v>0</v>
          </cell>
          <cell r="G293">
            <v>0</v>
          </cell>
          <cell r="H293">
            <v>280525000</v>
          </cell>
          <cell r="I293">
            <v>-280525000</v>
          </cell>
          <cell r="J293">
            <v>-1</v>
          </cell>
          <cell r="K293" t="str">
            <v>{D}</v>
          </cell>
        </row>
        <row r="294">
          <cell r="A294" t="str">
            <v>7371-000</v>
          </cell>
          <cell r="B294">
            <v>529352725</v>
          </cell>
          <cell r="G294">
            <v>529352725</v>
          </cell>
          <cell r="H294">
            <v>77123056</v>
          </cell>
          <cell r="I294">
            <v>452229669</v>
          </cell>
          <cell r="J294">
            <v>5.8637415638716393</v>
          </cell>
          <cell r="K294" t="str">
            <v>{D}</v>
          </cell>
        </row>
        <row r="295">
          <cell r="A295" t="str">
            <v>7439-000</v>
          </cell>
          <cell r="B295">
            <v>12740667</v>
          </cell>
          <cell r="G295">
            <v>12740667</v>
          </cell>
          <cell r="H295">
            <v>30580000</v>
          </cell>
          <cell r="I295">
            <v>-17839333</v>
          </cell>
          <cell r="J295">
            <v>-0.58336602354480049</v>
          </cell>
          <cell r="K295" t="str">
            <v>{D}</v>
          </cell>
        </row>
        <row r="296">
          <cell r="A296" t="str">
            <v>7469-000</v>
          </cell>
          <cell r="B296">
            <v>2027600</v>
          </cell>
          <cell r="G296">
            <v>2027600</v>
          </cell>
          <cell r="H296">
            <v>4059200</v>
          </cell>
          <cell r="I296">
            <v>-2031600</v>
          </cell>
          <cell r="J296">
            <v>-0.50049270792274336</v>
          </cell>
          <cell r="K296" t="str">
            <v>{D}</v>
          </cell>
        </row>
        <row r="297">
          <cell r="A297" t="str">
            <v>7561-000</v>
          </cell>
          <cell r="B297">
            <v>5097747209</v>
          </cell>
          <cell r="G297">
            <v>5097747209</v>
          </cell>
          <cell r="H297">
            <v>4951048879</v>
          </cell>
          <cell r="I297">
            <v>146698330</v>
          </cell>
          <cell r="J297">
            <v>2.9629747874682616E-2</v>
          </cell>
          <cell r="K297" t="str">
            <v>{D}</v>
          </cell>
        </row>
        <row r="298">
          <cell r="A298" t="str">
            <v>7562-000</v>
          </cell>
          <cell r="B298">
            <v>46945556</v>
          </cell>
          <cell r="G298">
            <v>46945556</v>
          </cell>
          <cell r="H298">
            <v>44480982</v>
          </cell>
          <cell r="I298">
            <v>2464574</v>
          </cell>
          <cell r="J298">
            <v>5.5407364882367027E-2</v>
          </cell>
          <cell r="K298" t="str">
            <v>{D}</v>
          </cell>
        </row>
        <row r="299">
          <cell r="A299" t="str">
            <v>7571-000</v>
          </cell>
          <cell r="B299">
            <v>25349415</v>
          </cell>
          <cell r="G299">
            <v>25349415</v>
          </cell>
          <cell r="H299">
            <v>25124275</v>
          </cell>
          <cell r="I299">
            <v>225140</v>
          </cell>
          <cell r="J299">
            <v>8.961054597595353E-3</v>
          </cell>
          <cell r="K299" t="str">
            <v>{D}</v>
          </cell>
        </row>
        <row r="300">
          <cell r="A300" t="str">
            <v>7611-000</v>
          </cell>
          <cell r="B300">
            <v>21105170</v>
          </cell>
          <cell r="G300">
            <v>21105170</v>
          </cell>
          <cell r="H300">
            <v>29070090.300000001</v>
          </cell>
          <cell r="I300">
            <v>-7964920.3000000007</v>
          </cell>
          <cell r="J300">
            <v>-0.27399021529699208</v>
          </cell>
          <cell r="K300" t="str">
            <v>{D}</v>
          </cell>
        </row>
        <row r="301">
          <cell r="A301" t="str">
            <v>7612-000</v>
          </cell>
          <cell r="B301">
            <v>464892849.69999999</v>
          </cell>
          <cell r="G301">
            <v>464892849.69999999</v>
          </cell>
          <cell r="H301">
            <v>383944738.60000002</v>
          </cell>
          <cell r="I301">
            <v>80948111.099999964</v>
          </cell>
          <cell r="J301">
            <v>0.21083271357009803</v>
          </cell>
          <cell r="K301" t="str">
            <v>{D}</v>
          </cell>
        </row>
        <row r="302">
          <cell r="A302" t="str">
            <v>7645-000</v>
          </cell>
          <cell r="B302">
            <v>2534460859</v>
          </cell>
          <cell r="G302">
            <v>2534460859</v>
          </cell>
          <cell r="H302">
            <v>1268199703.01</v>
          </cell>
          <cell r="I302">
            <v>1266261155.99</v>
          </cell>
          <cell r="J302">
            <v>0.9984714181722335</v>
          </cell>
          <cell r="K302" t="str">
            <v>{D}</v>
          </cell>
        </row>
        <row r="303">
          <cell r="A303" t="str">
            <v>7652-000</v>
          </cell>
          <cell r="B303">
            <v>212175000</v>
          </cell>
          <cell r="G303">
            <v>212175000</v>
          </cell>
          <cell r="H303">
            <v>282900000</v>
          </cell>
          <cell r="I303">
            <v>-70725000</v>
          </cell>
          <cell r="J303">
            <v>-0.25</v>
          </cell>
          <cell r="K303" t="str">
            <v>{D}</v>
          </cell>
        </row>
        <row r="304">
          <cell r="A304" t="str">
            <v>7672-000</v>
          </cell>
          <cell r="B304">
            <v>0</v>
          </cell>
          <cell r="G304">
            <v>0</v>
          </cell>
          <cell r="H304">
            <v>1935000</v>
          </cell>
          <cell r="I304">
            <v>-1935000</v>
          </cell>
          <cell r="J304">
            <v>-1</v>
          </cell>
          <cell r="K304" t="str">
            <v>{D}</v>
          </cell>
        </row>
        <row r="305">
          <cell r="A305" t="str">
            <v>7711-000</v>
          </cell>
          <cell r="B305">
            <v>26587800</v>
          </cell>
          <cell r="G305">
            <v>26587800</v>
          </cell>
          <cell r="H305">
            <v>27833500</v>
          </cell>
          <cell r="I305">
            <v>-1245700</v>
          </cell>
          <cell r="J305">
            <v>-4.4755420626223792E-2</v>
          </cell>
          <cell r="K305" t="str">
            <v>{D}</v>
          </cell>
        </row>
        <row r="306">
          <cell r="A306" t="str">
            <v>7821-000</v>
          </cell>
          <cell r="B306">
            <v>400147125</v>
          </cell>
          <cell r="G306">
            <v>400147125</v>
          </cell>
          <cell r="H306">
            <v>446132971</v>
          </cell>
          <cell r="I306">
            <v>-45985846</v>
          </cell>
          <cell r="J306">
            <v>-0.10307654665586238</v>
          </cell>
          <cell r="K306" t="str">
            <v>{D}</v>
          </cell>
        </row>
        <row r="307">
          <cell r="A307" t="str">
            <v>7822-000</v>
          </cell>
          <cell r="B307">
            <v>116432370</v>
          </cell>
          <cell r="G307">
            <v>116432370</v>
          </cell>
          <cell r="H307">
            <v>121617842</v>
          </cell>
          <cell r="I307">
            <v>-5185472</v>
          </cell>
          <cell r="J307">
            <v>-4.2637428149728228E-2</v>
          </cell>
          <cell r="K307" t="str">
            <v>{D}</v>
          </cell>
        </row>
        <row r="308">
          <cell r="A308" t="str">
            <v>7823-000</v>
          </cell>
          <cell r="B308">
            <v>114430710</v>
          </cell>
          <cell r="G308">
            <v>114430710</v>
          </cell>
          <cell r="H308">
            <v>158919777</v>
          </cell>
          <cell r="I308">
            <v>-44489067</v>
          </cell>
          <cell r="J308">
            <v>-0.2799466991449403</v>
          </cell>
          <cell r="K308" t="str">
            <v>{D}</v>
          </cell>
        </row>
        <row r="309">
          <cell r="A309" t="str">
            <v>8011-000</v>
          </cell>
          <cell r="B309">
            <v>2430749317</v>
          </cell>
          <cell r="G309">
            <v>2430749317</v>
          </cell>
          <cell r="H309">
            <v>2861151081</v>
          </cell>
          <cell r="I309">
            <v>-430401764</v>
          </cell>
          <cell r="J309">
            <v>-0.15042958299481704</v>
          </cell>
          <cell r="K309" t="str">
            <v>{D}</v>
          </cell>
        </row>
        <row r="310">
          <cell r="A310" t="str">
            <v>8013-000</v>
          </cell>
          <cell r="B310">
            <v>304538085</v>
          </cell>
          <cell r="G310">
            <v>304538085</v>
          </cell>
          <cell r="H310">
            <v>0</v>
          </cell>
          <cell r="I310">
            <v>304538085</v>
          </cell>
          <cell r="J310">
            <v>1</v>
          </cell>
          <cell r="K310" t="str">
            <v>{D}</v>
          </cell>
        </row>
        <row r="311">
          <cell r="A311" t="str">
            <v>8016-000</v>
          </cell>
          <cell r="B311">
            <v>67197628</v>
          </cell>
          <cell r="G311">
            <v>67197628</v>
          </cell>
          <cell r="H311">
            <v>43906503</v>
          </cell>
          <cell r="I311">
            <v>23291125</v>
          </cell>
          <cell r="J311">
            <v>0.53047096463136678</v>
          </cell>
          <cell r="K311" t="str">
            <v>{D}</v>
          </cell>
        </row>
        <row r="312">
          <cell r="A312" t="str">
            <v>8017-000</v>
          </cell>
          <cell r="B312">
            <v>268378051</v>
          </cell>
          <cell r="G312">
            <v>268378051</v>
          </cell>
          <cell r="H312">
            <v>229694330</v>
          </cell>
          <cell r="I312">
            <v>38683721</v>
          </cell>
          <cell r="J312">
            <v>0.16841391339525011</v>
          </cell>
          <cell r="K312" t="str">
            <v>{D}</v>
          </cell>
        </row>
        <row r="313">
          <cell r="A313" t="str">
            <v>8019-000</v>
          </cell>
          <cell r="B313">
            <v>300400</v>
          </cell>
          <cell r="G313">
            <v>300400</v>
          </cell>
          <cell r="H313">
            <v>157591090</v>
          </cell>
          <cell r="I313">
            <v>-157290690</v>
          </cell>
          <cell r="J313">
            <v>-0.99809380086145738</v>
          </cell>
          <cell r="K313" t="str">
            <v>{D}</v>
          </cell>
        </row>
        <row r="314">
          <cell r="A314" t="str">
            <v>8021-000</v>
          </cell>
          <cell r="B314">
            <v>33616221</v>
          </cell>
          <cell r="G314">
            <v>33616221</v>
          </cell>
          <cell r="H314">
            <v>22808083</v>
          </cell>
          <cell r="I314">
            <v>10808138</v>
          </cell>
          <cell r="J314">
            <v>0.47387314400776254</v>
          </cell>
          <cell r="K314" t="str">
            <v>{D}</v>
          </cell>
        </row>
        <row r="315">
          <cell r="A315" t="str">
            <v>8026-000</v>
          </cell>
          <cell r="B315">
            <v>68900599</v>
          </cell>
          <cell r="G315">
            <v>68900599</v>
          </cell>
          <cell r="H315">
            <v>47110944</v>
          </cell>
          <cell r="I315">
            <v>21789655</v>
          </cell>
          <cell r="J315">
            <v>0.46251790242199348</v>
          </cell>
          <cell r="K315" t="str">
            <v>{D}</v>
          </cell>
        </row>
        <row r="316">
          <cell r="A316" t="str">
            <v>8031-000</v>
          </cell>
          <cell r="B316">
            <v>104810075</v>
          </cell>
          <cell r="G316">
            <v>104810075</v>
          </cell>
          <cell r="H316">
            <v>129834000</v>
          </cell>
          <cell r="I316">
            <v>-25023925</v>
          </cell>
          <cell r="J316">
            <v>-0.19273784216769105</v>
          </cell>
          <cell r="K316" t="str">
            <v>{D}</v>
          </cell>
        </row>
        <row r="317">
          <cell r="A317" t="str">
            <v>8032-000</v>
          </cell>
          <cell r="B317">
            <v>26895000</v>
          </cell>
          <cell r="G317">
            <v>26895000</v>
          </cell>
          <cell r="H317">
            <v>24633500</v>
          </cell>
          <cell r="I317">
            <v>2261500</v>
          </cell>
          <cell r="J317">
            <v>9.1805874114518848E-2</v>
          </cell>
          <cell r="K317" t="str">
            <v>{D}</v>
          </cell>
        </row>
        <row r="318">
          <cell r="A318" t="str">
            <v>8033-000</v>
          </cell>
          <cell r="B318">
            <v>92735550</v>
          </cell>
          <cell r="G318">
            <v>92735550</v>
          </cell>
          <cell r="H318">
            <v>55302200</v>
          </cell>
          <cell r="I318">
            <v>37433350</v>
          </cell>
          <cell r="J318">
            <v>0.67688717627870143</v>
          </cell>
          <cell r="K318" t="str">
            <v>{D}</v>
          </cell>
        </row>
        <row r="319">
          <cell r="A319" t="str">
            <v>8051-000</v>
          </cell>
          <cell r="B319">
            <v>5167470</v>
          </cell>
          <cell r="G319">
            <v>5167470</v>
          </cell>
          <cell r="H319">
            <v>4728404</v>
          </cell>
          <cell r="I319">
            <v>439066</v>
          </cell>
          <cell r="J319">
            <v>9.2857124729612786E-2</v>
          </cell>
          <cell r="K319" t="str">
            <v>{D}</v>
          </cell>
        </row>
        <row r="320">
          <cell r="A320" t="str">
            <v>8061-000</v>
          </cell>
          <cell r="B320">
            <v>31547395</v>
          </cell>
          <cell r="G320">
            <v>31547395</v>
          </cell>
          <cell r="H320">
            <v>45087820</v>
          </cell>
          <cell r="I320">
            <v>-13540425</v>
          </cell>
          <cell r="J320">
            <v>-0.3003122572792386</v>
          </cell>
          <cell r="K320" t="str">
            <v>{D}</v>
          </cell>
        </row>
        <row r="321">
          <cell r="A321" t="str">
            <v>8062-000</v>
          </cell>
          <cell r="B321">
            <v>20563200</v>
          </cell>
          <cell r="G321">
            <v>20563200</v>
          </cell>
          <cell r="H321">
            <v>12506000</v>
          </cell>
          <cell r="I321">
            <v>8057200</v>
          </cell>
          <cell r="J321">
            <v>0.64426675195905969</v>
          </cell>
          <cell r="K321" t="str">
            <v>{D}</v>
          </cell>
        </row>
        <row r="322">
          <cell r="A322" t="str">
            <v>8064-000</v>
          </cell>
          <cell r="B322">
            <v>89869590</v>
          </cell>
          <cell r="G322">
            <v>89869590</v>
          </cell>
          <cell r="H322">
            <v>45787335</v>
          </cell>
          <cell r="I322">
            <v>44082255</v>
          </cell>
          <cell r="J322">
            <v>0.96276088136599347</v>
          </cell>
          <cell r="K322" t="str">
            <v>{D}</v>
          </cell>
        </row>
        <row r="323">
          <cell r="A323" t="str">
            <v>8069-000</v>
          </cell>
          <cell r="B323">
            <v>1850000</v>
          </cell>
          <cell r="G323">
            <v>1850000</v>
          </cell>
          <cell r="H323">
            <v>2277500</v>
          </cell>
          <cell r="I323">
            <v>-427500</v>
          </cell>
          <cell r="J323">
            <v>-0.18770581778265641</v>
          </cell>
          <cell r="K323" t="str">
            <v>{D}</v>
          </cell>
        </row>
        <row r="324">
          <cell r="A324" t="str">
            <v>8114-000</v>
          </cell>
          <cell r="B324">
            <v>2452950</v>
          </cell>
          <cell r="G324">
            <v>2452950</v>
          </cell>
          <cell r="H324">
            <v>720000</v>
          </cell>
          <cell r="I324">
            <v>1732950</v>
          </cell>
          <cell r="J324">
            <v>2.4068749999999999</v>
          </cell>
          <cell r="K324" t="str">
            <v>{D}</v>
          </cell>
        </row>
        <row r="325">
          <cell r="A325" t="str">
            <v>8121-000</v>
          </cell>
          <cell r="B325">
            <v>53484525</v>
          </cell>
          <cell r="G325">
            <v>53484525</v>
          </cell>
          <cell r="H325">
            <v>44557750</v>
          </cell>
          <cell r="I325">
            <v>8926775</v>
          </cell>
          <cell r="J325">
            <v>0.20034169140048588</v>
          </cell>
          <cell r="K325" t="str">
            <v>{D}</v>
          </cell>
        </row>
        <row r="326">
          <cell r="A326" t="str">
            <v>8221-000</v>
          </cell>
          <cell r="B326">
            <v>378835601</v>
          </cell>
          <cell r="G326">
            <v>378835601</v>
          </cell>
          <cell r="H326">
            <v>407162407</v>
          </cell>
          <cell r="I326">
            <v>-28326806</v>
          </cell>
          <cell r="J326">
            <v>-6.9571270610943217E-2</v>
          </cell>
          <cell r="K326" t="str">
            <v>{D}</v>
          </cell>
        </row>
        <row r="327">
          <cell r="A327" t="str">
            <v>8222-000</v>
          </cell>
          <cell r="B327">
            <v>34818000</v>
          </cell>
          <cell r="G327">
            <v>34818000</v>
          </cell>
          <cell r="H327">
            <v>29818360</v>
          </cell>
          <cell r="I327">
            <v>4999640</v>
          </cell>
          <cell r="J327">
            <v>0.16766985172893478</v>
          </cell>
          <cell r="K327" t="str">
            <v>{D}</v>
          </cell>
        </row>
        <row r="328">
          <cell r="A328" t="str">
            <v>8223-000</v>
          </cell>
          <cell r="B328">
            <v>11463100</v>
          </cell>
          <cell r="G328">
            <v>11463100</v>
          </cell>
          <cell r="H328">
            <v>38434290</v>
          </cell>
          <cell r="I328">
            <v>-26971190</v>
          </cell>
          <cell r="J328">
            <v>-0.7017481004592514</v>
          </cell>
          <cell r="K328" t="str">
            <v>{D}</v>
          </cell>
        </row>
        <row r="329">
          <cell r="A329" t="str">
            <v>8227-000</v>
          </cell>
          <cell r="B329">
            <v>29369600</v>
          </cell>
          <cell r="G329">
            <v>29369600</v>
          </cell>
          <cell r="H329">
            <v>35847000</v>
          </cell>
          <cell r="I329">
            <v>-6477400</v>
          </cell>
          <cell r="J329">
            <v>-0.18069573465004046</v>
          </cell>
          <cell r="K329" t="str">
            <v>{D}</v>
          </cell>
        </row>
        <row r="330">
          <cell r="A330" t="str">
            <v>8229-000</v>
          </cell>
          <cell r="B330">
            <v>24998000</v>
          </cell>
          <cell r="G330">
            <v>24998000</v>
          </cell>
          <cell r="H330">
            <v>5433056</v>
          </cell>
          <cell r="I330">
            <v>19564944</v>
          </cell>
          <cell r="J330">
            <v>3.6010937490797077</v>
          </cell>
          <cell r="K330" t="str">
            <v>{D}</v>
          </cell>
        </row>
        <row r="331">
          <cell r="A331" t="str">
            <v>8234-000</v>
          </cell>
          <cell r="B331">
            <v>11130000</v>
          </cell>
          <cell r="G331">
            <v>11130000</v>
          </cell>
          <cell r="H331">
            <v>37866400</v>
          </cell>
          <cell r="I331">
            <v>-26736400</v>
          </cell>
          <cell r="J331">
            <v>-0.70607187374558977</v>
          </cell>
          <cell r="K331" t="str">
            <v>{D}</v>
          </cell>
        </row>
        <row r="332">
          <cell r="A332" t="str">
            <v>8241-000</v>
          </cell>
          <cell r="B332">
            <v>8534600</v>
          </cell>
          <cell r="G332">
            <v>8534600</v>
          </cell>
          <cell r="H332">
            <v>9240500</v>
          </cell>
          <cell r="I332">
            <v>-705900</v>
          </cell>
          <cell r="J332">
            <v>-7.6391970131486395E-2</v>
          </cell>
          <cell r="K332" t="str">
            <v>{D}</v>
          </cell>
        </row>
        <row r="333">
          <cell r="A333" t="str">
            <v>8281-000</v>
          </cell>
          <cell r="B333">
            <v>91095410</v>
          </cell>
          <cell r="G333">
            <v>91095410</v>
          </cell>
          <cell r="H333">
            <v>20128805</v>
          </cell>
          <cell r="I333">
            <v>70966605</v>
          </cell>
          <cell r="J333">
            <v>3.5256243477941189</v>
          </cell>
          <cell r="K333" t="str">
            <v>{D}</v>
          </cell>
        </row>
        <row r="334">
          <cell r="A334" t="str">
            <v>8282-000</v>
          </cell>
          <cell r="B334">
            <v>129162290</v>
          </cell>
          <cell r="G334">
            <v>129162290</v>
          </cell>
          <cell r="H334">
            <v>142872950</v>
          </cell>
          <cell r="I334">
            <v>-13710660</v>
          </cell>
          <cell r="J334">
            <v>-9.5964001583224823E-2</v>
          </cell>
          <cell r="K334" t="str">
            <v>{D}</v>
          </cell>
        </row>
        <row r="335">
          <cell r="A335" t="str">
            <v>8283-000</v>
          </cell>
          <cell r="B335">
            <v>94322790</v>
          </cell>
          <cell r="G335">
            <v>94322790</v>
          </cell>
          <cell r="H335">
            <v>72680630</v>
          </cell>
          <cell r="I335">
            <v>21642160</v>
          </cell>
          <cell r="J335">
            <v>0.29777067149803188</v>
          </cell>
          <cell r="K335" t="str">
            <v>{D}</v>
          </cell>
        </row>
        <row r="336">
          <cell r="A336" t="str">
            <v>8291-000</v>
          </cell>
          <cell r="B336">
            <v>203146750</v>
          </cell>
          <cell r="G336">
            <v>203146750</v>
          </cell>
          <cell r="H336">
            <v>348755000</v>
          </cell>
          <cell r="I336">
            <v>-145608250</v>
          </cell>
          <cell r="J336">
            <v>-0.4175087095525512</v>
          </cell>
          <cell r="K336" t="str">
            <v>{D}</v>
          </cell>
        </row>
        <row r="337">
          <cell r="A337" t="str">
            <v>8292-000</v>
          </cell>
          <cell r="B337">
            <v>10840000</v>
          </cell>
          <cell r="G337">
            <v>10840000</v>
          </cell>
          <cell r="H337">
            <v>4078000</v>
          </cell>
          <cell r="I337">
            <v>6762000</v>
          </cell>
          <cell r="J337">
            <v>1.6581657675331045</v>
          </cell>
          <cell r="K337" t="str">
            <v>{D}</v>
          </cell>
        </row>
        <row r="338">
          <cell r="A338" t="str">
            <v>8293-000</v>
          </cell>
          <cell r="B338">
            <v>9913319</v>
          </cell>
          <cell r="G338">
            <v>9913319</v>
          </cell>
          <cell r="H338">
            <v>21595000</v>
          </cell>
          <cell r="I338">
            <v>-11681681</v>
          </cell>
          <cell r="J338">
            <v>-0.54094378328316739</v>
          </cell>
          <cell r="K338" t="str">
            <v>{D}</v>
          </cell>
        </row>
        <row r="339">
          <cell r="A339" t="str">
            <v>8294-000</v>
          </cell>
          <cell r="B339">
            <v>50738000</v>
          </cell>
          <cell r="G339">
            <v>50738000</v>
          </cell>
          <cell r="H339">
            <v>49530750</v>
          </cell>
          <cell r="I339">
            <v>1207250</v>
          </cell>
          <cell r="J339">
            <v>2.4373747621427095E-2</v>
          </cell>
          <cell r="K339" t="str">
            <v>{D}</v>
          </cell>
        </row>
        <row r="340">
          <cell r="A340" t="str">
            <v>8297-000</v>
          </cell>
          <cell r="B340">
            <v>305000</v>
          </cell>
          <cell r="G340">
            <v>305000</v>
          </cell>
          <cell r="H340">
            <v>0</v>
          </cell>
          <cell r="I340">
            <v>305000</v>
          </cell>
          <cell r="J340">
            <v>1</v>
          </cell>
          <cell r="K340" t="str">
            <v>{D}</v>
          </cell>
        </row>
        <row r="341">
          <cell r="A341" t="str">
            <v>8299-000</v>
          </cell>
          <cell r="B341">
            <v>5970000</v>
          </cell>
          <cell r="G341">
            <v>5970000</v>
          </cell>
          <cell r="H341">
            <v>4797200</v>
          </cell>
          <cell r="I341">
            <v>1172800</v>
          </cell>
          <cell r="J341">
            <v>0.24447594430084216</v>
          </cell>
          <cell r="K341" t="str">
            <v>{D}</v>
          </cell>
        </row>
        <row r="342">
          <cell r="A342" t="str">
            <v>8312-000</v>
          </cell>
          <cell r="B342">
            <v>36050000</v>
          </cell>
          <cell r="G342">
            <v>36050000</v>
          </cell>
          <cell r="H342">
            <v>42850000</v>
          </cell>
          <cell r="I342">
            <v>-6800000</v>
          </cell>
          <cell r="J342">
            <v>-0.15869311551925322</v>
          </cell>
          <cell r="K342" t="str">
            <v>{D}</v>
          </cell>
        </row>
        <row r="343">
          <cell r="A343" t="str">
            <v>8313-000</v>
          </cell>
          <cell r="B343">
            <v>9370500</v>
          </cell>
          <cell r="G343">
            <v>9370500</v>
          </cell>
          <cell r="H343">
            <v>14415000</v>
          </cell>
          <cell r="I343">
            <v>-5044500</v>
          </cell>
          <cell r="J343">
            <v>-0.34994797086368368</v>
          </cell>
          <cell r="K343" t="str">
            <v>{D}</v>
          </cell>
        </row>
        <row r="344">
          <cell r="A344" t="str">
            <v>8421-000</v>
          </cell>
          <cell r="B344">
            <v>98075405</v>
          </cell>
          <cell r="G344">
            <v>98075405</v>
          </cell>
          <cell r="H344">
            <v>93517570</v>
          </cell>
          <cell r="I344">
            <v>4557835</v>
          </cell>
          <cell r="J344">
            <v>4.8737739870700236E-2</v>
          </cell>
          <cell r="K344" t="str">
            <v>{D}</v>
          </cell>
        </row>
        <row r="345">
          <cell r="A345" t="str">
            <v>8422-000</v>
          </cell>
          <cell r="B345">
            <v>13396531</v>
          </cell>
          <cell r="G345">
            <v>13396531</v>
          </cell>
          <cell r="H345">
            <v>13739088</v>
          </cell>
          <cell r="I345">
            <v>-342557</v>
          </cell>
          <cell r="J345">
            <v>-2.4933023210856501E-2</v>
          </cell>
          <cell r="K345" t="str">
            <v>{D}</v>
          </cell>
        </row>
        <row r="346">
          <cell r="A346" t="str">
            <v>8423-000</v>
          </cell>
          <cell r="B346">
            <v>35676525</v>
          </cell>
          <cell r="G346">
            <v>35676525</v>
          </cell>
          <cell r="H346">
            <v>34469207</v>
          </cell>
          <cell r="I346">
            <v>1207318</v>
          </cell>
          <cell r="J346">
            <v>3.5025987107855427E-2</v>
          </cell>
          <cell r="K346" t="str">
            <v>{D}</v>
          </cell>
        </row>
        <row r="347">
          <cell r="A347" t="str">
            <v>8424-000</v>
          </cell>
          <cell r="B347">
            <v>0</v>
          </cell>
          <cell r="G347">
            <v>0</v>
          </cell>
          <cell r="H347">
            <v>11032600</v>
          </cell>
          <cell r="I347">
            <v>-11032600</v>
          </cell>
          <cell r="J347">
            <v>-1</v>
          </cell>
          <cell r="K347" t="str">
            <v>{D}</v>
          </cell>
        </row>
        <row r="348">
          <cell r="A348" t="str">
            <v>8427-000</v>
          </cell>
          <cell r="B348">
            <v>14964185</v>
          </cell>
          <cell r="G348">
            <v>14964185</v>
          </cell>
          <cell r="H348">
            <v>12689289</v>
          </cell>
          <cell r="I348">
            <v>2274896</v>
          </cell>
          <cell r="J348">
            <v>0.17927686886160446</v>
          </cell>
          <cell r="K348" t="str">
            <v>{D}</v>
          </cell>
        </row>
        <row r="349">
          <cell r="A349" t="str">
            <v>8429-000</v>
          </cell>
          <cell r="B349">
            <v>5571750</v>
          </cell>
          <cell r="G349">
            <v>5571750</v>
          </cell>
          <cell r="H349">
            <v>5571750</v>
          </cell>
          <cell r="I349">
            <v>0</v>
          </cell>
          <cell r="J349">
            <v>0</v>
          </cell>
          <cell r="K349" t="str">
            <v>{D}</v>
          </cell>
        </row>
        <row r="350">
          <cell r="A350" t="str">
            <v>8434-000</v>
          </cell>
          <cell r="B350">
            <v>27532780</v>
          </cell>
          <cell r="G350">
            <v>27532780</v>
          </cell>
          <cell r="H350">
            <v>17880280</v>
          </cell>
          <cell r="I350">
            <v>9652500</v>
          </cell>
          <cell r="J350">
            <v>0.5398405394098974</v>
          </cell>
          <cell r="K350" t="str">
            <v>{D}</v>
          </cell>
        </row>
        <row r="351">
          <cell r="A351" t="str">
            <v>8441-000</v>
          </cell>
          <cell r="B351">
            <v>0</v>
          </cell>
          <cell r="G351">
            <v>0</v>
          </cell>
          <cell r="H351">
            <v>10852333</v>
          </cell>
          <cell r="I351">
            <v>-10852333</v>
          </cell>
          <cell r="J351">
            <v>-1</v>
          </cell>
          <cell r="K351" t="str">
            <v>{D}</v>
          </cell>
        </row>
        <row r="352">
          <cell r="A352" t="str">
            <v>8449-000</v>
          </cell>
          <cell r="B352">
            <v>2686000</v>
          </cell>
          <cell r="G352">
            <v>2686000</v>
          </cell>
          <cell r="H352">
            <v>1343000</v>
          </cell>
          <cell r="I352">
            <v>1343000</v>
          </cell>
          <cell r="J352">
            <v>1</v>
          </cell>
          <cell r="K352" t="str">
            <v>{D}</v>
          </cell>
        </row>
        <row r="353">
          <cell r="A353" t="str">
            <v>8482-000</v>
          </cell>
          <cell r="B353">
            <v>42772200</v>
          </cell>
          <cell r="G353">
            <v>42772200</v>
          </cell>
          <cell r="H353">
            <v>53591567</v>
          </cell>
          <cell r="I353">
            <v>-10819367</v>
          </cell>
          <cell r="J353">
            <v>-0.20188562502753465</v>
          </cell>
          <cell r="K353" t="str">
            <v>{D}</v>
          </cell>
        </row>
        <row r="354">
          <cell r="A354" t="str">
            <v>8483-000</v>
          </cell>
          <cell r="B354">
            <v>43416000</v>
          </cell>
          <cell r="G354">
            <v>43416000</v>
          </cell>
          <cell r="H354">
            <v>46752951</v>
          </cell>
          <cell r="I354">
            <v>-3336951</v>
          </cell>
          <cell r="J354">
            <v>-7.1374125667489949E-2</v>
          </cell>
          <cell r="K354" t="str">
            <v>{D}</v>
          </cell>
        </row>
        <row r="355">
          <cell r="A355" t="str">
            <v>8489-000</v>
          </cell>
          <cell r="B355">
            <v>0</v>
          </cell>
          <cell r="G355">
            <v>0</v>
          </cell>
          <cell r="H355">
            <v>2853950</v>
          </cell>
          <cell r="I355">
            <v>-2853950</v>
          </cell>
          <cell r="J355">
            <v>-1</v>
          </cell>
          <cell r="K355" t="str">
            <v>{D}</v>
          </cell>
        </row>
        <row r="356">
          <cell r="A356" t="str">
            <v>8511-000</v>
          </cell>
          <cell r="B356">
            <v>29381091</v>
          </cell>
          <cell r="G356">
            <v>29381091</v>
          </cell>
          <cell r="H356">
            <v>45464720</v>
          </cell>
          <cell r="I356">
            <v>-16083629</v>
          </cell>
          <cell r="J356">
            <v>-0.35376065221560804</v>
          </cell>
          <cell r="K356" t="str">
            <v>{D}</v>
          </cell>
        </row>
        <row r="357">
          <cell r="A357" t="str">
            <v>8512-000</v>
          </cell>
          <cell r="B357">
            <v>13453550</v>
          </cell>
          <cell r="G357">
            <v>13453550</v>
          </cell>
          <cell r="H357">
            <v>9795775</v>
          </cell>
          <cell r="I357">
            <v>3657775</v>
          </cell>
          <cell r="J357">
            <v>0.37340332949664523</v>
          </cell>
          <cell r="K357" t="str">
            <v>{D}</v>
          </cell>
        </row>
        <row r="358">
          <cell r="A358" t="str">
            <v>8513-000</v>
          </cell>
          <cell r="B358">
            <v>0</v>
          </cell>
          <cell r="G358">
            <v>0</v>
          </cell>
          <cell r="H358">
            <v>4000</v>
          </cell>
          <cell r="I358">
            <v>-4000</v>
          </cell>
          <cell r="J358">
            <v>-1</v>
          </cell>
          <cell r="K358" t="str">
            <v>{D}</v>
          </cell>
        </row>
        <row r="359">
          <cell r="A359" t="str">
            <v>8514-000</v>
          </cell>
          <cell r="B359">
            <v>2760000</v>
          </cell>
          <cell r="G359">
            <v>2760000</v>
          </cell>
          <cell r="H359">
            <v>6601227</v>
          </cell>
          <cell r="I359">
            <v>-3841227</v>
          </cell>
          <cell r="J359">
            <v>-0.58189591116924166</v>
          </cell>
          <cell r="K359" t="str">
            <v>{D}</v>
          </cell>
        </row>
        <row r="360">
          <cell r="A360" t="str">
            <v>8616-000</v>
          </cell>
          <cell r="B360">
            <v>23236957</v>
          </cell>
          <cell r="G360">
            <v>23236957</v>
          </cell>
          <cell r="H360">
            <v>21061249.5</v>
          </cell>
          <cell r="I360">
            <v>2175707.5</v>
          </cell>
          <cell r="J360">
            <v>0.10330381870268428</v>
          </cell>
          <cell r="K360" t="str">
            <v>{D}</v>
          </cell>
        </row>
        <row r="361">
          <cell r="A361" t="str">
            <v>8617-000</v>
          </cell>
          <cell r="B361">
            <v>9388250</v>
          </cell>
          <cell r="G361">
            <v>9388250</v>
          </cell>
          <cell r="H361">
            <v>4747000</v>
          </cell>
          <cell r="I361">
            <v>4641250</v>
          </cell>
          <cell r="J361">
            <v>0.9777227722772277</v>
          </cell>
          <cell r="K361" t="str">
            <v>{D}</v>
          </cell>
        </row>
        <row r="362">
          <cell r="A362" t="str">
            <v>8652-000</v>
          </cell>
          <cell r="B362">
            <v>535200000</v>
          </cell>
          <cell r="G362">
            <v>535200000</v>
          </cell>
          <cell r="H362">
            <v>535200000</v>
          </cell>
          <cell r="I362">
            <v>0</v>
          </cell>
          <cell r="J362">
            <v>0</v>
          </cell>
          <cell r="K362" t="str">
            <v>{D}</v>
          </cell>
        </row>
        <row r="363">
          <cell r="A363" t="str">
            <v>8661-000</v>
          </cell>
          <cell r="B363">
            <v>321118688</v>
          </cell>
          <cell r="G363">
            <v>321118688</v>
          </cell>
          <cell r="H363">
            <v>16802930</v>
          </cell>
          <cell r="I363">
            <v>304315758</v>
          </cell>
          <cell r="J363">
            <v>18.110874591514694</v>
          </cell>
          <cell r="K363" t="str">
            <v>{D}</v>
          </cell>
        </row>
        <row r="364">
          <cell r="A364" t="str">
            <v>8662-000</v>
          </cell>
          <cell r="B364">
            <v>191253425</v>
          </cell>
          <cell r="G364">
            <v>191253425</v>
          </cell>
          <cell r="H364">
            <v>200394250</v>
          </cell>
          <cell r="I364">
            <v>-9140825</v>
          </cell>
          <cell r="J364">
            <v>-4.5614207992494792E-2</v>
          </cell>
          <cell r="K364" t="str">
            <v>{D}</v>
          </cell>
        </row>
        <row r="365">
          <cell r="A365" t="str">
            <v>8672-000</v>
          </cell>
          <cell r="B365">
            <v>0</v>
          </cell>
          <cell r="G365">
            <v>0</v>
          </cell>
          <cell r="H365">
            <v>800000</v>
          </cell>
          <cell r="I365">
            <v>-800000</v>
          </cell>
          <cell r="J365">
            <v>-1</v>
          </cell>
          <cell r="K365" t="str">
            <v>{D}</v>
          </cell>
        </row>
        <row r="366">
          <cell r="A366" t="str">
            <v>8673-000</v>
          </cell>
          <cell r="B366">
            <v>6875490749</v>
          </cell>
          <cell r="G366">
            <v>6875490749</v>
          </cell>
          <cell r="H366">
            <v>6519678282</v>
          </cell>
          <cell r="I366">
            <v>355812467</v>
          </cell>
          <cell r="J366">
            <v>5.4575157179511884E-2</v>
          </cell>
          <cell r="K366" t="str">
            <v>{D}</v>
          </cell>
        </row>
        <row r="367">
          <cell r="A367" t="str">
            <v>8682-000</v>
          </cell>
          <cell r="B367">
            <v>5279000</v>
          </cell>
          <cell r="G367">
            <v>5279000</v>
          </cell>
          <cell r="H367">
            <v>10886500</v>
          </cell>
          <cell r="I367">
            <v>-5607500</v>
          </cell>
          <cell r="J367">
            <v>-0.51508749368483897</v>
          </cell>
          <cell r="K367" t="str">
            <v>{D}</v>
          </cell>
        </row>
        <row r="368">
          <cell r="A368" t="str">
            <v>8684-000</v>
          </cell>
          <cell r="B368">
            <v>9504650</v>
          </cell>
          <cell r="G368">
            <v>9504650</v>
          </cell>
          <cell r="H368">
            <v>9750690</v>
          </cell>
          <cell r="I368">
            <v>-246040</v>
          </cell>
          <cell r="J368">
            <v>-2.5233086068780775E-2</v>
          </cell>
          <cell r="K368" t="str">
            <v>{D}</v>
          </cell>
        </row>
        <row r="369">
          <cell r="A369" t="str">
            <v>8693-000</v>
          </cell>
          <cell r="B369">
            <v>98221000.299999997</v>
          </cell>
          <cell r="G369">
            <v>98221000.299999997</v>
          </cell>
          <cell r="H369">
            <v>59235000</v>
          </cell>
          <cell r="I369">
            <v>38986000.299999997</v>
          </cell>
          <cell r="J369">
            <v>0.65815818857094621</v>
          </cell>
          <cell r="K369" t="str">
            <v>{D}</v>
          </cell>
        </row>
        <row r="370">
          <cell r="A370" t="str">
            <v>8711-000</v>
          </cell>
          <cell r="B370">
            <v>108814700</v>
          </cell>
          <cell r="G370">
            <v>108814700</v>
          </cell>
          <cell r="H370">
            <v>104211250</v>
          </cell>
          <cell r="I370">
            <v>4603450</v>
          </cell>
          <cell r="J370">
            <v>4.4174213436649117E-2</v>
          </cell>
          <cell r="K370" t="str">
            <v>{D}</v>
          </cell>
        </row>
        <row r="371">
          <cell r="A371" t="str">
            <v>8733-000</v>
          </cell>
          <cell r="B371">
            <v>28914600</v>
          </cell>
          <cell r="G371">
            <v>28914600</v>
          </cell>
          <cell r="H371">
            <v>48006200</v>
          </cell>
          <cell r="I371">
            <v>-19091600</v>
          </cell>
          <cell r="J371">
            <v>-0.39769029833646485</v>
          </cell>
          <cell r="K371" t="str">
            <v>{D}</v>
          </cell>
        </row>
        <row r="372">
          <cell r="A372" t="str">
            <v>8821-000</v>
          </cell>
          <cell r="B372">
            <v>40250000</v>
          </cell>
          <cell r="G372">
            <v>40250000</v>
          </cell>
          <cell r="H372">
            <v>37373700</v>
          </cell>
          <cell r="I372">
            <v>2876300</v>
          </cell>
          <cell r="J372">
            <v>7.6960536419995881E-2</v>
          </cell>
          <cell r="K372" t="str">
            <v>{D}</v>
          </cell>
        </row>
        <row r="373">
          <cell r="A373" t="str">
            <v>8831-000</v>
          </cell>
          <cell r="B373">
            <v>2623000</v>
          </cell>
          <cell r="G373">
            <v>2623000</v>
          </cell>
          <cell r="H373">
            <v>2802000</v>
          </cell>
          <cell r="I373">
            <v>-179000</v>
          </cell>
          <cell r="J373">
            <v>-6.3882940756602433E-2</v>
          </cell>
          <cell r="K373" t="str">
            <v>{D}</v>
          </cell>
        </row>
        <row r="374">
          <cell r="A374" t="str">
            <v>8832-000</v>
          </cell>
          <cell r="B374">
            <v>244036250</v>
          </cell>
          <cell r="G374">
            <v>244036250</v>
          </cell>
          <cell r="H374">
            <v>224660143.19999999</v>
          </cell>
          <cell r="I374">
            <v>19376106.800000012</v>
          </cell>
          <cell r="J374">
            <v>8.6246303078115427E-2</v>
          </cell>
          <cell r="K374" t="str">
            <v>{D}</v>
          </cell>
        </row>
        <row r="375">
          <cell r="A375" t="str">
            <v>8833-000</v>
          </cell>
          <cell r="B375">
            <v>62528650</v>
          </cell>
          <cell r="G375">
            <v>62528650</v>
          </cell>
          <cell r="H375">
            <v>74289525</v>
          </cell>
          <cell r="I375">
            <v>-11760875</v>
          </cell>
          <cell r="J375">
            <v>-0.15831135008603164</v>
          </cell>
          <cell r="K375" t="str">
            <v>{D}</v>
          </cell>
        </row>
        <row r="376">
          <cell r="A376" t="str">
            <v>8834-000</v>
          </cell>
          <cell r="B376">
            <v>111037356</v>
          </cell>
          <cell r="G376">
            <v>111037356</v>
          </cell>
          <cell r="H376">
            <v>81717922</v>
          </cell>
          <cell r="I376">
            <v>29319434</v>
          </cell>
          <cell r="J376">
            <v>0.35878829615858315</v>
          </cell>
          <cell r="K376" t="str">
            <v>{D}</v>
          </cell>
        </row>
        <row r="377">
          <cell r="A377" t="str">
            <v>8835-000</v>
          </cell>
          <cell r="B377">
            <v>11304750</v>
          </cell>
          <cell r="G377">
            <v>11304750</v>
          </cell>
          <cell r="H377">
            <v>12912300</v>
          </cell>
          <cell r="I377">
            <v>-1607550</v>
          </cell>
          <cell r="J377">
            <v>-0.12449757208243303</v>
          </cell>
          <cell r="K377" t="str">
            <v>{D}</v>
          </cell>
        </row>
        <row r="378">
          <cell r="A378" t="str">
            <v>8836-000</v>
          </cell>
          <cell r="B378">
            <v>3704800</v>
          </cell>
          <cell r="G378">
            <v>3704800</v>
          </cell>
          <cell r="H378">
            <v>4363000</v>
          </cell>
          <cell r="I378">
            <v>-658200</v>
          </cell>
          <cell r="J378">
            <v>-0.15085950034380013</v>
          </cell>
          <cell r="K378" t="str">
            <v>{D}</v>
          </cell>
        </row>
        <row r="379">
          <cell r="A379" t="str">
            <v>8841-000</v>
          </cell>
          <cell r="B379">
            <v>61493515</v>
          </cell>
          <cell r="G379">
            <v>61493515</v>
          </cell>
          <cell r="H379">
            <v>85835200</v>
          </cell>
          <cell r="I379">
            <v>-24341685</v>
          </cell>
          <cell r="J379">
            <v>-0.28358627928868341</v>
          </cell>
          <cell r="K379" t="str">
            <v>{D}</v>
          </cell>
        </row>
        <row r="380">
          <cell r="A380" t="str">
            <v>8842-000</v>
          </cell>
          <cell r="B380">
            <v>123676150</v>
          </cell>
          <cell r="G380">
            <v>123676150</v>
          </cell>
          <cell r="H380">
            <v>112597850</v>
          </cell>
          <cell r="I380">
            <v>11078300</v>
          </cell>
          <cell r="J380">
            <v>9.8388201906164277E-2</v>
          </cell>
          <cell r="K380" t="str">
            <v>{D}</v>
          </cell>
        </row>
        <row r="381">
          <cell r="A381" t="str">
            <v>8843-000</v>
          </cell>
          <cell r="B381">
            <v>903000</v>
          </cell>
          <cell r="G381">
            <v>903000</v>
          </cell>
          <cell r="H381">
            <v>840000</v>
          </cell>
          <cell r="I381">
            <v>63000</v>
          </cell>
          <cell r="J381">
            <v>7.4999999999999997E-2</v>
          </cell>
          <cell r="K381" t="str">
            <v>{D}</v>
          </cell>
        </row>
        <row r="382">
          <cell r="A382" t="str">
            <v>8851-000</v>
          </cell>
          <cell r="B382">
            <v>30000000</v>
          </cell>
          <cell r="G382">
            <v>30000000</v>
          </cell>
          <cell r="H382">
            <v>30000000</v>
          </cell>
          <cell r="I382">
            <v>0</v>
          </cell>
          <cell r="J382">
            <v>0</v>
          </cell>
          <cell r="K382" t="str">
            <v>{D}</v>
          </cell>
        </row>
        <row r="383">
          <cell r="A383" t="str">
            <v>8854-000</v>
          </cell>
          <cell r="B383">
            <v>24768405</v>
          </cell>
          <cell r="G383">
            <v>24768405</v>
          </cell>
          <cell r="H383">
            <v>11625000</v>
          </cell>
          <cell r="I383">
            <v>13143405</v>
          </cell>
          <cell r="J383">
            <v>1.1306154838709677</v>
          </cell>
          <cell r="K383" t="str">
            <v>{D}</v>
          </cell>
        </row>
        <row r="384">
          <cell r="A384" t="str">
            <v>8856-000</v>
          </cell>
          <cell r="B384">
            <v>57022805</v>
          </cell>
          <cell r="G384">
            <v>57022805</v>
          </cell>
          <cell r="H384">
            <v>53656180</v>
          </cell>
          <cell r="I384">
            <v>3366625</v>
          </cell>
          <cell r="J384">
            <v>6.2744403347387012E-2</v>
          </cell>
          <cell r="K384" t="str">
            <v>{D}</v>
          </cell>
        </row>
        <row r="385">
          <cell r="A385" t="str">
            <v>8859-000</v>
          </cell>
          <cell r="B385">
            <v>0</v>
          </cell>
          <cell r="G385">
            <v>0</v>
          </cell>
          <cell r="H385">
            <v>1540000</v>
          </cell>
          <cell r="I385">
            <v>-1540000</v>
          </cell>
          <cell r="J385">
            <v>-1</v>
          </cell>
          <cell r="K385" t="str">
            <v>{D}</v>
          </cell>
        </row>
        <row r="386">
          <cell r="A386" t="str">
            <v>8861-000</v>
          </cell>
          <cell r="B386">
            <v>103324970</v>
          </cell>
          <cell r="G386">
            <v>103324970</v>
          </cell>
          <cell r="H386">
            <v>97348880</v>
          </cell>
          <cell r="I386">
            <v>5976090</v>
          </cell>
          <cell r="J386">
            <v>6.1388379609503468E-2</v>
          </cell>
          <cell r="K386" t="str">
            <v>{D}</v>
          </cell>
        </row>
        <row r="387">
          <cell r="A387" t="str">
            <v>8869-000</v>
          </cell>
          <cell r="B387">
            <v>8436000</v>
          </cell>
          <cell r="G387">
            <v>8436000</v>
          </cell>
          <cell r="H387">
            <v>8323000</v>
          </cell>
          <cell r="I387">
            <v>113000</v>
          </cell>
          <cell r="J387">
            <v>1.357683527574192E-2</v>
          </cell>
          <cell r="K387" t="str">
            <v>{D}</v>
          </cell>
        </row>
        <row r="388">
          <cell r="A388" t="str">
            <v>8981-000</v>
          </cell>
          <cell r="B388">
            <v>181234825</v>
          </cell>
          <cell r="G388">
            <v>181234825</v>
          </cell>
          <cell r="H388">
            <v>80494900</v>
          </cell>
          <cell r="I388">
            <v>100739925</v>
          </cell>
          <cell r="J388">
            <v>1.2515069277680946</v>
          </cell>
          <cell r="K388" t="str">
            <v>{D}</v>
          </cell>
        </row>
        <row r="389">
          <cell r="A389" t="str">
            <v>8989-000</v>
          </cell>
          <cell r="B389">
            <v>14105500</v>
          </cell>
          <cell r="G389">
            <v>14105500</v>
          </cell>
          <cell r="H389">
            <v>11543875</v>
          </cell>
          <cell r="I389">
            <v>2561625</v>
          </cell>
          <cell r="J389">
            <v>0.2219033903260387</v>
          </cell>
          <cell r="K389" t="str">
            <v>{D}</v>
          </cell>
        </row>
        <row r="390">
          <cell r="A390" t="str">
            <v>9041-000</v>
          </cell>
          <cell r="B390">
            <v>109544500</v>
          </cell>
          <cell r="G390">
            <v>109544500</v>
          </cell>
          <cell r="H390">
            <v>0</v>
          </cell>
          <cell r="I390">
            <v>109544500</v>
          </cell>
          <cell r="J390">
            <v>1</v>
          </cell>
          <cell r="K390" t="str">
            <v>{K}</v>
          </cell>
        </row>
        <row r="391">
          <cell r="A391" t="str">
            <v>9091-000</v>
          </cell>
          <cell r="B391">
            <v>9012947.8300000001</v>
          </cell>
          <cell r="G391">
            <v>9012947.8300000001</v>
          </cell>
          <cell r="H391">
            <v>20477371.52</v>
          </cell>
          <cell r="I391">
            <v>-11464423.689999999</v>
          </cell>
          <cell r="J391">
            <v>-0.55985816728493876</v>
          </cell>
          <cell r="K391" t="str">
            <v>{K}</v>
          </cell>
        </row>
        <row r="392">
          <cell r="A392" t="str">
            <v>9093-000</v>
          </cell>
          <cell r="B392">
            <v>4923000</v>
          </cell>
          <cell r="G392">
            <v>4923000</v>
          </cell>
          <cell r="H392">
            <v>21363950</v>
          </cell>
          <cell r="I392">
            <v>-16440950</v>
          </cell>
          <cell r="J392">
            <v>-0.769565085108325</v>
          </cell>
          <cell r="K392" t="str">
            <v>{K}</v>
          </cell>
        </row>
        <row r="393">
          <cell r="A393" t="str">
            <v>9099-000</v>
          </cell>
          <cell r="B393">
            <v>56156476</v>
          </cell>
          <cell r="G393">
            <v>56156476</v>
          </cell>
          <cell r="H393">
            <v>108611895</v>
          </cell>
          <cell r="I393">
            <v>-52455419</v>
          </cell>
          <cell r="J393">
            <v>-0.48296200890335261</v>
          </cell>
          <cell r="K393" t="str">
            <v>{K}</v>
          </cell>
        </row>
        <row r="394">
          <cell r="A394" t="str">
            <v>9232-H26</v>
          </cell>
          <cell r="B394">
            <v>0</v>
          </cell>
          <cell r="G394">
            <v>0</v>
          </cell>
          <cell r="H394">
            <v>383623945</v>
          </cell>
          <cell r="I394">
            <v>-383623945</v>
          </cell>
          <cell r="J394">
            <v>-1</v>
          </cell>
          <cell r="K394" t="str">
            <v>{D}</v>
          </cell>
        </row>
        <row r="395">
          <cell r="A395" t="str">
            <v>9291-000</v>
          </cell>
          <cell r="B395">
            <v>38049.410000000003</v>
          </cell>
          <cell r="G395">
            <v>38049.410000000003</v>
          </cell>
          <cell r="H395">
            <v>33995.99</v>
          </cell>
          <cell r="I395">
            <v>4053.4200000000055</v>
          </cell>
          <cell r="J395">
            <v>0.11923229769158085</v>
          </cell>
          <cell r="K395" t="str">
            <v>{D}</v>
          </cell>
        </row>
        <row r="396">
          <cell r="A396" t="str">
            <v>9292-000</v>
          </cell>
          <cell r="B396">
            <v>0</v>
          </cell>
          <cell r="G396">
            <v>0</v>
          </cell>
          <cell r="H396">
            <v>55094000</v>
          </cell>
          <cell r="I396">
            <v>-55094000</v>
          </cell>
          <cell r="J396">
            <v>-1</v>
          </cell>
          <cell r="K396" t="str">
            <v>{D}</v>
          </cell>
        </row>
        <row r="397">
          <cell r="A397" t="str">
            <v>9982-000</v>
          </cell>
          <cell r="B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1</v>
          </cell>
          <cell r="K397" t="str">
            <v>{K}</v>
          </cell>
        </row>
      </sheetData>
      <sheetData sheetId="13">
        <row r="8">
          <cell r="A8" t="str">
            <v>1011-000</v>
          </cell>
          <cell r="B8">
            <v>7742565</v>
          </cell>
          <cell r="G8">
            <v>7742565</v>
          </cell>
          <cell r="H8">
            <v>8256195</v>
          </cell>
          <cell r="I8">
            <v>-513630</v>
          </cell>
          <cell r="J8">
            <v>-6.2211466662306307E-2</v>
          </cell>
          <cell r="K8" t="str">
            <v>{D}</v>
          </cell>
        </row>
        <row r="9">
          <cell r="A9" t="str">
            <v>1012-000</v>
          </cell>
          <cell r="B9">
            <v>100000</v>
          </cell>
          <cell r="G9">
            <v>100000</v>
          </cell>
          <cell r="H9">
            <v>100000</v>
          </cell>
          <cell r="I9">
            <v>0</v>
          </cell>
          <cell r="J9">
            <v>0</v>
          </cell>
          <cell r="K9" t="str">
            <v>{D}</v>
          </cell>
        </row>
        <row r="10">
          <cell r="A10" t="str">
            <v>1013-000</v>
          </cell>
          <cell r="B10">
            <v>15000000</v>
          </cell>
          <cell r="G10">
            <v>15000000</v>
          </cell>
          <cell r="H10">
            <v>7000000</v>
          </cell>
          <cell r="I10">
            <v>8000000</v>
          </cell>
          <cell r="J10">
            <v>1.1428571428571428</v>
          </cell>
          <cell r="K10" t="str">
            <v>{D}</v>
          </cell>
        </row>
        <row r="11">
          <cell r="A11" t="str">
            <v>1014-000</v>
          </cell>
          <cell r="B11">
            <v>92279000</v>
          </cell>
          <cell r="G11">
            <v>92279000</v>
          </cell>
          <cell r="H11">
            <v>177076500</v>
          </cell>
          <cell r="I11">
            <v>-84797500</v>
          </cell>
          <cell r="J11">
            <v>-0.47887494952746412</v>
          </cell>
          <cell r="K11" t="str">
            <v>{D}</v>
          </cell>
        </row>
        <row r="12">
          <cell r="A12" t="str">
            <v>1021-B81</v>
          </cell>
          <cell r="B12">
            <v>0</v>
          </cell>
          <cell r="G12">
            <v>0</v>
          </cell>
          <cell r="H12">
            <v>747230</v>
          </cell>
          <cell r="I12">
            <v>-747230</v>
          </cell>
          <cell r="J12">
            <v>-1</v>
          </cell>
          <cell r="K12" t="str">
            <v>{D}</v>
          </cell>
        </row>
        <row r="13">
          <cell r="A13" t="str">
            <v>1021-B82</v>
          </cell>
          <cell r="B13">
            <v>123925941</v>
          </cell>
          <cell r="G13">
            <v>123925941</v>
          </cell>
          <cell r="H13">
            <v>0</v>
          </cell>
          <cell r="I13">
            <v>123925941</v>
          </cell>
          <cell r="J13">
            <v>1</v>
          </cell>
          <cell r="K13" t="str">
            <v>{D}</v>
          </cell>
        </row>
        <row r="14">
          <cell r="A14" t="str">
            <v>1021-B91</v>
          </cell>
          <cell r="B14">
            <v>15199786</v>
          </cell>
          <cell r="G14">
            <v>15199786</v>
          </cell>
          <cell r="H14">
            <v>323088114</v>
          </cell>
          <cell r="I14">
            <v>-307888328</v>
          </cell>
          <cell r="J14">
            <v>-0.95295467291625591</v>
          </cell>
          <cell r="K14" t="str">
            <v>{D}</v>
          </cell>
        </row>
        <row r="15">
          <cell r="A15" t="str">
            <v>1021-B92</v>
          </cell>
          <cell r="B15">
            <v>692771275</v>
          </cell>
          <cell r="G15">
            <v>692771275</v>
          </cell>
          <cell r="H15">
            <v>0</v>
          </cell>
          <cell r="I15">
            <v>692771275</v>
          </cell>
          <cell r="J15">
            <v>1</v>
          </cell>
          <cell r="K15" t="str">
            <v>{D}</v>
          </cell>
        </row>
        <row r="16">
          <cell r="A16" t="str">
            <v>1331-000</v>
          </cell>
          <cell r="B16">
            <v>181750</v>
          </cell>
          <cell r="G16">
            <v>181750</v>
          </cell>
          <cell r="H16">
            <v>115000</v>
          </cell>
          <cell r="I16">
            <v>66750</v>
          </cell>
          <cell r="J16">
            <v>0.58043478260869563</v>
          </cell>
          <cell r="K16" t="str">
            <v>{D}</v>
          </cell>
        </row>
        <row r="17">
          <cell r="A17" t="str">
            <v>1421-000</v>
          </cell>
          <cell r="B17">
            <v>2308650</v>
          </cell>
          <cell r="G17">
            <v>2308650</v>
          </cell>
          <cell r="H17">
            <v>0</v>
          </cell>
          <cell r="I17">
            <v>2308650</v>
          </cell>
          <cell r="J17">
            <v>1</v>
          </cell>
          <cell r="K17" t="str">
            <v>{D}</v>
          </cell>
        </row>
        <row r="18">
          <cell r="A18" t="str">
            <v>1428-000</v>
          </cell>
          <cell r="B18">
            <v>2465500</v>
          </cell>
          <cell r="G18">
            <v>2465500</v>
          </cell>
          <cell r="H18">
            <v>0</v>
          </cell>
          <cell r="I18">
            <v>2465500</v>
          </cell>
          <cell r="J18">
            <v>1</v>
          </cell>
          <cell r="K18" t="str">
            <v>{D}</v>
          </cell>
        </row>
        <row r="19">
          <cell r="A19" t="str">
            <v>1451-000</v>
          </cell>
          <cell r="B19">
            <v>32570400</v>
          </cell>
          <cell r="G19">
            <v>32570400</v>
          </cell>
          <cell r="H19">
            <v>7706600</v>
          </cell>
          <cell r="I19">
            <v>24863800</v>
          </cell>
          <cell r="J19">
            <v>3.2262995354631094</v>
          </cell>
          <cell r="K19" t="str">
            <v>{D}</v>
          </cell>
        </row>
        <row r="20">
          <cell r="A20" t="str">
            <v>1469-000</v>
          </cell>
          <cell r="B20">
            <v>35447915</v>
          </cell>
          <cell r="G20">
            <v>35447915</v>
          </cell>
          <cell r="H20">
            <v>3800000</v>
          </cell>
          <cell r="I20">
            <v>31647915</v>
          </cell>
          <cell r="J20">
            <v>8.3283986842105264</v>
          </cell>
          <cell r="K20" t="str">
            <v>{D}</v>
          </cell>
        </row>
        <row r="21">
          <cell r="A21" t="str">
            <v>1532-000</v>
          </cell>
          <cell r="B21">
            <v>17825450</v>
          </cell>
          <cell r="G21">
            <v>17825450</v>
          </cell>
          <cell r="H21">
            <v>8672750</v>
          </cell>
          <cell r="I21">
            <v>9152700</v>
          </cell>
          <cell r="J21">
            <v>1.0553400017295551</v>
          </cell>
          <cell r="K21" t="str">
            <v>{D}</v>
          </cell>
        </row>
        <row r="22">
          <cell r="A22" t="str">
            <v>1539-000</v>
          </cell>
          <cell r="B22">
            <v>18979981</v>
          </cell>
          <cell r="G22">
            <v>18979981</v>
          </cell>
          <cell r="H22">
            <v>12127473</v>
          </cell>
          <cell r="I22">
            <v>6852508</v>
          </cell>
          <cell r="J22">
            <v>0.56504005409865687</v>
          </cell>
          <cell r="K22" t="str">
            <v>{D}</v>
          </cell>
        </row>
        <row r="23">
          <cell r="A23" t="str">
            <v>1561-000</v>
          </cell>
          <cell r="B23">
            <v>0</v>
          </cell>
          <cell r="G23">
            <v>0</v>
          </cell>
          <cell r="H23">
            <v>0</v>
          </cell>
          <cell r="I23">
            <v>0</v>
          </cell>
          <cell r="J23">
            <v>1</v>
          </cell>
          <cell r="K23" t="str">
            <v>{D}</v>
          </cell>
        </row>
        <row r="24">
          <cell r="A24" t="str">
            <v>1562-000</v>
          </cell>
          <cell r="B24">
            <v>8984520</v>
          </cell>
          <cell r="G24">
            <v>8984520</v>
          </cell>
          <cell r="H24">
            <v>7814138</v>
          </cell>
          <cell r="I24">
            <v>1170382</v>
          </cell>
          <cell r="J24">
            <v>0.1497774930516968</v>
          </cell>
          <cell r="K24" t="str">
            <v>{D}</v>
          </cell>
        </row>
        <row r="25">
          <cell r="A25" t="str">
            <v>1564-000</v>
          </cell>
          <cell r="B25">
            <v>8760515</v>
          </cell>
          <cell r="G25">
            <v>8760515</v>
          </cell>
          <cell r="H25">
            <v>6801938</v>
          </cell>
          <cell r="I25">
            <v>1958577</v>
          </cell>
          <cell r="J25">
            <v>0.28794396538163092</v>
          </cell>
          <cell r="K25" t="str">
            <v>{D}</v>
          </cell>
        </row>
        <row r="26">
          <cell r="A26" t="str">
            <v>1571-000</v>
          </cell>
          <cell r="B26">
            <v>12986250</v>
          </cell>
          <cell r="G26">
            <v>12986250</v>
          </cell>
          <cell r="H26">
            <v>2835500</v>
          </cell>
          <cell r="I26">
            <v>10150750</v>
          </cell>
          <cell r="J26">
            <v>3.5798800916945863</v>
          </cell>
          <cell r="K26" t="str">
            <v>{D}</v>
          </cell>
        </row>
        <row r="27">
          <cell r="A27" t="str">
            <v>1572-000</v>
          </cell>
          <cell r="B27">
            <v>2731250</v>
          </cell>
          <cell r="G27">
            <v>2731250</v>
          </cell>
          <cell r="H27">
            <v>9028565</v>
          </cell>
          <cell r="I27">
            <v>-6297315</v>
          </cell>
          <cell r="J27">
            <v>-0.69748791751513117</v>
          </cell>
          <cell r="K27" t="str">
            <v>{D}</v>
          </cell>
        </row>
        <row r="28">
          <cell r="A28" t="str">
            <v>1573-000</v>
          </cell>
          <cell r="B28">
            <v>9225290</v>
          </cell>
          <cell r="G28">
            <v>9225290</v>
          </cell>
          <cell r="H28">
            <v>4769022</v>
          </cell>
          <cell r="I28">
            <v>4456268</v>
          </cell>
          <cell r="J28">
            <v>0.93441967766137379</v>
          </cell>
          <cell r="K28" t="str">
            <v>{D}</v>
          </cell>
        </row>
        <row r="29">
          <cell r="A29" t="str">
            <v>1583-000</v>
          </cell>
          <cell r="B29">
            <v>40522394</v>
          </cell>
          <cell r="G29">
            <v>40522394</v>
          </cell>
          <cell r="H29">
            <v>42941664</v>
          </cell>
          <cell r="I29">
            <v>-2419270</v>
          </cell>
          <cell r="J29">
            <v>-5.63385247483656E-2</v>
          </cell>
          <cell r="K29" t="str">
            <v>{D}</v>
          </cell>
        </row>
        <row r="30">
          <cell r="A30" t="str">
            <v>1586-000</v>
          </cell>
          <cell r="B30">
            <v>17538932</v>
          </cell>
          <cell r="G30">
            <v>17538932</v>
          </cell>
          <cell r="H30">
            <v>14341393</v>
          </cell>
          <cell r="I30">
            <v>3197539</v>
          </cell>
          <cell r="J30">
            <v>0.22295874605765284</v>
          </cell>
          <cell r="K30" t="str">
            <v>{D}</v>
          </cell>
        </row>
        <row r="31">
          <cell r="A31" t="str">
            <v>1591-000</v>
          </cell>
          <cell r="B31">
            <v>18385933</v>
          </cell>
          <cell r="G31">
            <v>18385933</v>
          </cell>
          <cell r="H31">
            <v>24204636</v>
          </cell>
          <cell r="I31">
            <v>-5818703</v>
          </cell>
          <cell r="J31">
            <v>-0.24039621996381189</v>
          </cell>
          <cell r="K31" t="str">
            <v>{D}</v>
          </cell>
        </row>
        <row r="32">
          <cell r="A32" t="str">
            <v>1611-010</v>
          </cell>
          <cell r="B32">
            <v>254869696872.39999</v>
          </cell>
          <cell r="G32">
            <v>254869696872.39999</v>
          </cell>
          <cell r="H32">
            <v>239005269842.82999</v>
          </cell>
          <cell r="I32">
            <v>15864427029.570007</v>
          </cell>
          <cell r="J32">
            <v>6.6376892191550685E-2</v>
          </cell>
          <cell r="K32" t="str">
            <v>{D}</v>
          </cell>
        </row>
        <row r="33">
          <cell r="A33" t="str">
            <v>1821-000</v>
          </cell>
          <cell r="B33">
            <v>2086498524.4200001</v>
          </cell>
          <cell r="G33">
            <v>2086498524.4200001</v>
          </cell>
          <cell r="H33">
            <v>2086498524.4200001</v>
          </cell>
          <cell r="I33">
            <v>0</v>
          </cell>
          <cell r="J33">
            <v>0</v>
          </cell>
          <cell r="K33" t="str">
            <v>{D}</v>
          </cell>
        </row>
        <row r="34">
          <cell r="A34" t="str">
            <v>1822-000</v>
          </cell>
          <cell r="B34">
            <v>138833466</v>
          </cell>
          <cell r="G34">
            <v>138833466</v>
          </cell>
          <cell r="H34">
            <v>138833466</v>
          </cell>
          <cell r="I34">
            <v>0</v>
          </cell>
          <cell r="J34">
            <v>0</v>
          </cell>
          <cell r="K34" t="str">
            <v>{D}</v>
          </cell>
        </row>
        <row r="35">
          <cell r="A35" t="str">
            <v>1823-000</v>
          </cell>
          <cell r="B35">
            <v>123628054</v>
          </cell>
          <cell r="G35">
            <v>123628054</v>
          </cell>
          <cell r="H35">
            <v>123628054</v>
          </cell>
          <cell r="I35">
            <v>0</v>
          </cell>
          <cell r="J35">
            <v>0</v>
          </cell>
          <cell r="K35" t="str">
            <v>{D}</v>
          </cell>
        </row>
        <row r="36">
          <cell r="A36" t="str">
            <v>1824-000</v>
          </cell>
          <cell r="B36">
            <v>199010008</v>
          </cell>
          <cell r="G36">
            <v>199010008</v>
          </cell>
          <cell r="H36">
            <v>199010008</v>
          </cell>
          <cell r="I36">
            <v>0</v>
          </cell>
          <cell r="J36">
            <v>0</v>
          </cell>
          <cell r="K36" t="str">
            <v>{D}</v>
          </cell>
        </row>
        <row r="37">
          <cell r="A37" t="str">
            <v>1831-000</v>
          </cell>
          <cell r="B37">
            <v>80572800</v>
          </cell>
          <cell r="G37">
            <v>80572800</v>
          </cell>
          <cell r="H37">
            <v>80572800</v>
          </cell>
          <cell r="I37">
            <v>0</v>
          </cell>
          <cell r="J37">
            <v>0</v>
          </cell>
          <cell r="K37" t="str">
            <v>{D}</v>
          </cell>
        </row>
        <row r="38">
          <cell r="A38" t="str">
            <v>1832-000</v>
          </cell>
          <cell r="B38">
            <v>59790000</v>
          </cell>
          <cell r="G38">
            <v>59790000</v>
          </cell>
          <cell r="H38">
            <v>59790000</v>
          </cell>
          <cell r="I38">
            <v>0</v>
          </cell>
          <cell r="J38">
            <v>0</v>
          </cell>
          <cell r="K38" t="str">
            <v>{D}</v>
          </cell>
        </row>
        <row r="39">
          <cell r="A39" t="str">
            <v>1834-000</v>
          </cell>
          <cell r="B39">
            <v>14750000</v>
          </cell>
          <cell r="G39">
            <v>14750000</v>
          </cell>
          <cell r="H39">
            <v>14750000</v>
          </cell>
          <cell r="I39">
            <v>0</v>
          </cell>
          <cell r="J39">
            <v>0</v>
          </cell>
          <cell r="K39" t="str">
            <v>{D}</v>
          </cell>
        </row>
        <row r="40">
          <cell r="A40" t="str">
            <v>1841-000</v>
          </cell>
          <cell r="B40">
            <v>508329500</v>
          </cell>
          <cell r="G40">
            <v>508329500</v>
          </cell>
          <cell r="H40">
            <v>368862500</v>
          </cell>
          <cell r="I40">
            <v>139467000</v>
          </cell>
          <cell r="J40">
            <v>0.37810024060456132</v>
          </cell>
          <cell r="K40" t="str">
            <v>{D}</v>
          </cell>
        </row>
        <row r="41">
          <cell r="A41" t="str">
            <v>1842-000</v>
          </cell>
          <cell r="B41">
            <v>156200000</v>
          </cell>
          <cell r="G41">
            <v>156200000</v>
          </cell>
          <cell r="H41">
            <v>156200000</v>
          </cell>
          <cell r="I41">
            <v>0</v>
          </cell>
          <cell r="J41">
            <v>0</v>
          </cell>
          <cell r="K41" t="str">
            <v>{D}</v>
          </cell>
        </row>
        <row r="42">
          <cell r="A42" t="str">
            <v>1843-000</v>
          </cell>
          <cell r="B42">
            <v>139175000</v>
          </cell>
          <cell r="G42">
            <v>139175000</v>
          </cell>
          <cell r="H42">
            <v>139175000</v>
          </cell>
          <cell r="I42">
            <v>0</v>
          </cell>
          <cell r="J42">
            <v>0</v>
          </cell>
          <cell r="K42" t="str">
            <v>{D}</v>
          </cell>
        </row>
        <row r="43">
          <cell r="A43" t="str">
            <v>1851-000</v>
          </cell>
          <cell r="B43">
            <v>68240082</v>
          </cell>
          <cell r="G43">
            <v>68240082</v>
          </cell>
          <cell r="H43">
            <v>68240082</v>
          </cell>
          <cell r="I43">
            <v>0</v>
          </cell>
          <cell r="J43">
            <v>0</v>
          </cell>
          <cell r="K43" t="str">
            <v>{D}</v>
          </cell>
        </row>
        <row r="44">
          <cell r="A44" t="str">
            <v>1852-000</v>
          </cell>
          <cell r="B44">
            <v>9266500</v>
          </cell>
          <cell r="G44">
            <v>9266500</v>
          </cell>
          <cell r="H44">
            <v>9266500</v>
          </cell>
          <cell r="I44">
            <v>0</v>
          </cell>
          <cell r="J44">
            <v>0</v>
          </cell>
          <cell r="K44" t="str">
            <v>{D}</v>
          </cell>
        </row>
        <row r="45">
          <cell r="A45" t="str">
            <v>1853-000</v>
          </cell>
          <cell r="B45">
            <v>1332600</v>
          </cell>
          <cell r="G45">
            <v>1332600</v>
          </cell>
          <cell r="H45">
            <v>1332600</v>
          </cell>
          <cell r="I45">
            <v>0</v>
          </cell>
          <cell r="J45">
            <v>0</v>
          </cell>
          <cell r="K45" t="str">
            <v>{D}</v>
          </cell>
        </row>
        <row r="46">
          <cell r="A46" t="str">
            <v>1859-000</v>
          </cell>
          <cell r="B46">
            <v>2798000</v>
          </cell>
          <cell r="G46">
            <v>2798000</v>
          </cell>
          <cell r="H46">
            <v>2798000</v>
          </cell>
          <cell r="I46">
            <v>0</v>
          </cell>
          <cell r="J46">
            <v>0</v>
          </cell>
          <cell r="K46" t="str">
            <v>{D}</v>
          </cell>
        </row>
        <row r="47">
          <cell r="A47" t="str">
            <v>1861-000</v>
          </cell>
          <cell r="B47">
            <v>4981500</v>
          </cell>
          <cell r="G47">
            <v>4981500</v>
          </cell>
          <cell r="H47">
            <v>4981500</v>
          </cell>
          <cell r="I47">
            <v>0</v>
          </cell>
          <cell r="J47">
            <v>0</v>
          </cell>
          <cell r="K47" t="str">
            <v>{D}</v>
          </cell>
        </row>
        <row r="48">
          <cell r="A48" t="str">
            <v>1862-000</v>
          </cell>
          <cell r="B48">
            <v>6596250</v>
          </cell>
          <cell r="G48">
            <v>6596250</v>
          </cell>
          <cell r="H48">
            <v>6596250</v>
          </cell>
          <cell r="I48">
            <v>0</v>
          </cell>
          <cell r="J48">
            <v>0</v>
          </cell>
          <cell r="K48" t="str">
            <v>{D}</v>
          </cell>
        </row>
        <row r="49">
          <cell r="A49" t="str">
            <v>1863-000</v>
          </cell>
          <cell r="B49">
            <v>6407750</v>
          </cell>
          <cell r="G49">
            <v>6407750</v>
          </cell>
          <cell r="H49">
            <v>6407750</v>
          </cell>
          <cell r="I49">
            <v>0</v>
          </cell>
          <cell r="J49">
            <v>0</v>
          </cell>
          <cell r="K49" t="str">
            <v>{D}</v>
          </cell>
        </row>
        <row r="50">
          <cell r="A50" t="str">
            <v>1864-000</v>
          </cell>
          <cell r="B50">
            <v>15575000</v>
          </cell>
          <cell r="G50">
            <v>15575000</v>
          </cell>
          <cell r="H50">
            <v>15575000</v>
          </cell>
          <cell r="I50">
            <v>0</v>
          </cell>
          <cell r="J50">
            <v>0</v>
          </cell>
          <cell r="K50" t="str">
            <v>{D}</v>
          </cell>
        </row>
        <row r="51">
          <cell r="A51" t="str">
            <v>1871-000</v>
          </cell>
          <cell r="B51">
            <v>53705515</v>
          </cell>
          <cell r="G51">
            <v>53705515</v>
          </cell>
          <cell r="H51">
            <v>53705515</v>
          </cell>
          <cell r="I51">
            <v>0</v>
          </cell>
          <cell r="J51">
            <v>0</v>
          </cell>
          <cell r="K51" t="str">
            <v>{D}</v>
          </cell>
        </row>
        <row r="52">
          <cell r="A52" t="str">
            <v>1872-000</v>
          </cell>
          <cell r="B52">
            <v>2101606153</v>
          </cell>
          <cell r="G52">
            <v>2101606153</v>
          </cell>
          <cell r="H52">
            <v>2101606153</v>
          </cell>
          <cell r="I52">
            <v>0</v>
          </cell>
          <cell r="J52">
            <v>0</v>
          </cell>
          <cell r="K52" t="str">
            <v>{D}</v>
          </cell>
        </row>
        <row r="53">
          <cell r="A53" t="str">
            <v>1873-000</v>
          </cell>
          <cell r="B53">
            <v>12741500</v>
          </cell>
          <cell r="G53">
            <v>12741500</v>
          </cell>
          <cell r="H53">
            <v>12741500</v>
          </cell>
          <cell r="I53">
            <v>0</v>
          </cell>
          <cell r="J53">
            <v>0</v>
          </cell>
          <cell r="K53" t="str">
            <v>{D}</v>
          </cell>
        </row>
        <row r="54">
          <cell r="A54" t="str">
            <v>1879-000</v>
          </cell>
          <cell r="B54">
            <v>6930000</v>
          </cell>
          <cell r="G54">
            <v>6930000</v>
          </cell>
          <cell r="H54">
            <v>6930000</v>
          </cell>
          <cell r="I54">
            <v>0</v>
          </cell>
          <cell r="J54">
            <v>0</v>
          </cell>
          <cell r="K54" t="str">
            <v>{D}</v>
          </cell>
        </row>
        <row r="55">
          <cell r="A55" t="str">
            <v>1881-000</v>
          </cell>
          <cell r="B55">
            <v>46397604</v>
          </cell>
          <cell r="G55">
            <v>46397604</v>
          </cell>
          <cell r="H55">
            <v>46397604</v>
          </cell>
          <cell r="I55">
            <v>0</v>
          </cell>
          <cell r="J55">
            <v>0</v>
          </cell>
          <cell r="K55" t="str">
            <v>{D}</v>
          </cell>
        </row>
        <row r="56">
          <cell r="A56" t="str">
            <v>1882-000</v>
          </cell>
          <cell r="B56">
            <v>45796918</v>
          </cell>
          <cell r="G56">
            <v>45796918</v>
          </cell>
          <cell r="H56">
            <v>45796918</v>
          </cell>
          <cell r="I56">
            <v>0</v>
          </cell>
          <cell r="J56">
            <v>0</v>
          </cell>
          <cell r="K56" t="str">
            <v>{D}</v>
          </cell>
        </row>
        <row r="57">
          <cell r="A57" t="str">
            <v>1883-000</v>
          </cell>
          <cell r="B57">
            <v>67207000</v>
          </cell>
          <cell r="G57">
            <v>67207000</v>
          </cell>
          <cell r="H57">
            <v>67207000</v>
          </cell>
          <cell r="I57">
            <v>0</v>
          </cell>
          <cell r="J57">
            <v>0</v>
          </cell>
          <cell r="K57" t="str">
            <v>{D}</v>
          </cell>
        </row>
        <row r="58">
          <cell r="A58" t="str">
            <v>1891-000</v>
          </cell>
          <cell r="B58">
            <v>126175500</v>
          </cell>
          <cell r="G58">
            <v>126175500</v>
          </cell>
          <cell r="H58">
            <v>126175500</v>
          </cell>
          <cell r="I58">
            <v>0</v>
          </cell>
          <cell r="J58">
            <v>0</v>
          </cell>
          <cell r="K58" t="str">
            <v>{D}</v>
          </cell>
        </row>
        <row r="59">
          <cell r="A59" t="str">
            <v>1893-000</v>
          </cell>
          <cell r="B59">
            <v>14752200</v>
          </cell>
          <cell r="G59">
            <v>14752200</v>
          </cell>
          <cell r="H59">
            <v>14752200</v>
          </cell>
          <cell r="I59">
            <v>0</v>
          </cell>
          <cell r="J59">
            <v>0</v>
          </cell>
          <cell r="K59" t="str">
            <v>{D}</v>
          </cell>
        </row>
        <row r="60">
          <cell r="A60" t="str">
            <v>1894-000</v>
          </cell>
          <cell r="B60">
            <v>136015077</v>
          </cell>
          <cell r="G60">
            <v>136015077</v>
          </cell>
          <cell r="H60">
            <v>136015077</v>
          </cell>
          <cell r="I60">
            <v>0</v>
          </cell>
          <cell r="J60">
            <v>0</v>
          </cell>
          <cell r="K60" t="str">
            <v>{D}</v>
          </cell>
        </row>
        <row r="61">
          <cell r="A61" t="str">
            <v>1895-000</v>
          </cell>
          <cell r="B61">
            <v>715000</v>
          </cell>
          <cell r="G61">
            <v>715000</v>
          </cell>
          <cell r="H61">
            <v>715000</v>
          </cell>
          <cell r="I61">
            <v>0</v>
          </cell>
          <cell r="J61">
            <v>0</v>
          </cell>
          <cell r="K61" t="str">
            <v>{D}</v>
          </cell>
        </row>
        <row r="62">
          <cell r="A62" t="str">
            <v>1912-000</v>
          </cell>
          <cell r="B62">
            <v>8675600</v>
          </cell>
          <cell r="G62">
            <v>8675600</v>
          </cell>
          <cell r="H62">
            <v>8675600</v>
          </cell>
          <cell r="I62">
            <v>0</v>
          </cell>
          <cell r="J62">
            <v>0</v>
          </cell>
          <cell r="K62" t="str">
            <v>{D}</v>
          </cell>
        </row>
        <row r="63">
          <cell r="A63" t="str">
            <v>1913-000</v>
          </cell>
          <cell r="B63">
            <v>39671500</v>
          </cell>
          <cell r="G63">
            <v>39671500</v>
          </cell>
          <cell r="H63">
            <v>39671500</v>
          </cell>
          <cell r="I63">
            <v>0</v>
          </cell>
          <cell r="J63">
            <v>0</v>
          </cell>
          <cell r="K63" t="str">
            <v>{D}</v>
          </cell>
        </row>
        <row r="64">
          <cell r="A64" t="str">
            <v>2121-000</v>
          </cell>
          <cell r="B64">
            <v>810517815</v>
          </cell>
          <cell r="G64">
            <v>810517815</v>
          </cell>
          <cell r="H64">
            <v>706192889</v>
          </cell>
          <cell r="I64">
            <v>104324926</v>
          </cell>
          <cell r="J64">
            <v>0.14772865547786618</v>
          </cell>
          <cell r="K64" t="str">
            <v>{K}</v>
          </cell>
        </row>
        <row r="65">
          <cell r="A65" t="str">
            <v>2122-000</v>
          </cell>
          <cell r="B65">
            <v>106526282</v>
          </cell>
          <cell r="G65">
            <v>106526282</v>
          </cell>
          <cell r="H65">
            <v>99584609</v>
          </cell>
          <cell r="I65">
            <v>6941673</v>
          </cell>
          <cell r="J65">
            <v>6.9706283628627796E-2</v>
          </cell>
          <cell r="K65" t="str">
            <v>{K}</v>
          </cell>
        </row>
        <row r="66">
          <cell r="A66" t="str">
            <v>2123-000</v>
          </cell>
          <cell r="B66">
            <v>99736986</v>
          </cell>
          <cell r="G66">
            <v>99736986</v>
          </cell>
          <cell r="H66">
            <v>93555583</v>
          </cell>
          <cell r="I66">
            <v>6181403</v>
          </cell>
          <cell r="J66">
            <v>6.6071984180783735E-2</v>
          </cell>
          <cell r="K66" t="str">
            <v>{K}</v>
          </cell>
        </row>
        <row r="67">
          <cell r="A67" t="str">
            <v>2124-000</v>
          </cell>
          <cell r="B67">
            <v>198994008</v>
          </cell>
          <cell r="G67">
            <v>198994008</v>
          </cell>
          <cell r="H67">
            <v>198994008</v>
          </cell>
          <cell r="I67">
            <v>0</v>
          </cell>
          <cell r="J67">
            <v>0</v>
          </cell>
          <cell r="K67" t="str">
            <v>{K}</v>
          </cell>
        </row>
        <row r="68">
          <cell r="A68" t="str">
            <v>2131-000</v>
          </cell>
          <cell r="B68">
            <v>80571800</v>
          </cell>
          <cell r="G68">
            <v>80571800</v>
          </cell>
          <cell r="H68">
            <v>80571800</v>
          </cell>
          <cell r="I68">
            <v>0</v>
          </cell>
          <cell r="J68">
            <v>0</v>
          </cell>
          <cell r="K68" t="str">
            <v>{K}</v>
          </cell>
        </row>
        <row r="69">
          <cell r="A69" t="str">
            <v>2132-000</v>
          </cell>
          <cell r="B69">
            <v>59788000</v>
          </cell>
          <cell r="G69">
            <v>59788000</v>
          </cell>
          <cell r="H69">
            <v>55505250</v>
          </cell>
          <cell r="I69">
            <v>4282750</v>
          </cell>
          <cell r="J69">
            <v>7.7159367807549742E-2</v>
          </cell>
          <cell r="K69" t="str">
            <v>{K}</v>
          </cell>
        </row>
        <row r="70">
          <cell r="A70" t="str">
            <v>2134-000</v>
          </cell>
          <cell r="B70">
            <v>14749000</v>
          </cell>
          <cell r="G70">
            <v>14749000</v>
          </cell>
          <cell r="H70">
            <v>14749000</v>
          </cell>
          <cell r="I70">
            <v>0</v>
          </cell>
          <cell r="J70">
            <v>0</v>
          </cell>
          <cell r="K70" t="str">
            <v>{K}</v>
          </cell>
        </row>
        <row r="71">
          <cell r="A71" t="str">
            <v>2141-000</v>
          </cell>
          <cell r="B71">
            <v>336260433</v>
          </cell>
          <cell r="G71">
            <v>336260433</v>
          </cell>
          <cell r="H71">
            <v>356171000</v>
          </cell>
          <cell r="I71">
            <v>-19910567</v>
          </cell>
          <cell r="J71">
            <v>-5.5901707325975443E-2</v>
          </cell>
          <cell r="K71" t="str">
            <v>{K}</v>
          </cell>
        </row>
        <row r="72">
          <cell r="A72" t="str">
            <v>2142-000</v>
          </cell>
          <cell r="B72">
            <v>41653333</v>
          </cell>
          <cell r="G72">
            <v>41653333</v>
          </cell>
          <cell r="H72">
            <v>10413333</v>
          </cell>
          <cell r="I72">
            <v>31240000</v>
          </cell>
          <cell r="J72">
            <v>3.0000000960307327</v>
          </cell>
          <cell r="K72" t="str">
            <v>{K}</v>
          </cell>
        </row>
        <row r="73">
          <cell r="A73" t="str">
            <v>2143-000</v>
          </cell>
          <cell r="B73">
            <v>0</v>
          </cell>
          <cell r="G73">
            <v>0</v>
          </cell>
          <cell r="H73">
            <v>0</v>
          </cell>
          <cell r="I73">
            <v>0</v>
          </cell>
          <cell r="J73">
            <v>1</v>
          </cell>
          <cell r="K73" t="str">
            <v>{K}</v>
          </cell>
        </row>
        <row r="74">
          <cell r="A74" t="str">
            <v>2144-000</v>
          </cell>
          <cell r="B74">
            <v>69587500</v>
          </cell>
          <cell r="G74">
            <v>69587500</v>
          </cell>
          <cell r="H74">
            <v>41752500</v>
          </cell>
          <cell r="I74">
            <v>27835000</v>
          </cell>
          <cell r="J74">
            <v>0.66666666666666663</v>
          </cell>
          <cell r="K74" t="str">
            <v>{K}</v>
          </cell>
        </row>
        <row r="75">
          <cell r="A75" t="str">
            <v>2151-000</v>
          </cell>
          <cell r="B75">
            <v>68238082</v>
          </cell>
          <cell r="G75">
            <v>68238082</v>
          </cell>
          <cell r="H75">
            <v>68238082</v>
          </cell>
          <cell r="I75">
            <v>0</v>
          </cell>
          <cell r="J75">
            <v>0</v>
          </cell>
          <cell r="K75" t="str">
            <v>{K}</v>
          </cell>
        </row>
        <row r="76">
          <cell r="A76" t="str">
            <v>2152-000</v>
          </cell>
          <cell r="B76">
            <v>9254500</v>
          </cell>
          <cell r="G76">
            <v>9254500</v>
          </cell>
          <cell r="H76">
            <v>9254500</v>
          </cell>
          <cell r="I76">
            <v>0</v>
          </cell>
          <cell r="J76">
            <v>0</v>
          </cell>
          <cell r="K76" t="str">
            <v>{K}</v>
          </cell>
        </row>
        <row r="77">
          <cell r="A77" t="str">
            <v>2153-000</v>
          </cell>
          <cell r="B77">
            <v>1329600</v>
          </cell>
          <cell r="G77">
            <v>1329600</v>
          </cell>
          <cell r="H77">
            <v>1329600</v>
          </cell>
          <cell r="I77">
            <v>0</v>
          </cell>
          <cell r="J77">
            <v>0</v>
          </cell>
          <cell r="K77" t="str">
            <v>{K}</v>
          </cell>
        </row>
        <row r="78">
          <cell r="A78" t="str">
            <v>2159-000</v>
          </cell>
          <cell r="B78">
            <v>2797000</v>
          </cell>
          <cell r="G78">
            <v>2797000</v>
          </cell>
          <cell r="H78">
            <v>2797000</v>
          </cell>
          <cell r="I78">
            <v>0</v>
          </cell>
          <cell r="J78">
            <v>0</v>
          </cell>
          <cell r="K78" t="str">
            <v>{K}</v>
          </cell>
        </row>
        <row r="79">
          <cell r="A79" t="str">
            <v>2161-000</v>
          </cell>
          <cell r="B79">
            <v>4975500</v>
          </cell>
          <cell r="G79">
            <v>4975500</v>
          </cell>
          <cell r="H79">
            <v>4975500</v>
          </cell>
          <cell r="I79">
            <v>0</v>
          </cell>
          <cell r="J79">
            <v>0</v>
          </cell>
          <cell r="K79" t="str">
            <v>{K}</v>
          </cell>
        </row>
        <row r="80">
          <cell r="A80" t="str">
            <v>2162-000</v>
          </cell>
          <cell r="B80">
            <v>6584250</v>
          </cell>
          <cell r="G80">
            <v>6584250</v>
          </cell>
          <cell r="H80">
            <v>6584250</v>
          </cell>
          <cell r="I80">
            <v>0</v>
          </cell>
          <cell r="J80">
            <v>0</v>
          </cell>
          <cell r="K80" t="str">
            <v>{K}</v>
          </cell>
        </row>
        <row r="81">
          <cell r="A81" t="str">
            <v>2163-000</v>
          </cell>
          <cell r="B81">
            <v>6405750</v>
          </cell>
          <cell r="G81">
            <v>6405750</v>
          </cell>
          <cell r="H81">
            <v>6405750</v>
          </cell>
          <cell r="I81">
            <v>0</v>
          </cell>
          <cell r="J81">
            <v>0</v>
          </cell>
          <cell r="K81" t="str">
            <v>{K}</v>
          </cell>
        </row>
        <row r="82">
          <cell r="A82" t="str">
            <v>2164-000</v>
          </cell>
          <cell r="B82">
            <v>15573000</v>
          </cell>
          <cell r="G82">
            <v>15573000</v>
          </cell>
          <cell r="H82">
            <v>14909417</v>
          </cell>
          <cell r="I82">
            <v>663583</v>
          </cell>
          <cell r="J82">
            <v>4.4507642384675403E-2</v>
          </cell>
          <cell r="K82" t="str">
            <v>{K}</v>
          </cell>
        </row>
        <row r="83">
          <cell r="A83" t="str">
            <v>2171-000</v>
          </cell>
          <cell r="B83">
            <v>52525765</v>
          </cell>
          <cell r="G83">
            <v>52525765</v>
          </cell>
          <cell r="H83">
            <v>46229265</v>
          </cell>
          <cell r="I83">
            <v>6296500</v>
          </cell>
          <cell r="J83">
            <v>0.13620160303219184</v>
          </cell>
          <cell r="K83" t="str">
            <v>{K}</v>
          </cell>
        </row>
        <row r="84">
          <cell r="A84" t="str">
            <v>2172-000</v>
          </cell>
          <cell r="B84">
            <v>1872539263</v>
          </cell>
          <cell r="G84">
            <v>1872539263</v>
          </cell>
          <cell r="H84">
            <v>1593735743</v>
          </cell>
          <cell r="I84">
            <v>278803520</v>
          </cell>
          <cell r="J84">
            <v>0.17493710687267933</v>
          </cell>
          <cell r="K84" t="str">
            <v>{K}</v>
          </cell>
        </row>
        <row r="85">
          <cell r="A85" t="str">
            <v>2173-000</v>
          </cell>
          <cell r="B85">
            <v>12734500</v>
          </cell>
          <cell r="G85">
            <v>12734500</v>
          </cell>
          <cell r="H85">
            <v>12734500</v>
          </cell>
          <cell r="I85">
            <v>0</v>
          </cell>
          <cell r="J85">
            <v>0</v>
          </cell>
          <cell r="K85" t="str">
            <v>{K}</v>
          </cell>
        </row>
        <row r="86">
          <cell r="A86" t="str">
            <v>2179-000</v>
          </cell>
          <cell r="B86">
            <v>6583500</v>
          </cell>
          <cell r="G86">
            <v>6583500</v>
          </cell>
          <cell r="H86">
            <v>5197500</v>
          </cell>
          <cell r="I86">
            <v>1386000</v>
          </cell>
          <cell r="J86">
            <v>0.26666666666666666</v>
          </cell>
          <cell r="K86" t="str">
            <v>{K}</v>
          </cell>
        </row>
        <row r="87">
          <cell r="A87" t="str">
            <v>2181-000</v>
          </cell>
          <cell r="B87">
            <v>46395604</v>
          </cell>
          <cell r="G87">
            <v>46395604</v>
          </cell>
          <cell r="H87">
            <v>46395604</v>
          </cell>
          <cell r="I87">
            <v>0</v>
          </cell>
          <cell r="J87">
            <v>0</v>
          </cell>
          <cell r="K87" t="str">
            <v>{K}</v>
          </cell>
        </row>
        <row r="88">
          <cell r="A88" t="str">
            <v>2182-000</v>
          </cell>
          <cell r="B88">
            <v>45466918</v>
          </cell>
          <cell r="G88">
            <v>45466918</v>
          </cell>
          <cell r="H88">
            <v>43516918</v>
          </cell>
          <cell r="I88">
            <v>1950000</v>
          </cell>
          <cell r="J88">
            <v>4.4810158660592646E-2</v>
          </cell>
          <cell r="K88" t="str">
            <v>{K}</v>
          </cell>
        </row>
        <row r="89">
          <cell r="A89" t="str">
            <v>2183-000</v>
          </cell>
          <cell r="B89">
            <v>67204000</v>
          </cell>
          <cell r="G89">
            <v>67204000</v>
          </cell>
          <cell r="H89">
            <v>67204000</v>
          </cell>
          <cell r="I89">
            <v>0</v>
          </cell>
          <cell r="J89">
            <v>0</v>
          </cell>
          <cell r="K89" t="str">
            <v>{K}</v>
          </cell>
        </row>
        <row r="90">
          <cell r="A90" t="str">
            <v>2191-000</v>
          </cell>
          <cell r="B90">
            <v>124113875</v>
          </cell>
          <cell r="G90">
            <v>124113875</v>
          </cell>
          <cell r="H90">
            <v>115891375</v>
          </cell>
          <cell r="I90">
            <v>8222500</v>
          </cell>
          <cell r="J90">
            <v>7.0950059916020491E-2</v>
          </cell>
          <cell r="K90" t="str">
            <v>{K}</v>
          </cell>
        </row>
        <row r="91">
          <cell r="A91" t="str">
            <v>2193-000</v>
          </cell>
          <cell r="B91">
            <v>14747200</v>
          </cell>
          <cell r="G91">
            <v>14747200</v>
          </cell>
          <cell r="H91">
            <v>14500700</v>
          </cell>
          <cell r="I91">
            <v>246500</v>
          </cell>
          <cell r="J91">
            <v>1.6999179349962416E-2</v>
          </cell>
          <cell r="K91" t="str">
            <v>{K}</v>
          </cell>
        </row>
        <row r="92">
          <cell r="A92" t="str">
            <v>2194-000</v>
          </cell>
          <cell r="B92">
            <v>100701185</v>
          </cell>
          <cell r="G92">
            <v>100701185</v>
          </cell>
          <cell r="H92">
            <v>89280152</v>
          </cell>
          <cell r="I92">
            <v>11421033</v>
          </cell>
          <cell r="J92">
            <v>0.12792353892945882</v>
          </cell>
          <cell r="K92" t="str">
            <v>{K}</v>
          </cell>
        </row>
        <row r="93">
          <cell r="A93" t="str">
            <v>2195-000</v>
          </cell>
          <cell r="B93">
            <v>714000</v>
          </cell>
          <cell r="G93">
            <v>714000</v>
          </cell>
          <cell r="H93">
            <v>714000</v>
          </cell>
          <cell r="I93">
            <v>0</v>
          </cell>
          <cell r="J93">
            <v>0</v>
          </cell>
          <cell r="K93" t="str">
            <v>{K}</v>
          </cell>
        </row>
        <row r="94">
          <cell r="A94" t="str">
            <v>2212-000</v>
          </cell>
          <cell r="B94">
            <v>8653600</v>
          </cell>
          <cell r="G94">
            <v>8653600</v>
          </cell>
          <cell r="H94">
            <v>8653600</v>
          </cell>
          <cell r="I94">
            <v>0</v>
          </cell>
          <cell r="J94">
            <v>0</v>
          </cell>
          <cell r="K94" t="str">
            <v>{K}</v>
          </cell>
        </row>
        <row r="95">
          <cell r="A95" t="str">
            <v>2213-000</v>
          </cell>
          <cell r="B95">
            <v>19184583</v>
          </cell>
          <cell r="G95">
            <v>19184583</v>
          </cell>
          <cell r="H95">
            <v>13189583</v>
          </cell>
          <cell r="I95">
            <v>5995000</v>
          </cell>
          <cell r="J95">
            <v>0.45452536293224738</v>
          </cell>
          <cell r="K95" t="str">
            <v>{K}</v>
          </cell>
        </row>
        <row r="96">
          <cell r="A96" t="str">
            <v>2411-000</v>
          </cell>
          <cell r="B96">
            <v>195658369997.20999</v>
          </cell>
          <cell r="G96">
            <v>195658369997.20999</v>
          </cell>
          <cell r="H96">
            <v>195658369997.20999</v>
          </cell>
          <cell r="I96">
            <v>0</v>
          </cell>
          <cell r="J96">
            <v>0</v>
          </cell>
          <cell r="K96" t="str">
            <v>{D}</v>
          </cell>
        </row>
        <row r="97">
          <cell r="A97" t="str">
            <v>2421-000</v>
          </cell>
          <cell r="B97">
            <v>6853946039.5900002</v>
          </cell>
          <cell r="G97">
            <v>6853946039.5900002</v>
          </cell>
          <cell r="H97">
            <v>6367935407.5900002</v>
          </cell>
          <cell r="I97">
            <v>486010632</v>
          </cell>
          <cell r="J97">
            <v>7.6321539226154755E-2</v>
          </cell>
          <cell r="K97" t="str">
            <v>{D}</v>
          </cell>
        </row>
        <row r="98">
          <cell r="A98" t="str">
            <v>2424-000</v>
          </cell>
          <cell r="B98">
            <v>626646332.79999995</v>
          </cell>
          <cell r="G98">
            <v>626646332.79999995</v>
          </cell>
          <cell r="H98">
            <v>626646332.79999995</v>
          </cell>
          <cell r="I98">
            <v>0</v>
          </cell>
          <cell r="J98">
            <v>0</v>
          </cell>
          <cell r="K98" t="str">
            <v>{D}</v>
          </cell>
        </row>
        <row r="99">
          <cell r="A99" t="str">
            <v>2425-000</v>
          </cell>
          <cell r="B99">
            <v>4313192877.0799999</v>
          </cell>
          <cell r="G99">
            <v>4313192877.0799999</v>
          </cell>
          <cell r="H99">
            <v>4149404877.0799999</v>
          </cell>
          <cell r="I99">
            <v>163788000</v>
          </cell>
          <cell r="J99">
            <v>3.9472648452483661E-2</v>
          </cell>
          <cell r="K99" t="str">
            <v>{D}</v>
          </cell>
        </row>
        <row r="100">
          <cell r="A100" t="str">
            <v>2431-000</v>
          </cell>
          <cell r="B100">
            <v>5052634649.4700003</v>
          </cell>
          <cell r="G100">
            <v>5052634649.4700003</v>
          </cell>
          <cell r="H100">
            <v>4545609649.4700003</v>
          </cell>
          <cell r="I100">
            <v>507025000</v>
          </cell>
          <cell r="J100">
            <v>0.11154169387578564</v>
          </cell>
          <cell r="K100" t="str">
            <v>{D}</v>
          </cell>
        </row>
        <row r="101">
          <cell r="A101" t="str">
            <v>2432-000</v>
          </cell>
          <cell r="B101">
            <v>2982099838.5</v>
          </cell>
          <cell r="G101">
            <v>2982099838.5</v>
          </cell>
          <cell r="H101">
            <v>2982099838.5</v>
          </cell>
          <cell r="I101">
            <v>0</v>
          </cell>
          <cell r="J101">
            <v>0</v>
          </cell>
          <cell r="K101" t="str">
            <v>{D}</v>
          </cell>
        </row>
        <row r="102">
          <cell r="A102" t="str">
            <v>2433-000</v>
          </cell>
          <cell r="B102">
            <v>2180153179.5100002</v>
          </cell>
          <cell r="G102">
            <v>2180153179.5100002</v>
          </cell>
          <cell r="H102">
            <v>2180153179.5100002</v>
          </cell>
          <cell r="I102">
            <v>0</v>
          </cell>
          <cell r="J102">
            <v>0</v>
          </cell>
          <cell r="K102" t="str">
            <v>{D}</v>
          </cell>
        </row>
        <row r="103">
          <cell r="A103" t="str">
            <v>2439-000</v>
          </cell>
          <cell r="B103">
            <v>3123020454.8899999</v>
          </cell>
          <cell r="G103">
            <v>3123020454.8899999</v>
          </cell>
          <cell r="H103">
            <v>3123020454.8899999</v>
          </cell>
          <cell r="I103">
            <v>0</v>
          </cell>
          <cell r="J103">
            <v>0</v>
          </cell>
          <cell r="K103" t="str">
            <v>{D}</v>
          </cell>
        </row>
        <row r="104">
          <cell r="A104" t="str">
            <v>2441-000</v>
          </cell>
          <cell r="B104">
            <v>661500092.24000001</v>
          </cell>
          <cell r="G104">
            <v>661500092.24000001</v>
          </cell>
          <cell r="H104">
            <v>415896592.24000001</v>
          </cell>
          <cell r="I104">
            <v>245603500</v>
          </cell>
          <cell r="J104">
            <v>0.59053982307763286</v>
          </cell>
          <cell r="K104" t="str">
            <v>{D}</v>
          </cell>
        </row>
        <row r="105">
          <cell r="A105" t="str">
            <v>2442-000</v>
          </cell>
          <cell r="B105">
            <v>200189040</v>
          </cell>
          <cell r="G105">
            <v>200189040</v>
          </cell>
          <cell r="H105">
            <v>200189040</v>
          </cell>
          <cell r="I105">
            <v>0</v>
          </cell>
          <cell r="J105">
            <v>0</v>
          </cell>
          <cell r="K105" t="str">
            <v>{D}</v>
          </cell>
        </row>
        <row r="106">
          <cell r="A106" t="str">
            <v>2461-000</v>
          </cell>
          <cell r="B106">
            <v>26745820509.880001</v>
          </cell>
          <cell r="G106">
            <v>26745820509.880001</v>
          </cell>
          <cell r="H106">
            <v>21776162209.880001</v>
          </cell>
          <cell r="I106">
            <v>4969658300</v>
          </cell>
          <cell r="J106">
            <v>0.22821552540351808</v>
          </cell>
          <cell r="K106" t="str">
            <v>{K}</v>
          </cell>
        </row>
        <row r="107">
          <cell r="A107" t="str">
            <v>2471-000</v>
          </cell>
          <cell r="B107">
            <v>1674803496</v>
          </cell>
          <cell r="G107">
            <v>1674803496</v>
          </cell>
          <cell r="H107">
            <v>1350331593</v>
          </cell>
          <cell r="I107">
            <v>324471903</v>
          </cell>
          <cell r="J107">
            <v>0.24029053654823285</v>
          </cell>
          <cell r="K107" t="str">
            <v>{K}</v>
          </cell>
        </row>
        <row r="108">
          <cell r="A108" t="str">
            <v>2474-000</v>
          </cell>
          <cell r="B108">
            <v>588402355</v>
          </cell>
          <cell r="G108">
            <v>588402355</v>
          </cell>
          <cell r="H108">
            <v>472976388</v>
          </cell>
          <cell r="I108">
            <v>115425967</v>
          </cell>
          <cell r="J108">
            <v>0.24404171102088928</v>
          </cell>
          <cell r="K108" t="str">
            <v>{K}</v>
          </cell>
        </row>
        <row r="109">
          <cell r="A109" t="str">
            <v>2475-000</v>
          </cell>
          <cell r="B109">
            <v>1223404852</v>
          </cell>
          <cell r="G109">
            <v>1223404852</v>
          </cell>
          <cell r="H109">
            <v>1022290235</v>
          </cell>
          <cell r="I109">
            <v>201114617</v>
          </cell>
          <cell r="J109">
            <v>0.19672947086303724</v>
          </cell>
          <cell r="K109" t="str">
            <v>{K}</v>
          </cell>
        </row>
        <row r="110">
          <cell r="A110" t="str">
            <v>2481-000</v>
          </cell>
          <cell r="B110">
            <v>2153325920</v>
          </cell>
          <cell r="G110">
            <v>2153325920</v>
          </cell>
          <cell r="H110">
            <v>1690027226</v>
          </cell>
          <cell r="I110">
            <v>463298694</v>
          </cell>
          <cell r="J110">
            <v>0.27413682269281975</v>
          </cell>
          <cell r="K110" t="str">
            <v>{K}</v>
          </cell>
        </row>
        <row r="111">
          <cell r="A111" t="str">
            <v>2482-000</v>
          </cell>
          <cell r="B111">
            <v>1558392491</v>
          </cell>
          <cell r="G111">
            <v>1558392491</v>
          </cell>
          <cell r="H111">
            <v>1282839327</v>
          </cell>
          <cell r="I111">
            <v>275553164</v>
          </cell>
          <cell r="J111">
            <v>0.21479943606374954</v>
          </cell>
          <cell r="K111" t="str">
            <v>{K}</v>
          </cell>
        </row>
        <row r="112">
          <cell r="A112" t="str">
            <v>2483-000</v>
          </cell>
          <cell r="B112">
            <v>1942354761</v>
          </cell>
          <cell r="G112">
            <v>1942354761</v>
          </cell>
          <cell r="H112">
            <v>1525157777</v>
          </cell>
          <cell r="I112">
            <v>417196984</v>
          </cell>
          <cell r="J112">
            <v>0.27354349188752819</v>
          </cell>
          <cell r="K112" t="str">
            <v>{K}</v>
          </cell>
        </row>
        <row r="113">
          <cell r="A113" t="str">
            <v>2489-000</v>
          </cell>
          <cell r="B113">
            <v>1593745903</v>
          </cell>
          <cell r="G113">
            <v>1593745903</v>
          </cell>
          <cell r="H113">
            <v>1297760958</v>
          </cell>
          <cell r="I113">
            <v>295984945</v>
          </cell>
          <cell r="J113">
            <v>0.22807354711621708</v>
          </cell>
          <cell r="K113" t="str">
            <v>{K}</v>
          </cell>
        </row>
        <row r="114">
          <cell r="A114" t="str">
            <v>2491-000</v>
          </cell>
          <cell r="B114">
            <v>201570505.5</v>
          </cell>
          <cell r="G114">
            <v>201570505.5</v>
          </cell>
          <cell r="H114">
            <v>160475224</v>
          </cell>
          <cell r="I114">
            <v>41095281.5</v>
          </cell>
          <cell r="J114">
            <v>0.25608489881279117</v>
          </cell>
          <cell r="K114" t="str">
            <v>{K}</v>
          </cell>
        </row>
        <row r="115">
          <cell r="A115" t="str">
            <v>2492-000</v>
          </cell>
          <cell r="B115">
            <v>116317707</v>
          </cell>
          <cell r="G115">
            <v>116317707</v>
          </cell>
          <cell r="H115">
            <v>99971040</v>
          </cell>
          <cell r="I115">
            <v>16346667</v>
          </cell>
          <cell r="J115">
            <v>0.16351402366125231</v>
          </cell>
          <cell r="K115" t="str">
            <v>{K}</v>
          </cell>
        </row>
        <row r="116">
          <cell r="A116" t="str">
            <v>2611-000</v>
          </cell>
          <cell r="B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1</v>
          </cell>
          <cell r="K116" t="str">
            <v>{D}</v>
          </cell>
        </row>
        <row r="117">
          <cell r="A117" t="str">
            <v>2641-000</v>
          </cell>
          <cell r="B117">
            <v>193132000</v>
          </cell>
          <cell r="G117">
            <v>193132000</v>
          </cell>
          <cell r="H117">
            <v>0</v>
          </cell>
          <cell r="I117">
            <v>193132000</v>
          </cell>
          <cell r="J117">
            <v>1</v>
          </cell>
          <cell r="K117" t="str">
            <v>{D}</v>
          </cell>
        </row>
        <row r="118">
          <cell r="A118" t="str">
            <v>2643-000</v>
          </cell>
          <cell r="B118">
            <v>386624240</v>
          </cell>
          <cell r="G118">
            <v>386624240</v>
          </cell>
          <cell r="H118">
            <v>197705700</v>
          </cell>
          <cell r="I118">
            <v>188918540</v>
          </cell>
          <cell r="J118">
            <v>0.95555434163000863</v>
          </cell>
          <cell r="K118" t="str">
            <v>{D}</v>
          </cell>
        </row>
        <row r="119">
          <cell r="A119" t="str">
            <v>2651-000</v>
          </cell>
          <cell r="B119">
            <v>1506500</v>
          </cell>
          <cell r="G119">
            <v>1506500</v>
          </cell>
          <cell r="H119">
            <v>0</v>
          </cell>
          <cell r="I119">
            <v>1506500</v>
          </cell>
          <cell r="J119">
            <v>1</v>
          </cell>
          <cell r="K119" t="str">
            <v>{D}</v>
          </cell>
        </row>
        <row r="120">
          <cell r="A120" t="str">
            <v>2661-000</v>
          </cell>
          <cell r="B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1</v>
          </cell>
          <cell r="K120" t="str">
            <v>{D}</v>
          </cell>
        </row>
        <row r="121">
          <cell r="A121" t="str">
            <v>2669-000</v>
          </cell>
          <cell r="B121">
            <v>5225000</v>
          </cell>
          <cell r="G121">
            <v>5225000</v>
          </cell>
          <cell r="H121">
            <v>0</v>
          </cell>
          <cell r="I121">
            <v>5225000</v>
          </cell>
          <cell r="J121">
            <v>1</v>
          </cell>
          <cell r="K121" t="str">
            <v>{D}</v>
          </cell>
        </row>
        <row r="122">
          <cell r="A122" t="str">
            <v>2815-000</v>
          </cell>
          <cell r="B122">
            <v>5589328964</v>
          </cell>
          <cell r="G122">
            <v>5589328964</v>
          </cell>
          <cell r="H122">
            <v>0</v>
          </cell>
          <cell r="I122">
            <v>5589328964</v>
          </cell>
          <cell r="J122">
            <v>1</v>
          </cell>
          <cell r="K122" t="str">
            <v>{D}</v>
          </cell>
        </row>
        <row r="123">
          <cell r="A123" t="str">
            <v>2855-000</v>
          </cell>
          <cell r="B123">
            <v>1397332241</v>
          </cell>
          <cell r="G123">
            <v>1397332241</v>
          </cell>
          <cell r="H123">
            <v>0</v>
          </cell>
          <cell r="I123">
            <v>1397332241</v>
          </cell>
          <cell r="J123">
            <v>1</v>
          </cell>
          <cell r="K123" t="str">
            <v>{K}</v>
          </cell>
        </row>
        <row r="124">
          <cell r="A124" t="str">
            <v>3041-H01</v>
          </cell>
          <cell r="B124">
            <v>479084506</v>
          </cell>
          <cell r="G124">
            <v>479084506</v>
          </cell>
          <cell r="H124">
            <v>657545543</v>
          </cell>
          <cell r="I124">
            <v>-178461037</v>
          </cell>
          <cell r="J124">
            <v>-0.27140483104149032</v>
          </cell>
          <cell r="K124" t="str">
            <v>{K}</v>
          </cell>
        </row>
        <row r="125">
          <cell r="A125" t="str">
            <v>3042-000</v>
          </cell>
          <cell r="B125">
            <v>389962847</v>
          </cell>
          <cell r="G125">
            <v>389962847</v>
          </cell>
          <cell r="H125">
            <v>303651412</v>
          </cell>
          <cell r="I125">
            <v>86311435</v>
          </cell>
          <cell r="J125">
            <v>0.28424512974107297</v>
          </cell>
          <cell r="K125" t="str">
            <v>{K}</v>
          </cell>
        </row>
        <row r="126">
          <cell r="A126" t="str">
            <v>3071-000</v>
          </cell>
          <cell r="B126">
            <v>57646854.729999997</v>
          </cell>
          <cell r="G126">
            <v>57646854.729999997</v>
          </cell>
          <cell r="H126">
            <v>38155482.729999997</v>
          </cell>
          <cell r="I126">
            <v>19491372</v>
          </cell>
          <cell r="J126">
            <v>0.5108406605133784</v>
          </cell>
          <cell r="K126" t="str">
            <v>{K}</v>
          </cell>
        </row>
        <row r="127">
          <cell r="A127" t="str">
            <v>3072-000</v>
          </cell>
          <cell r="B127">
            <v>429750</v>
          </cell>
          <cell r="G127">
            <v>429750</v>
          </cell>
          <cell r="H127">
            <v>683500</v>
          </cell>
          <cell r="I127">
            <v>-253750</v>
          </cell>
          <cell r="J127">
            <v>-0.37125091441111924</v>
          </cell>
          <cell r="K127" t="str">
            <v>{K}</v>
          </cell>
        </row>
        <row r="128">
          <cell r="A128" t="str">
            <v>3073-000</v>
          </cell>
          <cell r="B128">
            <v>5445056</v>
          </cell>
          <cell r="G128">
            <v>5445056</v>
          </cell>
          <cell r="H128">
            <v>2602904</v>
          </cell>
          <cell r="I128">
            <v>2842152</v>
          </cell>
          <cell r="J128">
            <v>1.0919157986618024</v>
          </cell>
          <cell r="K128" t="str">
            <v>{K}</v>
          </cell>
        </row>
        <row r="129">
          <cell r="A129" t="str">
            <v>3074-000</v>
          </cell>
          <cell r="B129">
            <v>45339102</v>
          </cell>
          <cell r="G129">
            <v>45339102</v>
          </cell>
          <cell r="H129">
            <v>30994709</v>
          </cell>
          <cell r="I129">
            <v>14344393</v>
          </cell>
          <cell r="J129">
            <v>0.46280134457787619</v>
          </cell>
          <cell r="K129" t="str">
            <v>{K}</v>
          </cell>
        </row>
        <row r="130">
          <cell r="A130" t="str">
            <v>3075-000</v>
          </cell>
          <cell r="B130">
            <v>2763356</v>
          </cell>
          <cell r="G130">
            <v>2763356</v>
          </cell>
          <cell r="H130">
            <v>3639585</v>
          </cell>
          <cell r="I130">
            <v>-876229</v>
          </cell>
          <cell r="J130">
            <v>-0.24074970085875175</v>
          </cell>
          <cell r="K130" t="str">
            <v>{K}</v>
          </cell>
        </row>
        <row r="131">
          <cell r="A131" t="str">
            <v>3125-H24</v>
          </cell>
          <cell r="B131">
            <v>0</v>
          </cell>
          <cell r="G131">
            <v>0</v>
          </cell>
          <cell r="H131">
            <v>1656579135.3299999</v>
          </cell>
          <cell r="I131">
            <v>-1656579135.3299999</v>
          </cell>
          <cell r="J131">
            <v>-1</v>
          </cell>
          <cell r="K131" t="str">
            <v>{K}</v>
          </cell>
        </row>
        <row r="132">
          <cell r="A132" t="str">
            <v>3131-000</v>
          </cell>
          <cell r="B132">
            <v>5833828</v>
          </cell>
          <cell r="G132">
            <v>5833828</v>
          </cell>
          <cell r="H132">
            <v>5833828</v>
          </cell>
          <cell r="I132">
            <v>0</v>
          </cell>
          <cell r="J132">
            <v>0</v>
          </cell>
          <cell r="K132" t="str">
            <v>{K}</v>
          </cell>
        </row>
        <row r="133">
          <cell r="A133" t="str">
            <v>3132-000</v>
          </cell>
          <cell r="B133">
            <v>55259119</v>
          </cell>
          <cell r="G133">
            <v>55259119</v>
          </cell>
          <cell r="H133">
            <v>55259119</v>
          </cell>
          <cell r="I133">
            <v>0</v>
          </cell>
          <cell r="J133">
            <v>0</v>
          </cell>
          <cell r="K133" t="str">
            <v>{K}</v>
          </cell>
        </row>
        <row r="134">
          <cell r="A134" t="str">
            <v>3142-000</v>
          </cell>
          <cell r="B134">
            <v>7874049</v>
          </cell>
          <cell r="G134">
            <v>7874049</v>
          </cell>
          <cell r="H134">
            <v>4555160</v>
          </cell>
          <cell r="I134">
            <v>3318889</v>
          </cell>
          <cell r="J134">
            <v>0.728599873549996</v>
          </cell>
          <cell r="K134" t="str">
            <v>{K}</v>
          </cell>
        </row>
        <row r="135">
          <cell r="A135" t="str">
            <v>3151-000</v>
          </cell>
          <cell r="B135">
            <v>12684500</v>
          </cell>
          <cell r="G135">
            <v>12684500</v>
          </cell>
          <cell r="H135">
            <v>18044802</v>
          </cell>
          <cell r="I135">
            <v>-5360302</v>
          </cell>
          <cell r="J135">
            <v>-0.29705518519959379</v>
          </cell>
          <cell r="K135" t="str">
            <v>{K}</v>
          </cell>
        </row>
        <row r="136">
          <cell r="A136" t="str">
            <v>3159-000</v>
          </cell>
          <cell r="B136">
            <v>546541</v>
          </cell>
          <cell r="G136">
            <v>546541</v>
          </cell>
          <cell r="H136">
            <v>546541</v>
          </cell>
          <cell r="I136">
            <v>0</v>
          </cell>
          <cell r="J136">
            <v>0</v>
          </cell>
          <cell r="K136" t="str">
            <v>{K}</v>
          </cell>
        </row>
        <row r="137">
          <cell r="A137" t="str">
            <v>3264-000</v>
          </cell>
          <cell r="B137">
            <v>80668284</v>
          </cell>
          <cell r="G137">
            <v>80668284</v>
          </cell>
          <cell r="H137">
            <v>157024635</v>
          </cell>
          <cell r="I137">
            <v>-76356351</v>
          </cell>
          <cell r="J137">
            <v>-0.48626988370328006</v>
          </cell>
          <cell r="K137" t="str">
            <v>{K}</v>
          </cell>
        </row>
        <row r="138">
          <cell r="A138" t="str">
            <v>3267-H24</v>
          </cell>
          <cell r="B138">
            <v>0.01</v>
          </cell>
          <cell r="G138">
            <v>0.01</v>
          </cell>
          <cell r="H138">
            <v>41953825147</v>
          </cell>
          <cell r="I138">
            <v>-41953825146.989998</v>
          </cell>
          <cell r="J138">
            <v>-0.99999999999976164</v>
          </cell>
          <cell r="K138" t="str">
            <v>{K}</v>
          </cell>
        </row>
        <row r="139">
          <cell r="A139" t="str">
            <v>3285-000</v>
          </cell>
          <cell r="B139">
            <v>1280000</v>
          </cell>
          <cell r="G139">
            <v>1280000</v>
          </cell>
          <cell r="H139">
            <v>1040000</v>
          </cell>
          <cell r="I139">
            <v>240000</v>
          </cell>
          <cell r="J139">
            <v>0.23076923076923078</v>
          </cell>
          <cell r="K139" t="str">
            <v>{K}</v>
          </cell>
        </row>
        <row r="140">
          <cell r="A140" t="str">
            <v>3288-000</v>
          </cell>
          <cell r="B140">
            <v>48929496</v>
          </cell>
          <cell r="G140">
            <v>48929496</v>
          </cell>
          <cell r="H140">
            <v>0</v>
          </cell>
          <cell r="I140">
            <v>48929496</v>
          </cell>
          <cell r="J140">
            <v>1</v>
          </cell>
          <cell r="K140" t="str">
            <v>{K}</v>
          </cell>
        </row>
        <row r="141">
          <cell r="A141" t="str">
            <v>3289-000</v>
          </cell>
          <cell r="B141">
            <v>27851275</v>
          </cell>
          <cell r="G141">
            <v>27851275</v>
          </cell>
          <cell r="H141">
            <v>26263679</v>
          </cell>
          <cell r="I141">
            <v>1587596</v>
          </cell>
          <cell r="J141">
            <v>6.0448347697213328E-2</v>
          </cell>
          <cell r="K141" t="str">
            <v>{K}</v>
          </cell>
        </row>
        <row r="142">
          <cell r="A142" t="str">
            <v>3311-000</v>
          </cell>
          <cell r="B142">
            <v>3285336.3</v>
          </cell>
          <cell r="G142">
            <v>3285336.3</v>
          </cell>
          <cell r="H142">
            <v>3285336.3</v>
          </cell>
          <cell r="I142">
            <v>0</v>
          </cell>
          <cell r="J142">
            <v>0</v>
          </cell>
          <cell r="K142" t="str">
            <v>{D}</v>
          </cell>
        </row>
        <row r="143">
          <cell r="A143" t="str">
            <v>3311-010</v>
          </cell>
          <cell r="B143">
            <v>140550742925.14001</v>
          </cell>
          <cell r="G143">
            <v>140550742925.14001</v>
          </cell>
          <cell r="H143">
            <v>121361405957.14</v>
          </cell>
          <cell r="I143">
            <v>19189336968.000015</v>
          </cell>
          <cell r="J143">
            <v>0.1581172928630781</v>
          </cell>
          <cell r="K143" t="str">
            <v>{K}</v>
          </cell>
        </row>
        <row r="144">
          <cell r="A144" t="str">
            <v>3311-510</v>
          </cell>
          <cell r="B144">
            <v>28257786.899999999</v>
          </cell>
          <cell r="G144">
            <v>28257786.899999999</v>
          </cell>
          <cell r="H144">
            <v>28257786.899999999</v>
          </cell>
          <cell r="I144">
            <v>0</v>
          </cell>
          <cell r="J144">
            <v>0</v>
          </cell>
          <cell r="K144" t="str">
            <v>{K}</v>
          </cell>
        </row>
        <row r="145">
          <cell r="A145" t="str">
            <v>3461-H24</v>
          </cell>
          <cell r="B145">
            <v>0</v>
          </cell>
          <cell r="G145">
            <v>0</v>
          </cell>
          <cell r="H145">
            <v>9100059736.3899994</v>
          </cell>
          <cell r="I145">
            <v>-9100059736.3899994</v>
          </cell>
          <cell r="J145">
            <v>-1</v>
          </cell>
          <cell r="K145" t="str">
            <v>{K}</v>
          </cell>
        </row>
        <row r="146">
          <cell r="A146" t="str">
            <v>3781-000</v>
          </cell>
          <cell r="B146">
            <v>-102296060481.06</v>
          </cell>
          <cell r="G146">
            <v>-102296060481.06</v>
          </cell>
          <cell r="H146">
            <v>-86258189689.339996</v>
          </cell>
          <cell r="I146">
            <v>-16037870791.720001</v>
          </cell>
          <cell r="J146">
            <v>0.18592867354949835</v>
          </cell>
          <cell r="K146" t="str">
            <v>{K}</v>
          </cell>
        </row>
        <row r="147">
          <cell r="A147" t="str">
            <v>3811-000</v>
          </cell>
          <cell r="B147">
            <v>117331807488.37</v>
          </cell>
          <cell r="G147">
            <v>117331807488.37</v>
          </cell>
          <cell r="H147">
            <v>117331807488.37</v>
          </cell>
          <cell r="I147">
            <v>0</v>
          </cell>
          <cell r="J147">
            <v>0</v>
          </cell>
          <cell r="K147" t="str">
            <v>{K}</v>
          </cell>
        </row>
        <row r="148">
          <cell r="A148" t="str">
            <v>3811-010</v>
          </cell>
          <cell r="B148">
            <v>301662972584.15997</v>
          </cell>
          <cell r="G148">
            <v>301662972584.15997</v>
          </cell>
          <cell r="H148">
            <v>241310985909.16</v>
          </cell>
          <cell r="I148">
            <v>60351986674.999969</v>
          </cell>
          <cell r="J148">
            <v>0.25010045211003817</v>
          </cell>
          <cell r="K148" t="str">
            <v>{K}</v>
          </cell>
        </row>
        <row r="149">
          <cell r="A149" t="str">
            <v>4011-000</v>
          </cell>
          <cell r="B149">
            <v>15857277800</v>
          </cell>
          <cell r="G149">
            <v>15857277800</v>
          </cell>
          <cell r="H149">
            <v>16503778000</v>
          </cell>
          <cell r="I149">
            <v>-646500200</v>
          </cell>
          <cell r="J149">
            <v>-3.917286090493946E-2</v>
          </cell>
          <cell r="K149" t="str">
            <v>{K}</v>
          </cell>
        </row>
        <row r="150">
          <cell r="A150" t="str">
            <v>4112-000</v>
          </cell>
          <cell r="B150">
            <v>954582</v>
          </cell>
          <cell r="G150">
            <v>954582</v>
          </cell>
          <cell r="H150">
            <v>2171570</v>
          </cell>
          <cell r="I150">
            <v>-1216988</v>
          </cell>
          <cell r="J150">
            <v>-0.560418499058285</v>
          </cell>
          <cell r="K150" t="str">
            <v>{K}</v>
          </cell>
        </row>
        <row r="151">
          <cell r="A151" t="str">
            <v>4133-000</v>
          </cell>
          <cell r="B151">
            <v>5132345</v>
          </cell>
          <cell r="G151">
            <v>5132345</v>
          </cell>
          <cell r="H151">
            <v>1221600</v>
          </cell>
          <cell r="I151">
            <v>3910745</v>
          </cell>
          <cell r="J151">
            <v>3.2013302226588083</v>
          </cell>
          <cell r="K151" t="str">
            <v>{K}</v>
          </cell>
        </row>
        <row r="152">
          <cell r="A152" t="str">
            <v>4134-000</v>
          </cell>
          <cell r="B152">
            <v>9600000</v>
          </cell>
          <cell r="G152">
            <v>9600000</v>
          </cell>
          <cell r="H152">
            <v>19200000</v>
          </cell>
          <cell r="I152">
            <v>-9600000</v>
          </cell>
          <cell r="J152">
            <v>-0.5</v>
          </cell>
          <cell r="K152" t="str">
            <v>{K}</v>
          </cell>
        </row>
        <row r="153">
          <cell r="A153" t="str">
            <v>4135-000</v>
          </cell>
          <cell r="B153">
            <v>0</v>
          </cell>
          <cell r="G153">
            <v>0</v>
          </cell>
          <cell r="H153">
            <v>-1579200</v>
          </cell>
          <cell r="I153">
            <v>1579200</v>
          </cell>
          <cell r="J153">
            <v>-1</v>
          </cell>
          <cell r="K153" t="str">
            <v>{D}</v>
          </cell>
        </row>
        <row r="154">
          <cell r="A154" t="str">
            <v>4139-000</v>
          </cell>
          <cell r="B154">
            <v>9021000</v>
          </cell>
          <cell r="G154">
            <v>9021000</v>
          </cell>
          <cell r="H154">
            <v>200000</v>
          </cell>
          <cell r="I154">
            <v>8821000</v>
          </cell>
          <cell r="J154">
            <v>44.104999999999997</v>
          </cell>
          <cell r="K154" t="str">
            <v>{K}</v>
          </cell>
        </row>
        <row r="155">
          <cell r="A155" t="str">
            <v>4199-000</v>
          </cell>
          <cell r="B155">
            <v>78</v>
          </cell>
          <cell r="G155">
            <v>78</v>
          </cell>
          <cell r="H155">
            <v>319</v>
          </cell>
          <cell r="I155">
            <v>-241</v>
          </cell>
          <cell r="J155">
            <v>-0.75548589341692785</v>
          </cell>
          <cell r="K155" t="str">
            <v>{K}</v>
          </cell>
        </row>
        <row r="156">
          <cell r="A156" t="str">
            <v>5011-000</v>
          </cell>
          <cell r="B156">
            <v>1928392491</v>
          </cell>
          <cell r="G156">
            <v>1928392491</v>
          </cell>
          <cell r="H156">
            <v>1360553986</v>
          </cell>
          <cell r="I156">
            <v>567838505</v>
          </cell>
          <cell r="J156">
            <v>0.4173583046634064</v>
          </cell>
          <cell r="K156" t="str">
            <v>{D}</v>
          </cell>
        </row>
        <row r="157">
          <cell r="A157" t="str">
            <v>5012-000</v>
          </cell>
          <cell r="B157">
            <v>1547004438</v>
          </cell>
          <cell r="G157">
            <v>1547004438</v>
          </cell>
          <cell r="H157">
            <v>1164108574</v>
          </cell>
          <cell r="I157">
            <v>382895864</v>
          </cell>
          <cell r="J157">
            <v>0.32891765643846205</v>
          </cell>
          <cell r="K157" t="str">
            <v>{D}</v>
          </cell>
        </row>
        <row r="158">
          <cell r="A158" t="str">
            <v>5016-000</v>
          </cell>
          <cell r="B158">
            <v>277043944</v>
          </cell>
          <cell r="G158">
            <v>277043944</v>
          </cell>
          <cell r="H158">
            <v>147340003</v>
          </cell>
          <cell r="I158">
            <v>129703941</v>
          </cell>
          <cell r="J158">
            <v>0.88030364028158736</v>
          </cell>
          <cell r="K158" t="str">
            <v>{D}</v>
          </cell>
        </row>
        <row r="159">
          <cell r="A159" t="str">
            <v>5017-000</v>
          </cell>
          <cell r="B159">
            <v>268498881</v>
          </cell>
          <cell r="G159">
            <v>268498881</v>
          </cell>
          <cell r="H159">
            <v>203466566</v>
          </cell>
          <cell r="I159">
            <v>65032315</v>
          </cell>
          <cell r="J159">
            <v>0.3196216276633872</v>
          </cell>
          <cell r="K159" t="str">
            <v>{D}</v>
          </cell>
        </row>
        <row r="160">
          <cell r="A160" t="str">
            <v>5019-000</v>
          </cell>
          <cell r="B160">
            <v>22371000</v>
          </cell>
          <cell r="G160">
            <v>22371000</v>
          </cell>
          <cell r="H160">
            <v>1006000</v>
          </cell>
          <cell r="I160">
            <v>21365000</v>
          </cell>
          <cell r="J160">
            <v>21.237574552683895</v>
          </cell>
          <cell r="K160" t="str">
            <v>{D}</v>
          </cell>
        </row>
        <row r="161">
          <cell r="A161" t="str">
            <v>5021-000</v>
          </cell>
          <cell r="B161">
            <v>46868320</v>
          </cell>
          <cell r="G161">
            <v>46868320</v>
          </cell>
          <cell r="H161">
            <v>41079201</v>
          </cell>
          <cell r="I161">
            <v>5789119</v>
          </cell>
          <cell r="J161">
            <v>0.14092579356643281</v>
          </cell>
          <cell r="K161" t="str">
            <v>{D}</v>
          </cell>
        </row>
        <row r="162">
          <cell r="A162" t="str">
            <v>5026-000</v>
          </cell>
          <cell r="B162">
            <v>88793372</v>
          </cell>
          <cell r="G162">
            <v>88793372</v>
          </cell>
          <cell r="H162">
            <v>79560722</v>
          </cell>
          <cell r="I162">
            <v>9232650</v>
          </cell>
          <cell r="J162">
            <v>0.11604532698936543</v>
          </cell>
          <cell r="K162" t="str">
            <v>{D}</v>
          </cell>
        </row>
        <row r="163">
          <cell r="A163" t="str">
            <v>5031-000</v>
          </cell>
          <cell r="B163">
            <v>0</v>
          </cell>
          <cell r="G163">
            <v>0</v>
          </cell>
          <cell r="H163">
            <v>33114500</v>
          </cell>
          <cell r="I163">
            <v>-33114500</v>
          </cell>
          <cell r="J163">
            <v>-1</v>
          </cell>
          <cell r="K163" t="str">
            <v>{D}</v>
          </cell>
        </row>
        <row r="164">
          <cell r="A164" t="str">
            <v>5051-000</v>
          </cell>
          <cell r="B164">
            <v>98504960</v>
          </cell>
          <cell r="G164">
            <v>98504960</v>
          </cell>
          <cell r="H164">
            <v>90728318</v>
          </cell>
          <cell r="I164">
            <v>7776642</v>
          </cell>
          <cell r="J164">
            <v>8.5713503473083236E-2</v>
          </cell>
          <cell r="K164" t="str">
            <v>{D}</v>
          </cell>
        </row>
        <row r="165">
          <cell r="A165" t="str">
            <v>5061-000</v>
          </cell>
          <cell r="B165">
            <v>97041735</v>
          </cell>
          <cell r="G165">
            <v>97041735</v>
          </cell>
          <cell r="H165">
            <v>76561300</v>
          </cell>
          <cell r="I165">
            <v>20480435</v>
          </cell>
          <cell r="J165">
            <v>0.26750375189553993</v>
          </cell>
          <cell r="K165" t="str">
            <v>{D}</v>
          </cell>
        </row>
        <row r="166">
          <cell r="A166" t="str">
            <v>5062-000</v>
          </cell>
          <cell r="B166">
            <v>10095000</v>
          </cell>
          <cell r="G166">
            <v>10095000</v>
          </cell>
          <cell r="H166">
            <v>0</v>
          </cell>
          <cell r="I166">
            <v>10095000</v>
          </cell>
          <cell r="J166">
            <v>1</v>
          </cell>
          <cell r="K166" t="str">
            <v>{D}</v>
          </cell>
        </row>
        <row r="167">
          <cell r="A167" t="str">
            <v>5114-000</v>
          </cell>
          <cell r="B167">
            <v>954840</v>
          </cell>
          <cell r="G167">
            <v>954840</v>
          </cell>
          <cell r="H167">
            <v>4212000</v>
          </cell>
          <cell r="I167">
            <v>-3257160</v>
          </cell>
          <cell r="J167">
            <v>-0.77330484330484328</v>
          </cell>
          <cell r="K167" t="str">
            <v>{D}</v>
          </cell>
        </row>
        <row r="168">
          <cell r="A168" t="str">
            <v>5122-000</v>
          </cell>
          <cell r="B168">
            <v>21139240</v>
          </cell>
          <cell r="G168">
            <v>21139240</v>
          </cell>
          <cell r="H168">
            <v>18328000</v>
          </cell>
          <cell r="I168">
            <v>2811240</v>
          </cell>
          <cell r="J168">
            <v>0.15338498472282847</v>
          </cell>
          <cell r="K168" t="str">
            <v>{D}</v>
          </cell>
        </row>
        <row r="169">
          <cell r="A169" t="str">
            <v>5234-000</v>
          </cell>
          <cell r="B169">
            <v>10315400</v>
          </cell>
          <cell r="G169">
            <v>10315400</v>
          </cell>
          <cell r="H169">
            <v>4704200</v>
          </cell>
          <cell r="I169">
            <v>5611200</v>
          </cell>
          <cell r="J169">
            <v>1.1928064282981166</v>
          </cell>
          <cell r="K169" t="str">
            <v>{D}</v>
          </cell>
        </row>
        <row r="170">
          <cell r="A170" t="str">
            <v>5271-000</v>
          </cell>
          <cell r="B170">
            <v>81279850</v>
          </cell>
          <cell r="G170">
            <v>81279850</v>
          </cell>
          <cell r="H170">
            <v>13009750</v>
          </cell>
          <cell r="I170">
            <v>68270100</v>
          </cell>
          <cell r="J170">
            <v>5.2476104460116453</v>
          </cell>
          <cell r="K170" t="str">
            <v>{D}</v>
          </cell>
        </row>
        <row r="171">
          <cell r="A171" t="str">
            <v>5272-000</v>
          </cell>
          <cell r="B171">
            <v>415730250</v>
          </cell>
          <cell r="G171">
            <v>415730250</v>
          </cell>
          <cell r="H171">
            <v>553073350</v>
          </cell>
          <cell r="I171">
            <v>-137343100</v>
          </cell>
          <cell r="J171">
            <v>-0.248327098024159</v>
          </cell>
          <cell r="K171" t="str">
            <v>{D}</v>
          </cell>
        </row>
        <row r="172">
          <cell r="A172" t="str">
            <v>5273-000</v>
          </cell>
          <cell r="B172">
            <v>12910500</v>
          </cell>
          <cell r="G172">
            <v>12910500</v>
          </cell>
          <cell r="H172">
            <v>12795000</v>
          </cell>
          <cell r="I172">
            <v>115500</v>
          </cell>
          <cell r="J172">
            <v>9.0269636576787802E-3</v>
          </cell>
          <cell r="K172" t="str">
            <v>{D}</v>
          </cell>
        </row>
        <row r="173">
          <cell r="A173" t="str">
            <v>5375-000</v>
          </cell>
          <cell r="B173">
            <v>112181754</v>
          </cell>
          <cell r="G173">
            <v>112181754</v>
          </cell>
          <cell r="H173">
            <v>106072000</v>
          </cell>
          <cell r="I173">
            <v>6109754</v>
          </cell>
          <cell r="J173">
            <v>5.7600064107398749E-2</v>
          </cell>
          <cell r="K173" t="str">
            <v>{D}</v>
          </cell>
        </row>
        <row r="174">
          <cell r="A174" t="str">
            <v>5392-000</v>
          </cell>
          <cell r="B174">
            <v>16030850</v>
          </cell>
          <cell r="G174">
            <v>16030850</v>
          </cell>
          <cell r="H174">
            <v>14751000</v>
          </cell>
          <cell r="I174">
            <v>1279850</v>
          </cell>
          <cell r="J174">
            <v>8.6763609246830728E-2</v>
          </cell>
          <cell r="K174" t="str">
            <v>{D}</v>
          </cell>
        </row>
        <row r="175">
          <cell r="A175" t="str">
            <v>5394-000</v>
          </cell>
          <cell r="B175">
            <v>12386000</v>
          </cell>
          <cell r="G175">
            <v>12386000</v>
          </cell>
          <cell r="H175">
            <v>6500250</v>
          </cell>
          <cell r="I175">
            <v>5885750</v>
          </cell>
          <cell r="J175">
            <v>0.90546517441636865</v>
          </cell>
          <cell r="K175" t="str">
            <v>{D}</v>
          </cell>
        </row>
        <row r="176">
          <cell r="A176" t="str">
            <v>5471-000</v>
          </cell>
          <cell r="B176">
            <v>6296500</v>
          </cell>
          <cell r="G176">
            <v>6296500</v>
          </cell>
          <cell r="H176">
            <v>7893700</v>
          </cell>
          <cell r="I176">
            <v>-1597200</v>
          </cell>
          <cell r="J176">
            <v>-0.20233857379935899</v>
          </cell>
          <cell r="K176" t="str">
            <v>{D}</v>
          </cell>
        </row>
        <row r="177">
          <cell r="A177" t="str">
            <v>5472-000</v>
          </cell>
          <cell r="B177">
            <v>278803520</v>
          </cell>
          <cell r="G177">
            <v>278803520</v>
          </cell>
          <cell r="H177">
            <v>420305230</v>
          </cell>
          <cell r="I177">
            <v>-141501710</v>
          </cell>
          <cell r="J177">
            <v>-0.33666416665812127</v>
          </cell>
          <cell r="K177" t="str">
            <v>{D}</v>
          </cell>
        </row>
        <row r="178">
          <cell r="A178" t="str">
            <v>5479-000</v>
          </cell>
          <cell r="B178">
            <v>1386000</v>
          </cell>
          <cell r="G178">
            <v>1386000</v>
          </cell>
          <cell r="H178">
            <v>1386000</v>
          </cell>
          <cell r="I178">
            <v>0</v>
          </cell>
          <cell r="J178">
            <v>0</v>
          </cell>
          <cell r="K178" t="str">
            <v>{D}</v>
          </cell>
        </row>
        <row r="179">
          <cell r="A179" t="str">
            <v>5575-000</v>
          </cell>
          <cell r="B179">
            <v>201114617</v>
          </cell>
          <cell r="G179">
            <v>201114617</v>
          </cell>
          <cell r="H179">
            <v>197019916</v>
          </cell>
          <cell r="I179">
            <v>4094701</v>
          </cell>
          <cell r="J179">
            <v>2.0783183157990992E-2</v>
          </cell>
          <cell r="K179" t="str">
            <v>{D}</v>
          </cell>
        </row>
        <row r="180">
          <cell r="A180" t="str">
            <v>5592-000</v>
          </cell>
          <cell r="B180">
            <v>16346667</v>
          </cell>
          <cell r="G180">
            <v>16346667</v>
          </cell>
          <cell r="H180">
            <v>16509600</v>
          </cell>
          <cell r="I180">
            <v>-162933</v>
          </cell>
          <cell r="J180">
            <v>-9.8689853176333765E-3</v>
          </cell>
          <cell r="K180" t="str">
            <v>{D}</v>
          </cell>
        </row>
        <row r="181">
          <cell r="A181" t="str">
            <v>5652-000</v>
          </cell>
          <cell r="B181">
            <v>114250000</v>
          </cell>
          <cell r="G181">
            <v>114250000</v>
          </cell>
          <cell r="H181">
            <v>112500000</v>
          </cell>
          <cell r="I181">
            <v>1750000</v>
          </cell>
          <cell r="J181">
            <v>1.5555555555555555E-2</v>
          </cell>
          <cell r="K181" t="str">
            <v>{D}</v>
          </cell>
        </row>
        <row r="182">
          <cell r="A182" t="str">
            <v>5661-000</v>
          </cell>
          <cell r="B182">
            <v>294769710</v>
          </cell>
          <cell r="G182">
            <v>294769710</v>
          </cell>
          <cell r="H182">
            <v>224121595</v>
          </cell>
          <cell r="I182">
            <v>70648115</v>
          </cell>
          <cell r="J182">
            <v>0.3152222569181698</v>
          </cell>
          <cell r="K182" t="str">
            <v>{D}</v>
          </cell>
        </row>
        <row r="183">
          <cell r="A183" t="str">
            <v>5711-000</v>
          </cell>
          <cell r="B183">
            <v>12854700</v>
          </cell>
          <cell r="G183">
            <v>12854700</v>
          </cell>
          <cell r="H183">
            <v>29921300</v>
          </cell>
          <cell r="I183">
            <v>-17066600</v>
          </cell>
          <cell r="J183">
            <v>-0.57038297132811744</v>
          </cell>
          <cell r="K183" t="str">
            <v>{D}</v>
          </cell>
        </row>
        <row r="184">
          <cell r="A184" t="str">
            <v>5811-000</v>
          </cell>
          <cell r="B184">
            <v>11813100</v>
          </cell>
          <cell r="G184">
            <v>11813100</v>
          </cell>
          <cell r="H184">
            <v>3630000</v>
          </cell>
          <cell r="I184">
            <v>8183100</v>
          </cell>
          <cell r="J184">
            <v>2.2542975206611571</v>
          </cell>
          <cell r="K184" t="str">
            <v>{D}</v>
          </cell>
        </row>
        <row r="185">
          <cell r="A185" t="str">
            <v>5812-000</v>
          </cell>
          <cell r="B185">
            <v>65185270</v>
          </cell>
          <cell r="G185">
            <v>65185270</v>
          </cell>
          <cell r="H185">
            <v>96615600</v>
          </cell>
          <cell r="I185">
            <v>-31430330</v>
          </cell>
          <cell r="J185">
            <v>-0.32531319993872626</v>
          </cell>
          <cell r="K185" t="str">
            <v>{D}</v>
          </cell>
        </row>
        <row r="186">
          <cell r="A186" t="str">
            <v>5814-000</v>
          </cell>
          <cell r="B186">
            <v>45105000</v>
          </cell>
          <cell r="G186">
            <v>45105000</v>
          </cell>
          <cell r="H186">
            <v>39160000</v>
          </cell>
          <cell r="I186">
            <v>5945000</v>
          </cell>
          <cell r="J186">
            <v>0.15181307456588355</v>
          </cell>
          <cell r="K186" t="str">
            <v>{D}</v>
          </cell>
        </row>
        <row r="187">
          <cell r="A187" t="str">
            <v>5819-000</v>
          </cell>
          <cell r="B187">
            <v>9240000</v>
          </cell>
          <cell r="G187">
            <v>9240000</v>
          </cell>
          <cell r="H187">
            <v>8580000</v>
          </cell>
          <cell r="I187">
            <v>660000</v>
          </cell>
          <cell r="J187">
            <v>7.6923076923076927E-2</v>
          </cell>
          <cell r="K187" t="str">
            <v>{D}</v>
          </cell>
        </row>
        <row r="188">
          <cell r="A188" t="str">
            <v>5821-000</v>
          </cell>
          <cell r="B188">
            <v>20643935</v>
          </cell>
          <cell r="G188">
            <v>20643935</v>
          </cell>
          <cell r="H188">
            <v>11142295</v>
          </cell>
          <cell r="I188">
            <v>9501640</v>
          </cell>
          <cell r="J188">
            <v>0.852754302412564</v>
          </cell>
          <cell r="K188" t="str">
            <v>{D}</v>
          </cell>
        </row>
        <row r="189">
          <cell r="A189" t="str">
            <v>6011-000</v>
          </cell>
          <cell r="B189">
            <v>782928993</v>
          </cell>
          <cell r="G189">
            <v>782928993</v>
          </cell>
          <cell r="H189">
            <v>530494161</v>
          </cell>
          <cell r="I189">
            <v>252434832</v>
          </cell>
          <cell r="J189">
            <v>0.47584846461674818</v>
          </cell>
          <cell r="K189" t="str">
            <v>{D}</v>
          </cell>
        </row>
        <row r="190">
          <cell r="A190" t="str">
            <v>6012-000</v>
          </cell>
          <cell r="B190">
            <v>272823250</v>
          </cell>
          <cell r="G190">
            <v>272823250</v>
          </cell>
          <cell r="H190">
            <v>263490534</v>
          </cell>
          <cell r="I190">
            <v>9332716</v>
          </cell>
          <cell r="J190">
            <v>3.5419549455237738E-2</v>
          </cell>
          <cell r="K190" t="str">
            <v>{D}</v>
          </cell>
        </row>
        <row r="191">
          <cell r="A191" t="str">
            <v>6013-000</v>
          </cell>
          <cell r="B191">
            <v>147422500</v>
          </cell>
          <cell r="G191">
            <v>147422500</v>
          </cell>
          <cell r="H191">
            <v>169198375</v>
          </cell>
          <cell r="I191">
            <v>-21775875</v>
          </cell>
          <cell r="J191">
            <v>-0.12870026086243441</v>
          </cell>
          <cell r="K191" t="str">
            <v>{D}</v>
          </cell>
        </row>
        <row r="192">
          <cell r="A192" t="str">
            <v>6016-000</v>
          </cell>
          <cell r="B192">
            <v>104831032</v>
          </cell>
          <cell r="G192">
            <v>104831032</v>
          </cell>
          <cell r="H192">
            <v>38395600</v>
          </cell>
          <cell r="I192">
            <v>66435432</v>
          </cell>
          <cell r="J192">
            <v>1.7302876371250873</v>
          </cell>
          <cell r="K192" t="str">
            <v>{D}</v>
          </cell>
        </row>
        <row r="193">
          <cell r="A193" t="str">
            <v>6017-000</v>
          </cell>
          <cell r="B193">
            <v>83825359</v>
          </cell>
          <cell r="G193">
            <v>83825359</v>
          </cell>
          <cell r="H193">
            <v>54222684</v>
          </cell>
          <cell r="I193">
            <v>29602675</v>
          </cell>
          <cell r="J193">
            <v>0.54594632386696318</v>
          </cell>
          <cell r="K193" t="str">
            <v>{D}</v>
          </cell>
        </row>
        <row r="194">
          <cell r="A194" t="str">
            <v>6019-000</v>
          </cell>
          <cell r="B194">
            <v>0</v>
          </cell>
          <cell r="G194">
            <v>0</v>
          </cell>
          <cell r="H194">
            <v>284000</v>
          </cell>
          <cell r="I194">
            <v>-284000</v>
          </cell>
          <cell r="J194">
            <v>-1</v>
          </cell>
          <cell r="K194" t="str">
            <v>{D}</v>
          </cell>
        </row>
        <row r="195">
          <cell r="A195" t="str">
            <v>6021-000</v>
          </cell>
          <cell r="B195">
            <v>14534313</v>
          </cell>
          <cell r="G195">
            <v>14534313</v>
          </cell>
          <cell r="H195">
            <v>13440299</v>
          </cell>
          <cell r="I195">
            <v>1094014</v>
          </cell>
          <cell r="J195">
            <v>8.1398040326335006E-2</v>
          </cell>
          <cell r="K195" t="str">
            <v>{D}</v>
          </cell>
        </row>
        <row r="196">
          <cell r="A196" t="str">
            <v>6026-000</v>
          </cell>
          <cell r="B196">
            <v>29907760</v>
          </cell>
          <cell r="G196">
            <v>29907760</v>
          </cell>
          <cell r="H196">
            <v>28152360</v>
          </cell>
          <cell r="I196">
            <v>1755400</v>
          </cell>
          <cell r="J196">
            <v>6.235356467450686E-2</v>
          </cell>
          <cell r="K196" t="str">
            <v>{D}</v>
          </cell>
        </row>
        <row r="197">
          <cell r="A197" t="str">
            <v>6031-000</v>
          </cell>
          <cell r="B197">
            <v>16830000</v>
          </cell>
          <cell r="G197">
            <v>16830000</v>
          </cell>
          <cell r="H197">
            <v>9155050</v>
          </cell>
          <cell r="I197">
            <v>7674950</v>
          </cell>
          <cell r="J197">
            <v>0.83832966504825202</v>
          </cell>
          <cell r="K197" t="str">
            <v>{D}</v>
          </cell>
        </row>
        <row r="198">
          <cell r="A198" t="str">
            <v>6051-000</v>
          </cell>
          <cell r="B198">
            <v>30387655</v>
          </cell>
          <cell r="G198">
            <v>30387655</v>
          </cell>
          <cell r="H198">
            <v>25029232</v>
          </cell>
          <cell r="I198">
            <v>5358423</v>
          </cell>
          <cell r="J198">
            <v>0.21408659282873721</v>
          </cell>
          <cell r="K198" t="str">
            <v>{D}</v>
          </cell>
        </row>
        <row r="199">
          <cell r="A199" t="str">
            <v>6052-000</v>
          </cell>
          <cell r="B199">
            <v>21166950</v>
          </cell>
          <cell r="G199">
            <v>21166950</v>
          </cell>
          <cell r="H199">
            <v>19454575</v>
          </cell>
          <cell r="I199">
            <v>1712375</v>
          </cell>
          <cell r="J199">
            <v>8.8019142027003935E-2</v>
          </cell>
          <cell r="K199" t="str">
            <v>{D}</v>
          </cell>
        </row>
        <row r="200">
          <cell r="A200" t="str">
            <v>6061-000</v>
          </cell>
          <cell r="B200">
            <v>33449500</v>
          </cell>
          <cell r="G200">
            <v>33449500</v>
          </cell>
          <cell r="H200">
            <v>48599750</v>
          </cell>
          <cell r="I200">
            <v>-15150250</v>
          </cell>
          <cell r="J200">
            <v>-0.31173514267048696</v>
          </cell>
          <cell r="K200" t="str">
            <v>{D}</v>
          </cell>
        </row>
        <row r="201">
          <cell r="A201" t="str">
            <v>6062-000</v>
          </cell>
          <cell r="B201">
            <v>3200000</v>
          </cell>
          <cell r="G201">
            <v>3200000</v>
          </cell>
          <cell r="H201">
            <v>0</v>
          </cell>
          <cell r="I201">
            <v>3200000</v>
          </cell>
          <cell r="J201">
            <v>1</v>
          </cell>
          <cell r="K201" t="str">
            <v>{D}</v>
          </cell>
        </row>
        <row r="202">
          <cell r="A202" t="str">
            <v>6111-000</v>
          </cell>
          <cell r="B202">
            <v>3121700</v>
          </cell>
          <cell r="G202">
            <v>3121700</v>
          </cell>
          <cell r="H202">
            <v>2709000</v>
          </cell>
          <cell r="I202">
            <v>412700</v>
          </cell>
          <cell r="J202">
            <v>0.15234403839055002</v>
          </cell>
          <cell r="K202" t="str">
            <v>{D}</v>
          </cell>
        </row>
        <row r="203">
          <cell r="A203" t="str">
            <v>6122-000</v>
          </cell>
          <cell r="B203">
            <v>175948160</v>
          </cell>
          <cell r="G203">
            <v>175948160</v>
          </cell>
          <cell r="H203">
            <v>127871400</v>
          </cell>
          <cell r="I203">
            <v>48076760</v>
          </cell>
          <cell r="J203">
            <v>0.37597742732151207</v>
          </cell>
          <cell r="K203" t="str">
            <v>{D}</v>
          </cell>
        </row>
        <row r="204">
          <cell r="A204" t="str">
            <v>6123-000</v>
          </cell>
          <cell r="B204">
            <v>3911980</v>
          </cell>
          <cell r="G204">
            <v>3911980</v>
          </cell>
          <cell r="H204">
            <v>18300450</v>
          </cell>
          <cell r="I204">
            <v>-14388470</v>
          </cell>
          <cell r="J204">
            <v>-0.78623585758820136</v>
          </cell>
          <cell r="K204" t="str">
            <v>{D}</v>
          </cell>
        </row>
        <row r="205">
          <cell r="A205" t="str">
            <v>6231-000</v>
          </cell>
          <cell r="B205">
            <v>23796612</v>
          </cell>
          <cell r="G205">
            <v>23796612</v>
          </cell>
          <cell r="H205">
            <v>9305055</v>
          </cell>
          <cell r="I205">
            <v>14491557</v>
          </cell>
          <cell r="J205">
            <v>1.5573854211501168</v>
          </cell>
          <cell r="K205" t="str">
            <v>{D}</v>
          </cell>
        </row>
        <row r="206">
          <cell r="A206" t="str">
            <v>6242-000</v>
          </cell>
          <cell r="B206">
            <v>18357252</v>
          </cell>
          <cell r="G206">
            <v>18357252</v>
          </cell>
          <cell r="H206">
            <v>11628613</v>
          </cell>
          <cell r="I206">
            <v>6728639</v>
          </cell>
          <cell r="J206">
            <v>0.57862782087597209</v>
          </cell>
          <cell r="K206" t="str">
            <v>{D}</v>
          </cell>
        </row>
        <row r="207">
          <cell r="A207" t="str">
            <v>6243-000</v>
          </cell>
          <cell r="B207">
            <v>13515967</v>
          </cell>
          <cell r="G207">
            <v>13515967</v>
          </cell>
          <cell r="H207">
            <v>21237315</v>
          </cell>
          <cell r="I207">
            <v>-7721348</v>
          </cell>
          <cell r="J207">
            <v>-0.3635745855820286</v>
          </cell>
          <cell r="K207" t="str">
            <v>{D}</v>
          </cell>
        </row>
        <row r="208">
          <cell r="A208" t="str">
            <v>6251-000</v>
          </cell>
          <cell r="B208">
            <v>2990000</v>
          </cell>
          <cell r="G208">
            <v>2990000</v>
          </cell>
          <cell r="H208">
            <v>250000</v>
          </cell>
          <cell r="I208">
            <v>2740000</v>
          </cell>
          <cell r="J208">
            <v>10.96</v>
          </cell>
          <cell r="K208" t="str">
            <v>{D}</v>
          </cell>
        </row>
        <row r="209">
          <cell r="A209" t="str">
            <v>6254-000</v>
          </cell>
          <cell r="B209">
            <v>6528000</v>
          </cell>
          <cell r="G209">
            <v>6528000</v>
          </cell>
          <cell r="H209">
            <v>11360000</v>
          </cell>
          <cell r="I209">
            <v>-4832000</v>
          </cell>
          <cell r="J209">
            <v>-0.42535211267605633</v>
          </cell>
          <cell r="K209" t="str">
            <v>{D}</v>
          </cell>
        </row>
        <row r="210">
          <cell r="A210" t="str">
            <v>6264-000</v>
          </cell>
          <cell r="B210">
            <v>1498000</v>
          </cell>
          <cell r="G210">
            <v>1498000</v>
          </cell>
          <cell r="H210">
            <v>800000</v>
          </cell>
          <cell r="I210">
            <v>698000</v>
          </cell>
          <cell r="J210">
            <v>0.87250000000000005</v>
          </cell>
          <cell r="K210" t="str">
            <v>{D}</v>
          </cell>
        </row>
        <row r="211">
          <cell r="A211" t="str">
            <v>6382-000</v>
          </cell>
          <cell r="B211">
            <v>72397900</v>
          </cell>
          <cell r="G211">
            <v>72397900</v>
          </cell>
          <cell r="H211">
            <v>12234000</v>
          </cell>
          <cell r="I211">
            <v>60163900</v>
          </cell>
          <cell r="J211">
            <v>4.91776197482426</v>
          </cell>
          <cell r="K211" t="str">
            <v>{D}</v>
          </cell>
        </row>
        <row r="212">
          <cell r="A212" t="str">
            <v>6383-000</v>
          </cell>
          <cell r="B212">
            <v>336321650</v>
          </cell>
          <cell r="G212">
            <v>336321650</v>
          </cell>
          <cell r="H212">
            <v>233395700</v>
          </cell>
          <cell r="I212">
            <v>102925950</v>
          </cell>
          <cell r="J212">
            <v>0.44099334306501792</v>
          </cell>
          <cell r="K212" t="str">
            <v>{D}</v>
          </cell>
        </row>
        <row r="213">
          <cell r="A213" t="str">
            <v>6391-000</v>
          </cell>
          <cell r="B213">
            <v>24444110</v>
          </cell>
          <cell r="G213">
            <v>24444110</v>
          </cell>
          <cell r="H213">
            <v>25453940</v>
          </cell>
          <cell r="I213">
            <v>-1009830</v>
          </cell>
          <cell r="J213">
            <v>-3.9672836503896844E-2</v>
          </cell>
          <cell r="K213" t="str">
            <v>{D}</v>
          </cell>
        </row>
        <row r="214">
          <cell r="A214" t="str">
            <v>6393-000</v>
          </cell>
          <cell r="B214">
            <v>9530900</v>
          </cell>
          <cell r="G214">
            <v>9530900</v>
          </cell>
          <cell r="H214">
            <v>4169200</v>
          </cell>
          <cell r="I214">
            <v>5361700</v>
          </cell>
          <cell r="J214">
            <v>1.2860260961335508</v>
          </cell>
          <cell r="K214" t="str">
            <v>{D}</v>
          </cell>
        </row>
        <row r="215">
          <cell r="A215" t="str">
            <v>6442-000</v>
          </cell>
          <cell r="B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1</v>
          </cell>
          <cell r="K215" t="str">
            <v>{D}</v>
          </cell>
        </row>
        <row r="216">
          <cell r="A216" t="str">
            <v>6443-000</v>
          </cell>
          <cell r="B216">
            <v>59075000</v>
          </cell>
          <cell r="G216">
            <v>59075000</v>
          </cell>
          <cell r="H216">
            <v>0</v>
          </cell>
          <cell r="I216">
            <v>59075000</v>
          </cell>
          <cell r="J216">
            <v>1</v>
          </cell>
          <cell r="K216" t="str">
            <v>{D}</v>
          </cell>
        </row>
        <row r="217">
          <cell r="A217" t="str">
            <v>6464-000</v>
          </cell>
          <cell r="B217">
            <v>663583</v>
          </cell>
          <cell r="G217">
            <v>663583</v>
          </cell>
          <cell r="H217">
            <v>1595000</v>
          </cell>
          <cell r="I217">
            <v>-931417</v>
          </cell>
          <cell r="J217">
            <v>-0.58396050156739809</v>
          </cell>
          <cell r="K217" t="str">
            <v>{D}</v>
          </cell>
        </row>
        <row r="218">
          <cell r="A218" t="str">
            <v>6574-000</v>
          </cell>
          <cell r="B218">
            <v>115425967</v>
          </cell>
          <cell r="G218">
            <v>115425967</v>
          </cell>
          <cell r="H218">
            <v>115192040</v>
          </cell>
          <cell r="I218">
            <v>233927</v>
          </cell>
          <cell r="J218">
            <v>2.0307566390872149E-3</v>
          </cell>
          <cell r="K218" t="str">
            <v>{D}</v>
          </cell>
        </row>
        <row r="219">
          <cell r="A219" t="str">
            <v>6581-000</v>
          </cell>
          <cell r="B219">
            <v>463298694</v>
          </cell>
          <cell r="G219">
            <v>463298694</v>
          </cell>
          <cell r="H219">
            <v>450875320</v>
          </cell>
          <cell r="I219">
            <v>12423374</v>
          </cell>
          <cell r="J219">
            <v>2.7553901153871095E-2</v>
          </cell>
          <cell r="K219" t="str">
            <v>{D}</v>
          </cell>
        </row>
        <row r="220">
          <cell r="A220" t="str">
            <v>6582-000</v>
          </cell>
          <cell r="B220">
            <v>275553164</v>
          </cell>
          <cell r="G220">
            <v>275553164</v>
          </cell>
          <cell r="H220">
            <v>275553164</v>
          </cell>
          <cell r="I220">
            <v>0</v>
          </cell>
          <cell r="J220">
            <v>0</v>
          </cell>
          <cell r="K220" t="str">
            <v>{D}</v>
          </cell>
        </row>
        <row r="221">
          <cell r="A221" t="str">
            <v>6583-000</v>
          </cell>
          <cell r="B221">
            <v>417196984</v>
          </cell>
          <cell r="G221">
            <v>417196984</v>
          </cell>
          <cell r="H221">
            <v>418684074</v>
          </cell>
          <cell r="I221">
            <v>-1487090</v>
          </cell>
          <cell r="J221">
            <v>-3.5518188828935491E-3</v>
          </cell>
          <cell r="K221" t="str">
            <v>{D}</v>
          </cell>
        </row>
        <row r="222">
          <cell r="A222" t="str">
            <v>6589-000</v>
          </cell>
          <cell r="B222">
            <v>295984945</v>
          </cell>
          <cell r="G222">
            <v>295984945</v>
          </cell>
          <cell r="H222">
            <v>295984946</v>
          </cell>
          <cell r="I222">
            <v>-1</v>
          </cell>
          <cell r="J222">
            <v>-3.3785502050499556E-9</v>
          </cell>
          <cell r="K222" t="str">
            <v>{D}</v>
          </cell>
        </row>
        <row r="223">
          <cell r="A223" t="str">
            <v>6591-000</v>
          </cell>
          <cell r="B223">
            <v>41095281.5</v>
          </cell>
          <cell r="G223">
            <v>41095281.5</v>
          </cell>
          <cell r="H223">
            <v>26973087</v>
          </cell>
          <cell r="I223">
            <v>14122194.5</v>
          </cell>
          <cell r="J223">
            <v>0.5235661198141689</v>
          </cell>
          <cell r="K223" t="str">
            <v>{D}</v>
          </cell>
        </row>
        <row r="224">
          <cell r="A224" t="str">
            <v>6613-000</v>
          </cell>
          <cell r="B224">
            <v>8792891</v>
          </cell>
          <cell r="G224">
            <v>8792891</v>
          </cell>
          <cell r="H224">
            <v>9399250</v>
          </cell>
          <cell r="I224">
            <v>-606359</v>
          </cell>
          <cell r="J224">
            <v>-6.4511423783812541E-2</v>
          </cell>
          <cell r="K224" t="str">
            <v>{D}</v>
          </cell>
        </row>
        <row r="225">
          <cell r="A225" t="str">
            <v>6652-000</v>
          </cell>
          <cell r="B225">
            <v>348258000</v>
          </cell>
          <cell r="G225">
            <v>348258000</v>
          </cell>
          <cell r="H225">
            <v>271970000</v>
          </cell>
          <cell r="I225">
            <v>76288000</v>
          </cell>
          <cell r="J225">
            <v>0.28050152590359229</v>
          </cell>
          <cell r="K225" t="str">
            <v>{D}</v>
          </cell>
        </row>
        <row r="226">
          <cell r="A226" t="str">
            <v>6661-000</v>
          </cell>
          <cell r="B226">
            <v>221953120</v>
          </cell>
          <cell r="G226">
            <v>221953120</v>
          </cell>
          <cell r="H226">
            <v>187883900</v>
          </cell>
          <cell r="I226">
            <v>34069220</v>
          </cell>
          <cell r="J226">
            <v>0.18133123700327702</v>
          </cell>
          <cell r="K226" t="str">
            <v>{D}</v>
          </cell>
        </row>
        <row r="227">
          <cell r="A227" t="str">
            <v>6672-000</v>
          </cell>
          <cell r="B227">
            <v>4891600</v>
          </cell>
          <cell r="G227">
            <v>4891600</v>
          </cell>
          <cell r="H227">
            <v>4385000</v>
          </cell>
          <cell r="I227">
            <v>506600</v>
          </cell>
          <cell r="J227">
            <v>0.11553021664766248</v>
          </cell>
          <cell r="K227" t="str">
            <v>{D}</v>
          </cell>
        </row>
        <row r="228">
          <cell r="A228" t="str">
            <v>6685-000</v>
          </cell>
          <cell r="B228">
            <v>7172105</v>
          </cell>
          <cell r="G228">
            <v>7172105</v>
          </cell>
          <cell r="H228">
            <v>4159000</v>
          </cell>
          <cell r="I228">
            <v>3013105</v>
          </cell>
          <cell r="J228">
            <v>0.72447823996152927</v>
          </cell>
          <cell r="K228" t="str">
            <v>{D}</v>
          </cell>
        </row>
        <row r="229">
          <cell r="A229" t="str">
            <v>6711-000</v>
          </cell>
          <cell r="B229">
            <v>2645600</v>
          </cell>
          <cell r="G229">
            <v>2645600</v>
          </cell>
          <cell r="H229">
            <v>12794800</v>
          </cell>
          <cell r="I229">
            <v>-10149200</v>
          </cell>
          <cell r="J229">
            <v>-0.79322849907775028</v>
          </cell>
          <cell r="K229" t="str">
            <v>{D}</v>
          </cell>
        </row>
        <row r="230">
          <cell r="A230" t="str">
            <v>6811-000</v>
          </cell>
          <cell r="B230">
            <v>4081000</v>
          </cell>
          <cell r="G230">
            <v>4081000</v>
          </cell>
          <cell r="H230">
            <v>1991000</v>
          </cell>
          <cell r="I230">
            <v>2090000</v>
          </cell>
          <cell r="J230">
            <v>1.0497237569060773</v>
          </cell>
          <cell r="K230" t="str">
            <v>{D}</v>
          </cell>
        </row>
        <row r="231">
          <cell r="A231" t="str">
            <v>6819-000</v>
          </cell>
          <cell r="B231">
            <v>500000</v>
          </cell>
          <cell r="G231">
            <v>500000</v>
          </cell>
          <cell r="H231">
            <v>1000000</v>
          </cell>
          <cell r="I231">
            <v>-500000</v>
          </cell>
          <cell r="J231">
            <v>-0.5</v>
          </cell>
          <cell r="K231" t="str">
            <v>{D}</v>
          </cell>
        </row>
        <row r="232">
          <cell r="A232" t="str">
            <v>6981-000</v>
          </cell>
          <cell r="B232">
            <v>50556000</v>
          </cell>
          <cell r="G232">
            <v>50556000</v>
          </cell>
          <cell r="H232">
            <v>47652000</v>
          </cell>
          <cell r="I232">
            <v>2904000</v>
          </cell>
          <cell r="J232">
            <v>6.0941828254847646E-2</v>
          </cell>
          <cell r="K232" t="str">
            <v>{D}</v>
          </cell>
        </row>
        <row r="233">
          <cell r="A233" t="str">
            <v>7011-000</v>
          </cell>
          <cell r="B233">
            <v>489312163</v>
          </cell>
          <cell r="G233">
            <v>489312163</v>
          </cell>
          <cell r="H233">
            <v>239698195</v>
          </cell>
          <cell r="I233">
            <v>249613968</v>
          </cell>
          <cell r="J233">
            <v>1.0413677416302614</v>
          </cell>
          <cell r="K233" t="str">
            <v>{D}</v>
          </cell>
        </row>
        <row r="234">
          <cell r="A234" t="str">
            <v>7016-000</v>
          </cell>
          <cell r="B234">
            <v>11510757</v>
          </cell>
          <cell r="G234">
            <v>11510757</v>
          </cell>
          <cell r="H234">
            <v>1002857</v>
          </cell>
          <cell r="I234">
            <v>10507900</v>
          </cell>
          <cell r="J234">
            <v>10.477964455550492</v>
          </cell>
          <cell r="K234" t="str">
            <v>{D}</v>
          </cell>
        </row>
        <row r="235">
          <cell r="A235" t="str">
            <v>7017-000</v>
          </cell>
          <cell r="B235">
            <v>48975260</v>
          </cell>
          <cell r="G235">
            <v>48975260</v>
          </cell>
          <cell r="H235">
            <v>29179126</v>
          </cell>
          <cell r="I235">
            <v>19796134</v>
          </cell>
          <cell r="J235">
            <v>0.67843478245373079</v>
          </cell>
          <cell r="K235" t="str">
            <v>{D}</v>
          </cell>
        </row>
        <row r="236">
          <cell r="A236" t="str">
            <v>7021-000</v>
          </cell>
          <cell r="B236">
            <v>6283887</v>
          </cell>
          <cell r="G236">
            <v>6283887</v>
          </cell>
          <cell r="H236">
            <v>4107887</v>
          </cell>
          <cell r="I236">
            <v>2176000</v>
          </cell>
          <cell r="J236">
            <v>0.52971272091953847</v>
          </cell>
          <cell r="K236" t="str">
            <v>{D}</v>
          </cell>
        </row>
        <row r="237">
          <cell r="A237" t="str">
            <v>7026-000</v>
          </cell>
          <cell r="B237">
            <v>13894686</v>
          </cell>
          <cell r="G237">
            <v>13894686</v>
          </cell>
          <cell r="H237">
            <v>8822664</v>
          </cell>
          <cell r="I237">
            <v>5072022</v>
          </cell>
          <cell r="J237">
            <v>0.57488554477423148</v>
          </cell>
          <cell r="K237" t="str">
            <v>{D}</v>
          </cell>
        </row>
        <row r="238">
          <cell r="A238" t="str">
            <v>7051-000</v>
          </cell>
          <cell r="B238">
            <v>484900</v>
          </cell>
          <cell r="G238">
            <v>484900</v>
          </cell>
          <cell r="H238">
            <v>562600</v>
          </cell>
          <cell r="I238">
            <v>-77700</v>
          </cell>
          <cell r="J238">
            <v>-0.13810878066121579</v>
          </cell>
          <cell r="K238" t="str">
            <v>{D}</v>
          </cell>
        </row>
        <row r="239">
          <cell r="A239" t="str">
            <v>7061-000</v>
          </cell>
          <cell r="B239">
            <v>4360180</v>
          </cell>
          <cell r="G239">
            <v>4360180</v>
          </cell>
          <cell r="H239">
            <v>4147000</v>
          </cell>
          <cell r="I239">
            <v>213180</v>
          </cell>
          <cell r="J239">
            <v>5.1405835543766577E-2</v>
          </cell>
          <cell r="K239" t="str">
            <v>{D}</v>
          </cell>
        </row>
        <row r="240">
          <cell r="A240" t="str">
            <v>7062-000</v>
          </cell>
          <cell r="B240">
            <v>255000</v>
          </cell>
          <cell r="G240">
            <v>255000</v>
          </cell>
          <cell r="H240">
            <v>0</v>
          </cell>
          <cell r="I240">
            <v>255000</v>
          </cell>
          <cell r="J240">
            <v>1</v>
          </cell>
          <cell r="K240" t="str">
            <v>{D}</v>
          </cell>
        </row>
        <row r="241">
          <cell r="A241" t="str">
            <v>7112-000</v>
          </cell>
          <cell r="B241">
            <v>1519120</v>
          </cell>
          <cell r="G241">
            <v>1519120</v>
          </cell>
          <cell r="H241">
            <v>1206500</v>
          </cell>
          <cell r="I241">
            <v>312620</v>
          </cell>
          <cell r="J241">
            <v>0.25911313717364276</v>
          </cell>
          <cell r="K241" t="str">
            <v>{D}</v>
          </cell>
        </row>
        <row r="242">
          <cell r="A242" t="str">
            <v>7122-000</v>
          </cell>
          <cell r="B242">
            <v>12472065</v>
          </cell>
          <cell r="G242">
            <v>12472065</v>
          </cell>
          <cell r="H242">
            <v>9904000</v>
          </cell>
          <cell r="I242">
            <v>2568065</v>
          </cell>
          <cell r="J242">
            <v>0.259295739095315</v>
          </cell>
          <cell r="K242" t="str">
            <v>{D}</v>
          </cell>
        </row>
        <row r="243">
          <cell r="A243" t="str">
            <v>7232-000</v>
          </cell>
          <cell r="B243">
            <v>397000</v>
          </cell>
          <cell r="G243">
            <v>397000</v>
          </cell>
          <cell r="H243">
            <v>400000</v>
          </cell>
          <cell r="I243">
            <v>-3000</v>
          </cell>
          <cell r="J243">
            <v>-7.4999999999999997E-3</v>
          </cell>
          <cell r="K243" t="str">
            <v>{D}</v>
          </cell>
        </row>
        <row r="244">
          <cell r="A244" t="str">
            <v>7242-000</v>
          </cell>
          <cell r="B244">
            <v>5390342</v>
          </cell>
          <cell r="G244">
            <v>5390342</v>
          </cell>
          <cell r="H244">
            <v>2866970</v>
          </cell>
          <cell r="I244">
            <v>2523372</v>
          </cell>
          <cell r="J244">
            <v>0.88015291405211771</v>
          </cell>
          <cell r="K244" t="str">
            <v>{D}</v>
          </cell>
        </row>
        <row r="245">
          <cell r="A245" t="str">
            <v>7261-000</v>
          </cell>
          <cell r="B245">
            <v>999000</v>
          </cell>
          <cell r="G245">
            <v>999000</v>
          </cell>
          <cell r="H245">
            <v>688000</v>
          </cell>
          <cell r="I245">
            <v>311000</v>
          </cell>
          <cell r="J245">
            <v>0.45203488372093026</v>
          </cell>
          <cell r="K245" t="str">
            <v>{D}</v>
          </cell>
        </row>
        <row r="246">
          <cell r="A246" t="str">
            <v>7352-000</v>
          </cell>
          <cell r="B246">
            <v>151833677</v>
          </cell>
          <cell r="G246">
            <v>151833677</v>
          </cell>
          <cell r="H246">
            <v>161632100</v>
          </cell>
          <cell r="I246">
            <v>-9798423</v>
          </cell>
          <cell r="J246">
            <v>-6.062176386992435E-2</v>
          </cell>
          <cell r="K246" t="str">
            <v>{D}</v>
          </cell>
        </row>
        <row r="247">
          <cell r="A247" t="str">
            <v>7354-000</v>
          </cell>
          <cell r="B247">
            <v>185330831</v>
          </cell>
          <cell r="G247">
            <v>185330831</v>
          </cell>
          <cell r="H247">
            <v>170844999</v>
          </cell>
          <cell r="I247">
            <v>14485832</v>
          </cell>
          <cell r="J247">
            <v>8.4789324152239304E-2</v>
          </cell>
          <cell r="K247" t="str">
            <v>{D}</v>
          </cell>
        </row>
        <row r="248">
          <cell r="A248" t="str">
            <v>7355-000</v>
          </cell>
          <cell r="B248">
            <v>75579000</v>
          </cell>
          <cell r="G248">
            <v>75579000</v>
          </cell>
          <cell r="H248">
            <v>89846500</v>
          </cell>
          <cell r="I248">
            <v>-14267500</v>
          </cell>
          <cell r="J248">
            <v>-0.15879861764231218</v>
          </cell>
          <cell r="K248" t="str">
            <v>{D}</v>
          </cell>
        </row>
        <row r="249">
          <cell r="A249" t="str">
            <v>7356-000</v>
          </cell>
          <cell r="B249">
            <v>229596500</v>
          </cell>
          <cell r="G249">
            <v>229596500</v>
          </cell>
          <cell r="H249">
            <v>210771000</v>
          </cell>
          <cell r="I249">
            <v>18825500</v>
          </cell>
          <cell r="J249">
            <v>8.9317315949537651E-2</v>
          </cell>
          <cell r="K249" t="str">
            <v>{D}</v>
          </cell>
        </row>
        <row r="250">
          <cell r="A250" t="str">
            <v>7359-000</v>
          </cell>
          <cell r="B250">
            <v>255875500</v>
          </cell>
          <cell r="G250">
            <v>255875500</v>
          </cell>
          <cell r="H250">
            <v>727427595</v>
          </cell>
          <cell r="I250">
            <v>-471552095</v>
          </cell>
          <cell r="J250">
            <v>-0.64824609107659714</v>
          </cell>
          <cell r="K250" t="str">
            <v>{D}</v>
          </cell>
        </row>
        <row r="251">
          <cell r="A251" t="str">
            <v>7362-000</v>
          </cell>
          <cell r="B251">
            <v>34925000</v>
          </cell>
          <cell r="G251">
            <v>34925000</v>
          </cell>
          <cell r="H251">
            <v>0</v>
          </cell>
          <cell r="I251">
            <v>34925000</v>
          </cell>
          <cell r="J251">
            <v>1</v>
          </cell>
          <cell r="K251" t="str">
            <v>{D}</v>
          </cell>
        </row>
        <row r="252">
          <cell r="A252" t="str">
            <v>7432-000</v>
          </cell>
          <cell r="B252">
            <v>4282750</v>
          </cell>
          <cell r="G252">
            <v>4282750</v>
          </cell>
          <cell r="H252">
            <v>10281000</v>
          </cell>
          <cell r="I252">
            <v>-5998250</v>
          </cell>
          <cell r="J252">
            <v>-0.58343060013617354</v>
          </cell>
          <cell r="K252" t="str">
            <v>{D}</v>
          </cell>
        </row>
        <row r="253">
          <cell r="A253" t="str">
            <v>7561-000</v>
          </cell>
          <cell r="B253">
            <v>4969658300</v>
          </cell>
          <cell r="G253">
            <v>4969658300</v>
          </cell>
          <cell r="H253">
            <v>4949320931</v>
          </cell>
          <cell r="I253">
            <v>20337369</v>
          </cell>
          <cell r="J253">
            <v>4.1091231066906946E-3</v>
          </cell>
          <cell r="K253" t="str">
            <v>{D}</v>
          </cell>
        </row>
        <row r="254">
          <cell r="A254" t="str">
            <v>7571-000</v>
          </cell>
          <cell r="B254">
            <v>324471903</v>
          </cell>
          <cell r="G254">
            <v>324471903</v>
          </cell>
          <cell r="H254">
            <v>316850424</v>
          </cell>
          <cell r="I254">
            <v>7621479</v>
          </cell>
          <cell r="J254">
            <v>2.4053870289281985E-2</v>
          </cell>
          <cell r="K254" t="str">
            <v>{D}</v>
          </cell>
        </row>
        <row r="255">
          <cell r="A255" t="str">
            <v>7611-000</v>
          </cell>
          <cell r="B255">
            <v>3982334</v>
          </cell>
          <cell r="G255">
            <v>3982334</v>
          </cell>
          <cell r="H255">
            <v>3975000</v>
          </cell>
          <cell r="I255">
            <v>7334</v>
          </cell>
          <cell r="J255">
            <v>1.8450314465408805E-3</v>
          </cell>
          <cell r="K255" t="str">
            <v>{D}</v>
          </cell>
        </row>
        <row r="256">
          <cell r="A256" t="str">
            <v>7612-000</v>
          </cell>
          <cell r="B256">
            <v>29466823</v>
          </cell>
          <cell r="G256">
            <v>29466823</v>
          </cell>
          <cell r="H256">
            <v>55895336</v>
          </cell>
          <cell r="I256">
            <v>-26428513</v>
          </cell>
          <cell r="J256">
            <v>-0.47282143540563026</v>
          </cell>
          <cell r="K256" t="str">
            <v>{D}</v>
          </cell>
        </row>
        <row r="257">
          <cell r="A257" t="str">
            <v>7645-000</v>
          </cell>
          <cell r="B257">
            <v>1397332241</v>
          </cell>
          <cell r="G257">
            <v>1397332241</v>
          </cell>
          <cell r="H257">
            <v>0</v>
          </cell>
          <cell r="I257">
            <v>1397332241</v>
          </cell>
          <cell r="J257">
            <v>1</v>
          </cell>
          <cell r="K257" t="str">
            <v>{D}</v>
          </cell>
        </row>
        <row r="258">
          <cell r="A258" t="str">
            <v>7652-000</v>
          </cell>
          <cell r="B258">
            <v>109600000</v>
          </cell>
          <cell r="G258">
            <v>109600000</v>
          </cell>
          <cell r="H258">
            <v>38400000</v>
          </cell>
          <cell r="I258">
            <v>71200000</v>
          </cell>
          <cell r="J258">
            <v>1.8541666666666667</v>
          </cell>
          <cell r="K258" t="str">
            <v>{D}</v>
          </cell>
        </row>
        <row r="259">
          <cell r="A259" t="str">
            <v>7672-000</v>
          </cell>
          <cell r="B259">
            <v>0</v>
          </cell>
          <cell r="G259">
            <v>0</v>
          </cell>
          <cell r="H259">
            <v>75000</v>
          </cell>
          <cell r="I259">
            <v>-75000</v>
          </cell>
          <cell r="J259">
            <v>-1</v>
          </cell>
          <cell r="K259" t="str">
            <v>{D}</v>
          </cell>
        </row>
        <row r="260">
          <cell r="A260" t="str">
            <v>7711-000</v>
          </cell>
          <cell r="B260">
            <v>9126100</v>
          </cell>
          <cell r="G260">
            <v>9126100</v>
          </cell>
          <cell r="H260">
            <v>11109200</v>
          </cell>
          <cell r="I260">
            <v>-1983100</v>
          </cell>
          <cell r="J260">
            <v>-0.17850970366903107</v>
          </cell>
          <cell r="K260" t="str">
            <v>{D}</v>
          </cell>
        </row>
        <row r="261">
          <cell r="A261" t="str">
            <v>7821-000</v>
          </cell>
          <cell r="B261">
            <v>105839996</v>
          </cell>
          <cell r="G261">
            <v>105839996</v>
          </cell>
          <cell r="H261">
            <v>83691000</v>
          </cell>
          <cell r="I261">
            <v>22148996</v>
          </cell>
          <cell r="J261">
            <v>0.26465206533557967</v>
          </cell>
          <cell r="K261" t="str">
            <v>{D}</v>
          </cell>
        </row>
        <row r="262">
          <cell r="A262" t="str">
            <v>7822-000</v>
          </cell>
          <cell r="B262">
            <v>81436252</v>
          </cell>
          <cell r="G262">
            <v>81436252</v>
          </cell>
          <cell r="H262">
            <v>60092000</v>
          </cell>
          <cell r="I262">
            <v>21344252</v>
          </cell>
          <cell r="J262">
            <v>0.35519290421353922</v>
          </cell>
          <cell r="K262" t="str">
            <v>{D}</v>
          </cell>
        </row>
        <row r="263">
          <cell r="A263" t="str">
            <v>7823-000</v>
          </cell>
          <cell r="B263">
            <v>95903700</v>
          </cell>
          <cell r="G263">
            <v>95903700</v>
          </cell>
          <cell r="H263">
            <v>47935300</v>
          </cell>
          <cell r="I263">
            <v>47968400</v>
          </cell>
          <cell r="J263">
            <v>1.0006905140887821</v>
          </cell>
          <cell r="K263" t="str">
            <v>{D}</v>
          </cell>
        </row>
        <row r="264">
          <cell r="A264" t="str">
            <v>8011-000</v>
          </cell>
          <cell r="B264">
            <v>1260391872</v>
          </cell>
          <cell r="G264">
            <v>1260391872</v>
          </cell>
          <cell r="H264">
            <v>763400297</v>
          </cell>
          <cell r="I264">
            <v>496991575</v>
          </cell>
          <cell r="J264">
            <v>0.65102355468431261</v>
          </cell>
          <cell r="K264" t="str">
            <v>{D}</v>
          </cell>
        </row>
        <row r="265">
          <cell r="A265" t="str">
            <v>8013-000</v>
          </cell>
          <cell r="B265">
            <v>26979500</v>
          </cell>
          <cell r="G265">
            <v>26979500</v>
          </cell>
          <cell r="H265">
            <v>0</v>
          </cell>
          <cell r="I265">
            <v>26979500</v>
          </cell>
          <cell r="J265">
            <v>1</v>
          </cell>
          <cell r="K265" t="str">
            <v>{D}</v>
          </cell>
        </row>
        <row r="266">
          <cell r="A266" t="str">
            <v>8016-000</v>
          </cell>
          <cell r="B266">
            <v>19039411</v>
          </cell>
          <cell r="G266">
            <v>19039411</v>
          </cell>
          <cell r="H266">
            <v>9938900</v>
          </cell>
          <cell r="I266">
            <v>9100511</v>
          </cell>
          <cell r="J266">
            <v>0.91564569519765771</v>
          </cell>
          <cell r="K266" t="str">
            <v>{D}</v>
          </cell>
        </row>
        <row r="267">
          <cell r="A267" t="str">
            <v>8017-000</v>
          </cell>
          <cell r="B267">
            <v>72565536</v>
          </cell>
          <cell r="G267">
            <v>72565536</v>
          </cell>
          <cell r="H267">
            <v>83711026</v>
          </cell>
          <cell r="I267">
            <v>-11145490</v>
          </cell>
          <cell r="J267">
            <v>-0.13314243693536859</v>
          </cell>
          <cell r="K267" t="str">
            <v>{D}</v>
          </cell>
        </row>
        <row r="268">
          <cell r="A268" t="str">
            <v>8019-000</v>
          </cell>
          <cell r="B268">
            <v>13055400</v>
          </cell>
          <cell r="G268">
            <v>13055400</v>
          </cell>
          <cell r="H268">
            <v>2499000</v>
          </cell>
          <cell r="I268">
            <v>10556400</v>
          </cell>
          <cell r="J268">
            <v>4.2242496998799517</v>
          </cell>
          <cell r="K268" t="str">
            <v>{D}</v>
          </cell>
        </row>
        <row r="269">
          <cell r="A269" t="str">
            <v>8021-000</v>
          </cell>
          <cell r="B269">
            <v>14786387</v>
          </cell>
          <cell r="G269">
            <v>14786387</v>
          </cell>
          <cell r="H269">
            <v>12571338</v>
          </cell>
          <cell r="I269">
            <v>2215049</v>
          </cell>
          <cell r="J269">
            <v>0.17619834897446876</v>
          </cell>
          <cell r="K269" t="str">
            <v>{D}</v>
          </cell>
        </row>
        <row r="270">
          <cell r="A270" t="str">
            <v>8026-000</v>
          </cell>
          <cell r="B270">
            <v>31999082</v>
          </cell>
          <cell r="G270">
            <v>31999082</v>
          </cell>
          <cell r="H270">
            <v>27095620</v>
          </cell>
          <cell r="I270">
            <v>4903462</v>
          </cell>
          <cell r="J270">
            <v>0.18096880602842821</v>
          </cell>
          <cell r="K270" t="str">
            <v>{D}</v>
          </cell>
        </row>
        <row r="271">
          <cell r="A271" t="str">
            <v>8031-000</v>
          </cell>
          <cell r="B271">
            <v>15016500</v>
          </cell>
          <cell r="G271">
            <v>15016500</v>
          </cell>
          <cell r="H271">
            <v>105393705</v>
          </cell>
          <cell r="I271">
            <v>-90377205</v>
          </cell>
          <cell r="J271">
            <v>-0.85751995339759624</v>
          </cell>
          <cell r="K271" t="str">
            <v>{D}</v>
          </cell>
        </row>
        <row r="272">
          <cell r="A272" t="str">
            <v>8032-000</v>
          </cell>
          <cell r="B272">
            <v>55066800</v>
          </cell>
          <cell r="G272">
            <v>55066800</v>
          </cell>
          <cell r="H272">
            <v>25074900</v>
          </cell>
          <cell r="I272">
            <v>29991900</v>
          </cell>
          <cell r="J272">
            <v>1.196092506849479</v>
          </cell>
          <cell r="K272" t="str">
            <v>{D}</v>
          </cell>
        </row>
        <row r="273">
          <cell r="A273" t="str">
            <v>8033-000</v>
          </cell>
          <cell r="B273">
            <v>21522800</v>
          </cell>
          <cell r="G273">
            <v>21522800</v>
          </cell>
          <cell r="H273">
            <v>89064548</v>
          </cell>
          <cell r="I273">
            <v>-67541748</v>
          </cell>
          <cell r="J273">
            <v>-0.75834604808189221</v>
          </cell>
          <cell r="K273" t="str">
            <v>{D}</v>
          </cell>
        </row>
        <row r="274">
          <cell r="A274" t="str">
            <v>8039-000</v>
          </cell>
          <cell r="B274">
            <v>0</v>
          </cell>
          <cell r="G274">
            <v>0</v>
          </cell>
          <cell r="H274">
            <v>2070800</v>
          </cell>
          <cell r="I274">
            <v>-2070800</v>
          </cell>
          <cell r="J274">
            <v>-1</v>
          </cell>
          <cell r="K274" t="str">
            <v>{D}</v>
          </cell>
        </row>
        <row r="275">
          <cell r="A275" t="str">
            <v>8051-000</v>
          </cell>
          <cell r="B275">
            <v>1815365</v>
          </cell>
          <cell r="G275">
            <v>1815365</v>
          </cell>
          <cell r="H275">
            <v>1809400</v>
          </cell>
          <cell r="I275">
            <v>5965</v>
          </cell>
          <cell r="J275">
            <v>3.2966729302531224E-3</v>
          </cell>
          <cell r="K275" t="str">
            <v>{D}</v>
          </cell>
        </row>
        <row r="276">
          <cell r="A276" t="str">
            <v>8052-000</v>
          </cell>
          <cell r="B276">
            <v>2886000</v>
          </cell>
          <cell r="G276">
            <v>2886000</v>
          </cell>
          <cell r="H276">
            <v>1985500</v>
          </cell>
          <cell r="I276">
            <v>900500</v>
          </cell>
          <cell r="J276">
            <v>0.45353815159909344</v>
          </cell>
          <cell r="K276" t="str">
            <v>{D}</v>
          </cell>
        </row>
        <row r="277">
          <cell r="A277" t="str">
            <v>8061-000</v>
          </cell>
          <cell r="B277">
            <v>13256160</v>
          </cell>
          <cell r="G277">
            <v>13256160</v>
          </cell>
          <cell r="H277">
            <v>13641600</v>
          </cell>
          <cell r="I277">
            <v>-385440</v>
          </cell>
          <cell r="J277">
            <v>-2.8254750175932441E-2</v>
          </cell>
          <cell r="K277" t="str">
            <v>{D}</v>
          </cell>
        </row>
        <row r="278">
          <cell r="A278" t="str">
            <v>8062-000</v>
          </cell>
          <cell r="B278">
            <v>2030000</v>
          </cell>
          <cell r="G278">
            <v>2030000</v>
          </cell>
          <cell r="H278">
            <v>0</v>
          </cell>
          <cell r="I278">
            <v>2030000</v>
          </cell>
          <cell r="J278">
            <v>1</v>
          </cell>
          <cell r="K278" t="str">
            <v>{D}</v>
          </cell>
        </row>
        <row r="279">
          <cell r="A279" t="str">
            <v>8064-000</v>
          </cell>
          <cell r="B279">
            <v>127067680</v>
          </cell>
          <cell r="G279">
            <v>127067680</v>
          </cell>
          <cell r="H279">
            <v>32583400</v>
          </cell>
          <cell r="I279">
            <v>94484280</v>
          </cell>
          <cell r="J279">
            <v>2.8997673662048773</v>
          </cell>
          <cell r="K279" t="str">
            <v>{D}</v>
          </cell>
        </row>
        <row r="280">
          <cell r="A280" t="str">
            <v>8069-000</v>
          </cell>
          <cell r="B280">
            <v>2400000</v>
          </cell>
          <cell r="G280">
            <v>2400000</v>
          </cell>
          <cell r="H280">
            <v>1960000</v>
          </cell>
          <cell r="I280">
            <v>440000</v>
          </cell>
          <cell r="J280">
            <v>0.22448979591836735</v>
          </cell>
          <cell r="K280" t="str">
            <v>{D}</v>
          </cell>
        </row>
        <row r="281">
          <cell r="A281" t="str">
            <v>8099-000</v>
          </cell>
          <cell r="B281">
            <v>5000000</v>
          </cell>
          <cell r="G281">
            <v>5000000</v>
          </cell>
          <cell r="H281">
            <v>5000000</v>
          </cell>
          <cell r="I281">
            <v>0</v>
          </cell>
          <cell r="J281">
            <v>0</v>
          </cell>
          <cell r="K281" t="str">
            <v>{D}</v>
          </cell>
        </row>
        <row r="282">
          <cell r="A282" t="str">
            <v>8121-000</v>
          </cell>
          <cell r="B282">
            <v>49269095</v>
          </cell>
          <cell r="G282">
            <v>49269095</v>
          </cell>
          <cell r="H282">
            <v>29417050</v>
          </cell>
          <cell r="I282">
            <v>19852045</v>
          </cell>
          <cell r="J282">
            <v>0.67484825976771978</v>
          </cell>
          <cell r="K282" t="str">
            <v>{D}</v>
          </cell>
        </row>
        <row r="283">
          <cell r="A283" t="str">
            <v>8221-000</v>
          </cell>
          <cell r="B283">
            <v>204771948</v>
          </cell>
          <cell r="G283">
            <v>204771948</v>
          </cell>
          <cell r="H283">
            <v>278851550</v>
          </cell>
          <cell r="I283">
            <v>-74079602</v>
          </cell>
          <cell r="J283">
            <v>-0.26565963861416586</v>
          </cell>
          <cell r="K283" t="str">
            <v>{D}</v>
          </cell>
        </row>
        <row r="284">
          <cell r="A284" t="str">
            <v>8222-000</v>
          </cell>
          <cell r="B284">
            <v>33400900</v>
          </cell>
          <cell r="G284">
            <v>33400900</v>
          </cell>
          <cell r="H284">
            <v>32000001</v>
          </cell>
          <cell r="I284">
            <v>1400899</v>
          </cell>
          <cell r="J284">
            <v>4.3778092381934613E-2</v>
          </cell>
          <cell r="K284" t="str">
            <v>{D}</v>
          </cell>
        </row>
        <row r="285">
          <cell r="A285" t="str">
            <v>8223-000</v>
          </cell>
          <cell r="B285">
            <v>24079000</v>
          </cell>
          <cell r="G285">
            <v>24079000</v>
          </cell>
          <cell r="H285">
            <v>3999000</v>
          </cell>
          <cell r="I285">
            <v>20080000</v>
          </cell>
          <cell r="J285">
            <v>5.0212553138284575</v>
          </cell>
          <cell r="K285" t="str">
            <v>{D}</v>
          </cell>
        </row>
        <row r="286">
          <cell r="A286" t="str">
            <v>8224-000</v>
          </cell>
          <cell r="B286">
            <v>1353600</v>
          </cell>
          <cell r="G286">
            <v>1353600</v>
          </cell>
          <cell r="H286">
            <v>992750</v>
          </cell>
          <cell r="I286">
            <v>360850</v>
          </cell>
          <cell r="J286">
            <v>0.36348526819440946</v>
          </cell>
          <cell r="K286" t="str">
            <v>{D}</v>
          </cell>
        </row>
        <row r="287">
          <cell r="A287" t="str">
            <v>8226-000</v>
          </cell>
          <cell r="B287">
            <v>491000</v>
          </cell>
          <cell r="G287">
            <v>491000</v>
          </cell>
          <cell r="H287">
            <v>497500</v>
          </cell>
          <cell r="I287">
            <v>-6500</v>
          </cell>
          <cell r="J287">
            <v>-1.3065326633165829E-2</v>
          </cell>
          <cell r="K287" t="str">
            <v>{D}</v>
          </cell>
        </row>
        <row r="288">
          <cell r="A288" t="str">
            <v>8229-000</v>
          </cell>
          <cell r="B288">
            <v>6731000</v>
          </cell>
          <cell r="G288">
            <v>6731000</v>
          </cell>
          <cell r="H288">
            <v>3227900</v>
          </cell>
          <cell r="I288">
            <v>3503100</v>
          </cell>
          <cell r="J288">
            <v>1.085256668422194</v>
          </cell>
          <cell r="K288" t="str">
            <v>{D}</v>
          </cell>
        </row>
        <row r="289">
          <cell r="A289" t="str">
            <v>8241-000</v>
          </cell>
          <cell r="B289">
            <v>8634709</v>
          </cell>
          <cell r="G289">
            <v>8634709</v>
          </cell>
          <cell r="H289">
            <v>16494424</v>
          </cell>
          <cell r="I289">
            <v>-7859715</v>
          </cell>
          <cell r="J289">
            <v>-0.47650739425638627</v>
          </cell>
          <cell r="K289" t="str">
            <v>{D}</v>
          </cell>
        </row>
        <row r="290">
          <cell r="A290" t="str">
            <v>8262-000</v>
          </cell>
          <cell r="B290">
            <v>900000</v>
          </cell>
          <cell r="G290">
            <v>900000</v>
          </cell>
          <cell r="H290">
            <v>888500</v>
          </cell>
          <cell r="I290">
            <v>11500</v>
          </cell>
          <cell r="J290">
            <v>1.2943162633652222E-2</v>
          </cell>
          <cell r="K290" t="str">
            <v>{D}</v>
          </cell>
        </row>
        <row r="291">
          <cell r="A291" t="str">
            <v>8263-000</v>
          </cell>
          <cell r="B291">
            <v>1095000</v>
          </cell>
          <cell r="G291">
            <v>1095000</v>
          </cell>
          <cell r="H291">
            <v>1089000</v>
          </cell>
          <cell r="I291">
            <v>6000</v>
          </cell>
          <cell r="J291">
            <v>5.5096418732782371E-3</v>
          </cell>
          <cell r="K291" t="str">
            <v>{D}</v>
          </cell>
        </row>
        <row r="292">
          <cell r="A292" t="str">
            <v>8281-000</v>
          </cell>
          <cell r="B292">
            <v>11692278</v>
          </cell>
          <cell r="G292">
            <v>11692278</v>
          </cell>
          <cell r="H292">
            <v>11277952</v>
          </cell>
          <cell r="I292">
            <v>414326</v>
          </cell>
          <cell r="J292">
            <v>3.6737698475751625E-2</v>
          </cell>
          <cell r="K292" t="str">
            <v>{D}</v>
          </cell>
        </row>
        <row r="293">
          <cell r="A293" t="str">
            <v>8282-000</v>
          </cell>
          <cell r="B293">
            <v>44800500</v>
          </cell>
          <cell r="G293">
            <v>44800500</v>
          </cell>
          <cell r="H293">
            <v>20709000</v>
          </cell>
          <cell r="I293">
            <v>24091500</v>
          </cell>
          <cell r="J293">
            <v>1.1633347819788498</v>
          </cell>
          <cell r="K293" t="str">
            <v>{D}</v>
          </cell>
        </row>
        <row r="294">
          <cell r="A294" t="str">
            <v>8283-000</v>
          </cell>
          <cell r="B294">
            <v>18948460</v>
          </cell>
          <cell r="G294">
            <v>18948460</v>
          </cell>
          <cell r="H294">
            <v>11480040</v>
          </cell>
          <cell r="I294">
            <v>7468420</v>
          </cell>
          <cell r="J294">
            <v>0.65055696670046448</v>
          </cell>
          <cell r="K294" t="str">
            <v>{D}</v>
          </cell>
        </row>
        <row r="295">
          <cell r="A295" t="str">
            <v>8291-000</v>
          </cell>
          <cell r="B295">
            <v>55686000</v>
          </cell>
          <cell r="G295">
            <v>55686000</v>
          </cell>
          <cell r="H295">
            <v>81950500</v>
          </cell>
          <cell r="I295">
            <v>-26264500</v>
          </cell>
          <cell r="J295">
            <v>-0.32049224836944251</v>
          </cell>
          <cell r="K295" t="str">
            <v>{D}</v>
          </cell>
        </row>
        <row r="296">
          <cell r="A296" t="str">
            <v>8292-000</v>
          </cell>
          <cell r="B296">
            <v>6555000</v>
          </cell>
          <cell r="G296">
            <v>6555000</v>
          </cell>
          <cell r="H296">
            <v>375000</v>
          </cell>
          <cell r="I296">
            <v>6180000</v>
          </cell>
          <cell r="J296">
            <v>16.48</v>
          </cell>
          <cell r="K296" t="str">
            <v>{D}</v>
          </cell>
        </row>
        <row r="297">
          <cell r="A297" t="str">
            <v>8293-000</v>
          </cell>
          <cell r="B297">
            <v>2800000</v>
          </cell>
          <cell r="G297">
            <v>2800000</v>
          </cell>
          <cell r="H297">
            <v>20155750</v>
          </cell>
          <cell r="I297">
            <v>-17355750</v>
          </cell>
          <cell r="J297">
            <v>-0.86108182528558852</v>
          </cell>
          <cell r="K297" t="str">
            <v>{D}</v>
          </cell>
        </row>
        <row r="298">
          <cell r="A298" t="str">
            <v>8294-000</v>
          </cell>
          <cell r="B298">
            <v>42566800</v>
          </cell>
          <cell r="G298">
            <v>42566800</v>
          </cell>
          <cell r="H298">
            <v>45559650</v>
          </cell>
          <cell r="I298">
            <v>-2992850</v>
          </cell>
          <cell r="J298">
            <v>-6.5690803155862704E-2</v>
          </cell>
          <cell r="K298" t="str">
            <v>{D}</v>
          </cell>
        </row>
        <row r="299">
          <cell r="A299" t="str">
            <v>8312-000</v>
          </cell>
          <cell r="B299">
            <v>3597500</v>
          </cell>
          <cell r="G299">
            <v>3597500</v>
          </cell>
          <cell r="H299">
            <v>8725500</v>
          </cell>
          <cell r="I299">
            <v>-5128000</v>
          </cell>
          <cell r="J299">
            <v>-0.58770271044639277</v>
          </cell>
          <cell r="K299" t="str">
            <v>{D}</v>
          </cell>
        </row>
        <row r="300">
          <cell r="A300" t="str">
            <v>8313-000</v>
          </cell>
          <cell r="B300">
            <v>2000000</v>
          </cell>
          <cell r="G300">
            <v>2000000</v>
          </cell>
          <cell r="H300">
            <v>1500000</v>
          </cell>
          <cell r="I300">
            <v>500000</v>
          </cell>
          <cell r="J300">
            <v>0.33333333333333331</v>
          </cell>
          <cell r="K300" t="str">
            <v>{D}</v>
          </cell>
        </row>
        <row r="301">
          <cell r="A301" t="str">
            <v>8421-000</v>
          </cell>
          <cell r="B301">
            <v>104324926</v>
          </cell>
          <cell r="G301">
            <v>104324926</v>
          </cell>
          <cell r="H301">
            <v>101771850</v>
          </cell>
          <cell r="I301">
            <v>2553076</v>
          </cell>
          <cell r="J301">
            <v>2.5086268943720687E-2</v>
          </cell>
          <cell r="K301" t="str">
            <v>{D}</v>
          </cell>
        </row>
        <row r="302">
          <cell r="A302" t="str">
            <v>8422-000</v>
          </cell>
          <cell r="B302">
            <v>6941673</v>
          </cell>
          <cell r="G302">
            <v>6941673</v>
          </cell>
          <cell r="H302">
            <v>6360199</v>
          </cell>
          <cell r="I302">
            <v>581474</v>
          </cell>
          <cell r="J302">
            <v>9.1423868970137573E-2</v>
          </cell>
          <cell r="K302" t="str">
            <v>{D}</v>
          </cell>
        </row>
        <row r="303">
          <cell r="A303" t="str">
            <v>8423-000</v>
          </cell>
          <cell r="B303">
            <v>6181403</v>
          </cell>
          <cell r="G303">
            <v>6181403</v>
          </cell>
          <cell r="H303">
            <v>5567174</v>
          </cell>
          <cell r="I303">
            <v>614229</v>
          </cell>
          <cell r="J303">
            <v>0.11033048365292696</v>
          </cell>
          <cell r="K303" t="str">
            <v>{D}</v>
          </cell>
        </row>
        <row r="304">
          <cell r="A304" t="str">
            <v>8441-000</v>
          </cell>
          <cell r="B304">
            <v>39153433</v>
          </cell>
          <cell r="G304">
            <v>39153433</v>
          </cell>
          <cell r="H304">
            <v>71236333</v>
          </cell>
          <cell r="I304">
            <v>-32082900</v>
          </cell>
          <cell r="J304">
            <v>-0.45037270517560191</v>
          </cell>
          <cell r="K304" t="str">
            <v>{D}</v>
          </cell>
        </row>
        <row r="305">
          <cell r="A305" t="str">
            <v>8462-000</v>
          </cell>
          <cell r="B305">
            <v>0</v>
          </cell>
          <cell r="G305">
            <v>0</v>
          </cell>
          <cell r="H305">
            <v>353750</v>
          </cell>
          <cell r="I305">
            <v>-353750</v>
          </cell>
          <cell r="J305">
            <v>-1</v>
          </cell>
          <cell r="K305" t="str">
            <v>{D}</v>
          </cell>
        </row>
        <row r="306">
          <cell r="A306" t="str">
            <v>8482-000</v>
          </cell>
          <cell r="B306">
            <v>1950000</v>
          </cell>
          <cell r="G306">
            <v>1950000</v>
          </cell>
          <cell r="H306">
            <v>1950000</v>
          </cell>
          <cell r="I306">
            <v>0</v>
          </cell>
          <cell r="J306">
            <v>0</v>
          </cell>
          <cell r="K306" t="str">
            <v>{D}</v>
          </cell>
        </row>
        <row r="307">
          <cell r="A307" t="str">
            <v>8511-000</v>
          </cell>
          <cell r="B307">
            <v>8222500</v>
          </cell>
          <cell r="G307">
            <v>8222500</v>
          </cell>
          <cell r="H307">
            <v>12351642</v>
          </cell>
          <cell r="I307">
            <v>-4129142</v>
          </cell>
          <cell r="J307">
            <v>-0.33429903489754642</v>
          </cell>
          <cell r="K307" t="str">
            <v>{D}</v>
          </cell>
        </row>
        <row r="308">
          <cell r="A308" t="str">
            <v>8513-000</v>
          </cell>
          <cell r="B308">
            <v>246500</v>
          </cell>
          <cell r="G308">
            <v>246500</v>
          </cell>
          <cell r="H308">
            <v>495001</v>
          </cell>
          <cell r="I308">
            <v>-248501</v>
          </cell>
          <cell r="J308">
            <v>-0.50202120803796357</v>
          </cell>
          <cell r="K308" t="str">
            <v>{D}</v>
          </cell>
        </row>
        <row r="309">
          <cell r="A309" t="str">
            <v>8514-000</v>
          </cell>
          <cell r="B309">
            <v>11421033</v>
          </cell>
          <cell r="G309">
            <v>11421033</v>
          </cell>
          <cell r="H309">
            <v>9301575</v>
          </cell>
          <cell r="I309">
            <v>2119458</v>
          </cell>
          <cell r="J309">
            <v>0.2278601204634699</v>
          </cell>
          <cell r="K309" t="str">
            <v>{D}</v>
          </cell>
        </row>
        <row r="310">
          <cell r="A310" t="str">
            <v>8523-000</v>
          </cell>
          <cell r="B310">
            <v>5995000</v>
          </cell>
          <cell r="G310">
            <v>5995000</v>
          </cell>
          <cell r="H310">
            <v>4403583</v>
          </cell>
          <cell r="I310">
            <v>1591417</v>
          </cell>
          <cell r="J310">
            <v>0.36139139423510352</v>
          </cell>
          <cell r="K310" t="str">
            <v>{D}</v>
          </cell>
        </row>
        <row r="311">
          <cell r="A311" t="str">
            <v>8616-000</v>
          </cell>
          <cell r="B311">
            <v>813390</v>
          </cell>
          <cell r="G311">
            <v>813390</v>
          </cell>
          <cell r="H311">
            <v>767029</v>
          </cell>
          <cell r="I311">
            <v>46361</v>
          </cell>
          <cell r="J311">
            <v>6.0442304006758547E-2</v>
          </cell>
          <cell r="K311" t="str">
            <v>{D}</v>
          </cell>
        </row>
        <row r="312">
          <cell r="A312" t="str">
            <v>8617-000</v>
          </cell>
          <cell r="B312">
            <v>7175834</v>
          </cell>
          <cell r="G312">
            <v>7175834</v>
          </cell>
          <cell r="H312">
            <v>10185000</v>
          </cell>
          <cell r="I312">
            <v>-3009166</v>
          </cell>
          <cell r="J312">
            <v>-0.29545076092292588</v>
          </cell>
          <cell r="K312" t="str">
            <v>{D}</v>
          </cell>
        </row>
        <row r="313">
          <cell r="A313" t="str">
            <v>8652-000</v>
          </cell>
          <cell r="B313">
            <v>401050000</v>
          </cell>
          <cell r="G313">
            <v>401050000</v>
          </cell>
          <cell r="H313">
            <v>235500000</v>
          </cell>
          <cell r="I313">
            <v>165550000</v>
          </cell>
          <cell r="J313">
            <v>0.70297239915074305</v>
          </cell>
          <cell r="K313" t="str">
            <v>{D}</v>
          </cell>
        </row>
        <row r="314">
          <cell r="A314" t="str">
            <v>8661-000</v>
          </cell>
          <cell r="B314">
            <v>114678680</v>
          </cell>
          <cell r="G314">
            <v>114678680</v>
          </cell>
          <cell r="H314">
            <v>88552040</v>
          </cell>
          <cell r="I314">
            <v>26126640</v>
          </cell>
          <cell r="J314">
            <v>0.29504277936454087</v>
          </cell>
          <cell r="K314" t="str">
            <v>{D}</v>
          </cell>
        </row>
        <row r="315">
          <cell r="A315" t="str">
            <v>8662-000</v>
          </cell>
          <cell r="B315">
            <v>22148233</v>
          </cell>
          <cell r="G315">
            <v>22148233</v>
          </cell>
          <cell r="H315">
            <v>22433645</v>
          </cell>
          <cell r="I315">
            <v>-285412</v>
          </cell>
          <cell r="J315">
            <v>-1.2722497837511469E-2</v>
          </cell>
          <cell r="K315" t="str">
            <v>{D}</v>
          </cell>
        </row>
        <row r="316">
          <cell r="A316" t="str">
            <v>8671-000</v>
          </cell>
          <cell r="B316">
            <v>0</v>
          </cell>
          <cell r="G316">
            <v>0</v>
          </cell>
          <cell r="H316">
            <v>21000</v>
          </cell>
          <cell r="I316">
            <v>-21000</v>
          </cell>
          <cell r="J316">
            <v>-1</v>
          </cell>
          <cell r="K316" t="str">
            <v>{D}</v>
          </cell>
        </row>
        <row r="317">
          <cell r="A317" t="str">
            <v>8672-000</v>
          </cell>
          <cell r="B317">
            <v>905000</v>
          </cell>
          <cell r="G317">
            <v>905000</v>
          </cell>
          <cell r="H317">
            <v>1750000</v>
          </cell>
          <cell r="I317">
            <v>-845000</v>
          </cell>
          <cell r="J317">
            <v>-0.48285714285714287</v>
          </cell>
          <cell r="K317" t="str">
            <v>{D}</v>
          </cell>
        </row>
        <row r="318">
          <cell r="A318" t="str">
            <v>8673-000</v>
          </cell>
          <cell r="B318">
            <v>2781731881</v>
          </cell>
          <cell r="G318">
            <v>2781731881</v>
          </cell>
          <cell r="H318">
            <v>1960916494</v>
          </cell>
          <cell r="I318">
            <v>820815387</v>
          </cell>
          <cell r="J318">
            <v>0.41858762956583095</v>
          </cell>
          <cell r="K318" t="str">
            <v>{D}</v>
          </cell>
        </row>
        <row r="319">
          <cell r="A319" t="str">
            <v>8681-000</v>
          </cell>
          <cell r="B319">
            <v>29965500</v>
          </cell>
          <cell r="G319">
            <v>29965500</v>
          </cell>
          <cell r="H319">
            <v>0</v>
          </cell>
          <cell r="I319">
            <v>29965500</v>
          </cell>
          <cell r="J319">
            <v>1</v>
          </cell>
          <cell r="K319" t="str">
            <v>{D}</v>
          </cell>
        </row>
        <row r="320">
          <cell r="A320" t="str">
            <v>8682-000</v>
          </cell>
          <cell r="B320">
            <v>0</v>
          </cell>
          <cell r="G320">
            <v>0</v>
          </cell>
          <cell r="H320">
            <v>5998940</v>
          </cell>
          <cell r="I320">
            <v>-5998940</v>
          </cell>
          <cell r="J320">
            <v>-1</v>
          </cell>
          <cell r="K320" t="str">
            <v>{D}</v>
          </cell>
        </row>
        <row r="321">
          <cell r="A321" t="str">
            <v>8684-000</v>
          </cell>
          <cell r="B321">
            <v>2420000</v>
          </cell>
          <cell r="G321">
            <v>2420000</v>
          </cell>
          <cell r="H321">
            <v>1697900</v>
          </cell>
          <cell r="I321">
            <v>722100</v>
          </cell>
          <cell r="J321">
            <v>0.42529006419694915</v>
          </cell>
          <cell r="K321" t="str">
            <v>{D}</v>
          </cell>
        </row>
        <row r="322">
          <cell r="A322" t="str">
            <v>8689-000</v>
          </cell>
          <cell r="B322">
            <v>12000000</v>
          </cell>
          <cell r="G322">
            <v>12000000</v>
          </cell>
          <cell r="H322">
            <v>0</v>
          </cell>
          <cell r="I322">
            <v>12000000</v>
          </cell>
          <cell r="J322">
            <v>1</v>
          </cell>
          <cell r="K322" t="str">
            <v>{D}</v>
          </cell>
        </row>
        <row r="323">
          <cell r="A323" t="str">
            <v>8711-000</v>
          </cell>
          <cell r="B323">
            <v>55887470</v>
          </cell>
          <cell r="G323">
            <v>55887470</v>
          </cell>
          <cell r="H323">
            <v>54831700</v>
          </cell>
          <cell r="I323">
            <v>1055770</v>
          </cell>
          <cell r="J323">
            <v>1.9254737679116278E-2</v>
          </cell>
          <cell r="K323" t="str">
            <v>{D}</v>
          </cell>
        </row>
        <row r="324">
          <cell r="A324" t="str">
            <v>8733-000</v>
          </cell>
          <cell r="B324">
            <v>0</v>
          </cell>
          <cell r="G324">
            <v>0</v>
          </cell>
          <cell r="H324">
            <v>6599550</v>
          </cell>
          <cell r="I324">
            <v>-6599550</v>
          </cell>
          <cell r="J324">
            <v>-1</v>
          </cell>
          <cell r="K324" t="str">
            <v>{D}</v>
          </cell>
        </row>
        <row r="325">
          <cell r="A325" t="str">
            <v>8821-000</v>
          </cell>
          <cell r="B325">
            <v>10861250</v>
          </cell>
          <cell r="G325">
            <v>10861250</v>
          </cell>
          <cell r="H325">
            <v>1162830</v>
          </cell>
          <cell r="I325">
            <v>9698420</v>
          </cell>
          <cell r="J325">
            <v>8.3403592958557997</v>
          </cell>
          <cell r="K325" t="str">
            <v>{D}</v>
          </cell>
        </row>
        <row r="326">
          <cell r="A326" t="str">
            <v>8831-000</v>
          </cell>
          <cell r="B326">
            <v>3012000</v>
          </cell>
          <cell r="G326">
            <v>3012000</v>
          </cell>
          <cell r="H326">
            <v>2199000</v>
          </cell>
          <cell r="I326">
            <v>813000</v>
          </cell>
          <cell r="J326">
            <v>0.36971350613915416</v>
          </cell>
          <cell r="K326" t="str">
            <v>{D}</v>
          </cell>
        </row>
        <row r="327">
          <cell r="A327" t="str">
            <v>8832-000</v>
          </cell>
          <cell r="B327">
            <v>48654168</v>
          </cell>
          <cell r="G327">
            <v>48654168</v>
          </cell>
          <cell r="H327">
            <v>13030730</v>
          </cell>
          <cell r="I327">
            <v>35623438</v>
          </cell>
          <cell r="J327">
            <v>2.7338021737845848</v>
          </cell>
          <cell r="K327" t="str">
            <v>{D}</v>
          </cell>
        </row>
        <row r="328">
          <cell r="A328" t="str">
            <v>8833-000</v>
          </cell>
          <cell r="B328">
            <v>29672361</v>
          </cell>
          <cell r="G328">
            <v>29672361</v>
          </cell>
          <cell r="H328">
            <v>15780272</v>
          </cell>
          <cell r="I328">
            <v>13892089</v>
          </cell>
          <cell r="J328">
            <v>0.88034534512459606</v>
          </cell>
          <cell r="K328" t="str">
            <v>{D}</v>
          </cell>
        </row>
        <row r="329">
          <cell r="A329" t="str">
            <v>8834-000</v>
          </cell>
          <cell r="B329">
            <v>116627722</v>
          </cell>
          <cell r="G329">
            <v>116627722</v>
          </cell>
          <cell r="H329">
            <v>79651246</v>
          </cell>
          <cell r="I329">
            <v>36976476</v>
          </cell>
          <cell r="J329">
            <v>0.46422972466745843</v>
          </cell>
          <cell r="K329" t="str">
            <v>{D}</v>
          </cell>
        </row>
        <row r="330">
          <cell r="A330" t="str">
            <v>8835-000</v>
          </cell>
          <cell r="B330">
            <v>3523700</v>
          </cell>
          <cell r="G330">
            <v>3523700</v>
          </cell>
          <cell r="H330">
            <v>2967000</v>
          </cell>
          <cell r="I330">
            <v>556700</v>
          </cell>
          <cell r="J330">
            <v>0.18763060330299966</v>
          </cell>
          <cell r="K330" t="str">
            <v>{D}</v>
          </cell>
        </row>
        <row r="331">
          <cell r="A331" t="str">
            <v>8836-000</v>
          </cell>
          <cell r="B331">
            <v>2246000</v>
          </cell>
          <cell r="G331">
            <v>2246000</v>
          </cell>
          <cell r="H331">
            <v>2032100</v>
          </cell>
          <cell r="I331">
            <v>213900</v>
          </cell>
          <cell r="J331">
            <v>0.10526056788543871</v>
          </cell>
          <cell r="K331" t="str">
            <v>{D}</v>
          </cell>
        </row>
        <row r="332">
          <cell r="A332" t="str">
            <v>8841-000</v>
          </cell>
          <cell r="B332">
            <v>19541220</v>
          </cell>
          <cell r="G332">
            <v>19541220</v>
          </cell>
          <cell r="H332">
            <v>7464975</v>
          </cell>
          <cell r="I332">
            <v>12076245</v>
          </cell>
          <cell r="J332">
            <v>1.617720755930194</v>
          </cell>
          <cell r="K332" t="str">
            <v>{D}</v>
          </cell>
        </row>
        <row r="333">
          <cell r="A333" t="str">
            <v>8842-000</v>
          </cell>
          <cell r="B333">
            <v>19600000</v>
          </cell>
          <cell r="G333">
            <v>19600000</v>
          </cell>
          <cell r="H333">
            <v>24199400</v>
          </cell>
          <cell r="I333">
            <v>-4599400</v>
          </cell>
          <cell r="J333">
            <v>-0.19006256353463308</v>
          </cell>
          <cell r="K333" t="str">
            <v>{D}</v>
          </cell>
        </row>
        <row r="334">
          <cell r="A334" t="str">
            <v>8851-000</v>
          </cell>
          <cell r="B334">
            <v>20000000</v>
          </cell>
          <cell r="G334">
            <v>20000000</v>
          </cell>
          <cell r="H334">
            <v>20000000</v>
          </cell>
          <cell r="I334">
            <v>0</v>
          </cell>
          <cell r="J334">
            <v>0</v>
          </cell>
          <cell r="K334" t="str">
            <v>{D}</v>
          </cell>
        </row>
        <row r="335">
          <cell r="A335" t="str">
            <v>8854-000</v>
          </cell>
          <cell r="B335">
            <v>3000000</v>
          </cell>
          <cell r="G335">
            <v>3000000</v>
          </cell>
          <cell r="H335">
            <v>1970000</v>
          </cell>
          <cell r="I335">
            <v>1030000</v>
          </cell>
          <cell r="J335">
            <v>0.52284263959390864</v>
          </cell>
          <cell r="K335" t="str">
            <v>{D}</v>
          </cell>
        </row>
        <row r="336">
          <cell r="A336" t="str">
            <v>8856-000</v>
          </cell>
          <cell r="B336">
            <v>55716800</v>
          </cell>
          <cell r="G336">
            <v>55716800</v>
          </cell>
          <cell r="H336">
            <v>47298900</v>
          </cell>
          <cell r="I336">
            <v>8417900</v>
          </cell>
          <cell r="J336">
            <v>0.17797242642006475</v>
          </cell>
          <cell r="K336" t="str">
            <v>{D}</v>
          </cell>
        </row>
        <row r="337">
          <cell r="A337" t="str">
            <v>8861-000</v>
          </cell>
          <cell r="B337">
            <v>41356730</v>
          </cell>
          <cell r="G337">
            <v>41356730</v>
          </cell>
          <cell r="H337">
            <v>38304446</v>
          </cell>
          <cell r="I337">
            <v>3052284</v>
          </cell>
          <cell r="J337">
            <v>7.968484911647071E-2</v>
          </cell>
          <cell r="K337" t="str">
            <v>{D}</v>
          </cell>
        </row>
        <row r="338">
          <cell r="A338" t="str">
            <v>8869-000</v>
          </cell>
          <cell r="B338">
            <v>4838480</v>
          </cell>
          <cell r="G338">
            <v>4838480</v>
          </cell>
          <cell r="H338">
            <v>1245620</v>
          </cell>
          <cell r="I338">
            <v>3592860</v>
          </cell>
          <cell r="J338">
            <v>2.8843949197989756</v>
          </cell>
          <cell r="K338" t="str">
            <v>{D}</v>
          </cell>
        </row>
        <row r="339">
          <cell r="A339" t="str">
            <v>8981-000</v>
          </cell>
          <cell r="B339">
            <v>111834500</v>
          </cell>
          <cell r="G339">
            <v>111834500</v>
          </cell>
          <cell r="H339">
            <v>219019200</v>
          </cell>
          <cell r="I339">
            <v>-107184700</v>
          </cell>
          <cell r="J339">
            <v>-0.48938494889945722</v>
          </cell>
          <cell r="K339" t="str">
            <v>{D}</v>
          </cell>
        </row>
        <row r="340">
          <cell r="A340" t="str">
            <v>9041-000</v>
          </cell>
          <cell r="B340">
            <v>9700000</v>
          </cell>
          <cell r="G340">
            <v>9700000</v>
          </cell>
          <cell r="H340">
            <v>0</v>
          </cell>
          <cell r="I340">
            <v>9700000</v>
          </cell>
          <cell r="J340">
            <v>1</v>
          </cell>
          <cell r="K340" t="str">
            <v>{K}</v>
          </cell>
        </row>
        <row r="341">
          <cell r="A341" t="str">
            <v>9061-000</v>
          </cell>
          <cell r="B341">
            <v>342655</v>
          </cell>
          <cell r="G341">
            <v>342655</v>
          </cell>
          <cell r="H341">
            <v>500000</v>
          </cell>
          <cell r="I341">
            <v>-157345</v>
          </cell>
          <cell r="J341">
            <v>-0.31469000000000003</v>
          </cell>
          <cell r="K341" t="str">
            <v>{K}</v>
          </cell>
        </row>
        <row r="342">
          <cell r="A342" t="str">
            <v>9091-000</v>
          </cell>
          <cell r="B342">
            <v>8866162.5700000003</v>
          </cell>
          <cell r="G342">
            <v>8866162.5700000003</v>
          </cell>
          <cell r="H342">
            <v>18734030</v>
          </cell>
          <cell r="I342">
            <v>-9867867.4299999997</v>
          </cell>
          <cell r="J342">
            <v>-0.52673490060600947</v>
          </cell>
          <cell r="K342" t="str">
            <v>{K}</v>
          </cell>
        </row>
        <row r="343">
          <cell r="A343" t="str">
            <v>9093-000</v>
          </cell>
          <cell r="B343">
            <v>4889700</v>
          </cell>
          <cell r="G343">
            <v>4889700</v>
          </cell>
          <cell r="H343">
            <v>0</v>
          </cell>
          <cell r="I343">
            <v>4889700</v>
          </cell>
          <cell r="J343">
            <v>1</v>
          </cell>
          <cell r="K343" t="str">
            <v>{K}</v>
          </cell>
        </row>
        <row r="344">
          <cell r="A344" t="str">
            <v>9099-000</v>
          </cell>
          <cell r="B344">
            <v>125470670</v>
          </cell>
          <cell r="G344">
            <v>125470670</v>
          </cell>
          <cell r="H344">
            <v>0</v>
          </cell>
          <cell r="I344">
            <v>125470670</v>
          </cell>
          <cell r="J344">
            <v>1</v>
          </cell>
          <cell r="K344" t="str">
            <v>{K}</v>
          </cell>
        </row>
        <row r="345">
          <cell r="A345" t="str">
            <v>9232-H24</v>
          </cell>
          <cell r="B345">
            <v>2177664362.29</v>
          </cell>
          <cell r="G345">
            <v>2177664362.29</v>
          </cell>
          <cell r="H345">
            <v>11613264771.719999</v>
          </cell>
          <cell r="I345">
            <v>-9435600409.4300003</v>
          </cell>
          <cell r="J345">
            <v>-0.81248474007129068</v>
          </cell>
          <cell r="K345" t="str">
            <v>{D}</v>
          </cell>
        </row>
        <row r="346">
          <cell r="A346" t="str">
            <v>9291-000</v>
          </cell>
          <cell r="B346">
            <v>30418500</v>
          </cell>
          <cell r="G346">
            <v>30418500</v>
          </cell>
          <cell r="H346">
            <v>422500</v>
          </cell>
          <cell r="I346">
            <v>29996000</v>
          </cell>
          <cell r="J346">
            <v>70.996449704142009</v>
          </cell>
          <cell r="K346" t="str">
            <v>{D}</v>
          </cell>
        </row>
        <row r="347">
          <cell r="A347" t="str">
            <v>9982-000</v>
          </cell>
          <cell r="B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1</v>
          </cell>
          <cell r="K347" t="str">
            <v>{K}</v>
          </cell>
        </row>
      </sheetData>
      <sheetData sheetId="14">
        <row r="8">
          <cell r="A8" t="str">
            <v>1011-000</v>
          </cell>
          <cell r="B8">
            <v>4196622</v>
          </cell>
          <cell r="G8">
            <v>4196622</v>
          </cell>
          <cell r="H8">
            <v>11170359</v>
          </cell>
          <cell r="I8">
            <v>-6973737</v>
          </cell>
          <cell r="J8">
            <v>-0.62430732978232839</v>
          </cell>
          <cell r="K8" t="str">
            <v>{D}</v>
          </cell>
        </row>
        <row r="9">
          <cell r="A9" t="str">
            <v>1012-000</v>
          </cell>
          <cell r="B9">
            <v>1000000</v>
          </cell>
          <cell r="G9">
            <v>1000000</v>
          </cell>
          <cell r="H9">
            <v>1000000</v>
          </cell>
          <cell r="I9">
            <v>0</v>
          </cell>
          <cell r="J9">
            <v>0</v>
          </cell>
          <cell r="K9" t="str">
            <v>{D}</v>
          </cell>
        </row>
        <row r="10">
          <cell r="A10" t="str">
            <v>1013-000</v>
          </cell>
          <cell r="B10">
            <v>35000000</v>
          </cell>
          <cell r="G10">
            <v>35000000</v>
          </cell>
          <cell r="H10">
            <v>32676595</v>
          </cell>
          <cell r="I10">
            <v>2323405</v>
          </cell>
          <cell r="J10">
            <v>7.1103032614016237E-2</v>
          </cell>
          <cell r="K10" t="str">
            <v>{D}</v>
          </cell>
        </row>
        <row r="11">
          <cell r="A11" t="str">
            <v>1014-000</v>
          </cell>
          <cell r="B11">
            <v>108750300</v>
          </cell>
          <cell r="G11">
            <v>108750300</v>
          </cell>
          <cell r="H11">
            <v>154059000</v>
          </cell>
          <cell r="I11">
            <v>-45308700</v>
          </cell>
          <cell r="J11">
            <v>-0.29409966311607888</v>
          </cell>
          <cell r="K11" t="str">
            <v>{D}</v>
          </cell>
        </row>
        <row r="12">
          <cell r="A12" t="str">
            <v>1021-B81</v>
          </cell>
          <cell r="B12">
            <v>1233603500</v>
          </cell>
          <cell r="G12">
            <v>1233603500</v>
          </cell>
          <cell r="H12">
            <v>61182.76</v>
          </cell>
          <cell r="I12">
            <v>1233542317.24</v>
          </cell>
          <cell r="J12">
            <v>20161.59972580511</v>
          </cell>
          <cell r="K12" t="str">
            <v>{D}</v>
          </cell>
        </row>
        <row r="13">
          <cell r="A13" t="str">
            <v>1021-B91</v>
          </cell>
          <cell r="B13">
            <v>60301352.210000001</v>
          </cell>
          <cell r="G13">
            <v>60301352.210000001</v>
          </cell>
          <cell r="H13">
            <v>196843212.81</v>
          </cell>
          <cell r="I13">
            <v>-136541860.59999999</v>
          </cell>
          <cell r="J13">
            <v>-0.69365795574468192</v>
          </cell>
          <cell r="K13" t="str">
            <v>{D}</v>
          </cell>
        </row>
        <row r="14">
          <cell r="A14" t="str">
            <v>1311-000</v>
          </cell>
          <cell r="B14">
            <v>2323405</v>
          </cell>
          <cell r="G14">
            <v>2323405</v>
          </cell>
          <cell r="H14">
            <v>-2323405</v>
          </cell>
          <cell r="I14">
            <v>4646810</v>
          </cell>
          <cell r="J14">
            <v>-2</v>
          </cell>
          <cell r="K14" t="str">
            <v>{K}</v>
          </cell>
        </row>
        <row r="15">
          <cell r="A15" t="str">
            <v>1331-000</v>
          </cell>
          <cell r="B15">
            <v>4090020.4</v>
          </cell>
          <cell r="G15">
            <v>4090020.4</v>
          </cell>
          <cell r="H15">
            <v>9204464.1999999993</v>
          </cell>
          <cell r="I15">
            <v>-5114443.7999999989</v>
          </cell>
          <cell r="J15">
            <v>-0.55564818210711264</v>
          </cell>
          <cell r="K15" t="str">
            <v>{D}</v>
          </cell>
        </row>
        <row r="16">
          <cell r="A16" t="str">
            <v>1412-000</v>
          </cell>
          <cell r="B16">
            <v>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 t="str">
            <v>{D}</v>
          </cell>
        </row>
        <row r="17">
          <cell r="A17" t="str">
            <v>1428-000</v>
          </cell>
          <cell r="B17">
            <v>0</v>
          </cell>
          <cell r="G17">
            <v>0</v>
          </cell>
          <cell r="H17">
            <v>233750</v>
          </cell>
          <cell r="I17">
            <v>-233750</v>
          </cell>
          <cell r="J17">
            <v>-1</v>
          </cell>
          <cell r="K17" t="str">
            <v>{D}</v>
          </cell>
        </row>
        <row r="18">
          <cell r="A18" t="str">
            <v>1451-000</v>
          </cell>
          <cell r="B18">
            <v>56428130</v>
          </cell>
          <cell r="G18">
            <v>56428130</v>
          </cell>
          <cell r="H18">
            <v>38950100</v>
          </cell>
          <cell r="I18">
            <v>17478030</v>
          </cell>
          <cell r="J18">
            <v>0.44872875807764295</v>
          </cell>
          <cell r="K18" t="str">
            <v>{D}</v>
          </cell>
        </row>
        <row r="19">
          <cell r="A19" t="str">
            <v>1469-000</v>
          </cell>
          <cell r="B19">
            <v>21480000</v>
          </cell>
          <cell r="G19">
            <v>21480000</v>
          </cell>
          <cell r="H19">
            <v>2152826</v>
          </cell>
          <cell r="I19">
            <v>19327174</v>
          </cell>
          <cell r="J19">
            <v>8.9775829537547391</v>
          </cell>
          <cell r="K19" t="str">
            <v>{D}</v>
          </cell>
        </row>
        <row r="20">
          <cell r="A20" t="str">
            <v>1479-000</v>
          </cell>
          <cell r="B20">
            <v>3910000</v>
          </cell>
          <cell r="G20">
            <v>3910000</v>
          </cell>
          <cell r="H20">
            <v>0</v>
          </cell>
          <cell r="I20">
            <v>3910000</v>
          </cell>
          <cell r="J20">
            <v>1</v>
          </cell>
          <cell r="K20" t="str">
            <v>{D}</v>
          </cell>
        </row>
        <row r="21">
          <cell r="A21" t="str">
            <v>1531-000</v>
          </cell>
          <cell r="B21">
            <v>4518111</v>
          </cell>
          <cell r="G21">
            <v>4518111</v>
          </cell>
          <cell r="H21">
            <v>4441589.8</v>
          </cell>
          <cell r="I21">
            <v>76521.200000000186</v>
          </cell>
          <cell r="J21">
            <v>1.7228335673861686E-2</v>
          </cell>
          <cell r="K21" t="str">
            <v>{D}</v>
          </cell>
        </row>
        <row r="22">
          <cell r="A22" t="str">
            <v>1532-000</v>
          </cell>
          <cell r="B22">
            <v>26067825</v>
          </cell>
          <cell r="G22">
            <v>26067825</v>
          </cell>
          <cell r="H22">
            <v>21878211.5</v>
          </cell>
          <cell r="I22">
            <v>4189613.5</v>
          </cell>
          <cell r="J22">
            <v>0.19149707461233748</v>
          </cell>
          <cell r="K22" t="str">
            <v>{D}</v>
          </cell>
        </row>
        <row r="23">
          <cell r="A23" t="str">
            <v>1533-000</v>
          </cell>
          <cell r="B23">
            <v>0</v>
          </cell>
          <cell r="G23">
            <v>0</v>
          </cell>
          <cell r="H23">
            <v>7509072.9000000004</v>
          </cell>
          <cell r="I23">
            <v>-7509072.9000000004</v>
          </cell>
          <cell r="J23">
            <v>-1</v>
          </cell>
          <cell r="K23" t="str">
            <v>{D}</v>
          </cell>
        </row>
        <row r="24">
          <cell r="A24" t="str">
            <v>1561-000</v>
          </cell>
          <cell r="B24">
            <v>0</v>
          </cell>
          <cell r="G24">
            <v>0</v>
          </cell>
          <cell r="H24">
            <v>0</v>
          </cell>
          <cell r="I24">
            <v>0</v>
          </cell>
          <cell r="J24">
            <v>1</v>
          </cell>
          <cell r="K24" t="str">
            <v>{D}</v>
          </cell>
        </row>
        <row r="25">
          <cell r="A25" t="str">
            <v>1562-000</v>
          </cell>
          <cell r="B25">
            <v>0</v>
          </cell>
          <cell r="G25">
            <v>0</v>
          </cell>
          <cell r="H25">
            <v>8761500</v>
          </cell>
          <cell r="I25">
            <v>-8761500</v>
          </cell>
          <cell r="J25">
            <v>-1</v>
          </cell>
          <cell r="K25" t="str">
            <v>{D}</v>
          </cell>
        </row>
        <row r="26">
          <cell r="A26" t="str">
            <v>1572-000</v>
          </cell>
          <cell r="B26">
            <v>12023500</v>
          </cell>
          <cell r="G26">
            <v>12023500</v>
          </cell>
          <cell r="H26">
            <v>9325800</v>
          </cell>
          <cell r="I26">
            <v>2697700</v>
          </cell>
          <cell r="J26">
            <v>0.28927277016448993</v>
          </cell>
          <cell r="K26" t="str">
            <v>{D}</v>
          </cell>
        </row>
        <row r="27">
          <cell r="A27" t="str">
            <v>1586-000</v>
          </cell>
          <cell r="B27">
            <v>0</v>
          </cell>
          <cell r="G27">
            <v>0</v>
          </cell>
          <cell r="H27">
            <v>3510550</v>
          </cell>
          <cell r="I27">
            <v>-3510550</v>
          </cell>
          <cell r="J27">
            <v>-1</v>
          </cell>
          <cell r="K27" t="str">
            <v>{D}</v>
          </cell>
        </row>
        <row r="28">
          <cell r="A28" t="str">
            <v>1590-000</v>
          </cell>
          <cell r="B28">
            <v>0</v>
          </cell>
          <cell r="G28">
            <v>0</v>
          </cell>
          <cell r="H28">
            <v>1.2</v>
          </cell>
          <cell r="I28">
            <v>-1.2</v>
          </cell>
          <cell r="J28">
            <v>-1</v>
          </cell>
          <cell r="K28" t="str">
            <v>{D}</v>
          </cell>
        </row>
        <row r="29">
          <cell r="A29" t="str">
            <v>1591-000</v>
          </cell>
          <cell r="B29">
            <v>10356150</v>
          </cell>
          <cell r="G29">
            <v>10356150</v>
          </cell>
          <cell r="H29">
            <v>9322050</v>
          </cell>
          <cell r="I29">
            <v>1034100</v>
          </cell>
          <cell r="J29">
            <v>0.1109305356654384</v>
          </cell>
          <cell r="K29" t="str">
            <v>{D}</v>
          </cell>
        </row>
        <row r="30">
          <cell r="A30" t="str">
            <v>1593-000</v>
          </cell>
          <cell r="B30">
            <v>0</v>
          </cell>
          <cell r="G30">
            <v>0</v>
          </cell>
          <cell r="H30">
            <v>759250</v>
          </cell>
          <cell r="I30">
            <v>-759250</v>
          </cell>
          <cell r="J30">
            <v>-1</v>
          </cell>
          <cell r="K30" t="str">
            <v>{D}</v>
          </cell>
        </row>
        <row r="31">
          <cell r="A31" t="str">
            <v>1599-000</v>
          </cell>
          <cell r="B31">
            <v>1.2</v>
          </cell>
          <cell r="G31">
            <v>1.2</v>
          </cell>
          <cell r="H31">
            <v>0</v>
          </cell>
          <cell r="I31">
            <v>1.2</v>
          </cell>
          <cell r="J31">
            <v>1</v>
          </cell>
          <cell r="K31" t="str">
            <v>{D}</v>
          </cell>
        </row>
        <row r="32">
          <cell r="A32" t="str">
            <v>1611-010</v>
          </cell>
          <cell r="B32">
            <v>148984775023.91</v>
          </cell>
          <cell r="G32">
            <v>148984775023.91</v>
          </cell>
          <cell r="H32">
            <v>132592858149.31</v>
          </cell>
          <cell r="I32">
            <v>16391916874.600006</v>
          </cell>
          <cell r="J32">
            <v>0.12362594112076095</v>
          </cell>
          <cell r="K32" t="str">
            <v>{D}</v>
          </cell>
        </row>
        <row r="33">
          <cell r="A33" t="str">
            <v>1821-000</v>
          </cell>
          <cell r="B33">
            <v>1243543393</v>
          </cell>
          <cell r="G33">
            <v>1243543393</v>
          </cell>
          <cell r="H33">
            <v>1243543393</v>
          </cell>
          <cell r="I33">
            <v>0</v>
          </cell>
          <cell r="J33">
            <v>0</v>
          </cell>
          <cell r="K33" t="str">
            <v>{D}</v>
          </cell>
        </row>
        <row r="34">
          <cell r="A34" t="str">
            <v>1822-000</v>
          </cell>
          <cell r="B34">
            <v>332734578</v>
          </cell>
          <cell r="G34">
            <v>332734578</v>
          </cell>
          <cell r="H34">
            <v>332734578</v>
          </cell>
          <cell r="I34">
            <v>0</v>
          </cell>
          <cell r="J34">
            <v>0</v>
          </cell>
          <cell r="K34" t="str">
            <v>{D}</v>
          </cell>
        </row>
        <row r="35">
          <cell r="A35" t="str">
            <v>1823-000</v>
          </cell>
          <cell r="B35">
            <v>213169924</v>
          </cell>
          <cell r="G35">
            <v>213169924</v>
          </cell>
          <cell r="H35">
            <v>213169924</v>
          </cell>
          <cell r="I35">
            <v>0</v>
          </cell>
          <cell r="J35">
            <v>0</v>
          </cell>
          <cell r="K35" t="str">
            <v>{D}</v>
          </cell>
        </row>
        <row r="36">
          <cell r="A36" t="str">
            <v>1824-000</v>
          </cell>
          <cell r="B36">
            <v>559886595</v>
          </cell>
          <cell r="G36">
            <v>559886595</v>
          </cell>
          <cell r="H36">
            <v>559886595</v>
          </cell>
          <cell r="I36">
            <v>0</v>
          </cell>
          <cell r="J36">
            <v>0</v>
          </cell>
          <cell r="K36" t="str">
            <v>{D}</v>
          </cell>
        </row>
        <row r="37">
          <cell r="A37" t="str">
            <v>1831-000</v>
          </cell>
          <cell r="B37">
            <v>51539000</v>
          </cell>
          <cell r="G37">
            <v>51539000</v>
          </cell>
          <cell r="H37">
            <v>51539000</v>
          </cell>
          <cell r="I37">
            <v>0</v>
          </cell>
          <cell r="J37">
            <v>0</v>
          </cell>
          <cell r="K37" t="str">
            <v>{D}</v>
          </cell>
        </row>
        <row r="38">
          <cell r="A38" t="str">
            <v>1832-000</v>
          </cell>
          <cell r="B38">
            <v>12800000</v>
          </cell>
          <cell r="G38">
            <v>12800000</v>
          </cell>
          <cell r="H38">
            <v>12800000</v>
          </cell>
          <cell r="I38">
            <v>0</v>
          </cell>
          <cell r="J38">
            <v>0</v>
          </cell>
          <cell r="K38" t="str">
            <v>{D}</v>
          </cell>
        </row>
        <row r="39">
          <cell r="A39" t="str">
            <v>1834-000</v>
          </cell>
          <cell r="B39">
            <v>184116000</v>
          </cell>
          <cell r="G39">
            <v>184116000</v>
          </cell>
          <cell r="H39">
            <v>184116000</v>
          </cell>
          <cell r="I39">
            <v>0</v>
          </cell>
          <cell r="J39">
            <v>0</v>
          </cell>
          <cell r="K39" t="str">
            <v>{D}</v>
          </cell>
        </row>
        <row r="40">
          <cell r="A40" t="str">
            <v>1841-000</v>
          </cell>
          <cell r="B40">
            <v>812907703</v>
          </cell>
          <cell r="G40">
            <v>812907703</v>
          </cell>
          <cell r="H40">
            <v>996137703</v>
          </cell>
          <cell r="I40">
            <v>-183230000</v>
          </cell>
          <cell r="J40">
            <v>-0.18394043258093606</v>
          </cell>
          <cell r="K40" t="str">
            <v>{D}</v>
          </cell>
        </row>
        <row r="41">
          <cell r="A41" t="str">
            <v>1842-000</v>
          </cell>
          <cell r="B41">
            <v>1298296500</v>
          </cell>
          <cell r="G41">
            <v>1298296500</v>
          </cell>
          <cell r="H41">
            <v>762740000</v>
          </cell>
          <cell r="I41">
            <v>535556500</v>
          </cell>
          <cell r="J41">
            <v>0.70214817631171833</v>
          </cell>
          <cell r="K41" t="str">
            <v>{D}</v>
          </cell>
        </row>
        <row r="42">
          <cell r="A42" t="str">
            <v>1848-000</v>
          </cell>
          <cell r="B42">
            <v>39634000</v>
          </cell>
          <cell r="G42">
            <v>39634000</v>
          </cell>
          <cell r="H42">
            <v>47641000</v>
          </cell>
          <cell r="I42">
            <v>-8007000</v>
          </cell>
          <cell r="J42">
            <v>-0.16806951995130245</v>
          </cell>
          <cell r="K42" t="str">
            <v>{D}</v>
          </cell>
        </row>
        <row r="43">
          <cell r="A43" t="str">
            <v>1851-000</v>
          </cell>
          <cell r="B43">
            <v>36025982</v>
          </cell>
          <cell r="G43">
            <v>36025982</v>
          </cell>
          <cell r="H43">
            <v>36025982</v>
          </cell>
          <cell r="I43">
            <v>0</v>
          </cell>
          <cell r="J43">
            <v>0</v>
          </cell>
          <cell r="K43" t="str">
            <v>{D}</v>
          </cell>
        </row>
        <row r="44">
          <cell r="A44" t="str">
            <v>1852-000</v>
          </cell>
          <cell r="B44">
            <v>11591070</v>
          </cell>
          <cell r="G44">
            <v>11591070</v>
          </cell>
          <cell r="H44">
            <v>11591070</v>
          </cell>
          <cell r="I44">
            <v>0</v>
          </cell>
          <cell r="J44">
            <v>0</v>
          </cell>
          <cell r="K44" t="str">
            <v>{D}</v>
          </cell>
        </row>
        <row r="45">
          <cell r="A45" t="str">
            <v>1853-000</v>
          </cell>
          <cell r="B45">
            <v>1189000</v>
          </cell>
          <cell r="G45">
            <v>1189000</v>
          </cell>
          <cell r="H45">
            <v>1189000</v>
          </cell>
          <cell r="I45">
            <v>0</v>
          </cell>
          <cell r="J45">
            <v>0</v>
          </cell>
          <cell r="K45" t="str">
            <v>{D}</v>
          </cell>
        </row>
        <row r="46">
          <cell r="A46" t="str">
            <v>1854-000</v>
          </cell>
          <cell r="B46">
            <v>250605613</v>
          </cell>
          <cell r="G46">
            <v>250605613</v>
          </cell>
          <cell r="H46">
            <v>250605613</v>
          </cell>
          <cell r="I46">
            <v>0</v>
          </cell>
          <cell r="J46">
            <v>0</v>
          </cell>
          <cell r="K46" t="str">
            <v>{D}</v>
          </cell>
        </row>
        <row r="47">
          <cell r="A47" t="str">
            <v>1861-000</v>
          </cell>
          <cell r="B47">
            <v>2957000</v>
          </cell>
          <cell r="G47">
            <v>2957000</v>
          </cell>
          <cell r="H47">
            <v>2957000</v>
          </cell>
          <cell r="I47">
            <v>0</v>
          </cell>
          <cell r="J47">
            <v>0</v>
          </cell>
          <cell r="K47" t="str">
            <v>{D}</v>
          </cell>
        </row>
        <row r="48">
          <cell r="A48" t="str">
            <v>1862-000</v>
          </cell>
          <cell r="B48">
            <v>29473180</v>
          </cell>
          <cell r="G48">
            <v>29473180</v>
          </cell>
          <cell r="H48">
            <v>29473180</v>
          </cell>
          <cell r="I48">
            <v>0</v>
          </cell>
          <cell r="J48">
            <v>0</v>
          </cell>
          <cell r="K48" t="str">
            <v>{D}</v>
          </cell>
        </row>
        <row r="49">
          <cell r="A49" t="str">
            <v>1864-000</v>
          </cell>
          <cell r="B49">
            <v>64120000</v>
          </cell>
          <cell r="G49">
            <v>64120000</v>
          </cell>
          <cell r="H49">
            <v>64120000</v>
          </cell>
          <cell r="I49">
            <v>0</v>
          </cell>
          <cell r="J49">
            <v>0</v>
          </cell>
          <cell r="K49" t="str">
            <v>{D}</v>
          </cell>
        </row>
        <row r="50">
          <cell r="A50" t="str">
            <v>1869-000</v>
          </cell>
          <cell r="B50">
            <v>37397700</v>
          </cell>
          <cell r="G50">
            <v>37397700</v>
          </cell>
          <cell r="H50">
            <v>37397700</v>
          </cell>
          <cell r="I50">
            <v>0</v>
          </cell>
          <cell r="J50">
            <v>0</v>
          </cell>
          <cell r="K50" t="str">
            <v>{D}</v>
          </cell>
        </row>
        <row r="51">
          <cell r="A51" t="str">
            <v>1871-000</v>
          </cell>
          <cell r="B51">
            <v>107757073</v>
          </cell>
          <cell r="G51">
            <v>107757073</v>
          </cell>
          <cell r="H51">
            <v>107757073</v>
          </cell>
          <cell r="I51">
            <v>0</v>
          </cell>
          <cell r="J51">
            <v>0</v>
          </cell>
          <cell r="K51" t="str">
            <v>{D}</v>
          </cell>
        </row>
        <row r="52">
          <cell r="A52" t="str">
            <v>1872-000</v>
          </cell>
          <cell r="B52">
            <v>5625498</v>
          </cell>
          <cell r="G52">
            <v>5625498</v>
          </cell>
          <cell r="H52">
            <v>5625498</v>
          </cell>
          <cell r="I52">
            <v>0</v>
          </cell>
          <cell r="J52">
            <v>0</v>
          </cell>
          <cell r="K52" t="str">
            <v>{D}</v>
          </cell>
        </row>
        <row r="53">
          <cell r="A53" t="str">
            <v>1881-000</v>
          </cell>
          <cell r="B53">
            <v>71764370</v>
          </cell>
          <cell r="G53">
            <v>71764370</v>
          </cell>
          <cell r="H53">
            <v>71764370</v>
          </cell>
          <cell r="I53">
            <v>0</v>
          </cell>
          <cell r="J53">
            <v>0</v>
          </cell>
          <cell r="K53" t="str">
            <v>{D}</v>
          </cell>
        </row>
        <row r="54">
          <cell r="A54" t="str">
            <v>1882-000</v>
          </cell>
          <cell r="B54">
            <v>182475894</v>
          </cell>
          <cell r="G54">
            <v>182475894</v>
          </cell>
          <cell r="H54">
            <v>182475894</v>
          </cell>
          <cell r="I54">
            <v>0</v>
          </cell>
          <cell r="J54">
            <v>0</v>
          </cell>
          <cell r="K54" t="str">
            <v>{D}</v>
          </cell>
        </row>
        <row r="55">
          <cell r="A55" t="str">
            <v>1883-000</v>
          </cell>
          <cell r="B55">
            <v>172030759</v>
          </cell>
          <cell r="G55">
            <v>172030759</v>
          </cell>
          <cell r="H55">
            <v>172030759</v>
          </cell>
          <cell r="I55">
            <v>0</v>
          </cell>
          <cell r="J55">
            <v>0</v>
          </cell>
          <cell r="K55" t="str">
            <v>{D}</v>
          </cell>
        </row>
        <row r="56">
          <cell r="A56" t="str">
            <v>1889-000</v>
          </cell>
          <cell r="B56">
            <v>57851200</v>
          </cell>
          <cell r="G56">
            <v>57851200</v>
          </cell>
          <cell r="H56">
            <v>57851200</v>
          </cell>
          <cell r="I56">
            <v>0</v>
          </cell>
          <cell r="J56">
            <v>0</v>
          </cell>
          <cell r="K56" t="str">
            <v>{D}</v>
          </cell>
        </row>
        <row r="57">
          <cell r="A57" t="str">
            <v>1891-000</v>
          </cell>
          <cell r="B57">
            <v>225177000</v>
          </cell>
          <cell r="G57">
            <v>225177000</v>
          </cell>
          <cell r="H57">
            <v>171437000</v>
          </cell>
          <cell r="I57">
            <v>53740000</v>
          </cell>
          <cell r="J57">
            <v>0.31346792116054295</v>
          </cell>
          <cell r="K57" t="str">
            <v>{D}</v>
          </cell>
        </row>
        <row r="58">
          <cell r="A58" t="str">
            <v>1892-000</v>
          </cell>
          <cell r="B58">
            <v>12127500</v>
          </cell>
          <cell r="G58">
            <v>12127500</v>
          </cell>
          <cell r="H58">
            <v>12127500</v>
          </cell>
          <cell r="I58">
            <v>0</v>
          </cell>
          <cell r="J58">
            <v>0</v>
          </cell>
          <cell r="K58" t="str">
            <v>{D}</v>
          </cell>
        </row>
        <row r="59">
          <cell r="A59" t="str">
            <v>1893-000</v>
          </cell>
          <cell r="B59">
            <v>58673000</v>
          </cell>
          <cell r="G59">
            <v>58673000</v>
          </cell>
          <cell r="H59">
            <v>0</v>
          </cell>
          <cell r="I59">
            <v>58673000</v>
          </cell>
          <cell r="J59">
            <v>1</v>
          </cell>
          <cell r="K59" t="str">
            <v>{D}</v>
          </cell>
        </row>
        <row r="60">
          <cell r="A60" t="str">
            <v>1894-000</v>
          </cell>
          <cell r="B60">
            <v>129612920</v>
          </cell>
          <cell r="G60">
            <v>129612920</v>
          </cell>
          <cell r="H60">
            <v>129612920</v>
          </cell>
          <cell r="I60">
            <v>0</v>
          </cell>
          <cell r="J60">
            <v>0</v>
          </cell>
          <cell r="K60" t="str">
            <v>{D}</v>
          </cell>
        </row>
        <row r="61">
          <cell r="A61" t="str">
            <v>1899-000</v>
          </cell>
          <cell r="B61">
            <v>16437000</v>
          </cell>
          <cell r="G61">
            <v>16437000</v>
          </cell>
          <cell r="H61">
            <v>16437000</v>
          </cell>
          <cell r="I61">
            <v>0</v>
          </cell>
          <cell r="J61">
            <v>0</v>
          </cell>
          <cell r="K61" t="str">
            <v>{D}</v>
          </cell>
        </row>
        <row r="62">
          <cell r="A62" t="str">
            <v>1912-000</v>
          </cell>
          <cell r="B62">
            <v>9782100</v>
          </cell>
          <cell r="G62">
            <v>9782100</v>
          </cell>
          <cell r="H62">
            <v>9782100</v>
          </cell>
          <cell r="I62">
            <v>0</v>
          </cell>
          <cell r="J62">
            <v>0</v>
          </cell>
          <cell r="K62" t="str">
            <v>{D}</v>
          </cell>
        </row>
        <row r="63">
          <cell r="A63" t="str">
            <v>1913-000</v>
          </cell>
          <cell r="B63">
            <v>15196000</v>
          </cell>
          <cell r="G63">
            <v>15196000</v>
          </cell>
          <cell r="H63">
            <v>15196000</v>
          </cell>
          <cell r="I63">
            <v>0</v>
          </cell>
          <cell r="J63">
            <v>0</v>
          </cell>
          <cell r="K63" t="str">
            <v>{D}</v>
          </cell>
        </row>
        <row r="64">
          <cell r="A64" t="str">
            <v>2121-000</v>
          </cell>
          <cell r="B64">
            <v>965165479</v>
          </cell>
          <cell r="G64">
            <v>965165479</v>
          </cell>
          <cell r="H64">
            <v>902988309</v>
          </cell>
          <cell r="I64">
            <v>62177170</v>
          </cell>
          <cell r="J64">
            <v>6.8857115181100312E-2</v>
          </cell>
          <cell r="K64" t="str">
            <v>{K}</v>
          </cell>
        </row>
        <row r="65">
          <cell r="A65" t="str">
            <v>2122-000</v>
          </cell>
          <cell r="B65">
            <v>254042263</v>
          </cell>
          <cell r="G65">
            <v>254042263</v>
          </cell>
          <cell r="H65">
            <v>237405534</v>
          </cell>
          <cell r="I65">
            <v>16636729</v>
          </cell>
          <cell r="J65">
            <v>7.007725860341571E-2</v>
          </cell>
          <cell r="K65" t="str">
            <v>{K}</v>
          </cell>
        </row>
        <row r="66">
          <cell r="A66" t="str">
            <v>2123-000</v>
          </cell>
          <cell r="B66">
            <v>162185001</v>
          </cell>
          <cell r="G66">
            <v>162185001</v>
          </cell>
          <cell r="H66">
            <v>151526505</v>
          </cell>
          <cell r="I66">
            <v>10658496</v>
          </cell>
          <cell r="J66">
            <v>7.0340802752627343E-2</v>
          </cell>
          <cell r="K66" t="str">
            <v>{K}</v>
          </cell>
        </row>
        <row r="67">
          <cell r="A67" t="str">
            <v>2124-000</v>
          </cell>
          <cell r="B67">
            <v>559856595</v>
          </cell>
          <cell r="G67">
            <v>559856595</v>
          </cell>
          <cell r="H67">
            <v>559856595</v>
          </cell>
          <cell r="I67">
            <v>0</v>
          </cell>
          <cell r="J67">
            <v>0</v>
          </cell>
          <cell r="K67" t="str">
            <v>{K}</v>
          </cell>
        </row>
        <row r="68">
          <cell r="A68" t="str">
            <v>2131-000</v>
          </cell>
          <cell r="B68">
            <v>51535000</v>
          </cell>
          <cell r="G68">
            <v>51535000</v>
          </cell>
          <cell r="H68">
            <v>51535000</v>
          </cell>
          <cell r="I68">
            <v>0</v>
          </cell>
          <cell r="J68">
            <v>0</v>
          </cell>
          <cell r="K68" t="str">
            <v>{K}</v>
          </cell>
        </row>
        <row r="69">
          <cell r="A69" t="str">
            <v>2132-000</v>
          </cell>
          <cell r="B69">
            <v>12799000</v>
          </cell>
          <cell r="G69">
            <v>12799000</v>
          </cell>
          <cell r="H69">
            <v>12799000</v>
          </cell>
          <cell r="I69">
            <v>0</v>
          </cell>
          <cell r="J69">
            <v>0</v>
          </cell>
          <cell r="K69" t="str">
            <v>{K}</v>
          </cell>
        </row>
        <row r="70">
          <cell r="A70" t="str">
            <v>2134-000</v>
          </cell>
          <cell r="B70">
            <v>123316933</v>
          </cell>
          <cell r="G70">
            <v>123316933</v>
          </cell>
          <cell r="H70">
            <v>100519533</v>
          </cell>
          <cell r="I70">
            <v>22797400</v>
          </cell>
          <cell r="J70">
            <v>0.22679572138481782</v>
          </cell>
          <cell r="K70" t="str">
            <v>{K}</v>
          </cell>
        </row>
        <row r="71">
          <cell r="A71" t="str">
            <v>2141-000</v>
          </cell>
          <cell r="B71">
            <v>812888703</v>
          </cell>
          <cell r="G71">
            <v>812888703</v>
          </cell>
          <cell r="H71">
            <v>980225086</v>
          </cell>
          <cell r="I71">
            <v>-167336383</v>
          </cell>
          <cell r="J71">
            <v>-0.17071220211558633</v>
          </cell>
          <cell r="K71" t="str">
            <v>{K}</v>
          </cell>
        </row>
        <row r="72">
          <cell r="A72" t="str">
            <v>2142-000</v>
          </cell>
          <cell r="B72">
            <v>293068374</v>
          </cell>
          <cell r="G72">
            <v>293068374</v>
          </cell>
          <cell r="H72">
            <v>111149333</v>
          </cell>
          <cell r="I72">
            <v>181919041</v>
          </cell>
          <cell r="J72">
            <v>1.6367083462390188</v>
          </cell>
          <cell r="K72" t="str">
            <v>{K}</v>
          </cell>
        </row>
        <row r="73">
          <cell r="A73" t="str">
            <v>2148-000</v>
          </cell>
          <cell r="B73">
            <v>14871542</v>
          </cell>
          <cell r="G73">
            <v>14871542</v>
          </cell>
          <cell r="H73">
            <v>15413192</v>
          </cell>
          <cell r="I73">
            <v>-541650</v>
          </cell>
          <cell r="J73">
            <v>-3.5141974485233173E-2</v>
          </cell>
          <cell r="K73" t="str">
            <v>{K}</v>
          </cell>
        </row>
        <row r="74">
          <cell r="A74" t="str">
            <v>2151-000</v>
          </cell>
          <cell r="B74">
            <v>36009982</v>
          </cell>
          <cell r="G74">
            <v>36009982</v>
          </cell>
          <cell r="H74">
            <v>36009982</v>
          </cell>
          <cell r="I74">
            <v>0</v>
          </cell>
          <cell r="J74">
            <v>0</v>
          </cell>
          <cell r="K74" t="str">
            <v>{K}</v>
          </cell>
        </row>
        <row r="75">
          <cell r="A75" t="str">
            <v>2152-000</v>
          </cell>
          <cell r="B75">
            <v>11587070</v>
          </cell>
          <cell r="G75">
            <v>11587070</v>
          </cell>
          <cell r="H75">
            <v>11587070</v>
          </cell>
          <cell r="I75">
            <v>0</v>
          </cell>
          <cell r="J75">
            <v>0</v>
          </cell>
          <cell r="K75" t="str">
            <v>{K}</v>
          </cell>
        </row>
        <row r="76">
          <cell r="A76" t="str">
            <v>2153-000</v>
          </cell>
          <cell r="B76">
            <v>1188000</v>
          </cell>
          <cell r="G76">
            <v>1188000</v>
          </cell>
          <cell r="H76">
            <v>1188000</v>
          </cell>
          <cell r="I76">
            <v>0</v>
          </cell>
          <cell r="J76">
            <v>0</v>
          </cell>
          <cell r="K76" t="str">
            <v>{K}</v>
          </cell>
        </row>
        <row r="77">
          <cell r="A77" t="str">
            <v>2154-000</v>
          </cell>
          <cell r="B77">
            <v>250588613</v>
          </cell>
          <cell r="G77">
            <v>250588613</v>
          </cell>
          <cell r="H77">
            <v>250588613</v>
          </cell>
          <cell r="I77">
            <v>0</v>
          </cell>
          <cell r="J77">
            <v>0</v>
          </cell>
          <cell r="K77" t="str">
            <v>{K}</v>
          </cell>
        </row>
        <row r="78">
          <cell r="A78" t="str">
            <v>2161-000</v>
          </cell>
          <cell r="B78">
            <v>2956000</v>
          </cell>
          <cell r="G78">
            <v>2956000</v>
          </cell>
          <cell r="H78">
            <v>2956000</v>
          </cell>
          <cell r="I78">
            <v>0</v>
          </cell>
          <cell r="J78">
            <v>0</v>
          </cell>
          <cell r="K78" t="str">
            <v>{K}</v>
          </cell>
        </row>
        <row r="79">
          <cell r="A79" t="str">
            <v>2162-000</v>
          </cell>
          <cell r="B79">
            <v>28333513</v>
          </cell>
          <cell r="G79">
            <v>28333513</v>
          </cell>
          <cell r="H79">
            <v>26082180</v>
          </cell>
          <cell r="I79">
            <v>2251333</v>
          </cell>
          <cell r="J79">
            <v>8.6316902958264996E-2</v>
          </cell>
          <cell r="K79" t="str">
            <v>{K}</v>
          </cell>
        </row>
        <row r="80">
          <cell r="A80" t="str">
            <v>2164-000</v>
          </cell>
          <cell r="B80">
            <v>64113000</v>
          </cell>
          <cell r="G80">
            <v>64113000</v>
          </cell>
          <cell r="H80">
            <v>64113000</v>
          </cell>
          <cell r="I80">
            <v>0</v>
          </cell>
          <cell r="J80">
            <v>0</v>
          </cell>
          <cell r="K80" t="str">
            <v>{K}</v>
          </cell>
        </row>
        <row r="81">
          <cell r="A81" t="str">
            <v>2169-000</v>
          </cell>
          <cell r="B81">
            <v>37394700</v>
          </cell>
          <cell r="G81">
            <v>37394700</v>
          </cell>
          <cell r="H81">
            <v>37394700</v>
          </cell>
          <cell r="I81">
            <v>0</v>
          </cell>
          <cell r="J81">
            <v>0</v>
          </cell>
          <cell r="K81" t="str">
            <v>{K}</v>
          </cell>
        </row>
        <row r="82">
          <cell r="A82" t="str">
            <v>2171-000</v>
          </cell>
          <cell r="B82">
            <v>107740073</v>
          </cell>
          <cell r="G82">
            <v>107740073</v>
          </cell>
          <cell r="H82">
            <v>100687640</v>
          </cell>
          <cell r="I82">
            <v>7052433</v>
          </cell>
          <cell r="J82">
            <v>7.0042688457093646E-2</v>
          </cell>
          <cell r="K82" t="str">
            <v>{K}</v>
          </cell>
        </row>
        <row r="83">
          <cell r="A83" t="str">
            <v>2172-000</v>
          </cell>
          <cell r="B83">
            <v>5617500</v>
          </cell>
          <cell r="G83">
            <v>5617500</v>
          </cell>
          <cell r="H83">
            <v>5617500</v>
          </cell>
          <cell r="I83">
            <v>0</v>
          </cell>
          <cell r="J83">
            <v>0</v>
          </cell>
          <cell r="K83" t="str">
            <v>{K}</v>
          </cell>
        </row>
        <row r="84">
          <cell r="A84" t="str">
            <v>2173-000</v>
          </cell>
          <cell r="B84">
            <v>2</v>
          </cell>
          <cell r="G84">
            <v>2</v>
          </cell>
          <cell r="H84">
            <v>2</v>
          </cell>
          <cell r="I84">
            <v>0</v>
          </cell>
          <cell r="J84">
            <v>0</v>
          </cell>
          <cell r="K84" t="str">
            <v>{K}</v>
          </cell>
        </row>
        <row r="85">
          <cell r="A85" t="str">
            <v>2181-000</v>
          </cell>
          <cell r="B85">
            <v>71758370</v>
          </cell>
          <cell r="G85">
            <v>71758370</v>
          </cell>
          <cell r="H85">
            <v>71758370</v>
          </cell>
          <cell r="I85">
            <v>0</v>
          </cell>
          <cell r="J85">
            <v>0</v>
          </cell>
          <cell r="K85" t="str">
            <v>{K}</v>
          </cell>
        </row>
        <row r="86">
          <cell r="A86" t="str">
            <v>2182-000</v>
          </cell>
          <cell r="B86">
            <v>154511519</v>
          </cell>
          <cell r="G86">
            <v>154511519</v>
          </cell>
          <cell r="H86">
            <v>144808832</v>
          </cell>
          <cell r="I86">
            <v>9702687</v>
          </cell>
          <cell r="J86">
            <v>6.7003420067637862E-2</v>
          </cell>
          <cell r="K86" t="str">
            <v>{K}</v>
          </cell>
        </row>
        <row r="87">
          <cell r="A87" t="str">
            <v>2183-000</v>
          </cell>
          <cell r="B87">
            <v>172023759</v>
          </cell>
          <cell r="G87">
            <v>172023759</v>
          </cell>
          <cell r="H87">
            <v>172023759</v>
          </cell>
          <cell r="I87">
            <v>0</v>
          </cell>
          <cell r="J87">
            <v>0</v>
          </cell>
          <cell r="K87" t="str">
            <v>{K}</v>
          </cell>
        </row>
        <row r="88">
          <cell r="A88" t="str">
            <v>2189-000</v>
          </cell>
          <cell r="B88">
            <v>57848200</v>
          </cell>
          <cell r="G88">
            <v>57848200</v>
          </cell>
          <cell r="H88">
            <v>57848200</v>
          </cell>
          <cell r="I88">
            <v>0</v>
          </cell>
          <cell r="J88">
            <v>0</v>
          </cell>
          <cell r="K88" t="str">
            <v>{K}</v>
          </cell>
        </row>
        <row r="89">
          <cell r="A89" t="str">
            <v>2191-000</v>
          </cell>
          <cell r="B89">
            <v>174436833</v>
          </cell>
          <cell r="G89">
            <v>174436833</v>
          </cell>
          <cell r="H89">
            <v>149016200</v>
          </cell>
          <cell r="I89">
            <v>25420633</v>
          </cell>
          <cell r="J89">
            <v>0.17058972782824955</v>
          </cell>
          <cell r="K89" t="str">
            <v>{K}</v>
          </cell>
        </row>
        <row r="90">
          <cell r="A90" t="str">
            <v>2192-000</v>
          </cell>
          <cell r="B90">
            <v>7231500</v>
          </cell>
          <cell r="G90">
            <v>7231500</v>
          </cell>
          <cell r="H90">
            <v>5273500</v>
          </cell>
          <cell r="I90">
            <v>1958000</v>
          </cell>
          <cell r="J90">
            <v>0.3712904143358301</v>
          </cell>
          <cell r="K90" t="str">
            <v>{K}</v>
          </cell>
        </row>
        <row r="91">
          <cell r="A91" t="str">
            <v>2193-000</v>
          </cell>
          <cell r="B91">
            <v>5867300</v>
          </cell>
          <cell r="G91">
            <v>5867300</v>
          </cell>
          <cell r="H91">
            <v>0</v>
          </cell>
          <cell r="I91">
            <v>5867300</v>
          </cell>
          <cell r="J91">
            <v>1</v>
          </cell>
          <cell r="K91" t="str">
            <v>{K}</v>
          </cell>
        </row>
        <row r="92">
          <cell r="A92" t="str">
            <v>2194-000</v>
          </cell>
          <cell r="B92">
            <v>121492603</v>
          </cell>
          <cell r="G92">
            <v>121492603</v>
          </cell>
          <cell r="H92">
            <v>119140803</v>
          </cell>
          <cell r="I92">
            <v>2351800</v>
          </cell>
          <cell r="J92">
            <v>1.9739668868943246E-2</v>
          </cell>
          <cell r="K92" t="str">
            <v>{K}</v>
          </cell>
        </row>
        <row r="93">
          <cell r="A93" t="str">
            <v>2199-000</v>
          </cell>
          <cell r="B93">
            <v>8218500</v>
          </cell>
          <cell r="G93">
            <v>8218500</v>
          </cell>
          <cell r="H93">
            <v>4931100</v>
          </cell>
          <cell r="I93">
            <v>3287400</v>
          </cell>
          <cell r="J93">
            <v>0.66666666666666663</v>
          </cell>
          <cell r="K93" t="str">
            <v>{K}</v>
          </cell>
        </row>
        <row r="94">
          <cell r="A94" t="str">
            <v>2212-000</v>
          </cell>
          <cell r="B94">
            <v>9772100</v>
          </cell>
          <cell r="G94">
            <v>9772100</v>
          </cell>
          <cell r="H94">
            <v>9772100</v>
          </cell>
          <cell r="I94">
            <v>0</v>
          </cell>
          <cell r="J94">
            <v>0</v>
          </cell>
          <cell r="K94" t="str">
            <v>{K}</v>
          </cell>
        </row>
        <row r="95">
          <cell r="A95" t="str">
            <v>2213-000</v>
          </cell>
          <cell r="B95">
            <v>15185000</v>
          </cell>
          <cell r="G95">
            <v>15185000</v>
          </cell>
          <cell r="H95">
            <v>15185000</v>
          </cell>
          <cell r="I95">
            <v>0</v>
          </cell>
          <cell r="J95">
            <v>0</v>
          </cell>
          <cell r="K95" t="str">
            <v>{K}</v>
          </cell>
        </row>
        <row r="96">
          <cell r="A96" t="str">
            <v>2411-000</v>
          </cell>
          <cell r="B96">
            <v>107519634162.94</v>
          </cell>
          <cell r="G96">
            <v>107519634162.94</v>
          </cell>
          <cell r="H96">
            <v>107519634162.94</v>
          </cell>
          <cell r="I96">
            <v>0</v>
          </cell>
          <cell r="J96">
            <v>0</v>
          </cell>
          <cell r="K96" t="str">
            <v>{D}</v>
          </cell>
        </row>
        <row r="97">
          <cell r="A97" t="str">
            <v>2421-000</v>
          </cell>
          <cell r="B97">
            <v>901499425</v>
          </cell>
          <cell r="G97">
            <v>901499425</v>
          </cell>
          <cell r="H97">
            <v>901499425</v>
          </cell>
          <cell r="I97">
            <v>0</v>
          </cell>
          <cell r="J97">
            <v>0</v>
          </cell>
          <cell r="K97" t="str">
            <v>{D}</v>
          </cell>
        </row>
        <row r="98">
          <cell r="A98" t="str">
            <v>2422-000</v>
          </cell>
          <cell r="B98">
            <v>2394000</v>
          </cell>
          <cell r="G98">
            <v>2394000</v>
          </cell>
          <cell r="H98">
            <v>2394000</v>
          </cell>
          <cell r="I98">
            <v>0</v>
          </cell>
          <cell r="J98">
            <v>0</v>
          </cell>
          <cell r="K98" t="str">
            <v>{D}</v>
          </cell>
        </row>
        <row r="99">
          <cell r="A99" t="str">
            <v>2424-000</v>
          </cell>
          <cell r="B99">
            <v>41290585</v>
          </cell>
          <cell r="G99">
            <v>41290585</v>
          </cell>
          <cell r="H99">
            <v>41290585</v>
          </cell>
          <cell r="I99">
            <v>0</v>
          </cell>
          <cell r="J99">
            <v>0</v>
          </cell>
          <cell r="K99" t="str">
            <v>{D}</v>
          </cell>
        </row>
        <row r="100">
          <cell r="A100" t="str">
            <v>2425-000</v>
          </cell>
          <cell r="B100">
            <v>2878778838</v>
          </cell>
          <cell r="G100">
            <v>2878778838</v>
          </cell>
          <cell r="H100">
            <v>2239191838</v>
          </cell>
          <cell r="I100">
            <v>639587000</v>
          </cell>
          <cell r="J100">
            <v>0.28563296326198917</v>
          </cell>
          <cell r="K100" t="str">
            <v>{D}</v>
          </cell>
        </row>
        <row r="101">
          <cell r="A101" t="str">
            <v>2431-000</v>
          </cell>
          <cell r="B101">
            <v>518462370</v>
          </cell>
          <cell r="G101">
            <v>518462370</v>
          </cell>
          <cell r="H101">
            <v>518462370</v>
          </cell>
          <cell r="I101">
            <v>0</v>
          </cell>
          <cell r="J101">
            <v>0</v>
          </cell>
          <cell r="K101" t="str">
            <v>{D}</v>
          </cell>
        </row>
        <row r="102">
          <cell r="A102" t="str">
            <v>2432-000</v>
          </cell>
          <cell r="B102">
            <v>5104000</v>
          </cell>
          <cell r="G102">
            <v>5104000</v>
          </cell>
          <cell r="H102">
            <v>5104000</v>
          </cell>
          <cell r="I102">
            <v>0</v>
          </cell>
          <cell r="J102">
            <v>0</v>
          </cell>
          <cell r="K102" t="str">
            <v>{D}</v>
          </cell>
        </row>
        <row r="103">
          <cell r="A103" t="str">
            <v>2433-000</v>
          </cell>
          <cell r="B103">
            <v>1660120530</v>
          </cell>
          <cell r="G103">
            <v>1660120530</v>
          </cell>
          <cell r="H103">
            <v>1660120530</v>
          </cell>
          <cell r="I103">
            <v>0</v>
          </cell>
          <cell r="J103">
            <v>0</v>
          </cell>
          <cell r="K103" t="str">
            <v>{D}</v>
          </cell>
        </row>
        <row r="104">
          <cell r="A104" t="str">
            <v>2439-000</v>
          </cell>
          <cell r="B104">
            <v>4774000</v>
          </cell>
          <cell r="G104">
            <v>4774000</v>
          </cell>
          <cell r="H104">
            <v>4774000</v>
          </cell>
          <cell r="I104">
            <v>0</v>
          </cell>
          <cell r="J104">
            <v>0</v>
          </cell>
          <cell r="K104" t="str">
            <v>{D}</v>
          </cell>
        </row>
        <row r="105">
          <cell r="A105" t="str">
            <v>2442-000</v>
          </cell>
          <cell r="B105">
            <v>27700000</v>
          </cell>
          <cell r="G105">
            <v>27700000</v>
          </cell>
          <cell r="H105">
            <v>27700000</v>
          </cell>
          <cell r="I105">
            <v>0</v>
          </cell>
          <cell r="J105">
            <v>0</v>
          </cell>
          <cell r="K105" t="str">
            <v>{D}</v>
          </cell>
        </row>
        <row r="106">
          <cell r="A106" t="str">
            <v>2444-000</v>
          </cell>
          <cell r="B106">
            <v>13634500</v>
          </cell>
          <cell r="G106">
            <v>13634500</v>
          </cell>
          <cell r="H106">
            <v>13634500</v>
          </cell>
          <cell r="I106">
            <v>0</v>
          </cell>
          <cell r="J106">
            <v>0</v>
          </cell>
          <cell r="K106" t="str">
            <v>{D}</v>
          </cell>
        </row>
        <row r="107">
          <cell r="A107" t="str">
            <v>2461-000</v>
          </cell>
          <cell r="B107">
            <v>33060304031</v>
          </cell>
          <cell r="G107">
            <v>33060304031</v>
          </cell>
          <cell r="H107">
            <v>30000720967</v>
          </cell>
          <cell r="I107">
            <v>3059583064</v>
          </cell>
          <cell r="J107">
            <v>0.10198365123843059</v>
          </cell>
          <cell r="K107" t="str">
            <v>{K}</v>
          </cell>
        </row>
        <row r="108">
          <cell r="A108" t="str">
            <v>2471-000</v>
          </cell>
          <cell r="B108">
            <v>666893256</v>
          </cell>
          <cell r="G108">
            <v>666893256</v>
          </cell>
          <cell r="H108">
            <v>621818285</v>
          </cell>
          <cell r="I108">
            <v>45074971</v>
          </cell>
          <cell r="J108">
            <v>7.2488976421785339E-2</v>
          </cell>
          <cell r="K108" t="str">
            <v>{K}</v>
          </cell>
        </row>
        <row r="109">
          <cell r="A109" t="str">
            <v>2472-000</v>
          </cell>
          <cell r="B109">
            <v>1615950</v>
          </cell>
          <cell r="G109">
            <v>1615950</v>
          </cell>
          <cell r="H109">
            <v>1496250</v>
          </cell>
          <cell r="I109">
            <v>119700</v>
          </cell>
          <cell r="J109">
            <v>0.08</v>
          </cell>
          <cell r="K109" t="str">
            <v>{K}</v>
          </cell>
        </row>
        <row r="110">
          <cell r="A110" t="str">
            <v>2474-000</v>
          </cell>
          <cell r="B110">
            <v>25689892</v>
          </cell>
          <cell r="G110">
            <v>25689892</v>
          </cell>
          <cell r="H110">
            <v>23625363</v>
          </cell>
          <cell r="I110">
            <v>2064529</v>
          </cell>
          <cell r="J110">
            <v>8.7386128204675631E-2</v>
          </cell>
          <cell r="K110" t="str">
            <v>{K}</v>
          </cell>
        </row>
        <row r="111">
          <cell r="A111" t="str">
            <v>2475-000</v>
          </cell>
          <cell r="B111">
            <v>2262851238</v>
          </cell>
          <cell r="G111">
            <v>2262851238</v>
          </cell>
          <cell r="H111">
            <v>2125997978</v>
          </cell>
          <cell r="I111">
            <v>136853260</v>
          </cell>
          <cell r="J111">
            <v>6.437130299095703E-2</v>
          </cell>
          <cell r="K111" t="str">
            <v>{K}</v>
          </cell>
        </row>
        <row r="112">
          <cell r="A112" t="str">
            <v>2481-000</v>
          </cell>
          <cell r="B112">
            <v>175180503</v>
          </cell>
          <cell r="G112">
            <v>175180503</v>
          </cell>
          <cell r="H112">
            <v>129330153</v>
          </cell>
          <cell r="I112">
            <v>45850350</v>
          </cell>
          <cell r="J112">
            <v>0.35452173322643482</v>
          </cell>
          <cell r="K112" t="str">
            <v>{K}</v>
          </cell>
        </row>
        <row r="113">
          <cell r="A113" t="str">
            <v>2482-000</v>
          </cell>
          <cell r="B113">
            <v>5102000</v>
          </cell>
          <cell r="G113">
            <v>5102000</v>
          </cell>
          <cell r="H113">
            <v>5102000</v>
          </cell>
          <cell r="I113">
            <v>0</v>
          </cell>
          <cell r="J113">
            <v>0</v>
          </cell>
          <cell r="K113" t="str">
            <v>{K}</v>
          </cell>
        </row>
        <row r="114">
          <cell r="A114" t="str">
            <v>2483-000</v>
          </cell>
          <cell r="B114">
            <v>945266040</v>
          </cell>
          <cell r="G114">
            <v>945266040</v>
          </cell>
          <cell r="H114">
            <v>735484104</v>
          </cell>
          <cell r="I114">
            <v>209781936</v>
          </cell>
          <cell r="J114">
            <v>0.28522973489036824</v>
          </cell>
          <cell r="K114" t="str">
            <v>{K}</v>
          </cell>
        </row>
        <row r="115">
          <cell r="A115" t="str">
            <v>2489-000</v>
          </cell>
          <cell r="B115">
            <v>4773000</v>
          </cell>
          <cell r="G115">
            <v>4773000</v>
          </cell>
          <cell r="H115">
            <v>4535300</v>
          </cell>
          <cell r="I115">
            <v>237700</v>
          </cell>
          <cell r="J115">
            <v>5.2411086366943756E-2</v>
          </cell>
          <cell r="K115" t="str">
            <v>{K}</v>
          </cell>
        </row>
        <row r="116">
          <cell r="A116" t="str">
            <v>2492-000</v>
          </cell>
          <cell r="B116">
            <v>27698000</v>
          </cell>
          <cell r="G116">
            <v>27698000</v>
          </cell>
          <cell r="H116">
            <v>27698000</v>
          </cell>
          <cell r="I116">
            <v>0</v>
          </cell>
          <cell r="J116">
            <v>0</v>
          </cell>
          <cell r="K116" t="str">
            <v>{K}</v>
          </cell>
        </row>
        <row r="117">
          <cell r="A117" t="str">
            <v>2494-000</v>
          </cell>
          <cell r="B117">
            <v>3067763</v>
          </cell>
          <cell r="G117">
            <v>3067763</v>
          </cell>
          <cell r="H117">
            <v>0</v>
          </cell>
          <cell r="I117">
            <v>3067763</v>
          </cell>
          <cell r="J117">
            <v>1</v>
          </cell>
          <cell r="K117" t="str">
            <v>{K}</v>
          </cell>
        </row>
        <row r="118">
          <cell r="A118" t="str">
            <v>2641-000</v>
          </cell>
          <cell r="B118">
            <v>23047020</v>
          </cell>
          <cell r="G118">
            <v>23047020</v>
          </cell>
          <cell r="H118">
            <v>23047020</v>
          </cell>
          <cell r="I118">
            <v>0</v>
          </cell>
          <cell r="J118">
            <v>0</v>
          </cell>
          <cell r="K118" t="str">
            <v>{D}</v>
          </cell>
        </row>
        <row r="119">
          <cell r="A119" t="str">
            <v>2643-000</v>
          </cell>
          <cell r="B119">
            <v>40972480</v>
          </cell>
          <cell r="G119">
            <v>40972480</v>
          </cell>
          <cell r="H119">
            <v>40972480</v>
          </cell>
          <cell r="I119">
            <v>0</v>
          </cell>
          <cell r="J119">
            <v>0</v>
          </cell>
          <cell r="K119" t="str">
            <v>{D}</v>
          </cell>
        </row>
        <row r="120">
          <cell r="A120" t="str">
            <v>2655-000</v>
          </cell>
          <cell r="B120">
            <v>18797771.609999999</v>
          </cell>
          <cell r="G120">
            <v>18797771.609999999</v>
          </cell>
          <cell r="H120">
            <v>-381211432.31999999</v>
          </cell>
          <cell r="I120">
            <v>400009203.93000001</v>
          </cell>
          <cell r="J120">
            <v>-1.0493106187702699</v>
          </cell>
          <cell r="K120" t="str">
            <v>{K}</v>
          </cell>
        </row>
        <row r="121">
          <cell r="A121" t="str">
            <v>2815-000</v>
          </cell>
          <cell r="B121">
            <v>8027314427.3699999</v>
          </cell>
          <cell r="G121">
            <v>8027314427.3699999</v>
          </cell>
          <cell r="H121">
            <v>2882675320</v>
          </cell>
          <cell r="I121">
            <v>5144639107.3699999</v>
          </cell>
          <cell r="J121">
            <v>1.7846751840821256</v>
          </cell>
          <cell r="K121" t="str">
            <v>{D}</v>
          </cell>
        </row>
        <row r="122">
          <cell r="A122" t="str">
            <v>2855-000</v>
          </cell>
          <cell r="B122">
            <v>1337885738</v>
          </cell>
          <cell r="G122">
            <v>1337885738</v>
          </cell>
          <cell r="H122">
            <v>2882675320</v>
          </cell>
          <cell r="I122">
            <v>-1544789582</v>
          </cell>
          <cell r="J122">
            <v>-0.53588746928322128</v>
          </cell>
          <cell r="K122" t="str">
            <v>{K}</v>
          </cell>
        </row>
        <row r="123">
          <cell r="A123" t="str">
            <v>3041-000</v>
          </cell>
          <cell r="B123">
            <v>8666000</v>
          </cell>
          <cell r="G123">
            <v>8666000</v>
          </cell>
          <cell r="H123">
            <v>8666000</v>
          </cell>
          <cell r="I123">
            <v>0</v>
          </cell>
          <cell r="J123">
            <v>0</v>
          </cell>
          <cell r="K123" t="str">
            <v>{K}</v>
          </cell>
        </row>
        <row r="124">
          <cell r="A124" t="str">
            <v>3041-H01</v>
          </cell>
          <cell r="B124">
            <v>310651041.38999999</v>
          </cell>
          <cell r="G124">
            <v>310651041.38999999</v>
          </cell>
          <cell r="H124">
            <v>244235333.61000001</v>
          </cell>
          <cell r="I124">
            <v>66415707.779999971</v>
          </cell>
          <cell r="J124">
            <v>0.27193324896246968</v>
          </cell>
          <cell r="K124" t="str">
            <v>{K}</v>
          </cell>
        </row>
        <row r="125">
          <cell r="A125" t="str">
            <v>3042-000</v>
          </cell>
          <cell r="B125">
            <v>241857800</v>
          </cell>
          <cell r="G125">
            <v>241857800</v>
          </cell>
          <cell r="H125">
            <v>583568660.71000004</v>
          </cell>
          <cell r="I125">
            <v>-341710860.71000004</v>
          </cell>
          <cell r="J125">
            <v>-0.58555382376815235</v>
          </cell>
          <cell r="K125" t="str">
            <v>{K}</v>
          </cell>
        </row>
        <row r="126">
          <cell r="A126" t="str">
            <v>3043-000</v>
          </cell>
          <cell r="B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1</v>
          </cell>
          <cell r="K126" t="str">
            <v>{K}</v>
          </cell>
        </row>
        <row r="127">
          <cell r="A127" t="str">
            <v>3044-000</v>
          </cell>
          <cell r="B127">
            <v>0</v>
          </cell>
          <cell r="G127">
            <v>0</v>
          </cell>
          <cell r="H127">
            <v>13200000</v>
          </cell>
          <cell r="I127">
            <v>-13200000</v>
          </cell>
          <cell r="J127">
            <v>-1</v>
          </cell>
          <cell r="K127" t="str">
            <v>{K}</v>
          </cell>
        </row>
        <row r="128">
          <cell r="A128" t="str">
            <v>3054-000</v>
          </cell>
          <cell r="B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1</v>
          </cell>
          <cell r="K128" t="str">
            <v>{K}</v>
          </cell>
        </row>
        <row r="129">
          <cell r="A129" t="str">
            <v>3071-000</v>
          </cell>
          <cell r="B129">
            <v>0</v>
          </cell>
          <cell r="G129">
            <v>0</v>
          </cell>
          <cell r="H129">
            <v>54267041</v>
          </cell>
          <cell r="I129">
            <v>-54267041</v>
          </cell>
          <cell r="J129">
            <v>-1</v>
          </cell>
          <cell r="K129" t="str">
            <v>{K}</v>
          </cell>
        </row>
        <row r="130">
          <cell r="A130" t="str">
            <v>3072-000</v>
          </cell>
          <cell r="B130">
            <v>0</v>
          </cell>
          <cell r="G130">
            <v>0</v>
          </cell>
          <cell r="H130">
            <v>975000</v>
          </cell>
          <cell r="I130">
            <v>-975000</v>
          </cell>
          <cell r="J130">
            <v>-1</v>
          </cell>
          <cell r="K130" t="str">
            <v>{K}</v>
          </cell>
        </row>
        <row r="131">
          <cell r="A131" t="str">
            <v>3073-000</v>
          </cell>
          <cell r="B131">
            <v>0</v>
          </cell>
          <cell r="G131">
            <v>0</v>
          </cell>
          <cell r="H131">
            <v>3113035</v>
          </cell>
          <cell r="I131">
            <v>-3113035</v>
          </cell>
          <cell r="J131">
            <v>-1</v>
          </cell>
          <cell r="K131" t="str">
            <v>{K}</v>
          </cell>
        </row>
        <row r="132">
          <cell r="A132" t="str">
            <v>3074-000</v>
          </cell>
          <cell r="B132">
            <v>0.2</v>
          </cell>
          <cell r="G132">
            <v>0.2</v>
          </cell>
          <cell r="H132">
            <v>11747819.199999999</v>
          </cell>
          <cell r="I132">
            <v>-11747819</v>
          </cell>
          <cell r="J132">
            <v>-0.99999998297556369</v>
          </cell>
          <cell r="K132" t="str">
            <v>{K}</v>
          </cell>
        </row>
        <row r="133">
          <cell r="A133" t="str">
            <v>3131-000</v>
          </cell>
          <cell r="B133">
            <v>0</v>
          </cell>
          <cell r="G133">
            <v>0</v>
          </cell>
          <cell r="H133">
            <v>45741886</v>
          </cell>
          <cell r="I133">
            <v>-45741886</v>
          </cell>
          <cell r="J133">
            <v>-1</v>
          </cell>
          <cell r="K133" t="str">
            <v>{K}</v>
          </cell>
        </row>
        <row r="134">
          <cell r="A134" t="str">
            <v>3132-000</v>
          </cell>
          <cell r="B134">
            <v>25299235.600000001</v>
          </cell>
          <cell r="G134">
            <v>25299235.600000001</v>
          </cell>
          <cell r="H134">
            <v>59939820</v>
          </cell>
          <cell r="I134">
            <v>-34640584.399999999</v>
          </cell>
          <cell r="J134">
            <v>-0.57792272983135418</v>
          </cell>
          <cell r="K134" t="str">
            <v>{K}</v>
          </cell>
        </row>
        <row r="135">
          <cell r="A135" t="str">
            <v>3142-000</v>
          </cell>
          <cell r="B135">
            <v>0</v>
          </cell>
          <cell r="G135">
            <v>0</v>
          </cell>
          <cell r="H135">
            <v>575000</v>
          </cell>
          <cell r="I135">
            <v>-575000</v>
          </cell>
          <cell r="J135">
            <v>-1</v>
          </cell>
          <cell r="K135" t="str">
            <v>{K}</v>
          </cell>
        </row>
        <row r="136">
          <cell r="A136" t="str">
            <v>3151-000</v>
          </cell>
          <cell r="B136">
            <v>306333226</v>
          </cell>
          <cell r="G136">
            <v>306333226</v>
          </cell>
          <cell r="H136">
            <v>0</v>
          </cell>
          <cell r="I136">
            <v>306333226</v>
          </cell>
          <cell r="J136">
            <v>1</v>
          </cell>
          <cell r="K136" t="str">
            <v>{K}</v>
          </cell>
        </row>
        <row r="137">
          <cell r="A137" t="str">
            <v>3152-000</v>
          </cell>
          <cell r="B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1</v>
          </cell>
          <cell r="K137" t="str">
            <v>{K}</v>
          </cell>
        </row>
        <row r="138">
          <cell r="A138" t="str">
            <v>3264-000</v>
          </cell>
          <cell r="B138">
            <v>5074575.4000000004</v>
          </cell>
          <cell r="G138">
            <v>5074575.4000000004</v>
          </cell>
          <cell r="H138">
            <v>36468175.399999999</v>
          </cell>
          <cell r="I138">
            <v>-31393600</v>
          </cell>
          <cell r="J138">
            <v>-0.86084921045981366</v>
          </cell>
          <cell r="K138" t="str">
            <v>{K}</v>
          </cell>
        </row>
        <row r="139">
          <cell r="A139" t="str">
            <v>3288-000</v>
          </cell>
          <cell r="B139">
            <v>16597049</v>
          </cell>
          <cell r="G139">
            <v>16597049</v>
          </cell>
          <cell r="H139">
            <v>20396581</v>
          </cell>
          <cell r="I139">
            <v>-3799532</v>
          </cell>
          <cell r="J139">
            <v>-0.18628278925767019</v>
          </cell>
          <cell r="K139" t="str">
            <v>{K}</v>
          </cell>
        </row>
        <row r="140">
          <cell r="A140" t="str">
            <v>3289-000</v>
          </cell>
          <cell r="B140">
            <v>32993490</v>
          </cell>
          <cell r="G140">
            <v>32993490</v>
          </cell>
          <cell r="H140">
            <v>29954172</v>
          </cell>
          <cell r="I140">
            <v>3039318</v>
          </cell>
          <cell r="J140">
            <v>0.10146559884880144</v>
          </cell>
          <cell r="K140" t="str">
            <v>{K}</v>
          </cell>
        </row>
        <row r="141">
          <cell r="A141" t="str">
            <v>3311-000</v>
          </cell>
          <cell r="B141">
            <v>1386333419</v>
          </cell>
          <cell r="G141">
            <v>1386333419</v>
          </cell>
          <cell r="H141">
            <v>1386333419</v>
          </cell>
          <cell r="I141">
            <v>0</v>
          </cell>
          <cell r="J141">
            <v>0</v>
          </cell>
          <cell r="K141" t="str">
            <v>{D}</v>
          </cell>
        </row>
        <row r="142">
          <cell r="A142" t="str">
            <v>3311-010</v>
          </cell>
          <cell r="B142">
            <v>237220239940.79999</v>
          </cell>
          <cell r="G142">
            <v>237220239940.79999</v>
          </cell>
          <cell r="H142">
            <v>218254551266.60999</v>
          </cell>
          <cell r="I142">
            <v>18965688674.190002</v>
          </cell>
          <cell r="J142">
            <v>8.689710507352659E-2</v>
          </cell>
          <cell r="K142" t="str">
            <v>{K}</v>
          </cell>
        </row>
        <row r="143">
          <cell r="A143" t="str">
            <v>3781-000</v>
          </cell>
          <cell r="B143">
            <v>-3790432944.79</v>
          </cell>
          <cell r="G143">
            <v>-3790432944.79</v>
          </cell>
          <cell r="H143">
            <v>-1973046554.3699999</v>
          </cell>
          <cell r="I143">
            <v>-1817386390.4200001</v>
          </cell>
          <cell r="J143">
            <v>0.92110669481911811</v>
          </cell>
          <cell r="K143" t="str">
            <v>{K}</v>
          </cell>
        </row>
        <row r="144">
          <cell r="A144" t="str">
            <v>3811-010</v>
          </cell>
          <cell r="B144">
            <v>8027314427.3699999</v>
          </cell>
          <cell r="G144">
            <v>8027314427.3699999</v>
          </cell>
          <cell r="H144">
            <v>0</v>
          </cell>
          <cell r="I144">
            <v>8027314427.3699999</v>
          </cell>
          <cell r="J144">
            <v>1</v>
          </cell>
          <cell r="K144" t="str">
            <v>{K}</v>
          </cell>
        </row>
        <row r="145">
          <cell r="A145" t="str">
            <v>4011-000</v>
          </cell>
          <cell r="B145">
            <v>17355391800</v>
          </cell>
          <cell r="G145">
            <v>17355391800</v>
          </cell>
          <cell r="H145">
            <v>16354784800</v>
          </cell>
          <cell r="I145">
            <v>1000607000</v>
          </cell>
          <cell r="J145">
            <v>6.1181300288341303E-2</v>
          </cell>
          <cell r="K145" t="str">
            <v>{K}</v>
          </cell>
        </row>
        <row r="146">
          <cell r="A146" t="str">
            <v>4112-000</v>
          </cell>
          <cell r="B146">
            <v>63442346.200000003</v>
          </cell>
          <cell r="G146">
            <v>63442346.200000003</v>
          </cell>
          <cell r="H146">
            <v>8650000</v>
          </cell>
          <cell r="I146">
            <v>54792346.200000003</v>
          </cell>
          <cell r="J146">
            <v>6.3343752832369944</v>
          </cell>
          <cell r="K146" t="str">
            <v>{K}</v>
          </cell>
        </row>
        <row r="147">
          <cell r="A147" t="str">
            <v>4131-000</v>
          </cell>
          <cell r="B147">
            <v>750000</v>
          </cell>
          <cell r="G147">
            <v>750000</v>
          </cell>
          <cell r="H147">
            <v>0</v>
          </cell>
          <cell r="I147">
            <v>750000</v>
          </cell>
          <cell r="J147">
            <v>1</v>
          </cell>
          <cell r="K147" t="str">
            <v>{K}</v>
          </cell>
        </row>
        <row r="148">
          <cell r="A148" t="str">
            <v>4191-000</v>
          </cell>
          <cell r="B148">
            <v>0</v>
          </cell>
          <cell r="G148">
            <v>0</v>
          </cell>
          <cell r="H148">
            <v>-24300000</v>
          </cell>
          <cell r="I148">
            <v>24300000</v>
          </cell>
          <cell r="J148">
            <v>-1</v>
          </cell>
          <cell r="K148" t="str">
            <v>{D}</v>
          </cell>
        </row>
        <row r="149">
          <cell r="A149" t="str">
            <v>5011-000</v>
          </cell>
          <cell r="B149">
            <v>3054954306</v>
          </cell>
          <cell r="G149">
            <v>3054954306</v>
          </cell>
          <cell r="H149">
            <v>2021677883.5</v>
          </cell>
          <cell r="I149">
            <v>1033276422.5</v>
          </cell>
          <cell r="J149">
            <v>0.51109844497638535</v>
          </cell>
          <cell r="K149" t="str">
            <v>{D}</v>
          </cell>
        </row>
        <row r="150">
          <cell r="A150" t="str">
            <v>5012-000</v>
          </cell>
          <cell r="B150">
            <v>1757142386</v>
          </cell>
          <cell r="G150">
            <v>1757142386</v>
          </cell>
          <cell r="H150">
            <v>1383078601.5</v>
          </cell>
          <cell r="I150">
            <v>374063784.5</v>
          </cell>
          <cell r="J150">
            <v>0.27045735802311882</v>
          </cell>
          <cell r="K150" t="str">
            <v>{D}</v>
          </cell>
        </row>
        <row r="151">
          <cell r="A151" t="str">
            <v>5016-000</v>
          </cell>
          <cell r="B151">
            <v>284143853</v>
          </cell>
          <cell r="G151">
            <v>284143853</v>
          </cell>
          <cell r="H151">
            <v>246856400</v>
          </cell>
          <cell r="I151">
            <v>37287453</v>
          </cell>
          <cell r="J151">
            <v>0.15104916461554166</v>
          </cell>
          <cell r="K151" t="str">
            <v>{D}</v>
          </cell>
        </row>
        <row r="152">
          <cell r="A152" t="str">
            <v>5017-000</v>
          </cell>
          <cell r="B152">
            <v>447158218</v>
          </cell>
          <cell r="G152">
            <v>447158218</v>
          </cell>
          <cell r="H152">
            <v>288692401.80000001</v>
          </cell>
          <cell r="I152">
            <v>158465816.19999999</v>
          </cell>
          <cell r="J152">
            <v>0.54890885666530898</v>
          </cell>
          <cell r="K152" t="str">
            <v>{D}</v>
          </cell>
        </row>
        <row r="153">
          <cell r="A153" t="str">
            <v>5019-000</v>
          </cell>
          <cell r="B153">
            <v>174787689.5</v>
          </cell>
          <cell r="G153">
            <v>174787689.5</v>
          </cell>
          <cell r="H153">
            <v>23209380</v>
          </cell>
          <cell r="I153">
            <v>151578309.5</v>
          </cell>
          <cell r="J153">
            <v>6.530907309889364</v>
          </cell>
          <cell r="K153" t="str">
            <v>{D}</v>
          </cell>
        </row>
        <row r="154">
          <cell r="A154" t="str">
            <v>5021-000</v>
          </cell>
          <cell r="B154">
            <v>74755843</v>
          </cell>
          <cell r="G154">
            <v>74755843</v>
          </cell>
          <cell r="H154">
            <v>59044101</v>
          </cell>
          <cell r="I154">
            <v>15711742</v>
          </cell>
          <cell r="J154">
            <v>0.26610180752857937</v>
          </cell>
          <cell r="K154" t="str">
            <v>{D}</v>
          </cell>
        </row>
        <row r="155">
          <cell r="A155" t="str">
            <v>5026-000</v>
          </cell>
          <cell r="B155">
            <v>125008500</v>
          </cell>
          <cell r="G155">
            <v>125008500</v>
          </cell>
          <cell r="H155">
            <v>112648383</v>
          </cell>
          <cell r="I155">
            <v>12360117</v>
          </cell>
          <cell r="J155">
            <v>0.10972298643647641</v>
          </cell>
          <cell r="K155" t="str">
            <v>{D}</v>
          </cell>
        </row>
        <row r="156">
          <cell r="A156" t="str">
            <v>5031-000</v>
          </cell>
          <cell r="B156">
            <v>8875000</v>
          </cell>
          <cell r="G156">
            <v>8875000</v>
          </cell>
          <cell r="H156">
            <v>63231000</v>
          </cell>
          <cell r="I156">
            <v>-54356000</v>
          </cell>
          <cell r="J156">
            <v>-0.85964163147823058</v>
          </cell>
          <cell r="K156" t="str">
            <v>{D}</v>
          </cell>
        </row>
        <row r="157">
          <cell r="A157" t="str">
            <v>5039-000</v>
          </cell>
          <cell r="B157">
            <v>7201000</v>
          </cell>
          <cell r="G157">
            <v>7201000</v>
          </cell>
          <cell r="H157">
            <v>0</v>
          </cell>
          <cell r="I157">
            <v>7201000</v>
          </cell>
          <cell r="J157">
            <v>1</v>
          </cell>
          <cell r="K157" t="str">
            <v>{D}</v>
          </cell>
        </row>
        <row r="158">
          <cell r="A158" t="str">
            <v>5051-000</v>
          </cell>
          <cell r="B158">
            <v>134904800</v>
          </cell>
          <cell r="G158">
            <v>134904800</v>
          </cell>
          <cell r="H158">
            <v>118869645</v>
          </cell>
          <cell r="I158">
            <v>16035155</v>
          </cell>
          <cell r="J158">
            <v>0.13489697054281605</v>
          </cell>
          <cell r="K158" t="str">
            <v>{D}</v>
          </cell>
        </row>
        <row r="159">
          <cell r="A159" t="str">
            <v>5052-000</v>
          </cell>
          <cell r="B159">
            <v>7723500</v>
          </cell>
          <cell r="G159">
            <v>7723500</v>
          </cell>
          <cell r="H159">
            <v>29042300</v>
          </cell>
          <cell r="I159">
            <v>-21318800</v>
          </cell>
          <cell r="J159">
            <v>-0.73406031891413559</v>
          </cell>
          <cell r="K159" t="str">
            <v>{D}</v>
          </cell>
        </row>
        <row r="160">
          <cell r="A160" t="str">
            <v>5061-000</v>
          </cell>
          <cell r="B160">
            <v>122768000</v>
          </cell>
          <cell r="G160">
            <v>122768000</v>
          </cell>
          <cell r="H160">
            <v>95282665</v>
          </cell>
          <cell r="I160">
            <v>27485335</v>
          </cell>
          <cell r="J160">
            <v>0.28846102278940244</v>
          </cell>
          <cell r="K160" t="str">
            <v>{D}</v>
          </cell>
        </row>
        <row r="161">
          <cell r="A161" t="str">
            <v>5064-000</v>
          </cell>
          <cell r="B161">
            <v>19500000</v>
          </cell>
          <cell r="G161">
            <v>19500000</v>
          </cell>
          <cell r="H161">
            <v>10000000</v>
          </cell>
          <cell r="I161">
            <v>9500000</v>
          </cell>
          <cell r="J161">
            <v>0.95</v>
          </cell>
          <cell r="K161" t="str">
            <v>{D}</v>
          </cell>
        </row>
        <row r="162">
          <cell r="A162" t="str">
            <v>5114-000</v>
          </cell>
          <cell r="B162">
            <v>5637120</v>
          </cell>
          <cell r="G162">
            <v>5637120</v>
          </cell>
          <cell r="H162">
            <v>3719100</v>
          </cell>
          <cell r="I162">
            <v>1918020</v>
          </cell>
          <cell r="J162">
            <v>0.5157215455352101</v>
          </cell>
          <cell r="K162" t="str">
            <v>{D}</v>
          </cell>
        </row>
        <row r="163">
          <cell r="A163" t="str">
            <v>5122-000</v>
          </cell>
          <cell r="B163">
            <v>41934980</v>
          </cell>
          <cell r="G163">
            <v>41934980</v>
          </cell>
          <cell r="H163">
            <v>33115900</v>
          </cell>
          <cell r="I163">
            <v>8819080</v>
          </cell>
          <cell r="J163">
            <v>0.26630953711057226</v>
          </cell>
          <cell r="K163" t="str">
            <v>{D}</v>
          </cell>
        </row>
        <row r="164">
          <cell r="A164" t="str">
            <v>5234-000</v>
          </cell>
          <cell r="B164">
            <v>22339500</v>
          </cell>
          <cell r="G164">
            <v>22339500</v>
          </cell>
          <cell r="H164">
            <v>66987900</v>
          </cell>
          <cell r="I164">
            <v>-44648400</v>
          </cell>
          <cell r="J164">
            <v>-0.66651440036185639</v>
          </cell>
          <cell r="K164" t="str">
            <v>{D}</v>
          </cell>
        </row>
        <row r="165">
          <cell r="A165" t="str">
            <v>5242-000</v>
          </cell>
          <cell r="B165">
            <v>17039610</v>
          </cell>
          <cell r="G165">
            <v>17039610</v>
          </cell>
          <cell r="H165">
            <v>32799700</v>
          </cell>
          <cell r="I165">
            <v>-15760090</v>
          </cell>
          <cell r="J165">
            <v>-0.48049494355131295</v>
          </cell>
          <cell r="K165" t="str">
            <v>{D}</v>
          </cell>
        </row>
        <row r="166">
          <cell r="A166" t="str">
            <v>5271-000</v>
          </cell>
          <cell r="B166">
            <v>84678300</v>
          </cell>
          <cell r="G166">
            <v>84678300</v>
          </cell>
          <cell r="H166">
            <v>37451900</v>
          </cell>
          <cell r="I166">
            <v>47226400</v>
          </cell>
          <cell r="J166">
            <v>1.2609880940619835</v>
          </cell>
          <cell r="K166" t="str">
            <v>{D}</v>
          </cell>
        </row>
        <row r="167">
          <cell r="A167" t="str">
            <v>5272-000</v>
          </cell>
          <cell r="B167">
            <v>178800900</v>
          </cell>
          <cell r="G167">
            <v>178800900</v>
          </cell>
          <cell r="H167">
            <v>108212850</v>
          </cell>
          <cell r="I167">
            <v>70588050</v>
          </cell>
          <cell r="J167">
            <v>0.65230746625747316</v>
          </cell>
          <cell r="K167" t="str">
            <v>{D}</v>
          </cell>
        </row>
        <row r="168">
          <cell r="A168" t="str">
            <v>5273-000</v>
          </cell>
          <cell r="B168">
            <v>3817600</v>
          </cell>
          <cell r="G168">
            <v>3817600</v>
          </cell>
          <cell r="H168">
            <v>12442100</v>
          </cell>
          <cell r="I168">
            <v>-8624500</v>
          </cell>
          <cell r="J168">
            <v>-0.69317076699271019</v>
          </cell>
          <cell r="K168" t="str">
            <v>{D}</v>
          </cell>
        </row>
        <row r="169">
          <cell r="A169" t="str">
            <v>5279-000</v>
          </cell>
          <cell r="B169">
            <v>2308000</v>
          </cell>
          <cell r="G169">
            <v>2308000</v>
          </cell>
          <cell r="H169">
            <v>1901000</v>
          </cell>
          <cell r="I169">
            <v>407000</v>
          </cell>
          <cell r="J169">
            <v>0.21409784324039979</v>
          </cell>
          <cell r="K169" t="str">
            <v>{D}</v>
          </cell>
        </row>
        <row r="170">
          <cell r="A170" t="str">
            <v>5375-000</v>
          </cell>
          <cell r="B170">
            <v>156599000</v>
          </cell>
          <cell r="G170">
            <v>156599000</v>
          </cell>
          <cell r="H170">
            <v>112259600</v>
          </cell>
          <cell r="I170">
            <v>44339400</v>
          </cell>
          <cell r="J170">
            <v>0.39497201130237414</v>
          </cell>
          <cell r="K170" t="str">
            <v>{D}</v>
          </cell>
        </row>
        <row r="171">
          <cell r="A171" t="str">
            <v>5392-000</v>
          </cell>
          <cell r="B171">
            <v>74660600</v>
          </cell>
          <cell r="G171">
            <v>74660600</v>
          </cell>
          <cell r="H171">
            <v>25130100</v>
          </cell>
          <cell r="I171">
            <v>49530500</v>
          </cell>
          <cell r="J171">
            <v>1.9709631079860406</v>
          </cell>
          <cell r="K171" t="str">
            <v>{D}</v>
          </cell>
        </row>
        <row r="172">
          <cell r="A172" t="str">
            <v>5394-000</v>
          </cell>
          <cell r="B172">
            <v>33886800</v>
          </cell>
          <cell r="G172">
            <v>33886800</v>
          </cell>
          <cell r="H172">
            <v>16835950</v>
          </cell>
          <cell r="I172">
            <v>17050850</v>
          </cell>
          <cell r="J172">
            <v>1.0127643524719425</v>
          </cell>
          <cell r="K172" t="str">
            <v>{D}</v>
          </cell>
        </row>
        <row r="173">
          <cell r="A173" t="str">
            <v>5434-000</v>
          </cell>
          <cell r="B173">
            <v>22797400</v>
          </cell>
          <cell r="G173">
            <v>22797400</v>
          </cell>
          <cell r="H173">
            <v>22797400</v>
          </cell>
          <cell r="I173">
            <v>0</v>
          </cell>
          <cell r="J173">
            <v>0</v>
          </cell>
          <cell r="K173" t="str">
            <v>{D}</v>
          </cell>
        </row>
        <row r="174">
          <cell r="A174" t="str">
            <v>5442-000</v>
          </cell>
          <cell r="B174">
            <v>0</v>
          </cell>
          <cell r="G174">
            <v>0</v>
          </cell>
          <cell r="H174">
            <v>519000</v>
          </cell>
          <cell r="I174">
            <v>-519000</v>
          </cell>
          <cell r="J174">
            <v>-1</v>
          </cell>
          <cell r="K174" t="str">
            <v>{D}</v>
          </cell>
        </row>
        <row r="175">
          <cell r="A175" t="str">
            <v>5471-000</v>
          </cell>
          <cell r="B175">
            <v>7052433</v>
          </cell>
          <cell r="G175">
            <v>7052433</v>
          </cell>
          <cell r="H175">
            <v>12442200</v>
          </cell>
          <cell r="I175">
            <v>-5389767</v>
          </cell>
          <cell r="J175">
            <v>-0.43318440468727393</v>
          </cell>
          <cell r="K175" t="str">
            <v>{D}</v>
          </cell>
        </row>
        <row r="176">
          <cell r="A176" t="str">
            <v>5472-000</v>
          </cell>
          <cell r="B176">
            <v>0</v>
          </cell>
          <cell r="G176">
            <v>0</v>
          </cell>
          <cell r="H176">
            <v>16003</v>
          </cell>
          <cell r="I176">
            <v>-16003</v>
          </cell>
          <cell r="J176">
            <v>-1</v>
          </cell>
          <cell r="K176" t="str">
            <v>{D}</v>
          </cell>
        </row>
        <row r="177">
          <cell r="A177" t="str">
            <v>5575-000</v>
          </cell>
          <cell r="B177">
            <v>136853260</v>
          </cell>
          <cell r="G177">
            <v>136853260</v>
          </cell>
          <cell r="H177">
            <v>120211319</v>
          </cell>
          <cell r="I177">
            <v>16641941</v>
          </cell>
          <cell r="J177">
            <v>0.13843905165036913</v>
          </cell>
          <cell r="K177" t="str">
            <v>{D}</v>
          </cell>
        </row>
        <row r="178">
          <cell r="A178" t="str">
            <v>5594-000</v>
          </cell>
          <cell r="B178">
            <v>1363450</v>
          </cell>
          <cell r="G178">
            <v>1363450</v>
          </cell>
          <cell r="H178">
            <v>1363450</v>
          </cell>
          <cell r="I178">
            <v>0</v>
          </cell>
          <cell r="J178">
            <v>0</v>
          </cell>
          <cell r="K178" t="str">
            <v>{D}</v>
          </cell>
        </row>
        <row r="179">
          <cell r="A179" t="str">
            <v>5613-000</v>
          </cell>
          <cell r="B179">
            <v>10744246.6</v>
          </cell>
          <cell r="G179">
            <v>10744246.6</v>
          </cell>
          <cell r="H179">
            <v>3225753.4</v>
          </cell>
          <cell r="I179">
            <v>7518493.1999999993</v>
          </cell>
          <cell r="J179">
            <v>2.3307712238635476</v>
          </cell>
          <cell r="K179" t="str">
            <v>{D}</v>
          </cell>
        </row>
        <row r="180">
          <cell r="A180" t="str">
            <v>5661-000</v>
          </cell>
          <cell r="B180">
            <v>247838070</v>
          </cell>
          <cell r="G180">
            <v>247838070</v>
          </cell>
          <cell r="H180">
            <v>215696550</v>
          </cell>
          <cell r="I180">
            <v>32141520</v>
          </cell>
          <cell r="J180">
            <v>0.14901267544613023</v>
          </cell>
          <cell r="K180" t="str">
            <v>{D}</v>
          </cell>
        </row>
        <row r="181">
          <cell r="A181" t="str">
            <v>5672-000</v>
          </cell>
          <cell r="B181">
            <v>4279230</v>
          </cell>
          <cell r="G181">
            <v>4279230</v>
          </cell>
          <cell r="H181">
            <v>4846440</v>
          </cell>
          <cell r="I181">
            <v>-567210</v>
          </cell>
          <cell r="J181">
            <v>-0.11703642261123628</v>
          </cell>
          <cell r="K181" t="str">
            <v>{D}</v>
          </cell>
        </row>
        <row r="182">
          <cell r="A182" t="str">
            <v>5711-000</v>
          </cell>
          <cell r="B182">
            <v>17124400</v>
          </cell>
          <cell r="G182">
            <v>17124400</v>
          </cell>
          <cell r="H182">
            <v>9577200</v>
          </cell>
          <cell r="I182">
            <v>7547200</v>
          </cell>
          <cell r="J182">
            <v>0.78803825752829637</v>
          </cell>
          <cell r="K182" t="str">
            <v>{D}</v>
          </cell>
        </row>
        <row r="183">
          <cell r="A183" t="str">
            <v>5811-000</v>
          </cell>
          <cell r="B183">
            <v>6242000</v>
          </cell>
          <cell r="G183">
            <v>6242000</v>
          </cell>
          <cell r="H183">
            <v>483459000</v>
          </cell>
          <cell r="I183">
            <v>-477217000</v>
          </cell>
          <cell r="J183">
            <v>-0.9870888741341044</v>
          </cell>
          <cell r="K183" t="str">
            <v>{D}</v>
          </cell>
        </row>
        <row r="184">
          <cell r="A184" t="str">
            <v>5812-000</v>
          </cell>
          <cell r="B184">
            <v>237226000</v>
          </cell>
          <cell r="G184">
            <v>237226000</v>
          </cell>
          <cell r="H184">
            <v>159244000</v>
          </cell>
          <cell r="I184">
            <v>77982000</v>
          </cell>
          <cell r="J184">
            <v>0.48970133882595263</v>
          </cell>
          <cell r="K184" t="str">
            <v>{D}</v>
          </cell>
        </row>
        <row r="185">
          <cell r="A185" t="str">
            <v>5821-000</v>
          </cell>
          <cell r="B185">
            <v>56462050</v>
          </cell>
          <cell r="G185">
            <v>56462050</v>
          </cell>
          <cell r="H185">
            <v>97070100</v>
          </cell>
          <cell r="I185">
            <v>-40608050</v>
          </cell>
          <cell r="J185">
            <v>-0.41833736650111619</v>
          </cell>
          <cell r="K185" t="str">
            <v>{D}</v>
          </cell>
        </row>
        <row r="186">
          <cell r="A186" t="str">
            <v>6011-000</v>
          </cell>
          <cell r="B186">
            <v>688547190</v>
          </cell>
          <cell r="G186">
            <v>688547190</v>
          </cell>
          <cell r="H186">
            <v>483836393.5</v>
          </cell>
          <cell r="I186">
            <v>204710796.5</v>
          </cell>
          <cell r="J186">
            <v>0.42309921132462308</v>
          </cell>
          <cell r="K186" t="str">
            <v>{D}</v>
          </cell>
        </row>
        <row r="187">
          <cell r="A187" t="str">
            <v>6012-000</v>
          </cell>
          <cell r="B187">
            <v>213992715</v>
          </cell>
          <cell r="G187">
            <v>213992715</v>
          </cell>
          <cell r="H187">
            <v>175860787</v>
          </cell>
          <cell r="I187">
            <v>38131928</v>
          </cell>
          <cell r="J187">
            <v>0.21683019080313795</v>
          </cell>
          <cell r="K187" t="str">
            <v>{D}</v>
          </cell>
        </row>
        <row r="188">
          <cell r="A188" t="str">
            <v>6013-000</v>
          </cell>
          <cell r="B188">
            <v>278653120</v>
          </cell>
          <cell r="G188">
            <v>278653120</v>
          </cell>
          <cell r="H188">
            <v>221046160</v>
          </cell>
          <cell r="I188">
            <v>57606960</v>
          </cell>
          <cell r="J188">
            <v>0.26061054396963962</v>
          </cell>
          <cell r="K188" t="str">
            <v>{D}</v>
          </cell>
        </row>
        <row r="189">
          <cell r="A189" t="str">
            <v>6016-000</v>
          </cell>
          <cell r="B189">
            <v>76820669</v>
          </cell>
          <cell r="G189">
            <v>76820669</v>
          </cell>
          <cell r="H189">
            <v>58230800</v>
          </cell>
          <cell r="I189">
            <v>18589869</v>
          </cell>
          <cell r="J189">
            <v>0.31924460938197657</v>
          </cell>
          <cell r="K189" t="str">
            <v>{D}</v>
          </cell>
        </row>
        <row r="190">
          <cell r="A190" t="str">
            <v>6017-000</v>
          </cell>
          <cell r="B190">
            <v>132491746.40000001</v>
          </cell>
          <cell r="G190">
            <v>132491746.40000001</v>
          </cell>
          <cell r="H190">
            <v>50029473.600000001</v>
          </cell>
          <cell r="I190">
            <v>82462272.800000012</v>
          </cell>
          <cell r="J190">
            <v>1.6482738447202052</v>
          </cell>
          <cell r="K190" t="str">
            <v>{D}</v>
          </cell>
        </row>
        <row r="191">
          <cell r="A191" t="str">
            <v>6019-000</v>
          </cell>
          <cell r="B191">
            <v>3097836</v>
          </cell>
          <cell r="G191">
            <v>3097836</v>
          </cell>
          <cell r="H191">
            <v>0</v>
          </cell>
          <cell r="I191">
            <v>3097836</v>
          </cell>
          <cell r="J191">
            <v>1</v>
          </cell>
          <cell r="K191" t="str">
            <v>{D}</v>
          </cell>
        </row>
        <row r="192">
          <cell r="A192" t="str">
            <v>6021-000</v>
          </cell>
          <cell r="B192">
            <v>14104882</v>
          </cell>
          <cell r="G192">
            <v>14104882</v>
          </cell>
          <cell r="H192">
            <v>11782353</v>
          </cell>
          <cell r="I192">
            <v>2322529</v>
          </cell>
          <cell r="J192">
            <v>0.19711928508677343</v>
          </cell>
          <cell r="K192" t="str">
            <v>{D}</v>
          </cell>
        </row>
        <row r="193">
          <cell r="A193" t="str">
            <v>6026-000</v>
          </cell>
          <cell r="B193">
            <v>25256856</v>
          </cell>
          <cell r="G193">
            <v>25256856</v>
          </cell>
          <cell r="H193">
            <v>23692071</v>
          </cell>
          <cell r="I193">
            <v>1564785</v>
          </cell>
          <cell r="J193">
            <v>6.6046779954356885E-2</v>
          </cell>
          <cell r="K193" t="str">
            <v>{D}</v>
          </cell>
        </row>
        <row r="194">
          <cell r="A194" t="str">
            <v>6031-000</v>
          </cell>
          <cell r="B194">
            <v>11054000</v>
          </cell>
          <cell r="G194">
            <v>11054000</v>
          </cell>
          <cell r="H194">
            <v>7896500</v>
          </cell>
          <cell r="I194">
            <v>3157500</v>
          </cell>
          <cell r="J194">
            <v>0.39986069777749633</v>
          </cell>
          <cell r="K194" t="str">
            <v>{D}</v>
          </cell>
        </row>
        <row r="195">
          <cell r="A195" t="str">
            <v>6051-000</v>
          </cell>
          <cell r="B195">
            <v>32581950</v>
          </cell>
          <cell r="G195">
            <v>32581950</v>
          </cell>
          <cell r="H195">
            <v>26157855</v>
          </cell>
          <cell r="I195">
            <v>6424095</v>
          </cell>
          <cell r="J195">
            <v>0.24558951794785927</v>
          </cell>
          <cell r="K195" t="str">
            <v>{D}</v>
          </cell>
        </row>
        <row r="196">
          <cell r="A196" t="str">
            <v>6052-000</v>
          </cell>
          <cell r="B196">
            <v>11907000</v>
          </cell>
          <cell r="G196">
            <v>11907000</v>
          </cell>
          <cell r="H196">
            <v>10358500</v>
          </cell>
          <cell r="I196">
            <v>1548500</v>
          </cell>
          <cell r="J196">
            <v>0.14949075638364628</v>
          </cell>
          <cell r="K196" t="str">
            <v>{D}</v>
          </cell>
        </row>
        <row r="197">
          <cell r="A197" t="str">
            <v>6061-000</v>
          </cell>
          <cell r="B197">
            <v>46864500</v>
          </cell>
          <cell r="G197">
            <v>46864500</v>
          </cell>
          <cell r="H197">
            <v>41208195</v>
          </cell>
          <cell r="I197">
            <v>5656305</v>
          </cell>
          <cell r="J197">
            <v>0.13726165390160866</v>
          </cell>
          <cell r="K197" t="str">
            <v>{D}</v>
          </cell>
        </row>
        <row r="198">
          <cell r="A198" t="str">
            <v>6064-000</v>
          </cell>
          <cell r="B198">
            <v>3600000</v>
          </cell>
          <cell r="G198">
            <v>3600000</v>
          </cell>
          <cell r="H198">
            <v>1800000</v>
          </cell>
          <cell r="I198">
            <v>1800000</v>
          </cell>
          <cell r="J198">
            <v>1</v>
          </cell>
          <cell r="K198" t="str">
            <v>{D}</v>
          </cell>
        </row>
        <row r="199">
          <cell r="A199" t="str">
            <v>6111-000</v>
          </cell>
          <cell r="B199">
            <v>6988450</v>
          </cell>
          <cell r="G199">
            <v>6988450</v>
          </cell>
          <cell r="H199">
            <v>4200000</v>
          </cell>
          <cell r="I199">
            <v>2788450</v>
          </cell>
          <cell r="J199">
            <v>0.66391666666666671</v>
          </cell>
          <cell r="K199" t="str">
            <v>{D}</v>
          </cell>
        </row>
        <row r="200">
          <cell r="A200" t="str">
            <v>6122-000</v>
          </cell>
          <cell r="B200">
            <v>131937890</v>
          </cell>
          <cell r="G200">
            <v>131937890</v>
          </cell>
          <cell r="H200">
            <v>89253500</v>
          </cell>
          <cell r="I200">
            <v>42684390</v>
          </cell>
          <cell r="J200">
            <v>0.47823771616799343</v>
          </cell>
          <cell r="K200" t="str">
            <v>{D}</v>
          </cell>
        </row>
        <row r="201">
          <cell r="A201" t="str">
            <v>6123-000</v>
          </cell>
          <cell r="B201">
            <v>8141110</v>
          </cell>
          <cell r="G201">
            <v>8141110</v>
          </cell>
          <cell r="H201">
            <v>6485250</v>
          </cell>
          <cell r="I201">
            <v>1655860</v>
          </cell>
          <cell r="J201">
            <v>0.25532708839289159</v>
          </cell>
          <cell r="K201" t="str">
            <v>{D}</v>
          </cell>
        </row>
        <row r="202">
          <cell r="A202" t="str">
            <v>6134-000</v>
          </cell>
          <cell r="B202">
            <v>3391600</v>
          </cell>
          <cell r="G202">
            <v>3391600</v>
          </cell>
          <cell r="H202">
            <v>1680000</v>
          </cell>
          <cell r="I202">
            <v>1711600</v>
          </cell>
          <cell r="J202">
            <v>1.0188095238095238</v>
          </cell>
          <cell r="K202" t="str">
            <v>{D}</v>
          </cell>
        </row>
        <row r="203">
          <cell r="A203" t="str">
            <v>6231-000</v>
          </cell>
          <cell r="B203">
            <v>3275300</v>
          </cell>
          <cell r="G203">
            <v>3275300</v>
          </cell>
          <cell r="H203">
            <v>10785000</v>
          </cell>
          <cell r="I203">
            <v>-7509700</v>
          </cell>
          <cell r="J203">
            <v>-0.69630968938340287</v>
          </cell>
          <cell r="K203" t="str">
            <v>{D}</v>
          </cell>
        </row>
        <row r="204">
          <cell r="A204" t="str">
            <v>6242-000</v>
          </cell>
          <cell r="B204">
            <v>42043550</v>
          </cell>
          <cell r="G204">
            <v>42043550</v>
          </cell>
          <cell r="H204">
            <v>34071050</v>
          </cell>
          <cell r="I204">
            <v>7972500</v>
          </cell>
          <cell r="J204">
            <v>0.23399631065083112</v>
          </cell>
          <cell r="K204" t="str">
            <v>{D}</v>
          </cell>
        </row>
        <row r="205">
          <cell r="A205" t="str">
            <v>6243-000</v>
          </cell>
          <cell r="B205">
            <v>3085300</v>
          </cell>
          <cell r="G205">
            <v>3085300</v>
          </cell>
          <cell r="H205">
            <v>14121060</v>
          </cell>
          <cell r="I205">
            <v>-11035760</v>
          </cell>
          <cell r="J205">
            <v>-0.78151073644613078</v>
          </cell>
          <cell r="K205" t="str">
            <v>{D}</v>
          </cell>
        </row>
        <row r="206">
          <cell r="A206" t="str">
            <v>6251-000</v>
          </cell>
          <cell r="B206">
            <v>12546000</v>
          </cell>
          <cell r="G206">
            <v>12546000</v>
          </cell>
          <cell r="H206">
            <v>2438000</v>
          </cell>
          <cell r="I206">
            <v>10108000</v>
          </cell>
          <cell r="J206">
            <v>4.1460213289581622</v>
          </cell>
          <cell r="K206" t="str">
            <v>{D}</v>
          </cell>
        </row>
        <row r="207">
          <cell r="A207" t="str">
            <v>6252-000</v>
          </cell>
          <cell r="B207">
            <v>10242000</v>
          </cell>
          <cell r="G207">
            <v>10242000</v>
          </cell>
          <cell r="H207">
            <v>21824000</v>
          </cell>
          <cell r="I207">
            <v>-11582000</v>
          </cell>
          <cell r="J207">
            <v>-0.53070014662756593</v>
          </cell>
          <cell r="K207" t="str">
            <v>{D}</v>
          </cell>
        </row>
        <row r="208">
          <cell r="A208" t="str">
            <v>6253-000</v>
          </cell>
          <cell r="B208">
            <v>8323000</v>
          </cell>
          <cell r="G208">
            <v>8323000</v>
          </cell>
          <cell r="H208">
            <v>7130000</v>
          </cell>
          <cell r="I208">
            <v>1193000</v>
          </cell>
          <cell r="J208">
            <v>0.16732117812061711</v>
          </cell>
          <cell r="K208" t="str">
            <v>{D}</v>
          </cell>
        </row>
        <row r="209">
          <cell r="A209" t="str">
            <v>6254-000</v>
          </cell>
          <cell r="B209">
            <v>34431100</v>
          </cell>
          <cell r="G209">
            <v>34431100</v>
          </cell>
          <cell r="H209">
            <v>84893000</v>
          </cell>
          <cell r="I209">
            <v>-50461900</v>
          </cell>
          <cell r="J209">
            <v>-0.59441767872498319</v>
          </cell>
          <cell r="K209" t="str">
            <v>{D}</v>
          </cell>
        </row>
        <row r="210">
          <cell r="A210" t="str">
            <v>6264-000</v>
          </cell>
          <cell r="B210">
            <v>14982580</v>
          </cell>
          <cell r="G210">
            <v>14982580</v>
          </cell>
          <cell r="H210">
            <v>9689500</v>
          </cell>
          <cell r="I210">
            <v>5293080</v>
          </cell>
          <cell r="J210">
            <v>0.54626967335775845</v>
          </cell>
          <cell r="K210" t="str">
            <v>{D}</v>
          </cell>
        </row>
        <row r="211">
          <cell r="A211" t="str">
            <v>6381-000</v>
          </cell>
          <cell r="B211">
            <v>88806700</v>
          </cell>
          <cell r="G211">
            <v>88806700</v>
          </cell>
          <cell r="H211">
            <v>89679100</v>
          </cell>
          <cell r="I211">
            <v>-872400</v>
          </cell>
          <cell r="J211">
            <v>-9.7280191259724955E-3</v>
          </cell>
          <cell r="K211" t="str">
            <v>{D}</v>
          </cell>
        </row>
        <row r="212">
          <cell r="A212" t="str">
            <v>6382-000</v>
          </cell>
          <cell r="B212">
            <v>30186000</v>
          </cell>
          <cell r="G212">
            <v>30186000</v>
          </cell>
          <cell r="H212">
            <v>21499500</v>
          </cell>
          <cell r="I212">
            <v>8686500</v>
          </cell>
          <cell r="J212">
            <v>0.40403265192213772</v>
          </cell>
          <cell r="K212" t="str">
            <v>{D}</v>
          </cell>
        </row>
        <row r="213">
          <cell r="A213" t="str">
            <v>6383-000</v>
          </cell>
          <cell r="B213">
            <v>394830500</v>
          </cell>
          <cell r="G213">
            <v>394830500</v>
          </cell>
          <cell r="H213">
            <v>117225000</v>
          </cell>
          <cell r="I213">
            <v>277605500</v>
          </cell>
          <cell r="J213">
            <v>2.3681424610791213</v>
          </cell>
          <cell r="K213" t="str">
            <v>{D}</v>
          </cell>
        </row>
        <row r="214">
          <cell r="A214" t="str">
            <v>6391-000</v>
          </cell>
          <cell r="B214">
            <v>75997000</v>
          </cell>
          <cell r="G214">
            <v>75997000</v>
          </cell>
          <cell r="H214">
            <v>88601700</v>
          </cell>
          <cell r="I214">
            <v>-12604700</v>
          </cell>
          <cell r="J214">
            <v>-0.14226250737852661</v>
          </cell>
          <cell r="K214" t="str">
            <v>{D}</v>
          </cell>
        </row>
        <row r="215">
          <cell r="A215" t="str">
            <v>6393-000</v>
          </cell>
          <cell r="B215">
            <v>19787000</v>
          </cell>
          <cell r="G215">
            <v>19787000</v>
          </cell>
          <cell r="H215">
            <v>4900000</v>
          </cell>
          <cell r="I215">
            <v>14887000</v>
          </cell>
          <cell r="J215">
            <v>3.0381632653061224</v>
          </cell>
          <cell r="K215" t="str">
            <v>{D}</v>
          </cell>
        </row>
        <row r="216">
          <cell r="A216" t="str">
            <v>6442-000</v>
          </cell>
          <cell r="B216">
            <v>1907333</v>
          </cell>
          <cell r="G216">
            <v>1907333</v>
          </cell>
          <cell r="H216">
            <v>107774333</v>
          </cell>
          <cell r="I216">
            <v>-105867000</v>
          </cell>
          <cell r="J216">
            <v>-0.98230253023231417</v>
          </cell>
          <cell r="K216" t="str">
            <v>{D}</v>
          </cell>
        </row>
        <row r="217">
          <cell r="A217" t="str">
            <v>6464-000</v>
          </cell>
          <cell r="B217">
            <v>0</v>
          </cell>
          <cell r="G217">
            <v>0</v>
          </cell>
          <cell r="H217">
            <v>1999</v>
          </cell>
          <cell r="I217">
            <v>-1999</v>
          </cell>
          <cell r="J217">
            <v>-1</v>
          </cell>
          <cell r="K217" t="str">
            <v>{D}</v>
          </cell>
        </row>
        <row r="218">
          <cell r="A218" t="str">
            <v>6572-000</v>
          </cell>
          <cell r="B218">
            <v>119700</v>
          </cell>
          <cell r="G218">
            <v>119700</v>
          </cell>
          <cell r="H218">
            <v>109725</v>
          </cell>
          <cell r="I218">
            <v>9975</v>
          </cell>
          <cell r="J218">
            <v>9.0909090909090912E-2</v>
          </cell>
          <cell r="K218" t="str">
            <v>{D}</v>
          </cell>
        </row>
        <row r="219">
          <cell r="A219" t="str">
            <v>6574-000</v>
          </cell>
          <cell r="B219">
            <v>2064529</v>
          </cell>
          <cell r="G219">
            <v>2064529</v>
          </cell>
          <cell r="H219">
            <v>1951212</v>
          </cell>
          <cell r="I219">
            <v>113317</v>
          </cell>
          <cell r="J219">
            <v>5.8075186089466442E-2</v>
          </cell>
          <cell r="K219" t="str">
            <v>{D}</v>
          </cell>
        </row>
        <row r="220">
          <cell r="A220" t="str">
            <v>6581-000</v>
          </cell>
          <cell r="B220">
            <v>45850350</v>
          </cell>
          <cell r="G220">
            <v>45850350</v>
          </cell>
          <cell r="H220">
            <v>19355225</v>
          </cell>
          <cell r="I220">
            <v>26495125</v>
          </cell>
          <cell r="J220">
            <v>1.3688874709542256</v>
          </cell>
          <cell r="K220" t="str">
            <v>{D}</v>
          </cell>
        </row>
        <row r="221">
          <cell r="A221" t="str">
            <v>6583-000</v>
          </cell>
          <cell r="B221">
            <v>209781936</v>
          </cell>
          <cell r="G221">
            <v>209781936</v>
          </cell>
          <cell r="H221">
            <v>131474427</v>
          </cell>
          <cell r="I221">
            <v>78307509</v>
          </cell>
          <cell r="J221">
            <v>0.59561019421670502</v>
          </cell>
          <cell r="K221" t="str">
            <v>{D}</v>
          </cell>
        </row>
        <row r="222">
          <cell r="A222" t="str">
            <v>6589-000</v>
          </cell>
          <cell r="B222">
            <v>237700</v>
          </cell>
          <cell r="G222">
            <v>237700</v>
          </cell>
          <cell r="H222">
            <v>477400</v>
          </cell>
          <cell r="I222">
            <v>-239700</v>
          </cell>
          <cell r="J222">
            <v>-0.5020946795140343</v>
          </cell>
          <cell r="K222" t="str">
            <v>{D}</v>
          </cell>
        </row>
        <row r="223">
          <cell r="A223" t="str">
            <v>6613-000</v>
          </cell>
          <cell r="B223">
            <v>37363293.799999997</v>
          </cell>
          <cell r="G223">
            <v>37363293.799999997</v>
          </cell>
          <cell r="H223">
            <v>28676888.800000001</v>
          </cell>
          <cell r="I223">
            <v>8686404.9999999963</v>
          </cell>
          <cell r="J223">
            <v>0.30290611581267479</v>
          </cell>
          <cell r="K223" t="str">
            <v>{D}</v>
          </cell>
        </row>
        <row r="224">
          <cell r="A224" t="str">
            <v>6661-000</v>
          </cell>
          <cell r="B224">
            <v>183460075</v>
          </cell>
          <cell r="G224">
            <v>183460075</v>
          </cell>
          <cell r="H224">
            <v>166499600</v>
          </cell>
          <cell r="I224">
            <v>16960475</v>
          </cell>
          <cell r="J224">
            <v>0.10186495943533798</v>
          </cell>
          <cell r="K224" t="str">
            <v>{D}</v>
          </cell>
        </row>
        <row r="225">
          <cell r="A225" t="str">
            <v>6672-000</v>
          </cell>
          <cell r="B225">
            <v>13817360</v>
          </cell>
          <cell r="G225">
            <v>13817360</v>
          </cell>
          <cell r="H225">
            <v>14870543</v>
          </cell>
          <cell r="I225">
            <v>-1053183</v>
          </cell>
          <cell r="J225">
            <v>-7.0823439332376767E-2</v>
          </cell>
          <cell r="K225" t="str">
            <v>{D}</v>
          </cell>
        </row>
        <row r="226">
          <cell r="A226" t="str">
            <v>6685-000</v>
          </cell>
          <cell r="B226">
            <v>30422500</v>
          </cell>
          <cell r="G226">
            <v>30422500</v>
          </cell>
          <cell r="H226">
            <v>12289000</v>
          </cell>
          <cell r="I226">
            <v>18133500</v>
          </cell>
          <cell r="J226">
            <v>1.4755879241598178</v>
          </cell>
          <cell r="K226" t="str">
            <v>{D}</v>
          </cell>
        </row>
        <row r="227">
          <cell r="A227" t="str">
            <v>6711-000</v>
          </cell>
          <cell r="B227">
            <v>6880000</v>
          </cell>
          <cell r="G227">
            <v>6880000</v>
          </cell>
          <cell r="H227">
            <v>2588800</v>
          </cell>
          <cell r="I227">
            <v>4291200</v>
          </cell>
          <cell r="J227">
            <v>1.657601977750309</v>
          </cell>
          <cell r="K227" t="str">
            <v>{D}</v>
          </cell>
        </row>
        <row r="228">
          <cell r="A228" t="str">
            <v>6812-000</v>
          </cell>
          <cell r="B228">
            <v>4498000</v>
          </cell>
          <cell r="G228">
            <v>4498000</v>
          </cell>
          <cell r="H228">
            <v>1584100</v>
          </cell>
          <cell r="I228">
            <v>2913900</v>
          </cell>
          <cell r="J228">
            <v>1.8394672053531973</v>
          </cell>
          <cell r="K228" t="str">
            <v>{D}</v>
          </cell>
        </row>
        <row r="229">
          <cell r="A229" t="str">
            <v>6813-000</v>
          </cell>
          <cell r="B229">
            <v>1273000</v>
          </cell>
          <cell r="G229">
            <v>1273000</v>
          </cell>
          <cell r="H229">
            <v>993500</v>
          </cell>
          <cell r="I229">
            <v>279500</v>
          </cell>
          <cell r="J229">
            <v>0.28132863613487669</v>
          </cell>
          <cell r="K229" t="str">
            <v>{D}</v>
          </cell>
        </row>
        <row r="230">
          <cell r="A230" t="str">
            <v>6981-000</v>
          </cell>
          <cell r="B230">
            <v>9485000</v>
          </cell>
          <cell r="G230">
            <v>9485000</v>
          </cell>
          <cell r="H230">
            <v>15500000</v>
          </cell>
          <cell r="I230">
            <v>-6015000</v>
          </cell>
          <cell r="J230">
            <v>-0.38806451612903226</v>
          </cell>
          <cell r="K230" t="str">
            <v>{D}</v>
          </cell>
        </row>
        <row r="231">
          <cell r="A231" t="str">
            <v>6982-000</v>
          </cell>
          <cell r="B231">
            <v>3000000</v>
          </cell>
          <cell r="G231">
            <v>3000000</v>
          </cell>
          <cell r="H231">
            <v>0</v>
          </cell>
          <cell r="I231">
            <v>3000000</v>
          </cell>
          <cell r="J231">
            <v>1</v>
          </cell>
          <cell r="K231" t="str">
            <v>{D}</v>
          </cell>
        </row>
        <row r="232">
          <cell r="A232" t="str">
            <v>7011-000</v>
          </cell>
          <cell r="B232">
            <v>356974270</v>
          </cell>
          <cell r="G232">
            <v>356974270</v>
          </cell>
          <cell r="H232">
            <v>156490972</v>
          </cell>
          <cell r="I232">
            <v>200483298</v>
          </cell>
          <cell r="J232">
            <v>1.2811173413888695</v>
          </cell>
          <cell r="K232" t="str">
            <v>{D}</v>
          </cell>
        </row>
        <row r="233">
          <cell r="A233" t="str">
            <v>7016-000</v>
          </cell>
          <cell r="B233">
            <v>7533152</v>
          </cell>
          <cell r="G233">
            <v>7533152</v>
          </cell>
          <cell r="H233">
            <v>5217700</v>
          </cell>
          <cell r="I233">
            <v>2315452</v>
          </cell>
          <cell r="J233">
            <v>0.44376871035130422</v>
          </cell>
          <cell r="K233" t="str">
            <v>{D}</v>
          </cell>
        </row>
        <row r="234">
          <cell r="A234" t="str">
            <v>7017-000</v>
          </cell>
          <cell r="B234">
            <v>22808452.600000001</v>
          </cell>
          <cell r="G234">
            <v>22808452.600000001</v>
          </cell>
          <cell r="H234">
            <v>12508827.6</v>
          </cell>
          <cell r="I234">
            <v>10299625.000000002</v>
          </cell>
          <cell r="J234">
            <v>0.82338851644258026</v>
          </cell>
          <cell r="K234" t="str">
            <v>{D}</v>
          </cell>
        </row>
        <row r="235">
          <cell r="A235" t="str">
            <v>7019-000</v>
          </cell>
          <cell r="B235">
            <v>648768</v>
          </cell>
          <cell r="G235">
            <v>648768</v>
          </cell>
          <cell r="H235">
            <v>0</v>
          </cell>
          <cell r="I235">
            <v>648768</v>
          </cell>
          <cell r="J235">
            <v>1</v>
          </cell>
          <cell r="K235" t="str">
            <v>{D}</v>
          </cell>
        </row>
        <row r="236">
          <cell r="A236" t="str">
            <v>7021-000</v>
          </cell>
          <cell r="B236">
            <v>4670673</v>
          </cell>
          <cell r="G236">
            <v>4670673</v>
          </cell>
          <cell r="H236">
            <v>2817344</v>
          </cell>
          <cell r="I236">
            <v>1853329</v>
          </cell>
          <cell r="J236">
            <v>0.65782843699597915</v>
          </cell>
          <cell r="K236" t="str">
            <v>{D}</v>
          </cell>
        </row>
        <row r="237">
          <cell r="A237" t="str">
            <v>7026-000</v>
          </cell>
          <cell r="B237">
            <v>9525297</v>
          </cell>
          <cell r="G237">
            <v>9525297</v>
          </cell>
          <cell r="H237">
            <v>5925633</v>
          </cell>
          <cell r="I237">
            <v>3599664</v>
          </cell>
          <cell r="J237">
            <v>0.6074733281659529</v>
          </cell>
          <cell r="K237" t="str">
            <v>{D}</v>
          </cell>
        </row>
        <row r="238">
          <cell r="A238" t="str">
            <v>7031-000</v>
          </cell>
          <cell r="B238">
            <v>0</v>
          </cell>
          <cell r="G238">
            <v>0</v>
          </cell>
          <cell r="H238">
            <v>1065000</v>
          </cell>
          <cell r="I238">
            <v>-1065000</v>
          </cell>
          <cell r="J238">
            <v>-1</v>
          </cell>
          <cell r="K238" t="str">
            <v>{D}</v>
          </cell>
        </row>
        <row r="239">
          <cell r="A239" t="str">
            <v>7052-000</v>
          </cell>
          <cell r="B239">
            <v>0</v>
          </cell>
          <cell r="G239">
            <v>0</v>
          </cell>
          <cell r="H239">
            <v>374000</v>
          </cell>
          <cell r="I239">
            <v>-374000</v>
          </cell>
          <cell r="J239">
            <v>-1</v>
          </cell>
          <cell r="K239" t="str">
            <v>{D}</v>
          </cell>
        </row>
        <row r="240">
          <cell r="A240" t="str">
            <v>7061-000</v>
          </cell>
          <cell r="B240">
            <v>6628500</v>
          </cell>
          <cell r="G240">
            <v>6628500</v>
          </cell>
          <cell r="H240">
            <v>3080720</v>
          </cell>
          <cell r="I240">
            <v>3547780</v>
          </cell>
          <cell r="J240">
            <v>1.1516074164481029</v>
          </cell>
          <cell r="K240" t="str">
            <v>{D}</v>
          </cell>
        </row>
        <row r="241">
          <cell r="A241" t="str">
            <v>7064-000</v>
          </cell>
          <cell r="B241">
            <v>1500000</v>
          </cell>
          <cell r="G241">
            <v>1500000</v>
          </cell>
          <cell r="H241">
            <v>400000</v>
          </cell>
          <cell r="I241">
            <v>1100000</v>
          </cell>
          <cell r="J241">
            <v>2.75</v>
          </cell>
          <cell r="K241" t="str">
            <v>{D}</v>
          </cell>
        </row>
        <row r="242">
          <cell r="A242" t="str">
            <v>7122-000</v>
          </cell>
          <cell r="B242">
            <v>25456200</v>
          </cell>
          <cell r="G242">
            <v>25456200</v>
          </cell>
          <cell r="H242">
            <v>12577500</v>
          </cell>
          <cell r="I242">
            <v>12878700</v>
          </cell>
          <cell r="J242">
            <v>1.0239475253428743</v>
          </cell>
          <cell r="K242" t="str">
            <v>{D}</v>
          </cell>
        </row>
        <row r="243">
          <cell r="A243" t="str">
            <v>7242-000</v>
          </cell>
          <cell r="B243">
            <v>9458300</v>
          </cell>
          <cell r="G243">
            <v>9458300</v>
          </cell>
          <cell r="H243">
            <v>15005700</v>
          </cell>
          <cell r="I243">
            <v>-5547400</v>
          </cell>
          <cell r="J243">
            <v>-0.36968618591601859</v>
          </cell>
          <cell r="K243" t="str">
            <v>{D}</v>
          </cell>
        </row>
        <row r="244">
          <cell r="A244" t="str">
            <v>7261-000</v>
          </cell>
          <cell r="B244">
            <v>52000</v>
          </cell>
          <cell r="G244">
            <v>52000</v>
          </cell>
          <cell r="H244">
            <v>0</v>
          </cell>
          <cell r="I244">
            <v>52000</v>
          </cell>
          <cell r="J244">
            <v>1</v>
          </cell>
          <cell r="K244" t="str">
            <v>{D}</v>
          </cell>
        </row>
        <row r="245">
          <cell r="A245" t="str">
            <v>7264-000</v>
          </cell>
          <cell r="B245">
            <v>0</v>
          </cell>
          <cell r="G245">
            <v>0</v>
          </cell>
          <cell r="H245">
            <v>68500000</v>
          </cell>
          <cell r="I245">
            <v>-68500000</v>
          </cell>
          <cell r="J245">
            <v>-1</v>
          </cell>
          <cell r="K245" t="str">
            <v>{D}</v>
          </cell>
        </row>
        <row r="246">
          <cell r="A246" t="str">
            <v>7269-000</v>
          </cell>
          <cell r="B246">
            <v>2973000</v>
          </cell>
          <cell r="G246">
            <v>2973000</v>
          </cell>
          <cell r="H246">
            <v>9740000</v>
          </cell>
          <cell r="I246">
            <v>-6767000</v>
          </cell>
          <cell r="J246">
            <v>-0.69476386036960991</v>
          </cell>
          <cell r="K246" t="str">
            <v>{D}</v>
          </cell>
        </row>
        <row r="247">
          <cell r="A247" t="str">
            <v>7352-000</v>
          </cell>
          <cell r="B247">
            <v>45517000</v>
          </cell>
          <cell r="G247">
            <v>45517000</v>
          </cell>
          <cell r="H247">
            <v>49858000</v>
          </cell>
          <cell r="I247">
            <v>-4341000</v>
          </cell>
          <cell r="J247">
            <v>-8.7067271049781375E-2</v>
          </cell>
          <cell r="K247" t="str">
            <v>{D}</v>
          </cell>
        </row>
        <row r="248">
          <cell r="A248" t="str">
            <v>7354-000</v>
          </cell>
          <cell r="B248">
            <v>59139000</v>
          </cell>
          <cell r="G248">
            <v>59139000</v>
          </cell>
          <cell r="H248">
            <v>58526000</v>
          </cell>
          <cell r="I248">
            <v>613000</v>
          </cell>
          <cell r="J248">
            <v>1.0473977377575779E-2</v>
          </cell>
          <cell r="K248" t="str">
            <v>{D}</v>
          </cell>
        </row>
        <row r="249">
          <cell r="A249" t="str">
            <v>7355-000</v>
          </cell>
          <cell r="B249">
            <v>19382000</v>
          </cell>
          <cell r="G249">
            <v>19382000</v>
          </cell>
          <cell r="H249">
            <v>5919000</v>
          </cell>
          <cell r="I249">
            <v>13463000</v>
          </cell>
          <cell r="J249">
            <v>2.2745396181787463</v>
          </cell>
          <cell r="K249" t="str">
            <v>{D}</v>
          </cell>
        </row>
        <row r="250">
          <cell r="A250" t="str">
            <v>7356-000</v>
          </cell>
          <cell r="B250">
            <v>136266000</v>
          </cell>
          <cell r="G250">
            <v>136266000</v>
          </cell>
          <cell r="H250">
            <v>17859500</v>
          </cell>
          <cell r="I250">
            <v>118406500</v>
          </cell>
          <cell r="J250">
            <v>6.6298888546711838</v>
          </cell>
          <cell r="K250" t="str">
            <v>{D}</v>
          </cell>
        </row>
        <row r="251">
          <cell r="A251" t="str">
            <v>7359-000</v>
          </cell>
          <cell r="B251">
            <v>96500500</v>
          </cell>
          <cell r="G251">
            <v>96500500</v>
          </cell>
          <cell r="H251">
            <v>204947000</v>
          </cell>
          <cell r="I251">
            <v>-108446500</v>
          </cell>
          <cell r="J251">
            <v>-0.52914412018717039</v>
          </cell>
          <cell r="K251" t="str">
            <v>{D}</v>
          </cell>
        </row>
        <row r="252">
          <cell r="A252" t="str">
            <v>7371-000</v>
          </cell>
          <cell r="B252">
            <v>87098000</v>
          </cell>
          <cell r="G252">
            <v>87098000</v>
          </cell>
          <cell r="H252">
            <v>79195000</v>
          </cell>
          <cell r="I252">
            <v>7903000</v>
          </cell>
          <cell r="J252">
            <v>9.9791653513479392E-2</v>
          </cell>
          <cell r="K252" t="str">
            <v>{D}</v>
          </cell>
        </row>
        <row r="253">
          <cell r="A253" t="str">
            <v>7442-000</v>
          </cell>
          <cell r="B253">
            <v>180011708</v>
          </cell>
          <cell r="G253">
            <v>180011708</v>
          </cell>
          <cell r="H253">
            <v>628725</v>
          </cell>
          <cell r="I253">
            <v>179382983</v>
          </cell>
          <cell r="J253">
            <v>285.31231142391346</v>
          </cell>
          <cell r="K253" t="str">
            <v>{D}</v>
          </cell>
        </row>
        <row r="254">
          <cell r="A254" t="str">
            <v>7461-000</v>
          </cell>
          <cell r="B254">
            <v>0</v>
          </cell>
          <cell r="G254">
            <v>0</v>
          </cell>
          <cell r="H254">
            <v>4000</v>
          </cell>
          <cell r="I254">
            <v>-4000</v>
          </cell>
          <cell r="J254">
            <v>-1</v>
          </cell>
          <cell r="K254" t="str">
            <v>{D}</v>
          </cell>
        </row>
        <row r="255">
          <cell r="A255" t="str">
            <v>7561-000</v>
          </cell>
          <cell r="B255">
            <v>3059583064</v>
          </cell>
          <cell r="G255">
            <v>3059583064</v>
          </cell>
          <cell r="H255">
            <v>2965494012</v>
          </cell>
          <cell r="I255">
            <v>94089052</v>
          </cell>
          <cell r="J255">
            <v>3.1727952111609253E-2</v>
          </cell>
          <cell r="K255" t="str">
            <v>{D}</v>
          </cell>
        </row>
        <row r="256">
          <cell r="A256" t="str">
            <v>7571-000</v>
          </cell>
          <cell r="B256">
            <v>45074971</v>
          </cell>
          <cell r="G256">
            <v>45074971</v>
          </cell>
          <cell r="H256">
            <v>41318724</v>
          </cell>
          <cell r="I256">
            <v>3756247</v>
          </cell>
          <cell r="J256">
            <v>9.090907550775286E-2</v>
          </cell>
          <cell r="K256" t="str">
            <v>{D}</v>
          </cell>
        </row>
        <row r="257">
          <cell r="A257" t="str">
            <v>7611-000</v>
          </cell>
          <cell r="B257">
            <v>18994072.899999999</v>
          </cell>
          <cell r="G257">
            <v>18994072.899999999</v>
          </cell>
          <cell r="H257">
            <v>5190927.0999999996</v>
          </cell>
          <cell r="I257">
            <v>13803145.799999999</v>
          </cell>
          <cell r="J257">
            <v>2.659090666097006</v>
          </cell>
          <cell r="K257" t="str">
            <v>{D}</v>
          </cell>
        </row>
        <row r="258">
          <cell r="A258" t="str">
            <v>7645-000</v>
          </cell>
          <cell r="B258">
            <v>1337885738</v>
          </cell>
          <cell r="G258">
            <v>1337885738</v>
          </cell>
          <cell r="H258">
            <v>480445887</v>
          </cell>
          <cell r="I258">
            <v>857439851</v>
          </cell>
          <cell r="J258">
            <v>1.7846751823686651</v>
          </cell>
          <cell r="K258" t="str">
            <v>{D}</v>
          </cell>
        </row>
        <row r="259">
          <cell r="A259" t="str">
            <v>7672-000</v>
          </cell>
          <cell r="B259">
            <v>6439408</v>
          </cell>
          <cell r="G259">
            <v>6439408</v>
          </cell>
          <cell r="H259">
            <v>4211828</v>
          </cell>
          <cell r="I259">
            <v>2227580</v>
          </cell>
          <cell r="J259">
            <v>0.52888674466288743</v>
          </cell>
          <cell r="K259" t="str">
            <v>{D}</v>
          </cell>
        </row>
        <row r="260">
          <cell r="A260" t="str">
            <v>7711-000</v>
          </cell>
          <cell r="B260">
            <v>6880000</v>
          </cell>
          <cell r="G260">
            <v>6880000</v>
          </cell>
          <cell r="H260">
            <v>8867400</v>
          </cell>
          <cell r="I260">
            <v>-1987400</v>
          </cell>
          <cell r="J260">
            <v>-0.22412432054491735</v>
          </cell>
          <cell r="K260" t="str">
            <v>{D}</v>
          </cell>
        </row>
        <row r="261">
          <cell r="A261" t="str">
            <v>7821-000</v>
          </cell>
          <cell r="B261">
            <v>231238000</v>
          </cell>
          <cell r="G261">
            <v>231238000</v>
          </cell>
          <cell r="H261">
            <v>188359940</v>
          </cell>
          <cell r="I261">
            <v>42878060</v>
          </cell>
          <cell r="J261">
            <v>0.22763895550189706</v>
          </cell>
          <cell r="K261" t="str">
            <v>{D}</v>
          </cell>
        </row>
        <row r="262">
          <cell r="A262" t="str">
            <v>7822-000</v>
          </cell>
          <cell r="B262">
            <v>59927000</v>
          </cell>
          <cell r="G262">
            <v>59927000</v>
          </cell>
          <cell r="H262">
            <v>37852660</v>
          </cell>
          <cell r="I262">
            <v>22074340</v>
          </cell>
          <cell r="J262">
            <v>0.58316482910315948</v>
          </cell>
          <cell r="K262" t="str">
            <v>{D}</v>
          </cell>
        </row>
        <row r="263">
          <cell r="A263" t="str">
            <v>7823-000</v>
          </cell>
          <cell r="B263">
            <v>30978000</v>
          </cell>
          <cell r="G263">
            <v>30978000</v>
          </cell>
          <cell r="H263">
            <v>20715000</v>
          </cell>
          <cell r="I263">
            <v>10263000</v>
          </cell>
          <cell r="J263">
            <v>0.49543808834178132</v>
          </cell>
          <cell r="K263" t="str">
            <v>{D}</v>
          </cell>
        </row>
        <row r="264">
          <cell r="A264" t="str">
            <v>8011-000</v>
          </cell>
          <cell r="B264">
            <v>1232110046</v>
          </cell>
          <cell r="G264">
            <v>1232110046</v>
          </cell>
          <cell r="H264">
            <v>775862579</v>
          </cell>
          <cell r="I264">
            <v>456247467</v>
          </cell>
          <cell r="J264">
            <v>0.588051904227746</v>
          </cell>
          <cell r="K264" t="str">
            <v>{D}</v>
          </cell>
        </row>
        <row r="265">
          <cell r="A265" t="str">
            <v>8013-000</v>
          </cell>
          <cell r="B265">
            <v>5782500</v>
          </cell>
          <cell r="G265">
            <v>5782500</v>
          </cell>
          <cell r="H265">
            <v>0</v>
          </cell>
          <cell r="I265">
            <v>5782500</v>
          </cell>
          <cell r="J265">
            <v>1</v>
          </cell>
          <cell r="K265" t="str">
            <v>{D}</v>
          </cell>
        </row>
        <row r="266">
          <cell r="A266" t="str">
            <v>8016-000</v>
          </cell>
          <cell r="B266">
            <v>37959671</v>
          </cell>
          <cell r="G266">
            <v>37959671</v>
          </cell>
          <cell r="H266">
            <v>29371700</v>
          </cell>
          <cell r="I266">
            <v>8587971</v>
          </cell>
          <cell r="J266">
            <v>0.29238930671360525</v>
          </cell>
          <cell r="K266" t="str">
            <v>{D}</v>
          </cell>
        </row>
        <row r="267">
          <cell r="A267" t="str">
            <v>8017-000</v>
          </cell>
          <cell r="B267">
            <v>100901034.8</v>
          </cell>
          <cell r="G267">
            <v>100901034.8</v>
          </cell>
          <cell r="H267">
            <v>85323328.799999997</v>
          </cell>
          <cell r="I267">
            <v>15577706</v>
          </cell>
          <cell r="J267">
            <v>0.18257264711875612</v>
          </cell>
          <cell r="K267" t="str">
            <v>{D}</v>
          </cell>
        </row>
        <row r="268">
          <cell r="A268" t="str">
            <v>8019-000</v>
          </cell>
          <cell r="B268">
            <v>3711007</v>
          </cell>
          <cell r="G268">
            <v>3711007</v>
          </cell>
          <cell r="H268">
            <v>0</v>
          </cell>
          <cell r="I268">
            <v>3711007</v>
          </cell>
          <cell r="J268">
            <v>1</v>
          </cell>
          <cell r="K268" t="str">
            <v>{D}</v>
          </cell>
        </row>
        <row r="269">
          <cell r="A269" t="str">
            <v>8021-000</v>
          </cell>
          <cell r="B269">
            <v>14672218</v>
          </cell>
          <cell r="G269">
            <v>14672218</v>
          </cell>
          <cell r="H269">
            <v>12779057</v>
          </cell>
          <cell r="I269">
            <v>1893161</v>
          </cell>
          <cell r="J269">
            <v>0.14814559478058514</v>
          </cell>
          <cell r="K269" t="str">
            <v>{D}</v>
          </cell>
        </row>
        <row r="270">
          <cell r="A270" t="str">
            <v>8026-000</v>
          </cell>
          <cell r="B270">
            <v>28869189</v>
          </cell>
          <cell r="G270">
            <v>28869189</v>
          </cell>
          <cell r="H270">
            <v>26030455</v>
          </cell>
          <cell r="I270">
            <v>2838734</v>
          </cell>
          <cell r="J270">
            <v>0.10905433654540422</v>
          </cell>
          <cell r="K270" t="str">
            <v>{D}</v>
          </cell>
        </row>
        <row r="271">
          <cell r="A271" t="str">
            <v>8031-000</v>
          </cell>
          <cell r="B271">
            <v>23995000</v>
          </cell>
          <cell r="G271">
            <v>23995000</v>
          </cell>
          <cell r="H271">
            <v>19241000</v>
          </cell>
          <cell r="I271">
            <v>4754000</v>
          </cell>
          <cell r="J271">
            <v>0.24707655527259498</v>
          </cell>
          <cell r="K271" t="str">
            <v>{D}</v>
          </cell>
        </row>
        <row r="272">
          <cell r="A272" t="str">
            <v>8032-000</v>
          </cell>
          <cell r="B272">
            <v>57713600</v>
          </cell>
          <cell r="G272">
            <v>57713600</v>
          </cell>
          <cell r="H272">
            <v>35383100</v>
          </cell>
          <cell r="I272">
            <v>22330500</v>
          </cell>
          <cell r="J272">
            <v>0.63110637564260907</v>
          </cell>
          <cell r="K272" t="str">
            <v>{D}</v>
          </cell>
        </row>
        <row r="273">
          <cell r="A273" t="str">
            <v>8033-000</v>
          </cell>
          <cell r="B273">
            <v>46366400</v>
          </cell>
          <cell r="G273">
            <v>46366400</v>
          </cell>
          <cell r="H273">
            <v>48515100</v>
          </cell>
          <cell r="I273">
            <v>-2148700</v>
          </cell>
          <cell r="J273">
            <v>-4.4289303742546138E-2</v>
          </cell>
          <cell r="K273" t="str">
            <v>{D}</v>
          </cell>
        </row>
        <row r="274">
          <cell r="A274" t="str">
            <v>8051-000</v>
          </cell>
          <cell r="B274">
            <v>9072000</v>
          </cell>
          <cell r="G274">
            <v>9072000</v>
          </cell>
          <cell r="H274">
            <v>10504400</v>
          </cell>
          <cell r="I274">
            <v>-1432400</v>
          </cell>
          <cell r="J274">
            <v>-0.13636190548722441</v>
          </cell>
          <cell r="K274" t="str">
            <v>{D}</v>
          </cell>
        </row>
        <row r="275">
          <cell r="A275" t="str">
            <v>8052-000</v>
          </cell>
          <cell r="B275">
            <v>5495500</v>
          </cell>
          <cell r="G275">
            <v>5495500</v>
          </cell>
          <cell r="H275">
            <v>4348500</v>
          </cell>
          <cell r="I275">
            <v>1147000</v>
          </cell>
          <cell r="J275">
            <v>0.26376911578705303</v>
          </cell>
          <cell r="K275" t="str">
            <v>{D}</v>
          </cell>
        </row>
        <row r="276">
          <cell r="A276" t="str">
            <v>8061-000</v>
          </cell>
          <cell r="B276">
            <v>15089500</v>
          </cell>
          <cell r="G276">
            <v>15089500</v>
          </cell>
          <cell r="H276">
            <v>14330920</v>
          </cell>
          <cell r="I276">
            <v>758580</v>
          </cell>
          <cell r="J276">
            <v>5.2933098503096798E-2</v>
          </cell>
          <cell r="K276" t="str">
            <v>{D}</v>
          </cell>
        </row>
        <row r="277">
          <cell r="A277" t="str">
            <v>8064-000</v>
          </cell>
          <cell r="B277">
            <v>26859000</v>
          </cell>
          <cell r="G277">
            <v>26859000</v>
          </cell>
          <cell r="H277">
            <v>16970000</v>
          </cell>
          <cell r="I277">
            <v>9889000</v>
          </cell>
          <cell r="J277">
            <v>0.58273423688862702</v>
          </cell>
          <cell r="K277" t="str">
            <v>{D}</v>
          </cell>
        </row>
        <row r="278">
          <cell r="A278" t="str">
            <v>8065-000</v>
          </cell>
          <cell r="B278">
            <v>9875000</v>
          </cell>
          <cell r="G278">
            <v>9875000</v>
          </cell>
          <cell r="H278">
            <v>13565000</v>
          </cell>
          <cell r="I278">
            <v>-3690000</v>
          </cell>
          <cell r="J278">
            <v>-0.27202359012163657</v>
          </cell>
          <cell r="K278" t="str">
            <v>{D}</v>
          </cell>
        </row>
        <row r="279">
          <cell r="A279" t="str">
            <v>8069-000</v>
          </cell>
          <cell r="B279">
            <v>1575000</v>
          </cell>
          <cell r="G279">
            <v>1575000</v>
          </cell>
          <cell r="H279">
            <v>10050000</v>
          </cell>
          <cell r="I279">
            <v>-8475000</v>
          </cell>
          <cell r="J279">
            <v>-0.84328358208955223</v>
          </cell>
          <cell r="K279" t="str">
            <v>{D}</v>
          </cell>
        </row>
        <row r="280">
          <cell r="A280" t="str">
            <v>8114-000</v>
          </cell>
          <cell r="B280">
            <v>1643120</v>
          </cell>
          <cell r="G280">
            <v>1643120</v>
          </cell>
          <cell r="H280">
            <v>1083900</v>
          </cell>
          <cell r="I280">
            <v>559220</v>
          </cell>
          <cell r="J280">
            <v>0.51593320417012645</v>
          </cell>
          <cell r="K280" t="str">
            <v>{D}</v>
          </cell>
        </row>
        <row r="281">
          <cell r="A281" t="str">
            <v>8121-000</v>
          </cell>
          <cell r="B281">
            <v>46720450</v>
          </cell>
          <cell r="G281">
            <v>46720450</v>
          </cell>
          <cell r="H281">
            <v>43026000</v>
          </cell>
          <cell r="I281">
            <v>3694450</v>
          </cell>
          <cell r="J281">
            <v>8.586552317203551E-2</v>
          </cell>
          <cell r="K281" t="str">
            <v>{D}</v>
          </cell>
        </row>
        <row r="282">
          <cell r="A282" t="str">
            <v>8221-000</v>
          </cell>
          <cell r="B282">
            <v>294097750</v>
          </cell>
          <cell r="G282">
            <v>294097750</v>
          </cell>
          <cell r="H282">
            <v>270770750</v>
          </cell>
          <cell r="I282">
            <v>23327000</v>
          </cell>
          <cell r="J282">
            <v>8.6150368900629035E-2</v>
          </cell>
          <cell r="K282" t="str">
            <v>{D}</v>
          </cell>
        </row>
        <row r="283">
          <cell r="A283" t="str">
            <v>8222-000</v>
          </cell>
          <cell r="B283">
            <v>163752600</v>
          </cell>
          <cell r="G283">
            <v>163752600</v>
          </cell>
          <cell r="H283">
            <v>66640000</v>
          </cell>
          <cell r="I283">
            <v>97112600</v>
          </cell>
          <cell r="J283">
            <v>1.4572719087635053</v>
          </cell>
          <cell r="K283" t="str">
            <v>{D}</v>
          </cell>
        </row>
        <row r="284">
          <cell r="A284" t="str">
            <v>8223-000</v>
          </cell>
          <cell r="B284">
            <v>22204000</v>
          </cell>
          <cell r="G284">
            <v>22204000</v>
          </cell>
          <cell r="H284">
            <v>24421500</v>
          </cell>
          <cell r="I284">
            <v>-2217500</v>
          </cell>
          <cell r="J284">
            <v>-9.0801138341215726E-2</v>
          </cell>
          <cell r="K284" t="str">
            <v>{D}</v>
          </cell>
        </row>
        <row r="285">
          <cell r="A285" t="str">
            <v>8224-000</v>
          </cell>
          <cell r="B285">
            <v>2838000</v>
          </cell>
          <cell r="G285">
            <v>2838000</v>
          </cell>
          <cell r="H285">
            <v>8700000</v>
          </cell>
          <cell r="I285">
            <v>-5862000</v>
          </cell>
          <cell r="J285">
            <v>-0.67379310344827581</v>
          </cell>
          <cell r="K285" t="str">
            <v>{D}</v>
          </cell>
        </row>
        <row r="286">
          <cell r="A286" t="str">
            <v>8226-000</v>
          </cell>
          <cell r="B286">
            <v>2849500</v>
          </cell>
          <cell r="G286">
            <v>2849500</v>
          </cell>
          <cell r="H286">
            <v>3555000</v>
          </cell>
          <cell r="I286">
            <v>-705500</v>
          </cell>
          <cell r="J286">
            <v>-0.19845288326300983</v>
          </cell>
          <cell r="K286" t="str">
            <v>{D}</v>
          </cell>
        </row>
        <row r="287">
          <cell r="A287" t="str">
            <v>8229-000</v>
          </cell>
          <cell r="B287">
            <v>9276200</v>
          </cell>
          <cell r="G287">
            <v>9276200</v>
          </cell>
          <cell r="H287">
            <v>16199000</v>
          </cell>
          <cell r="I287">
            <v>-6922800</v>
          </cell>
          <cell r="J287">
            <v>-0.42735971356256558</v>
          </cell>
          <cell r="K287" t="str">
            <v>{D}</v>
          </cell>
        </row>
        <row r="288">
          <cell r="A288" t="str">
            <v>8234-000</v>
          </cell>
          <cell r="B288">
            <v>5148800</v>
          </cell>
          <cell r="G288">
            <v>5148800</v>
          </cell>
          <cell r="H288">
            <v>4844800</v>
          </cell>
          <cell r="I288">
            <v>304000</v>
          </cell>
          <cell r="J288">
            <v>6.2747688243064731E-2</v>
          </cell>
          <cell r="K288" t="str">
            <v>{D}</v>
          </cell>
        </row>
        <row r="289">
          <cell r="A289" t="str">
            <v>8241-000</v>
          </cell>
          <cell r="B289">
            <v>38871125</v>
          </cell>
          <cell r="G289">
            <v>38871125</v>
          </cell>
          <cell r="H289">
            <v>34254850</v>
          </cell>
          <cell r="I289">
            <v>4616275</v>
          </cell>
          <cell r="J289">
            <v>0.13476266864400224</v>
          </cell>
          <cell r="K289" t="str">
            <v>{D}</v>
          </cell>
        </row>
        <row r="290">
          <cell r="A290" t="str">
            <v>8262-000</v>
          </cell>
          <cell r="B290">
            <v>22759000</v>
          </cell>
          <cell r="G290">
            <v>22759000</v>
          </cell>
          <cell r="H290">
            <v>0</v>
          </cell>
          <cell r="I290">
            <v>22759000</v>
          </cell>
          <cell r="J290">
            <v>1</v>
          </cell>
          <cell r="K290" t="str">
            <v>{D}</v>
          </cell>
        </row>
        <row r="291">
          <cell r="A291" t="str">
            <v>8281-000</v>
          </cell>
          <cell r="B291">
            <v>17124950</v>
          </cell>
          <cell r="G291">
            <v>17124950</v>
          </cell>
          <cell r="H291">
            <v>14018850</v>
          </cell>
          <cell r="I291">
            <v>3106100</v>
          </cell>
          <cell r="J291">
            <v>0.22156596297128509</v>
          </cell>
          <cell r="K291" t="str">
            <v>{D}</v>
          </cell>
        </row>
        <row r="292">
          <cell r="A292" t="str">
            <v>8282-000</v>
          </cell>
          <cell r="B292">
            <v>24571400</v>
          </cell>
          <cell r="G292">
            <v>24571400</v>
          </cell>
          <cell r="H292">
            <v>12343750</v>
          </cell>
          <cell r="I292">
            <v>12227650</v>
          </cell>
          <cell r="J292">
            <v>0.99059443037974682</v>
          </cell>
          <cell r="K292" t="str">
            <v>{D}</v>
          </cell>
        </row>
        <row r="293">
          <cell r="A293" t="str">
            <v>8283-000</v>
          </cell>
          <cell r="B293">
            <v>19084000</v>
          </cell>
          <cell r="G293">
            <v>19084000</v>
          </cell>
          <cell r="H293">
            <v>32364000</v>
          </cell>
          <cell r="I293">
            <v>-13280000</v>
          </cell>
          <cell r="J293">
            <v>-0.41033246817451491</v>
          </cell>
          <cell r="K293" t="str">
            <v>{D}</v>
          </cell>
        </row>
        <row r="294">
          <cell r="A294" t="str">
            <v>8291-000</v>
          </cell>
          <cell r="B294">
            <v>110867500</v>
          </cell>
          <cell r="G294">
            <v>110867500</v>
          </cell>
          <cell r="H294">
            <v>83089000</v>
          </cell>
          <cell r="I294">
            <v>27778500</v>
          </cell>
          <cell r="J294">
            <v>0.33432223278653012</v>
          </cell>
          <cell r="K294" t="str">
            <v>{D}</v>
          </cell>
        </row>
        <row r="295">
          <cell r="A295" t="str">
            <v>8293-000</v>
          </cell>
          <cell r="B295">
            <v>2042000</v>
          </cell>
          <cell r="G295">
            <v>2042000</v>
          </cell>
          <cell r="H295">
            <v>3667500</v>
          </cell>
          <cell r="I295">
            <v>-1625500</v>
          </cell>
          <cell r="J295">
            <v>-0.44321745057941375</v>
          </cell>
          <cell r="K295" t="str">
            <v>{D}</v>
          </cell>
        </row>
        <row r="296">
          <cell r="A296" t="str">
            <v>8294-000</v>
          </cell>
          <cell r="B296">
            <v>35420700</v>
          </cell>
          <cell r="G296">
            <v>35420700</v>
          </cell>
          <cell r="H296">
            <v>45894000</v>
          </cell>
          <cell r="I296">
            <v>-10473300</v>
          </cell>
          <cell r="J296">
            <v>-0.2282063014773173</v>
          </cell>
          <cell r="K296" t="str">
            <v>{D}</v>
          </cell>
        </row>
        <row r="297">
          <cell r="A297" t="str">
            <v>8298-000</v>
          </cell>
          <cell r="B297">
            <v>5323000</v>
          </cell>
          <cell r="G297">
            <v>5323000</v>
          </cell>
          <cell r="H297">
            <v>4870500</v>
          </cell>
          <cell r="I297">
            <v>452500</v>
          </cell>
          <cell r="J297">
            <v>9.2906272456626623E-2</v>
          </cell>
          <cell r="K297" t="str">
            <v>{D}</v>
          </cell>
        </row>
        <row r="298">
          <cell r="A298" t="str">
            <v>8299-000</v>
          </cell>
          <cell r="B298">
            <v>38467000</v>
          </cell>
          <cell r="G298">
            <v>38467000</v>
          </cell>
          <cell r="H298">
            <v>35415000</v>
          </cell>
          <cell r="I298">
            <v>3052000</v>
          </cell>
          <cell r="J298">
            <v>8.6178173090498369E-2</v>
          </cell>
          <cell r="K298" t="str">
            <v>{D}</v>
          </cell>
        </row>
        <row r="299">
          <cell r="A299" t="str">
            <v>8312-000</v>
          </cell>
          <cell r="B299">
            <v>26542000</v>
          </cell>
          <cell r="G299">
            <v>26542000</v>
          </cell>
          <cell r="H299">
            <v>38925500</v>
          </cell>
          <cell r="I299">
            <v>-12383500</v>
          </cell>
          <cell r="J299">
            <v>-0.31813335731076031</v>
          </cell>
          <cell r="K299" t="str">
            <v>{D}</v>
          </cell>
        </row>
        <row r="300">
          <cell r="A300" t="str">
            <v>8313-000</v>
          </cell>
          <cell r="B300">
            <v>35758000</v>
          </cell>
          <cell r="G300">
            <v>35758000</v>
          </cell>
          <cell r="H300">
            <v>9400000</v>
          </cell>
          <cell r="I300">
            <v>26358000</v>
          </cell>
          <cell r="J300">
            <v>2.8040425531914894</v>
          </cell>
          <cell r="K300" t="str">
            <v>{D}</v>
          </cell>
        </row>
        <row r="301">
          <cell r="A301" t="str">
            <v>8421-000</v>
          </cell>
          <cell r="B301">
            <v>62177170</v>
          </cell>
          <cell r="G301">
            <v>62177170</v>
          </cell>
          <cell r="H301">
            <v>57308237</v>
          </cell>
          <cell r="I301">
            <v>4868933</v>
          </cell>
          <cell r="J301">
            <v>8.4960439456547937E-2</v>
          </cell>
          <cell r="K301" t="str">
            <v>{D}</v>
          </cell>
        </row>
        <row r="302">
          <cell r="A302" t="str">
            <v>8422-000</v>
          </cell>
          <cell r="B302">
            <v>16636729</v>
          </cell>
          <cell r="G302">
            <v>16636729</v>
          </cell>
          <cell r="H302">
            <v>15405359</v>
          </cell>
          <cell r="I302">
            <v>1231370</v>
          </cell>
          <cell r="J302">
            <v>7.9931275863159054E-2</v>
          </cell>
          <cell r="K302" t="str">
            <v>{D}</v>
          </cell>
        </row>
        <row r="303">
          <cell r="A303" t="str">
            <v>8423-000</v>
          </cell>
          <cell r="B303">
            <v>10658496</v>
          </cell>
          <cell r="G303">
            <v>10658496</v>
          </cell>
          <cell r="H303">
            <v>9867541</v>
          </cell>
          <cell r="I303">
            <v>790955</v>
          </cell>
          <cell r="J303">
            <v>8.0157254983789783E-2</v>
          </cell>
          <cell r="K303" t="str">
            <v>{D}</v>
          </cell>
        </row>
        <row r="304">
          <cell r="A304" t="str">
            <v>8434-000</v>
          </cell>
          <cell r="B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1</v>
          </cell>
          <cell r="K304" t="str">
            <v>{D}</v>
          </cell>
        </row>
        <row r="305">
          <cell r="A305" t="str">
            <v>8441-000</v>
          </cell>
          <cell r="B305">
            <v>15888617</v>
          </cell>
          <cell r="G305">
            <v>15888617</v>
          </cell>
          <cell r="H305">
            <v>59753450</v>
          </cell>
          <cell r="I305">
            <v>-43864833</v>
          </cell>
          <cell r="J305">
            <v>-0.73409707723989159</v>
          </cell>
          <cell r="K305" t="str">
            <v>{D}</v>
          </cell>
        </row>
        <row r="306">
          <cell r="A306" t="str">
            <v>8449-000</v>
          </cell>
          <cell r="B306">
            <v>7463350</v>
          </cell>
          <cell r="G306">
            <v>7463350</v>
          </cell>
          <cell r="H306">
            <v>3542317</v>
          </cell>
          <cell r="I306">
            <v>3921033</v>
          </cell>
          <cell r="J306">
            <v>1.1069119449219254</v>
          </cell>
          <cell r="K306" t="str">
            <v>{D}</v>
          </cell>
        </row>
        <row r="307">
          <cell r="A307" t="str">
            <v>8462-000</v>
          </cell>
          <cell r="B307">
            <v>2251333</v>
          </cell>
          <cell r="G307">
            <v>2251333</v>
          </cell>
          <cell r="H307">
            <v>2251333</v>
          </cell>
          <cell r="I307">
            <v>0</v>
          </cell>
          <cell r="J307">
            <v>0</v>
          </cell>
          <cell r="K307" t="str">
            <v>{D}</v>
          </cell>
        </row>
        <row r="308">
          <cell r="A308" t="str">
            <v>8482-000</v>
          </cell>
          <cell r="B308">
            <v>11407000</v>
          </cell>
          <cell r="G308">
            <v>11407000</v>
          </cell>
          <cell r="H308">
            <v>11407000</v>
          </cell>
          <cell r="I308">
            <v>0</v>
          </cell>
          <cell r="J308">
            <v>0</v>
          </cell>
          <cell r="K308" t="str">
            <v>{D}</v>
          </cell>
        </row>
        <row r="309">
          <cell r="A309" t="str">
            <v>8511-000</v>
          </cell>
          <cell r="B309">
            <v>25420633</v>
          </cell>
          <cell r="G309">
            <v>25420633</v>
          </cell>
          <cell r="H309">
            <v>22153433</v>
          </cell>
          <cell r="I309">
            <v>3267200</v>
          </cell>
          <cell r="J309">
            <v>0.14748052818721144</v>
          </cell>
          <cell r="K309" t="str">
            <v>{D}</v>
          </cell>
        </row>
        <row r="310">
          <cell r="A310" t="str">
            <v>8512-000</v>
          </cell>
          <cell r="B310">
            <v>1958000</v>
          </cell>
          <cell r="G310">
            <v>1958000</v>
          </cell>
          <cell r="H310">
            <v>-3034000</v>
          </cell>
          <cell r="I310">
            <v>4992000</v>
          </cell>
          <cell r="J310">
            <v>-1.6453526697429137</v>
          </cell>
          <cell r="K310" t="str">
            <v>{D}</v>
          </cell>
        </row>
        <row r="311">
          <cell r="A311" t="str">
            <v>8513-000</v>
          </cell>
          <cell r="B311">
            <v>5867300</v>
          </cell>
          <cell r="G311">
            <v>5867300</v>
          </cell>
          <cell r="H311">
            <v>0</v>
          </cell>
          <cell r="I311">
            <v>5867300</v>
          </cell>
          <cell r="J311">
            <v>1</v>
          </cell>
          <cell r="K311" t="str">
            <v>{D}</v>
          </cell>
        </row>
        <row r="312">
          <cell r="A312" t="str">
            <v>8514-000</v>
          </cell>
          <cell r="B312">
            <v>2351800</v>
          </cell>
          <cell r="G312">
            <v>2351800</v>
          </cell>
          <cell r="H312">
            <v>3814884</v>
          </cell>
          <cell r="I312">
            <v>-1463084</v>
          </cell>
          <cell r="J312">
            <v>-0.38351991829895743</v>
          </cell>
          <cell r="K312" t="str">
            <v>{D}</v>
          </cell>
        </row>
        <row r="313">
          <cell r="A313" t="str">
            <v>8519-000</v>
          </cell>
          <cell r="B313">
            <v>3287400</v>
          </cell>
          <cell r="G313">
            <v>3287400</v>
          </cell>
          <cell r="H313">
            <v>3287400</v>
          </cell>
          <cell r="I313">
            <v>0</v>
          </cell>
          <cell r="J313">
            <v>0</v>
          </cell>
          <cell r="K313" t="str">
            <v>{D}</v>
          </cell>
        </row>
        <row r="314">
          <cell r="A314" t="str">
            <v>8522-000</v>
          </cell>
          <cell r="B314">
            <v>0</v>
          </cell>
          <cell r="G314">
            <v>0</v>
          </cell>
          <cell r="H314">
            <v>18000</v>
          </cell>
          <cell r="I314">
            <v>-18000</v>
          </cell>
          <cell r="J314">
            <v>-1</v>
          </cell>
          <cell r="K314" t="str">
            <v>{D}</v>
          </cell>
        </row>
        <row r="315">
          <cell r="A315" t="str">
            <v>8523-000</v>
          </cell>
          <cell r="B315">
            <v>0</v>
          </cell>
          <cell r="G315">
            <v>0</v>
          </cell>
          <cell r="H315">
            <v>1000</v>
          </cell>
          <cell r="I315">
            <v>-1000</v>
          </cell>
          <cell r="J315">
            <v>-1</v>
          </cell>
          <cell r="K315" t="str">
            <v>{D}</v>
          </cell>
        </row>
        <row r="316">
          <cell r="A316" t="str">
            <v>8616-000</v>
          </cell>
          <cell r="B316">
            <v>6433828.4000000004</v>
          </cell>
          <cell r="G316">
            <v>6433828.4000000004</v>
          </cell>
          <cell r="H316">
            <v>1991665.3</v>
          </cell>
          <cell r="I316">
            <v>4442163.1000000006</v>
          </cell>
          <cell r="J316">
            <v>2.2303763087101034</v>
          </cell>
          <cell r="K316" t="str">
            <v>{D}</v>
          </cell>
        </row>
        <row r="317">
          <cell r="A317" t="str">
            <v>8617-000</v>
          </cell>
          <cell r="B317">
            <v>9874204.0999999996</v>
          </cell>
          <cell r="G317">
            <v>9874204.0999999996</v>
          </cell>
          <cell r="H317">
            <v>5446795.9000000004</v>
          </cell>
          <cell r="I317">
            <v>4427408.1999999993</v>
          </cell>
          <cell r="J317">
            <v>0.81284635614857514</v>
          </cell>
          <cell r="K317" t="str">
            <v>{D}</v>
          </cell>
        </row>
        <row r="318">
          <cell r="A318" t="str">
            <v>8651-000</v>
          </cell>
          <cell r="B318">
            <v>4740000</v>
          </cell>
          <cell r="G318">
            <v>4740000</v>
          </cell>
          <cell r="H318">
            <v>4152000</v>
          </cell>
          <cell r="I318">
            <v>588000</v>
          </cell>
          <cell r="J318">
            <v>0.1416184971098266</v>
          </cell>
          <cell r="K318" t="str">
            <v>{D}</v>
          </cell>
        </row>
        <row r="319">
          <cell r="A319" t="str">
            <v>8661-000</v>
          </cell>
          <cell r="B319">
            <v>148621165</v>
          </cell>
          <cell r="G319">
            <v>148621165</v>
          </cell>
          <cell r="H319">
            <v>108072065</v>
          </cell>
          <cell r="I319">
            <v>40549100</v>
          </cell>
          <cell r="J319">
            <v>0.37520426763382381</v>
          </cell>
          <cell r="K319" t="str">
            <v>{D}</v>
          </cell>
        </row>
        <row r="320">
          <cell r="A320" t="str">
            <v>8662-000</v>
          </cell>
          <cell r="B320">
            <v>41494556</v>
          </cell>
          <cell r="G320">
            <v>41494556</v>
          </cell>
          <cell r="H320">
            <v>45399584</v>
          </cell>
          <cell r="I320">
            <v>-3905028</v>
          </cell>
          <cell r="J320">
            <v>-8.6014620750709966E-2</v>
          </cell>
          <cell r="K320" t="str">
            <v>{D}</v>
          </cell>
        </row>
        <row r="321">
          <cell r="A321" t="str">
            <v>8672-000</v>
          </cell>
          <cell r="B321">
            <v>7265928</v>
          </cell>
          <cell r="G321">
            <v>7265928</v>
          </cell>
          <cell r="H321">
            <v>7509477</v>
          </cell>
          <cell r="I321">
            <v>-243549</v>
          </cell>
          <cell r="J321">
            <v>-3.2432218648515733E-2</v>
          </cell>
          <cell r="K321" t="str">
            <v>{D}</v>
          </cell>
        </row>
        <row r="322">
          <cell r="A322" t="str">
            <v>8673-000</v>
          </cell>
          <cell r="B322">
            <v>3067916144</v>
          </cell>
          <cell r="G322">
            <v>3067916144</v>
          </cell>
          <cell r="H322">
            <v>2717894192</v>
          </cell>
          <cell r="I322">
            <v>350021952</v>
          </cell>
          <cell r="J322">
            <v>0.12878424518153575</v>
          </cell>
          <cell r="K322" t="str">
            <v>{D}</v>
          </cell>
        </row>
        <row r="323">
          <cell r="A323" t="str">
            <v>8679-000</v>
          </cell>
          <cell r="B323">
            <v>0</v>
          </cell>
          <cell r="G323">
            <v>0</v>
          </cell>
          <cell r="H323">
            <v>1044000</v>
          </cell>
          <cell r="I323">
            <v>-1044000</v>
          </cell>
          <cell r="J323">
            <v>-1</v>
          </cell>
          <cell r="K323" t="str">
            <v>{D}</v>
          </cell>
        </row>
        <row r="324">
          <cell r="A324" t="str">
            <v>8681-000</v>
          </cell>
          <cell r="B324">
            <v>0</v>
          </cell>
          <cell r="G324">
            <v>0</v>
          </cell>
          <cell r="H324">
            <v>6670000</v>
          </cell>
          <cell r="I324">
            <v>-6670000</v>
          </cell>
          <cell r="J324">
            <v>-1</v>
          </cell>
          <cell r="K324" t="str">
            <v>{D}</v>
          </cell>
        </row>
        <row r="325">
          <cell r="A325" t="str">
            <v>8684-000</v>
          </cell>
          <cell r="B325">
            <v>4258050</v>
          </cell>
          <cell r="G325">
            <v>4258050</v>
          </cell>
          <cell r="H325">
            <v>2053550</v>
          </cell>
          <cell r="I325">
            <v>2204500</v>
          </cell>
          <cell r="J325">
            <v>1.0735068539845634</v>
          </cell>
          <cell r="K325" t="str">
            <v>{D}</v>
          </cell>
        </row>
        <row r="326">
          <cell r="A326" t="str">
            <v>8691-000</v>
          </cell>
          <cell r="B326">
            <v>85800000</v>
          </cell>
          <cell r="G326">
            <v>85800000</v>
          </cell>
          <cell r="H326">
            <v>13200000</v>
          </cell>
          <cell r="I326">
            <v>72600000</v>
          </cell>
          <cell r="J326">
            <v>5.5</v>
          </cell>
          <cell r="K326" t="str">
            <v>{D}</v>
          </cell>
        </row>
        <row r="327">
          <cell r="A327" t="str">
            <v>8711-000</v>
          </cell>
          <cell r="B327">
            <v>73592950</v>
          </cell>
          <cell r="G327">
            <v>73592950</v>
          </cell>
          <cell r="H327">
            <v>74166250</v>
          </cell>
          <cell r="I327">
            <v>-573300</v>
          </cell>
          <cell r="J327">
            <v>-7.7299310670284668E-3</v>
          </cell>
          <cell r="K327" t="str">
            <v>{D}</v>
          </cell>
        </row>
        <row r="328">
          <cell r="A328" t="str">
            <v>8821-000</v>
          </cell>
          <cell r="B328">
            <v>6455640</v>
          </cell>
          <cell r="G328">
            <v>6455640</v>
          </cell>
          <cell r="H328">
            <v>5707060</v>
          </cell>
          <cell r="I328">
            <v>748580</v>
          </cell>
          <cell r="J328">
            <v>0.13116736112814653</v>
          </cell>
          <cell r="K328" t="str">
            <v>{D}</v>
          </cell>
        </row>
        <row r="329">
          <cell r="A329" t="str">
            <v>8831-000</v>
          </cell>
          <cell r="B329">
            <v>1888000</v>
          </cell>
          <cell r="G329">
            <v>1888000</v>
          </cell>
          <cell r="H329">
            <v>1745000</v>
          </cell>
          <cell r="I329">
            <v>143000</v>
          </cell>
          <cell r="J329">
            <v>8.1948424068767914E-2</v>
          </cell>
          <cell r="K329" t="str">
            <v>{D}</v>
          </cell>
        </row>
        <row r="330">
          <cell r="A330" t="str">
            <v>8832-000</v>
          </cell>
          <cell r="B330">
            <v>95342550</v>
          </cell>
          <cell r="G330">
            <v>95342550</v>
          </cell>
          <cell r="H330">
            <v>117432250</v>
          </cell>
          <cell r="I330">
            <v>-22089700</v>
          </cell>
          <cell r="J330">
            <v>-0.18810590787454043</v>
          </cell>
          <cell r="K330" t="str">
            <v>{D}</v>
          </cell>
        </row>
        <row r="331">
          <cell r="A331" t="str">
            <v>8833-000</v>
          </cell>
          <cell r="B331">
            <v>58372667</v>
          </cell>
          <cell r="G331">
            <v>58372667</v>
          </cell>
          <cell r="H331">
            <v>57710556</v>
          </cell>
          <cell r="I331">
            <v>662111</v>
          </cell>
          <cell r="J331">
            <v>1.1472961722981841E-2</v>
          </cell>
          <cell r="K331" t="str">
            <v>{D}</v>
          </cell>
        </row>
        <row r="332">
          <cell r="A332" t="str">
            <v>8834-000</v>
          </cell>
          <cell r="B332">
            <v>73150057</v>
          </cell>
          <cell r="G332">
            <v>73150057</v>
          </cell>
          <cell r="H332">
            <v>57680721</v>
          </cell>
          <cell r="I332">
            <v>15469336</v>
          </cell>
          <cell r="J332">
            <v>0.26818901934322215</v>
          </cell>
          <cell r="K332" t="str">
            <v>{D}</v>
          </cell>
        </row>
        <row r="333">
          <cell r="A333" t="str">
            <v>8835-000</v>
          </cell>
          <cell r="B333">
            <v>12513800</v>
          </cell>
          <cell r="G333">
            <v>12513800</v>
          </cell>
          <cell r="H333">
            <v>11211100</v>
          </cell>
          <cell r="I333">
            <v>1302700</v>
          </cell>
          <cell r="J333">
            <v>0.1161973401361151</v>
          </cell>
          <cell r="K333" t="str">
            <v>{D}</v>
          </cell>
        </row>
        <row r="334">
          <cell r="A334" t="str">
            <v>8836-000</v>
          </cell>
          <cell r="B334">
            <v>1432500</v>
          </cell>
          <cell r="G334">
            <v>1432500</v>
          </cell>
          <cell r="H334">
            <v>1260050</v>
          </cell>
          <cell r="I334">
            <v>172450</v>
          </cell>
          <cell r="J334">
            <v>0.13685964842664974</v>
          </cell>
          <cell r="K334" t="str">
            <v>{D}</v>
          </cell>
        </row>
        <row r="335">
          <cell r="A335" t="str">
            <v>8841-000</v>
          </cell>
          <cell r="B335">
            <v>43140195</v>
          </cell>
          <cell r="G335">
            <v>43140195</v>
          </cell>
          <cell r="H335">
            <v>37237200</v>
          </cell>
          <cell r="I335">
            <v>5902995</v>
          </cell>
          <cell r="J335">
            <v>0.1585241371531694</v>
          </cell>
          <cell r="K335" t="str">
            <v>{D}</v>
          </cell>
        </row>
        <row r="336">
          <cell r="A336" t="str">
            <v>8842-000</v>
          </cell>
          <cell r="B336">
            <v>39785000</v>
          </cell>
          <cell r="G336">
            <v>39785000</v>
          </cell>
          <cell r="H336">
            <v>30740000</v>
          </cell>
          <cell r="I336">
            <v>9045000</v>
          </cell>
          <cell r="J336">
            <v>0.29424202992843201</v>
          </cell>
          <cell r="K336" t="str">
            <v>{D}</v>
          </cell>
        </row>
        <row r="337">
          <cell r="A337" t="str">
            <v>8851-000</v>
          </cell>
          <cell r="B337">
            <v>19993000</v>
          </cell>
          <cell r="G337">
            <v>19993000</v>
          </cell>
          <cell r="H337">
            <v>20000000</v>
          </cell>
          <cell r="I337">
            <v>-7000</v>
          </cell>
          <cell r="J337">
            <v>-3.5E-4</v>
          </cell>
          <cell r="K337" t="str">
            <v>{D}</v>
          </cell>
        </row>
        <row r="338">
          <cell r="A338" t="str">
            <v>8854-000</v>
          </cell>
          <cell r="B338">
            <v>10010000</v>
          </cell>
          <cell r="G338">
            <v>10010000</v>
          </cell>
          <cell r="H338">
            <v>17346200</v>
          </cell>
          <cell r="I338">
            <v>-7336200</v>
          </cell>
          <cell r="J338">
            <v>-0.42292836471388545</v>
          </cell>
          <cell r="K338" t="str">
            <v>{D}</v>
          </cell>
        </row>
        <row r="339">
          <cell r="A339" t="str">
            <v>8856-000</v>
          </cell>
          <cell r="B339">
            <v>50543625</v>
          </cell>
          <cell r="G339">
            <v>50543625</v>
          </cell>
          <cell r="H339">
            <v>31955000</v>
          </cell>
          <cell r="I339">
            <v>18588625</v>
          </cell>
          <cell r="J339">
            <v>0.58171256454388987</v>
          </cell>
          <cell r="K339" t="str">
            <v>{D}</v>
          </cell>
        </row>
        <row r="340">
          <cell r="A340" t="str">
            <v>8861-000</v>
          </cell>
          <cell r="B340">
            <v>36183000</v>
          </cell>
          <cell r="G340">
            <v>36183000</v>
          </cell>
          <cell r="H340">
            <v>34639000</v>
          </cell>
          <cell r="I340">
            <v>1544000</v>
          </cell>
          <cell r="J340">
            <v>4.457403504720113E-2</v>
          </cell>
          <cell r="K340" t="str">
            <v>{D}</v>
          </cell>
        </row>
        <row r="341">
          <cell r="A341" t="str">
            <v>8869-000</v>
          </cell>
          <cell r="B341">
            <v>0</v>
          </cell>
          <cell r="G341">
            <v>0</v>
          </cell>
          <cell r="H341">
            <v>2715000</v>
          </cell>
          <cell r="I341">
            <v>-2715000</v>
          </cell>
          <cell r="J341">
            <v>-1</v>
          </cell>
          <cell r="K341" t="str">
            <v>{D}</v>
          </cell>
        </row>
        <row r="342">
          <cell r="A342" t="str">
            <v>8981-000</v>
          </cell>
          <cell r="B342">
            <v>20737000</v>
          </cell>
          <cell r="G342">
            <v>20737000</v>
          </cell>
          <cell r="H342">
            <v>35388000</v>
          </cell>
          <cell r="I342">
            <v>-14651000</v>
          </cell>
          <cell r="J342">
            <v>-0.41401039900531256</v>
          </cell>
          <cell r="K342" t="str">
            <v>{D}</v>
          </cell>
        </row>
        <row r="343">
          <cell r="A343" t="str">
            <v>8989-000</v>
          </cell>
          <cell r="B343">
            <v>199812000</v>
          </cell>
          <cell r="G343">
            <v>199812000</v>
          </cell>
          <cell r="H343">
            <v>50252000</v>
          </cell>
          <cell r="I343">
            <v>149560000</v>
          </cell>
          <cell r="J343">
            <v>2.976199952240707</v>
          </cell>
          <cell r="K343" t="str">
            <v>{D}</v>
          </cell>
        </row>
        <row r="344">
          <cell r="A344" t="str">
            <v>9041-000</v>
          </cell>
          <cell r="B344">
            <v>120280000</v>
          </cell>
          <cell r="G344">
            <v>120280000</v>
          </cell>
          <cell r="H344">
            <v>0</v>
          </cell>
          <cell r="I344">
            <v>120280000</v>
          </cell>
          <cell r="J344">
            <v>1</v>
          </cell>
          <cell r="K344" t="str">
            <v>{K}</v>
          </cell>
        </row>
        <row r="345">
          <cell r="A345" t="str">
            <v>9061-000</v>
          </cell>
          <cell r="B345">
            <v>28788475</v>
          </cell>
          <cell r="G345">
            <v>28788475</v>
          </cell>
          <cell r="H345">
            <v>27055750</v>
          </cell>
          <cell r="I345">
            <v>1732725</v>
          </cell>
          <cell r="J345">
            <v>6.404276355303401E-2</v>
          </cell>
          <cell r="K345" t="str">
            <v>{K}</v>
          </cell>
        </row>
        <row r="346">
          <cell r="A346" t="str">
            <v>9091-000</v>
          </cell>
          <cell r="B346">
            <v>5656882.3499999996</v>
          </cell>
          <cell r="G346">
            <v>5656882.3499999996</v>
          </cell>
          <cell r="H346">
            <v>29477996.379999999</v>
          </cell>
          <cell r="I346">
            <v>-23821114.030000001</v>
          </cell>
          <cell r="J346">
            <v>-0.80809813947063125</v>
          </cell>
          <cell r="K346" t="str">
            <v>{K}</v>
          </cell>
        </row>
        <row r="347">
          <cell r="A347" t="str">
            <v>9093-000</v>
          </cell>
          <cell r="B347">
            <v>15620775</v>
          </cell>
          <cell r="G347">
            <v>15620775</v>
          </cell>
          <cell r="H347">
            <v>34500</v>
          </cell>
          <cell r="I347">
            <v>15586275</v>
          </cell>
          <cell r="J347">
            <v>451.77608695652174</v>
          </cell>
          <cell r="K347" t="str">
            <v>{K}</v>
          </cell>
        </row>
        <row r="348">
          <cell r="A348" t="str">
            <v>9099-000</v>
          </cell>
          <cell r="B348">
            <v>4500000</v>
          </cell>
          <cell r="G348">
            <v>4500000</v>
          </cell>
          <cell r="H348">
            <v>1040050</v>
          </cell>
          <cell r="I348">
            <v>3459950</v>
          </cell>
          <cell r="J348">
            <v>3.3267150617758761</v>
          </cell>
          <cell r="K348" t="str">
            <v>{K}</v>
          </cell>
        </row>
        <row r="349">
          <cell r="A349" t="str">
            <v>9251-000</v>
          </cell>
          <cell r="B349">
            <v>7000</v>
          </cell>
          <cell r="G349">
            <v>7000</v>
          </cell>
          <cell r="H349">
            <v>0</v>
          </cell>
          <cell r="I349">
            <v>7000</v>
          </cell>
          <cell r="J349">
            <v>1</v>
          </cell>
          <cell r="K349" t="str">
            <v>{D}</v>
          </cell>
        </row>
        <row r="350">
          <cell r="A350" t="str">
            <v>9291-000</v>
          </cell>
          <cell r="B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1</v>
          </cell>
          <cell r="K350" t="str">
            <v>{D}</v>
          </cell>
        </row>
        <row r="351">
          <cell r="A351" t="str">
            <v>9982-000</v>
          </cell>
          <cell r="B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1</v>
          </cell>
          <cell r="K351" t="str">
            <v>{K}</v>
          </cell>
        </row>
      </sheetData>
      <sheetData sheetId="15">
        <row r="8">
          <cell r="A8" t="str">
            <v>1011-000</v>
          </cell>
          <cell r="B8">
            <v>1276397</v>
          </cell>
          <cell r="G8">
            <v>1276397</v>
          </cell>
          <cell r="H8">
            <v>3789170</v>
          </cell>
          <cell r="I8">
            <v>-2512773</v>
          </cell>
          <cell r="J8">
            <v>-0.66314601878511648</v>
          </cell>
          <cell r="K8" t="str">
            <v>{D}</v>
          </cell>
        </row>
        <row r="9">
          <cell r="A9" t="str">
            <v>1012-000</v>
          </cell>
          <cell r="B9">
            <v>500000</v>
          </cell>
          <cell r="G9">
            <v>500000</v>
          </cell>
          <cell r="H9">
            <v>500000</v>
          </cell>
          <cell r="I9">
            <v>0</v>
          </cell>
          <cell r="J9">
            <v>0</v>
          </cell>
          <cell r="K9" t="str">
            <v>{D}</v>
          </cell>
        </row>
        <row r="10">
          <cell r="A10" t="str">
            <v>1013-000</v>
          </cell>
          <cell r="B10">
            <v>15000000</v>
          </cell>
          <cell r="G10">
            <v>15000000</v>
          </cell>
          <cell r="H10">
            <v>18500000</v>
          </cell>
          <cell r="I10">
            <v>-3500000</v>
          </cell>
          <cell r="J10">
            <v>-0.1891891891891892</v>
          </cell>
          <cell r="K10" t="str">
            <v>{D}</v>
          </cell>
        </row>
        <row r="11">
          <cell r="A11" t="str">
            <v>1014-000</v>
          </cell>
          <cell r="B11">
            <v>85330100</v>
          </cell>
          <cell r="G11">
            <v>85330100</v>
          </cell>
          <cell r="H11">
            <v>175872500</v>
          </cell>
          <cell r="I11">
            <v>-90542400</v>
          </cell>
          <cell r="J11">
            <v>-0.51481840537889667</v>
          </cell>
          <cell r="K11" t="str">
            <v>{D}</v>
          </cell>
        </row>
        <row r="12">
          <cell r="A12" t="str">
            <v>1021-B81</v>
          </cell>
          <cell r="B12">
            <v>6121784575.25</v>
          </cell>
          <cell r="G12">
            <v>6121784575.25</v>
          </cell>
          <cell r="H12">
            <v>0.55000000000000004</v>
          </cell>
          <cell r="I12">
            <v>6121784574.6999998</v>
          </cell>
          <cell r="J12">
            <v>11130517408.545454</v>
          </cell>
          <cell r="K12" t="str">
            <v>{K}</v>
          </cell>
        </row>
        <row r="13">
          <cell r="A13" t="str">
            <v>1021-B82</v>
          </cell>
          <cell r="B13">
            <v>83150198.909999996</v>
          </cell>
          <cell r="G13">
            <v>83150198.909999996</v>
          </cell>
          <cell r="H13">
            <v>-39728825.07</v>
          </cell>
          <cell r="I13">
            <v>122879023.97999999</v>
          </cell>
          <cell r="J13">
            <v>-3.0929438200977231</v>
          </cell>
          <cell r="K13" t="str">
            <v>{K}</v>
          </cell>
        </row>
        <row r="14">
          <cell r="A14" t="str">
            <v>1021-B83</v>
          </cell>
          <cell r="B14">
            <v>6161486424.2700005</v>
          </cell>
          <cell r="G14">
            <v>6161486424.2700005</v>
          </cell>
          <cell r="H14">
            <v>10233307141.780001</v>
          </cell>
          <cell r="I14">
            <v>-4071820717.5100002</v>
          </cell>
          <cell r="J14">
            <v>-0.39789880838089847</v>
          </cell>
          <cell r="K14" t="str">
            <v>{D}</v>
          </cell>
        </row>
        <row r="15">
          <cell r="A15" t="str">
            <v>1021-B91</v>
          </cell>
          <cell r="B15">
            <v>219879574.34</v>
          </cell>
          <cell r="G15">
            <v>219879574.34</v>
          </cell>
          <cell r="H15">
            <v>85489745.319999993</v>
          </cell>
          <cell r="I15">
            <v>134389829.02000001</v>
          </cell>
          <cell r="J15">
            <v>1.5719994078466395</v>
          </cell>
          <cell r="K15" t="str">
            <v>{D}</v>
          </cell>
        </row>
        <row r="16">
          <cell r="A16" t="str">
            <v>1331-000</v>
          </cell>
          <cell r="B16">
            <v>3779342</v>
          </cell>
          <cell r="G16">
            <v>3779342</v>
          </cell>
          <cell r="H16">
            <v>5626143</v>
          </cell>
          <cell r="I16">
            <v>-1846801</v>
          </cell>
          <cell r="J16">
            <v>-0.32825347667131816</v>
          </cell>
          <cell r="K16" t="str">
            <v>{D}</v>
          </cell>
        </row>
        <row r="17">
          <cell r="A17" t="str">
            <v>1421-000</v>
          </cell>
          <cell r="B17">
            <v>0.4</v>
          </cell>
          <cell r="G17">
            <v>0.4</v>
          </cell>
          <cell r="H17">
            <v>0.4</v>
          </cell>
          <cell r="I17">
            <v>0</v>
          </cell>
          <cell r="J17">
            <v>0</v>
          </cell>
          <cell r="K17" t="str">
            <v>{D}</v>
          </cell>
        </row>
        <row r="18">
          <cell r="A18" t="str">
            <v>1428-000</v>
          </cell>
          <cell r="B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 t="str">
            <v>{D}</v>
          </cell>
        </row>
        <row r="19">
          <cell r="A19" t="str">
            <v>1451-000</v>
          </cell>
          <cell r="B19">
            <v>0</v>
          </cell>
          <cell r="G19">
            <v>0</v>
          </cell>
          <cell r="H19">
            <v>0</v>
          </cell>
          <cell r="I19">
            <v>0</v>
          </cell>
          <cell r="J19">
            <v>1</v>
          </cell>
          <cell r="K19" t="str">
            <v>{D}</v>
          </cell>
        </row>
        <row r="20">
          <cell r="A20" t="str">
            <v>1469-000</v>
          </cell>
          <cell r="B20">
            <v>0</v>
          </cell>
          <cell r="G20">
            <v>0</v>
          </cell>
          <cell r="H20">
            <v>2000000</v>
          </cell>
          <cell r="I20">
            <v>-2000000</v>
          </cell>
          <cell r="J20">
            <v>-1</v>
          </cell>
          <cell r="K20" t="str">
            <v>{D}</v>
          </cell>
        </row>
        <row r="21">
          <cell r="A21" t="str">
            <v>1531-000</v>
          </cell>
          <cell r="B21">
            <v>755788</v>
          </cell>
          <cell r="G21">
            <v>755788</v>
          </cell>
          <cell r="H21">
            <v>758204</v>
          </cell>
          <cell r="I21">
            <v>-2416</v>
          </cell>
          <cell r="J21">
            <v>-3.186477517923936E-3</v>
          </cell>
          <cell r="K21" t="str">
            <v>{D}</v>
          </cell>
        </row>
        <row r="22">
          <cell r="A22" t="str">
            <v>1532-000</v>
          </cell>
          <cell r="B22">
            <v>4165806</v>
          </cell>
          <cell r="G22">
            <v>4165806</v>
          </cell>
          <cell r="H22">
            <v>4910539</v>
          </cell>
          <cell r="I22">
            <v>-744733</v>
          </cell>
          <cell r="J22">
            <v>-0.1516601334395267</v>
          </cell>
          <cell r="K22" t="str">
            <v>{D}</v>
          </cell>
        </row>
        <row r="23">
          <cell r="A23" t="str">
            <v>1561-000</v>
          </cell>
          <cell r="B23">
            <v>9435285</v>
          </cell>
          <cell r="G23">
            <v>9435285</v>
          </cell>
          <cell r="H23">
            <v>7293320</v>
          </cell>
          <cell r="I23">
            <v>2141965</v>
          </cell>
          <cell r="J23">
            <v>0.29368860820586512</v>
          </cell>
          <cell r="K23" t="str">
            <v>{D}</v>
          </cell>
        </row>
        <row r="24">
          <cell r="A24" t="str">
            <v>1562-000</v>
          </cell>
          <cell r="B24">
            <v>0</v>
          </cell>
          <cell r="G24">
            <v>0</v>
          </cell>
          <cell r="H24">
            <v>1730450</v>
          </cell>
          <cell r="I24">
            <v>-1730450</v>
          </cell>
          <cell r="J24">
            <v>-1</v>
          </cell>
          <cell r="K24" t="str">
            <v>{D}</v>
          </cell>
        </row>
        <row r="25">
          <cell r="A25" t="str">
            <v>1571-000</v>
          </cell>
          <cell r="B25">
            <v>23994800</v>
          </cell>
          <cell r="G25">
            <v>23994800</v>
          </cell>
          <cell r="H25">
            <v>16585750</v>
          </cell>
          <cell r="I25">
            <v>7409050</v>
          </cell>
          <cell r="J25">
            <v>0.44671178571966902</v>
          </cell>
          <cell r="K25" t="str">
            <v>{D}</v>
          </cell>
        </row>
        <row r="26">
          <cell r="A26" t="str">
            <v>1572-000</v>
          </cell>
          <cell r="B26">
            <v>0</v>
          </cell>
          <cell r="G26">
            <v>0</v>
          </cell>
          <cell r="H26">
            <v>0</v>
          </cell>
          <cell r="I26">
            <v>0</v>
          </cell>
          <cell r="J26">
            <v>1</v>
          </cell>
          <cell r="K26" t="str">
            <v>{D}</v>
          </cell>
        </row>
        <row r="27">
          <cell r="A27" t="str">
            <v>1583-000</v>
          </cell>
          <cell r="B27">
            <v>5776950</v>
          </cell>
          <cell r="G27">
            <v>5776950</v>
          </cell>
          <cell r="H27">
            <v>5776950</v>
          </cell>
          <cell r="I27">
            <v>0</v>
          </cell>
          <cell r="J27">
            <v>0</v>
          </cell>
          <cell r="K27" t="str">
            <v>{D}</v>
          </cell>
        </row>
        <row r="28">
          <cell r="A28" t="str">
            <v>1586-000</v>
          </cell>
          <cell r="B28">
            <v>6795800</v>
          </cell>
          <cell r="G28">
            <v>6795800</v>
          </cell>
          <cell r="H28">
            <v>11996105</v>
          </cell>
          <cell r="I28">
            <v>-5200305</v>
          </cell>
          <cell r="J28">
            <v>-0.43349945669865342</v>
          </cell>
          <cell r="K28" t="str">
            <v>{D}</v>
          </cell>
        </row>
        <row r="29">
          <cell r="A29" t="str">
            <v>1591-000</v>
          </cell>
          <cell r="B29">
            <v>6667305</v>
          </cell>
          <cell r="G29">
            <v>6667305</v>
          </cell>
          <cell r="H29">
            <v>13816628</v>
          </cell>
          <cell r="I29">
            <v>-7149323</v>
          </cell>
          <cell r="J29">
            <v>-0.51744340225415353</v>
          </cell>
          <cell r="K29" t="str">
            <v>{D}</v>
          </cell>
        </row>
        <row r="30">
          <cell r="A30" t="str">
            <v>1593-000</v>
          </cell>
          <cell r="B30">
            <v>0</v>
          </cell>
          <cell r="G30">
            <v>0</v>
          </cell>
          <cell r="H30">
            <v>0</v>
          </cell>
          <cell r="I30">
            <v>0</v>
          </cell>
          <cell r="J30">
            <v>1</v>
          </cell>
          <cell r="K30" t="str">
            <v>{D}</v>
          </cell>
        </row>
        <row r="31">
          <cell r="A31" t="str">
            <v>1599-000</v>
          </cell>
          <cell r="B31">
            <v>3696115</v>
          </cell>
          <cell r="G31">
            <v>3696115</v>
          </cell>
          <cell r="H31">
            <v>10589936</v>
          </cell>
          <cell r="I31">
            <v>-6893821</v>
          </cell>
          <cell r="J31">
            <v>-0.65097853282588303</v>
          </cell>
          <cell r="K31" t="str">
            <v>{D}</v>
          </cell>
        </row>
        <row r="32">
          <cell r="A32" t="str">
            <v>1611-010</v>
          </cell>
          <cell r="B32">
            <v>53357608614.529999</v>
          </cell>
          <cell r="G32">
            <v>53357608614.529999</v>
          </cell>
          <cell r="H32">
            <v>29123595415.75</v>
          </cell>
          <cell r="I32">
            <v>24234013198.779999</v>
          </cell>
          <cell r="J32">
            <v>0.83210925206282316</v>
          </cell>
          <cell r="K32" t="str">
            <v>{D}</v>
          </cell>
        </row>
        <row r="33">
          <cell r="A33" t="str">
            <v>1821-000</v>
          </cell>
          <cell r="B33">
            <v>1442818339.29</v>
          </cell>
          <cell r="G33">
            <v>1442818339.29</v>
          </cell>
          <cell r="H33">
            <v>1442818339.29</v>
          </cell>
          <cell r="I33">
            <v>0</v>
          </cell>
          <cell r="J33">
            <v>0</v>
          </cell>
          <cell r="K33" t="str">
            <v>{D}</v>
          </cell>
        </row>
        <row r="34">
          <cell r="A34" t="str">
            <v>1822-000</v>
          </cell>
          <cell r="B34">
            <v>1042620333.89</v>
          </cell>
          <cell r="G34">
            <v>1042620333.89</v>
          </cell>
          <cell r="H34">
            <v>1042620333.89</v>
          </cell>
          <cell r="I34">
            <v>0</v>
          </cell>
          <cell r="J34">
            <v>0</v>
          </cell>
          <cell r="K34" t="str">
            <v>{D}</v>
          </cell>
        </row>
        <row r="35">
          <cell r="A35" t="str">
            <v>1823-000</v>
          </cell>
          <cell r="B35">
            <v>157601867.08000001</v>
          </cell>
          <cell r="G35">
            <v>157601867.08000001</v>
          </cell>
          <cell r="H35">
            <v>157601867.08000001</v>
          </cell>
          <cell r="I35">
            <v>0</v>
          </cell>
          <cell r="J35">
            <v>0</v>
          </cell>
          <cell r="K35" t="str">
            <v>{D}</v>
          </cell>
        </row>
        <row r="36">
          <cell r="A36" t="str">
            <v>1824-000</v>
          </cell>
          <cell r="B36">
            <v>19948757.18</v>
          </cell>
          <cell r="G36">
            <v>19948757.18</v>
          </cell>
          <cell r="H36">
            <v>19948757.18</v>
          </cell>
          <cell r="I36">
            <v>0</v>
          </cell>
          <cell r="J36">
            <v>0</v>
          </cell>
          <cell r="K36" t="str">
            <v>{D}</v>
          </cell>
        </row>
        <row r="37">
          <cell r="A37" t="str">
            <v>1827-000</v>
          </cell>
          <cell r="B37">
            <v>214188802.08000001</v>
          </cell>
          <cell r="G37">
            <v>214188802.08000001</v>
          </cell>
          <cell r="H37">
            <v>214188802.08000001</v>
          </cell>
          <cell r="I37">
            <v>0</v>
          </cell>
          <cell r="J37">
            <v>0</v>
          </cell>
          <cell r="K37" t="str">
            <v>{D}</v>
          </cell>
        </row>
        <row r="38">
          <cell r="A38" t="str">
            <v>1829-000</v>
          </cell>
          <cell r="B38">
            <v>212835229.34999999</v>
          </cell>
          <cell r="G38">
            <v>212835229.34999999</v>
          </cell>
          <cell r="H38">
            <v>212835229.34999999</v>
          </cell>
          <cell r="I38">
            <v>0</v>
          </cell>
          <cell r="J38">
            <v>0</v>
          </cell>
          <cell r="K38" t="str">
            <v>{D}</v>
          </cell>
        </row>
        <row r="39">
          <cell r="A39" t="str">
            <v>1834-000</v>
          </cell>
          <cell r="B39">
            <v>438570000</v>
          </cell>
          <cell r="G39">
            <v>438570000</v>
          </cell>
          <cell r="H39">
            <v>438570000</v>
          </cell>
          <cell r="I39">
            <v>0</v>
          </cell>
          <cell r="J39">
            <v>0</v>
          </cell>
          <cell r="K39" t="str">
            <v>{D}</v>
          </cell>
        </row>
        <row r="40">
          <cell r="A40" t="str">
            <v>1841-000</v>
          </cell>
          <cell r="B40">
            <v>129000000</v>
          </cell>
          <cell r="G40">
            <v>129000000</v>
          </cell>
          <cell r="H40">
            <v>129000000</v>
          </cell>
          <cell r="I40">
            <v>0</v>
          </cell>
          <cell r="J40">
            <v>0</v>
          </cell>
          <cell r="K40" t="str">
            <v>{D}</v>
          </cell>
        </row>
        <row r="41">
          <cell r="A41" t="str">
            <v>1842-000</v>
          </cell>
          <cell r="B41">
            <v>218750000</v>
          </cell>
          <cell r="G41">
            <v>218750000</v>
          </cell>
          <cell r="H41">
            <v>218750000</v>
          </cell>
          <cell r="I41">
            <v>0</v>
          </cell>
          <cell r="J41">
            <v>0</v>
          </cell>
          <cell r="K41" t="str">
            <v>{D}</v>
          </cell>
        </row>
        <row r="42">
          <cell r="A42" t="str">
            <v>1843-000</v>
          </cell>
          <cell r="B42">
            <v>165000000</v>
          </cell>
          <cell r="G42">
            <v>165000000</v>
          </cell>
          <cell r="H42">
            <v>165000000</v>
          </cell>
          <cell r="I42">
            <v>0</v>
          </cell>
          <cell r="J42">
            <v>0</v>
          </cell>
          <cell r="K42" t="str">
            <v>{D}</v>
          </cell>
        </row>
        <row r="43">
          <cell r="A43" t="str">
            <v>1852-000</v>
          </cell>
          <cell r="B43">
            <v>37629000</v>
          </cell>
          <cell r="G43">
            <v>37629000</v>
          </cell>
          <cell r="H43">
            <v>37629000</v>
          </cell>
          <cell r="I43">
            <v>0</v>
          </cell>
          <cell r="J43">
            <v>0</v>
          </cell>
          <cell r="K43" t="str">
            <v>{D}</v>
          </cell>
        </row>
        <row r="44">
          <cell r="A44" t="str">
            <v>1853-000</v>
          </cell>
          <cell r="B44">
            <v>47257000</v>
          </cell>
          <cell r="G44">
            <v>47257000</v>
          </cell>
          <cell r="H44">
            <v>47257000</v>
          </cell>
          <cell r="I44">
            <v>0</v>
          </cell>
          <cell r="J44">
            <v>0</v>
          </cell>
          <cell r="K44" t="str">
            <v>{D}</v>
          </cell>
        </row>
        <row r="45">
          <cell r="A45" t="str">
            <v>1854-000</v>
          </cell>
          <cell r="B45">
            <v>247854000</v>
          </cell>
          <cell r="G45">
            <v>247854000</v>
          </cell>
          <cell r="H45">
            <v>247854000</v>
          </cell>
          <cell r="I45">
            <v>0</v>
          </cell>
          <cell r="J45">
            <v>0</v>
          </cell>
          <cell r="K45" t="str">
            <v>{D}</v>
          </cell>
        </row>
        <row r="46">
          <cell r="A46" t="str">
            <v>1859-000</v>
          </cell>
          <cell r="B46">
            <v>257504000</v>
          </cell>
          <cell r="G46">
            <v>257504000</v>
          </cell>
          <cell r="H46">
            <v>257504000</v>
          </cell>
          <cell r="I46">
            <v>0</v>
          </cell>
          <cell r="J46">
            <v>0</v>
          </cell>
          <cell r="K46" t="str">
            <v>{D}</v>
          </cell>
        </row>
        <row r="47">
          <cell r="A47" t="str">
            <v>1869-000</v>
          </cell>
          <cell r="B47">
            <v>30827000</v>
          </cell>
          <cell r="G47">
            <v>30827000</v>
          </cell>
          <cell r="H47">
            <v>30827000</v>
          </cell>
          <cell r="I47">
            <v>0</v>
          </cell>
          <cell r="J47">
            <v>0</v>
          </cell>
          <cell r="K47" t="str">
            <v>{D}</v>
          </cell>
        </row>
        <row r="48">
          <cell r="A48" t="str">
            <v>1871-000</v>
          </cell>
          <cell r="B48">
            <v>385290000</v>
          </cell>
          <cell r="G48">
            <v>385290000</v>
          </cell>
          <cell r="H48">
            <v>385290000</v>
          </cell>
          <cell r="I48">
            <v>0</v>
          </cell>
          <cell r="J48">
            <v>0</v>
          </cell>
          <cell r="K48" t="str">
            <v>{D}</v>
          </cell>
        </row>
        <row r="49">
          <cell r="A49" t="str">
            <v>1872-000</v>
          </cell>
          <cell r="B49">
            <v>453382000</v>
          </cell>
          <cell r="G49">
            <v>453382000</v>
          </cell>
          <cell r="H49">
            <v>453382000</v>
          </cell>
          <cell r="I49">
            <v>0</v>
          </cell>
          <cell r="J49">
            <v>0</v>
          </cell>
          <cell r="K49" t="str">
            <v>{D}</v>
          </cell>
        </row>
        <row r="50">
          <cell r="A50" t="str">
            <v>1873-000</v>
          </cell>
          <cell r="B50">
            <v>59325880.5</v>
          </cell>
          <cell r="G50">
            <v>59325880.5</v>
          </cell>
          <cell r="H50">
            <v>59325880.5</v>
          </cell>
          <cell r="I50">
            <v>0</v>
          </cell>
          <cell r="J50">
            <v>0</v>
          </cell>
          <cell r="K50" t="str">
            <v>{D}</v>
          </cell>
        </row>
        <row r="51">
          <cell r="A51" t="str">
            <v>1879-000</v>
          </cell>
          <cell r="B51">
            <v>434563415</v>
          </cell>
          <cell r="G51">
            <v>434563415</v>
          </cell>
          <cell r="H51">
            <v>434563415</v>
          </cell>
          <cell r="I51">
            <v>0</v>
          </cell>
          <cell r="J51">
            <v>0</v>
          </cell>
          <cell r="K51" t="str">
            <v>{D}</v>
          </cell>
        </row>
        <row r="52">
          <cell r="A52" t="str">
            <v>1881-000</v>
          </cell>
          <cell r="B52">
            <v>62043377</v>
          </cell>
          <cell r="G52">
            <v>62043377</v>
          </cell>
          <cell r="H52">
            <v>62043377</v>
          </cell>
          <cell r="I52">
            <v>0</v>
          </cell>
          <cell r="J52">
            <v>0</v>
          </cell>
          <cell r="K52" t="str">
            <v>{D}</v>
          </cell>
        </row>
        <row r="53">
          <cell r="A53" t="str">
            <v>1882-000</v>
          </cell>
          <cell r="B53">
            <v>458603700</v>
          </cell>
          <cell r="G53">
            <v>458603700</v>
          </cell>
          <cell r="H53">
            <v>458603700</v>
          </cell>
          <cell r="I53">
            <v>0</v>
          </cell>
          <cell r="J53">
            <v>0</v>
          </cell>
          <cell r="K53" t="str">
            <v>{D}</v>
          </cell>
        </row>
        <row r="54">
          <cell r="A54" t="str">
            <v>1883-000</v>
          </cell>
          <cell r="B54">
            <v>160337950.30000001</v>
          </cell>
          <cell r="G54">
            <v>160337950.30000001</v>
          </cell>
          <cell r="H54">
            <v>160337950.30000001</v>
          </cell>
          <cell r="I54">
            <v>0</v>
          </cell>
          <cell r="J54">
            <v>0</v>
          </cell>
          <cell r="K54" t="str">
            <v>{D}</v>
          </cell>
        </row>
        <row r="55">
          <cell r="A55" t="str">
            <v>1889-000</v>
          </cell>
          <cell r="B55">
            <v>32890769</v>
          </cell>
          <cell r="G55">
            <v>32890769</v>
          </cell>
          <cell r="H55">
            <v>32890769</v>
          </cell>
          <cell r="I55">
            <v>0</v>
          </cell>
          <cell r="J55">
            <v>0</v>
          </cell>
          <cell r="K55" t="str">
            <v>{D}</v>
          </cell>
        </row>
        <row r="56">
          <cell r="A56" t="str">
            <v>1891-000</v>
          </cell>
          <cell r="B56">
            <v>291113000</v>
          </cell>
          <cell r="G56">
            <v>291113000</v>
          </cell>
          <cell r="H56">
            <v>291113000</v>
          </cell>
          <cell r="I56">
            <v>0</v>
          </cell>
          <cell r="J56">
            <v>0</v>
          </cell>
          <cell r="K56" t="str">
            <v>{D}</v>
          </cell>
        </row>
        <row r="57">
          <cell r="A57" t="str">
            <v>1892-000</v>
          </cell>
          <cell r="B57">
            <v>29039000</v>
          </cell>
          <cell r="G57">
            <v>29039000</v>
          </cell>
          <cell r="H57">
            <v>29039000</v>
          </cell>
          <cell r="I57">
            <v>0</v>
          </cell>
          <cell r="J57">
            <v>0</v>
          </cell>
          <cell r="K57" t="str">
            <v>{D}</v>
          </cell>
        </row>
        <row r="58">
          <cell r="A58" t="str">
            <v>1893-000</v>
          </cell>
          <cell r="B58">
            <v>79888512</v>
          </cell>
          <cell r="G58">
            <v>79888512</v>
          </cell>
          <cell r="H58">
            <v>79888512</v>
          </cell>
          <cell r="I58">
            <v>0</v>
          </cell>
          <cell r="J58">
            <v>0</v>
          </cell>
          <cell r="K58" t="str">
            <v>{D}</v>
          </cell>
        </row>
        <row r="59">
          <cell r="A59" t="str">
            <v>1894-000</v>
          </cell>
          <cell r="B59">
            <v>233929000</v>
          </cell>
          <cell r="G59">
            <v>233929000</v>
          </cell>
          <cell r="H59">
            <v>233929000</v>
          </cell>
          <cell r="I59">
            <v>0</v>
          </cell>
          <cell r="J59">
            <v>0</v>
          </cell>
          <cell r="K59" t="str">
            <v>{D}</v>
          </cell>
        </row>
        <row r="60">
          <cell r="A60" t="str">
            <v>1898-000</v>
          </cell>
          <cell r="B60">
            <v>28928000</v>
          </cell>
          <cell r="G60">
            <v>28928000</v>
          </cell>
          <cell r="H60">
            <v>28928000</v>
          </cell>
          <cell r="I60">
            <v>0</v>
          </cell>
          <cell r="J60">
            <v>0</v>
          </cell>
          <cell r="K60" t="str">
            <v>{D}</v>
          </cell>
        </row>
        <row r="61">
          <cell r="A61" t="str">
            <v>1911-000</v>
          </cell>
          <cell r="B61">
            <v>35784504</v>
          </cell>
          <cell r="G61">
            <v>35784504</v>
          </cell>
          <cell r="H61">
            <v>35784504</v>
          </cell>
          <cell r="I61">
            <v>0</v>
          </cell>
          <cell r="J61">
            <v>0</v>
          </cell>
          <cell r="K61" t="str">
            <v>{D}</v>
          </cell>
        </row>
        <row r="62">
          <cell r="A62" t="str">
            <v>1912-000</v>
          </cell>
          <cell r="B62">
            <v>97382000</v>
          </cell>
          <cell r="G62">
            <v>97382000</v>
          </cell>
          <cell r="H62">
            <v>97382000</v>
          </cell>
          <cell r="I62">
            <v>0</v>
          </cell>
          <cell r="J62">
            <v>0</v>
          </cell>
          <cell r="K62" t="str">
            <v>{D}</v>
          </cell>
        </row>
        <row r="63">
          <cell r="A63" t="str">
            <v>1913-000</v>
          </cell>
          <cell r="B63">
            <v>64933000</v>
          </cell>
          <cell r="G63">
            <v>64933000</v>
          </cell>
          <cell r="H63">
            <v>64933000</v>
          </cell>
          <cell r="I63">
            <v>0</v>
          </cell>
          <cell r="J63">
            <v>0</v>
          </cell>
          <cell r="K63" t="str">
            <v>{D}</v>
          </cell>
        </row>
        <row r="64">
          <cell r="A64" t="str">
            <v>2121-000</v>
          </cell>
          <cell r="B64">
            <v>354692842</v>
          </cell>
          <cell r="G64">
            <v>354692842</v>
          </cell>
          <cell r="H64">
            <v>282551925</v>
          </cell>
          <cell r="I64">
            <v>72140917</v>
          </cell>
          <cell r="J64">
            <v>0.25531914886086865</v>
          </cell>
          <cell r="K64" t="str">
            <v>{K}</v>
          </cell>
        </row>
        <row r="65">
          <cell r="A65" t="str">
            <v>2122-000</v>
          </cell>
          <cell r="B65">
            <v>207883003</v>
          </cell>
          <cell r="G65">
            <v>207883003</v>
          </cell>
          <cell r="H65">
            <v>155751986</v>
          </cell>
          <cell r="I65">
            <v>52131017</v>
          </cell>
          <cell r="J65">
            <v>0.33470531155859545</v>
          </cell>
          <cell r="K65" t="str">
            <v>{K}</v>
          </cell>
        </row>
        <row r="66">
          <cell r="A66" t="str">
            <v>2123-000</v>
          </cell>
          <cell r="B66">
            <v>38743792</v>
          </cell>
          <cell r="G66">
            <v>38743792</v>
          </cell>
          <cell r="H66">
            <v>30863699</v>
          </cell>
          <cell r="I66">
            <v>7880093</v>
          </cell>
          <cell r="J66">
            <v>0.25531913721683197</v>
          </cell>
          <cell r="K66" t="str">
            <v>{K}</v>
          </cell>
        </row>
        <row r="67">
          <cell r="A67" t="str">
            <v>2124-000</v>
          </cell>
          <cell r="B67">
            <v>4904070</v>
          </cell>
          <cell r="G67">
            <v>4904070</v>
          </cell>
          <cell r="H67">
            <v>3906632</v>
          </cell>
          <cell r="I67">
            <v>997438</v>
          </cell>
          <cell r="J67">
            <v>0.25531915982872205</v>
          </cell>
          <cell r="K67" t="str">
            <v>{K}</v>
          </cell>
        </row>
        <row r="68">
          <cell r="A68" t="str">
            <v>2127-000</v>
          </cell>
          <cell r="B68">
            <v>52654747</v>
          </cell>
          <cell r="G68">
            <v>52654747</v>
          </cell>
          <cell r="H68">
            <v>41945307</v>
          </cell>
          <cell r="I68">
            <v>10709440</v>
          </cell>
          <cell r="J68">
            <v>0.2553191469071856</v>
          </cell>
          <cell r="K68" t="str">
            <v>{K}</v>
          </cell>
        </row>
        <row r="69">
          <cell r="A69" t="str">
            <v>2129-000</v>
          </cell>
          <cell r="B69">
            <v>52321995</v>
          </cell>
          <cell r="G69">
            <v>52321995</v>
          </cell>
          <cell r="H69">
            <v>41680233</v>
          </cell>
          <cell r="I69">
            <v>10641762</v>
          </cell>
          <cell r="J69">
            <v>0.25531915812466788</v>
          </cell>
          <cell r="K69" t="str">
            <v>{K}</v>
          </cell>
        </row>
        <row r="70">
          <cell r="A70" t="str">
            <v>2134-000</v>
          </cell>
          <cell r="B70">
            <v>373510500</v>
          </cell>
          <cell r="G70">
            <v>373510500</v>
          </cell>
          <cell r="H70">
            <v>285796500</v>
          </cell>
          <cell r="I70">
            <v>87714000</v>
          </cell>
          <cell r="J70">
            <v>0.30691068644997405</v>
          </cell>
          <cell r="K70" t="str">
            <v>{K}</v>
          </cell>
        </row>
        <row r="71">
          <cell r="A71" t="str">
            <v>2141-000</v>
          </cell>
          <cell r="B71">
            <v>70950000</v>
          </cell>
          <cell r="G71">
            <v>70950000</v>
          </cell>
          <cell r="H71">
            <v>45150000</v>
          </cell>
          <cell r="I71">
            <v>25800000</v>
          </cell>
          <cell r="J71">
            <v>0.5714285714285714</v>
          </cell>
          <cell r="K71" t="str">
            <v>{K}</v>
          </cell>
        </row>
        <row r="72">
          <cell r="A72" t="str">
            <v>2142-000</v>
          </cell>
          <cell r="B72">
            <v>215104167</v>
          </cell>
          <cell r="G72">
            <v>215104167</v>
          </cell>
          <cell r="H72">
            <v>171354167</v>
          </cell>
          <cell r="I72">
            <v>43750000</v>
          </cell>
          <cell r="J72">
            <v>0.25531914843950076</v>
          </cell>
          <cell r="K72" t="str">
            <v>{K}</v>
          </cell>
        </row>
        <row r="73">
          <cell r="A73" t="str">
            <v>2143-000</v>
          </cell>
          <cell r="B73">
            <v>0</v>
          </cell>
          <cell r="G73">
            <v>0</v>
          </cell>
          <cell r="H73">
            <v>129250000</v>
          </cell>
          <cell r="I73">
            <v>-129250000</v>
          </cell>
          <cell r="J73">
            <v>-1</v>
          </cell>
          <cell r="K73" t="str">
            <v>{K}</v>
          </cell>
        </row>
        <row r="74">
          <cell r="A74" t="str">
            <v>2144-000</v>
          </cell>
          <cell r="B74">
            <v>162250000</v>
          </cell>
          <cell r="G74">
            <v>162250000</v>
          </cell>
          <cell r="H74">
            <v>0</v>
          </cell>
          <cell r="I74">
            <v>162250000</v>
          </cell>
          <cell r="J74">
            <v>1</v>
          </cell>
          <cell r="K74" t="str">
            <v>{K}</v>
          </cell>
        </row>
        <row r="75">
          <cell r="A75" t="str">
            <v>2152-000</v>
          </cell>
          <cell r="B75">
            <v>31357500</v>
          </cell>
          <cell r="G75">
            <v>31357500</v>
          </cell>
          <cell r="H75">
            <v>18814500</v>
          </cell>
          <cell r="I75">
            <v>12543000</v>
          </cell>
          <cell r="J75">
            <v>0.66666666666666663</v>
          </cell>
          <cell r="K75" t="str">
            <v>{K}</v>
          </cell>
        </row>
        <row r="76">
          <cell r="A76" t="str">
            <v>2153-000</v>
          </cell>
          <cell r="B76">
            <v>47256000</v>
          </cell>
          <cell r="G76">
            <v>47256000</v>
          </cell>
          <cell r="H76">
            <v>47256000</v>
          </cell>
          <cell r="I76">
            <v>0</v>
          </cell>
          <cell r="J76">
            <v>0</v>
          </cell>
          <cell r="K76" t="str">
            <v>{K}</v>
          </cell>
        </row>
        <row r="77">
          <cell r="A77" t="str">
            <v>2154-000</v>
          </cell>
          <cell r="B77">
            <v>247853000</v>
          </cell>
          <cell r="G77">
            <v>247853000</v>
          </cell>
          <cell r="H77">
            <v>247853000</v>
          </cell>
          <cell r="I77">
            <v>0</v>
          </cell>
          <cell r="J77">
            <v>0</v>
          </cell>
          <cell r="K77" t="str">
            <v>{K}</v>
          </cell>
        </row>
        <row r="78">
          <cell r="A78" t="str">
            <v>2159-000</v>
          </cell>
          <cell r="B78">
            <v>257503000</v>
          </cell>
          <cell r="G78">
            <v>257503000</v>
          </cell>
          <cell r="H78">
            <v>257503000</v>
          </cell>
          <cell r="I78">
            <v>0</v>
          </cell>
          <cell r="J78">
            <v>0</v>
          </cell>
          <cell r="K78" t="str">
            <v>{K}</v>
          </cell>
        </row>
        <row r="79">
          <cell r="A79" t="str">
            <v>2169-000</v>
          </cell>
          <cell r="B79">
            <v>30826000</v>
          </cell>
          <cell r="G79">
            <v>30826000</v>
          </cell>
          <cell r="H79">
            <v>25689167</v>
          </cell>
          <cell r="I79">
            <v>5136833</v>
          </cell>
          <cell r="J79">
            <v>0.1999610575150218</v>
          </cell>
          <cell r="K79" t="str">
            <v>{K}</v>
          </cell>
        </row>
        <row r="80">
          <cell r="A80" t="str">
            <v>2171-000</v>
          </cell>
          <cell r="B80">
            <v>320744017</v>
          </cell>
          <cell r="G80">
            <v>320744017</v>
          </cell>
          <cell r="H80">
            <v>243686017</v>
          </cell>
          <cell r="I80">
            <v>77058000</v>
          </cell>
          <cell r="J80">
            <v>0.31621839015900532</v>
          </cell>
          <cell r="K80" t="str">
            <v>{K}</v>
          </cell>
        </row>
        <row r="81">
          <cell r="A81" t="str">
            <v>2172-000</v>
          </cell>
          <cell r="B81">
            <v>445825633</v>
          </cell>
          <cell r="G81">
            <v>445825633</v>
          </cell>
          <cell r="H81">
            <v>355149233</v>
          </cell>
          <cell r="I81">
            <v>90676400</v>
          </cell>
          <cell r="J81">
            <v>0.25531914917580578</v>
          </cell>
          <cell r="K81" t="str">
            <v>{K}</v>
          </cell>
        </row>
        <row r="82">
          <cell r="A82" t="str">
            <v>2173-000</v>
          </cell>
          <cell r="B82">
            <v>46934382</v>
          </cell>
          <cell r="G82">
            <v>46934382</v>
          </cell>
          <cell r="H82">
            <v>35069206</v>
          </cell>
          <cell r="I82">
            <v>11865176</v>
          </cell>
          <cell r="J82">
            <v>0.33833603190217654</v>
          </cell>
          <cell r="K82" t="str">
            <v>{K}</v>
          </cell>
        </row>
        <row r="83">
          <cell r="A83" t="str">
            <v>2179-000</v>
          </cell>
          <cell r="B83">
            <v>427320691</v>
          </cell>
          <cell r="G83">
            <v>427320691</v>
          </cell>
          <cell r="H83">
            <v>340408008</v>
          </cell>
          <cell r="I83">
            <v>86912683</v>
          </cell>
          <cell r="J83">
            <v>0.25531914924868632</v>
          </cell>
          <cell r="K83" t="str">
            <v>{K}</v>
          </cell>
        </row>
        <row r="84">
          <cell r="A84" t="str">
            <v>2181-000</v>
          </cell>
          <cell r="B84">
            <v>61009320</v>
          </cell>
          <cell r="G84">
            <v>61009320</v>
          </cell>
          <cell r="H84">
            <v>48600645</v>
          </cell>
          <cell r="I84">
            <v>12408675</v>
          </cell>
          <cell r="J84">
            <v>0.25531914236940684</v>
          </cell>
          <cell r="K84" t="str">
            <v>{K}</v>
          </cell>
        </row>
        <row r="85">
          <cell r="A85" t="str">
            <v>2182-000</v>
          </cell>
          <cell r="B85">
            <v>446052972</v>
          </cell>
          <cell r="G85">
            <v>446052972</v>
          </cell>
          <cell r="H85">
            <v>366180149</v>
          </cell>
          <cell r="I85">
            <v>79872823</v>
          </cell>
          <cell r="J85">
            <v>0.2181243937393231</v>
          </cell>
          <cell r="K85" t="str">
            <v>{K}</v>
          </cell>
        </row>
        <row r="86">
          <cell r="A86" t="str">
            <v>2183-000</v>
          </cell>
          <cell r="B86">
            <v>157665651</v>
          </cell>
          <cell r="G86">
            <v>157665651</v>
          </cell>
          <cell r="H86">
            <v>125598061</v>
          </cell>
          <cell r="I86">
            <v>32067590</v>
          </cell>
          <cell r="J86">
            <v>0.25531914859736571</v>
          </cell>
          <cell r="K86" t="str">
            <v>{K}</v>
          </cell>
        </row>
        <row r="87">
          <cell r="A87" t="str">
            <v>2189-000</v>
          </cell>
          <cell r="B87">
            <v>18579656</v>
          </cell>
          <cell r="G87">
            <v>18579656</v>
          </cell>
          <cell r="H87">
            <v>12001502</v>
          </cell>
          <cell r="I87">
            <v>6578154</v>
          </cell>
          <cell r="J87">
            <v>0.5481108947863359</v>
          </cell>
          <cell r="K87" t="str">
            <v>{K}</v>
          </cell>
        </row>
        <row r="88">
          <cell r="A88" t="str">
            <v>2191-000</v>
          </cell>
          <cell r="B88">
            <v>267685555</v>
          </cell>
          <cell r="G88">
            <v>267685555</v>
          </cell>
          <cell r="H88">
            <v>243388222</v>
          </cell>
          <cell r="I88">
            <v>24297333</v>
          </cell>
          <cell r="J88">
            <v>9.9829534890147648E-2</v>
          </cell>
          <cell r="K88" t="str">
            <v>{K}</v>
          </cell>
        </row>
        <row r="89">
          <cell r="A89" t="str">
            <v>2192-000</v>
          </cell>
          <cell r="B89">
            <v>26912350</v>
          </cell>
          <cell r="G89">
            <v>26912350</v>
          </cell>
          <cell r="H89">
            <v>21104550</v>
          </cell>
          <cell r="I89">
            <v>5807800</v>
          </cell>
          <cell r="J89">
            <v>0.27519184251737183</v>
          </cell>
          <cell r="K89" t="str">
            <v>{K}</v>
          </cell>
        </row>
        <row r="90">
          <cell r="A90" t="str">
            <v>2193-000</v>
          </cell>
          <cell r="B90">
            <v>78557036</v>
          </cell>
          <cell r="G90">
            <v>78557036</v>
          </cell>
          <cell r="H90">
            <v>62579334</v>
          </cell>
          <cell r="I90">
            <v>15977702</v>
          </cell>
          <cell r="J90">
            <v>0.25531914417625473</v>
          </cell>
          <cell r="K90" t="str">
            <v>{K}</v>
          </cell>
        </row>
        <row r="91">
          <cell r="A91" t="str">
            <v>2194-000</v>
          </cell>
          <cell r="B91">
            <v>221714183</v>
          </cell>
          <cell r="G91">
            <v>221714183</v>
          </cell>
          <cell r="H91">
            <v>174928383</v>
          </cell>
          <cell r="I91">
            <v>46785800</v>
          </cell>
          <cell r="J91">
            <v>0.26745688262607448</v>
          </cell>
          <cell r="K91" t="str">
            <v>{K}</v>
          </cell>
        </row>
        <row r="92">
          <cell r="A92" t="str">
            <v>2198-000</v>
          </cell>
          <cell r="B92">
            <v>28445867</v>
          </cell>
          <cell r="G92">
            <v>28445867</v>
          </cell>
          <cell r="H92">
            <v>22660267</v>
          </cell>
          <cell r="I92">
            <v>5785600</v>
          </cell>
          <cell r="J92">
            <v>0.25531914518041643</v>
          </cell>
          <cell r="K92" t="str">
            <v>{K}</v>
          </cell>
        </row>
        <row r="93">
          <cell r="A93" t="str">
            <v>2211-000</v>
          </cell>
          <cell r="B93">
            <v>35188096</v>
          </cell>
          <cell r="G93">
            <v>35188096</v>
          </cell>
          <cell r="H93">
            <v>28031195</v>
          </cell>
          <cell r="I93">
            <v>7156901</v>
          </cell>
          <cell r="J93">
            <v>0.25531915424939966</v>
          </cell>
          <cell r="K93" t="str">
            <v>{K}</v>
          </cell>
        </row>
        <row r="94">
          <cell r="A94" t="str">
            <v>2212-000</v>
          </cell>
          <cell r="B94">
            <v>95758967</v>
          </cell>
          <cell r="G94">
            <v>95758967</v>
          </cell>
          <cell r="H94">
            <v>76282567</v>
          </cell>
          <cell r="I94">
            <v>19476400</v>
          </cell>
          <cell r="J94">
            <v>0.25531914782049742</v>
          </cell>
          <cell r="K94" t="str">
            <v>{K}</v>
          </cell>
        </row>
        <row r="95">
          <cell r="A95" t="str">
            <v>2213-000</v>
          </cell>
          <cell r="B95">
            <v>29223517</v>
          </cell>
          <cell r="G95">
            <v>29223517</v>
          </cell>
          <cell r="H95">
            <v>16236917</v>
          </cell>
          <cell r="I95">
            <v>12986600</v>
          </cell>
          <cell r="J95">
            <v>0.79981932530664535</v>
          </cell>
          <cell r="K95" t="str">
            <v>{K}</v>
          </cell>
        </row>
        <row r="96">
          <cell r="A96" t="str">
            <v>2411-000</v>
          </cell>
          <cell r="B96">
            <v>280310131367.89001</v>
          </cell>
          <cell r="G96">
            <v>280310131367.89001</v>
          </cell>
          <cell r="H96">
            <v>242929431117.62</v>
          </cell>
          <cell r="I96">
            <v>37380700250.27002</v>
          </cell>
          <cell r="J96">
            <v>0.15387472846866082</v>
          </cell>
          <cell r="K96" t="str">
            <v>{D}</v>
          </cell>
        </row>
        <row r="97">
          <cell r="A97" t="str">
            <v>2421-000</v>
          </cell>
          <cell r="B97">
            <v>21324471008.93</v>
          </cell>
          <cell r="G97">
            <v>21324471008.93</v>
          </cell>
          <cell r="H97">
            <v>21324471008.93</v>
          </cell>
          <cell r="I97">
            <v>0</v>
          </cell>
          <cell r="J97">
            <v>0</v>
          </cell>
          <cell r="K97" t="str">
            <v>{D}</v>
          </cell>
        </row>
        <row r="98">
          <cell r="A98" t="str">
            <v>2424-000</v>
          </cell>
          <cell r="B98">
            <v>915416875.60000002</v>
          </cell>
          <cell r="G98">
            <v>915416875.60000002</v>
          </cell>
          <cell r="H98">
            <v>915416875.60000002</v>
          </cell>
          <cell r="I98">
            <v>0</v>
          </cell>
          <cell r="J98">
            <v>0</v>
          </cell>
          <cell r="K98" t="str">
            <v>{D}</v>
          </cell>
        </row>
        <row r="99">
          <cell r="A99" t="str">
            <v>2425-000</v>
          </cell>
          <cell r="B99">
            <v>853807699.58000004</v>
          </cell>
          <cell r="G99">
            <v>853807699.58000004</v>
          </cell>
          <cell r="H99">
            <v>853807699.58000004</v>
          </cell>
          <cell r="I99">
            <v>0</v>
          </cell>
          <cell r="J99">
            <v>0</v>
          </cell>
          <cell r="K99" t="str">
            <v>{D}</v>
          </cell>
        </row>
        <row r="100">
          <cell r="A100" t="str">
            <v>2431-000</v>
          </cell>
          <cell r="B100">
            <v>1577869445</v>
          </cell>
          <cell r="G100">
            <v>1577869445</v>
          </cell>
          <cell r="H100">
            <v>1577869445</v>
          </cell>
          <cell r="I100">
            <v>0</v>
          </cell>
          <cell r="J100">
            <v>0</v>
          </cell>
          <cell r="K100" t="str">
            <v>{D}</v>
          </cell>
        </row>
        <row r="101">
          <cell r="A101" t="str">
            <v>2432-000</v>
          </cell>
          <cell r="B101">
            <v>3003294787.0700002</v>
          </cell>
          <cell r="G101">
            <v>3003294787.0700002</v>
          </cell>
          <cell r="H101">
            <v>3003294787.0700002</v>
          </cell>
          <cell r="I101">
            <v>0</v>
          </cell>
          <cell r="J101">
            <v>0</v>
          </cell>
          <cell r="K101" t="str">
            <v>{D}</v>
          </cell>
        </row>
        <row r="102">
          <cell r="A102" t="str">
            <v>2433-000</v>
          </cell>
          <cell r="B102">
            <v>58669545</v>
          </cell>
          <cell r="G102">
            <v>58669545</v>
          </cell>
          <cell r="H102">
            <v>58669545</v>
          </cell>
          <cell r="I102">
            <v>0</v>
          </cell>
          <cell r="J102">
            <v>0</v>
          </cell>
          <cell r="K102" t="str">
            <v>{D}</v>
          </cell>
        </row>
        <row r="103">
          <cell r="A103" t="str">
            <v>2439-000</v>
          </cell>
          <cell r="B103">
            <v>179333000</v>
          </cell>
          <cell r="G103">
            <v>179333000</v>
          </cell>
          <cell r="H103">
            <v>179333000</v>
          </cell>
          <cell r="I103">
            <v>0</v>
          </cell>
          <cell r="J103">
            <v>0</v>
          </cell>
          <cell r="K103" t="str">
            <v>{D}</v>
          </cell>
        </row>
        <row r="104">
          <cell r="A104" t="str">
            <v>2441-000</v>
          </cell>
          <cell r="B104">
            <v>899247453.5</v>
          </cell>
          <cell r="G104">
            <v>899247453.5</v>
          </cell>
          <cell r="H104">
            <v>899247453.5</v>
          </cell>
          <cell r="I104">
            <v>0</v>
          </cell>
          <cell r="J104">
            <v>0</v>
          </cell>
          <cell r="K104" t="str">
            <v>{D}</v>
          </cell>
        </row>
        <row r="105">
          <cell r="A105" t="str">
            <v>2442-000</v>
          </cell>
          <cell r="B105">
            <v>33579051</v>
          </cell>
          <cell r="G105">
            <v>33579051</v>
          </cell>
          <cell r="H105">
            <v>33579051</v>
          </cell>
          <cell r="I105">
            <v>0</v>
          </cell>
          <cell r="J105">
            <v>0</v>
          </cell>
          <cell r="K105" t="str">
            <v>{D}</v>
          </cell>
        </row>
        <row r="106">
          <cell r="A106" t="str">
            <v>2443-000</v>
          </cell>
          <cell r="B106">
            <v>217861798</v>
          </cell>
          <cell r="G106">
            <v>217861798</v>
          </cell>
          <cell r="H106">
            <v>217861798</v>
          </cell>
          <cell r="I106">
            <v>0</v>
          </cell>
          <cell r="J106">
            <v>0</v>
          </cell>
          <cell r="K106" t="str">
            <v>{D}</v>
          </cell>
        </row>
        <row r="107">
          <cell r="A107" t="str">
            <v>2444-000</v>
          </cell>
          <cell r="B107">
            <v>30250000</v>
          </cell>
          <cell r="G107">
            <v>30250000</v>
          </cell>
          <cell r="H107">
            <v>30250000</v>
          </cell>
          <cell r="I107">
            <v>0</v>
          </cell>
          <cell r="J107">
            <v>0</v>
          </cell>
          <cell r="K107" t="str">
            <v>{D}</v>
          </cell>
        </row>
        <row r="108">
          <cell r="A108" t="str">
            <v>2445-000</v>
          </cell>
          <cell r="B108">
            <v>45401000</v>
          </cell>
          <cell r="G108">
            <v>45401000</v>
          </cell>
          <cell r="H108">
            <v>45401000</v>
          </cell>
          <cell r="I108">
            <v>0</v>
          </cell>
          <cell r="J108">
            <v>0</v>
          </cell>
          <cell r="K108" t="str">
            <v>{D}</v>
          </cell>
        </row>
        <row r="109">
          <cell r="A109" t="str">
            <v>2461-000</v>
          </cell>
          <cell r="B109">
            <v>28092949592</v>
          </cell>
          <cell r="G109">
            <v>28092949592</v>
          </cell>
          <cell r="H109">
            <v>21374376940</v>
          </cell>
          <cell r="I109">
            <v>6718572652</v>
          </cell>
          <cell r="J109">
            <v>0.31432835075659521</v>
          </cell>
          <cell r="K109" t="str">
            <v>{K}</v>
          </cell>
        </row>
        <row r="110">
          <cell r="A110" t="str">
            <v>2471-000</v>
          </cell>
          <cell r="B110">
            <v>4707287959</v>
          </cell>
          <cell r="G110">
            <v>4707287959</v>
          </cell>
          <cell r="H110">
            <v>3641064409</v>
          </cell>
          <cell r="I110">
            <v>1066223550</v>
          </cell>
          <cell r="J110">
            <v>0.29283292747156675</v>
          </cell>
          <cell r="K110" t="str">
            <v>{K}</v>
          </cell>
        </row>
        <row r="111">
          <cell r="A111" t="str">
            <v>2474-000</v>
          </cell>
          <cell r="B111">
            <v>900159928</v>
          </cell>
          <cell r="G111">
            <v>900159928</v>
          </cell>
          <cell r="H111">
            <v>717076553</v>
          </cell>
          <cell r="I111">
            <v>183083375</v>
          </cell>
          <cell r="J111">
            <v>0.25531914860978588</v>
          </cell>
          <cell r="K111" t="str">
            <v>{K}</v>
          </cell>
        </row>
        <row r="112">
          <cell r="A112" t="str">
            <v>2475-000</v>
          </cell>
          <cell r="B112">
            <v>209894393</v>
          </cell>
          <cell r="G112">
            <v>209894393</v>
          </cell>
          <cell r="H112">
            <v>167204008</v>
          </cell>
          <cell r="I112">
            <v>42690385</v>
          </cell>
          <cell r="J112">
            <v>0.25531914880892087</v>
          </cell>
          <cell r="K112" t="str">
            <v>{K}</v>
          </cell>
        </row>
        <row r="113">
          <cell r="A113" t="str">
            <v>2481-000</v>
          </cell>
          <cell r="B113">
            <v>768885533</v>
          </cell>
          <cell r="G113">
            <v>768885533</v>
          </cell>
          <cell r="H113">
            <v>611098588</v>
          </cell>
          <cell r="I113">
            <v>157786945</v>
          </cell>
          <cell r="J113">
            <v>0.25820211026244427</v>
          </cell>
          <cell r="K113" t="str">
            <v>{K}</v>
          </cell>
        </row>
        <row r="114">
          <cell r="A114" t="str">
            <v>2482-000</v>
          </cell>
          <cell r="B114">
            <v>876124313</v>
          </cell>
          <cell r="G114">
            <v>876124313</v>
          </cell>
          <cell r="H114">
            <v>575794834</v>
          </cell>
          <cell r="I114">
            <v>300329479</v>
          </cell>
          <cell r="J114">
            <v>0.52159113153835623</v>
          </cell>
          <cell r="K114" t="str">
            <v>{K}</v>
          </cell>
        </row>
        <row r="115">
          <cell r="A115" t="str">
            <v>2483-000</v>
          </cell>
          <cell r="B115">
            <v>57691719</v>
          </cell>
          <cell r="G115">
            <v>57691719</v>
          </cell>
          <cell r="H115">
            <v>45957810</v>
          </cell>
          <cell r="I115">
            <v>11733909</v>
          </cell>
          <cell r="J115">
            <v>0.25531915032504815</v>
          </cell>
          <cell r="K115" t="str">
            <v>{K}</v>
          </cell>
        </row>
        <row r="116">
          <cell r="A116" t="str">
            <v>2489-000</v>
          </cell>
          <cell r="B116">
            <v>88172058</v>
          </cell>
          <cell r="G116">
            <v>88172058</v>
          </cell>
          <cell r="H116">
            <v>70238758</v>
          </cell>
          <cell r="I116">
            <v>17933300</v>
          </cell>
          <cell r="J116">
            <v>0.2553191501478429</v>
          </cell>
          <cell r="K116" t="str">
            <v>{K}</v>
          </cell>
        </row>
        <row r="117">
          <cell r="A117" t="str">
            <v>2491-000</v>
          </cell>
          <cell r="B117">
            <v>442129998</v>
          </cell>
          <cell r="G117">
            <v>442129998</v>
          </cell>
          <cell r="H117">
            <v>352205253</v>
          </cell>
          <cell r="I117">
            <v>89924745</v>
          </cell>
          <cell r="J117">
            <v>0.25531914766756758</v>
          </cell>
          <cell r="K117" t="str">
            <v>{K}</v>
          </cell>
        </row>
        <row r="118">
          <cell r="A118" t="str">
            <v>2492-000</v>
          </cell>
          <cell r="B118">
            <v>16509700</v>
          </cell>
          <cell r="G118">
            <v>16509700</v>
          </cell>
          <cell r="H118">
            <v>13151795</v>
          </cell>
          <cell r="I118">
            <v>3357905</v>
          </cell>
          <cell r="J118">
            <v>0.255319140847314</v>
          </cell>
          <cell r="K118" t="str">
            <v>{K}</v>
          </cell>
        </row>
        <row r="119">
          <cell r="A119" t="str">
            <v>2493-000</v>
          </cell>
          <cell r="B119">
            <v>107115384</v>
          </cell>
          <cell r="G119">
            <v>107115384</v>
          </cell>
          <cell r="H119">
            <v>85329204</v>
          </cell>
          <cell r="I119">
            <v>21786180</v>
          </cell>
          <cell r="J119">
            <v>0.25531915192833626</v>
          </cell>
          <cell r="K119" t="str">
            <v>{K}</v>
          </cell>
        </row>
        <row r="120">
          <cell r="A120" t="str">
            <v>2494-000</v>
          </cell>
          <cell r="B120">
            <v>14872917</v>
          </cell>
          <cell r="G120">
            <v>14872917</v>
          </cell>
          <cell r="H120">
            <v>0</v>
          </cell>
          <cell r="I120">
            <v>14872917</v>
          </cell>
          <cell r="J120">
            <v>1</v>
          </cell>
          <cell r="K120" t="str">
            <v>{K}</v>
          </cell>
        </row>
        <row r="121">
          <cell r="A121" t="str">
            <v>2495-000</v>
          </cell>
          <cell r="B121">
            <v>20430450</v>
          </cell>
          <cell r="G121">
            <v>20430450</v>
          </cell>
          <cell r="H121">
            <v>15890350</v>
          </cell>
          <cell r="I121">
            <v>4540100</v>
          </cell>
          <cell r="J121">
            <v>0.2857142857142857</v>
          </cell>
          <cell r="K121" t="str">
            <v>{K}</v>
          </cell>
        </row>
        <row r="122">
          <cell r="A122" t="str">
            <v>3041-H01</v>
          </cell>
          <cell r="B122">
            <v>285755563</v>
          </cell>
          <cell r="G122">
            <v>285755563</v>
          </cell>
          <cell r="H122">
            <v>133734900</v>
          </cell>
          <cell r="I122">
            <v>152020663</v>
          </cell>
          <cell r="J122">
            <v>1.136731421640873</v>
          </cell>
          <cell r="K122" t="str">
            <v>{K}</v>
          </cell>
        </row>
        <row r="123">
          <cell r="A123" t="str">
            <v>3071-000</v>
          </cell>
          <cell r="B123">
            <v>14859562</v>
          </cell>
          <cell r="G123">
            <v>14859562</v>
          </cell>
          <cell r="H123">
            <v>13731203</v>
          </cell>
          <cell r="I123">
            <v>1128359</v>
          </cell>
          <cell r="J123">
            <v>8.2174810175044383E-2</v>
          </cell>
          <cell r="K123" t="str">
            <v>{K}</v>
          </cell>
        </row>
        <row r="124">
          <cell r="A124" t="str">
            <v>3072-000</v>
          </cell>
          <cell r="B124">
            <v>0</v>
          </cell>
          <cell r="G124">
            <v>0</v>
          </cell>
          <cell r="H124">
            <v>2989700</v>
          </cell>
          <cell r="I124">
            <v>-2989700</v>
          </cell>
          <cell r="J124">
            <v>-1</v>
          </cell>
          <cell r="K124" t="str">
            <v>{K}</v>
          </cell>
        </row>
        <row r="125">
          <cell r="A125" t="str">
            <v>3073-000</v>
          </cell>
          <cell r="B125">
            <v>2163670</v>
          </cell>
          <cell r="G125">
            <v>2163670</v>
          </cell>
          <cell r="H125">
            <v>1044588</v>
          </cell>
          <cell r="I125">
            <v>1119082</v>
          </cell>
          <cell r="J125">
            <v>1.0713142406384144</v>
          </cell>
          <cell r="K125" t="str">
            <v>{K}</v>
          </cell>
        </row>
        <row r="126">
          <cell r="A126" t="str">
            <v>3074-000</v>
          </cell>
          <cell r="B126">
            <v>5454599</v>
          </cell>
          <cell r="G126">
            <v>5454599</v>
          </cell>
          <cell r="H126">
            <v>9377366</v>
          </cell>
          <cell r="I126">
            <v>-3922767</v>
          </cell>
          <cell r="J126">
            <v>-0.41832290645368858</v>
          </cell>
          <cell r="K126" t="str">
            <v>{K}</v>
          </cell>
        </row>
        <row r="127">
          <cell r="A127" t="str">
            <v>3075-000</v>
          </cell>
          <cell r="B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1</v>
          </cell>
          <cell r="K127" t="str">
            <v>{K}</v>
          </cell>
        </row>
        <row r="128">
          <cell r="A128" t="str">
            <v>3125-H27</v>
          </cell>
          <cell r="B128">
            <v>22647285715</v>
          </cell>
          <cell r="G128">
            <v>22647285715</v>
          </cell>
          <cell r="H128">
            <v>0</v>
          </cell>
          <cell r="I128">
            <v>22647285715</v>
          </cell>
          <cell r="J128">
            <v>1</v>
          </cell>
          <cell r="K128" t="str">
            <v>{K}</v>
          </cell>
        </row>
        <row r="129">
          <cell r="A129" t="str">
            <v>3132-000</v>
          </cell>
          <cell r="B129">
            <v>178898077</v>
          </cell>
          <cell r="G129">
            <v>178898077</v>
          </cell>
          <cell r="H129">
            <v>103561403</v>
          </cell>
          <cell r="I129">
            <v>75336674</v>
          </cell>
          <cell r="J129">
            <v>0.72745899357891086</v>
          </cell>
          <cell r="K129" t="str">
            <v>{K}</v>
          </cell>
        </row>
        <row r="130">
          <cell r="A130" t="str">
            <v>3142-000</v>
          </cell>
          <cell r="B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1</v>
          </cell>
          <cell r="K130" t="str">
            <v>{K}</v>
          </cell>
        </row>
        <row r="131">
          <cell r="A131" t="str">
            <v>3264-000</v>
          </cell>
          <cell r="B131">
            <v>3188148.28</v>
          </cell>
          <cell r="G131">
            <v>3188148.28</v>
          </cell>
          <cell r="H131">
            <v>1222788.28</v>
          </cell>
          <cell r="I131">
            <v>1965359.9999999998</v>
          </cell>
          <cell r="J131">
            <v>1.607277426636768</v>
          </cell>
          <cell r="K131" t="str">
            <v>{K}</v>
          </cell>
        </row>
        <row r="132">
          <cell r="A132" t="str">
            <v>3267-H27</v>
          </cell>
          <cell r="B132">
            <v>34705428571</v>
          </cell>
          <cell r="G132">
            <v>34705428571</v>
          </cell>
          <cell r="H132">
            <v>0</v>
          </cell>
          <cell r="I132">
            <v>34705428571</v>
          </cell>
          <cell r="J132">
            <v>1</v>
          </cell>
          <cell r="K132" t="str">
            <v>{K}</v>
          </cell>
        </row>
        <row r="133">
          <cell r="A133" t="str">
            <v>3288-000</v>
          </cell>
          <cell r="B133">
            <v>1614000</v>
          </cell>
          <cell r="G133">
            <v>1614000</v>
          </cell>
          <cell r="H133">
            <v>1495000</v>
          </cell>
          <cell r="I133">
            <v>119000</v>
          </cell>
          <cell r="J133">
            <v>7.9598662207357854E-2</v>
          </cell>
          <cell r="K133" t="str">
            <v>{K}</v>
          </cell>
        </row>
        <row r="134">
          <cell r="A134" t="str">
            <v>3289-000</v>
          </cell>
          <cell r="B134">
            <v>17953064</v>
          </cell>
          <cell r="G134">
            <v>17953064</v>
          </cell>
          <cell r="H134">
            <v>17473880</v>
          </cell>
          <cell r="I134">
            <v>479184</v>
          </cell>
          <cell r="J134">
            <v>2.742287345455045E-2</v>
          </cell>
          <cell r="K134" t="str">
            <v>{K}</v>
          </cell>
        </row>
        <row r="135">
          <cell r="A135" t="str">
            <v>3311-010</v>
          </cell>
          <cell r="B135">
            <v>156249540860</v>
          </cell>
          <cell r="G135">
            <v>156249540860</v>
          </cell>
          <cell r="H135">
            <v>167670830613</v>
          </cell>
          <cell r="I135">
            <v>-11421289753</v>
          </cell>
          <cell r="J135">
            <v>-6.8117332700291841E-2</v>
          </cell>
          <cell r="K135" t="str">
            <v>{D}</v>
          </cell>
        </row>
        <row r="136">
          <cell r="A136" t="str">
            <v>3461-H27</v>
          </cell>
          <cell r="B136">
            <v>208232571429.54999</v>
          </cell>
          <cell r="G136">
            <v>208232571429.54999</v>
          </cell>
          <cell r="H136">
            <v>242938000000.54999</v>
          </cell>
          <cell r="I136">
            <v>-34705428571</v>
          </cell>
          <cell r="J136">
            <v>-0.14285714285505532</v>
          </cell>
          <cell r="K136" t="str">
            <v>{K}</v>
          </cell>
        </row>
        <row r="137">
          <cell r="A137" t="str">
            <v>3781-000</v>
          </cell>
          <cell r="B137">
            <v>-21624005635.080002</v>
          </cell>
          <cell r="G137">
            <v>-21624005635.080002</v>
          </cell>
          <cell r="H137">
            <v>-15461577496.26</v>
          </cell>
          <cell r="I137">
            <v>-6162428138.8200016</v>
          </cell>
          <cell r="J137">
            <v>0.39856399777517082</v>
          </cell>
          <cell r="K137" t="str">
            <v>{K}</v>
          </cell>
        </row>
        <row r="138">
          <cell r="A138" t="str">
            <v>3811-010</v>
          </cell>
          <cell r="B138">
            <v>271226584836.26001</v>
          </cell>
          <cell r="G138">
            <v>271226584836.26001</v>
          </cell>
          <cell r="H138">
            <v>233845884585.98999</v>
          </cell>
          <cell r="I138">
            <v>37380700250.27002</v>
          </cell>
          <cell r="J138">
            <v>0.15985186276187965</v>
          </cell>
          <cell r="K138" t="str">
            <v>{K}</v>
          </cell>
        </row>
        <row r="139">
          <cell r="A139" t="str">
            <v>4011-000</v>
          </cell>
          <cell r="B139">
            <v>13651658800</v>
          </cell>
          <cell r="G139">
            <v>13651658800</v>
          </cell>
          <cell r="H139">
            <v>11774692450</v>
          </cell>
          <cell r="I139">
            <v>1876966350</v>
          </cell>
          <cell r="J139">
            <v>0.15940682595068545</v>
          </cell>
          <cell r="K139" t="str">
            <v>{K}</v>
          </cell>
        </row>
        <row r="140">
          <cell r="A140" t="str">
            <v>5011-000</v>
          </cell>
          <cell r="B140">
            <v>1239444121</v>
          </cell>
          <cell r="G140">
            <v>1239444121</v>
          </cell>
          <cell r="H140">
            <v>891512300</v>
          </cell>
          <cell r="I140">
            <v>347931821</v>
          </cell>
          <cell r="J140">
            <v>0.39027147578334026</v>
          </cell>
          <cell r="K140" t="str">
            <v>{D}</v>
          </cell>
        </row>
        <row r="141">
          <cell r="A141" t="str">
            <v>5012-000</v>
          </cell>
          <cell r="B141">
            <v>1078162760</v>
          </cell>
          <cell r="G141">
            <v>1078162760</v>
          </cell>
          <cell r="H141">
            <v>1099121383</v>
          </cell>
          <cell r="I141">
            <v>-20958623</v>
          </cell>
          <cell r="J141">
            <v>-1.9068524481613145E-2</v>
          </cell>
          <cell r="K141" t="str">
            <v>{D}</v>
          </cell>
        </row>
        <row r="142">
          <cell r="A142" t="str">
            <v>5016-000</v>
          </cell>
          <cell r="B142">
            <v>122076800</v>
          </cell>
          <cell r="G142">
            <v>122076800</v>
          </cell>
          <cell r="H142">
            <v>129577133</v>
          </cell>
          <cell r="I142">
            <v>-7500333</v>
          </cell>
          <cell r="J142">
            <v>-5.788315288624267E-2</v>
          </cell>
          <cell r="K142" t="str">
            <v>{D}</v>
          </cell>
        </row>
        <row r="143">
          <cell r="A143" t="str">
            <v>5017-000</v>
          </cell>
          <cell r="B143">
            <v>145867908</v>
          </cell>
          <cell r="G143">
            <v>145867908</v>
          </cell>
          <cell r="H143">
            <v>98853698</v>
          </cell>
          <cell r="I143">
            <v>47014210</v>
          </cell>
          <cell r="J143">
            <v>0.47559384171950753</v>
          </cell>
          <cell r="K143" t="str">
            <v>{D}</v>
          </cell>
        </row>
        <row r="144">
          <cell r="A144" t="str">
            <v>5019-000</v>
          </cell>
          <cell r="B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1</v>
          </cell>
          <cell r="K144" t="str">
            <v>{D}</v>
          </cell>
        </row>
        <row r="145">
          <cell r="A145" t="str">
            <v>5021-000</v>
          </cell>
          <cell r="B145">
            <v>26167421</v>
          </cell>
          <cell r="G145">
            <v>26167421</v>
          </cell>
          <cell r="H145">
            <v>31023122</v>
          </cell>
          <cell r="I145">
            <v>-4855701</v>
          </cell>
          <cell r="J145">
            <v>-0.15651877332010622</v>
          </cell>
          <cell r="K145" t="str">
            <v>{D}</v>
          </cell>
        </row>
        <row r="146">
          <cell r="A146" t="str">
            <v>5026-000</v>
          </cell>
          <cell r="B146">
            <v>53469152</v>
          </cell>
          <cell r="G146">
            <v>53469152</v>
          </cell>
          <cell r="H146">
            <v>56171052</v>
          </cell>
          <cell r="I146">
            <v>-2701900</v>
          </cell>
          <cell r="J146">
            <v>-4.8101288898772986E-2</v>
          </cell>
          <cell r="K146" t="str">
            <v>{D}</v>
          </cell>
        </row>
        <row r="147">
          <cell r="A147" t="str">
            <v>5031-000</v>
          </cell>
          <cell r="B147">
            <v>37295700</v>
          </cell>
          <cell r="G147">
            <v>37295700</v>
          </cell>
          <cell r="H147">
            <v>4217000</v>
          </cell>
          <cell r="I147">
            <v>33078700</v>
          </cell>
          <cell r="J147">
            <v>7.8441308987431819</v>
          </cell>
          <cell r="K147" t="str">
            <v>{D}</v>
          </cell>
        </row>
        <row r="148">
          <cell r="A148" t="str">
            <v>5051-000</v>
          </cell>
          <cell r="B148">
            <v>64644550</v>
          </cell>
          <cell r="G148">
            <v>64644550</v>
          </cell>
          <cell r="H148">
            <v>64119100</v>
          </cell>
          <cell r="I148">
            <v>525450</v>
          </cell>
          <cell r="J148">
            <v>8.1949060420373962E-3</v>
          </cell>
          <cell r="K148" t="str">
            <v>{D}</v>
          </cell>
        </row>
        <row r="149">
          <cell r="A149" t="str">
            <v>5061-000</v>
          </cell>
          <cell r="B149">
            <v>86801500</v>
          </cell>
          <cell r="G149">
            <v>86801500</v>
          </cell>
          <cell r="H149">
            <v>48776400</v>
          </cell>
          <cell r="I149">
            <v>38025100</v>
          </cell>
          <cell r="J149">
            <v>0.77957987879384294</v>
          </cell>
          <cell r="K149" t="str">
            <v>{D}</v>
          </cell>
        </row>
        <row r="150">
          <cell r="A150" t="str">
            <v>5062-000</v>
          </cell>
          <cell r="B150">
            <v>26750000</v>
          </cell>
          <cell r="G150">
            <v>26750000</v>
          </cell>
          <cell r="H150">
            <v>26364000</v>
          </cell>
          <cell r="I150">
            <v>386000</v>
          </cell>
          <cell r="J150">
            <v>1.4641177363070855E-2</v>
          </cell>
          <cell r="K150" t="str">
            <v>{D}</v>
          </cell>
        </row>
        <row r="151">
          <cell r="A151" t="str">
            <v>5064-000</v>
          </cell>
          <cell r="B151">
            <v>11500000</v>
          </cell>
          <cell r="G151">
            <v>11500000</v>
          </cell>
          <cell r="H151">
            <v>8050000</v>
          </cell>
          <cell r="I151">
            <v>3450000</v>
          </cell>
          <cell r="J151">
            <v>0.42857142857142855</v>
          </cell>
          <cell r="K151" t="str">
            <v>{D}</v>
          </cell>
        </row>
        <row r="152">
          <cell r="A152" t="str">
            <v>5114-000</v>
          </cell>
          <cell r="B152">
            <v>11744750</v>
          </cell>
          <cell r="G152">
            <v>11744750</v>
          </cell>
          <cell r="H152">
            <v>9771300</v>
          </cell>
          <cell r="I152">
            <v>1973450</v>
          </cell>
          <cell r="J152">
            <v>0.20196391472987218</v>
          </cell>
          <cell r="K152" t="str">
            <v>{D}</v>
          </cell>
        </row>
        <row r="153">
          <cell r="A153" t="str">
            <v>5122-000</v>
          </cell>
          <cell r="B153">
            <v>24483400</v>
          </cell>
          <cell r="G153">
            <v>24483400</v>
          </cell>
          <cell r="H153">
            <v>21304500</v>
          </cell>
          <cell r="I153">
            <v>3178900</v>
          </cell>
          <cell r="J153">
            <v>0.14921260766504729</v>
          </cell>
          <cell r="K153" t="str">
            <v>{D}</v>
          </cell>
        </row>
        <row r="154">
          <cell r="A154" t="str">
            <v>5234-000</v>
          </cell>
          <cell r="B154">
            <v>39052820</v>
          </cell>
          <cell r="G154">
            <v>39052820</v>
          </cell>
          <cell r="H154">
            <v>53190800</v>
          </cell>
          <cell r="I154">
            <v>-14137980</v>
          </cell>
          <cell r="J154">
            <v>-0.26579746873519483</v>
          </cell>
          <cell r="K154" t="str">
            <v>{D}</v>
          </cell>
        </row>
        <row r="155">
          <cell r="A155" t="str">
            <v>5271-000</v>
          </cell>
          <cell r="B155">
            <v>17710610</v>
          </cell>
          <cell r="G155">
            <v>17710610</v>
          </cell>
          <cell r="H155">
            <v>12568220</v>
          </cell>
          <cell r="I155">
            <v>5142390</v>
          </cell>
          <cell r="J155">
            <v>0.40915817832596818</v>
          </cell>
          <cell r="K155" t="str">
            <v>{D}</v>
          </cell>
        </row>
        <row r="156">
          <cell r="A156" t="str">
            <v>5272-000</v>
          </cell>
          <cell r="B156">
            <v>165484480</v>
          </cell>
          <cell r="G156">
            <v>165484480</v>
          </cell>
          <cell r="H156">
            <v>18946000</v>
          </cell>
          <cell r="I156">
            <v>146538480</v>
          </cell>
          <cell r="J156">
            <v>7.7345339385622296</v>
          </cell>
          <cell r="K156" t="str">
            <v>{D}</v>
          </cell>
        </row>
        <row r="157">
          <cell r="A157" t="str">
            <v>5375-000</v>
          </cell>
          <cell r="B157">
            <v>129167208</v>
          </cell>
          <cell r="G157">
            <v>129167208</v>
          </cell>
          <cell r="H157">
            <v>134510750</v>
          </cell>
          <cell r="I157">
            <v>-5343542</v>
          </cell>
          <cell r="J157">
            <v>-3.9725761695626555E-2</v>
          </cell>
          <cell r="K157" t="str">
            <v>{D}</v>
          </cell>
        </row>
        <row r="158">
          <cell r="A158" t="str">
            <v>5392-000</v>
          </cell>
          <cell r="B158">
            <v>9592450</v>
          </cell>
          <cell r="G158">
            <v>9592450</v>
          </cell>
          <cell r="H158">
            <v>27343750</v>
          </cell>
          <cell r="I158">
            <v>-17751300</v>
          </cell>
          <cell r="J158">
            <v>-0.64919039999999995</v>
          </cell>
          <cell r="K158" t="str">
            <v>{D}</v>
          </cell>
        </row>
        <row r="159">
          <cell r="A159" t="str">
            <v>5394-000</v>
          </cell>
          <cell r="B159">
            <v>3342880</v>
          </cell>
          <cell r="G159">
            <v>3342880</v>
          </cell>
          <cell r="H159">
            <v>4721500</v>
          </cell>
          <cell r="I159">
            <v>-1378620</v>
          </cell>
          <cell r="J159">
            <v>-0.29198771576829397</v>
          </cell>
          <cell r="K159" t="str">
            <v>{D}</v>
          </cell>
        </row>
        <row r="160">
          <cell r="A160" t="str">
            <v>5434-000</v>
          </cell>
          <cell r="B160">
            <v>87714000</v>
          </cell>
          <cell r="G160">
            <v>87714000</v>
          </cell>
          <cell r="H160">
            <v>87714000</v>
          </cell>
          <cell r="I160">
            <v>0</v>
          </cell>
          <cell r="J160">
            <v>0</v>
          </cell>
          <cell r="K160" t="str">
            <v>{D}</v>
          </cell>
        </row>
        <row r="161">
          <cell r="A161" t="str">
            <v>5442-000</v>
          </cell>
          <cell r="B161">
            <v>43750000</v>
          </cell>
          <cell r="G161">
            <v>43750000</v>
          </cell>
          <cell r="H161">
            <v>43750000</v>
          </cell>
          <cell r="I161">
            <v>0</v>
          </cell>
          <cell r="J161">
            <v>0</v>
          </cell>
          <cell r="K161" t="str">
            <v>{D}</v>
          </cell>
        </row>
        <row r="162">
          <cell r="A162" t="str">
            <v>5471-000</v>
          </cell>
          <cell r="B162">
            <v>77058000</v>
          </cell>
          <cell r="G162">
            <v>77058000</v>
          </cell>
          <cell r="H162">
            <v>77058001</v>
          </cell>
          <cell r="I162">
            <v>-1</v>
          </cell>
          <cell r="J162">
            <v>-1.2977237756271409E-8</v>
          </cell>
          <cell r="K162" t="str">
            <v>{D}</v>
          </cell>
        </row>
        <row r="163">
          <cell r="A163" t="str">
            <v>5472-000</v>
          </cell>
          <cell r="B163">
            <v>90676400</v>
          </cell>
          <cell r="G163">
            <v>90676400</v>
          </cell>
          <cell r="H163">
            <v>90676400</v>
          </cell>
          <cell r="I163">
            <v>0</v>
          </cell>
          <cell r="J163">
            <v>0</v>
          </cell>
          <cell r="K163" t="str">
            <v>{D}</v>
          </cell>
        </row>
        <row r="164">
          <cell r="A164" t="str">
            <v>5473-000</v>
          </cell>
          <cell r="B164">
            <v>11865176</v>
          </cell>
          <cell r="G164">
            <v>11865176</v>
          </cell>
          <cell r="H164">
            <v>11865176</v>
          </cell>
          <cell r="I164">
            <v>0</v>
          </cell>
          <cell r="J164">
            <v>0</v>
          </cell>
          <cell r="K164" t="str">
            <v>{D}</v>
          </cell>
        </row>
        <row r="165">
          <cell r="A165" t="str">
            <v>5479-000</v>
          </cell>
          <cell r="B165">
            <v>86912683</v>
          </cell>
          <cell r="G165">
            <v>86912683</v>
          </cell>
          <cell r="H165">
            <v>86912683</v>
          </cell>
          <cell r="I165">
            <v>0</v>
          </cell>
          <cell r="J165">
            <v>0</v>
          </cell>
          <cell r="K165" t="str">
            <v>{D}</v>
          </cell>
        </row>
        <row r="166">
          <cell r="A166" t="str">
            <v>5575-000</v>
          </cell>
          <cell r="B166">
            <v>42690385</v>
          </cell>
          <cell r="G166">
            <v>42690385</v>
          </cell>
          <cell r="H166">
            <v>42690385</v>
          </cell>
          <cell r="I166">
            <v>0</v>
          </cell>
          <cell r="J166">
            <v>0</v>
          </cell>
          <cell r="K166" t="str">
            <v>{D}</v>
          </cell>
        </row>
        <row r="167">
          <cell r="A167" t="str">
            <v>5592-000</v>
          </cell>
          <cell r="B167">
            <v>7898005</v>
          </cell>
          <cell r="G167">
            <v>7898005</v>
          </cell>
          <cell r="H167">
            <v>7898005</v>
          </cell>
          <cell r="I167">
            <v>0</v>
          </cell>
          <cell r="J167">
            <v>0</v>
          </cell>
          <cell r="K167" t="str">
            <v>{D}</v>
          </cell>
        </row>
        <row r="168">
          <cell r="A168" t="str">
            <v>5594-000</v>
          </cell>
          <cell r="B168">
            <v>3025000</v>
          </cell>
          <cell r="G168">
            <v>3025000</v>
          </cell>
          <cell r="H168">
            <v>3025000</v>
          </cell>
          <cell r="I168">
            <v>0</v>
          </cell>
          <cell r="J168">
            <v>0</v>
          </cell>
          <cell r="K168" t="str">
            <v>{D}</v>
          </cell>
        </row>
        <row r="169">
          <cell r="A169" t="str">
            <v>5652-000</v>
          </cell>
          <cell r="B169">
            <v>173292000</v>
          </cell>
          <cell r="G169">
            <v>173292000</v>
          </cell>
          <cell r="H169">
            <v>206592000</v>
          </cell>
          <cell r="I169">
            <v>-33300000</v>
          </cell>
          <cell r="J169">
            <v>-0.16118726765799257</v>
          </cell>
          <cell r="K169" t="str">
            <v>{D}</v>
          </cell>
        </row>
        <row r="170">
          <cell r="A170" t="str">
            <v>5661-000</v>
          </cell>
          <cell r="B170">
            <v>260995970</v>
          </cell>
          <cell r="G170">
            <v>260995970</v>
          </cell>
          <cell r="H170">
            <v>197551670</v>
          </cell>
          <cell r="I170">
            <v>63444300</v>
          </cell>
          <cell r="J170">
            <v>0.32115294191134908</v>
          </cell>
          <cell r="K170" t="str">
            <v>{D}</v>
          </cell>
        </row>
        <row r="171">
          <cell r="A171" t="str">
            <v>5711-000</v>
          </cell>
          <cell r="B171">
            <v>2171500</v>
          </cell>
          <cell r="G171">
            <v>2171500</v>
          </cell>
          <cell r="H171">
            <v>1846000</v>
          </cell>
          <cell r="I171">
            <v>325500</v>
          </cell>
          <cell r="J171">
            <v>0.17632719393282772</v>
          </cell>
          <cell r="K171" t="str">
            <v>{D}</v>
          </cell>
        </row>
        <row r="172">
          <cell r="A172" t="str">
            <v>5811-000</v>
          </cell>
          <cell r="B172">
            <v>5776950</v>
          </cell>
          <cell r="G172">
            <v>5776950</v>
          </cell>
          <cell r="H172">
            <v>7338425</v>
          </cell>
          <cell r="I172">
            <v>-1561475</v>
          </cell>
          <cell r="J172">
            <v>-0.21278067160187641</v>
          </cell>
          <cell r="K172" t="str">
            <v>{D}</v>
          </cell>
        </row>
        <row r="173">
          <cell r="A173" t="str">
            <v>5812-000</v>
          </cell>
          <cell r="B173">
            <v>5776950</v>
          </cell>
          <cell r="G173">
            <v>5776950</v>
          </cell>
          <cell r="H173">
            <v>-65739300</v>
          </cell>
          <cell r="I173">
            <v>71516250</v>
          </cell>
          <cell r="J173">
            <v>-1.0878766582546513</v>
          </cell>
          <cell r="K173" t="str">
            <v>{K}</v>
          </cell>
        </row>
        <row r="174">
          <cell r="A174" t="str">
            <v>5813-000</v>
          </cell>
          <cell r="B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1</v>
          </cell>
          <cell r="K174" t="str">
            <v>{D}</v>
          </cell>
        </row>
        <row r="175">
          <cell r="A175" t="str">
            <v>5814-000</v>
          </cell>
          <cell r="B175">
            <v>13941000</v>
          </cell>
          <cell r="G175">
            <v>13941000</v>
          </cell>
          <cell r="H175">
            <v>2297000</v>
          </cell>
          <cell r="I175">
            <v>11644000</v>
          </cell>
          <cell r="J175">
            <v>5.0692207226817585</v>
          </cell>
          <cell r="K175" t="str">
            <v>{D}</v>
          </cell>
        </row>
        <row r="176">
          <cell r="A176" t="str">
            <v>5819-000</v>
          </cell>
          <cell r="B176">
            <v>26025225</v>
          </cell>
          <cell r="G176">
            <v>26025225</v>
          </cell>
          <cell r="H176">
            <v>3453000</v>
          </cell>
          <cell r="I176">
            <v>22572225</v>
          </cell>
          <cell r="J176">
            <v>6.5369895742832318</v>
          </cell>
          <cell r="K176" t="str">
            <v>{D}</v>
          </cell>
        </row>
        <row r="177">
          <cell r="A177" t="str">
            <v>5821-000</v>
          </cell>
          <cell r="B177">
            <v>23555695</v>
          </cell>
          <cell r="G177">
            <v>23555695</v>
          </cell>
          <cell r="H177">
            <v>32265700</v>
          </cell>
          <cell r="I177">
            <v>-8710005</v>
          </cell>
          <cell r="J177">
            <v>-0.26994625872056083</v>
          </cell>
          <cell r="K177" t="str">
            <v>{D}</v>
          </cell>
        </row>
        <row r="178">
          <cell r="A178" t="str">
            <v>5981-000</v>
          </cell>
          <cell r="B178">
            <v>21564800</v>
          </cell>
          <cell r="G178">
            <v>21564800</v>
          </cell>
          <cell r="H178">
            <v>30246800</v>
          </cell>
          <cell r="I178">
            <v>-8682000</v>
          </cell>
          <cell r="J178">
            <v>-0.28703862887974924</v>
          </cell>
          <cell r="K178" t="str">
            <v>{D}</v>
          </cell>
        </row>
        <row r="179">
          <cell r="A179" t="str">
            <v>6011-000</v>
          </cell>
          <cell r="B179">
            <v>507514350</v>
          </cell>
          <cell r="G179">
            <v>507514350</v>
          </cell>
          <cell r="H179">
            <v>307249698</v>
          </cell>
          <cell r="I179">
            <v>200264652</v>
          </cell>
          <cell r="J179">
            <v>0.6517977179590263</v>
          </cell>
          <cell r="K179" t="str">
            <v>{D}</v>
          </cell>
        </row>
        <row r="180">
          <cell r="A180" t="str">
            <v>6012-000</v>
          </cell>
          <cell r="B180">
            <v>468764625</v>
          </cell>
          <cell r="G180">
            <v>468764625</v>
          </cell>
          <cell r="H180">
            <v>300102259</v>
          </cell>
          <cell r="I180">
            <v>168662366</v>
          </cell>
          <cell r="J180">
            <v>0.56201631591183721</v>
          </cell>
          <cell r="K180" t="str">
            <v>{D}</v>
          </cell>
        </row>
        <row r="181">
          <cell r="A181" t="str">
            <v>6013-000</v>
          </cell>
          <cell r="B181">
            <v>102623000</v>
          </cell>
          <cell r="G181">
            <v>102623000</v>
          </cell>
          <cell r="H181">
            <v>130366000</v>
          </cell>
          <cell r="I181">
            <v>-27743000</v>
          </cell>
          <cell r="J181">
            <v>-0.21280855437767515</v>
          </cell>
          <cell r="K181" t="str">
            <v>{D}</v>
          </cell>
        </row>
        <row r="182">
          <cell r="A182" t="str">
            <v>6016-000</v>
          </cell>
          <cell r="B182">
            <v>66158900</v>
          </cell>
          <cell r="G182">
            <v>66158900</v>
          </cell>
          <cell r="H182">
            <v>56841367</v>
          </cell>
          <cell r="I182">
            <v>9317533</v>
          </cell>
          <cell r="J182">
            <v>0.16392169104588916</v>
          </cell>
          <cell r="K182" t="str">
            <v>{D}</v>
          </cell>
        </row>
        <row r="183">
          <cell r="A183" t="str">
            <v>6017-000</v>
          </cell>
          <cell r="B183">
            <v>45374634</v>
          </cell>
          <cell r="G183">
            <v>45374634</v>
          </cell>
          <cell r="H183">
            <v>37523948</v>
          </cell>
          <cell r="I183">
            <v>7850686</v>
          </cell>
          <cell r="J183">
            <v>0.20921801725127645</v>
          </cell>
          <cell r="K183" t="str">
            <v>{D}</v>
          </cell>
        </row>
        <row r="184">
          <cell r="A184" t="str">
            <v>6019-000</v>
          </cell>
          <cell r="B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1</v>
          </cell>
          <cell r="K184" t="str">
            <v>{D}</v>
          </cell>
        </row>
        <row r="185">
          <cell r="A185" t="str">
            <v>6021-000</v>
          </cell>
          <cell r="B185">
            <v>10736277</v>
          </cell>
          <cell r="G185">
            <v>10736277</v>
          </cell>
          <cell r="H185">
            <v>9458527</v>
          </cell>
          <cell r="I185">
            <v>1277750</v>
          </cell>
          <cell r="J185">
            <v>0.13508974494654399</v>
          </cell>
          <cell r="K185" t="str">
            <v>{D}</v>
          </cell>
        </row>
        <row r="186">
          <cell r="A186" t="str">
            <v>6026-000</v>
          </cell>
          <cell r="B186">
            <v>22395772</v>
          </cell>
          <cell r="G186">
            <v>22395772</v>
          </cell>
          <cell r="H186">
            <v>18479503</v>
          </cell>
          <cell r="I186">
            <v>3916269</v>
          </cell>
          <cell r="J186">
            <v>0.21192501768039973</v>
          </cell>
          <cell r="K186" t="str">
            <v>{D}</v>
          </cell>
        </row>
        <row r="187">
          <cell r="A187" t="str">
            <v>6031-000</v>
          </cell>
          <cell r="B187">
            <v>15445000</v>
          </cell>
          <cell r="G187">
            <v>15445000</v>
          </cell>
          <cell r="H187">
            <v>21565000</v>
          </cell>
          <cell r="I187">
            <v>-6120000</v>
          </cell>
          <cell r="J187">
            <v>-0.28379318339902621</v>
          </cell>
          <cell r="K187" t="str">
            <v>{D}</v>
          </cell>
        </row>
        <row r="188">
          <cell r="A188" t="str">
            <v>6051-000</v>
          </cell>
          <cell r="B188">
            <v>24474300</v>
          </cell>
          <cell r="G188">
            <v>24474300</v>
          </cell>
          <cell r="H188">
            <v>19745900</v>
          </cell>
          <cell r="I188">
            <v>4728400</v>
          </cell>
          <cell r="J188">
            <v>0.23946236940326854</v>
          </cell>
          <cell r="K188" t="str">
            <v>{D}</v>
          </cell>
        </row>
        <row r="189">
          <cell r="A189" t="str">
            <v>6061-000</v>
          </cell>
          <cell r="B189">
            <v>30984200</v>
          </cell>
          <cell r="G189">
            <v>30984200</v>
          </cell>
          <cell r="H189">
            <v>19976000</v>
          </cell>
          <cell r="I189">
            <v>11008200</v>
          </cell>
          <cell r="J189">
            <v>0.55107128554265117</v>
          </cell>
          <cell r="K189" t="str">
            <v>{D}</v>
          </cell>
        </row>
        <row r="190">
          <cell r="A190" t="str">
            <v>6062-000</v>
          </cell>
          <cell r="B190">
            <v>9415000</v>
          </cell>
          <cell r="G190">
            <v>9415000</v>
          </cell>
          <cell r="H190">
            <v>7305000</v>
          </cell>
          <cell r="I190">
            <v>2110000</v>
          </cell>
          <cell r="J190">
            <v>0.28884325804243671</v>
          </cell>
          <cell r="K190" t="str">
            <v>{D}</v>
          </cell>
        </row>
        <row r="191">
          <cell r="A191" t="str">
            <v>6064-000</v>
          </cell>
          <cell r="B191">
            <v>4100000</v>
          </cell>
          <cell r="G191">
            <v>4100000</v>
          </cell>
          <cell r="H191">
            <v>2000000</v>
          </cell>
          <cell r="I191">
            <v>2100000</v>
          </cell>
          <cell r="J191">
            <v>1.05</v>
          </cell>
          <cell r="K191" t="str">
            <v>{D}</v>
          </cell>
        </row>
        <row r="192">
          <cell r="A192" t="str">
            <v>6111-000</v>
          </cell>
          <cell r="B192">
            <v>4133500</v>
          </cell>
          <cell r="G192">
            <v>4133500</v>
          </cell>
          <cell r="H192">
            <v>3139000</v>
          </cell>
          <cell r="I192">
            <v>994500</v>
          </cell>
          <cell r="J192">
            <v>0.31682064351704364</v>
          </cell>
          <cell r="K192" t="str">
            <v>{D}</v>
          </cell>
        </row>
        <row r="193">
          <cell r="A193" t="str">
            <v>6122-000</v>
          </cell>
          <cell r="B193">
            <v>153726725</v>
          </cell>
          <cell r="G193">
            <v>153726725</v>
          </cell>
          <cell r="H193">
            <v>119081250</v>
          </cell>
          <cell r="I193">
            <v>34645475</v>
          </cell>
          <cell r="J193">
            <v>0.2909397995066394</v>
          </cell>
          <cell r="K193" t="str">
            <v>{D}</v>
          </cell>
        </row>
        <row r="194">
          <cell r="A194" t="str">
            <v>6123-000</v>
          </cell>
          <cell r="B194">
            <v>16495025</v>
          </cell>
          <cell r="G194">
            <v>16495025</v>
          </cell>
          <cell r="H194">
            <v>9754500</v>
          </cell>
          <cell r="I194">
            <v>6740525</v>
          </cell>
          <cell r="J194">
            <v>0.69101696652826905</v>
          </cell>
          <cell r="K194" t="str">
            <v>{D}</v>
          </cell>
        </row>
        <row r="195">
          <cell r="A195" t="str">
            <v>6231-000</v>
          </cell>
          <cell r="B195">
            <v>6144950</v>
          </cell>
          <cell r="G195">
            <v>6144950</v>
          </cell>
          <cell r="H195">
            <v>3789475</v>
          </cell>
          <cell r="I195">
            <v>2355475</v>
          </cell>
          <cell r="J195">
            <v>0.62158346472796366</v>
          </cell>
          <cell r="K195" t="str">
            <v>{D}</v>
          </cell>
        </row>
        <row r="196">
          <cell r="A196" t="str">
            <v>6242-000</v>
          </cell>
          <cell r="B196">
            <v>26844400</v>
          </cell>
          <cell r="G196">
            <v>26844400</v>
          </cell>
          <cell r="H196">
            <v>23764360</v>
          </cell>
          <cell r="I196">
            <v>3080040</v>
          </cell>
          <cell r="J196">
            <v>0.12960752993137623</v>
          </cell>
          <cell r="K196" t="str">
            <v>{D}</v>
          </cell>
        </row>
        <row r="197">
          <cell r="A197" t="str">
            <v>6243-000</v>
          </cell>
          <cell r="B197">
            <v>14197150</v>
          </cell>
          <cell r="G197">
            <v>14197150</v>
          </cell>
          <cell r="H197">
            <v>22659525</v>
          </cell>
          <cell r="I197">
            <v>-8462375</v>
          </cell>
          <cell r="J197">
            <v>-0.37345774017769567</v>
          </cell>
          <cell r="K197" t="str">
            <v>{D}</v>
          </cell>
        </row>
        <row r="198">
          <cell r="A198" t="str">
            <v>6251-000</v>
          </cell>
          <cell r="B198">
            <v>5075700</v>
          </cell>
          <cell r="G198">
            <v>5075700</v>
          </cell>
          <cell r="H198">
            <v>5127000</v>
          </cell>
          <cell r="I198">
            <v>-51300</v>
          </cell>
          <cell r="J198">
            <v>-1.0005851375073142E-2</v>
          </cell>
          <cell r="K198" t="str">
            <v>{D}</v>
          </cell>
        </row>
        <row r="199">
          <cell r="A199" t="str">
            <v>6253-000</v>
          </cell>
          <cell r="B199">
            <v>9065500</v>
          </cell>
          <cell r="G199">
            <v>9065500</v>
          </cell>
          <cell r="H199">
            <v>4262000</v>
          </cell>
          <cell r="I199">
            <v>4803500</v>
          </cell>
          <cell r="J199">
            <v>1.1270530267480057</v>
          </cell>
          <cell r="K199" t="str">
            <v>{D}</v>
          </cell>
        </row>
        <row r="200">
          <cell r="A200" t="str">
            <v>6254-000</v>
          </cell>
          <cell r="B200">
            <v>22225290</v>
          </cell>
          <cell r="G200">
            <v>22225290</v>
          </cell>
          <cell r="H200">
            <v>18113500</v>
          </cell>
          <cell r="I200">
            <v>4111790</v>
          </cell>
          <cell r="J200">
            <v>0.22700140778977007</v>
          </cell>
          <cell r="K200" t="str">
            <v>{D}</v>
          </cell>
        </row>
        <row r="201">
          <cell r="A201" t="str">
            <v>6264-000</v>
          </cell>
          <cell r="B201">
            <v>5492310</v>
          </cell>
          <cell r="G201">
            <v>5492310</v>
          </cell>
          <cell r="H201">
            <v>1007000</v>
          </cell>
          <cell r="I201">
            <v>4485310</v>
          </cell>
          <cell r="J201">
            <v>4.4541310824230385</v>
          </cell>
          <cell r="K201" t="str">
            <v>{D}</v>
          </cell>
        </row>
        <row r="202">
          <cell r="A202" t="str">
            <v>6373-000</v>
          </cell>
          <cell r="B202">
            <v>38578390</v>
          </cell>
          <cell r="G202">
            <v>38578390</v>
          </cell>
          <cell r="H202">
            <v>0</v>
          </cell>
          <cell r="I202">
            <v>38578390</v>
          </cell>
          <cell r="J202">
            <v>1</v>
          </cell>
          <cell r="K202" t="str">
            <v>{D}</v>
          </cell>
        </row>
        <row r="203">
          <cell r="A203" t="str">
            <v>6381-000</v>
          </cell>
          <cell r="B203">
            <v>51000950</v>
          </cell>
          <cell r="G203">
            <v>51000950</v>
          </cell>
          <cell r="H203">
            <v>54257400</v>
          </cell>
          <cell r="I203">
            <v>-3256450</v>
          </cell>
          <cell r="J203">
            <v>-6.0018541249672853E-2</v>
          </cell>
          <cell r="K203" t="str">
            <v>{D}</v>
          </cell>
        </row>
        <row r="204">
          <cell r="A204" t="str">
            <v>6383-000</v>
          </cell>
          <cell r="B204">
            <v>142522427</v>
          </cell>
          <cell r="G204">
            <v>142522427</v>
          </cell>
          <cell r="H204">
            <v>168486050</v>
          </cell>
          <cell r="I204">
            <v>-25963623</v>
          </cell>
          <cell r="J204">
            <v>-0.1540995411786317</v>
          </cell>
          <cell r="K204" t="str">
            <v>{D}</v>
          </cell>
        </row>
        <row r="205">
          <cell r="A205" t="str">
            <v>6391-000</v>
          </cell>
          <cell r="B205">
            <v>65578600</v>
          </cell>
          <cell r="G205">
            <v>65578600</v>
          </cell>
          <cell r="H205">
            <v>40526100</v>
          </cell>
          <cell r="I205">
            <v>25052500</v>
          </cell>
          <cell r="J205">
            <v>0.61818186304628375</v>
          </cell>
          <cell r="K205" t="str">
            <v>{D}</v>
          </cell>
        </row>
        <row r="206">
          <cell r="A206" t="str">
            <v>6393-000</v>
          </cell>
          <cell r="B206">
            <v>11284800</v>
          </cell>
          <cell r="G206">
            <v>11284800</v>
          </cell>
          <cell r="H206">
            <v>4155550</v>
          </cell>
          <cell r="I206">
            <v>7129250</v>
          </cell>
          <cell r="J206">
            <v>1.7155972133652586</v>
          </cell>
          <cell r="K206" t="str">
            <v>{D}</v>
          </cell>
        </row>
        <row r="207">
          <cell r="A207" t="str">
            <v>6443-000</v>
          </cell>
          <cell r="B207">
            <v>33000000</v>
          </cell>
          <cell r="G207">
            <v>33000000</v>
          </cell>
          <cell r="H207">
            <v>33000000</v>
          </cell>
          <cell r="I207">
            <v>0</v>
          </cell>
          <cell r="J207">
            <v>0</v>
          </cell>
          <cell r="K207" t="str">
            <v>{D}</v>
          </cell>
        </row>
        <row r="208">
          <cell r="A208" t="str">
            <v>6452-000</v>
          </cell>
          <cell r="B208">
            <v>12543000</v>
          </cell>
          <cell r="G208">
            <v>12543000</v>
          </cell>
          <cell r="H208">
            <v>12543000</v>
          </cell>
          <cell r="I208">
            <v>0</v>
          </cell>
          <cell r="J208">
            <v>0</v>
          </cell>
          <cell r="K208" t="str">
            <v>{D}</v>
          </cell>
        </row>
        <row r="209">
          <cell r="A209" t="str">
            <v>6453-000</v>
          </cell>
          <cell r="B209">
            <v>0</v>
          </cell>
          <cell r="G209">
            <v>0</v>
          </cell>
          <cell r="H209">
            <v>1311695</v>
          </cell>
          <cell r="I209">
            <v>-1311695</v>
          </cell>
          <cell r="J209">
            <v>-1</v>
          </cell>
          <cell r="K209" t="str">
            <v>{D}</v>
          </cell>
        </row>
        <row r="210">
          <cell r="A210" t="str">
            <v>6454-000</v>
          </cell>
          <cell r="B210">
            <v>0</v>
          </cell>
          <cell r="G210">
            <v>0</v>
          </cell>
          <cell r="H210">
            <v>6883833</v>
          </cell>
          <cell r="I210">
            <v>-6883833</v>
          </cell>
          <cell r="J210">
            <v>-1</v>
          </cell>
          <cell r="K210" t="str">
            <v>{D}</v>
          </cell>
        </row>
        <row r="211">
          <cell r="A211" t="str">
            <v>6459-000</v>
          </cell>
          <cell r="B211">
            <v>0</v>
          </cell>
          <cell r="G211">
            <v>0</v>
          </cell>
          <cell r="H211">
            <v>7151888</v>
          </cell>
          <cell r="I211">
            <v>-7151888</v>
          </cell>
          <cell r="J211">
            <v>-1</v>
          </cell>
          <cell r="K211" t="str">
            <v>{D}</v>
          </cell>
        </row>
        <row r="212">
          <cell r="A212" t="str">
            <v>6574-000</v>
          </cell>
          <cell r="B212">
            <v>183083375</v>
          </cell>
          <cell r="G212">
            <v>183083375</v>
          </cell>
          <cell r="H212">
            <v>183083376</v>
          </cell>
          <cell r="I212">
            <v>-1</v>
          </cell>
          <cell r="J212">
            <v>-5.4619923547837571E-9</v>
          </cell>
          <cell r="K212" t="str">
            <v>{D}</v>
          </cell>
        </row>
        <row r="213">
          <cell r="A213" t="str">
            <v>6581-000</v>
          </cell>
          <cell r="B213">
            <v>157786945</v>
          </cell>
          <cell r="G213">
            <v>157786945</v>
          </cell>
          <cell r="H213">
            <v>157786944</v>
          </cell>
          <cell r="I213">
            <v>1</v>
          </cell>
          <cell r="J213">
            <v>6.3376599777482222E-9</v>
          </cell>
          <cell r="K213" t="str">
            <v>{D}</v>
          </cell>
        </row>
        <row r="214">
          <cell r="A214" t="str">
            <v>6582-000</v>
          </cell>
          <cell r="B214">
            <v>300329479</v>
          </cell>
          <cell r="G214">
            <v>300329479</v>
          </cell>
          <cell r="H214">
            <v>376259779</v>
          </cell>
          <cell r="I214">
            <v>-75930300</v>
          </cell>
          <cell r="J214">
            <v>-0.20180286131513409</v>
          </cell>
          <cell r="K214" t="str">
            <v>{D}</v>
          </cell>
        </row>
        <row r="215">
          <cell r="A215" t="str">
            <v>6583-000</v>
          </cell>
          <cell r="B215">
            <v>11733909</v>
          </cell>
          <cell r="G215">
            <v>11733909</v>
          </cell>
          <cell r="H215">
            <v>11733909</v>
          </cell>
          <cell r="I215">
            <v>0</v>
          </cell>
          <cell r="J215">
            <v>0</v>
          </cell>
          <cell r="K215" t="str">
            <v>{D}</v>
          </cell>
        </row>
        <row r="216">
          <cell r="A216" t="str">
            <v>6589-000</v>
          </cell>
          <cell r="B216">
            <v>17933300</v>
          </cell>
          <cell r="G216">
            <v>17933300</v>
          </cell>
          <cell r="H216">
            <v>17933300</v>
          </cell>
          <cell r="I216">
            <v>0</v>
          </cell>
          <cell r="J216">
            <v>0</v>
          </cell>
          <cell r="K216" t="str">
            <v>{D}</v>
          </cell>
        </row>
        <row r="217">
          <cell r="A217" t="str">
            <v>6591-000</v>
          </cell>
          <cell r="B217">
            <v>89924745</v>
          </cell>
          <cell r="G217">
            <v>89924745</v>
          </cell>
          <cell r="H217">
            <v>89924746</v>
          </cell>
          <cell r="I217">
            <v>-1</v>
          </cell>
          <cell r="J217">
            <v>-1.1120409503297347E-8</v>
          </cell>
          <cell r="K217" t="str">
            <v>{D}</v>
          </cell>
        </row>
        <row r="218">
          <cell r="A218" t="str">
            <v>6593-000</v>
          </cell>
          <cell r="B218">
            <v>21786180</v>
          </cell>
          <cell r="G218">
            <v>21786180</v>
          </cell>
          <cell r="H218">
            <v>21786179</v>
          </cell>
          <cell r="I218">
            <v>1</v>
          </cell>
          <cell r="J218">
            <v>4.5900660230506688E-8</v>
          </cell>
          <cell r="K218" t="str">
            <v>{D}</v>
          </cell>
        </row>
        <row r="219">
          <cell r="A219" t="str">
            <v>6652-000</v>
          </cell>
          <cell r="B219">
            <v>264126000</v>
          </cell>
          <cell r="G219">
            <v>264126000</v>
          </cell>
          <cell r="H219">
            <v>151800000</v>
          </cell>
          <cell r="I219">
            <v>112326000</v>
          </cell>
          <cell r="J219">
            <v>0.73996047430830036</v>
          </cell>
          <cell r="K219" t="str">
            <v>{D}</v>
          </cell>
        </row>
        <row r="220">
          <cell r="A220" t="str">
            <v>6685-000</v>
          </cell>
          <cell r="B220">
            <v>48346950</v>
          </cell>
          <cell r="G220">
            <v>48346950</v>
          </cell>
          <cell r="H220">
            <v>46785100</v>
          </cell>
          <cell r="I220">
            <v>1561850</v>
          </cell>
          <cell r="J220">
            <v>3.3383491752716141E-2</v>
          </cell>
          <cell r="K220" t="str">
            <v>{D}</v>
          </cell>
        </row>
        <row r="221">
          <cell r="A221" t="str">
            <v>6711-000</v>
          </cell>
          <cell r="B221">
            <v>380000</v>
          </cell>
          <cell r="G221">
            <v>380000</v>
          </cell>
          <cell r="H221">
            <v>780000</v>
          </cell>
          <cell r="I221">
            <v>-400000</v>
          </cell>
          <cell r="J221">
            <v>-0.51282051282051277</v>
          </cell>
          <cell r="K221" t="str">
            <v>{D}</v>
          </cell>
        </row>
        <row r="222">
          <cell r="A222" t="str">
            <v>6812-000</v>
          </cell>
          <cell r="B222">
            <v>90000</v>
          </cell>
          <cell r="G222">
            <v>90000</v>
          </cell>
          <cell r="H222">
            <v>100000</v>
          </cell>
          <cell r="I222">
            <v>-10000</v>
          </cell>
          <cell r="J222">
            <v>-0.1</v>
          </cell>
          <cell r="K222" t="str">
            <v>{D}</v>
          </cell>
        </row>
        <row r="223">
          <cell r="A223" t="str">
            <v>6813-000</v>
          </cell>
          <cell r="B223">
            <v>1669000</v>
          </cell>
          <cell r="G223">
            <v>1669000</v>
          </cell>
          <cell r="H223">
            <v>1093000</v>
          </cell>
          <cell r="I223">
            <v>576000</v>
          </cell>
          <cell r="J223">
            <v>0.52698993595608412</v>
          </cell>
          <cell r="K223" t="str">
            <v>{D}</v>
          </cell>
        </row>
        <row r="224">
          <cell r="A224" t="str">
            <v>6981-000</v>
          </cell>
          <cell r="B224">
            <v>72438300</v>
          </cell>
          <cell r="G224">
            <v>72438300</v>
          </cell>
          <cell r="H224">
            <v>64602000</v>
          </cell>
          <cell r="I224">
            <v>7836300</v>
          </cell>
          <cell r="J224">
            <v>0.12130119810532182</v>
          </cell>
          <cell r="K224" t="str">
            <v>{D}</v>
          </cell>
        </row>
        <row r="225">
          <cell r="A225" t="str">
            <v>7011-000</v>
          </cell>
          <cell r="B225">
            <v>274992697</v>
          </cell>
          <cell r="G225">
            <v>274992697</v>
          </cell>
          <cell r="H225">
            <v>188322407</v>
          </cell>
          <cell r="I225">
            <v>86670290</v>
          </cell>
          <cell r="J225">
            <v>0.46022293034944056</v>
          </cell>
          <cell r="K225" t="str">
            <v>{D}</v>
          </cell>
        </row>
        <row r="226">
          <cell r="A226" t="str">
            <v>7016-000</v>
          </cell>
          <cell r="B226">
            <v>5310600</v>
          </cell>
          <cell r="G226">
            <v>5310600</v>
          </cell>
          <cell r="H226">
            <v>8364600</v>
          </cell>
          <cell r="I226">
            <v>-3054000</v>
          </cell>
          <cell r="J226">
            <v>-0.36511010687899004</v>
          </cell>
          <cell r="K226" t="str">
            <v>{D}</v>
          </cell>
        </row>
        <row r="227">
          <cell r="A227" t="str">
            <v>7017-000</v>
          </cell>
          <cell r="B227">
            <v>39938081</v>
          </cell>
          <cell r="G227">
            <v>39938081</v>
          </cell>
          <cell r="H227">
            <v>29924647</v>
          </cell>
          <cell r="I227">
            <v>10013434</v>
          </cell>
          <cell r="J227">
            <v>0.33462162477639251</v>
          </cell>
          <cell r="K227" t="str">
            <v>{D}</v>
          </cell>
        </row>
        <row r="228">
          <cell r="A228" t="str">
            <v>7019-000</v>
          </cell>
          <cell r="B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1</v>
          </cell>
          <cell r="K228" t="str">
            <v>{D}</v>
          </cell>
        </row>
        <row r="229">
          <cell r="A229" t="str">
            <v>7021-000</v>
          </cell>
          <cell r="B229">
            <v>3266137</v>
          </cell>
          <cell r="G229">
            <v>3266137</v>
          </cell>
          <cell r="H229">
            <v>3059538</v>
          </cell>
          <cell r="I229">
            <v>206599</v>
          </cell>
          <cell r="J229">
            <v>6.7526208205291122E-2</v>
          </cell>
          <cell r="K229" t="str">
            <v>{D}</v>
          </cell>
        </row>
        <row r="230">
          <cell r="A230" t="str">
            <v>7026-000</v>
          </cell>
          <cell r="B230">
            <v>7500286</v>
          </cell>
          <cell r="G230">
            <v>7500286</v>
          </cell>
          <cell r="H230">
            <v>6540684</v>
          </cell>
          <cell r="I230">
            <v>959602</v>
          </cell>
          <cell r="J230">
            <v>0.14671279028309578</v>
          </cell>
          <cell r="K230" t="str">
            <v>{D}</v>
          </cell>
        </row>
        <row r="231">
          <cell r="A231" t="str">
            <v>7051-000</v>
          </cell>
          <cell r="B231">
            <v>1225000</v>
          </cell>
          <cell r="G231">
            <v>1225000</v>
          </cell>
          <cell r="H231">
            <v>1228000</v>
          </cell>
          <cell r="I231">
            <v>-3000</v>
          </cell>
          <cell r="J231">
            <v>-2.4429967426710096E-3</v>
          </cell>
          <cell r="K231" t="str">
            <v>{D}</v>
          </cell>
        </row>
        <row r="232">
          <cell r="A232" t="str">
            <v>7061-000</v>
          </cell>
          <cell r="B232">
            <v>4201900</v>
          </cell>
          <cell r="G232">
            <v>4201900</v>
          </cell>
          <cell r="H232">
            <v>2604000</v>
          </cell>
          <cell r="I232">
            <v>1597900</v>
          </cell>
          <cell r="J232">
            <v>0.61363287250384024</v>
          </cell>
          <cell r="K232" t="str">
            <v>{D}</v>
          </cell>
        </row>
        <row r="233">
          <cell r="A233" t="str">
            <v>7062-000</v>
          </cell>
          <cell r="B233">
            <v>940000</v>
          </cell>
          <cell r="G233">
            <v>940000</v>
          </cell>
          <cell r="H233">
            <v>800000</v>
          </cell>
          <cell r="I233">
            <v>140000</v>
          </cell>
          <cell r="J233">
            <v>0.17499999999999999</v>
          </cell>
          <cell r="K233" t="str">
            <v>{D}</v>
          </cell>
        </row>
        <row r="234">
          <cell r="A234" t="str">
            <v>7064-000</v>
          </cell>
          <cell r="B234">
            <v>900000</v>
          </cell>
          <cell r="G234">
            <v>900000</v>
          </cell>
          <cell r="H234">
            <v>450000</v>
          </cell>
          <cell r="I234">
            <v>450000</v>
          </cell>
          <cell r="J234">
            <v>1</v>
          </cell>
          <cell r="K234" t="str">
            <v>{D}</v>
          </cell>
        </row>
        <row r="235">
          <cell r="A235" t="str">
            <v>7112-000</v>
          </cell>
          <cell r="B235">
            <v>136400</v>
          </cell>
          <cell r="G235">
            <v>136400</v>
          </cell>
          <cell r="H235">
            <v>152250</v>
          </cell>
          <cell r="I235">
            <v>-15850</v>
          </cell>
          <cell r="J235">
            <v>-0.10410509031198686</v>
          </cell>
          <cell r="K235" t="str">
            <v>{D}</v>
          </cell>
        </row>
        <row r="236">
          <cell r="A236" t="str">
            <v>7122-000</v>
          </cell>
          <cell r="B236">
            <v>10233950</v>
          </cell>
          <cell r="G236">
            <v>10233950</v>
          </cell>
          <cell r="H236">
            <v>7954000</v>
          </cell>
          <cell r="I236">
            <v>2279950</v>
          </cell>
          <cell r="J236">
            <v>0.28664194116167968</v>
          </cell>
          <cell r="K236" t="str">
            <v>{D}</v>
          </cell>
        </row>
        <row r="237">
          <cell r="A237" t="str">
            <v>7139-000</v>
          </cell>
          <cell r="B237">
            <v>272800</v>
          </cell>
          <cell r="G237">
            <v>272800</v>
          </cell>
          <cell r="H237">
            <v>133000</v>
          </cell>
          <cell r="I237">
            <v>139800</v>
          </cell>
          <cell r="J237">
            <v>1.0511278195488722</v>
          </cell>
          <cell r="K237" t="str">
            <v>{D}</v>
          </cell>
        </row>
        <row r="238">
          <cell r="A238" t="str">
            <v>7232-000</v>
          </cell>
          <cell r="B238">
            <v>547800</v>
          </cell>
          <cell r="G238">
            <v>547800</v>
          </cell>
          <cell r="H238">
            <v>0</v>
          </cell>
          <cell r="I238">
            <v>547800</v>
          </cell>
          <cell r="J238">
            <v>1</v>
          </cell>
          <cell r="K238" t="str">
            <v>{D}</v>
          </cell>
        </row>
        <row r="239">
          <cell r="A239" t="str">
            <v>7264-000</v>
          </cell>
          <cell r="B239">
            <v>0</v>
          </cell>
          <cell r="G239">
            <v>0</v>
          </cell>
          <cell r="H239">
            <v>59634000</v>
          </cell>
          <cell r="I239">
            <v>-59634000</v>
          </cell>
          <cell r="J239">
            <v>-1</v>
          </cell>
          <cell r="K239" t="str">
            <v>{D}</v>
          </cell>
        </row>
        <row r="240">
          <cell r="A240" t="str">
            <v>7269-000</v>
          </cell>
          <cell r="B240">
            <v>10534090</v>
          </cell>
          <cell r="G240">
            <v>10534090</v>
          </cell>
          <cell r="H240">
            <v>3880800</v>
          </cell>
          <cell r="I240">
            <v>6653290</v>
          </cell>
          <cell r="J240">
            <v>1.714411976911977</v>
          </cell>
          <cell r="K240" t="str">
            <v>{D}</v>
          </cell>
        </row>
        <row r="241">
          <cell r="A241" t="str">
            <v>7352-000</v>
          </cell>
          <cell r="B241">
            <v>10904000</v>
          </cell>
          <cell r="G241">
            <v>10904000</v>
          </cell>
          <cell r="H241">
            <v>12742400</v>
          </cell>
          <cell r="I241">
            <v>-1838400</v>
          </cell>
          <cell r="J241">
            <v>-0.14427423405323958</v>
          </cell>
          <cell r="K241" t="str">
            <v>{D}</v>
          </cell>
        </row>
        <row r="242">
          <cell r="A242" t="str">
            <v>7354-000</v>
          </cell>
          <cell r="B242">
            <v>31528415</v>
          </cell>
          <cell r="G242">
            <v>31528415</v>
          </cell>
          <cell r="H242">
            <v>32877000</v>
          </cell>
          <cell r="I242">
            <v>-1348585</v>
          </cell>
          <cell r="J242">
            <v>-4.1019101499528546E-2</v>
          </cell>
          <cell r="K242" t="str">
            <v>{D}</v>
          </cell>
        </row>
        <row r="243">
          <cell r="A243" t="str">
            <v>7355-000</v>
          </cell>
          <cell r="B243">
            <v>9091465</v>
          </cell>
          <cell r="G243">
            <v>9091465</v>
          </cell>
          <cell r="H243">
            <v>0</v>
          </cell>
          <cell r="I243">
            <v>9091465</v>
          </cell>
          <cell r="J243">
            <v>1</v>
          </cell>
          <cell r="K243" t="str">
            <v>{D}</v>
          </cell>
        </row>
        <row r="244">
          <cell r="A244" t="str">
            <v>7469-000</v>
          </cell>
          <cell r="B244">
            <v>5136833</v>
          </cell>
          <cell r="G244">
            <v>5136833</v>
          </cell>
          <cell r="H244">
            <v>10275667</v>
          </cell>
          <cell r="I244">
            <v>-5138834</v>
          </cell>
          <cell r="J244">
            <v>-0.50009736594227894</v>
          </cell>
          <cell r="K244" t="str">
            <v>{D}</v>
          </cell>
        </row>
        <row r="245">
          <cell r="A245" t="str">
            <v>7561-000</v>
          </cell>
          <cell r="B245">
            <v>6718572652</v>
          </cell>
          <cell r="G245">
            <v>6718572652</v>
          </cell>
          <cell r="H245">
            <v>6105214890</v>
          </cell>
          <cell r="I245">
            <v>613357762</v>
          </cell>
          <cell r="J245">
            <v>0.10046456562972839</v>
          </cell>
          <cell r="K245" t="str">
            <v>{D}</v>
          </cell>
        </row>
        <row r="246">
          <cell r="A246" t="str">
            <v>7571-000</v>
          </cell>
          <cell r="B246">
            <v>1066223550</v>
          </cell>
          <cell r="G246">
            <v>1066223550</v>
          </cell>
          <cell r="H246">
            <v>1219153819</v>
          </cell>
          <cell r="I246">
            <v>-152930269</v>
          </cell>
          <cell r="J246">
            <v>-0.12543968334154887</v>
          </cell>
          <cell r="K246" t="str">
            <v>{D}</v>
          </cell>
        </row>
        <row r="247">
          <cell r="A247" t="str">
            <v>7652-000</v>
          </cell>
          <cell r="B247">
            <v>66192000</v>
          </cell>
          <cell r="G247">
            <v>66192000</v>
          </cell>
          <cell r="H247">
            <v>66192000</v>
          </cell>
          <cell r="I247">
            <v>0</v>
          </cell>
          <cell r="J247">
            <v>0</v>
          </cell>
          <cell r="K247" t="str">
            <v>{D}</v>
          </cell>
        </row>
        <row r="248">
          <cell r="A248" t="str">
            <v>7711-000</v>
          </cell>
          <cell r="B248">
            <v>750000</v>
          </cell>
          <cell r="G248">
            <v>750000</v>
          </cell>
          <cell r="H248">
            <v>1371000</v>
          </cell>
          <cell r="I248">
            <v>-621000</v>
          </cell>
          <cell r="J248">
            <v>-0.45295404814004375</v>
          </cell>
          <cell r="K248" t="str">
            <v>{D}</v>
          </cell>
        </row>
        <row r="249">
          <cell r="A249" t="str">
            <v>7821-000</v>
          </cell>
          <cell r="B249">
            <v>143520436</v>
          </cell>
          <cell r="G249">
            <v>143520436</v>
          </cell>
          <cell r="H249">
            <v>109797000</v>
          </cell>
          <cell r="I249">
            <v>33723436</v>
          </cell>
          <cell r="J249">
            <v>0.30714351029627401</v>
          </cell>
          <cell r="K249" t="str">
            <v>{D}</v>
          </cell>
        </row>
        <row r="250">
          <cell r="A250" t="str">
            <v>7822-000</v>
          </cell>
          <cell r="B250">
            <v>20182040</v>
          </cell>
          <cell r="G250">
            <v>20182040</v>
          </cell>
          <cell r="H250">
            <v>15536000</v>
          </cell>
          <cell r="I250">
            <v>4646040</v>
          </cell>
          <cell r="J250">
            <v>0.29904994850669414</v>
          </cell>
          <cell r="K250" t="str">
            <v>{D}</v>
          </cell>
        </row>
        <row r="251">
          <cell r="A251" t="str">
            <v>7823-000</v>
          </cell>
          <cell r="B251">
            <v>51856684</v>
          </cell>
          <cell r="G251">
            <v>51856684</v>
          </cell>
          <cell r="H251">
            <v>35936000</v>
          </cell>
          <cell r="I251">
            <v>15920684</v>
          </cell>
          <cell r="J251">
            <v>0.44302882902938556</v>
          </cell>
          <cell r="K251" t="str">
            <v>{D}</v>
          </cell>
        </row>
        <row r="252">
          <cell r="A252" t="str">
            <v>7981-000</v>
          </cell>
          <cell r="B252">
            <v>1470000</v>
          </cell>
          <cell r="G252">
            <v>1470000</v>
          </cell>
          <cell r="H252">
            <v>0</v>
          </cell>
          <cell r="I252">
            <v>1470000</v>
          </cell>
          <cell r="J252">
            <v>1</v>
          </cell>
          <cell r="K252" t="str">
            <v>{D}</v>
          </cell>
        </row>
        <row r="253">
          <cell r="A253" t="str">
            <v>8011-000</v>
          </cell>
          <cell r="B253">
            <v>1026384502</v>
          </cell>
          <cell r="G253">
            <v>1026384502</v>
          </cell>
          <cell r="H253">
            <v>598598943</v>
          </cell>
          <cell r="I253">
            <v>427785559</v>
          </cell>
          <cell r="J253">
            <v>0.71464469492055216</v>
          </cell>
          <cell r="K253" t="str">
            <v>{D}</v>
          </cell>
        </row>
        <row r="254">
          <cell r="A254" t="str">
            <v>8013-000</v>
          </cell>
          <cell r="B254">
            <v>26155000</v>
          </cell>
          <cell r="G254">
            <v>26155000</v>
          </cell>
          <cell r="H254">
            <v>6926000</v>
          </cell>
          <cell r="I254">
            <v>19229000</v>
          </cell>
          <cell r="J254">
            <v>2.7763499855616516</v>
          </cell>
          <cell r="K254" t="str">
            <v>{D}</v>
          </cell>
        </row>
        <row r="255">
          <cell r="A255" t="str">
            <v>8016-000</v>
          </cell>
          <cell r="B255">
            <v>21594100</v>
          </cell>
          <cell r="G255">
            <v>21594100</v>
          </cell>
          <cell r="H255">
            <v>17097000</v>
          </cell>
          <cell r="I255">
            <v>4497100</v>
          </cell>
          <cell r="J255">
            <v>0.26303445048838975</v>
          </cell>
          <cell r="K255" t="str">
            <v>{D}</v>
          </cell>
        </row>
        <row r="256">
          <cell r="A256" t="str">
            <v>8017-000</v>
          </cell>
          <cell r="B256">
            <v>101102446</v>
          </cell>
          <cell r="G256">
            <v>101102446</v>
          </cell>
          <cell r="H256">
            <v>68173127</v>
          </cell>
          <cell r="I256">
            <v>32929319</v>
          </cell>
          <cell r="J256">
            <v>0.48302491684149973</v>
          </cell>
          <cell r="K256" t="str">
            <v>{D}</v>
          </cell>
        </row>
        <row r="257">
          <cell r="A257" t="str">
            <v>8019-000</v>
          </cell>
          <cell r="B257">
            <v>20047771</v>
          </cell>
          <cell r="G257">
            <v>20047771</v>
          </cell>
          <cell r="H257">
            <v>0</v>
          </cell>
          <cell r="I257">
            <v>20047771</v>
          </cell>
          <cell r="J257">
            <v>1</v>
          </cell>
          <cell r="K257" t="str">
            <v>{D}</v>
          </cell>
        </row>
        <row r="258">
          <cell r="A258" t="str">
            <v>8021-000</v>
          </cell>
          <cell r="B258">
            <v>11139586</v>
          </cell>
          <cell r="G258">
            <v>11139586</v>
          </cell>
          <cell r="H258">
            <v>9214150</v>
          </cell>
          <cell r="I258">
            <v>1925436</v>
          </cell>
          <cell r="J258">
            <v>0.20896512429252834</v>
          </cell>
          <cell r="K258" t="str">
            <v>{D}</v>
          </cell>
        </row>
        <row r="259">
          <cell r="A259" t="str">
            <v>8026-000</v>
          </cell>
          <cell r="B259">
            <v>25149890</v>
          </cell>
          <cell r="G259">
            <v>25149890</v>
          </cell>
          <cell r="H259">
            <v>19543739</v>
          </cell>
          <cell r="I259">
            <v>5606151</v>
          </cell>
          <cell r="J259">
            <v>0.28685150778978374</v>
          </cell>
          <cell r="K259" t="str">
            <v>{D}</v>
          </cell>
        </row>
        <row r="260">
          <cell r="A260" t="str">
            <v>8031-000</v>
          </cell>
          <cell r="B260">
            <v>2140000</v>
          </cell>
          <cell r="G260">
            <v>2140000</v>
          </cell>
          <cell r="H260">
            <v>34246800</v>
          </cell>
          <cell r="I260">
            <v>-32106800</v>
          </cell>
          <cell r="J260">
            <v>-0.93751240991859097</v>
          </cell>
          <cell r="K260" t="str">
            <v>{D}</v>
          </cell>
        </row>
        <row r="261">
          <cell r="A261" t="str">
            <v>8032-000</v>
          </cell>
          <cell r="B261">
            <v>8982500</v>
          </cell>
          <cell r="G261">
            <v>8982500</v>
          </cell>
          <cell r="H261">
            <v>11369000</v>
          </cell>
          <cell r="I261">
            <v>-2386500</v>
          </cell>
          <cell r="J261">
            <v>-0.20991292110124021</v>
          </cell>
          <cell r="K261" t="str">
            <v>{D}</v>
          </cell>
        </row>
        <row r="262">
          <cell r="A262" t="str">
            <v>8033-000</v>
          </cell>
          <cell r="B262">
            <v>42500500</v>
          </cell>
          <cell r="G262">
            <v>42500500</v>
          </cell>
          <cell r="H262">
            <v>14017825</v>
          </cell>
          <cell r="I262">
            <v>28482675</v>
          </cell>
          <cell r="J262">
            <v>2.0318897546516665</v>
          </cell>
          <cell r="K262" t="str">
            <v>{D}</v>
          </cell>
        </row>
        <row r="263">
          <cell r="A263" t="str">
            <v>8051-000</v>
          </cell>
          <cell r="B263">
            <v>4018100</v>
          </cell>
          <cell r="G263">
            <v>4018100</v>
          </cell>
          <cell r="H263">
            <v>3301000</v>
          </cell>
          <cell r="I263">
            <v>717100</v>
          </cell>
          <cell r="J263">
            <v>0.21723720084822781</v>
          </cell>
          <cell r="K263" t="str">
            <v>{D}</v>
          </cell>
        </row>
        <row r="264">
          <cell r="A264" t="str">
            <v>8052-000</v>
          </cell>
          <cell r="B264">
            <v>0</v>
          </cell>
          <cell r="G264">
            <v>0</v>
          </cell>
          <cell r="H264">
            <v>2746114</v>
          </cell>
          <cell r="I264">
            <v>-2746114</v>
          </cell>
          <cell r="J264">
            <v>-1</v>
          </cell>
          <cell r="K264" t="str">
            <v>{D}</v>
          </cell>
        </row>
        <row r="265">
          <cell r="A265" t="str">
            <v>8061-000</v>
          </cell>
          <cell r="B265">
            <v>12480750</v>
          </cell>
          <cell r="G265">
            <v>12480750</v>
          </cell>
          <cell r="H265">
            <v>7498000</v>
          </cell>
          <cell r="I265">
            <v>4982750</v>
          </cell>
          <cell r="J265">
            <v>0.66454387836756468</v>
          </cell>
          <cell r="K265" t="str">
            <v>{D}</v>
          </cell>
        </row>
        <row r="266">
          <cell r="A266" t="str">
            <v>8062-000</v>
          </cell>
          <cell r="B266">
            <v>3561000</v>
          </cell>
          <cell r="G266">
            <v>3561000</v>
          </cell>
          <cell r="H266">
            <v>3156400</v>
          </cell>
          <cell r="I266">
            <v>404600</v>
          </cell>
          <cell r="J266">
            <v>0.12818400709669242</v>
          </cell>
          <cell r="K266" t="str">
            <v>{D}</v>
          </cell>
        </row>
        <row r="267">
          <cell r="A267" t="str">
            <v>8064-000</v>
          </cell>
          <cell r="B267">
            <v>62776700</v>
          </cell>
          <cell r="G267">
            <v>62776700</v>
          </cell>
          <cell r="H267">
            <v>35569800</v>
          </cell>
          <cell r="I267">
            <v>27206900</v>
          </cell>
          <cell r="J267">
            <v>0.76488762939347421</v>
          </cell>
          <cell r="K267" t="str">
            <v>{D}</v>
          </cell>
        </row>
        <row r="268">
          <cell r="A268" t="str">
            <v>8069-000</v>
          </cell>
          <cell r="B268">
            <v>10000000</v>
          </cell>
          <cell r="G268">
            <v>10000000</v>
          </cell>
          <cell r="H268">
            <v>2500000</v>
          </cell>
          <cell r="I268">
            <v>7500000</v>
          </cell>
          <cell r="J268">
            <v>3</v>
          </cell>
          <cell r="K268" t="str">
            <v>{D}</v>
          </cell>
        </row>
        <row r="269">
          <cell r="A269" t="str">
            <v>8121-000</v>
          </cell>
          <cell r="B269">
            <v>25993850</v>
          </cell>
          <cell r="G269">
            <v>25993850</v>
          </cell>
          <cell r="H269">
            <v>20844500</v>
          </cell>
          <cell r="I269">
            <v>5149350</v>
          </cell>
          <cell r="J269">
            <v>0.24703638849576626</v>
          </cell>
          <cell r="K269" t="str">
            <v>{D}</v>
          </cell>
        </row>
        <row r="270">
          <cell r="A270" t="str">
            <v>8221-000</v>
          </cell>
          <cell r="B270">
            <v>114898866</v>
          </cell>
          <cell r="G270">
            <v>114898866</v>
          </cell>
          <cell r="H270">
            <v>118756000</v>
          </cell>
          <cell r="I270">
            <v>-3857134</v>
          </cell>
          <cell r="J270">
            <v>-3.2479487352217992E-2</v>
          </cell>
          <cell r="K270" t="str">
            <v>{D}</v>
          </cell>
        </row>
        <row r="271">
          <cell r="A271" t="str">
            <v>8222-000</v>
          </cell>
          <cell r="B271">
            <v>47239288</v>
          </cell>
          <cell r="G271">
            <v>47239288</v>
          </cell>
          <cell r="H271">
            <v>29377000</v>
          </cell>
          <cell r="I271">
            <v>17862288</v>
          </cell>
          <cell r="J271">
            <v>0.60803649113251867</v>
          </cell>
          <cell r="K271" t="str">
            <v>{D}</v>
          </cell>
        </row>
        <row r="272">
          <cell r="A272" t="str">
            <v>8223-000</v>
          </cell>
          <cell r="B272">
            <v>10028815</v>
          </cell>
          <cell r="G272">
            <v>10028815</v>
          </cell>
          <cell r="H272">
            <v>618000</v>
          </cell>
          <cell r="I272">
            <v>9410815</v>
          </cell>
          <cell r="J272">
            <v>15.227855987055015</v>
          </cell>
          <cell r="K272" t="str">
            <v>{D}</v>
          </cell>
        </row>
        <row r="273">
          <cell r="A273" t="str">
            <v>8229-000</v>
          </cell>
          <cell r="B273">
            <v>38766930</v>
          </cell>
          <cell r="G273">
            <v>38766930</v>
          </cell>
          <cell r="H273">
            <v>34004760</v>
          </cell>
          <cell r="I273">
            <v>4762170</v>
          </cell>
          <cell r="J273">
            <v>0.14004421733898431</v>
          </cell>
          <cell r="K273" t="str">
            <v>{D}</v>
          </cell>
        </row>
        <row r="274">
          <cell r="A274" t="str">
            <v>8241-000</v>
          </cell>
          <cell r="B274">
            <v>6795850</v>
          </cell>
          <cell r="G274">
            <v>6795850</v>
          </cell>
          <cell r="H274">
            <v>9995330</v>
          </cell>
          <cell r="I274">
            <v>-3199480</v>
          </cell>
          <cell r="J274">
            <v>-0.32009748552574052</v>
          </cell>
          <cell r="K274" t="str">
            <v>{D}</v>
          </cell>
        </row>
        <row r="275">
          <cell r="A275" t="str">
            <v>8262-000</v>
          </cell>
          <cell r="B275">
            <v>2166400</v>
          </cell>
          <cell r="G275">
            <v>2166400</v>
          </cell>
          <cell r="H275">
            <v>3740000</v>
          </cell>
          <cell r="I275">
            <v>-1573600</v>
          </cell>
          <cell r="J275">
            <v>-0.4207486631016043</v>
          </cell>
          <cell r="K275" t="str">
            <v>{D}</v>
          </cell>
        </row>
        <row r="276">
          <cell r="A276" t="str">
            <v>8282-000</v>
          </cell>
          <cell r="B276">
            <v>48764320</v>
          </cell>
          <cell r="G276">
            <v>48764320</v>
          </cell>
          <cell r="H276">
            <v>35394000</v>
          </cell>
          <cell r="I276">
            <v>13370320</v>
          </cell>
          <cell r="J276">
            <v>0.37775668192348988</v>
          </cell>
          <cell r="K276" t="str">
            <v>{D}</v>
          </cell>
        </row>
        <row r="277">
          <cell r="A277" t="str">
            <v>8283-000</v>
          </cell>
          <cell r="B277">
            <v>2877160</v>
          </cell>
          <cell r="G277">
            <v>2877160</v>
          </cell>
          <cell r="H277">
            <v>1875850</v>
          </cell>
          <cell r="I277">
            <v>1001310</v>
          </cell>
          <cell r="J277">
            <v>0.53379001519311242</v>
          </cell>
          <cell r="K277" t="str">
            <v>{D}</v>
          </cell>
        </row>
        <row r="278">
          <cell r="A278" t="str">
            <v>8289-000</v>
          </cell>
          <cell r="B278">
            <v>14031470</v>
          </cell>
          <cell r="G278">
            <v>14031470</v>
          </cell>
          <cell r="H278">
            <v>11009000</v>
          </cell>
          <cell r="I278">
            <v>3022470</v>
          </cell>
          <cell r="J278">
            <v>0.27454537196838952</v>
          </cell>
          <cell r="K278" t="str">
            <v>{D}</v>
          </cell>
        </row>
        <row r="279">
          <cell r="A279" t="str">
            <v>8291-000</v>
          </cell>
          <cell r="B279">
            <v>30050000</v>
          </cell>
          <cell r="G279">
            <v>30050000</v>
          </cell>
          <cell r="H279">
            <v>38749500</v>
          </cell>
          <cell r="I279">
            <v>-8699500</v>
          </cell>
          <cell r="J279">
            <v>-0.22450612265964723</v>
          </cell>
          <cell r="K279" t="str">
            <v>{D}</v>
          </cell>
        </row>
        <row r="280">
          <cell r="A280" t="str">
            <v>8292-000</v>
          </cell>
          <cell r="B280">
            <v>6411400</v>
          </cell>
          <cell r="G280">
            <v>6411400</v>
          </cell>
          <cell r="H280">
            <v>9276000</v>
          </cell>
          <cell r="I280">
            <v>-2864600</v>
          </cell>
          <cell r="J280">
            <v>-0.30881845623113413</v>
          </cell>
          <cell r="K280" t="str">
            <v>{D}</v>
          </cell>
        </row>
        <row r="281">
          <cell r="A281" t="str">
            <v>8293-000</v>
          </cell>
          <cell r="B281">
            <v>4543850</v>
          </cell>
          <cell r="G281">
            <v>4543850</v>
          </cell>
          <cell r="H281">
            <v>7140500</v>
          </cell>
          <cell r="I281">
            <v>-2596650</v>
          </cell>
          <cell r="J281">
            <v>-0.3636510048315944</v>
          </cell>
          <cell r="K281" t="str">
            <v>{D}</v>
          </cell>
        </row>
        <row r="282">
          <cell r="A282" t="str">
            <v>8294-000</v>
          </cell>
          <cell r="B282">
            <v>23558000</v>
          </cell>
          <cell r="G282">
            <v>23558000</v>
          </cell>
          <cell r="H282">
            <v>15168200</v>
          </cell>
          <cell r="I282">
            <v>8389800</v>
          </cell>
          <cell r="J282">
            <v>0.55311770678129246</v>
          </cell>
          <cell r="K282" t="str">
            <v>{D}</v>
          </cell>
        </row>
        <row r="283">
          <cell r="A283" t="str">
            <v>8295-000</v>
          </cell>
          <cell r="B283">
            <v>5137950</v>
          </cell>
          <cell r="G283">
            <v>5137950</v>
          </cell>
          <cell r="H283">
            <v>2178100</v>
          </cell>
          <cell r="I283">
            <v>2959850</v>
          </cell>
          <cell r="J283">
            <v>1.3589137321518754</v>
          </cell>
          <cell r="K283" t="str">
            <v>{D}</v>
          </cell>
        </row>
        <row r="284">
          <cell r="A284" t="str">
            <v>8299-000</v>
          </cell>
          <cell r="B284">
            <v>7213000</v>
          </cell>
          <cell r="G284">
            <v>7213000</v>
          </cell>
          <cell r="H284">
            <v>7470000</v>
          </cell>
          <cell r="I284">
            <v>-257000</v>
          </cell>
          <cell r="J284">
            <v>-3.4404283801874165E-2</v>
          </cell>
          <cell r="K284" t="str">
            <v>{D}</v>
          </cell>
        </row>
        <row r="285">
          <cell r="A285" t="str">
            <v>8312-000</v>
          </cell>
          <cell r="B285">
            <v>6470800</v>
          </cell>
          <cell r="G285">
            <v>6470800</v>
          </cell>
          <cell r="H285">
            <v>25388200</v>
          </cell>
          <cell r="I285">
            <v>-18917400</v>
          </cell>
          <cell r="J285">
            <v>-0.74512568831189296</v>
          </cell>
          <cell r="K285" t="str">
            <v>{D}</v>
          </cell>
        </row>
        <row r="286">
          <cell r="A286" t="str">
            <v>8313-000</v>
          </cell>
          <cell r="B286">
            <v>8820000</v>
          </cell>
          <cell r="G286">
            <v>8820000</v>
          </cell>
          <cell r="H286">
            <v>1215000</v>
          </cell>
          <cell r="I286">
            <v>7605000</v>
          </cell>
          <cell r="J286">
            <v>6.2592592592592595</v>
          </cell>
          <cell r="K286" t="str">
            <v>{D}</v>
          </cell>
        </row>
        <row r="287">
          <cell r="A287" t="str">
            <v>8421-000</v>
          </cell>
          <cell r="B287">
            <v>72140917</v>
          </cell>
          <cell r="G287">
            <v>72140917</v>
          </cell>
          <cell r="H287">
            <v>72140917</v>
          </cell>
          <cell r="I287">
            <v>0</v>
          </cell>
          <cell r="J287">
            <v>0</v>
          </cell>
          <cell r="K287" t="str">
            <v>{D}</v>
          </cell>
        </row>
        <row r="288">
          <cell r="A288" t="str">
            <v>8422-000</v>
          </cell>
          <cell r="B288">
            <v>52131017</v>
          </cell>
          <cell r="G288">
            <v>52131017</v>
          </cell>
          <cell r="H288">
            <v>43462166</v>
          </cell>
          <cell r="I288">
            <v>8668851</v>
          </cell>
          <cell r="J288">
            <v>0.19945740854240904</v>
          </cell>
          <cell r="K288" t="str">
            <v>{D}</v>
          </cell>
        </row>
        <row r="289">
          <cell r="A289" t="str">
            <v>8423-000</v>
          </cell>
          <cell r="B289">
            <v>7880093</v>
          </cell>
          <cell r="G289">
            <v>7880093</v>
          </cell>
          <cell r="H289">
            <v>7880094</v>
          </cell>
          <cell r="I289">
            <v>-1</v>
          </cell>
          <cell r="J289">
            <v>-1.2690203949343752E-7</v>
          </cell>
          <cell r="K289" t="str">
            <v>{D}</v>
          </cell>
        </row>
        <row r="290">
          <cell r="A290" t="str">
            <v>8424-000</v>
          </cell>
          <cell r="B290">
            <v>997438</v>
          </cell>
          <cell r="G290">
            <v>997438</v>
          </cell>
          <cell r="H290">
            <v>997438</v>
          </cell>
          <cell r="I290">
            <v>0</v>
          </cell>
          <cell r="J290">
            <v>0</v>
          </cell>
          <cell r="K290" t="str">
            <v>{D}</v>
          </cell>
        </row>
        <row r="291">
          <cell r="A291" t="str">
            <v>8427-000</v>
          </cell>
          <cell r="B291">
            <v>10709440</v>
          </cell>
          <cell r="G291">
            <v>10709440</v>
          </cell>
          <cell r="H291">
            <v>10709440</v>
          </cell>
          <cell r="I291">
            <v>0</v>
          </cell>
          <cell r="J291">
            <v>0</v>
          </cell>
          <cell r="K291" t="str">
            <v>{D}</v>
          </cell>
        </row>
        <row r="292">
          <cell r="A292" t="str">
            <v>8429-000</v>
          </cell>
          <cell r="B292">
            <v>10641762</v>
          </cell>
          <cell r="G292">
            <v>10641762</v>
          </cell>
          <cell r="H292">
            <v>10641762</v>
          </cell>
          <cell r="I292">
            <v>0</v>
          </cell>
          <cell r="J292">
            <v>0</v>
          </cell>
          <cell r="K292" t="str">
            <v>{D}</v>
          </cell>
        </row>
        <row r="293">
          <cell r="A293" t="str">
            <v>8441-000</v>
          </cell>
          <cell r="B293">
            <v>25800000</v>
          </cell>
          <cell r="G293">
            <v>25800000</v>
          </cell>
          <cell r="H293">
            <v>25800000</v>
          </cell>
          <cell r="I293">
            <v>0</v>
          </cell>
          <cell r="J293">
            <v>0</v>
          </cell>
          <cell r="K293" t="str">
            <v>{D}</v>
          </cell>
        </row>
        <row r="294">
          <cell r="A294" t="str">
            <v>8481-000</v>
          </cell>
          <cell r="B294">
            <v>12408675</v>
          </cell>
          <cell r="G294">
            <v>12408675</v>
          </cell>
          <cell r="H294">
            <v>12408676</v>
          </cell>
          <cell r="I294">
            <v>-1</v>
          </cell>
          <cell r="J294">
            <v>-8.0588775144100791E-8</v>
          </cell>
          <cell r="K294" t="str">
            <v>{D}</v>
          </cell>
        </row>
        <row r="295">
          <cell r="A295" t="str">
            <v>8482-000</v>
          </cell>
          <cell r="B295">
            <v>91720740</v>
          </cell>
          <cell r="G295">
            <v>91720740</v>
          </cell>
          <cell r="H295">
            <v>91720740</v>
          </cell>
          <cell r="I295">
            <v>0</v>
          </cell>
          <cell r="J295">
            <v>0</v>
          </cell>
          <cell r="K295" t="str">
            <v>{D}</v>
          </cell>
        </row>
        <row r="296">
          <cell r="A296" t="str">
            <v>8483-000</v>
          </cell>
          <cell r="B296">
            <v>32067590</v>
          </cell>
          <cell r="G296">
            <v>32067590</v>
          </cell>
          <cell r="H296">
            <v>32067590</v>
          </cell>
          <cell r="I296">
            <v>0</v>
          </cell>
          <cell r="J296">
            <v>0</v>
          </cell>
          <cell r="K296" t="str">
            <v>{D}</v>
          </cell>
        </row>
        <row r="297">
          <cell r="A297" t="str">
            <v>8489-000</v>
          </cell>
          <cell r="B297">
            <v>6578154</v>
          </cell>
          <cell r="G297">
            <v>6578154</v>
          </cell>
          <cell r="H297">
            <v>6922226</v>
          </cell>
          <cell r="I297">
            <v>-344072</v>
          </cell>
          <cell r="J297">
            <v>-4.9705398234614125E-2</v>
          </cell>
          <cell r="K297" t="str">
            <v>{D}</v>
          </cell>
        </row>
        <row r="298">
          <cell r="A298" t="str">
            <v>8511-000</v>
          </cell>
          <cell r="B298">
            <v>24297333</v>
          </cell>
          <cell r="G298">
            <v>24297333</v>
          </cell>
          <cell r="H298">
            <v>25018917</v>
          </cell>
          <cell r="I298">
            <v>-721584</v>
          </cell>
          <cell r="J298">
            <v>-2.8841536186398477E-2</v>
          </cell>
          <cell r="K298" t="str">
            <v>{D}</v>
          </cell>
        </row>
        <row r="299">
          <cell r="A299" t="str">
            <v>8512-000</v>
          </cell>
          <cell r="B299">
            <v>5807800</v>
          </cell>
          <cell r="G299">
            <v>5807800</v>
          </cell>
          <cell r="H299">
            <v>5807800</v>
          </cell>
          <cell r="I299">
            <v>0</v>
          </cell>
          <cell r="J299">
            <v>0</v>
          </cell>
          <cell r="K299" t="str">
            <v>{D}</v>
          </cell>
        </row>
        <row r="300">
          <cell r="A300" t="str">
            <v>8513-000</v>
          </cell>
          <cell r="B300">
            <v>15977702</v>
          </cell>
          <cell r="G300">
            <v>15977702</v>
          </cell>
          <cell r="H300">
            <v>15977703</v>
          </cell>
          <cell r="I300">
            <v>-1</v>
          </cell>
          <cell r="J300">
            <v>-6.2587219201658709E-8</v>
          </cell>
          <cell r="K300" t="str">
            <v>{D}</v>
          </cell>
        </row>
        <row r="301">
          <cell r="A301" t="str">
            <v>8514-000</v>
          </cell>
          <cell r="B301">
            <v>46785800</v>
          </cell>
          <cell r="G301">
            <v>46785800</v>
          </cell>
          <cell r="H301">
            <v>46785800</v>
          </cell>
          <cell r="I301">
            <v>0</v>
          </cell>
          <cell r="J301">
            <v>0</v>
          </cell>
          <cell r="K301" t="str">
            <v>{D}</v>
          </cell>
        </row>
        <row r="302">
          <cell r="A302" t="str">
            <v>8518-000</v>
          </cell>
          <cell r="B302">
            <v>5785600</v>
          </cell>
          <cell r="G302">
            <v>5785600</v>
          </cell>
          <cell r="H302">
            <v>5785600</v>
          </cell>
          <cell r="I302">
            <v>0</v>
          </cell>
          <cell r="J302">
            <v>0</v>
          </cell>
          <cell r="K302" t="str">
            <v>{D}</v>
          </cell>
        </row>
        <row r="303">
          <cell r="A303" t="str">
            <v>8521-000</v>
          </cell>
          <cell r="B303">
            <v>7156901</v>
          </cell>
          <cell r="G303">
            <v>7156901</v>
          </cell>
          <cell r="H303">
            <v>7156901</v>
          </cell>
          <cell r="I303">
            <v>0</v>
          </cell>
          <cell r="J303">
            <v>0</v>
          </cell>
          <cell r="K303" t="str">
            <v>{D}</v>
          </cell>
        </row>
        <row r="304">
          <cell r="A304" t="str">
            <v>8522-000</v>
          </cell>
          <cell r="B304">
            <v>19476400</v>
          </cell>
          <cell r="G304">
            <v>19476400</v>
          </cell>
          <cell r="H304">
            <v>19476400</v>
          </cell>
          <cell r="I304">
            <v>0</v>
          </cell>
          <cell r="J304">
            <v>0</v>
          </cell>
          <cell r="K304" t="str">
            <v>{D}</v>
          </cell>
        </row>
        <row r="305">
          <cell r="A305" t="str">
            <v>8523-000</v>
          </cell>
          <cell r="B305">
            <v>12986600</v>
          </cell>
          <cell r="G305">
            <v>12986600</v>
          </cell>
          <cell r="H305">
            <v>11239250</v>
          </cell>
          <cell r="I305">
            <v>1747350</v>
          </cell>
          <cell r="J305">
            <v>0.15546855884511868</v>
          </cell>
          <cell r="K305" t="str">
            <v>{D}</v>
          </cell>
        </row>
        <row r="306">
          <cell r="A306" t="str">
            <v>8616-000</v>
          </cell>
          <cell r="B306">
            <v>1884032</v>
          </cell>
          <cell r="G306">
            <v>1884032</v>
          </cell>
          <cell r="H306">
            <v>1892932</v>
          </cell>
          <cell r="I306">
            <v>-8900</v>
          </cell>
          <cell r="J306">
            <v>-4.7017008534907751E-3</v>
          </cell>
          <cell r="K306" t="str">
            <v>{D}</v>
          </cell>
        </row>
        <row r="307">
          <cell r="A307" t="str">
            <v>8617-000</v>
          </cell>
          <cell r="B307">
            <v>14800733</v>
          </cell>
          <cell r="G307">
            <v>14800733</v>
          </cell>
          <cell r="H307">
            <v>16051738</v>
          </cell>
          <cell r="I307">
            <v>-1251005</v>
          </cell>
          <cell r="J307">
            <v>-7.7935797357270589E-2</v>
          </cell>
          <cell r="K307" t="str">
            <v>{D}</v>
          </cell>
        </row>
        <row r="308">
          <cell r="A308" t="str">
            <v>8652-000</v>
          </cell>
          <cell r="B308">
            <v>194892000</v>
          </cell>
          <cell r="G308">
            <v>194892000</v>
          </cell>
          <cell r="H308">
            <v>159792000</v>
          </cell>
          <cell r="I308">
            <v>35100000</v>
          </cell>
          <cell r="J308">
            <v>0.21966055872634424</v>
          </cell>
          <cell r="K308" t="str">
            <v>{D}</v>
          </cell>
        </row>
        <row r="309">
          <cell r="A309" t="str">
            <v>8661-000</v>
          </cell>
          <cell r="B309">
            <v>168522220</v>
          </cell>
          <cell r="G309">
            <v>168522220</v>
          </cell>
          <cell r="H309">
            <v>122645725</v>
          </cell>
          <cell r="I309">
            <v>45876495</v>
          </cell>
          <cell r="J309">
            <v>0.37405702481680464</v>
          </cell>
          <cell r="K309" t="str">
            <v>{D}</v>
          </cell>
        </row>
        <row r="310">
          <cell r="A310" t="str">
            <v>8662-000</v>
          </cell>
          <cell r="B310">
            <v>1381200</v>
          </cell>
          <cell r="G310">
            <v>1381200</v>
          </cell>
          <cell r="H310">
            <v>1732640</v>
          </cell>
          <cell r="I310">
            <v>-351440</v>
          </cell>
          <cell r="J310">
            <v>-0.20283498014590451</v>
          </cell>
          <cell r="K310" t="str">
            <v>{D}</v>
          </cell>
        </row>
        <row r="311">
          <cell r="A311" t="str">
            <v>8672-000</v>
          </cell>
          <cell r="B311">
            <v>4653675</v>
          </cell>
          <cell r="G311">
            <v>4653675</v>
          </cell>
          <cell r="H311">
            <v>9330675</v>
          </cell>
          <cell r="I311">
            <v>-4677000</v>
          </cell>
          <cell r="J311">
            <v>-0.50124990957245863</v>
          </cell>
          <cell r="K311" t="str">
            <v>{D}</v>
          </cell>
        </row>
        <row r="312">
          <cell r="A312" t="str">
            <v>8673-000</v>
          </cell>
          <cell r="B312">
            <v>2111686880</v>
          </cell>
          <cell r="G312">
            <v>2111686880</v>
          </cell>
          <cell r="H312">
            <v>1879637050</v>
          </cell>
          <cell r="I312">
            <v>232049830</v>
          </cell>
          <cell r="J312">
            <v>0.1234545945984625</v>
          </cell>
          <cell r="K312" t="str">
            <v>{D}</v>
          </cell>
        </row>
        <row r="313">
          <cell r="A313" t="str">
            <v>8683-000</v>
          </cell>
          <cell r="B313">
            <v>5500000</v>
          </cell>
          <cell r="G313">
            <v>5500000</v>
          </cell>
          <cell r="H313">
            <v>4836000</v>
          </cell>
          <cell r="I313">
            <v>664000</v>
          </cell>
          <cell r="J313">
            <v>0.13730355665839536</v>
          </cell>
          <cell r="K313" t="str">
            <v>{D}</v>
          </cell>
        </row>
        <row r="314">
          <cell r="A314" t="str">
            <v>8684-000</v>
          </cell>
          <cell r="B314">
            <v>2196500</v>
          </cell>
          <cell r="G314">
            <v>2196500</v>
          </cell>
          <cell r="H314">
            <v>3009600</v>
          </cell>
          <cell r="I314">
            <v>-813100</v>
          </cell>
          <cell r="J314">
            <v>-0.270168793195109</v>
          </cell>
          <cell r="K314" t="str">
            <v>{D}</v>
          </cell>
        </row>
        <row r="315">
          <cell r="A315" t="str">
            <v>8689-000</v>
          </cell>
          <cell r="B315">
            <v>5977000</v>
          </cell>
          <cell r="G315">
            <v>5977000</v>
          </cell>
          <cell r="H315">
            <v>6020550</v>
          </cell>
          <cell r="I315">
            <v>-43550</v>
          </cell>
          <cell r="J315">
            <v>-7.2335583958276235E-3</v>
          </cell>
          <cell r="K315" t="str">
            <v>{D}</v>
          </cell>
        </row>
        <row r="316">
          <cell r="A316" t="str">
            <v>8711-000</v>
          </cell>
          <cell r="B316">
            <v>11692100</v>
          </cell>
          <cell r="G316">
            <v>11692100</v>
          </cell>
          <cell r="H316">
            <v>9959000</v>
          </cell>
          <cell r="I316">
            <v>1733100</v>
          </cell>
          <cell r="J316">
            <v>0.17402349633497338</v>
          </cell>
          <cell r="K316" t="str">
            <v>{D}</v>
          </cell>
        </row>
        <row r="317">
          <cell r="A317" t="str">
            <v>8733-000</v>
          </cell>
          <cell r="B317">
            <v>11002750</v>
          </cell>
          <cell r="G317">
            <v>11002750</v>
          </cell>
          <cell r="H317">
            <v>15592000</v>
          </cell>
          <cell r="I317">
            <v>-4589250</v>
          </cell>
          <cell r="J317">
            <v>-0.29433363263211904</v>
          </cell>
          <cell r="K317" t="str">
            <v>{D}</v>
          </cell>
        </row>
        <row r="318">
          <cell r="A318" t="str">
            <v>8829-000</v>
          </cell>
          <cell r="B318">
            <v>16060000</v>
          </cell>
          <cell r="G318">
            <v>16060000</v>
          </cell>
          <cell r="H318">
            <v>16060000</v>
          </cell>
          <cell r="I318">
            <v>0</v>
          </cell>
          <cell r="J318">
            <v>0</v>
          </cell>
          <cell r="K318" t="str">
            <v>{D}</v>
          </cell>
        </row>
        <row r="319">
          <cell r="A319" t="str">
            <v>8831-000</v>
          </cell>
          <cell r="B319">
            <v>768000</v>
          </cell>
          <cell r="G319">
            <v>768000</v>
          </cell>
          <cell r="H319">
            <v>-500</v>
          </cell>
          <cell r="I319">
            <v>768500</v>
          </cell>
          <cell r="J319">
            <v>-1537</v>
          </cell>
          <cell r="K319" t="str">
            <v>{K}</v>
          </cell>
        </row>
        <row r="320">
          <cell r="A320" t="str">
            <v>8832-000</v>
          </cell>
          <cell r="B320">
            <v>67941408</v>
          </cell>
          <cell r="G320">
            <v>67941408</v>
          </cell>
          <cell r="H320">
            <v>71010770</v>
          </cell>
          <cell r="I320">
            <v>-3069362</v>
          </cell>
          <cell r="J320">
            <v>-4.3223894065646661E-2</v>
          </cell>
          <cell r="K320" t="str">
            <v>{D}</v>
          </cell>
        </row>
        <row r="321">
          <cell r="A321" t="str">
            <v>8833-000</v>
          </cell>
          <cell r="B321">
            <v>35258012</v>
          </cell>
          <cell r="G321">
            <v>35258012</v>
          </cell>
          <cell r="H321">
            <v>23635533</v>
          </cell>
          <cell r="I321">
            <v>11622479</v>
          </cell>
          <cell r="J321">
            <v>0.49173754617676702</v>
          </cell>
          <cell r="K321" t="str">
            <v>{D}</v>
          </cell>
        </row>
        <row r="322">
          <cell r="A322" t="str">
            <v>8834-000</v>
          </cell>
          <cell r="B322">
            <v>41876178</v>
          </cell>
          <cell r="G322">
            <v>41876178</v>
          </cell>
          <cell r="H322">
            <v>40477201</v>
          </cell>
          <cell r="I322">
            <v>1398977</v>
          </cell>
          <cell r="J322">
            <v>3.4562098303190479E-2</v>
          </cell>
          <cell r="K322" t="str">
            <v>{D}</v>
          </cell>
        </row>
        <row r="323">
          <cell r="A323" t="str">
            <v>8835-000</v>
          </cell>
          <cell r="B323">
            <v>8656300</v>
          </cell>
          <cell r="G323">
            <v>8656300</v>
          </cell>
          <cell r="H323">
            <v>6623550</v>
          </cell>
          <cell r="I323">
            <v>2032750</v>
          </cell>
          <cell r="J323">
            <v>0.30689735866717999</v>
          </cell>
          <cell r="K323" t="str">
            <v>{D}</v>
          </cell>
        </row>
        <row r="324">
          <cell r="A324" t="str">
            <v>8836-000</v>
          </cell>
          <cell r="B324">
            <v>1712200</v>
          </cell>
          <cell r="G324">
            <v>1712200</v>
          </cell>
          <cell r="H324">
            <v>1405200</v>
          </cell>
          <cell r="I324">
            <v>307000</v>
          </cell>
          <cell r="J324">
            <v>0.21847423854255621</v>
          </cell>
          <cell r="K324" t="str">
            <v>{D}</v>
          </cell>
        </row>
        <row r="325">
          <cell r="A325" t="str">
            <v>8841-000</v>
          </cell>
          <cell r="B325">
            <v>25457410</v>
          </cell>
          <cell r="G325">
            <v>25457410</v>
          </cell>
          <cell r="H325">
            <v>19692950</v>
          </cell>
          <cell r="I325">
            <v>5764460</v>
          </cell>
          <cell r="J325">
            <v>0.29271693677178889</v>
          </cell>
          <cell r="K325" t="str">
            <v>{D}</v>
          </cell>
        </row>
        <row r="326">
          <cell r="A326" t="str">
            <v>8842-000</v>
          </cell>
          <cell r="B326">
            <v>25248000</v>
          </cell>
          <cell r="G326">
            <v>25248000</v>
          </cell>
          <cell r="H326">
            <v>21378000</v>
          </cell>
          <cell r="I326">
            <v>3870000</v>
          </cell>
          <cell r="J326">
            <v>0.18102722424922818</v>
          </cell>
          <cell r="K326" t="str">
            <v>{D}</v>
          </cell>
        </row>
        <row r="327">
          <cell r="A327" t="str">
            <v>8851-000</v>
          </cell>
          <cell r="B327">
            <v>20000000</v>
          </cell>
          <cell r="G327">
            <v>20000000</v>
          </cell>
          <cell r="H327">
            <v>20000000</v>
          </cell>
          <cell r="I327">
            <v>0</v>
          </cell>
          <cell r="J327">
            <v>0</v>
          </cell>
          <cell r="K327" t="str">
            <v>{D}</v>
          </cell>
        </row>
        <row r="328">
          <cell r="A328" t="str">
            <v>8854-000</v>
          </cell>
          <cell r="B328">
            <v>2200000</v>
          </cell>
          <cell r="G328">
            <v>2200000</v>
          </cell>
          <cell r="H328">
            <v>2900000</v>
          </cell>
          <cell r="I328">
            <v>-700000</v>
          </cell>
          <cell r="J328">
            <v>-0.2413793103448276</v>
          </cell>
          <cell r="K328" t="str">
            <v>{D}</v>
          </cell>
        </row>
        <row r="329">
          <cell r="A329" t="str">
            <v>8856-000</v>
          </cell>
          <cell r="B329">
            <v>18708320</v>
          </cell>
          <cell r="G329">
            <v>18708320</v>
          </cell>
          <cell r="H329">
            <v>10860000</v>
          </cell>
          <cell r="I329">
            <v>7848320</v>
          </cell>
          <cell r="J329">
            <v>0.72268139963167588</v>
          </cell>
          <cell r="K329" t="str">
            <v>{D}</v>
          </cell>
        </row>
        <row r="330">
          <cell r="A330" t="str">
            <v>8861-000</v>
          </cell>
          <cell r="B330">
            <v>30012430</v>
          </cell>
          <cell r="G330">
            <v>30012430</v>
          </cell>
          <cell r="H330">
            <v>35135975</v>
          </cell>
          <cell r="I330">
            <v>-5123545</v>
          </cell>
          <cell r="J330">
            <v>-0.14582048740642603</v>
          </cell>
          <cell r="K330" t="str">
            <v>{D}</v>
          </cell>
        </row>
        <row r="331">
          <cell r="A331" t="str">
            <v>8981-000</v>
          </cell>
          <cell r="B331">
            <v>146419045</v>
          </cell>
          <cell r="G331">
            <v>146419045</v>
          </cell>
          <cell r="H331">
            <v>24221750</v>
          </cell>
          <cell r="I331">
            <v>122197295</v>
          </cell>
          <cell r="J331">
            <v>5.044940807332253</v>
          </cell>
          <cell r="K331" t="str">
            <v>{D}</v>
          </cell>
        </row>
        <row r="332">
          <cell r="A332" t="str">
            <v>9061-000</v>
          </cell>
          <cell r="B332">
            <v>17510903</v>
          </cell>
          <cell r="G332">
            <v>17510903</v>
          </cell>
          <cell r="H332">
            <v>10594962</v>
          </cell>
          <cell r="I332">
            <v>6915941</v>
          </cell>
          <cell r="J332">
            <v>0.65275750871027194</v>
          </cell>
          <cell r="K332" t="str">
            <v>{K}</v>
          </cell>
        </row>
        <row r="333">
          <cell r="A333" t="str">
            <v>9091-000</v>
          </cell>
          <cell r="B333">
            <v>115510841.61</v>
          </cell>
          <cell r="G333">
            <v>115510841.61</v>
          </cell>
          <cell r="H333">
            <v>485912004.18000001</v>
          </cell>
          <cell r="I333">
            <v>-370401162.56999999</v>
          </cell>
          <cell r="J333">
            <v>-0.76228032932643819</v>
          </cell>
          <cell r="K333" t="str">
            <v>{K}</v>
          </cell>
        </row>
        <row r="334">
          <cell r="A334" t="str">
            <v>9093-000</v>
          </cell>
          <cell r="B334">
            <v>248531</v>
          </cell>
          <cell r="G334">
            <v>248531</v>
          </cell>
          <cell r="H334">
            <v>841958</v>
          </cell>
          <cell r="I334">
            <v>-593427</v>
          </cell>
          <cell r="J334">
            <v>-0.70481781751583805</v>
          </cell>
          <cell r="K334" t="str">
            <v>{K}</v>
          </cell>
        </row>
        <row r="335">
          <cell r="A335" t="str">
            <v>9099-000</v>
          </cell>
          <cell r="B335">
            <v>39844714</v>
          </cell>
          <cell r="G335">
            <v>39844714</v>
          </cell>
          <cell r="H335">
            <v>2089000</v>
          </cell>
          <cell r="I335">
            <v>37755714</v>
          </cell>
          <cell r="J335">
            <v>18.073582575394926</v>
          </cell>
          <cell r="K335" t="str">
            <v>{K}</v>
          </cell>
        </row>
        <row r="336">
          <cell r="A336" t="str">
            <v>9232-H27</v>
          </cell>
          <cell r="B336">
            <v>22647285715</v>
          </cell>
          <cell r="G336">
            <v>22647285715</v>
          </cell>
          <cell r="H336">
            <v>0</v>
          </cell>
          <cell r="I336">
            <v>22647285715</v>
          </cell>
          <cell r="J336">
            <v>1</v>
          </cell>
          <cell r="K336" t="str">
            <v>{D}</v>
          </cell>
        </row>
        <row r="337">
          <cell r="A337" t="str">
            <v>9982-000</v>
          </cell>
          <cell r="B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1</v>
          </cell>
          <cell r="K337" t="str">
            <v>{K}</v>
          </cell>
        </row>
      </sheetData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00000"/>
      <sheetName val="DATA UMUM"/>
      <sheetName val="Tanah"/>
      <sheetName val="Bangunan"/>
      <sheetName val="Safety Margin"/>
      <sheetName val="Data 1"/>
      <sheetName val="Data 2"/>
      <sheetName val="Data 3"/>
      <sheetName val="Data 4"/>
      <sheetName val="Data 5"/>
      <sheetName val="Analisa"/>
      <sheetName val="Text"/>
      <sheetName val="COPYWRITE"/>
      <sheetName val="List"/>
      <sheetName val="Contribution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Kantor Pusat"/>
      <sheetName val="Semarang"/>
      <sheetName val="Surabaya Gempol Mojokerto"/>
      <sheetName val="Daf 1"/>
      <sheetName val="General"/>
      <sheetName val="BBM-03"/>
      <sheetName val="GeneralInfo"/>
      <sheetName val="DATA"/>
      <sheetName val="DaTa "/>
      <sheetName val="Marshal"/>
      <sheetName val="shareholders"/>
      <sheetName val="Lampiran"/>
      <sheetName val="R-16.1"/>
      <sheetName val="R-16.2"/>
      <sheetName val="ACCOUNTS31Okt2005"/>
      <sheetName val="RumusTB 1 bln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dayin"/>
      <sheetName val="Div2"/>
      <sheetName val="Mgg 3"/>
      <sheetName val="Detail-PARENT"/>
      <sheetName val="Price"/>
      <sheetName val="piut_sapr"/>
      <sheetName val="Setup"/>
      <sheetName val="COA"/>
      <sheetName val="Eliminasi"/>
      <sheetName val="P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1">
          <cell r="B1" t="str">
            <v>Tanah Kosong</v>
          </cell>
        </row>
        <row r="2">
          <cell r="B2" t="str">
            <v>Rumah Tinggal</v>
          </cell>
        </row>
        <row r="3">
          <cell r="B3" t="str">
            <v>Pabrik / Gudang</v>
          </cell>
        </row>
        <row r="4">
          <cell r="B4" t="str">
            <v>Bengkel</v>
          </cell>
        </row>
        <row r="5">
          <cell r="B5" t="str">
            <v>Kantor</v>
          </cell>
        </row>
        <row r="6">
          <cell r="B6" t="str">
            <v>Kandang</v>
          </cell>
        </row>
        <row r="7">
          <cell r="B7" t="str">
            <v>Kebun / Sawah</v>
          </cell>
        </row>
        <row r="8">
          <cell r="B8" t="str">
            <v>Hotel</v>
          </cell>
        </row>
        <row r="9">
          <cell r="B9" t="str">
            <v>-</v>
          </cell>
        </row>
        <row r="11">
          <cell r="B11" t="str">
            <v>Segi empat</v>
          </cell>
        </row>
        <row r="12">
          <cell r="B12" t="str">
            <v>Segi tiga</v>
          </cell>
        </row>
        <row r="13">
          <cell r="B13" t="str">
            <v>Trapesium</v>
          </cell>
        </row>
        <row r="14">
          <cell r="B14" t="str">
            <v>Tidak beraturan</v>
          </cell>
        </row>
        <row r="15">
          <cell r="B15" t="str">
            <v>-</v>
          </cell>
        </row>
        <row r="17">
          <cell r="B17" t="str">
            <v>Darat, urugan</v>
          </cell>
          <cell r="C17" t="str">
            <v>Lebih tinggi dari jalan</v>
          </cell>
        </row>
        <row r="18">
          <cell r="B18" t="str">
            <v>Rawa, sawah</v>
          </cell>
          <cell r="C18" t="str">
            <v>Lebih rendah dari jalan</v>
          </cell>
        </row>
        <row r="19">
          <cell r="B19" t="str">
            <v>-</v>
          </cell>
          <cell r="C19" t="str">
            <v>Sama dengan jalan</v>
          </cell>
        </row>
        <row r="20">
          <cell r="C20" t="str">
            <v>-</v>
          </cell>
        </row>
        <row r="29">
          <cell r="B29" t="str">
            <v>HM</v>
          </cell>
        </row>
        <row r="30">
          <cell r="B30" t="str">
            <v>HGB</v>
          </cell>
        </row>
        <row r="31">
          <cell r="B31" t="str">
            <v>HGU</v>
          </cell>
        </row>
        <row r="32">
          <cell r="B32" t="str">
            <v>Hak Pakai</v>
          </cell>
        </row>
        <row r="33">
          <cell r="B33" t="str">
            <v>Sewa</v>
          </cell>
        </row>
        <row r="34">
          <cell r="B34" t="str">
            <v>Girik</v>
          </cell>
        </row>
        <row r="35">
          <cell r="B35" t="str">
            <v>Akte Jual Beli</v>
          </cell>
        </row>
        <row r="36">
          <cell r="B36" t="str">
            <v xml:space="preserve">Petok </v>
          </cell>
        </row>
        <row r="37">
          <cell r="B37" t="str">
            <v>-</v>
          </cell>
        </row>
        <row r="39">
          <cell r="B39">
            <v>1</v>
          </cell>
        </row>
        <row r="40">
          <cell r="B40">
            <v>2</v>
          </cell>
        </row>
        <row r="41">
          <cell r="B41">
            <v>3</v>
          </cell>
        </row>
        <row r="42">
          <cell r="B42">
            <v>4</v>
          </cell>
        </row>
        <row r="43">
          <cell r="B43">
            <v>5</v>
          </cell>
        </row>
        <row r="44">
          <cell r="B44">
            <v>6</v>
          </cell>
        </row>
        <row r="45">
          <cell r="B45">
            <v>7</v>
          </cell>
        </row>
        <row r="46">
          <cell r="B46">
            <v>8</v>
          </cell>
        </row>
        <row r="47">
          <cell r="B47">
            <v>9</v>
          </cell>
        </row>
        <row r="48">
          <cell r="B48">
            <v>10</v>
          </cell>
        </row>
        <row r="49">
          <cell r="B49">
            <v>0</v>
          </cell>
        </row>
        <row r="55">
          <cell r="B55" t="str">
            <v>Resident</v>
          </cell>
        </row>
        <row r="56">
          <cell r="B56" t="str">
            <v>Komersial</v>
          </cell>
        </row>
        <row r="57">
          <cell r="B57" t="str">
            <v>Industri</v>
          </cell>
        </row>
        <row r="58">
          <cell r="B58" t="str">
            <v>Campuran</v>
          </cell>
        </row>
        <row r="59">
          <cell r="B59" t="str">
            <v>-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Tarif"/>
      <sheetName val="As"/>
      <sheetName val="Inv"/>
      <sheetName val="Pen"/>
      <sheetName val="FS"/>
      <sheetName val="R-Jalan"/>
      <sheetName val="PB"/>
      <sheetName val="R-Inap"/>
      <sheetName val="Other"/>
      <sheetName val="DLL"/>
      <sheetName val="Jad"/>
      <sheetName val="AP"/>
      <sheetName val="AP (2)"/>
      <sheetName val="Other (2)"/>
      <sheetName val="A"/>
      <sheetName val="Analisa"/>
      <sheetName val="Bukti Memorial"/>
      <sheetName val="Marshal"/>
      <sheetName val="Permanent info"/>
    </sheetNames>
    <sheetDataSet>
      <sheetData sheetId="0"/>
      <sheetData sheetId="1"/>
      <sheetData sheetId="2">
        <row r="49">
          <cell r="I49">
            <v>0.1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"/>
      <sheetName val="l*****"/>
      <sheetName val="****_x0000_ÿ"/>
      <sheetName val="Proj_PL"/>
      <sheetName val="Intrst + Man Fee"/>
      <sheetName val="Cash Flow"/>
      <sheetName val="SCHE-INT"/>
      <sheetName val="TR_Coll"/>
      <sheetName val="TP"/>
      <sheetName val="SLS_Projection"/>
      <sheetName val="Break_Var"/>
      <sheetName val="PL_Jan-Dec"/>
      <sheetName val="PL_Jan"/>
      <sheetName val="PL_Mar"/>
      <sheetName val="PL_Apr"/>
      <sheetName val="PL_May"/>
      <sheetName val="PL_Jun"/>
      <sheetName val="PL_Jul"/>
      <sheetName val="PL_Aug"/>
      <sheetName val="PL_Sep"/>
      <sheetName val="PL_Oct"/>
      <sheetName val="PL_Nov"/>
      <sheetName val="PL_Dec"/>
      <sheetName val="JURNAL"/>
      <sheetName val="B_SHEET (Monthly)"/>
      <sheetName val="WORK SHEET (Monthly)"/>
      <sheetName val="PL_Feb"/>
      <sheetName val="Neraca"/>
      <sheetName val="&lt;&lt;&gt;&gt;"/>
      <sheetName val="Sche-HL SOLD"/>
      <sheetName val="Disposal"/>
      <sheetName val="Sel-Kurs"/>
      <sheetName val="JOUR-PROJ"/>
      <sheetName val="Sche-Repair"/>
      <sheetName val="****?ÿ"/>
      <sheetName val="Intrst_+_Man_Fee"/>
      <sheetName val="Cash_Flow"/>
      <sheetName val="B_SHEET_(Monthly)"/>
      <sheetName val="WORK_SHEET_(Monthly)"/>
      <sheetName val="Sche-HL_SOLD"/>
      <sheetName val="Marshal"/>
      <sheetName val="****"/>
      <sheetName val="l_____"/>
      <sheetName val="____"/>
      <sheetName val="Intrst_+_Man_Fee14"/>
      <sheetName val="Cash_Flow13"/>
      <sheetName val="B_SHEET_(Monthly)13"/>
      <sheetName val="WORK_SHEET_(Monthly)13"/>
      <sheetName val="Sche-HL_SOLD13"/>
      <sheetName val="Intrst_+_Man_Fee2"/>
      <sheetName val="Cash_Flow2"/>
      <sheetName val="B_SHEET_(Monthly)2"/>
      <sheetName val="WORK_SHEET_(Monthly)2"/>
      <sheetName val="Sche-HL_SOLD2"/>
      <sheetName val="Intrst_+_Man_Fee1"/>
      <sheetName val="Cash_Flow1"/>
      <sheetName val="B_SHEET_(Monthly)1"/>
      <sheetName val="WORK_SHEET_(Monthly)1"/>
      <sheetName val="Sche-HL_SOLD1"/>
      <sheetName val="Intrst_+_Man_Fee4"/>
      <sheetName val="Cash_Flow3"/>
      <sheetName val="B_SHEET_(Monthly)3"/>
      <sheetName val="WORK_SHEET_(Monthly)3"/>
      <sheetName val="Sche-HL_SOLD3"/>
      <sheetName val="Intrst_+_Man_Fee3"/>
      <sheetName val="Intrst_+_Man_Fee7"/>
      <sheetName val="Cash_Flow6"/>
      <sheetName val="B_SHEET_(Monthly)6"/>
      <sheetName val="WORK_SHEET_(Monthly)6"/>
      <sheetName val="Sche-HL_SOLD6"/>
      <sheetName val="Intrst_+_Man_Fee6"/>
      <sheetName val="Cash_Flow5"/>
      <sheetName val="B_SHEET_(Monthly)5"/>
      <sheetName val="WORK_SHEET_(Monthly)5"/>
      <sheetName val="Sche-HL_SOLD5"/>
      <sheetName val="Intrst_+_Man_Fee5"/>
      <sheetName val="Cash_Flow4"/>
      <sheetName val="B_SHEET_(Monthly)4"/>
      <sheetName val="WORK_SHEET_(Monthly)4"/>
      <sheetName val="Sche-HL_SOLD4"/>
      <sheetName val="Intrst_+_Man_Fee8"/>
      <sheetName val="Cash_Flow7"/>
      <sheetName val="B_SHEET_(Monthly)7"/>
      <sheetName val="WORK_SHEET_(Monthly)7"/>
      <sheetName val="Sche-HL_SOLD7"/>
      <sheetName val="Intrst_+_Man_Fee9"/>
      <sheetName val="Cash_Flow8"/>
      <sheetName val="B_SHEET_(Monthly)8"/>
      <sheetName val="WORK_SHEET_(Monthly)8"/>
      <sheetName val="Sche-HL_SOLD8"/>
      <sheetName val="Intrst_+_Man_Fee10"/>
      <sheetName val="Cash_Flow9"/>
      <sheetName val="B_SHEET_(Monthly)9"/>
      <sheetName val="WORK_SHEET_(Monthly)9"/>
      <sheetName val="Sche-HL_SOLD9"/>
      <sheetName val="Intrst_+_Man_Fee12"/>
      <sheetName val="Cash_Flow11"/>
      <sheetName val="B_SHEET_(Monthly)11"/>
      <sheetName val="WORK_SHEET_(Monthly)11"/>
      <sheetName val="Sche-HL_SOLD11"/>
      <sheetName val="Intrst_+_Man_Fee11"/>
      <sheetName val="Cash_Flow10"/>
      <sheetName val="B_SHEET_(Monthly)10"/>
      <sheetName val="WORK_SHEET_(Monthly)10"/>
      <sheetName val="Sche-HL_SOLD10"/>
      <sheetName val="adj"/>
      <sheetName val="Intrst_+_Man_Fee13"/>
      <sheetName val="Cash_Flow12"/>
      <sheetName val="B_SHEET_(Monthly)12"/>
      <sheetName val="WORK_SHEET_(Monthly)12"/>
      <sheetName val="Sche-HL_SOLD12"/>
      <sheetName val="Intrst_+_Man_Fee18"/>
      <sheetName val="Cash_Flow17"/>
      <sheetName val="B_SHEET_(Monthly)17"/>
      <sheetName val="WORK_SHEET_(Monthly)17"/>
      <sheetName val="Sche-HL_SOLD17"/>
      <sheetName val="Intrst_+_Man_Fee16"/>
      <sheetName val="Cash_Flow15"/>
      <sheetName val="B_SHEET_(Monthly)15"/>
      <sheetName val="WORK_SHEET_(Monthly)15"/>
      <sheetName val="Sche-HL_SOLD15"/>
      <sheetName val="Intrst_+_Man_Fee15"/>
      <sheetName val="Cash_Flow14"/>
      <sheetName val="B_SHEET_(Monthly)14"/>
      <sheetName val="WORK_SHEET_(Monthly)14"/>
      <sheetName val="Sche-HL_SOLD14"/>
      <sheetName val="Intrst_+_Man_Fee17"/>
      <sheetName val="Cash_Flow16"/>
      <sheetName val="B_SHEET_(Monthly)16"/>
      <sheetName val="WORK_SHEET_(Monthly)16"/>
      <sheetName val="Sche-HL_SOLD16"/>
      <sheetName val="Intrst_+_Man_Fee19"/>
      <sheetName val="Cash_Flow18"/>
      <sheetName val="B_SHEET_(Monthly)18"/>
      <sheetName val="WORK_SHEET_(Monthly)18"/>
      <sheetName val="Sche-HL_SOLD18"/>
      <sheetName val="Intrst_+_Man_Fee20"/>
      <sheetName val="Cash_Flow19"/>
      <sheetName val="B_SHEET_(Monthly)19"/>
      <sheetName val="WORK_SHEET_(Monthly)19"/>
      <sheetName val="Sche-HL_SOLD19"/>
      <sheetName val="GeneralInfo"/>
      <sheetName val="Intrst_+_Man_Fee33"/>
      <sheetName val="Cash_Flow32"/>
      <sheetName val="B_SHEET_(Monthly)32"/>
      <sheetName val="WORK_SHEET_(Monthly)32"/>
      <sheetName val="Sche-HL_SOLD32"/>
      <sheetName val="Intrst_+_Man_Fee22"/>
      <sheetName val="Cash_Flow21"/>
      <sheetName val="B_SHEET_(Monthly)21"/>
      <sheetName val="WORK_SHEET_(Monthly)21"/>
      <sheetName val="Sche-HL_SOLD21"/>
      <sheetName val="Intrst_+_Man_Fee21"/>
      <sheetName val="Cash_Flow20"/>
      <sheetName val="B_SHEET_(Monthly)20"/>
      <sheetName val="WORK_SHEET_(Monthly)20"/>
      <sheetName val="Sche-HL_SOLD20"/>
      <sheetName val="Intrst_+_Man_Fee26"/>
      <sheetName val="Cash_Flow25"/>
      <sheetName val="B_SHEET_(Monthly)25"/>
      <sheetName val="WORK_SHEET_(Monthly)25"/>
      <sheetName val="Sche-HL_SOLD25"/>
      <sheetName val="Intrst_+_Man_Fee23"/>
      <sheetName val="Cash_Flow22"/>
      <sheetName val="B_SHEET_(Monthly)22"/>
      <sheetName val="WORK_SHEET_(Monthly)22"/>
      <sheetName val="Sche-HL_SOLD22"/>
      <sheetName val="Intrst_+_Man_Fee25"/>
      <sheetName val="Cash_Flow24"/>
      <sheetName val="B_SHEET_(Monthly)24"/>
      <sheetName val="WORK_SHEET_(Monthly)24"/>
      <sheetName val="Sche-HL_SOLD24"/>
      <sheetName val="Intrst_+_Man_Fee24"/>
      <sheetName val="Cash_Flow23"/>
      <sheetName val="B_SHEET_(Monthly)23"/>
      <sheetName val="WORK_SHEET_(Monthly)23"/>
      <sheetName val="Sche-HL_SOLD23"/>
      <sheetName val="Intrst_+_Man_Fee32"/>
      <sheetName val="Cash_Flow31"/>
      <sheetName val="B_SHEET_(Monthly)31"/>
      <sheetName val="WORK_SHEET_(Monthly)31"/>
      <sheetName val="Sche-HL_SOLD31"/>
      <sheetName val="Intrst_+_Man_Fee31"/>
      <sheetName val="Cash_Flow30"/>
      <sheetName val="B_SHEET_(Monthly)30"/>
      <sheetName val="WORK_SHEET_(Monthly)30"/>
      <sheetName val="Sche-HL_SOLD30"/>
      <sheetName val="Intrst_+_Man_Fee28"/>
      <sheetName val="Cash_Flow27"/>
      <sheetName val="B_SHEET_(Monthly)27"/>
      <sheetName val="WORK_SHEET_(Monthly)27"/>
      <sheetName val="Sche-HL_SOLD27"/>
      <sheetName val="Intrst_+_Man_Fee27"/>
      <sheetName val="Cash_Flow26"/>
      <sheetName val="B_SHEET_(Monthly)26"/>
      <sheetName val="WORK_SHEET_(Monthly)26"/>
      <sheetName val="Sche-HL_SOLD26"/>
      <sheetName val="Intrst_+_Man_Fee29"/>
      <sheetName val="Cash_Flow28"/>
      <sheetName val="B_SHEET_(Monthly)28"/>
      <sheetName val="WORK_SHEET_(Monthly)28"/>
      <sheetName val="Sche-HL_SOLD28"/>
      <sheetName val="Intrst_+_Man_Fee30"/>
      <sheetName val="Cash_Flow29"/>
      <sheetName val="B_SHEET_(Monthly)29"/>
      <sheetName val="WORK_SHEET_(Monthly)29"/>
      <sheetName val="Sche-HL_SOLD29"/>
      <sheetName val="Intrst_+_Man_Fee34"/>
      <sheetName val="Cash_Flow33"/>
      <sheetName val="B_SHEET_(Monthly)33"/>
      <sheetName val="WORK_SHEET_(Monthly)33"/>
      <sheetName val="Sche-HL_SOLD33"/>
      <sheetName val="Intrst_+_Man_Fee35"/>
      <sheetName val="Cash_Flow34"/>
      <sheetName val="B_SHEET_(Monthly)34"/>
      <sheetName val="WORK_SHEET_(Monthly)34"/>
      <sheetName val="Sche-HL_SOLD34"/>
      <sheetName val="Intrst_+_Man_Fee39"/>
      <sheetName val="Cash_Flow38"/>
      <sheetName val="B_SHEET_(Monthly)38"/>
      <sheetName val="WORK_SHEET_(Monthly)38"/>
      <sheetName val="Sche-HL_SOLD38"/>
      <sheetName val="Intrst_+_Man_Fee36"/>
      <sheetName val="Cash_Flow35"/>
      <sheetName val="B_SHEET_(Monthly)35"/>
      <sheetName val="WORK_SHEET_(Monthly)35"/>
      <sheetName val="Sche-HL_SOLD35"/>
      <sheetName val="Intrst_+_Man_Fee37"/>
      <sheetName val="Cash_Flow36"/>
      <sheetName val="B_SHEET_(Monthly)36"/>
      <sheetName val="WORK_SHEET_(Monthly)36"/>
      <sheetName val="Sche-HL_SOLD36"/>
      <sheetName val="Intrst_+_Man_Fee38"/>
      <sheetName val="Cash_Flow37"/>
      <sheetName val="B_SHEET_(Monthly)37"/>
      <sheetName val="WORK_SHEET_(Monthly)37"/>
      <sheetName val="Sche-HL_SOLD37"/>
      <sheetName val="Intrst_+_Man_Fee40"/>
      <sheetName val="Cash_Flow39"/>
      <sheetName val="B_SHEET_(Monthly)39"/>
      <sheetName val="WORK_SHEET_(Monthly)39"/>
      <sheetName val="Sche-HL_SOLD39"/>
      <sheetName val="Intrst_+_Man_Fee41"/>
      <sheetName val="Cash_Flow40"/>
      <sheetName val="B_SHEET_(Monthly)40"/>
      <sheetName val="WORK_SHEET_(Monthly)40"/>
      <sheetName val="Sche-HL_SOLD40"/>
      <sheetName val="Intrst_+_Man_Fee42"/>
      <sheetName val="Cash_Flow41"/>
      <sheetName val="B_SHEET_(Monthly)41"/>
      <sheetName val="WORK_SHEET_(Monthly)41"/>
      <sheetName val="Sche-HL_SOLD41"/>
      <sheetName val="Intrst_+_Man_Fee43"/>
      <sheetName val="Cash_Flow42"/>
      <sheetName val="B_SHEET_(Monthly)42"/>
      <sheetName val="WORK_SHEET_(Monthly)42"/>
      <sheetName val="Sche-HL_SOLD42"/>
      <sheetName val="Intrst_+_Man_Fee44"/>
      <sheetName val="Cash_Flow43"/>
      <sheetName val="B_SHEET_(Monthly)43"/>
      <sheetName val="WORK_SHEET_(Monthly)43"/>
      <sheetName val="Sche-HL_SOLD43"/>
      <sheetName val="Intrst_+_Man_Fee46"/>
      <sheetName val="Cash_Flow45"/>
      <sheetName val="B_SHEET_(Monthly)45"/>
      <sheetName val="WORK_SHEET_(Monthly)45"/>
      <sheetName val="Sche-HL_SOLD45"/>
      <sheetName val="Intrst_+_Man_Fee45"/>
      <sheetName val="Cash_Flow44"/>
      <sheetName val="B_SHEET_(Monthly)44"/>
      <sheetName val="WORK_SHEET_(Monthly)44"/>
      <sheetName val="Sche-HL_SOLD44"/>
      <sheetName val="Intrst_+_Man_Fee47"/>
      <sheetName val="Cash_Flow46"/>
      <sheetName val="B_SHEET_(Monthly)46"/>
      <sheetName val="WORK_SHEET_(Monthly)46"/>
      <sheetName val="Sche-HL_SOLD46"/>
      <sheetName val="Intrst_+_Man_Fee49"/>
      <sheetName val="Cash_Flow48"/>
      <sheetName val="B_SHEET_(Monthly)48"/>
      <sheetName val="WORK_SHEET_(Monthly)48"/>
      <sheetName val="Sche-HL_SOLD48"/>
      <sheetName val="Intrst_+_Man_Fee48"/>
      <sheetName val="Cash_Flow47"/>
      <sheetName val="B_SHEET_(Monthly)47"/>
      <sheetName val="WORK_SHEET_(Monthly)47"/>
      <sheetName val="Sche-HL_SOLD47"/>
      <sheetName val="Intrst_+_Man_Fee50"/>
      <sheetName val="Cash_Flow49"/>
      <sheetName val="B_SHEET_(Monthly)49"/>
      <sheetName val="WORK_SHEET_(Monthly)49"/>
      <sheetName val="Sche-HL_SOLD49"/>
      <sheetName val="Intrst_+_Man_Fee52"/>
      <sheetName val="Cash_Flow51"/>
      <sheetName val="B_SHEET_(Monthly)51"/>
      <sheetName val="WORK_SHEET_(Monthly)51"/>
      <sheetName val="Sche-HL_SOLD51"/>
      <sheetName val="Intrst_+_Man_Fee51"/>
      <sheetName val="Cash_Flow50"/>
      <sheetName val="B_SHEET_(Monthly)50"/>
      <sheetName val="WORK_SHEET_(Monthly)50"/>
      <sheetName val="Sche-HL_SOLD50"/>
      <sheetName val="Intrst_+_Man_Fee53"/>
      <sheetName val="Cash_Flow52"/>
      <sheetName val="B_SHEET_(Monthly)52"/>
      <sheetName val="WORK_SHEET_(Monthly)52"/>
      <sheetName val="Sche-HL_SOLD52"/>
      <sheetName val="Intrst_+_Man_Fee55"/>
      <sheetName val="Cash_Flow54"/>
      <sheetName val="B_SHEET_(Monthly)54"/>
      <sheetName val="WORK_SHEET_(Monthly)54"/>
      <sheetName val="Sche-HL_SOLD54"/>
      <sheetName val="Intrst_+_Man_Fee54"/>
      <sheetName val="Cash_Flow53"/>
      <sheetName val="B_SHEET_(Monthly)53"/>
      <sheetName val="WORK_SHEET_(Monthly)53"/>
      <sheetName val="Sche-HL_SOLD53"/>
      <sheetName val="Intrst_+_Man_Fee56"/>
      <sheetName val="Cash_Flow55"/>
      <sheetName val="B_SHEET_(Monthly)55"/>
      <sheetName val="WORK_SHEET_(Monthly)55"/>
      <sheetName val="Sche-HL_SOLD55"/>
      <sheetName val="Intrst_+_Man_Fee58"/>
      <sheetName val="Cash_Flow57"/>
      <sheetName val="B_SHEET_(Monthly)57"/>
      <sheetName val="WORK_SHEET_(Monthly)57"/>
      <sheetName val="Sche-HL_SOLD57"/>
      <sheetName val="Intrst_+_Man_Fee57"/>
      <sheetName val="Cash_Flow56"/>
      <sheetName val="B_SHEET_(Monthly)56"/>
      <sheetName val="WORK_SHEET_(Monthly)56"/>
      <sheetName val="Sche-HL_SOLD56"/>
      <sheetName val="Intrst_+_Man_Fee59"/>
      <sheetName val="Cash_Flow58"/>
      <sheetName val="B_SHEET_(Monthly)58"/>
      <sheetName val="WORK_SHEET_(Monthly)58"/>
      <sheetName val="Sche-HL_SOLD58"/>
      <sheetName val="_____ÿ"/>
      <sheetName val="Eligible-Data"/>
      <sheetName val="****_x005f_x0000_ÿ"/>
      <sheetName val="****_x005f_x005f_x005f_x0000_ÿ"/>
      <sheetName val="G.L-Jan"/>
      <sheetName val="Other Addback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 refreshError="1"/>
      <sheetData sheetId="337" refreshError="1"/>
      <sheetData sheetId="338"/>
      <sheetData sheetId="339"/>
      <sheetData sheetId="340" refreshError="1"/>
      <sheetData sheetId="341" refreshError="1"/>
      <sheetData sheetId="342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Irregular Income"/>
      <sheetName val="Family"/>
      <sheetName val="tax calculation"/>
      <sheetName val="data wp"/>
      <sheetName val="F1771-2"/>
      <sheetName val="F1771-3"/>
      <sheetName val="FE_1770_P1"/>
      <sheetName val="FE_1770_I"/>
      <sheetName val="FE_1770_II"/>
      <sheetName val="Basic"/>
      <sheetName val="Disposals"/>
      <sheetName val="Marshal"/>
      <sheetName val="Rincian Iuran"/>
      <sheetName val="Permanent info"/>
      <sheetName val="A-Material  value "/>
      <sheetName val="KONSOL UNIT"/>
      <sheetName val="FinStat"/>
      <sheetName val="FA Movement"/>
      <sheetName val="TTDZ22"/>
      <sheetName val="SAD"/>
      <sheetName val="B.S."/>
      <sheetName val="Input Sheet"/>
      <sheetName val="Note"/>
      <sheetName val="FA Movement 2001"/>
      <sheetName val="Master"/>
      <sheetName val="Rin1"/>
      <sheetName val="Ha Statement 2005-per rekap LUK"/>
      <sheetName val="Cover"/>
      <sheetName val="ROCE"/>
      <sheetName val="MasterSheet"/>
      <sheetName val="GL"/>
      <sheetName val="(II-8)2.2.8"/>
      <sheetName val="(I-3)1.3"/>
      <sheetName val="(II-5)2.2.4 (2)"/>
      <sheetName val="Module2"/>
      <sheetName val="ged"/>
      <sheetName val="StdUsageRM"/>
      <sheetName val="Cases"/>
      <sheetName val="Sheet1"/>
      <sheetName val="StdUsagePM"/>
      <sheetName val="FE-1770_P1"/>
      <sheetName val="FE-1770_P2"/>
      <sheetName val="FI-177O_P1"/>
      <sheetName val="FI-1770_P2"/>
      <sheetName val="Irregular_Income"/>
      <sheetName val="tax_calculation"/>
      <sheetName val="data_wp"/>
      <sheetName val="B_S_"/>
      <sheetName val="Input_Sheet"/>
      <sheetName val="CONTRACT REC"/>
      <sheetName val="NAP"/>
      <sheetName val="FA_TP99"/>
      <sheetName val="Mort"/>
      <sheetName val="Details"/>
      <sheetName val="Commercial"/>
      <sheetName val="CY_CRS"/>
      <sheetName val="LS_CRS"/>
      <sheetName val="EMISI"/>
      <sheetName val="HEAT"/>
      <sheetName val="Cost 2004"/>
      <sheetName val="BUT-1"/>
      <sheetName val="HEX-A"/>
      <sheetName val="HEX-E"/>
      <sheetName val="I-BUT"/>
      <sheetName val="RD I-BUT"/>
      <sheetName val="rent by month"/>
      <sheetName val="TB"/>
      <sheetName val="Trading Statement"/>
      <sheetName val="Ex-Rate"/>
      <sheetName val="List"/>
      <sheetName val="BSLA"/>
      <sheetName val="K.2. Predictive Depr"/>
      <sheetName val="POMALAA"/>
      <sheetName val="FA FISKAL"/>
      <sheetName val="DATA"/>
      <sheetName val="SOAL30"/>
      <sheetName val="BS"/>
      <sheetName val="PL"/>
      <sheetName val="RumusTB 1 bln"/>
      <sheetName val="ＢＳ(年央)"/>
      <sheetName val="Sheet1 (2)"/>
      <sheetName val="P3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PL01"/>
      <sheetName val="EFECTIF"/>
      <sheetName val="Data Sheet"/>
      <sheetName val="TEMP"/>
      <sheetName val=" WP SPT 2012 - 23.04.2013.xlsx"/>
      <sheetName val="GeneralInfo"/>
      <sheetName val="data_val"/>
      <sheetName val="TableLookup"/>
      <sheetName val="Trial Bal"/>
      <sheetName val="Cover Sheet"/>
      <sheetName val="PRO"/>
      <sheetName val="Exchange Rates"/>
      <sheetName val="PROJ CASH"/>
      <sheetName val="ctrl"/>
      <sheetName val="detailed"/>
      <sheetName val="TB IS0907_IKT"/>
      <sheetName val="Ex_Rate"/>
      <sheetName val="TBM"/>
      <sheetName val="Publication"/>
      <sheetName val="IS 0607"/>
      <sheetName val="CR2"/>
      <sheetName val="BP1_23"/>
      <sheetName val="(Global Parameters)"/>
      <sheetName val="SE"/>
      <sheetName val="Invoice I"/>
      <sheetName val="I"/>
      <sheetName val="II"/>
      <sheetName val="AE"/>
      <sheetName val="General Info"/>
      <sheetName val="Scenarios and Sensitivities"/>
      <sheetName val="Operations"/>
      <sheetName val="Financials"/>
      <sheetName val="Global Assumptions"/>
      <sheetName val="Info"/>
      <sheetName val="datasheet"/>
      <sheetName val="% Lbr vs GP"/>
      <sheetName val="COA"/>
      <sheetName val="Capex"/>
      <sheetName val="Assumptions"/>
      <sheetName val="Bgt"/>
      <sheetName val="Hari"/>
      <sheetName val="Hujan"/>
      <sheetName val="Kirim"/>
      <sheetName val="Mentah"/>
      <sheetName val="Panen"/>
      <sheetName val="Restan"/>
      <sheetName val="Sns"/>
      <sheetName val="As"/>
      <sheetName val="Rinci-Biaya"/>
      <sheetName val="Rinci-Pendapatan"/>
      <sheetName val="2002"/>
      <sheetName val="General"/>
      <sheetName val="ListVariables"/>
      <sheetName val="Dictionary"/>
      <sheetName val="BELI"/>
      <sheetName val="N-ASII"/>
      <sheetName val="s"/>
      <sheetName val="awas"/>
      <sheetName val="Conditions"/>
      <sheetName val="fiskal"/>
      <sheetName val="Menu"/>
      <sheetName val="GSDC"/>
      <sheetName val="Nm Brg"/>
      <sheetName val="GAJI"/>
      <sheetName val="all data"/>
      <sheetName val="Lap PPh 21"/>
      <sheetName val="OtherData"/>
      <sheetName val="A"/>
      <sheetName val="Dumtk"/>
      <sheetName val="Bonus"/>
      <sheetName val="Donat"/>
      <sheetName val="Fuel"/>
      <sheetName val="Jamsostek"/>
      <sheetName val="Meals"/>
      <sheetName val="Medical"/>
      <sheetName val="Overtime"/>
      <sheetName val="Pention"/>
      <sheetName val="Salary"/>
      <sheetName val="GD-BHN KEMASAN"/>
      <sheetName val="GD-BB Kt. A"/>
      <sheetName val="紹介カード"/>
      <sheetName val="PBC-FA Reg (Fiscal)"/>
      <sheetName val="YTD April"/>
      <sheetName val="Assumption"/>
      <sheetName val="pl_items"/>
      <sheetName val="prodcons"/>
      <sheetName val="polyprods"/>
      <sheetName val="A3 &amp; U 09-01"/>
      <sheetName val="Other"/>
      <sheetName val="ProVisionPricer"/>
      <sheetName val="Slip"/>
      <sheetName val="BI RATE"/>
      <sheetName val="Parameter"/>
      <sheetName val="DUMAI-$"/>
      <sheetName val="TB98,oct99&amp;sap99-WPL"/>
      <sheetName val="Worksheet-03"/>
      <sheetName val="benefit"/>
      <sheetName val="Assumption &amp; Result"/>
      <sheetName val="A-3"/>
      <sheetName val="A-2"/>
      <sheetName val="SPT1770"/>
      <sheetName val="PROLOSS"/>
      <sheetName val="Tabel"/>
      <sheetName val="Detil ARPart"/>
      <sheetName val="3800"/>
      <sheetName val="BTMU"/>
      <sheetName val="CITIBANK"/>
      <sheetName val="prepaid rent"/>
      <sheetName val="addition"/>
      <sheetName val="amortz"/>
      <sheetName val="JURNAL"/>
      <sheetName val="PIK_QUO"/>
      <sheetName val="POV"/>
      <sheetName val="Input"/>
      <sheetName val="BOM"/>
      <sheetName val="Checker"/>
      <sheetName val="TN-UNVR"/>
      <sheetName val="WBS2"/>
      <sheetName val="Penebusan"/>
      <sheetName val="Angs_B_Group"/>
      <sheetName val="Information"/>
      <sheetName val="Calculation"/>
      <sheetName val="Data Recap"/>
      <sheetName val="Rate"/>
      <sheetName val="Daf-Rek"/>
      <sheetName val="tunj."/>
      <sheetName val="T"/>
      <sheetName val="HUB"/>
      <sheetName val="lists"/>
      <sheetName val="TP-MARKET"/>
      <sheetName val="TP"/>
      <sheetName val="CODE"/>
      <sheetName val="Tab.Daten"/>
      <sheetName val="tunj_"/>
      <sheetName val="FE-1770_P11"/>
      <sheetName val="FE-1770_P21"/>
      <sheetName val="FI-177O_P11"/>
      <sheetName val="FI-1770_P21"/>
      <sheetName val="Irregular_Income1"/>
      <sheetName val="tax_calculation1"/>
      <sheetName val="data_wp1"/>
      <sheetName val="Rincian_Iuran"/>
      <sheetName val="Permanent_info"/>
      <sheetName val="A-Material__value_"/>
      <sheetName val="KONSOL_UNIT"/>
      <sheetName val="FA_Movement"/>
      <sheetName val="B_S_1"/>
      <sheetName val="Input_Sheet1"/>
      <sheetName val="FA_Movement_2001"/>
      <sheetName val="Ha_Statement_2005-per_rekap_LUK"/>
      <sheetName val="(II-8)2_2_8"/>
      <sheetName val="(I-3)1_3"/>
      <sheetName val="(II-5)2_2_4_(2)"/>
      <sheetName val="CONTRACT_REC"/>
      <sheetName val="Cost_2004"/>
      <sheetName val="RD_I-BUT"/>
      <sheetName val="rent_by_month"/>
      <sheetName val="Trading_Statement"/>
      <sheetName val="K_2__Predictive_Depr"/>
      <sheetName val="FA_FISKAL"/>
      <sheetName val="RumusTB_1_bln"/>
      <sheetName val="Sheet1_(2)"/>
      <sheetName val="Data_Sheet"/>
      <sheetName val="_WP_SPT_2012_-_23_04_2013_xlsx"/>
      <sheetName val="Trial_Bal"/>
      <sheetName val="Cover_Sheet"/>
      <sheetName val="Exchange_Rates"/>
      <sheetName val="PROJ_CASH"/>
      <sheetName val="TB_IS0907_IKT"/>
      <sheetName val="IS_0607"/>
      <sheetName val="(Global_Parameters)"/>
      <sheetName val="Invoice_I"/>
      <sheetName val="General_Info"/>
      <sheetName val="Scenarios_and_Sensitivities"/>
      <sheetName val="Global_Assumptions"/>
      <sheetName val="%_Lbr_vs_GP"/>
      <sheetName val="Nm_Brg"/>
      <sheetName val="all_data"/>
      <sheetName val="Lap_PPh_21"/>
      <sheetName val="GD-BHN_KEMASAN"/>
      <sheetName val="GD-BB_Kt__A"/>
      <sheetName val="prepaid_rent"/>
      <sheetName val="A3_&amp;_U_09-01"/>
      <sheetName val="Data_Recap"/>
      <sheetName val="tunj_1"/>
      <sheetName val="Assumption_&amp;_Result"/>
      <sheetName val="Tab_Daten"/>
      <sheetName val="MacetRPA"/>
      <sheetName val="KOR"/>
      <sheetName val="LOOKUP"/>
      <sheetName val="Settings"/>
      <sheetName val="F1771-II"/>
      <sheetName val="F1771-III"/>
      <sheetName val="XREF"/>
      <sheetName val="Globals"/>
      <sheetName val="Sheet2"/>
      <sheetName val="Royalties-Calculation"/>
      <sheetName val="Input-Expected Case"/>
      <sheetName val="Input-Best Case"/>
      <sheetName val="Input-Worst Case"/>
      <sheetName val="Expense Detail"/>
      <sheetName val="Other Cargill BU Synergies"/>
      <sheetName val="Revenue Detail"/>
      <sheetName val="OtherTaxAdjustments"/>
      <sheetName val="Input-Expected_Case"/>
      <sheetName val="Input-Best_Case"/>
      <sheetName val="Input-Worst_Case"/>
      <sheetName val="Expense_Detail"/>
      <sheetName val="Other_Cargill_BU_Synergies"/>
      <sheetName val="Revenue_Detail"/>
      <sheetName val="DEP"/>
      <sheetName val="ICEI"/>
      <sheetName val="U.P"/>
      <sheetName val="PER ABJAD"/>
      <sheetName val="status"/>
      <sheetName val="Th.2003"/>
      <sheetName val="601"/>
      <sheetName val="hitung ulang JEPANG"/>
      <sheetName val="hitung_ulang_JEPANG"/>
      <sheetName val="Kartu"/>
      <sheetName val="N-AALI"/>
      <sheetName val="J-ASII "/>
      <sheetName val="AUTO"/>
      <sheetName val="BBCA"/>
      <sheetName val="CFIN"/>
      <sheetName val="N-GGRM"/>
      <sheetName val="J-HMSP"/>
      <sheetName val="N-HMSP"/>
      <sheetName val="INAF-N"/>
      <sheetName val="N-ISAT"/>
      <sheetName val="KAEF"/>
      <sheetName val="MTDL"/>
      <sheetName val="N-SMGR"/>
      <sheetName val="SONA"/>
      <sheetName val="SULI"/>
      <sheetName val="N-TINS"/>
      <sheetName val="TLKM-J"/>
      <sheetName val="N-TLKM"/>
      <sheetName val="N-TMPI"/>
      <sheetName val="TRIM"/>
      <sheetName val="N-TSPC"/>
      <sheetName val="N-UNVR"/>
      <sheetName val="WP AKTIVA"/>
      <sheetName val="KMS-DIS5"/>
      <sheetName val="Ref"/>
      <sheetName val="harga"/>
      <sheetName val="Sheet8"/>
      <sheetName val="Bobot rev"/>
      <sheetName val="5700.1"/>
      <sheetName val="bjr"/>
      <sheetName val="Benefit_Tab"/>
      <sheetName val="output"/>
      <sheetName val="summary_frm_output"/>
      <sheetName val="decr_table"/>
      <sheetName val="cALC"/>
      <sheetName val="Input_tables"/>
      <sheetName val="PSC_Calc"/>
      <sheetName val="Analisa Finansial"/>
      <sheetName val="Inputing-Data"/>
      <sheetName val="Flow Product-Raw Material"/>
      <sheetName val="Data Risk"/>
      <sheetName val="Index"/>
      <sheetName val="Quantity Prod"/>
      <sheetName val="AKTIVA"/>
      <sheetName val="Grafik-New"/>
      <sheetName val="RKAP"/>
      <sheetName val="SHE"/>
      <sheetName val="REPORT"/>
      <sheetName val="GL-OUT2"/>
      <sheetName val="AALI-J"/>
      <sheetName val="AMFG"/>
      <sheetName val="ANTA"/>
      <sheetName val="ANTM"/>
      <sheetName val="ANTM-N"/>
      <sheetName val="ASGR-N"/>
      <sheetName val="BBCA-J"/>
      <sheetName val="N-BBNI"/>
      <sheetName val="BDMN"/>
      <sheetName val="BEKS"/>
      <sheetName val="BHIT"/>
      <sheetName val="N-BLTA"/>
      <sheetName val="BMTR-N"/>
      <sheetName val="BMTR"/>
      <sheetName val="BNGA"/>
      <sheetName val="BNGAN"/>
      <sheetName val="BNII"/>
      <sheetName val="N-BNII"/>
      <sheetName val="BUMI"/>
      <sheetName val="CMNP"/>
      <sheetName val="N-CMNP-N"/>
      <sheetName val="CPIN"/>
      <sheetName val="CTRS"/>
      <sheetName val="DGSA"/>
      <sheetName val="DNKS-N"/>
      <sheetName val="DSUC"/>
      <sheetName val="DVLA"/>
      <sheetName val="DVLAN"/>
      <sheetName val="DYNA-N"/>
      <sheetName val="N-EPMT"/>
      <sheetName val="ETWA"/>
      <sheetName val="GGRM-J"/>
      <sheetName val="N-GJTL"/>
      <sheetName val="HERO"/>
      <sheetName val="HERO-N"/>
      <sheetName val="IDSR"/>
      <sheetName val="INAF-J"/>
      <sheetName val="N-INCO"/>
      <sheetName val="N-INDF"/>
      <sheetName val="INDF"/>
      <sheetName val="N-INDR"/>
      <sheetName val="N-INKP"/>
      <sheetName val="N-INTP"/>
      <sheetName val="ISAT"/>
      <sheetName val="J-JIHD"/>
      <sheetName val="N-JIHD"/>
      <sheetName val="KAEF-J"/>
      <sheetName val="N-KLBF"/>
      <sheetName val="KOMIN"/>
      <sheetName val="N-KOPI"/>
      <sheetName val="KOPI"/>
      <sheetName val="LAPD"/>
      <sheetName val="LPBN"/>
      <sheetName val="LPBNN"/>
      <sheetName val="N-LPLI"/>
      <sheetName val="N-LPPS"/>
      <sheetName val="N-LTLS"/>
      <sheetName val="MEDCN"/>
      <sheetName val="MEGA"/>
      <sheetName val="N-MLIA"/>
      <sheetName val="MLPL"/>
      <sheetName val="MPPA"/>
      <sheetName val="MPPAN"/>
      <sheetName val="N-PNBN"/>
      <sheetName val="PYFA"/>
      <sheetName val="N-RALS"/>
      <sheetName val="RMBA"/>
      <sheetName val="SCM"/>
      <sheetName val="SMAR"/>
      <sheetName val="SMCB"/>
      <sheetName val="J-SMGR"/>
      <sheetName val="SONA-J"/>
      <sheetName val="N-TKIM"/>
      <sheetName val="TSPC"/>
      <sheetName val="N-UNTR"/>
      <sheetName val="JUAL"/>
      <sheetName val="JAN405"/>
      <sheetName val="Tabel PTKP"/>
      <sheetName val="ELKP"/>
      <sheetName val="Bahan"/>
      <sheetName val="renc mgn"/>
      <sheetName val="pro ra op"/>
      <sheetName val="jobhist"/>
      <sheetName val="CIP_USD"/>
      <sheetName val="Inputs"/>
      <sheetName val="neraca"/>
      <sheetName val="FE-1771$.P1"/>
      <sheetName val="TABEL AFILIASI"/>
      <sheetName val="Format Report-for analysis only"/>
      <sheetName val="RUGILABA"/>
      <sheetName val="Travel"/>
      <sheetName val="MCOST1"/>
      <sheetName val="KKP INDUK"/>
      <sheetName val="UMUM"/>
      <sheetName val="NOM21"/>
      <sheetName val="PENUGASAN"/>
      <sheetName val="Fin_state"/>
      <sheetName val="I.4.1 (2)"/>
      <sheetName val="Farmer-Pond-Monodon"/>
      <sheetName val="Dati base"/>
      <sheetName val="HopCon"/>
      <sheetName val="A.4.2"/>
      <sheetName val="A.4.3"/>
      <sheetName val="Table Array"/>
      <sheetName val="BSHO Report"/>
      <sheetName val="Check Sheet"/>
      <sheetName val="PLHO Report"/>
      <sheetName val="PLHOENG"/>
      <sheetName val="SDH"/>
      <sheetName val="range"/>
      <sheetName val="Dapur"/>
      <sheetName val="LoanNew"/>
      <sheetName val=""/>
      <sheetName val="SUMMARY NDE"/>
      <sheetName val="BBM-03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ANALISA ALAT BERAT"/>
      <sheetName val="DAF-2"/>
      <sheetName val="LEGEND"/>
      <sheetName val="Index (H)"/>
      <sheetName val="Period"/>
      <sheetName val="Units Summary"/>
      <sheetName val="VA_Calculation"/>
      <sheetName val="table"/>
      <sheetName val="CRITERIA2"/>
      <sheetName val="Client Aje"/>
      <sheetName val="Journal Template"/>
      <sheetName val="10 yr val"/>
      <sheetName val="Pro-Base"/>
      <sheetName val="Sheet1 (3)"/>
      <sheetName val="UPAH"/>
      <sheetName val="Resume"/>
      <sheetName val="Daftar No MAPPI"/>
      <sheetName val="INV"/>
      <sheetName val="FINISHING"/>
      <sheetName val="FORM-X-1"/>
      <sheetName val="prg-old"/>
      <sheetName val="Huruf-INV"/>
      <sheetName val="RATIO"/>
      <sheetName val="Analisa BCT Permanen"/>
      <sheetName val="GEN EXP JANUARY"/>
      <sheetName val="PPh 23"/>
      <sheetName val="Confirmation"/>
      <sheetName val="MAIN"/>
      <sheetName val="23000-24990old"/>
      <sheetName val="BS Account"/>
      <sheetName val="CRA-Detail"/>
      <sheetName val="Buku Besar 1"/>
      <sheetName val="Customize Your Purchase Order"/>
      <sheetName val="Data Base"/>
      <sheetName val="adm"/>
      <sheetName val="qc"/>
      <sheetName val="trn"/>
      <sheetName val="Profile"/>
      <sheetName val="COPA DETAIL"/>
      <sheetName val="Total"/>
      <sheetName val="Val_nra2"/>
      <sheetName val="COGS"/>
      <sheetName val="Lumpsum Hatch"/>
      <sheetName val="Asumsi"/>
      <sheetName val="PROM DKI"/>
      <sheetName val="TERIMA KUDUS"/>
      <sheetName val="WP"/>
      <sheetName val="define name"/>
      <sheetName val="Scenarios&amp;Sensitivities"/>
      <sheetName val="name"/>
      <sheetName val="rumus"/>
      <sheetName val="OLIE"/>
      <sheetName val="an. struktur"/>
      <sheetName val="harsat"/>
      <sheetName val="Dashboard"/>
      <sheetName val="Tabel Berat"/>
      <sheetName val="Biaya PKS"/>
      <sheetName val="Produksi &amp; Scedule"/>
      <sheetName val="Risk Analisis"/>
      <sheetName val="BEP"/>
      <sheetName val="Depre"/>
      <sheetName val="Pemeliharaan"/>
      <sheetName val="Cash-flow"/>
      <sheetName val="IRR"/>
      <sheetName val="IRR ALL"/>
      <sheetName val="Assumption &amp; Dashboard."/>
      <sheetName val="Bor Pile"/>
      <sheetName val="Uraian kapal"/>
      <sheetName val="Std-Prod KS"/>
      <sheetName val="Bangunan"/>
      <sheetName val="SCFP"/>
      <sheetName val="Aug"/>
      <sheetName val="Mar"/>
      <sheetName val="Jun"/>
      <sheetName val="Jul"/>
      <sheetName val="Apr"/>
      <sheetName val="Jan"/>
      <sheetName val="Sept"/>
      <sheetName val="Jadwal Pemb Bank"/>
      <sheetName val="VARCOST"/>
      <sheetName val="WBS"/>
      <sheetName val="WPL"/>
      <sheetName val="RF"/>
      <sheetName val="AssetDB"/>
      <sheetName val="HRS"/>
      <sheetName val="MDB"/>
      <sheetName val="PAR"/>
      <sheetName val="ITRate"/>
      <sheetName val="VHCRate"/>
      <sheetName val="1 - B1 (KBIs)"/>
      <sheetName val="EVA1"/>
      <sheetName val="INTINC"/>
      <sheetName val="F1771-IV"/>
      <sheetName val="F1771-V"/>
      <sheetName val="5946"/>
      <sheetName val="5442"/>
      <sheetName val="05_07"/>
      <sheetName val="PARAMETRES"/>
      <sheetName val="FIXED FLOAT"/>
      <sheetName val="HOLDING-TB"/>
      <sheetName val="Setup Variables"/>
      <sheetName val="2040006000"/>
      <sheetName val="prod"/>
      <sheetName val="MUTASIKASBANK"/>
      <sheetName val="ImpPurJournal"/>
      <sheetName val="SOAL1"/>
      <sheetName val="TB Dec"/>
      <sheetName val="Summary '08"/>
      <sheetName val="data_benefit(2)"/>
      <sheetName val="BIAYA UMUM"/>
      <sheetName val="SDM"/>
      <sheetName val="RAB"/>
      <sheetName val="Permanent_info1"/>
      <sheetName val="A-Material__value_1"/>
      <sheetName val="ANALISA_ALAT_BERAT"/>
      <sheetName val="Ha_Statement_2005-per_rekap_LU1"/>
      <sheetName val="FA_Movement_20011"/>
      <sheetName val="(II-8)2_2_81"/>
      <sheetName val="(I-3)1_31"/>
      <sheetName val="(II-5)2_2_4_(2)1"/>
      <sheetName val="BIAYA_UMUM"/>
      <sheetName val="K_2__Predictive_Depr1"/>
      <sheetName val="Cover_Sheet1"/>
      <sheetName val="Exchange_Rates1"/>
      <sheetName val="PROJ_CASH1"/>
      <sheetName val="(Global_Parameters)1"/>
      <sheetName val="Invoice_I1"/>
      <sheetName val="General_Info1"/>
      <sheetName val="FA_Movement1"/>
      <sheetName val="Scenarios_and_Sensitivities1"/>
      <sheetName val="Global_Assumptions1"/>
      <sheetName val="J-ASII_"/>
      <sheetName val="PBC-FA_Reg_(Fiscal)"/>
      <sheetName val="YTD_April"/>
      <sheetName val="WP_AKTIVA"/>
      <sheetName val="Bobot_rev"/>
      <sheetName val="5700_1"/>
      <sheetName val="Analisa_Finansial"/>
      <sheetName val="Flow_Product-Raw_Material"/>
      <sheetName val="Data_Risk"/>
      <sheetName val="Quantity_Prod"/>
      <sheetName val="Tabel_PTKP"/>
      <sheetName val="renc_mgn"/>
      <sheetName val="pro_ra_op"/>
      <sheetName val="BI_RATE"/>
      <sheetName val="Input-Expected_Case1"/>
      <sheetName val="Input-Best_Case1"/>
      <sheetName val="Input-Worst_Case1"/>
      <sheetName val="Expense_Detail1"/>
      <sheetName val="Other_Cargill_BU_Synergies1"/>
      <sheetName val="Revenue_Detail1"/>
      <sheetName val="FE-1770_P12"/>
      <sheetName val="FE-1770_P22"/>
      <sheetName val="FI-177O_P12"/>
      <sheetName val="FI-1770_P22"/>
      <sheetName val="Irregular_Income2"/>
      <sheetName val="tax_calculation2"/>
      <sheetName val="data_wp2"/>
      <sheetName val="Rincian_Iuran1"/>
      <sheetName val="Permanent_info2"/>
      <sheetName val="A-Material__value_2"/>
      <sheetName val="ANALISA_ALAT_BERAT1"/>
      <sheetName val="BIAYA_UMUM1"/>
      <sheetName val="RumusTB_1_bln1"/>
      <sheetName val="Ha_Statement_2005-per_rekap_LU2"/>
      <sheetName val="B_S_2"/>
      <sheetName val="Input_Sheet2"/>
      <sheetName val="FA_Movement_20012"/>
      <sheetName val="(II-8)2_2_82"/>
      <sheetName val="(I-3)1_32"/>
      <sheetName val="(II-5)2_2_4_(2)2"/>
      <sheetName val="Nm_Brg1"/>
      <sheetName val="all_data1"/>
      <sheetName val="Lap_PPh_211"/>
      <sheetName val="K_2__Predictive_Depr2"/>
      <sheetName val="Cover_Sheet2"/>
      <sheetName val="Exchange_Rates2"/>
      <sheetName val="PROJ_CASH2"/>
      <sheetName val="GD-BHN_KEMASAN1"/>
      <sheetName val="GD-BB_Kt__A1"/>
      <sheetName val="Sheet1_(2)1"/>
      <sheetName val="KONSOL_UNIT1"/>
      <sheetName val="FA_FISKAL1"/>
      <sheetName val="(Global_Parameters)2"/>
      <sheetName val="Invoice_I2"/>
      <sheetName val="General_Info2"/>
      <sheetName val="FA_Movement2"/>
      <sheetName val="Scenarios_and_Sensitivities2"/>
      <sheetName val="Global_Assumptions2"/>
      <sheetName val="A3_&amp;_U_09-011"/>
      <sheetName val="J-ASII_1"/>
      <sheetName val="PBC-FA_Reg_(Fiscal)1"/>
      <sheetName val="YTD_April1"/>
      <sheetName val="WP_AKTIVA1"/>
      <sheetName val="Bobot_rev1"/>
      <sheetName val="5700_11"/>
      <sheetName val="Analisa_Finansial1"/>
      <sheetName val="Flow_Product-Raw_Material1"/>
      <sheetName val="Data_Risk1"/>
      <sheetName val="Quantity_Prod1"/>
      <sheetName val="Data_Sheet1"/>
      <sheetName val="_WP_SPT_2012_-_23_04_2013_xlsx1"/>
      <sheetName val="Trial_Bal1"/>
      <sheetName val="RD_I-BUT1"/>
      <sheetName val="TB_IS0907_IKT1"/>
      <sheetName val="CONTRACT_REC1"/>
      <sheetName val="rent_by_month1"/>
      <sheetName val="prepaid_rent1"/>
      <sheetName val="Tabel_PTKP1"/>
      <sheetName val="Cost_20041"/>
      <sheetName val="Trading_Statement1"/>
      <sheetName val="renc_mgn1"/>
      <sheetName val="pro_ra_op1"/>
      <sheetName val="IS_06071"/>
      <sheetName val="BI_RATE1"/>
      <sheetName val="Input-Expected_Case2"/>
      <sheetName val="Input-Best_Case2"/>
      <sheetName val="Input-Worst_Case2"/>
      <sheetName val="Expense_Detail2"/>
      <sheetName val="Other_Cargill_BU_Synergies2"/>
      <sheetName val="Revenue_Detail2"/>
      <sheetName val="Assumption_&amp;_Result1"/>
      <sheetName val="KBB-CIB BANK"/>
      <sheetName val="Masda"/>
      <sheetName val="FP_KLR"/>
      <sheetName val="FP_MSK"/>
      <sheetName val="KKL2002"/>
      <sheetName val="Mutasi Gab"/>
      <sheetName val="FS (2)"/>
      <sheetName val="JU"/>
      <sheetName val="SAA2"/>
      <sheetName val="SAA"/>
      <sheetName val="PERJAM KTG"/>
      <sheetName val="PETAK TEBNG"/>
      <sheetName val="WS"/>
      <sheetName val="source bs"/>
      <sheetName val="SET"/>
      <sheetName val="DATAWO"/>
      <sheetName val="Out _3_"/>
      <sheetName val="Out 2011"/>
      <sheetName val="laporan"/>
      <sheetName val="Glossary-Index"/>
      <sheetName val="HPP PER BULAN"/>
      <sheetName val="REKAP OMZET KAPAL"/>
      <sheetName val="fa agst"/>
      <sheetName val="BKKAS"/>
      <sheetName val="BS Detail"/>
      <sheetName val="HOLIAB"/>
      <sheetName val="Rekap Piutang"/>
      <sheetName val="Overall"/>
      <sheetName val="KODJA"/>
      <sheetName val="crushnsp"/>
      <sheetName val="pittonsp"/>
      <sheetName val="Productivity"/>
      <sheetName val="Cruser Sp71"/>
      <sheetName val="Budget-P&amp;L"/>
      <sheetName val="LY-P&amp;L"/>
      <sheetName val="Management"/>
      <sheetName val="piut_sapr"/>
      <sheetName val="LB Desember 2000"/>
      <sheetName val="LB_Desember_2000"/>
      <sheetName val="Rekap-Project"/>
      <sheetName val="Kantor Pusat"/>
      <sheetName val="Surabaya Gempol Mojokerto"/>
      <sheetName val="tot_paid"/>
      <sheetName val="bayar"/>
      <sheetName val="icvan1"/>
      <sheetName val="Peny. KomersiaL-FiskaL"/>
      <sheetName val="data_benefit(1)"/>
      <sheetName val="P_DPTAN _ BEBAN LAIN2"/>
      <sheetName val="AKTIVA TETAP"/>
      <sheetName val="PERINC_PASSIVA"/>
      <sheetName val="11b"/>
      <sheetName val="doc"/>
      <sheetName val="mt"/>
      <sheetName val="ovk"/>
      <sheetName val="#REF"/>
      <sheetName val="Query"/>
      <sheetName val="Alfa"/>
      <sheetName val="Alfamart"/>
      <sheetName val="Matahari"/>
      <sheetName val="Indomaret"/>
      <sheetName val="Indogrosir"/>
      <sheetName val="Lion"/>
      <sheetName val="Ramayana"/>
      <sheetName val="Ada"/>
      <sheetName val="SriRatu"/>
      <sheetName val="Moro"/>
      <sheetName val="Pamela"/>
      <sheetName val="Luwes"/>
      <sheetName val="Hypermart"/>
      <sheetName val="Carefour"/>
      <sheetName val="Rita"/>
      <sheetName val="Makro"/>
      <sheetName val="SDMPROG"/>
      <sheetName val="Manufacturing"/>
      <sheetName val="DAT-2"/>
    </sheetNames>
    <sheetDataSet>
      <sheetData sheetId="0" refreshError="1">
        <row r="29">
          <cell r="AY29" t="str">
            <v>01234</v>
          </cell>
        </row>
        <row r="70">
          <cell r="V70" t="str">
            <v>MARRIED</v>
          </cell>
          <cell r="AA70">
            <v>1</v>
          </cell>
        </row>
      </sheetData>
      <sheetData sheetId="1" refreshError="1"/>
      <sheetData sheetId="2" refreshError="1">
        <row r="29">
          <cell r="AY29" t="str">
            <v>01234</v>
          </cell>
        </row>
        <row r="35">
          <cell r="AE35">
            <v>0</v>
          </cell>
        </row>
        <row r="70">
          <cell r="AB70">
            <v>-1296000</v>
          </cell>
        </row>
      </sheetData>
      <sheetData sheetId="3" refreshError="1">
        <row r="29">
          <cell r="AY29" t="str">
            <v>01234</v>
          </cell>
        </row>
        <row r="42">
          <cell r="I42">
            <v>0</v>
          </cell>
        </row>
        <row r="69">
          <cell r="Q69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>
        <row r="29">
          <cell r="AY29" t="str">
            <v>01234</v>
          </cell>
        </row>
      </sheetData>
      <sheetData sheetId="246">
        <row r="29">
          <cell r="AY29" t="str">
            <v>01234</v>
          </cell>
        </row>
      </sheetData>
      <sheetData sheetId="247">
        <row r="29">
          <cell r="AY29" t="str">
            <v>01234</v>
          </cell>
        </row>
      </sheetData>
      <sheetData sheetId="248">
        <row r="29">
          <cell r="AY29" t="str">
            <v>01234</v>
          </cell>
        </row>
      </sheetData>
      <sheetData sheetId="249">
        <row r="29">
          <cell r="AY29" t="str">
            <v>01234</v>
          </cell>
        </row>
      </sheetData>
      <sheetData sheetId="250">
        <row r="29">
          <cell r="AY29" t="str">
            <v>01234</v>
          </cell>
        </row>
      </sheetData>
      <sheetData sheetId="251">
        <row r="29">
          <cell r="AY29" t="str">
            <v>01234</v>
          </cell>
        </row>
      </sheetData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>
        <row r="29">
          <cell r="AY29" t="str">
            <v>01234</v>
          </cell>
        </row>
      </sheetData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>
        <row r="29">
          <cell r="AY29" t="str">
            <v>01234</v>
          </cell>
        </row>
      </sheetData>
      <sheetData sheetId="677">
        <row r="29">
          <cell r="AY29" t="str">
            <v>01234</v>
          </cell>
        </row>
      </sheetData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>
        <row r="29">
          <cell r="AY29" t="str">
            <v>01234</v>
          </cell>
        </row>
      </sheetData>
      <sheetData sheetId="690">
        <row r="29">
          <cell r="AY29" t="str">
            <v>01234</v>
          </cell>
        </row>
      </sheetData>
      <sheetData sheetId="691"/>
      <sheetData sheetId="692"/>
      <sheetData sheetId="693">
        <row r="29">
          <cell r="AY29" t="str">
            <v>01234</v>
          </cell>
        </row>
      </sheetData>
      <sheetData sheetId="694">
        <row r="29">
          <cell r="AY29" t="str">
            <v>01234</v>
          </cell>
        </row>
      </sheetData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>
        <row r="29">
          <cell r="AY29" t="str">
            <v>01234</v>
          </cell>
        </row>
      </sheetData>
      <sheetData sheetId="707">
        <row r="29">
          <cell r="AY29" t="str">
            <v>01234</v>
          </cell>
        </row>
      </sheetData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BEP-98"/>
      <sheetName val=" BEP-1999"/>
      <sheetName val=" BEP-2000"/>
      <sheetName val=" BEP-2001"/>
      <sheetName val=" BEP-2002"/>
      <sheetName val="Marshal -1"/>
      <sheetName val="PTKP"/>
      <sheetName val="Rekap"/>
      <sheetName val="F1771-2"/>
      <sheetName val="F1771-3"/>
      <sheetName val="Anuitet"/>
      <sheetName val="CF"/>
      <sheetName val="SC "/>
      <sheetName val="USD"/>
      <sheetName val="Checker"/>
      <sheetName val="FIXED ASSETS"/>
      <sheetName val="PRE"/>
      <sheetName val="Sec"/>
      <sheetName val="Form2"/>
      <sheetName val="Fac"/>
      <sheetName val="CAJE"/>
      <sheetName val="tunj."/>
      <sheetName val="93_to_96BP"/>
      <sheetName val="1997BP"/>
      <sheetName val="(Global Parameters)"/>
      <sheetName val="Bep-gae2002"/>
      <sheetName val="CHARTACCOUNT(2)"/>
      <sheetName val="Daf-Rek"/>
      <sheetName val="FE-1770-I"/>
      <sheetName val="FE-1770.P1"/>
      <sheetName val="FE-1770-II"/>
      <sheetName val="_BEP-1999"/>
      <sheetName val="_BEP-2000"/>
      <sheetName val="_BEP-2001"/>
      <sheetName val="_BEP-2002"/>
      <sheetName val="(Global_Parameters)"/>
      <sheetName val="Income Statement"/>
      <sheetName val="BELI"/>
      <sheetName val="N-AS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b-02"/>
      <sheetName val="KBB TBH-BH"/>
      <sheetName val="KBB-CIB BANK"/>
      <sheetName val="KBB-CIB LAIN"/>
      <sheetName val="KBB-CIB BTU-PH-SHU"/>
      <sheetName val="TP"/>
      <sheetName val="PK(RUSAK)"/>
      <sheetName val="OP ( A )"/>
      <sheetName val=" BEP-1999"/>
      <sheetName val="PTKP"/>
      <sheetName val="BBM-03"/>
      <sheetName val="data"/>
      <sheetName val="HARVEST02"/>
      <sheetName val="Daf-Rek"/>
      <sheetName val="TRANSAKSI"/>
      <sheetName val="BUKU BESAR"/>
      <sheetName val="NERACA LAJUR"/>
      <sheetName val="CATATAN LAP.KEUANGAN"/>
      <sheetName val="LABA RUGI"/>
      <sheetName val="LAP PERUBAHAN EKUITAS"/>
      <sheetName val="NERACA"/>
      <sheetName val="ARUS KAS"/>
      <sheetName val="PENYUSUTAN"/>
      <sheetName val="AT"/>
      <sheetName val="AL"/>
      <sheetName val="Ket Harta Fiskal"/>
      <sheetName val="Rekap"/>
      <sheetName val="SRL - Overview Main Object Bala"/>
      <sheetName val="TBM"/>
      <sheetName val="ADK"/>
      <sheetName val="List Disposal"/>
      <sheetName val="project"/>
      <sheetName val="Sec"/>
      <sheetName val="PRE"/>
      <sheetName val="Form2"/>
      <sheetName val="Fac"/>
      <sheetName val="tunj."/>
      <sheetName val="02-122000a"/>
      <sheetName val="1_SAP"/>
      <sheetName val="2_SAP"/>
      <sheetName val="3_SAP"/>
      <sheetName val="4_SAP"/>
      <sheetName val="5_SAP"/>
      <sheetName val="Rincian CR "/>
      <sheetName val="CR_Jan "/>
      <sheetName val="SLL_Jan"/>
      <sheetName val="CR_Feb"/>
      <sheetName val="SLL_Feb"/>
      <sheetName val="CR_Mar"/>
      <sheetName val="SLL_Mar"/>
      <sheetName val="CR_Apr"/>
      <sheetName val="SLL_Apr"/>
      <sheetName val="CR_Mei"/>
      <sheetName val="SLL_Mei"/>
      <sheetName val="CR_Jun"/>
      <sheetName val="SLL_jun"/>
      <sheetName val="CR_Jul"/>
      <sheetName val="SLL_Jul"/>
      <sheetName val="Cost All Dept"/>
      <sheetName val="Summary Harvest"/>
      <sheetName val="R2H10_018"/>
      <sheetName val="Sheet1"/>
      <sheetName val="Sheet2"/>
      <sheetName val="Sheet3"/>
      <sheetName val="SIRFPDAPRIL'11"/>
      <sheetName val="MS Barang"/>
      <sheetName val="cpb.06.07.11"/>
      <sheetName val="blk.06.07.11"/>
      <sheetName val="TRANSPORT.TRACK-20.07.2011"/>
      <sheetName val="BLK &amp; SUAK 20.07.2011"/>
      <sheetName val="0"/>
      <sheetName val="CF_09"/>
      <sheetName val="RJE, AJE, CAJE"/>
      <sheetName val="FA Movement_09"/>
      <sheetName val="TB 0910"/>
      <sheetName val="TB 1210"/>
      <sheetName val="BSPL"/>
      <sheetName val="4100"/>
      <sheetName val="3700"/>
      <sheetName val="3750"/>
      <sheetName val="3200"/>
      <sheetName val="3000"/>
      <sheetName val="4200"/>
      <sheetName val="4300"/>
      <sheetName val="4600"/>
      <sheetName val="5200"/>
      <sheetName val="5500"/>
      <sheetName val="5800"/>
      <sheetName val="5900"/>
      <sheetName val="CMGRPM20"/>
      <sheetName val="TN-UNVR"/>
      <sheetName val="FE_1770_I"/>
      <sheetName val="FE_1770_P1"/>
      <sheetName val="FE_1770_II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 refreshError="1"/>
      <sheetData sheetId="60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TS"/>
      <sheetName val="Setup"/>
      <sheetName val="Petunjuk"/>
      <sheetName val="Output&gt;&gt;&gt;"/>
      <sheetName val="Summary Checker"/>
      <sheetName val="PL"/>
      <sheetName val="PL Konsol"/>
      <sheetName val="BS"/>
      <sheetName val="BS Konsol"/>
      <sheetName val="CF &amp; CF Konsol"/>
      <sheetName val="to RKAP"/>
      <sheetName val="to RKAP (Konsol)"/>
      <sheetName val="Input (PL) &gt;&gt;&gt;"/>
      <sheetName val="Revenue &amp; Direct Cost"/>
      <sheetName val="PAK"/>
      <sheetName val="Asumsi Mikro (PL)"/>
      <sheetName val="Input (BS) &gt;&gt;&gt;"/>
      <sheetName val="Asumsi Mikro (BS)"/>
      <sheetName val="Financing"/>
      <sheetName val="Akun lainnya"/>
      <sheetName val="Capex dan RoU Asset"/>
      <sheetName val="Transaksi Interco IFG"/>
      <sheetName val="Linked Formula&gt;&gt;&gt;"/>
      <sheetName val="Movement FA_AHG_PI"/>
      <sheetName val="Non-Direct Cost"/>
      <sheetName val="Grouping &gt;&gt;&gt;"/>
      <sheetName val="COA"/>
      <sheetName val="COA - Askrindo"/>
    </sheetNames>
    <sheetDataSet>
      <sheetData sheetId="0">
        <row r="3">
          <cell r="D3" t="str">
            <v>RKAP 2024</v>
          </cell>
        </row>
      </sheetData>
      <sheetData sheetId="1">
        <row r="10">
          <cell r="F10">
            <v>44562</v>
          </cell>
        </row>
      </sheetData>
      <sheetData sheetId="2">
        <row r="7">
          <cell r="B7" t="str">
            <v>Marketing</v>
          </cell>
        </row>
        <row r="8">
          <cell r="B8" t="str">
            <v>Operation</v>
          </cell>
        </row>
        <row r="9">
          <cell r="B9" t="str">
            <v>Investment</v>
          </cell>
        </row>
        <row r="10">
          <cell r="E10" t="str">
            <v>Premi Bruto - Asuransi Umum</v>
          </cell>
        </row>
        <row r="11">
          <cell r="E11" t="str">
            <v>Premi Bruto - PEN</v>
          </cell>
        </row>
        <row r="12">
          <cell r="E12" t="str">
            <v>Premi Bruto - Reasuransi masuk</v>
          </cell>
        </row>
        <row r="13">
          <cell r="E13" t="str">
            <v>Premi Bruto - Askred Perdagangan</v>
          </cell>
        </row>
        <row r="14">
          <cell r="E14" t="str">
            <v>Pendapatan premi reasuransi bruto</v>
          </cell>
        </row>
        <row r="15">
          <cell r="E15" t="str">
            <v>Premi Reasuransi - Umum</v>
          </cell>
        </row>
        <row r="16">
          <cell r="E16" t="str">
            <v>Premi Reasuransi - Jiwa</v>
          </cell>
        </row>
        <row r="17">
          <cell r="E17" t="str">
            <v>Pendapatan premi suretyship bruto</v>
          </cell>
        </row>
        <row r="18">
          <cell r="E18" t="str">
            <v>Suretyship - Premi Bruto</v>
          </cell>
        </row>
        <row r="19">
          <cell r="E19" t="str">
            <v>Suretyship - Reasuransi</v>
          </cell>
        </row>
        <row r="20">
          <cell r="E20" t="str">
            <v>Suretyship - Imbalan Jasa Kafalah Bruto</v>
          </cell>
        </row>
        <row r="21">
          <cell r="E21" t="str">
            <v>Suretyship - Restitusi</v>
          </cell>
        </row>
        <row r="22">
          <cell r="E22" t="str">
            <v>Pendapatan premi asuransi syariah bruto</v>
          </cell>
        </row>
        <row r="23">
          <cell r="E23" t="str">
            <v>Imbalan Jasa Kafalah Bruto - Produktif</v>
          </cell>
        </row>
        <row r="24">
          <cell r="E24" t="str">
            <v>Imbalan Jasa Kafalah Bruto - Konsumtif</v>
          </cell>
        </row>
        <row r="25">
          <cell r="E25" t="str">
            <v>Premi reasuransi keluar</v>
          </cell>
        </row>
        <row r="26">
          <cell r="E26" t="str">
            <v>Premi Reasuransi - KUR</v>
          </cell>
        </row>
        <row r="27">
          <cell r="E27" t="str">
            <v>Premi Reasuransi - Askred</v>
          </cell>
        </row>
        <row r="28">
          <cell r="E28" t="str">
            <v>Premi Reasuransi - Asuransi Umum</v>
          </cell>
        </row>
        <row r="29">
          <cell r="E29" t="str">
            <v>Premi Reasuransi - PEN</v>
          </cell>
        </row>
        <row r="30">
          <cell r="E30" t="str">
            <v>Premi Reasuransi - Suretyship</v>
          </cell>
        </row>
        <row r="31">
          <cell r="E31" t="str">
            <v>Premi Reasuransi - Reasuransi masuk</v>
          </cell>
        </row>
        <row r="32">
          <cell r="E32" t="str">
            <v>Premi Reasuransi - Askred Perdagangan</v>
          </cell>
        </row>
        <row r="33">
          <cell r="E33" t="str">
            <v>Premi retrosesi keluar</v>
          </cell>
        </row>
        <row r="34">
          <cell r="E34" t="str">
            <v>Premi Retrosesi - Umum</v>
          </cell>
        </row>
        <row r="35">
          <cell r="E35" t="str">
            <v>Premi Retrosesi - Jiwa</v>
          </cell>
        </row>
        <row r="36">
          <cell r="E36" t="str">
            <v>Kenaikan/Penurunan cadangan atas premi yang belum merupakan pendapatan</v>
          </cell>
        </row>
        <row r="37">
          <cell r="E37" t="str">
            <v>(Kenaikan)/Penurunan cadangan atas premi yang belum merupakan pendapatan - Asuransi</v>
          </cell>
        </row>
        <row r="38">
          <cell r="E38" t="str">
            <v>(Kenaikan)/Penurunan cadangan atas premi yang belum merupakan pendapatan - Suretyship</v>
          </cell>
        </row>
        <row r="39">
          <cell r="E39" t="str">
            <v>(Kenaikan)/Penurunan cadangan atas premi yang belum merupakan pendapatan - Reasuransi</v>
          </cell>
        </row>
        <row r="40">
          <cell r="E40" t="str">
            <v>(Kenaikan)/Penurunan cadangan atas premi yang belum merupakan pendapatan - Reasuransi syariah</v>
          </cell>
        </row>
        <row r="41">
          <cell r="E41" t="str">
            <v>Klaim bruto asuransi</v>
          </cell>
        </row>
        <row r="42">
          <cell r="E42" t="str">
            <v>Klaim Bruto - KUR</v>
          </cell>
        </row>
        <row r="43">
          <cell r="E43" t="str">
            <v>Klaim Bruto - Askred</v>
          </cell>
        </row>
        <row r="44">
          <cell r="E44" t="str">
            <v>Klaim Bruto - Asuransi Umum</v>
          </cell>
        </row>
        <row r="45">
          <cell r="E45" t="str">
            <v>Klaim Bruto - Reasuransi masuk</v>
          </cell>
        </row>
        <row r="46">
          <cell r="E46" t="str">
            <v>Klaim Bruto - Asuransi Kredit Perdagangan</v>
          </cell>
        </row>
        <row r="47">
          <cell r="E47" t="str">
            <v>Klaim bruto suretyship</v>
          </cell>
        </row>
        <row r="48">
          <cell r="E48" t="str">
            <v>Beban Suretyship - Beban Penjamin Ulang</v>
          </cell>
        </row>
        <row r="49">
          <cell r="E49" t="str">
            <v>Beban Suretyship - Beban Klaim Bruto</v>
          </cell>
        </row>
        <row r="50">
          <cell r="E50" t="str">
            <v>Beban Suretyship - Beban Klaim Asuransi Syariah</v>
          </cell>
        </row>
        <row r="51">
          <cell r="E51" t="str">
            <v>Beban Suretyship - Beban Klaim Reasuransi Syariah</v>
          </cell>
        </row>
        <row r="52">
          <cell r="E52" t="str">
            <v>Beban Penjaminan Ulang - Produktif</v>
          </cell>
        </row>
        <row r="53">
          <cell r="E53" t="str">
            <v>Beban Penjaminan Ulang - Konsumtif</v>
          </cell>
        </row>
        <row r="54">
          <cell r="E54" t="str">
            <v>Klaim bruto reasuransi</v>
          </cell>
        </row>
        <row r="55">
          <cell r="E55" t="str">
            <v>Klaim Reasuransi Bruto - Umum</v>
          </cell>
        </row>
        <row r="56">
          <cell r="E56" t="str">
            <v>Klaim Reasuransi Bruto - Jiwa</v>
          </cell>
        </row>
        <row r="57">
          <cell r="E57" t="str">
            <v>Klaim bruto asuransi syariah</v>
          </cell>
        </row>
        <row r="58">
          <cell r="E58" t="str">
            <v>Beban Klaim Asuransi Syariah - Produktif</v>
          </cell>
        </row>
        <row r="59">
          <cell r="E59" t="str">
            <v>Beban Klaim Asuransi Syariah - Konsumtif</v>
          </cell>
        </row>
        <row r="60">
          <cell r="E60" t="str">
            <v>Klaim bruto reasuransi syariah</v>
          </cell>
        </row>
        <row r="61">
          <cell r="E61" t="str">
            <v>Beban Klaim Reasuransi Syariah - Produktif</v>
          </cell>
        </row>
        <row r="62">
          <cell r="E62" t="str">
            <v>Beban Klaim Reasuransi Syariah - Konsumtif</v>
          </cell>
        </row>
        <row r="63">
          <cell r="E63" t="str">
            <v>Klaim reasuransi</v>
          </cell>
        </row>
        <row r="64">
          <cell r="E64" t="str">
            <v>Klaim Reasuransi - KUR</v>
          </cell>
        </row>
        <row r="65">
          <cell r="E65" t="str">
            <v>Klaim Reasuransi - Askred</v>
          </cell>
        </row>
        <row r="66">
          <cell r="E66" t="str">
            <v>Klaim Reasuransi - Asuransi Umum</v>
          </cell>
        </row>
        <row r="67">
          <cell r="E67" t="str">
            <v>Klaim Reasuransi - Reasuransi masuk</v>
          </cell>
        </row>
        <row r="68">
          <cell r="E68" t="str">
            <v>Klaim Reasuransi - Asuransi Kredit Perdagangan</v>
          </cell>
        </row>
        <row r="69">
          <cell r="E69" t="str">
            <v>Klaim retrosesi</v>
          </cell>
        </row>
        <row r="70">
          <cell r="E70" t="str">
            <v>Klaim Retrosesi - Umum</v>
          </cell>
        </row>
        <row r="71">
          <cell r="E71" t="str">
            <v>Klaim Retrosesi - Jiwa</v>
          </cell>
        </row>
        <row r="72">
          <cell r="E72" t="str">
            <v>Kenaikan/penurunan estimasi liabilitas klaim</v>
          </cell>
        </row>
        <row r="73">
          <cell r="E73" t="str">
            <v>Kenaikan/penurunan estimasi liabilitas klaim - Asuransi</v>
          </cell>
        </row>
        <row r="74">
          <cell r="E74" t="str">
            <v>Kenaikan/penurunan estimasi liabilitas klaim - Reasuransi</v>
          </cell>
        </row>
        <row r="75">
          <cell r="E75" t="str">
            <v>Pendapatan subrogasi</v>
          </cell>
        </row>
        <row r="76">
          <cell r="E76" t="str">
            <v>Pendapatan subrogasi asuransi</v>
          </cell>
        </row>
        <row r="77">
          <cell r="E77" t="str">
            <v>Kenaikan/penurunan beban akuisisi</v>
          </cell>
        </row>
        <row r="78">
          <cell r="E78" t="str">
            <v>Beban komisi neto</v>
          </cell>
        </row>
        <row r="79">
          <cell r="E79" t="str">
            <v>Beban komisi asuransi neto</v>
          </cell>
        </row>
        <row r="80">
          <cell r="E80" t="str">
            <v>Beban komisi suretyship neto</v>
          </cell>
        </row>
        <row r="81">
          <cell r="E81" t="str">
            <v>Beban komisi retrosesi neto</v>
          </cell>
        </row>
        <row r="82">
          <cell r="E82" t="str">
            <v>Beban komisi reasuransi neto</v>
          </cell>
        </row>
        <row r="83">
          <cell r="E83" t="str">
            <v>Beban komisi reasuransi syariah neto</v>
          </cell>
        </row>
        <row r="84">
          <cell r="E84" t="str">
            <v>Pendapatan (Beban) Underwriting Lain-Lain (Neto)</v>
          </cell>
        </row>
        <row r="85">
          <cell r="E85" t="str">
            <v>Beban Undewriting Lain - Hubungan Nasabah</v>
          </cell>
        </row>
        <row r="86">
          <cell r="E86" t="str">
            <v>Beban Undewriting Lain - Penyisihan Ujrah</v>
          </cell>
        </row>
        <row r="87">
          <cell r="E87" t="str">
            <v>Beban Undewriting Lain - Pendapatan Kafalah Lainnya</v>
          </cell>
        </row>
        <row r="88">
          <cell r="E88" t="str">
            <v>Beban Undewriting Lain - Pendapatan Administrasi</v>
          </cell>
        </row>
        <row r="89">
          <cell r="E89" t="str">
            <v>Beban Undewriting Lain - Lain lain</v>
          </cell>
        </row>
      </sheetData>
      <sheetData sheetId="3"/>
      <sheetData sheetId="4"/>
      <sheetData sheetId="5"/>
      <sheetData sheetId="6"/>
      <sheetData sheetId="7"/>
      <sheetData sheetId="8">
        <row r="35">
          <cell r="O35">
            <v>0</v>
          </cell>
        </row>
      </sheetData>
      <sheetData sheetId="9"/>
      <sheetData sheetId="10"/>
      <sheetData sheetId="11"/>
      <sheetData sheetId="12"/>
      <sheetData sheetId="13"/>
      <sheetData sheetId="14">
        <row r="1">
          <cell r="AY1" t="str">
            <v>RKAP 2024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W1" t="str">
            <v>RKAP 2024</v>
          </cell>
        </row>
      </sheetData>
      <sheetData sheetId="26"/>
      <sheetData sheetId="27">
        <row r="7">
          <cell r="B7" t="str">
            <v>Pendapatan premi asuransi bruto</v>
          </cell>
          <cell r="H7" t="str">
            <v>Gaji</v>
          </cell>
        </row>
        <row r="8">
          <cell r="B8" t="str">
            <v>Pendapatan premi penjaminan kredit bruto</v>
          </cell>
          <cell r="H8" t="str">
            <v>Kompensasi kinerja karyawan</v>
          </cell>
        </row>
        <row r="9">
          <cell r="B9" t="str">
            <v>Pendapatan premi penjaminan kredit</v>
          </cell>
          <cell r="H9" t="str">
            <v>Tunjangan PPh 21</v>
          </cell>
        </row>
        <row r="10">
          <cell r="B10" t="str">
            <v>Restitusi penjaminan kredit</v>
          </cell>
          <cell r="H10" t="str">
            <v>Dana pensiun</v>
          </cell>
        </row>
        <row r="11">
          <cell r="B11" t="str">
            <v>Pendapatan premi suretyship bruto</v>
          </cell>
          <cell r="H11" t="str">
            <v>Tunjangan hari raya</v>
          </cell>
        </row>
        <row r="12">
          <cell r="B12" t="str">
            <v>Pendapatan premi suretyship</v>
          </cell>
          <cell r="H12" t="str">
            <v>Tunjangan transportasi</v>
          </cell>
        </row>
        <row r="13">
          <cell r="B13" t="str">
            <v>Restitusi suretyship</v>
          </cell>
          <cell r="H13" t="str">
            <v>Beban imbalan pasca kerja</v>
          </cell>
        </row>
        <row r="14">
          <cell r="B14" t="str">
            <v>Pendapatan premi retrosesi bruto</v>
          </cell>
          <cell r="H14" t="str">
            <v>Beban karyawan lainnya</v>
          </cell>
        </row>
        <row r="15">
          <cell r="B15" t="str">
            <v>Pendapatan premi reasuransi bruto</v>
          </cell>
          <cell r="H15" t="str">
            <v>Imbal jasa profesional</v>
          </cell>
        </row>
        <row r="16">
          <cell r="B16" t="str">
            <v>Pendapatan premi penjaminan ulang bruto</v>
          </cell>
          <cell r="H16" t="str">
            <v>Air, listrik, dan utilitas</v>
          </cell>
        </row>
        <row r="17">
          <cell r="B17" t="str">
            <v>Pendapatan premi koasuransi bruto</v>
          </cell>
          <cell r="H17" t="str">
            <v>Pemasaran</v>
          </cell>
        </row>
        <row r="18">
          <cell r="B18" t="str">
            <v>Pendapatan premi asuransi syariah bruto</v>
          </cell>
          <cell r="H18" t="str">
            <v>Pelatihan dan perekrutan</v>
          </cell>
        </row>
        <row r="19">
          <cell r="B19" t="str">
            <v>Pendapatan premi reasuransi syariah bruto</v>
          </cell>
          <cell r="H19" t="str">
            <v>Beban perjalanan dinas</v>
          </cell>
        </row>
        <row r="20">
          <cell r="B20" t="str">
            <v>Premi retrosesi keluar</v>
          </cell>
          <cell r="H20" t="str">
            <v>Percetakan dan inventaris kantor</v>
          </cell>
        </row>
        <row r="21">
          <cell r="B21" t="str">
            <v>Premi reasuransi keluar</v>
          </cell>
          <cell r="H21" t="str">
            <v>Telepon, Fax dan Komunikasi</v>
          </cell>
        </row>
        <row r="22">
          <cell r="B22" t="str">
            <v>Premi penjaminan ulang keluar</v>
          </cell>
          <cell r="H22" t="str">
            <v>Bensin dan parkir</v>
          </cell>
        </row>
        <row r="23">
          <cell r="B23" t="str">
            <v>Premi koasuransi keluar</v>
          </cell>
          <cell r="H23" t="str">
            <v>Infrastruktur teknologi dan informasi</v>
          </cell>
        </row>
        <row r="24">
          <cell r="B24" t="str">
            <v>Premi reasuransi syariah keluar</v>
          </cell>
          <cell r="H24" t="str">
            <v>Keamanan</v>
          </cell>
        </row>
        <row r="25">
          <cell r="B25" t="str">
            <v>Pendapatan jasa investasi</v>
          </cell>
          <cell r="H25" t="str">
            <v>Beban pemeliharaan aset tetap</v>
          </cell>
        </row>
        <row r="26">
          <cell r="B26" t="str">
            <v>Pendapatan pengelolaan dana</v>
          </cell>
          <cell r="H26" t="str">
            <v>Beban sewa</v>
          </cell>
        </row>
        <row r="27">
          <cell r="B27" t="str">
            <v>Pendapatan kegiatan modal ventura</v>
          </cell>
          <cell r="H27" t="str">
            <v>Sewa kantor</v>
          </cell>
        </row>
        <row r="28">
          <cell r="B28" t="str">
            <v>Pendapatan kegiatan sekuritas</v>
          </cell>
          <cell r="H28" t="str">
            <v>Sewa gudang</v>
          </cell>
        </row>
        <row r="29">
          <cell r="B29" t="str">
            <v>Pendapatan jasa kustodian</v>
          </cell>
          <cell r="H29" t="str">
            <v>Sewa kendaraan</v>
          </cell>
        </row>
        <row r="30">
          <cell r="B30" t="str">
            <v>Pendapatan jasa penasehat keuangan</v>
          </cell>
          <cell r="H30" t="str">
            <v>Sewa peralatan</v>
          </cell>
        </row>
        <row r="31">
          <cell r="B31" t="str">
            <v>Pendapatan hasil kegiatan keuangan lainnya</v>
          </cell>
          <cell r="H31" t="str">
            <v>Sewa rumah dinas</v>
          </cell>
        </row>
        <row r="32">
          <cell r="B32" t="str">
            <v>Pendapatan hasil pengelolaan gedung</v>
          </cell>
          <cell r="H32" t="str">
            <v>Sewa lainnya</v>
          </cell>
        </row>
        <row r="33">
          <cell r="B33" t="str">
            <v>Pendapatan hasil investasi - Deposito berjangka</v>
          </cell>
          <cell r="H33" t="str">
            <v>Beban CKPN piutang</v>
          </cell>
        </row>
        <row r="34">
          <cell r="B34" t="str">
            <v>Pendapatan hasil investasi - Obligasi</v>
          </cell>
          <cell r="H34" t="str">
            <v>Beban CKPN - Piutang premi asuransi</v>
          </cell>
        </row>
        <row r="35">
          <cell r="B35" t="str">
            <v>Pendapatan hasil investasi - Saham</v>
          </cell>
          <cell r="H35" t="str">
            <v>Beban CKPN - Piutang premi penjaminan kredit</v>
          </cell>
        </row>
        <row r="36">
          <cell r="B36" t="str">
            <v>Pendapatan hasil investasi - Reksadana</v>
          </cell>
          <cell r="H36" t="str">
            <v>Beban CKPN - Piutang premi suretyship</v>
          </cell>
        </row>
        <row r="37">
          <cell r="B37" t="str">
            <v>Pendapatan hasil investasi - Efek beragun aset</v>
          </cell>
          <cell r="H37" t="str">
            <v>Beban CKPN - Piutang premi reasuransi</v>
          </cell>
        </row>
        <row r="38">
          <cell r="B38" t="str">
            <v>Pendapatan / beban hasil investasi - Lainnya</v>
          </cell>
          <cell r="H38" t="str">
            <v>Beban CKPN - Piutang premi penjaminan ulang</v>
          </cell>
        </row>
        <row r="39">
          <cell r="B39" t="str">
            <v>(Kenaikan)/Penurunan cadangan atas premi yang belum merupakan pendapatan - Asuransi</v>
          </cell>
          <cell r="H39" t="str">
            <v>Beban CKPN - Piutang premi koasuransi</v>
          </cell>
        </row>
        <row r="40">
          <cell r="B40" t="str">
            <v>(Kenaikan)/Penurunan cadangan atas premi yang belum merupakan pendapatan - Penjaminan kredit</v>
          </cell>
          <cell r="H40" t="str">
            <v>Beban CKPN - Piutang premi asuransi syariah</v>
          </cell>
        </row>
        <row r="41">
          <cell r="B41" t="str">
            <v>(Kenaikan)/Penurunan cadangan atas premi yang belum merupakan pendapatan - Suretyship</v>
          </cell>
          <cell r="H41" t="str">
            <v>Beban CKPN - Piutang premi reasuransi syariah</v>
          </cell>
        </row>
        <row r="42">
          <cell r="B42" t="str">
            <v>(Kenaikan)/Penurunan cadangan atas premi yang belum merupakan pendapatan - Reasuransi</v>
          </cell>
          <cell r="H42" t="str">
            <v>Beban CKPN - Piutang klaim retrosesi</v>
          </cell>
        </row>
        <row r="43">
          <cell r="B43" t="str">
            <v>(Kenaikan)/Penurunan cadangan atas premi yang belum merupakan pendapatan - Penjaminan ulang</v>
          </cell>
          <cell r="H43" t="str">
            <v>Beban CKPN - Piutang klaim reasuransi</v>
          </cell>
        </row>
        <row r="44">
          <cell r="B44" t="str">
            <v>(Kenaikan)/Penurunan cadangan atas premi yang belum merupakan pendapatan - Asuransi syariah</v>
          </cell>
          <cell r="H44" t="str">
            <v>Beban CKPN - Piutang klaim penjaminan ulang</v>
          </cell>
        </row>
        <row r="45">
          <cell r="B45" t="str">
            <v>(Kenaikan)/Penurunan cadangan atas premi yang belum merupakan pendapatan - Reasuransi syariah</v>
          </cell>
          <cell r="H45" t="str">
            <v>Beban CKPN - Piutang klaim reasuransi syariah</v>
          </cell>
        </row>
        <row r="46">
          <cell r="B46" t="str">
            <v>Pendapatan subrogasi asuransi</v>
          </cell>
          <cell r="H46" t="str">
            <v>Beban CKPN - Piutang tak tertagih</v>
          </cell>
        </row>
        <row r="47">
          <cell r="B47" t="str">
            <v>Pendapatan subrogasi penjaminan kredit</v>
          </cell>
          <cell r="H47" t="str">
            <v>Beban CKPN - Piutang komisi penjaminan ulang</v>
          </cell>
        </row>
        <row r="48">
          <cell r="B48" t="str">
            <v>Pendapatan (Beban) Underwriting Lain-Lain (Neto)</v>
          </cell>
          <cell r="H48" t="str">
            <v>Beban CKPN - Piutang sewa</v>
          </cell>
        </row>
        <row r="49">
          <cell r="H49" t="str">
            <v>Beban CKPN - Piutang kredit jangka panjang</v>
          </cell>
        </row>
        <row r="50">
          <cell r="H50" t="str">
            <v>Beban CKPN - Pinjaman yang diberikan kepada karyawan</v>
          </cell>
        </row>
        <row r="51">
          <cell r="H51" t="str">
            <v>Beban CKPN - Piutang koperasi</v>
          </cell>
        </row>
        <row r="52">
          <cell r="H52" t="str">
            <v>Beban CKPN - Piutang hasil investasi</v>
          </cell>
        </row>
        <row r="53">
          <cell r="H53" t="str">
            <v>Beban CKPN - Piutang lainnya</v>
          </cell>
        </row>
        <row r="54">
          <cell r="H54" t="str">
            <v>Beban CKPN investasi</v>
          </cell>
        </row>
        <row r="55">
          <cell r="H55" t="str">
            <v>Beban CKPN Investasi - Deposito berjangka</v>
          </cell>
        </row>
        <row r="56">
          <cell r="H56" t="str">
            <v>Beban CKPN Investasi - Obligasi</v>
          </cell>
        </row>
        <row r="57">
          <cell r="H57" t="str">
            <v>Beban CKPN Investasi - Saham</v>
          </cell>
        </row>
        <row r="58">
          <cell r="H58" t="str">
            <v>Beban CKPN Investasi - Reksadana</v>
          </cell>
        </row>
        <row r="59">
          <cell r="H59" t="str">
            <v>Beban CKPN Investasi - Efek beragun aset</v>
          </cell>
        </row>
        <row r="60">
          <cell r="H60" t="str">
            <v>Beban CKPN Investasi - KIK</v>
          </cell>
        </row>
        <row r="61">
          <cell r="H61" t="str">
            <v>Beban CKPN Investasi - Giro</v>
          </cell>
        </row>
        <row r="62">
          <cell r="H62" t="str">
            <v>Beban CKPN Investasi - Lainnya</v>
          </cell>
        </row>
        <row r="63">
          <cell r="H63" t="str">
            <v>Pajak Bumi dan Bangunan</v>
          </cell>
        </row>
        <row r="64">
          <cell r="H64" t="str">
            <v>Beban pajak lainnya</v>
          </cell>
        </row>
        <row r="65">
          <cell r="H65" t="str">
            <v>Pengumpulan informasi</v>
          </cell>
        </row>
        <row r="66">
          <cell r="H66" t="str">
            <v>Pembinaan korporasi</v>
          </cell>
        </row>
        <row r="67">
          <cell r="H67" t="str">
            <v>Beban pengelolaan data</v>
          </cell>
        </row>
        <row r="68">
          <cell r="H68" t="str">
            <v>Beban pengelolaan dana dan investasi</v>
          </cell>
        </row>
        <row r="69">
          <cell r="H69" t="str">
            <v>Beban material gedung</v>
          </cell>
        </row>
        <row r="70">
          <cell r="H70" t="str">
            <v>Beban pengelolaan gedung</v>
          </cell>
        </row>
        <row r="71">
          <cell r="H71" t="str">
            <v>Beban penelitian dan pengembangan</v>
          </cell>
        </row>
        <row r="72">
          <cell r="H72" t="str">
            <v>Biaya intensifikasi dan pengujian operasional</v>
          </cell>
        </row>
        <row r="73">
          <cell r="H73" t="str">
            <v>Beban kontribusi pemeliharaan sarana dan prasarana samsat</v>
          </cell>
        </row>
        <row r="74">
          <cell r="H74" t="str">
            <v>Beban sosialisasi dan rekonsiliasi</v>
          </cell>
        </row>
        <row r="75">
          <cell r="H75" t="str">
            <v>Beban eksploitasi</v>
          </cell>
        </row>
        <row r="76">
          <cell r="H76" t="str">
            <v>Beban bunga</v>
          </cell>
        </row>
        <row r="77">
          <cell r="H77" t="str">
            <v>Provisi pada bank</v>
          </cell>
        </row>
        <row r="78">
          <cell r="H78" t="str">
            <v>Beban CKPN lainnya</v>
          </cell>
        </row>
        <row r="79">
          <cell r="H79" t="str">
            <v>Beban CKPN lainnya - Kas pada bank</v>
          </cell>
        </row>
        <row r="80">
          <cell r="H80" t="str">
            <v>Beban CKPN lainnya - Uang muka</v>
          </cell>
        </row>
        <row r="81">
          <cell r="H81" t="str">
            <v>Beban CKPN lainnya - Uang jaminan</v>
          </cell>
        </row>
        <row r="82">
          <cell r="H82" t="str">
            <v>Beban CKPN lainnya - Aset lainnya</v>
          </cell>
        </row>
        <row r="83">
          <cell r="H83" t="str">
            <v>Beban umum dan administrasi lainnya</v>
          </cell>
        </row>
        <row r="84">
          <cell r="H84" t="str">
            <v>Beban pajak final</v>
          </cell>
        </row>
        <row r="85">
          <cell r="H85" t="str">
            <v>Beban pajak tangguhan</v>
          </cell>
        </row>
        <row r="86">
          <cell r="H86" t="str">
            <v>Beban pajak kini</v>
          </cell>
        </row>
        <row r="87">
          <cell r="H87" t="str">
            <v>Penyesuaian tahun lalu</v>
          </cell>
        </row>
        <row r="88">
          <cell r="H88" t="str">
            <v>Beban penyusutan aset tetap</v>
          </cell>
        </row>
        <row r="89">
          <cell r="H89" t="str">
            <v>Beban penyusutan aset tetap - Gedung</v>
          </cell>
        </row>
        <row r="90">
          <cell r="H90" t="str">
            <v>Beban penyusutan aset tetap - Rumah dinas</v>
          </cell>
        </row>
        <row r="91">
          <cell r="H91" t="str">
            <v>Beban penyusutan aset tetap - Kendaraan</v>
          </cell>
        </row>
        <row r="92">
          <cell r="H92" t="str">
            <v>Beban penyusutan aset tetap - Mesin</v>
          </cell>
        </row>
        <row r="93">
          <cell r="H93" t="str">
            <v>Beban penyusutan aset tetap - Peralatan</v>
          </cell>
        </row>
        <row r="94">
          <cell r="H94" t="str">
            <v>Beban penyusutan aset tetap - Renovasi</v>
          </cell>
        </row>
        <row r="95">
          <cell r="H95" t="str">
            <v>Beban penyusutan aset tetap - Instalasi</v>
          </cell>
        </row>
        <row r="96">
          <cell r="H96" t="str">
            <v>Beban penyusutan aset tetap - Lainnya</v>
          </cell>
        </row>
        <row r="97">
          <cell r="H97" t="str">
            <v>Beban penyusutan properti investasi</v>
          </cell>
        </row>
        <row r="98">
          <cell r="H98" t="str">
            <v>Beban penyusutan properti investasi - Gedung</v>
          </cell>
        </row>
        <row r="99">
          <cell r="H99" t="str">
            <v>Beban penyusutan properti investasi - Perlengkapan gedung</v>
          </cell>
        </row>
        <row r="100">
          <cell r="H100" t="str">
            <v>Beban penyusutan properti investasi - Infrastruktur gedung</v>
          </cell>
        </row>
        <row r="101">
          <cell r="H101" t="str">
            <v>Beban penyusutan hak guna sewa</v>
          </cell>
        </row>
        <row r="102">
          <cell r="H102" t="str">
            <v>Beban penyusutan hak guna sewa - Gedung</v>
          </cell>
        </row>
        <row r="103">
          <cell r="H103" t="str">
            <v>Beban penyusutan hak guna sewa - Rumah dinas</v>
          </cell>
        </row>
        <row r="104">
          <cell r="H104" t="str">
            <v>Beban penyusutan hak guna sewa - Kendaraan</v>
          </cell>
        </row>
        <row r="105">
          <cell r="H105" t="str">
            <v>Beban penyusutan hak guna sewa - Peralatan</v>
          </cell>
        </row>
        <row r="106">
          <cell r="H106" t="str">
            <v>Beban amortisasi aset tidak berwujud</v>
          </cell>
        </row>
        <row r="107">
          <cell r="H107" t="str">
            <v>Beban amortisasi aset tidak berwujud - Perangkat lunak</v>
          </cell>
        </row>
        <row r="108">
          <cell r="H108" t="str">
            <v>Beban amortisasi aset tidak berwujud - Merk dagang</v>
          </cell>
        </row>
        <row r="109">
          <cell r="H109" t="str">
            <v>Beban amortisasi aset tidak berwujud - Basis pelanggan</v>
          </cell>
        </row>
        <row r="110">
          <cell r="H110" t="str">
            <v>Beban amortisasi aset tidak berwujud - Goodwill</v>
          </cell>
        </row>
        <row r="111">
          <cell r="H111" t="str">
            <v>Beban amortisasi aset tidak berwujud - Hak guna bangunan</v>
          </cell>
        </row>
        <row r="112">
          <cell r="H112" t="str">
            <v>Beban amortisasi aset tidak berwujud - Lainnya</v>
          </cell>
        </row>
        <row r="113">
          <cell r="H113" t="str">
            <v>Beban pajak final</v>
          </cell>
        </row>
        <row r="114">
          <cell r="H114" t="str">
            <v>Beban pajak tangguhan</v>
          </cell>
        </row>
        <row r="115">
          <cell r="H115" t="str">
            <v>Beban pajak kini</v>
          </cell>
        </row>
        <row r="116">
          <cell r="H116" t="str">
            <v>Penyesuaian tahun lalu</v>
          </cell>
        </row>
        <row r="117">
          <cell r="H117" t="str">
            <v>Pendapatan/(beban) lain-lain - neto</v>
          </cell>
        </row>
        <row r="1133">
          <cell r="H1133" t="str">
            <v>Biaya Internet</v>
          </cell>
        </row>
        <row r="1134">
          <cell r="H1134" t="str">
            <v>Biaya Komunikasi Lainnya</v>
          </cell>
        </row>
        <row r="1135">
          <cell r="H1135" t="str">
            <v>Beban Internet</v>
          </cell>
        </row>
        <row r="1136">
          <cell r="H1136" t="str">
            <v>Beban Komunikasi</v>
          </cell>
        </row>
        <row r="1137">
          <cell r="H1137" t="str">
            <v>Beban Telekomunikasi, Fax, dan Internet</v>
          </cell>
        </row>
        <row r="1138">
          <cell r="H1138" t="str">
            <v>Beban Komunikasi Pos</v>
          </cell>
        </row>
        <row r="1139">
          <cell r="H1139" t="str">
            <v>Beban Komunikasi Pos - Biaya Kotak Pos</v>
          </cell>
        </row>
        <row r="1140">
          <cell r="H1140" t="str">
            <v>Beban Komunikasi Pos - Biaya Perangko</v>
          </cell>
        </row>
        <row r="1141">
          <cell r="H1141" t="str">
            <v>Beban Komunikasi Pos - Biaya Materai</v>
          </cell>
        </row>
        <row r="1142">
          <cell r="H1142" t="str">
            <v>Beban Komunikasi Pos - Biaya Pos Lain - Lain</v>
          </cell>
        </row>
        <row r="1143">
          <cell r="H1143" t="str">
            <v>Beban Internet</v>
          </cell>
        </row>
        <row r="1144">
          <cell r="H1144" t="str">
            <v xml:space="preserve">Biaya Komunikasi Data </v>
          </cell>
        </row>
        <row r="1145">
          <cell r="H1145" t="str">
            <v>BBM dan Oli</v>
          </cell>
        </row>
        <row r="1146">
          <cell r="H1146" t="str">
            <v>BBM dan Oli</v>
          </cell>
        </row>
        <row r="1147">
          <cell r="H1147" t="str">
            <v>Parkir dan Tol</v>
          </cell>
        </row>
        <row r="1148">
          <cell r="H1148" t="str">
            <v>Parkir dan Tol</v>
          </cell>
        </row>
        <row r="1149">
          <cell r="H1149" t="str">
            <v>Beban Kendaraan Bermotor Lainnya</v>
          </cell>
        </row>
        <row r="1150">
          <cell r="H1150" t="str">
            <v>Beban Kendaraan Bermotor Lainnya</v>
          </cell>
        </row>
        <row r="1151">
          <cell r="H1151" t="str">
            <v>Beban Transportasi dan Kendaraan</v>
          </cell>
        </row>
        <row r="1152">
          <cell r="H1152" t="str">
            <v>BBM dan Oli</v>
          </cell>
        </row>
        <row r="1153">
          <cell r="H1153" t="str">
            <v>Parkir dan Tol</v>
          </cell>
        </row>
        <row r="1154">
          <cell r="H1154" t="str">
            <v>Beban Kendaraan Bermotor Lainnya</v>
          </cell>
        </row>
        <row r="1155">
          <cell r="H1155" t="str">
            <v>Perangkat Lunak</v>
          </cell>
        </row>
        <row r="1156">
          <cell r="H1156" t="str">
            <v>Beban Perkantoran - Pemeliharaan dan Perawatan Bangunan Kantor</v>
          </cell>
        </row>
        <row r="1157">
          <cell r="H1157" t="str">
            <v>Beban Perkantoran - Pemeliharaan dan Perawatan Bangunan Kantor</v>
          </cell>
        </row>
        <row r="1158">
          <cell r="H1158" t="str">
            <v>Beban Perkantoran - Pemeliharaan dan Perawatan Mesin Kantor</v>
          </cell>
        </row>
        <row r="1159">
          <cell r="H1159" t="str">
            <v>Beban Perkantoran - Pemeliharaan dan Perawatan Perabot Kantor</v>
          </cell>
        </row>
        <row r="1160">
          <cell r="H1160" t="str">
            <v>Beban Perumahan - Pemeliharaan dan Perawatan Bangunan</v>
          </cell>
        </row>
        <row r="1161">
          <cell r="H1161" t="str">
            <v>Beban Perumahan - Pemeliharaan dan Perawatan Bangunan</v>
          </cell>
        </row>
        <row r="1162">
          <cell r="H1162" t="str">
            <v>Beban Perumahan - Pemeliharaan dan Perawatan Perabot</v>
          </cell>
        </row>
        <row r="1163">
          <cell r="H1163" t="str">
            <v>Pemeliharaan dan Suku Cadang - Biaya Service &amp; Reparasi</v>
          </cell>
        </row>
        <row r="1164">
          <cell r="H1164" t="str">
            <v>Pemeliharaan dan Suku Cadang - Biaya Service &amp; Reparasi</v>
          </cell>
        </row>
        <row r="1165">
          <cell r="H1165" t="str">
            <v>Pemeliharaan dan Suku Cadang - Pembelian Ban</v>
          </cell>
        </row>
        <row r="1166">
          <cell r="H1166" t="str">
            <v>Pemeliharaan Komputer</v>
          </cell>
        </row>
        <row r="1167">
          <cell r="H1167" t="str">
            <v>Pemeliharaan Komputer</v>
          </cell>
        </row>
        <row r="1168">
          <cell r="H1168" t="str">
            <v>Beban Perkantoran - Pemeliharaan dan Perawatan</v>
          </cell>
        </row>
        <row r="1169">
          <cell r="H1169" t="str">
            <v>Beban Perkantoran - Pemeliharaan dan Perawatan Bangunan Kantor</v>
          </cell>
        </row>
        <row r="1170">
          <cell r="H1170" t="str">
            <v>Beban Perkantoran - Pemeliharaan dan Perawatan Mesin Kantor</v>
          </cell>
        </row>
        <row r="1171">
          <cell r="H1171" t="str">
            <v>Beban Perkantoran - Pemeliharaan dan Perawatan Perabot Kantor</v>
          </cell>
        </row>
        <row r="1172">
          <cell r="H1172" t="str">
            <v>Beban Perumahan - Pemeliharaan dan Perawatan</v>
          </cell>
        </row>
        <row r="1173">
          <cell r="H1173" t="str">
            <v>Beban Perumahan - Pemeliharaan dan Perawatan Bangunan</v>
          </cell>
        </row>
        <row r="1174">
          <cell r="H1174" t="str">
            <v>Beban Perumahan - Pemeliharaan dan Perawatan Perabot</v>
          </cell>
        </row>
        <row r="1175">
          <cell r="H1175" t="str">
            <v>Beban Kantor - Pemeliharaan Alat Kantor</v>
          </cell>
        </row>
        <row r="1176">
          <cell r="H1176" t="str">
            <v>Pemeliharaan dan Suku Cadang</v>
          </cell>
        </row>
        <row r="1177">
          <cell r="H1177" t="str">
            <v>Pemeliharaan dan Suku Cadang - Biaya Service &amp; Reparasi</v>
          </cell>
        </row>
        <row r="1178">
          <cell r="H1178" t="str">
            <v>Pemeliharaan dan Suku Cadang - Pembelian Ban</v>
          </cell>
        </row>
        <row r="1179">
          <cell r="H1179" t="str">
            <v>Beban Perkantoran - Sewa</v>
          </cell>
        </row>
        <row r="1180">
          <cell r="H1180" t="str">
            <v>Beban Perkantoran - Sewa</v>
          </cell>
        </row>
        <row r="1181">
          <cell r="H1181" t="str">
            <v>Beban Perkantoran - Sewa</v>
          </cell>
        </row>
        <row r="1182">
          <cell r="H1182" t="str">
            <v>Sewa Kendaraan</v>
          </cell>
        </row>
        <row r="1183">
          <cell r="H1183" t="str">
            <v>Sewa Kendaraan</v>
          </cell>
        </row>
        <row r="1184">
          <cell r="H1184" t="str">
            <v>Sewa Mobil</v>
          </cell>
        </row>
        <row r="1185">
          <cell r="H1185" t="str">
            <v>Sewa Mobil</v>
          </cell>
        </row>
        <row r="1186">
          <cell r="H1186" t="str">
            <v>Sewa Mobil</v>
          </cell>
        </row>
        <row r="1187">
          <cell r="H1187" t="str">
            <v>Beban Perumahan - Sewa</v>
          </cell>
        </row>
        <row r="1188">
          <cell r="H1188" t="str">
            <v>Beban Perumahan - Sewa</v>
          </cell>
        </row>
        <row r="1189">
          <cell r="H1189" t="str">
            <v>Beban Perumahan - Sewa</v>
          </cell>
        </row>
        <row r="1190">
          <cell r="H1190" t="str">
            <v>Provisi Penghapusan Piutang Premi</v>
          </cell>
        </row>
        <row r="1191">
          <cell r="H1191" t="str">
            <v>Beban Penghapusan Piutang Premi IWKL</v>
          </cell>
        </row>
        <row r="1192">
          <cell r="H1192" t="str">
            <v>Beban Penghapusan Piutang Premi IWPU</v>
          </cell>
        </row>
        <row r="1193">
          <cell r="H1193" t="str">
            <v>Beban Penghapusan Piutang Premi</v>
          </cell>
        </row>
        <row r="1194">
          <cell r="H1194" t="str">
            <v>Beban Peny Klaim Lsg Dibyr PROPERTY</v>
          </cell>
        </row>
        <row r="1195">
          <cell r="H1195" t="str">
            <v>Beban Peny Klaim Lsg Dibyr MARINE CARGO</v>
          </cell>
        </row>
        <row r="1196">
          <cell r="H1196" t="str">
            <v>Beban Peny Klaim Lsg Dibyr MOTOR VEHICLE</v>
          </cell>
        </row>
        <row r="1197">
          <cell r="H1197" t="str">
            <v>Beban Peny Klaim Lsg Dibyr ENGINEERING</v>
          </cell>
        </row>
        <row r="1198">
          <cell r="H1198" t="str">
            <v>Beban Peny Klaim Lsg Dibyr BOND</v>
          </cell>
        </row>
        <row r="1199">
          <cell r="H1199" t="str">
            <v>Beban Peny Klaim Lsg Dibyr CREDIT</v>
          </cell>
        </row>
        <row r="1200">
          <cell r="H1200" t="str">
            <v>------Beban Peny Klaim Lsg Dibyr MARINE HULL</v>
          </cell>
        </row>
        <row r="1201">
          <cell r="H1201" t="str">
            <v>------Beban Peny Klaim Lsg Dibyr AVIATION HULL</v>
          </cell>
        </row>
        <row r="1202">
          <cell r="H1202" t="str">
            <v>------Beban Peny Klaim Lsg Dibyr SATELLITE</v>
          </cell>
        </row>
        <row r="1203">
          <cell r="H1203" t="str">
            <v>------Beban Peny Klaim Lsg Dibyr ENERGY</v>
          </cell>
        </row>
        <row r="1204">
          <cell r="H1204" t="str">
            <v>------Beban Peny Klaim Lsg Dibyr ACCIDENT &amp; HEALTH</v>
          </cell>
        </row>
        <row r="1205">
          <cell r="H1205" t="str">
            <v>------Beban Peny Klaim Lsg Dibyr MISCELLANEOUS</v>
          </cell>
        </row>
        <row r="1206">
          <cell r="H1206" t="str">
            <v>------Beban Peny Klaim Lsg Dibyr Health</v>
          </cell>
        </row>
        <row r="1207">
          <cell r="H1207" t="str">
            <v>------Beban Peny Klaim Lsg Dibyr LIABILITY</v>
          </cell>
        </row>
        <row r="1208">
          <cell r="H1208" t="str">
            <v>------Beban Peny Klaim Tdk Lsg Fak Dibyr PROPERTY</v>
          </cell>
        </row>
        <row r="1209">
          <cell r="H1209" t="str">
            <v>------Beban Peny Klaim Treaty Dibyr PROPERTY</v>
          </cell>
        </row>
        <row r="1210">
          <cell r="H1210" t="str">
            <v>------Beban Peny Klaim Tdk Lsg Fak Dibyr MOTOR VEHICLE</v>
          </cell>
        </row>
        <row r="1211">
          <cell r="H1211" t="str">
            <v>------Beban Peny Klaim Treaty Dibyr MOTOR VEHICLE</v>
          </cell>
        </row>
        <row r="1212">
          <cell r="H1212" t="str">
            <v>------Beban Peny Klaim Tdk Lsg Fak Dibyr MARINE HULL</v>
          </cell>
        </row>
        <row r="1213">
          <cell r="H1213" t="str">
            <v>------Beban Peny Klaim Tdk Lsg Fak Dibyr ENGINEERING</v>
          </cell>
        </row>
        <row r="1214">
          <cell r="H1214" t="str">
            <v>------Beban Peny Klaim Treaty Dibyr ENGINEERING</v>
          </cell>
        </row>
        <row r="1215">
          <cell r="H1215" t="str">
            <v>------Beban Peny Klaim Tdk Lsg Fak Dibyr  MARINE CARGO</v>
          </cell>
        </row>
        <row r="1216">
          <cell r="H1216" t="str">
            <v>------Beban Peny Klaim Treaty Dibyr MARINE CARGO</v>
          </cell>
        </row>
        <row r="1217">
          <cell r="H1217" t="str">
            <v>------Beban Peny Klaim Tdk Lsg Fak Dibyr ACCIDENT &amp; HEALTH</v>
          </cell>
        </row>
        <row r="1218">
          <cell r="H1218" t="str">
            <v>------Beban Peny Klaim Treaty Dibyr ACCIDENT &amp; HEALTH</v>
          </cell>
        </row>
        <row r="1219">
          <cell r="H1219" t="str">
            <v>------Beban Peny Klaim Tdk Lsg Fak Dibyr MISCELLANEOUS</v>
          </cell>
        </row>
        <row r="1220">
          <cell r="H1220" t="str">
            <v>------Beban Peny Klaim Treaty Dibyr MISCELLANEOUS</v>
          </cell>
        </row>
        <row r="1221">
          <cell r="H1221" t="str">
            <v>------Beban Peny Klaim Tdk Lsg Fak Dibyr credit</v>
          </cell>
        </row>
        <row r="1222">
          <cell r="H1222" t="str">
            <v>------Beban Peny Klaim Treaty Dibyr CREDIT</v>
          </cell>
        </row>
        <row r="1223">
          <cell r="H1223" t="str">
            <v>------Beban Peny Klaim Tdk Lsg Fak Dibyr  AVIATION HULL</v>
          </cell>
        </row>
        <row r="1224">
          <cell r="H1224" t="str">
            <v>------Beban Peny Klaim Treaty Dibyr AVIATION HULL</v>
          </cell>
        </row>
        <row r="1225">
          <cell r="H1225" t="str">
            <v>------Beban Peny Klaim Tdk Lsg Fak Dibyr  ENERGY</v>
          </cell>
        </row>
        <row r="1226">
          <cell r="H1226" t="str">
            <v>------Beban Peny Klaim Treaty Dibyr ENERGY</v>
          </cell>
        </row>
        <row r="1227">
          <cell r="H1227" t="str">
            <v>------Beban Peny Klaim Tdk Lsg Fak Dibyr  LIABILITY</v>
          </cell>
        </row>
        <row r="1228">
          <cell r="H1228" t="str">
            <v>------Beban Peny Klaim Treaty Dibyr LIABILITY</v>
          </cell>
        </row>
        <row r="1229">
          <cell r="H1229" t="str">
            <v>------Beban Peny Klaim Tdk Lsg Fak Dibyr  BOND</v>
          </cell>
        </row>
        <row r="1230">
          <cell r="H1230" t="str">
            <v>------Beban Peny Klaim Treaty Dibyr BOND</v>
          </cell>
        </row>
        <row r="1231">
          <cell r="H1231" t="str">
            <v>CKPN</v>
          </cell>
        </row>
        <row r="1232">
          <cell r="H1232" t="str">
            <v>Penghapusan Piutang Lain</v>
          </cell>
        </row>
        <row r="1233">
          <cell r="H1233" t="str">
            <v>Beban Penghapusan Piutang</v>
          </cell>
        </row>
        <row r="1234">
          <cell r="H1234" t="str">
            <v>Beban Perkantoran - PBB &amp; HGB</v>
          </cell>
        </row>
        <row r="1235">
          <cell r="H1235" t="str">
            <v>Beban Perumahan - PBB</v>
          </cell>
        </row>
        <row r="1236">
          <cell r="H1236" t="str">
            <v>Beban Pajak (PPN)</v>
          </cell>
        </row>
        <row r="1237">
          <cell r="H1237" t="str">
            <v>Beban Perumahan - PBB</v>
          </cell>
        </row>
        <row r="1238">
          <cell r="H1238" t="str">
            <v>Beban Perumahan - PBB</v>
          </cell>
        </row>
        <row r="1239">
          <cell r="H1239" t="str">
            <v>Pajak - Pajak Kendaraan</v>
          </cell>
        </row>
        <row r="1240">
          <cell r="H1240" t="str">
            <v>Pajak - Pajak Kendaraan</v>
          </cell>
        </row>
        <row r="1241">
          <cell r="H1241" t="str">
            <v>Pajak - Pajak Kendaraan</v>
          </cell>
        </row>
        <row r="1242">
          <cell r="H1242" t="str">
            <v>Biaya MR &amp; Litbang</v>
          </cell>
        </row>
        <row r="1243">
          <cell r="H1243" t="str">
            <v>BIPO (Biaya Intensifikasi dan Pengujian Operasional)</v>
          </cell>
        </row>
        <row r="1244">
          <cell r="H1244" t="str">
            <v>Kontribusi Biaya Pengadaan Formulir SPPKB &amp; SKPD</v>
          </cell>
        </row>
        <row r="1245">
          <cell r="H1245" t="str">
            <v>Kontribusi Biaya Pemeliharaan Sarana &amp; Prasarana Samsat</v>
          </cell>
        </row>
        <row r="1246">
          <cell r="H1246" t="str">
            <v>Kontribusi UU.No.34/1964  Porsi PYBMP</v>
          </cell>
        </row>
        <row r="1247">
          <cell r="H1247" t="str">
            <v>Biaya Administrasi Bank</v>
          </cell>
        </row>
        <row r="1248">
          <cell r="H1248" t="str">
            <v>Bunga Pinjaman</v>
          </cell>
        </row>
        <row r="1249">
          <cell r="H1249" t="str">
            <v>Beban Bunga Sewa Kendaraan</v>
          </cell>
        </row>
        <row r="1250">
          <cell r="H1250" t="str">
            <v>Beban Pengiriman Dokumen Teknik</v>
          </cell>
        </row>
        <row r="1251">
          <cell r="H1251" t="str">
            <v>Entertainment &amp; Representasi</v>
          </cell>
        </row>
        <row r="1252">
          <cell r="H1252" t="str">
            <v>Jamuan Makan dan Minum</v>
          </cell>
        </row>
        <row r="1253">
          <cell r="H1253" t="str">
            <v>Fasilitas dan Hadiah / Reward Kinerja Cabang</v>
          </cell>
        </row>
        <row r="1254">
          <cell r="H1254" t="str">
            <v>Olah Raga</v>
          </cell>
        </row>
        <row r="1255">
          <cell r="H1255" t="str">
            <v>Beban Umum Lain  Rapat Kerja</v>
          </cell>
        </row>
        <row r="1256">
          <cell r="H1256" t="str">
            <v>Beban Umum Lain  Rapat Umum Pemegang Saham</v>
          </cell>
        </row>
        <row r="1257">
          <cell r="H1257" t="str">
            <v>Beban Umum Lain - Beban Riset dan Pengembangan (Litbang)</v>
          </cell>
        </row>
        <row r="1258">
          <cell r="H1258" t="str">
            <v>Beban Umum Lain - Biaya Teknologi Informasi</v>
          </cell>
        </row>
        <row r="1259">
          <cell r="H1259" t="str">
            <v>Beban Iuran Keanggotaan - OJK</v>
          </cell>
        </row>
        <row r="1260">
          <cell r="H1260" t="str">
            <v>Jamuan Makan dan Minum</v>
          </cell>
        </row>
        <row r="1261">
          <cell r="H1261" t="str">
            <v>Fasilitas dan Hadiah / Reward Kinerja Cabang</v>
          </cell>
        </row>
        <row r="1262">
          <cell r="H1262" t="str">
            <v>Olah Raga</v>
          </cell>
        </row>
        <row r="1263">
          <cell r="H1263" t="str">
            <v>Beban Umum Lain  Rapat Kerja</v>
          </cell>
        </row>
        <row r="1264">
          <cell r="H1264" t="str">
            <v>Beban Umum Lain  Rapat Umum Pemegang Saham</v>
          </cell>
        </row>
        <row r="1265">
          <cell r="H1265" t="str">
            <v>Beban Umum Lain - Beban Riset dan Pengembangan (Litbang)</v>
          </cell>
        </row>
        <row r="1266">
          <cell r="H1266" t="str">
            <v>Kesejahteraan Karyawan - Olah Raga dan Rekreasi</v>
          </cell>
        </row>
        <row r="1267">
          <cell r="H1267" t="str">
            <v>Kesejahteraan Karyawan - Sumbangan Duka Cita</v>
          </cell>
        </row>
        <row r="1268">
          <cell r="H1268" t="str">
            <v>Beban Iuran Keanggotaan - Organisasi Profesi</v>
          </cell>
        </row>
        <row r="1269">
          <cell r="H1269" t="str">
            <v>Beban Iuran Keanggotaan - Organisasi Sosial</v>
          </cell>
        </row>
        <row r="1270">
          <cell r="H1270" t="str">
            <v>Beban Iuran Keanggotaan - Asosiasi</v>
          </cell>
        </row>
        <row r="1271">
          <cell r="H1271" t="str">
            <v>Beban Iuran Keanggotaan - Asosiasi</v>
          </cell>
        </row>
        <row r="1272">
          <cell r="H1272" t="str">
            <v>Beban Iuran Keanggotaan - Olah Raga</v>
          </cell>
        </row>
        <row r="1273">
          <cell r="H1273" t="str">
            <v>Beban Umum Lain - Denda Pajak</v>
          </cell>
        </row>
        <row r="1274">
          <cell r="H1274" t="str">
            <v>Beban Umum Lain - Sumbangan Sosial</v>
          </cell>
        </row>
        <row r="1275">
          <cell r="H1275" t="str">
            <v>Beban Umum Lain - Retribusi Kebersihan dan Keamanan</v>
          </cell>
        </row>
        <row r="1276">
          <cell r="H1276" t="str">
            <v>Beban Umum Lain - Retribusi Kebersihan dan Keamanan</v>
          </cell>
        </row>
        <row r="1277">
          <cell r="H1277" t="str">
            <v>Beban Umum Lain - Perayaan</v>
          </cell>
        </row>
        <row r="1278">
          <cell r="H1278" t="str">
            <v>Beban Umum Lain - Perayaan</v>
          </cell>
        </row>
        <row r="1279">
          <cell r="H1279" t="str">
            <v>Beban Umum Lain - Lain</v>
          </cell>
        </row>
        <row r="1280">
          <cell r="H1280" t="str">
            <v>Beban Perkantoran - Premi Asuransi Gedung Kantor</v>
          </cell>
        </row>
        <row r="1281">
          <cell r="H1281" t="str">
            <v>Beban Perkantoran - PBB &amp; HGB</v>
          </cell>
        </row>
        <row r="1282">
          <cell r="H1282" t="str">
            <v>Beban Perkantoran - PBB &amp; HGB</v>
          </cell>
        </row>
        <row r="1283">
          <cell r="H1283" t="str">
            <v>Beban Perkantoran - HGB</v>
          </cell>
        </row>
        <row r="1284">
          <cell r="H1284" t="str">
            <v>Beban Perkantoran - Pindah Kantor</v>
          </cell>
        </row>
        <row r="1285">
          <cell r="H1285" t="str">
            <v>Beban Perkantoran - Biaya Asuransi</v>
          </cell>
        </row>
        <row r="1286">
          <cell r="H1286" t="str">
            <v>Premi Asuransi Rumah Dinas</v>
          </cell>
        </row>
        <row r="1287">
          <cell r="H1287" t="str">
            <v>Beban Perumahan - Beban Pindah Rumah</v>
          </cell>
        </row>
        <row r="1288">
          <cell r="H1288" t="str">
            <v>Beban Kantor - Keperluan Dapur</v>
          </cell>
        </row>
        <row r="1289">
          <cell r="H1289" t="str">
            <v>Beban Pengiriman Dokumen TU</v>
          </cell>
        </row>
        <row r="1290">
          <cell r="H1290" t="str">
            <v>Premi Asuransi Kendaraan</v>
          </cell>
        </row>
        <row r="1291">
          <cell r="H1291" t="str">
            <v>Premi Asuransi Kendaraan</v>
          </cell>
        </row>
        <row r="1292">
          <cell r="H1292" t="str">
            <v>Administrasi Bank</v>
          </cell>
        </row>
        <row r="1293">
          <cell r="H1293" t="str">
            <v>Administrasi Bank - Peserta</v>
          </cell>
        </row>
        <row r="1294">
          <cell r="H1294" t="str">
            <v>Beban Pengiriman Inventaris Kantor</v>
          </cell>
        </row>
        <row r="1295">
          <cell r="H1295" t="str">
            <v>Beban Pengiriman Inventaris Kantor</v>
          </cell>
        </row>
        <row r="1296">
          <cell r="H1296" t="str">
            <v>Beban Lain-lain Investasi</v>
          </cell>
        </row>
        <row r="1297">
          <cell r="H1297" t="str">
            <v>Beban Lain-lain Investasi - Peserta</v>
          </cell>
        </row>
        <row r="1298">
          <cell r="H1298" t="str">
            <v>Bunga Sewa Guna Usaha</v>
          </cell>
        </row>
        <row r="1299">
          <cell r="H1299" t="str">
            <v>Bunga Sewa Guna Usaha</v>
          </cell>
        </row>
        <row r="1300">
          <cell r="H1300" t="str">
            <v>Beban Lelang dan Honor Tim Kerja</v>
          </cell>
        </row>
        <row r="1301">
          <cell r="H1301" t="str">
            <v>Premi Asuransi Cash Intransit / Cash In Box</v>
          </cell>
        </row>
        <row r="1302">
          <cell r="H1302" t="str">
            <v>Premi Asuransi Perjalanan Dinas</v>
          </cell>
        </row>
        <row r="1303">
          <cell r="H1303" t="str">
            <v>Biaya Penyusutan Arsip</v>
          </cell>
        </row>
        <row r="1304">
          <cell r="H1304" t="str">
            <v>Biaya Custody</v>
          </cell>
        </row>
        <row r="1305">
          <cell r="H1305" t="str">
            <v>Biaya Umum Lainnya</v>
          </cell>
        </row>
        <row r="1306">
          <cell r="H1306" t="str">
            <v>Beban Program Kemitraan Dan Bina Lingkungan (PKBL)/PK</v>
          </cell>
        </row>
        <row r="1307">
          <cell r="H1307" t="str">
            <v>Beban Program Kemitraan Dan Bina Lingkungan (PKBL).BL</v>
          </cell>
        </row>
        <row r="1308">
          <cell r="H1308" t="str">
            <v>Kesejahteraan Karyawan - Olah Raga dan Rekreasi</v>
          </cell>
        </row>
        <row r="1309">
          <cell r="H1309" t="str">
            <v>Kesejahteraan Karyawan - Sumbangan Pegawai</v>
          </cell>
        </row>
        <row r="1310">
          <cell r="H1310" t="str">
            <v>Hadiah Pendidikan</v>
          </cell>
        </row>
        <row r="1311">
          <cell r="H1311" t="str">
            <v>Beban Jasa Manajemen dan Royalti</v>
          </cell>
        </row>
        <row r="1312">
          <cell r="H1312" t="str">
            <v>Beban Jasa Teknis Manajemen</v>
          </cell>
        </row>
        <row r="1313">
          <cell r="H1313" t="str">
            <v>Royalti</v>
          </cell>
        </row>
        <row r="1314">
          <cell r="H1314" t="str">
            <v>Beban Iuran Keanggotaan</v>
          </cell>
        </row>
        <row r="1315">
          <cell r="H1315" t="str">
            <v>Beban Iuran Keanggotaan - Organisasi Profesi</v>
          </cell>
        </row>
        <row r="1316">
          <cell r="H1316" t="str">
            <v>Beban Iuran Keanggotaan - Organisasi Sosial</v>
          </cell>
        </row>
        <row r="1317">
          <cell r="H1317" t="str">
            <v>Beban Iuran Keanggotaan - Asosiasi</v>
          </cell>
        </row>
        <row r="1318">
          <cell r="H1318" t="str">
            <v>Beban Iuran Keanggotaan - Olah Raga</v>
          </cell>
        </row>
        <row r="1319">
          <cell r="H1319" t="str">
            <v>Beban Keimigrasian</v>
          </cell>
        </row>
        <row r="1320">
          <cell r="H1320" t="str">
            <v>Beban Umum Lain</v>
          </cell>
        </row>
        <row r="1321">
          <cell r="H1321" t="str">
            <v>Beban Umum Lain - Rapat Kerja</v>
          </cell>
        </row>
        <row r="1322">
          <cell r="H1322" t="str">
            <v>Beban Umum Lain - Rapat Umum Pemegang Saham</v>
          </cell>
        </row>
        <row r="1323">
          <cell r="H1323" t="str">
            <v>Beban Umum Lain - Beban Riset dan Pengembangan</v>
          </cell>
        </row>
        <row r="1324">
          <cell r="H1324" t="str">
            <v>Beban Umum Lain - Denda Pajak</v>
          </cell>
        </row>
        <row r="1325">
          <cell r="H1325" t="str">
            <v>Beban Umum Lain - Sumbangan Sosial</v>
          </cell>
        </row>
        <row r="1326">
          <cell r="H1326" t="str">
            <v>Beban Umum Lain - Retribusi Kebersihan dan Keamanan</v>
          </cell>
        </row>
        <row r="1327">
          <cell r="H1327" t="str">
            <v>Beban Umum Lain - Perayaan</v>
          </cell>
        </row>
        <row r="1328">
          <cell r="H1328" t="str">
            <v>Beban Umum Lain - Lain</v>
          </cell>
        </row>
        <row r="1329">
          <cell r="H1329" t="str">
            <v>Beban Perkantoran</v>
          </cell>
        </row>
        <row r="1330">
          <cell r="H1330" t="str">
            <v>Beban Perkantoran - Premi Asuransi Gedung Kantor</v>
          </cell>
        </row>
        <row r="1331">
          <cell r="H1331" t="str">
            <v>Beban Perkantoran - Pindah Kantor</v>
          </cell>
        </row>
        <row r="1332">
          <cell r="H1332" t="str">
            <v>Beban Perkantoran - Biaya Asuransi</v>
          </cell>
        </row>
        <row r="1333">
          <cell r="H1333" t="str">
            <v>Beban Perumahan</v>
          </cell>
        </row>
        <row r="1334">
          <cell r="H1334" t="str">
            <v>Beban Perumahan - Premi Asuransi Rumah</v>
          </cell>
        </row>
        <row r="1335">
          <cell r="H1335" t="str">
            <v>Beban Perumahan - Beban Pindah Rumah</v>
          </cell>
        </row>
        <row r="1336">
          <cell r="H1336" t="str">
            <v>Beban Kantor - Keperluan Dapur</v>
          </cell>
        </row>
        <row r="1337">
          <cell r="H1337" t="str">
            <v>Beban Kantor - GO PUBLIC</v>
          </cell>
        </row>
        <row r="1338">
          <cell r="H1338" t="str">
            <v>Beban GO Public - Administrasi Efek</v>
          </cell>
        </row>
        <row r="1339">
          <cell r="H1339" t="str">
            <v>Beban GO Public - Annual Report</v>
          </cell>
        </row>
        <row r="1340">
          <cell r="H1340" t="str">
            <v>Beban GO Public - RUPS</v>
          </cell>
        </row>
        <row r="1341">
          <cell r="H1341" t="str">
            <v>Beban GO Public - Lain</v>
          </cell>
        </row>
        <row r="1342">
          <cell r="H1342" t="str">
            <v>Beban Ekspedisi</v>
          </cell>
        </row>
        <row r="1343">
          <cell r="H1343" t="str">
            <v>Premi Asuransi Kendaraan</v>
          </cell>
        </row>
        <row r="1344">
          <cell r="H1344" t="str">
            <v>Administrasi Bank</v>
          </cell>
        </row>
        <row r="1345">
          <cell r="H1345" t="str">
            <v>Biaya Olah Raga / Rekreasi</v>
          </cell>
        </row>
        <row r="1346">
          <cell r="H1346" t="str">
            <v>Sumbangan Sosial</v>
          </cell>
        </row>
        <row r="1347">
          <cell r="H1347" t="str">
            <v>Beban Peny. Bangunan Kantor</v>
          </cell>
        </row>
        <row r="1348">
          <cell r="H1348" t="str">
            <v>Beban Peny. Bangunan Kantor</v>
          </cell>
        </row>
        <row r="1349">
          <cell r="H1349" t="str">
            <v>Beban Peny. Bangunan rumdin</v>
          </cell>
        </row>
        <row r="1350">
          <cell r="H1350" t="str">
            <v>Beban Penyusutan Aktiva Tetap</v>
          </cell>
        </row>
        <row r="1351">
          <cell r="H1351" t="str">
            <v>Beban Peny. Bangunan Kantor</v>
          </cell>
        </row>
        <row r="1352">
          <cell r="H1352" t="str">
            <v>Beban Peny. Rumah Dinas</v>
          </cell>
        </row>
        <row r="1353">
          <cell r="H1353" t="str">
            <v>Beban Peny. Kendaraan</v>
          </cell>
        </row>
        <row r="1354">
          <cell r="H1354" t="str">
            <v>Beban Peny. Kendaraan</v>
          </cell>
        </row>
        <row r="1355">
          <cell r="H1355" t="str">
            <v>Beban Peny. Kendaraan</v>
          </cell>
        </row>
        <row r="1356">
          <cell r="H1356" t="str">
            <v>Beban Peny. Mesin</v>
          </cell>
        </row>
        <row r="1357">
          <cell r="H1357" t="str">
            <v>Beban Peny. Mesin</v>
          </cell>
        </row>
        <row r="1358">
          <cell r="H1358" t="str">
            <v>Beban Peny. Komputer</v>
          </cell>
        </row>
        <row r="1359">
          <cell r="H1359" t="str">
            <v>Beban Peny. Komputer</v>
          </cell>
        </row>
        <row r="1360">
          <cell r="H1360" t="str">
            <v>Beban Peny. Perabot Kantor</v>
          </cell>
        </row>
        <row r="1361">
          <cell r="H1361" t="str">
            <v>Beban Peny. Perabot Kantor</v>
          </cell>
        </row>
        <row r="1362">
          <cell r="H1362" t="str">
            <v>Beban Peny. Perabot Rumah Dinas</v>
          </cell>
        </row>
        <row r="1363">
          <cell r="H1363" t="str">
            <v>Beban Peny. Perabot Rumah Dinas</v>
          </cell>
        </row>
        <row r="1364">
          <cell r="H1364" t="str">
            <v>Beban Peny. Peralatan Kantor</v>
          </cell>
        </row>
        <row r="1365">
          <cell r="H1365" t="str">
            <v>Beban Peny. Komputer</v>
          </cell>
        </row>
        <row r="1366">
          <cell r="H1366" t="str">
            <v>Non Komputer</v>
          </cell>
        </row>
        <row r="1367">
          <cell r="H1367" t="str">
            <v>Beban Peny. Perabot kantor</v>
          </cell>
        </row>
        <row r="1368">
          <cell r="H1368" t="str">
            <v>Beban Peny. Perabot Kantor</v>
          </cell>
        </row>
        <row r="1369">
          <cell r="H1369" t="str">
            <v>Beban Peny. Perabot Rumah Dinas</v>
          </cell>
        </row>
        <row r="1370">
          <cell r="H1370" t="str">
            <v>Beban Peny. Renovasi Ruang Sewa</v>
          </cell>
        </row>
        <row r="1371">
          <cell r="H1371" t="str">
            <v>Beban Peny. Aktiva Sewa Guna Usaha</v>
          </cell>
        </row>
        <row r="1372">
          <cell r="H1372" t="str">
            <v>Beban penyusutan hak guna sewa - Gedung kantor</v>
          </cell>
        </row>
        <row r="1373">
          <cell r="H1373" t="str">
            <v>Beban penyusutan hak guna sewa - Rumah dinas</v>
          </cell>
        </row>
        <row r="1374">
          <cell r="H1374" t="str">
            <v>Beban penyusutan aset sewa</v>
          </cell>
        </row>
        <row r="1375">
          <cell r="H1375" t="str">
            <v>Beban penyusutan hak guna sewa - Kendaraan</v>
          </cell>
        </row>
        <row r="1376">
          <cell r="H1376" t="str">
            <v>Beban penyusutan hak guna sewa - Peralatan</v>
          </cell>
        </row>
        <row r="1377">
          <cell r="H1377" t="str">
            <v>Perangkat Lunak</v>
          </cell>
        </row>
        <row r="1378">
          <cell r="H1378" t="str">
            <v>Perangkat Lunak</v>
          </cell>
        </row>
        <row r="1379">
          <cell r="H1379" t="str">
            <v>Perangkat Lunak</v>
          </cell>
        </row>
        <row r="1380">
          <cell r="H1380" t="str">
            <v>Perangkat Lunak</v>
          </cell>
        </row>
        <row r="1381">
          <cell r="H1381" t="str">
            <v>Hak Cipta &amp; Paten</v>
          </cell>
        </row>
        <row r="1382">
          <cell r="H1382" t="str">
            <v>Beban Amortisasi Aktiva Tak Berwujud</v>
          </cell>
        </row>
        <row r="1383">
          <cell r="H1383" t="str">
            <v>GoodWill</v>
          </cell>
        </row>
        <row r="1384">
          <cell r="H1384" t="str">
            <v>Beban Pajak FInal</v>
          </cell>
        </row>
        <row r="1385">
          <cell r="H1385" t="str">
            <v>Beban Pajak Final – Hasil Investasi</v>
          </cell>
        </row>
        <row r="1386">
          <cell r="H1386" t="str">
            <v>Beban Pajak Final – Hasil Jasa Giro</v>
          </cell>
        </row>
        <row r="1387">
          <cell r="H1387" t="str">
            <v>--Pajak Tangguhan</v>
          </cell>
        </row>
        <row r="1388">
          <cell r="H1388" t="str">
            <v>Total Pajak Penghasilan Kini</v>
          </cell>
        </row>
        <row r="1389">
          <cell r="H1389" t="str">
            <v>--Pajak Penghasilan</v>
          </cell>
        </row>
        <row r="1390">
          <cell r="H1390" t="str">
            <v>Hasil Investasi Lain</v>
          </cell>
        </row>
        <row r="1391">
          <cell r="H1391" t="str">
            <v>Laba(Rugi) Selisih Kurs - Sertifikat Deposito</v>
          </cell>
        </row>
        <row r="1392">
          <cell r="H1392" t="str">
            <v>Laba(Rugi) Selisih Kurs - Surat Pengakuan Hutang</v>
          </cell>
        </row>
        <row r="1393">
          <cell r="H1393" t="str">
            <v>Laba(Rugi) Selisih Kurs - Saham</v>
          </cell>
        </row>
        <row r="1394">
          <cell r="H1394" t="str">
            <v>Laba(Rugi) Selisih Kurs - Obligasi</v>
          </cell>
        </row>
        <row r="1395">
          <cell r="H1395" t="str">
            <v>Laba(Rugi) Selisih Kurs - Reksadana</v>
          </cell>
        </row>
        <row r="1396">
          <cell r="H1396" t="str">
            <v>Laba(Rugi) Selisih Kurs - Lainnya</v>
          </cell>
        </row>
        <row r="1397">
          <cell r="H1397" t="str">
            <v>Laba (rugi) Selisih Kurs Investasi - Peserta</v>
          </cell>
        </row>
        <row r="1398">
          <cell r="H1398" t="str">
            <v>Laba (Rugi) Selisih Kurs - Deposito - Peserta</v>
          </cell>
        </row>
        <row r="1399">
          <cell r="H1399" t="str">
            <v>Laba (Rugi) Selisih Kurs - Setifikat Deposito - Peserta</v>
          </cell>
        </row>
        <row r="1400">
          <cell r="H1400" t="str">
            <v>Laba (Rugi) Selisih Kurs - Surat Pengakuan Hutang - Peserta</v>
          </cell>
        </row>
        <row r="1401">
          <cell r="H1401" t="str">
            <v>Laba (Rugi) Selisih Kurs - Saham - Peserta</v>
          </cell>
        </row>
        <row r="1402">
          <cell r="H1402" t="str">
            <v>Laba (Rugi) Selisih Kurs - Obligasi - Peserta</v>
          </cell>
        </row>
        <row r="1403">
          <cell r="H1403" t="str">
            <v>Laba (Rugi) Selisih Kurs - Reksadana - Peserta</v>
          </cell>
        </row>
        <row r="1404">
          <cell r="H1404" t="str">
            <v>Laba (Rugi) Selisih Kurs - Lainnya - Peserta</v>
          </cell>
        </row>
        <row r="1405">
          <cell r="H1405" t="str">
            <v>Pendapatan Sertifikat/Denda SWDKLLJ</v>
          </cell>
        </row>
        <row r="1406">
          <cell r="H1406" t="str">
            <v>Sert. Pendaftaran STUJ &amp; Pembuatan Duplikat</v>
          </cell>
        </row>
        <row r="1407">
          <cell r="H1407" t="str">
            <v>Sert. Pendaftaran STUJ &amp; Pembuatan Duplikat</v>
          </cell>
        </row>
        <row r="1408">
          <cell r="H1408" t="str">
            <v>Sert. Pendaftaran STUJ &amp; Pembuatan Duplikat - Lintas Batas</v>
          </cell>
        </row>
        <row r="1409">
          <cell r="H1409" t="str">
            <v>Sert. Pendaftaran STUJ &amp; Pembuatan Duplikat - STCK</v>
          </cell>
        </row>
        <row r="1410">
          <cell r="H1410" t="str">
            <v>Denda S.W.D.K.L.L.J.</v>
          </cell>
        </row>
        <row r="1411">
          <cell r="H1411" t="str">
            <v>Hasil Lain - Lain</v>
          </cell>
        </row>
        <row r="1412">
          <cell r="H1412" t="str">
            <v>Jasa Giro / Bunga Tabungan</v>
          </cell>
        </row>
        <row r="1413">
          <cell r="H1413" t="str">
            <v>Laba Pelepasan Aktiva Tetap</v>
          </cell>
        </row>
        <row r="1414">
          <cell r="H1414" t="str">
            <v>Bunga Pinjaman Pegawai</v>
          </cell>
        </row>
        <row r="1415">
          <cell r="H1415" t="str">
            <v>Laba Selisih Kurs Non Investasi</v>
          </cell>
        </row>
        <row r="1416">
          <cell r="H1416" t="str">
            <v>Hasil Lain-Lain</v>
          </cell>
        </row>
        <row r="1417">
          <cell r="H1417" t="str">
            <v>Potongan Pembelian</v>
          </cell>
        </row>
        <row r="1418">
          <cell r="H1418" t="str">
            <v>Koreksi Utang Klaim</v>
          </cell>
        </row>
        <row r="1419">
          <cell r="H1419" t="str">
            <v>Pendapatan Yang Belum Jelas</v>
          </cell>
        </row>
        <row r="1420">
          <cell r="H1420" t="str">
            <v>Pendapatan Lainnya</v>
          </cell>
        </row>
        <row r="1421">
          <cell r="H1421" t="str">
            <v>Penerimaan Gratifikasi</v>
          </cell>
        </row>
        <row r="1422">
          <cell r="H1422" t="str">
            <v>Rugi Pelepasan Aktiva</v>
          </cell>
        </row>
        <row r="1423">
          <cell r="H1423" t="str">
            <v>Rugi selisih Kurs Non Investasi</v>
          </cell>
        </row>
        <row r="1424">
          <cell r="H1424" t="str">
            <v>Selisih Pembayaran</v>
          </cell>
        </row>
        <row r="1425">
          <cell r="H1425" t="str">
            <v>Biaya Lain-lain</v>
          </cell>
        </row>
        <row r="1426">
          <cell r="H1426" t="str">
            <v>Pendapatan Lain-lain</v>
          </cell>
        </row>
        <row r="1427">
          <cell r="H1427" t="str">
            <v>Pendapatan Lain-lain Administrasi Fee PROPERTY</v>
          </cell>
        </row>
        <row r="1428">
          <cell r="H1428" t="str">
            <v>Pendapatan Lain-lain Administrasi Fee MOTOR VEHICLE</v>
          </cell>
        </row>
        <row r="1429">
          <cell r="H1429" t="str">
            <v>Pendapatan Lain-lain Administrasi Fee MARINE CARGO</v>
          </cell>
        </row>
        <row r="1430">
          <cell r="H1430" t="str">
            <v>Pendapatan Lain-lain Administrasi Fee MARINE HULL</v>
          </cell>
        </row>
        <row r="1431">
          <cell r="H1431" t="str">
            <v>Pendapatan Lain-lain Administrasi Fee AVIATION HULL</v>
          </cell>
        </row>
        <row r="1432">
          <cell r="H1432" t="str">
            <v>Pendapatan Lain-lain Administrasi Fee ENERGY</v>
          </cell>
        </row>
        <row r="1433">
          <cell r="H1433" t="str">
            <v>Pendapatan Lain-lain Administrasi Fee ENGINEERING</v>
          </cell>
        </row>
        <row r="1434">
          <cell r="H1434" t="str">
            <v>Pendapatan Lain-lain Administrasi Fee LIABILITY</v>
          </cell>
        </row>
        <row r="1435">
          <cell r="H1435" t="str">
            <v>Pendapatan Lain-lain Administrasi Fee ACCIDENT &amp; HEALTH</v>
          </cell>
        </row>
        <row r="1436">
          <cell r="H1436" t="str">
            <v>Pendapatan Lain-lain Administrasi Fee BOND</v>
          </cell>
        </row>
        <row r="1437">
          <cell r="H1437" t="str">
            <v>Pendapatan Lain-lain Administrasi Fee MISCELLANEOUS</v>
          </cell>
        </row>
        <row r="1438">
          <cell r="H1438" t="str">
            <v>Pendapatan Lain - Lain Administrasi Fee CREDIT</v>
          </cell>
        </row>
        <row r="1439">
          <cell r="H1439" t="str">
            <v>Pendapatan Lain - Lain</v>
          </cell>
        </row>
        <row r="1440">
          <cell r="H1440" t="str">
            <v>Hasil Lain-lain Jasa Giro</v>
          </cell>
        </row>
        <row r="1441">
          <cell r="H1441" t="str">
            <v>-----Hasil Lain - Lain Jasa Giro</v>
          </cell>
        </row>
        <row r="1442">
          <cell r="H1442" t="str">
            <v>-----Hasil Lain - Lain Jasa Giro - Peserta</v>
          </cell>
        </row>
        <row r="1443">
          <cell r="H1443" t="str">
            <v>Laba Pelepasan Aktiva Tetap</v>
          </cell>
        </row>
        <row r="1444">
          <cell r="H1444" t="str">
            <v>Hasil Lain-lain Laba Selisih Kurs Non Investasi</v>
          </cell>
        </row>
        <row r="1445">
          <cell r="H1445" t="str">
            <v>Potongan Pembelian</v>
          </cell>
        </row>
        <row r="1446">
          <cell r="H1446" t="str">
            <v>Pendapatan Lain - Lain</v>
          </cell>
        </row>
        <row r="1447">
          <cell r="H1447" t="str">
            <v>Rugi Selisih Kurs Non Investasi</v>
          </cell>
        </row>
        <row r="1448">
          <cell r="H1448" t="str">
            <v>Pendapatan Lain-lain Administrasi Fee PROPERTY</v>
          </cell>
        </row>
        <row r="1449">
          <cell r="H1449" t="str">
            <v>Pendapatan Lain-lain Administrasi Fee MOTOR VEHICLE</v>
          </cell>
        </row>
        <row r="1450">
          <cell r="H1450" t="str">
            <v>Pendapatan Lain-lain Administrasi Fee MARINE CARGO</v>
          </cell>
        </row>
        <row r="1451">
          <cell r="H1451" t="str">
            <v>Pendapatan Lain-lain Administrasi Fee MARINE HULL</v>
          </cell>
        </row>
        <row r="1452">
          <cell r="H1452" t="str">
            <v>Pendapatan Lain-lain Administrasi Fee AVIATION HULL</v>
          </cell>
        </row>
        <row r="1453">
          <cell r="H1453" t="str">
            <v>Pendapatan Lain-lain Administrasi Fee SATELLITE</v>
          </cell>
        </row>
        <row r="1454">
          <cell r="H1454" t="str">
            <v>Pendapatan Lain-lain Administrasi Fee ENERGY</v>
          </cell>
        </row>
        <row r="1455">
          <cell r="H1455" t="str">
            <v>Pendapatan Lain-lain Administrasi Fee ENGINEERING</v>
          </cell>
        </row>
        <row r="1456">
          <cell r="H1456" t="str">
            <v>Pendapatan Lain-lain Administrasi Fee LIABILITY</v>
          </cell>
        </row>
        <row r="1457">
          <cell r="H1457" t="str">
            <v>Pendapatan Lain-lain Administrasi Fee ACCIDENT &amp; HEALTH</v>
          </cell>
        </row>
        <row r="1458">
          <cell r="H1458" t="str">
            <v>Pendapatan Lain-lain Administrasi Fee BOND</v>
          </cell>
        </row>
        <row r="1459">
          <cell r="H1459" t="str">
            <v>Pendapatan Lain-lain Administrasi Fee MISCELLANEOUS</v>
          </cell>
        </row>
        <row r="1460">
          <cell r="H1460" t="str">
            <v>Pendapatan Lain-lain Administrasi Fee Health</v>
          </cell>
        </row>
        <row r="1461">
          <cell r="H1461" t="str">
            <v>Pendapatan Lain - Lain Administrasi Fee CREDIT</v>
          </cell>
        </row>
        <row r="1462">
          <cell r="H1462" t="str">
            <v>Pendapatan Lain - Lain</v>
          </cell>
        </row>
        <row r="1463">
          <cell r="H1463" t="str">
            <v>-Hasil Lain - Lain Jasa Giro</v>
          </cell>
        </row>
        <row r="1464">
          <cell r="H1464" t="str">
            <v>Laba Pelepasan Aktiva Tetap</v>
          </cell>
        </row>
        <row r="1465">
          <cell r="H1465" t="str">
            <v>Bunga Pinjaman Pegawai / Pihak Ketiga</v>
          </cell>
        </row>
        <row r="1466">
          <cell r="H1466" t="str">
            <v>Hasil Lain-lain Laba Selisih Kurs Non Investasi</v>
          </cell>
        </row>
        <row r="1467">
          <cell r="H1467" t="str">
            <v>Bagi Hasil Pinjaman</v>
          </cell>
        </row>
        <row r="1468">
          <cell r="H1468" t="str">
            <v>Potongan Pembelian</v>
          </cell>
        </row>
        <row r="1469">
          <cell r="H1469" t="str">
            <v>Pendapatan Lain - Lain</v>
          </cell>
        </row>
        <row r="1470">
          <cell r="H1470" t="str">
            <v>Rugi Pelepasan Aktiva Tetap</v>
          </cell>
        </row>
        <row r="1471">
          <cell r="H1471" t="str">
            <v>Rugi Selisih Kurs Non Investasi</v>
          </cell>
        </row>
        <row r="1472">
          <cell r="H1472" t="str">
            <v>Bunga Pinjaman</v>
          </cell>
        </row>
        <row r="1473">
          <cell r="H1473" t="str">
            <v>Bunga Sewa Guna Usaha</v>
          </cell>
        </row>
        <row r="1474">
          <cell r="H1474" t="str">
            <v>Beban Lain - Lain</v>
          </cell>
        </row>
        <row r="1475">
          <cell r="H1475" t="str">
            <v>Selisih Pembayaran - Pengelola</v>
          </cell>
        </row>
        <row r="1476">
          <cell r="H1476" t="str">
            <v>Beban Lain-lain Investasi</v>
          </cell>
        </row>
        <row r="1477">
          <cell r="H1477" t="str">
            <v>Bagi Hasil Bank - Pengelola</v>
          </cell>
        </row>
        <row r="1478">
          <cell r="H1478" t="str">
            <v>Beban Lain - Lain</v>
          </cell>
        </row>
        <row r="1479">
          <cell r="H1479" t="str">
            <v>Lain - Lain</v>
          </cell>
        </row>
        <row r="1480">
          <cell r="H1480" t="str">
            <v>Rugi Pelepasan Aktiva Tetap</v>
          </cell>
        </row>
        <row r="1481">
          <cell r="H1481" t="str">
            <v>Selisih Pembayaran - Pengelola</v>
          </cell>
        </row>
        <row r="1482">
          <cell r="H1482" t="str">
            <v>Beban Lain - Lain</v>
          </cell>
        </row>
        <row r="1483">
          <cell r="H1483" t="str">
            <v>Beban Lain - Lain</v>
          </cell>
        </row>
        <row r="1484">
          <cell r="H1484" t="str">
            <v>Lain - Lain</v>
          </cell>
        </row>
        <row r="1485">
          <cell r="H1485" t="str">
            <v>Biaya Pengiriman Materiil &amp; Dokumen Teknik</v>
          </cell>
        </row>
        <row r="1486">
          <cell r="H1486" t="str">
            <v>-</v>
          </cell>
        </row>
      </sheetData>
      <sheetData sheetId="28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ใบแจ้งหนี้"/>
      <sheetName val="LTX"/>
      <sheetName val="SK"/>
      <sheetName val="RSS"/>
      <sheetName val="ADS "/>
      <sheetName val="CVA "/>
      <sheetName val="CODE,NAME"/>
      <sheetName val="RATE"/>
      <sheetName val="CESSล่วงหน้า "/>
      <sheetName val="สรุปคชจ.ส่งออก"/>
      <sheetName val=" AC LTX "/>
      <sheetName val="AC SK "/>
      <sheetName val="AC RSS"/>
      <sheetName val="AC ADS "/>
      <sheetName val="สรุปประกัน"/>
      <sheetName val="INS LTX "/>
      <sheetName val="INS SK "/>
      <sheetName val="INT.RSS"/>
      <sheetName val="INS ADS"/>
      <sheetName val="ธ.LTX "/>
      <sheetName val="ธ.SK ,ADS"/>
      <sheetName val="FIXED FLOAT"/>
      <sheetName val="FF_1"/>
      <sheetName val="1721"/>
      <sheetName val="note_defect"/>
      <sheetName val="co_data"/>
      <sheetName val="wpl"/>
      <sheetName val="Altman Z Score"/>
      <sheetName val="Txp"/>
      <sheetName val="Info"/>
      <sheetName val="P_DPTAN _ BEBAN LAIN2"/>
      <sheetName val="AKTIVA TETAP"/>
      <sheetName val="PERINC_PASSIVA"/>
      <sheetName val="R-16.1"/>
      <sheetName val="WBS-WPL"/>
      <sheetName val="data_val"/>
      <sheetName val="data_ee_&lt;nra(2)"/>
      <sheetName val="table"/>
      <sheetName val="Monthly Summary 2019"/>
      <sheetName val="Agustus'03"/>
      <sheetName val="data_benefit(1)"/>
      <sheetName val="Manual"/>
      <sheetName val="FE-1770-I"/>
      <sheetName val="FE-1770.P1"/>
      <sheetName val="FE-1770-II"/>
      <sheetName val="FE_1770_P1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A1" t="str">
            <v>CODE A/R</v>
          </cell>
          <cell r="B1" t="str">
            <v>A/R NAME</v>
          </cell>
        </row>
        <row r="2">
          <cell r="A2" t="str">
            <v>E01</v>
          </cell>
          <cell r="B2" t="str">
            <v>SAFIC ALCAN</v>
          </cell>
        </row>
        <row r="3">
          <cell r="A3" t="str">
            <v>E02</v>
          </cell>
          <cell r="B3" t="str">
            <v xml:space="preserve">WEBER &amp; SCHAER </v>
          </cell>
        </row>
        <row r="4">
          <cell r="A4" t="str">
            <v>E05</v>
          </cell>
          <cell r="B4" t="str">
            <v>L.WURFBAIN &amp; CO,BV.</v>
          </cell>
        </row>
        <row r="5">
          <cell r="A5" t="str">
            <v>E08</v>
          </cell>
          <cell r="B5" t="str">
            <v>GUZMAN</v>
          </cell>
        </row>
        <row r="6">
          <cell r="A6" t="str">
            <v>K03</v>
          </cell>
          <cell r="B6" t="str">
            <v>HONG IL</v>
          </cell>
        </row>
        <row r="7">
          <cell r="A7" t="str">
            <v>K04</v>
          </cell>
          <cell r="B7" t="str">
            <v>YU WON</v>
          </cell>
        </row>
        <row r="8">
          <cell r="A8" t="str">
            <v>M09</v>
          </cell>
          <cell r="B8" t="str">
            <v>SAFIC ALCAN (MALAYSIA)</v>
          </cell>
        </row>
        <row r="9">
          <cell r="A9" t="str">
            <v>M10</v>
          </cell>
          <cell r="B9" t="str">
            <v>CARGILL</v>
          </cell>
        </row>
        <row r="10">
          <cell r="A10" t="str">
            <v>M12</v>
          </cell>
          <cell r="B10" t="str">
            <v>CHIP LAM SENG</v>
          </cell>
        </row>
        <row r="11">
          <cell r="A11" t="str">
            <v>M14</v>
          </cell>
          <cell r="B11" t="str">
            <v>NR RUBBER</v>
          </cell>
        </row>
        <row r="12">
          <cell r="A12" t="str">
            <v>NH02</v>
          </cell>
          <cell r="B12" t="str">
            <v xml:space="preserve">STA HQ </v>
          </cell>
        </row>
        <row r="13">
          <cell r="A13" t="str">
            <v>NH12</v>
          </cell>
          <cell r="B13" t="str">
            <v>SSC</v>
          </cell>
        </row>
        <row r="14">
          <cell r="A14" t="str">
            <v>NH20</v>
          </cell>
          <cell r="B14" t="str">
            <v>STA TS</v>
          </cell>
        </row>
        <row r="15">
          <cell r="A15" t="str">
            <v>T01</v>
          </cell>
          <cell r="B15" t="str">
            <v>RUBSTONE</v>
          </cell>
        </row>
        <row r="16">
          <cell r="A16" t="str">
            <v>T03</v>
          </cell>
          <cell r="B16" t="str">
            <v>YEA HUAR</v>
          </cell>
        </row>
        <row r="17">
          <cell r="A17" t="str">
            <v>T04</v>
          </cell>
          <cell r="B17" t="str">
            <v>SINTEX</v>
          </cell>
        </row>
        <row r="18">
          <cell r="A18" t="str">
            <v>T05</v>
          </cell>
          <cell r="B18" t="str">
            <v>KAUO JEI</v>
          </cell>
        </row>
        <row r="19">
          <cell r="A19" t="str">
            <v>T06</v>
          </cell>
          <cell r="B19" t="str">
            <v>SONG DAY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kki"/>
      <sheetName val="fin pro wartel"/>
      <sheetName val="fin pro warnet"/>
      <sheetName val="fin pro wartel+"/>
      <sheetName val="fin pro warnet+"/>
      <sheetName val="fin pro centers"/>
      <sheetName val="SUMMARY"/>
      <sheetName val="WARNET +"/>
      <sheetName val="WARNET"/>
      <sheetName val="WARTEL +"/>
      <sheetName val="WARTEL"/>
      <sheetName val="Pwr Point"/>
      <sheetName val="Sheet3"/>
      <sheetName val="Dafi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Marshal"/>
      <sheetName val="B"/>
      <sheetName val="#REF!"/>
      <sheetName val="Bukti Memorial"/>
      <sheetName val="CRA-Detail"/>
    </sheetNames>
    <sheetDataSet>
      <sheetData sheetId="0" refreshError="1"/>
      <sheetData sheetId="1">
        <row r="2">
          <cell r="A2">
            <v>30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4">
          <cell r="I4">
            <v>0.3</v>
          </cell>
          <cell r="J4">
            <v>0.5</v>
          </cell>
        </row>
      </sheetData>
      <sheetData sheetId="7">
        <row r="16">
          <cell r="D16">
            <v>65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CRITERIA3"/>
      <sheetName val="CODE"/>
      <sheetName val="CCAI BOOK TEMPLATE"/>
      <sheetName val="CRITERIA2"/>
      <sheetName val="CRITERIA1"/>
      <sheetName val="Sheet1"/>
      <sheetName val="Workshop Tools"/>
      <sheetName val="dasar"/>
      <sheetName val="#REF"/>
      <sheetName val="Utk Jurnal"/>
      <sheetName val="Marshal"/>
      <sheetName val="1721"/>
      <sheetName val="CODE,NAME"/>
      <sheetName val="Arus Kass"/>
      <sheetName val="Kuasi"/>
      <sheetName val="BBM-03"/>
      <sheetName val="KBB-CIB BANK"/>
      <sheetName val="DBase"/>
      <sheetName val="Income Statement"/>
      <sheetName val="Profile"/>
      <sheetName val="Data"/>
      <sheetName val="Lead"/>
      <sheetName val="DaTa "/>
      <sheetName val="icvan1"/>
      <sheetName val="rumus"/>
      <sheetName val="Database"/>
      <sheetName val="E4.1d"/>
      <sheetName val="PIDN_ADDITION_JAN'03"/>
      <sheetName val="CPC"/>
      <sheetName val="Answer"/>
    </sheetNames>
    <sheetDataSet>
      <sheetData sheetId="0">
        <row r="11">
          <cell r="B11" t="str">
            <v>PRODUCTION (PIDN)</v>
          </cell>
        </row>
      </sheetData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IRR"/>
      <sheetName val="Restruct$"/>
      <sheetName val="DCF"/>
      <sheetName val="DCF $"/>
      <sheetName val="Matrix"/>
      <sheetName val="income"/>
      <sheetName val="BALAN"/>
      <sheetName val="CFLOW"/>
      <sheetName val="sales"/>
      <sheetName val="COGS"/>
      <sheetName val="oper"/>
      <sheetName val="&lt;=Print"/>
      <sheetName val="PIK_QUO"/>
      <sheetName val="Graphic"/>
      <sheetName val="Sheet14"/>
      <sheetName val="Sheet15"/>
      <sheetName val="Sheet16"/>
      <sheetName val="RumusTB 1 bln"/>
      <sheetName val="DCF_$"/>
      <sheetName val="RumusTB_1_bln"/>
      <sheetName val="Pipe"/>
      <sheetName val="Sheet2"/>
      <sheetName val="populasi"/>
      <sheetName val="Sheet1"/>
      <sheetName val="Sheet3"/>
      <sheetName val="CODE"/>
      <sheetName val="Price"/>
      <sheetName val="LOADLY"/>
      <sheetName val="HONDA"/>
      <sheetName val="PRODUCTION REPORTS"/>
      <sheetName val="Kabel2"/>
      <sheetName val="BS-RTI"/>
      <sheetName val="Resource Costs"/>
      <sheetName val="Data"/>
      <sheetName val="Work Requirement"/>
      <sheetName val="UMUR PIUT"/>
      <sheetName val="RESIDU"/>
      <sheetName val="Permanent info"/>
      <sheetName val="PPT"/>
      <sheetName val="input-cost"/>
      <sheetName val="bkk bkm"/>
      <sheetName val="Other charges (income)"/>
      <sheetName val="Global Assumptions"/>
      <sheetName val="U301"/>
      <sheetName val="COA"/>
      <sheetName val="Nomor Id"/>
      <sheetName val="KAS $"/>
      <sheetName val="#REF!"/>
      <sheetName val="Minilink Eqp EAB, CIP"/>
      <sheetName val="Income Statement"/>
      <sheetName val="Profile"/>
      <sheetName val="GeneralInfo"/>
      <sheetName val="Erlang_table"/>
      <sheetName val="U2_2"/>
      <sheetName val="INDIRECT DETAIL"/>
      <sheetName val="Cover Page"/>
      <sheetName val="CRITERIA3"/>
      <sheetName val="Gambar"/>
      <sheetName val="RATE"/>
      <sheetName val="DCF_VDF"/>
      <sheetName val="NOPAT_VDF"/>
      <sheetName val="Invested capital_VDF"/>
      <sheetName val="PV of Op Leases_VDF"/>
      <sheetName val="WACC_VDF"/>
      <sheetName val="Jatim"/>
      <sheetName val="fiscal depr(E)"/>
      <sheetName val="daftar"/>
      <sheetName val="co_data"/>
      <sheetName val="AA.1.1 BNI"/>
      <sheetName val="Runrate"/>
      <sheetName val="Tabelle1"/>
      <sheetName val="VII.6 Service Charge Income"/>
      <sheetName val="SUPPEXT"/>
      <sheetName val="AR"/>
      <sheetName val="Summary Page_VDF"/>
      <sheetName val="Income Statement_VDF"/>
      <sheetName val="data_val"/>
      <sheetName val="Input"/>
      <sheetName val="H7.1"/>
      <sheetName val="PRODUKSI"/>
      <sheetName val="SETTINGS"/>
      <sheetName val="S-2"/>
      <sheetName val="Ktr"/>
      <sheetName val="kud"/>
      <sheetName val="STOCK_AWAL"/>
      <sheetName val="Shareholders' Equity"/>
      <sheetName val="Introduction"/>
      <sheetName val="Parameter"/>
      <sheetName val="10 yr val"/>
      <sheetName val="Hua Yang Quarterly"/>
      <sheetName val="Macro1"/>
      <sheetName val="Notes BS"/>
      <sheetName val="Summary"/>
      <sheetName val="dec 09"/>
      <sheetName val="I. COA Definition &amp; Responsible"/>
      <sheetName val="Discount Tables"/>
      <sheetName val="Paths 233 &amp; 28 IBC from NTS"/>
      <sheetName val="Motor Sytem"/>
      <sheetName val="2002"/>
      <sheetName val="DAFTAR THR"/>
      <sheetName val="ACT Cashflow"/>
      <sheetName val="SPRS breakdown pricing"/>
      <sheetName val="Data_Umum"/>
      <sheetName val="TB2004"/>
      <sheetName val="DAF-2"/>
      <sheetName val="Elemental Breakdown+20%"/>
      <sheetName val="HRG BHN"/>
      <sheetName val="DCF_$1"/>
      <sheetName val="RumusTB_1_bln1"/>
      <sheetName val="PRODUCTION_REPORTS"/>
      <sheetName val="Resource_Costs"/>
      <sheetName val="Work_Requirement"/>
      <sheetName val="UMUR_PIUT"/>
      <sheetName val="Permanent_info"/>
      <sheetName val="bkk_bkm"/>
      <sheetName val="Other_charges_(income)"/>
      <sheetName val="Global_Assumptions"/>
      <sheetName val="Nomor_Id"/>
      <sheetName val="KAS_$"/>
      <sheetName val="INDIRECT_DETAIL"/>
      <sheetName val="Cover_Page"/>
      <sheetName val="Minilink_Eqp_EAB,_CIP"/>
      <sheetName val="Income_Statement"/>
      <sheetName val="Invested_capital_VDF"/>
      <sheetName val="PV_of_Op_Leases_VDF"/>
      <sheetName val="fiscal_depr(E)"/>
      <sheetName val="AA_1_1_BNI"/>
      <sheetName val="VII_6_Service_Charge_Income"/>
      <sheetName val="Summary_Page_VDF"/>
      <sheetName val="Income_Statement_VDF"/>
      <sheetName val="H7_1"/>
      <sheetName val="Shareholders'_Equity"/>
      <sheetName val="10_yr_val"/>
      <sheetName val="Hua_Yang_Quarterly"/>
      <sheetName val="Notes_BS"/>
      <sheetName val="dec_09"/>
      <sheetName val="I__COA_Definition_&amp;_Responsible"/>
      <sheetName val="Discount_Tables"/>
      <sheetName val="Paths_233_&amp;_28_IBC_from_NTS"/>
      <sheetName val="Motor_Sytem"/>
      <sheetName val="SPRS_breakdown_pricing"/>
      <sheetName val="DAFTAR_THR"/>
      <sheetName val="ACT_Cashflow"/>
      <sheetName val="Elemental_Breakdown+20%"/>
      <sheetName val="HRG_BHN"/>
      <sheetName val="BPR"/>
      <sheetName val="Customize Your Loan Manager"/>
      <sheetName val="Loan Amortization Table"/>
      <sheetName val="JADI2004"/>
      <sheetName val="Danamon LK"/>
      <sheetName val="DCF_$2"/>
      <sheetName val="RumusTB_1_bln2"/>
      <sheetName val="Minilink_Eqp_EAB,_CIP1"/>
      <sheetName val="PRODUCTION_REPORTS1"/>
      <sheetName val="Resource_Costs1"/>
      <sheetName val="Work_Requirement1"/>
      <sheetName val="UMUR_PIUT1"/>
      <sheetName val="Income_Statement1"/>
      <sheetName val="Analisarev"/>
      <sheetName val="A"/>
      <sheetName val="0"/>
      <sheetName val="Reconcil.bal.sheet(out)"/>
      <sheetName val="Assets"/>
      <sheetName val="1A"/>
      <sheetName val="Allowance"/>
      <sheetName val="Train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GeneralInfo"/>
      <sheetName val="Marshal-KSO"/>
      <sheetName val="Marshal-MGTI"/>
      <sheetName val="Fiscal adj"/>
      <sheetName val="Penyusutan5.1"/>
      <sheetName val="Depr"/>
      <sheetName val="Penyusutan5.2"/>
      <sheetName val="Depr Schedule"/>
      <sheetName val="CIP2000"/>
      <sheetName val="Attachment"/>
      <sheetName val="Lampiran"/>
      <sheetName val="Pemegang saham"/>
      <sheetName val="shareholder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Permanent info"/>
      <sheetName val="Irregular Income"/>
      <sheetName val="FE-1770.P1"/>
      <sheetName val="CIP_USD"/>
      <sheetName val="fiscal depr(E)"/>
      <sheetName val="JUAL_STD"/>
      <sheetName val="A"/>
      <sheetName val="TB"/>
      <sheetName val="PPh 21 per GL"/>
      <sheetName val="L12 Akt Tetap"/>
      <sheetName val="Acc"/>
      <sheetName val="23000-24990old"/>
      <sheetName val="Fiscal_adj"/>
      <sheetName val="Penyusutan5_1"/>
      <sheetName val="Penyusutan5_2"/>
      <sheetName val="Depr_Schedule"/>
      <sheetName val="Pemegang_saham"/>
      <sheetName val="FI-1771_P1"/>
      <sheetName val="FE-1771_P1"/>
      <sheetName val="FI-1771_P2"/>
      <sheetName val="FE-1771_P2"/>
      <sheetName val="FX Rates"/>
      <sheetName val="BS_Recon"/>
      <sheetName val="PIK_QUO"/>
      <sheetName val="Sheet2"/>
      <sheetName val="U2.5 RM From Purhase"/>
      <sheetName val="Data Sheet"/>
      <sheetName val="LR"/>
      <sheetName val="Income Statement"/>
      <sheetName val="Shareholders' Equity"/>
      <sheetName val="Profit Loss"/>
      <sheetName val="List"/>
      <sheetName val="Client AJE"/>
      <sheetName val="RESIDU"/>
      <sheetName val="Currency"/>
      <sheetName val="SFKLN"/>
      <sheetName val="FA Movement"/>
      <sheetName val="9"/>
      <sheetName val="instalasi disp Mei"/>
      <sheetName val="Ex-Rate"/>
      <sheetName val="0"/>
      <sheetName val="Reconcil.bal.sheet(out)"/>
      <sheetName val="Assets"/>
      <sheetName val="1A"/>
      <sheetName val="LS"/>
      <sheetName val="CRITERIA1"/>
      <sheetName val="TBM"/>
      <sheetName val="Operating Cycle"/>
      <sheetName val="Data_Umum"/>
      <sheetName val="CODE"/>
      <sheetName val="CH-OV"/>
      <sheetName val="A.W. TIGER"/>
      <sheetName val="f1771-2"/>
      <sheetName val="DATA"/>
      <sheetName val="CHIPPING"/>
      <sheetName val="KKL2002"/>
      <sheetName val="Mutasi Gab"/>
      <sheetName val="3800"/>
      <sheetName val="d_com"/>
      <sheetName val="PRICE"/>
      <sheetName val="PRICE EPS"/>
      <sheetName val="GL_PL_2001"/>
      <sheetName val="TABLES"/>
      <sheetName val="note_defect"/>
      <sheetName val="26 a. Depreciation Allowances"/>
      <sheetName val="Instructions"/>
      <sheetName val="Data "/>
      <sheetName val="CRITERIA3"/>
      <sheetName val="Permanent_info"/>
      <sheetName val="instalasi_disp_Mei"/>
      <sheetName val="Irregular_Income"/>
      <sheetName val="FE-1770_P1"/>
      <sheetName val="L12_Akt_Tetap"/>
      <sheetName val="ACT Cashflow"/>
      <sheetName val="Total OP"/>
      <sheetName val="LOKASI"/>
      <sheetName val="Fiscal_adj1"/>
      <sheetName val="Penyusutan5_11"/>
      <sheetName val="Penyusutan5_21"/>
      <sheetName val="Depr_Schedule1"/>
      <sheetName val="Pemegang_saham1"/>
      <sheetName val="FI-1771_P11"/>
      <sheetName val="FE-1771_P11"/>
      <sheetName val="FI-1771_P21"/>
      <sheetName val="FE-1771_P21"/>
      <sheetName val="Permanent_info1"/>
      <sheetName val="Mutasi_Gab"/>
      <sheetName val="Irregular_Income1"/>
      <sheetName val="FE-1770_P11"/>
      <sheetName val="fiscal_depr(E)"/>
      <sheetName val="instalasi_disp_Mei1"/>
      <sheetName val="PPh_21_per_GL"/>
      <sheetName val="U2_5_RM_From_Purhase"/>
      <sheetName val="PRICE_EPS"/>
      <sheetName val="L12_Akt_Tetap1"/>
      <sheetName val="26_a__Depreciation_Allowances"/>
      <sheetName val="Data_"/>
      <sheetName val="ACT_Cashflow"/>
      <sheetName val="Total_OP"/>
      <sheetName val="Local Input General"/>
      <sheetName val="Ex_Rate"/>
      <sheetName val="Macro5"/>
      <sheetName val="decr_table"/>
      <sheetName val="Benefit_Tab"/>
      <sheetName val="Parameter"/>
      <sheetName val="output"/>
      <sheetName val="cALC"/>
      <sheetName val="PSC_Calc"/>
      <sheetName val="RSSP"/>
      <sheetName val="SSP"/>
      <sheetName val="Sum"/>
      <sheetName val="Harian"/>
      <sheetName val="Biaya"/>
      <sheetName val="LabaRugi"/>
      <sheetName val="Neraca"/>
      <sheetName val="CD&amp;Stok"/>
      <sheetName val="Difference Cons"/>
      <sheetName val="Daily Report"/>
      <sheetName val="AT"/>
      <sheetName val="WPL"/>
      <sheetName val="Trf"/>
      <sheetName val="AA.1.1 BNI"/>
      <sheetName val="PPAP2"/>
      <sheetName val="B25-95"/>
      <sheetName val="TAG-GAJI"/>
      <sheetName val="Daftar Karyawan"/>
      <sheetName val="ABS Jun ~Juli 2011"/>
      <sheetName val="KREDIT&amp;MASA"/>
      <sheetName val="Sheet3"/>
      <sheetName val="BS-RTI"/>
      <sheetName val="Fiscal_adj2"/>
      <sheetName val="Penyusutan5_12"/>
      <sheetName val="Penyusutan5_22"/>
      <sheetName val="Depr_Schedule2"/>
      <sheetName val="Pemegang_saham2"/>
      <sheetName val="FI-1771_P12"/>
      <sheetName val="FE-1771_P12"/>
      <sheetName val="FI-1771_P22"/>
      <sheetName val="FE-1771_P22"/>
      <sheetName val="Permanent_info2"/>
      <sheetName val="Irregular_Income2"/>
      <sheetName val="FE-1770_P12"/>
      <sheetName val="fiscal_depr(E)1"/>
      <sheetName val="PPh_21_per_GL1"/>
      <sheetName val="L12_Akt_Tetap2"/>
      <sheetName val="FX_Rates"/>
      <sheetName val="U2_5_RM_From_Purhase1"/>
      <sheetName val="Data_Sheet"/>
      <sheetName val="Income_Statement"/>
      <sheetName val="Shareholders'_Equity"/>
      <sheetName val="Profit_Loss"/>
      <sheetName val="Client_AJE"/>
      <sheetName val="FA_Movement"/>
      <sheetName val="instalasi_disp_Mei2"/>
      <sheetName val="Reconcil_bal_sheet(out)"/>
      <sheetName val="Operating_Cycle"/>
      <sheetName val="Mutasi_Gab1"/>
      <sheetName val="PRICE_EPS1"/>
      <sheetName val="26_a__Depreciation_Allowances1"/>
      <sheetName val="Data_1"/>
      <sheetName val="ACT_Cashflow1"/>
      <sheetName val="Total_OP1"/>
      <sheetName val="Local_Input_General"/>
      <sheetName val="Difference_Cons"/>
      <sheetName val="Daily_Report"/>
      <sheetName val="AA_1_1_BNI"/>
      <sheetName val="Daftar_Karyawan"/>
      <sheetName val="ABS_Jun_~Juli_2011"/>
      <sheetName val="A_W__TIGER"/>
      <sheetName val="dec 09"/>
      <sheetName val="Summary"/>
      <sheetName val="SALES_SUMMARY"/>
      <sheetName val="Nomor Id"/>
      <sheetName val="tabel"/>
      <sheetName val="lists"/>
      <sheetName val="TP-MARKET"/>
      <sheetName val="HUB"/>
      <sheetName val="TP"/>
      <sheetName val="Simulated Variables"/>
      <sheetName val="IE Other"/>
      <sheetName val="General Info"/>
      <sheetName val="RATE"/>
      <sheetName val="5"/>
      <sheetName val="D"/>
      <sheetName val="Dimensions"/>
      <sheetName val="Assumptions"/>
      <sheetName val="StartPage"/>
      <sheetName val="Control"/>
      <sheetName val="Contents"/>
      <sheetName val="des"/>
      <sheetName val="Account Code"/>
      <sheetName val="adj"/>
      <sheetName val="U2.2"/>
      <sheetName val="ACRCONT"/>
      <sheetName val="Family"/>
      <sheetName val="Lead"/>
      <sheetName val="PRODUCTION REPORTS"/>
      <sheetName val="Jan'09"/>
      <sheetName val="ORIGINAL"/>
      <sheetName val="Constants"/>
      <sheetName val="General"/>
      <sheetName val="Nick Miller NAV-CFSI"/>
      <sheetName val="BBM-03"/>
      <sheetName val="TLKM-J"/>
      <sheetName val="Minilink Eqp EAB, CIP"/>
      <sheetName val="Resource Costs"/>
      <sheetName val="Work Requirement"/>
      <sheetName val="Erlang_table"/>
      <sheetName val="data_val"/>
      <sheetName val="table"/>
      <sheetName val="populasi"/>
      <sheetName val="daftar"/>
      <sheetName val="2010"/>
      <sheetName val="2011"/>
      <sheetName val="Breakeven Analysis Data"/>
      <sheetName val="Tabela"/>
      <sheetName val="A. Data Permintaan Produk"/>
      <sheetName val="C. Data Faktur "/>
      <sheetName val="Data Kalender"/>
      <sheetName val="M. Data Biaya Kirim"/>
      <sheetName val="SAHAM"/>
      <sheetName val="Performance Detail SI"/>
      <sheetName val="PIVOT OH"/>
      <sheetName val="TB RBB"/>
      <sheetName val="TBSDW"/>
      <sheetName val="TBSL"/>
      <sheetName val="TB SME"/>
      <sheetName val="TBmaster"/>
      <sheetName val="PIVOT GM"/>
      <sheetName val="har-sat"/>
      <sheetName val="Danamon LK"/>
      <sheetName val="FE-1770-I"/>
      <sheetName val="FE-1770-II"/>
      <sheetName val="Invoice"/>
      <sheetName val="PRBM0900"/>
      <sheetName val="Marshal"/>
      <sheetName val="Daftar Saldo Piutang"/>
      <sheetName val="Pay-0898"/>
      <sheetName val="Allowance"/>
      <sheetName val="Trainer"/>
      <sheetName val="source"/>
      <sheetName val="May"/>
      <sheetName val="B"/>
      <sheetName val="PL-Srt2"/>
      <sheetName val="Excess Calc"/>
      <sheetName val="PPh 22"/>
      <sheetName val="Tickmarks"/>
      <sheetName val="Daftar Customer"/>
      <sheetName val="Sheet1"/>
      <sheetName val="cons workpapers"/>
      <sheetName val="equity of abacus"/>
      <sheetName val="Depresiasi"/>
      <sheetName val="Additional"/>
      <sheetName val="Mutasi Final"/>
      <sheetName val="laporan"/>
      <sheetName val="Jun"/>
      <sheetName val="Okt"/>
      <sheetName val="Agt"/>
      <sheetName val="CRITERIA2"/>
      <sheetName val="DataC&amp;S"/>
      <sheetName val="Sheet1 (19)"/>
      <sheetName val="Input General"/>
      <sheetName val="InputProduct1"/>
      <sheetName val="InputProduct10"/>
      <sheetName val="InputProduct11"/>
      <sheetName val="InputProduct12"/>
      <sheetName val="InputProduct13"/>
      <sheetName val="InputProduct14"/>
      <sheetName val="InputProduct15"/>
      <sheetName val="InputProduct16"/>
      <sheetName val="InputProduct17"/>
      <sheetName val="InputProduct18"/>
      <sheetName val="InputProduct19"/>
      <sheetName val="InputProduct2"/>
      <sheetName val="Input Product20"/>
      <sheetName val="Input Product21"/>
      <sheetName val="InputProduct3"/>
      <sheetName val="InputProduct4"/>
      <sheetName val="InputProduct5"/>
      <sheetName val="InputProduct6"/>
      <sheetName val="InputProduct7"/>
      <sheetName val="InputProduct8"/>
      <sheetName val="InputProduct9"/>
      <sheetName val="Units"/>
      <sheetName val="Mutasi"/>
      <sheetName val="CT PARTS - OOH 2006 "/>
      <sheetName val="Addition"/>
      <sheetName val="Attachment01"/>
      <sheetName val="Workshop Tools"/>
      <sheetName val="-Settings-"/>
      <sheetName val="Breakevn"/>
      <sheetName val="RMatl-Cons.Fig"/>
      <sheetName val="Sensi"/>
      <sheetName val="man power"/>
      <sheetName val="Matrik Bioanggaran"/>
      <sheetName val="BQ"/>
      <sheetName val="Rekapitulasi"/>
      <sheetName val="01A- RAB"/>
      <sheetName val="dep_28_02_06"/>
      <sheetName val="dep_31_03_06"/>
      <sheetName val="dep 30_04_06"/>
      <sheetName val="dep_31_05_06"/>
      <sheetName val="dep_30_06_06"/>
      <sheetName val="dep_31_03_05"/>
      <sheetName val="LIST FA-JKT old"/>
      <sheetName val="RumusTB 1 bln"/>
      <sheetName val="data_ee_&lt;nra(2)"/>
      <sheetName val="#REF"/>
      <sheetName val="rumus"/>
      <sheetName val="Div2"/>
      <sheetName val="Answer"/>
      <sheetName val=" BEP-1999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asar"/>
      <sheetName val="Corptax2003"/>
      <sheetName val="R-16.1"/>
      <sheetName val="R-16.2"/>
      <sheetName val="Sheet4"/>
      <sheetName val="Menu"/>
      <sheetName val="Option List"/>
      <sheetName val="Proyek"/>
    </sheetNames>
    <sheetDataSet>
      <sheetData sheetId="0" refreshError="1">
        <row r="5">
          <cell r="I5" t="str">
            <v>PT MITRA GLOBAL TELEKOMUNIKASI INDONESIA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emmy"/>
      <sheetName val="KODEPLGN"/>
      <sheetName val="Sheet1"/>
      <sheetName val="SALES LB"/>
      <sheetName val="extern"/>
      <sheetName val="um"/>
      <sheetName val="penj&amp;pe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Utilization"/>
      <sheetName val="ListOfFA"/>
      <sheetName val="KeyOperating"/>
      <sheetName val="KeyOperatingSales"/>
      <sheetName val="InitialInvestment"/>
      <sheetName val="ProductionTarget50PctMT"/>
      <sheetName val="FInStatmentandKPISum"/>
      <sheetName val="BASIC ASSUMPTION"/>
      <sheetName val="PLMargin"/>
      <sheetName val="Assumption"/>
      <sheetName val="ProductionTarget50Pct"/>
      <sheetName val="SalesTarget"/>
      <sheetName val="Organization"/>
      <sheetName val="FundUtilization"/>
      <sheetName val="PL"/>
      <sheetName val="BS"/>
      <sheetName val="CashFlow"/>
      <sheetName val="MPP"/>
      <sheetName val="capex_detail"/>
      <sheetName val="Sheet1"/>
      <sheetName val="ProductionTarget50PctOriginal"/>
      <sheetName val="SalesTargetOriginal"/>
      <sheetName val="GeneralInfo"/>
      <sheetName val="Rekap"/>
      <sheetName val="P.Afl0608"/>
      <sheetName val="reg"/>
      <sheetName val="FORMULA"/>
      <sheetName val="data_val"/>
      <sheetName val="table"/>
      <sheetName val="Exc. Rate"/>
      <sheetName val="E4.1d"/>
      <sheetName val="A"/>
      <sheetName val="CRITERIA1"/>
      <sheetName val="Spec 22104"/>
      <sheetName val="Value &amp; Sensitivites"/>
      <sheetName val="data"/>
      <sheetName val="NAMA DEPT"/>
      <sheetName val="Master"/>
      <sheetName val="Trial"/>
      <sheetName val="STR"/>
      <sheetName val="Calculation"/>
      <sheetName val="EmpData"/>
      <sheetName val="Sheet2"/>
      <sheetName val="PIK_QUO"/>
      <sheetName val="BASIC_ASSUMPTION"/>
      <sheetName val="NAMA_DEPT"/>
      <sheetName val="Client AJ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Asumsi"/>
      <sheetName val="XXXX"/>
      <sheetName val="MENU"/>
      <sheetName val="Target Penjualan"/>
      <sheetName val="Detail Investasi"/>
      <sheetName val="Biaya investasi"/>
      <sheetName val="Biaya Interkoneksi &amp; Link"/>
      <sheetName val="Proyeksi  Cash Flow"/>
      <sheetName val="Proyeksi Rugi Laba"/>
      <sheetName val="Kesimpulan"/>
      <sheetName val="Gb. Proyeksi Finansial"/>
      <sheetName val="Gb. Struktur Biaya (1)"/>
      <sheetName val="Gb. Struktur Biaya (2)"/>
      <sheetName val="Gb. Net Cash Flow"/>
      <sheetName val="Traafik Napsindo"/>
      <sheetName val="Family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ERWIN"/>
      <sheetName val="Permanent info"/>
      <sheetName val="Marshal"/>
      <sheetName val="Attachment"/>
      <sheetName val="Lampiran"/>
      <sheetName val="Depreciation "/>
      <sheetName val="Dep-detailed"/>
      <sheetName val="Gain "/>
      <sheetName val="PPh 21"/>
      <sheetName val="Prepaid"/>
      <sheetName val="Att. 9"/>
      <sheetName val="F1771"/>
      <sheetName val="F1771-1"/>
      <sheetName val="F1771-2"/>
      <sheetName val="F1771-3"/>
      <sheetName val="F1771-4"/>
      <sheetName val="F1771-5"/>
      <sheetName val="F1771-6"/>
      <sheetName val="Sheet1"/>
      <sheetName val="Rugi"/>
      <sheetName val="Depreciation &amp; Peny."/>
      <sheetName val="FA Register"/>
      <sheetName val="FA reconciliation"/>
      <sheetName val="SERV.EQ"/>
      <sheetName val="Basic"/>
      <sheetName val="gVL"/>
      <sheetName val="CODE"/>
      <sheetName val="Hut-Pit"/>
      <sheetName val="JUAL"/>
      <sheetName val="ANTM-N"/>
      <sheetName val="INDF"/>
      <sheetName val="AALI-J"/>
      <sheetName val="N-ASII"/>
      <sheetName val="J-ASII "/>
      <sheetName val="INAF-N"/>
      <sheetName val="MPPAN"/>
      <sheetName val="N-TLKM"/>
      <sheetName val="TLKM-J"/>
      <sheetName val="JUAL-NJHT-FS"/>
      <sheetName val="pl_items"/>
      <sheetName val="SAD"/>
      <sheetName val="GeneralInfo"/>
      <sheetName val="Menu"/>
      <sheetName val="d_com"/>
      <sheetName val="HEADCOUNT REPORT"/>
      <sheetName val="TB98,oct99&amp;sap99-WPL"/>
      <sheetName val="Worksheet-03"/>
      <sheetName val="BARS"/>
      <sheetName val="BBM-03"/>
      <sheetName val="Cost 2004"/>
      <sheetName val="RMCONS"/>
      <sheetName val="CGS"/>
      <sheetName val="TB"/>
      <sheetName val="master"/>
      <sheetName val="SLSREP-'03"/>
      <sheetName val="BEAM_PRICE"/>
      <sheetName val="SCHAEFER"/>
      <sheetName val="JL_BEL"/>
      <sheetName val="DATA_JUALAN"/>
      <sheetName val="BDM"/>
      <sheetName val="Parameter"/>
      <sheetName val="Benefit_Tab"/>
      <sheetName val="output"/>
      <sheetName val="summary_frm_output"/>
      <sheetName val="decr_table"/>
      <sheetName val="cALC"/>
      <sheetName val="Input_tables"/>
      <sheetName val="PSC_Calc"/>
      <sheetName val="AGM"/>
      <sheetName val="HQ"/>
      <sheetName val="KB"/>
      <sheetName val="General"/>
      <sheetName val="ProVisionPricer"/>
      <sheetName val="OFF"/>
      <sheetName val="A"/>
      <sheetName val="DMCNetPricer"/>
      <sheetName val="BASIC ASSUMPTION"/>
      <sheetName val="shareholders"/>
      <sheetName val="BCT"/>
      <sheetName val="FORM-X-1"/>
      <sheetName val="As"/>
      <sheetName val="Kend"/>
      <sheetName val="Alber"/>
      <sheetName val="Trail"/>
      <sheetName val="Cashflow"/>
      <sheetName val="BC Data"/>
      <sheetName val="Harga Sat"/>
      <sheetName val="Option List"/>
      <sheetName val="icvan1"/>
      <sheetName val="ctrl"/>
      <sheetName val="Basic Information"/>
      <sheetName val="Kamus"/>
      <sheetName val="BAL"/>
      <sheetName val="BDG"/>
      <sheetName val="JKT"/>
      <sheetName val="LMP"/>
      <sheetName val="MDN"/>
      <sheetName val="MND"/>
      <sheetName val="PDG"/>
      <sheetName val="SBY"/>
      <sheetName val="SMG"/>
      <sheetName val="UPG"/>
      <sheetName val="Calc LC$"/>
      <sheetName val="F1771-IV"/>
      <sheetName val="F1771-V"/>
      <sheetName val="DATA"/>
      <sheetName val="bahan"/>
      <sheetName val="Upah"/>
      <sheetName val="DEC"/>
      <sheetName val=".1a Movement-Interim"/>
      <sheetName val=".6 List Add FA"/>
      <sheetName val="PER ABJAD"/>
      <sheetName val=" BEP-1999"/>
      <sheetName val="Breakevn"/>
      <sheetName val="Significant Processes"/>
      <sheetName val="Order_Oct_w40"/>
      <sheetName val="Order_Oct_w41"/>
      <sheetName val="Sources Data Kas&amp;Bank"/>
      <sheetName val="Sources Sales"/>
      <sheetName val="Sales&amp;UM MtD"/>
      <sheetName val="Sales$UM-Rina"/>
      <sheetName val="Kas&amp;Bank MtD-Erni"/>
      <sheetName val="bayar"/>
      <sheetName val="DOC"/>
      <sheetName val="INLAND FACTOR DISTANCE"/>
      <sheetName val="Detail_311.01"/>
      <sheetName val="Detail_311.02"/>
      <sheetName val="Detail_312"/>
      <sheetName val="SUMMARY_NOV09"/>
      <sheetName val="GABLUARJAWA1 (2)"/>
      <sheetName val="Links"/>
      <sheetName val="Lead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KU-Ajt'03"/>
      <sheetName val="KB-Ajt'03"/>
      <sheetName val="KS-Ajt'03"/>
      <sheetName val="KT-Ajt'03"/>
      <sheetName val="Mill-Ajt'03"/>
      <sheetName val="bcta"/>
      <sheetName val="RATE"/>
      <sheetName val="JVID"/>
      <sheetName val="317934NOV99"/>
      <sheetName val="317934DEC99"/>
      <sheetName val="Ex-Rate"/>
      <sheetName val="Buku Bank"/>
      <sheetName val="Buku Kas"/>
      <sheetName val="Permanent_info"/>
      <sheetName val="Depreciation_"/>
      <sheetName val="Gain_"/>
      <sheetName val="PPh_21"/>
      <sheetName val="Att__9"/>
      <sheetName val="Buku_Bank"/>
      <sheetName val="Buku_Kas"/>
      <sheetName val="pm"/>
      <sheetName val="Journal Template"/>
      <sheetName val="Irregular Income"/>
      <sheetName val="FE-1770.P1"/>
      <sheetName val="@GeneralInfo"/>
      <sheetName val="Tabel"/>
      <sheetName val="BS NOTES"/>
      <sheetName val="HUB"/>
      <sheetName val="lists"/>
      <sheetName val="TP-MARKET"/>
      <sheetName val="TP"/>
      <sheetName val="TB-a"/>
      <sheetName val="FE-1770-I"/>
      <sheetName val="FE-1770-II"/>
      <sheetName val="Prog Imbalan"/>
      <sheetName val="PSC_Calc_Contoh"/>
      <sheetName val="Asumsi"/>
      <sheetName val="data_benefit(2)"/>
      <sheetName val="data_val"/>
      <sheetName val="tot_paid"/>
      <sheetName val="Receivable (C)"/>
    </sheetNames>
    <sheetDataSet>
      <sheetData sheetId="0" refreshError="1"/>
      <sheetData sheetId="1" refreshError="1"/>
      <sheetData sheetId="2" refreshError="1">
        <row r="119">
          <cell r="D119">
            <v>406763154.52998352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Main Menu"/>
      <sheetName val="Proj Summ"/>
      <sheetName val="Team"/>
      <sheetName val="Effort.P"/>
      <sheetName val="Effort.A"/>
      <sheetName val="Subcontracted"/>
      <sheetName val="Expense.P"/>
      <sheetName val="Expense.A"/>
      <sheetName val="Asset"/>
      <sheetName val="Invoice"/>
      <sheetName val="Tracker"/>
      <sheetName val="Time Report"/>
      <sheetName val="Exp Sheet"/>
      <sheetName val="Rates"/>
      <sheetName val="Analysis"/>
      <sheetName val="Help"/>
      <sheetName val="Codestable"/>
      <sheetName val="Effort_P"/>
      <sheetName val="Trac_x0000__x0000__x0000_"/>
      <sheetName val=""/>
      <sheetName val="Trac???"/>
      <sheetName val="Trac_x005f_x0000__x005f_x0000__x005f_x0000_"/>
      <sheetName val="Trac___"/>
      <sheetName val="Trac"/>
      <sheetName val="PEMAKAIAN PAKAN _ OB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RSS"/>
      <sheetName val="CODE"/>
      <sheetName val="RATE"/>
    </sheetNames>
    <sheetDataSet>
      <sheetData sheetId="0" refreshError="1"/>
      <sheetData sheetId="1" refreshError="1"/>
      <sheetData sheetId="2" refreshError="1">
        <row r="1">
          <cell r="A1" t="str">
            <v>DATE</v>
          </cell>
          <cell r="B1" t="str">
            <v>USS</v>
          </cell>
          <cell r="C1" t="str">
            <v>UST</v>
          </cell>
        </row>
        <row r="2">
          <cell r="A2">
            <v>36951</v>
          </cell>
          <cell r="B2">
            <v>42.896099999999997</v>
          </cell>
          <cell r="C2">
            <v>42.9923</v>
          </cell>
        </row>
        <row r="3">
          <cell r="A3">
            <v>36952</v>
          </cell>
          <cell r="B3">
            <v>43.094299999999997</v>
          </cell>
          <cell r="C3">
            <v>43.189900000000002</v>
          </cell>
        </row>
        <row r="4">
          <cell r="A4">
            <v>36953</v>
          </cell>
          <cell r="B4">
            <v>43.094299999999997</v>
          </cell>
          <cell r="C4">
            <v>43.189900000000002</v>
          </cell>
        </row>
        <row r="5">
          <cell r="A5">
            <v>36954</v>
          </cell>
          <cell r="B5">
            <v>43.094299999999997</v>
          </cell>
          <cell r="C5">
            <v>43.189900000000002</v>
          </cell>
        </row>
        <row r="6">
          <cell r="A6">
            <v>36955</v>
          </cell>
          <cell r="B6">
            <v>43.326900000000002</v>
          </cell>
          <cell r="C6">
            <v>43.424799999999998</v>
          </cell>
        </row>
        <row r="7">
          <cell r="A7">
            <v>36956</v>
          </cell>
          <cell r="B7">
            <v>43.204599999999999</v>
          </cell>
          <cell r="C7">
            <v>43.302100000000003</v>
          </cell>
        </row>
        <row r="8">
          <cell r="A8">
            <v>36957</v>
          </cell>
          <cell r="B8">
            <v>43.24</v>
          </cell>
          <cell r="C8">
            <v>43.337800000000001</v>
          </cell>
        </row>
        <row r="9">
          <cell r="A9">
            <v>36958</v>
          </cell>
          <cell r="B9">
            <v>43.434199999999997</v>
          </cell>
          <cell r="C9">
            <v>43.531999999999996</v>
          </cell>
        </row>
        <row r="10">
          <cell r="A10">
            <v>36959</v>
          </cell>
          <cell r="B10">
            <v>43.288699999999999</v>
          </cell>
          <cell r="C10">
            <v>43.386000000000003</v>
          </cell>
        </row>
        <row r="11">
          <cell r="A11">
            <v>36960</v>
          </cell>
          <cell r="B11">
            <v>43.288699999999999</v>
          </cell>
          <cell r="C11">
            <v>43.386000000000003</v>
          </cell>
        </row>
        <row r="12">
          <cell r="A12">
            <v>36961</v>
          </cell>
          <cell r="B12">
            <v>43.288699999999999</v>
          </cell>
          <cell r="C12">
            <v>43.386000000000003</v>
          </cell>
        </row>
        <row r="13">
          <cell r="A13">
            <v>36962</v>
          </cell>
          <cell r="B13">
            <v>43.477800000000002</v>
          </cell>
          <cell r="C13">
            <v>43.576000000000001</v>
          </cell>
        </row>
        <row r="14">
          <cell r="A14">
            <v>36963</v>
          </cell>
          <cell r="B14">
            <v>43.519500000000001</v>
          </cell>
          <cell r="C14">
            <v>43.617600000000003</v>
          </cell>
        </row>
        <row r="15">
          <cell r="A15">
            <v>36964</v>
          </cell>
          <cell r="B15">
            <v>43.371400000000001</v>
          </cell>
          <cell r="C15">
            <v>43.468800000000002</v>
          </cell>
        </row>
        <row r="16">
          <cell r="A16">
            <v>36965</v>
          </cell>
          <cell r="B16">
            <v>43.614199999999997</v>
          </cell>
          <cell r="C16">
            <v>43.709699999999998</v>
          </cell>
        </row>
        <row r="17">
          <cell r="A17">
            <v>36966</v>
          </cell>
          <cell r="B17">
            <v>43.766800000000003</v>
          </cell>
          <cell r="C17">
            <v>43.863599999999998</v>
          </cell>
        </row>
        <row r="18">
          <cell r="A18">
            <v>36967</v>
          </cell>
          <cell r="B18">
            <v>43.766800000000003</v>
          </cell>
          <cell r="C18">
            <v>43.863599999999998</v>
          </cell>
        </row>
        <row r="19">
          <cell r="A19">
            <v>36968</v>
          </cell>
          <cell r="B19">
            <v>43.766800000000003</v>
          </cell>
          <cell r="C19">
            <v>43.863599999999998</v>
          </cell>
        </row>
        <row r="20">
          <cell r="A20">
            <v>36969</v>
          </cell>
          <cell r="B20">
            <v>43.7761</v>
          </cell>
          <cell r="C20">
            <v>43.872100000000003</v>
          </cell>
        </row>
        <row r="21">
          <cell r="A21">
            <v>36970</v>
          </cell>
          <cell r="B21">
            <v>43.741599999999998</v>
          </cell>
          <cell r="C21">
            <v>43.837299999999999</v>
          </cell>
        </row>
        <row r="22">
          <cell r="A22">
            <v>36971</v>
          </cell>
          <cell r="B22">
            <v>43.881799999999998</v>
          </cell>
          <cell r="C22">
            <v>43.979199999999999</v>
          </cell>
        </row>
        <row r="23">
          <cell r="A23">
            <v>36972</v>
          </cell>
          <cell r="B23">
            <v>44.141599999999997</v>
          </cell>
          <cell r="C23">
            <v>44.2378</v>
          </cell>
        </row>
        <row r="24">
          <cell r="A24">
            <v>36973</v>
          </cell>
          <cell r="B24">
            <v>44.035699999999999</v>
          </cell>
          <cell r="C24">
            <v>44.132599999999996</v>
          </cell>
        </row>
        <row r="25">
          <cell r="A25">
            <v>36974</v>
          </cell>
          <cell r="B25">
            <v>44.035699999999999</v>
          </cell>
          <cell r="C25">
            <v>44.132599999999996</v>
          </cell>
        </row>
        <row r="26">
          <cell r="A26">
            <v>36975</v>
          </cell>
        </row>
        <row r="27">
          <cell r="A27">
            <v>36976</v>
          </cell>
        </row>
        <row r="28">
          <cell r="A28">
            <v>36977</v>
          </cell>
        </row>
        <row r="29">
          <cell r="A29">
            <v>36978</v>
          </cell>
        </row>
        <row r="30">
          <cell r="A30">
            <v>36979</v>
          </cell>
        </row>
        <row r="31">
          <cell r="A31">
            <v>36980</v>
          </cell>
        </row>
        <row r="32">
          <cell r="A32">
            <v>36981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CAKUNG 2"/>
      <sheetName val="CAKUNG 1"/>
      <sheetName val="BOGOR"/>
      <sheetName val="ASURANSI MOTOR"/>
      <sheetName val="B 1441 GH"/>
      <sheetName val="B2847VO"/>
      <sheetName val="ADDM Mobil 05_06"/>
      <sheetName val="ASSURANSI PERSD"/>
      <sheetName val="ASSURANSI PERSD_REV"/>
      <sheetName val="ASSURANSI KEND ADM_COLL"/>
      <sheetName val="ASSURANSI KEND ADM"/>
      <sheetName val="ADDM Mobil 06_07"/>
      <sheetName val="SEWA DEPPO KRW"/>
      <sheetName val="DAT_REV"/>
      <sheetName val="AKTIVA TETAP CK"/>
      <sheetName val="AKTIVA CK_DM_SAP"/>
      <sheetName val="LAMP29"/>
      <sheetName val="MONEY INSURANCE_REV"/>
      <sheetName val="ASSURANSI B1894NR"/>
      <sheetName val="INVTRS KTR"/>
      <sheetName val="5PWD"/>
      <sheetName val="2PWS "/>
      <sheetName val="4SGS"/>
      <sheetName val="7GK "/>
      <sheetName val="M_Ptrnk"/>
      <sheetName val="10UPD "/>
      <sheetName val="12KT"/>
      <sheetName val="9BALI "/>
      <sheetName val="CCF"/>
      <sheetName val="Dandan"/>
      <sheetName val="BNP Paribas"/>
      <sheetName val="DAS"/>
      <sheetName val="SRF"/>
      <sheetName val="RPA"/>
      <sheetName val="PKP_2"/>
      <sheetName val="17"/>
      <sheetName val="AR Aqu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AKTIVA TETAP CK"/>
      <sheetName val="PKP_2"/>
      <sheetName val="Lp_ Produksi"/>
      <sheetName val="Lp_ Repro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Peternak"/>
      <sheetName val="Pemb DOC"/>
      <sheetName val="Pemb pakan"/>
      <sheetName val="Pemb OVK"/>
      <sheetName val="Mutasi pakan"/>
      <sheetName val="AKTIVA TETAP CK"/>
      <sheetName val="M_Ptrnk"/>
      <sheetName val="Umum"/>
      <sheetName val="ar"/>
      <sheetName val="Sale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Index."/>
      <sheetName val="Appendix"/>
      <sheetName val="List of Subs"/>
      <sheetName val="S1-1"/>
      <sheetName val="S1-2"/>
      <sheetName val="S2-1"/>
      <sheetName val="S2-2"/>
      <sheetName val="S3-1"/>
      <sheetName val="S3-2"/>
      <sheetName val="imput of finacial statement"/>
      <sheetName val="S4-1"/>
      <sheetName val="S4-2-1"/>
      <sheetName val="S4-2-2"/>
      <sheetName val="Upload of S4-3"/>
      <sheetName val="S4-3"/>
      <sheetName val="S4-4"/>
      <sheetName val="S4-6"/>
      <sheetName val="S4-7"/>
      <sheetName val="S5-1"/>
      <sheetName val="S5-2"/>
      <sheetName val="S5-3"/>
      <sheetName val="S5-4"/>
      <sheetName val="S5-5"/>
      <sheetName val="S6-1"/>
      <sheetName val="S6-2"/>
      <sheetName val="Upload of S7-1"/>
      <sheetName val="S7-1"/>
      <sheetName val="Upload of S7-2"/>
      <sheetName val="S7-2"/>
      <sheetName val="S8-1"/>
      <sheetName val="S8-2"/>
      <sheetName val="S8-3"/>
      <sheetName val="S9"/>
      <sheetName val="S10-1"/>
      <sheetName val="S10-2"/>
      <sheetName val="S10-3"/>
      <sheetName val="imput of intercompany items"/>
      <sheetName val="Company code"/>
      <sheetName val="S11-1"/>
      <sheetName val="S11-2"/>
      <sheetName val="S11-3"/>
      <sheetName val="S12-1a"/>
      <sheetName val="S12-1iFV"/>
      <sheetName val="S12-1iNET"/>
      <sheetName val="Notional Summary"/>
      <sheetName val="S12-2"/>
      <sheetName val="S12-3"/>
      <sheetName val="S12-4"/>
      <sheetName val="S12-5"/>
      <sheetName val="S12-6"/>
      <sheetName val="S12-7"/>
      <sheetName val="S12-8"/>
      <sheetName val="S12-9"/>
      <sheetName val="S12-10"/>
      <sheetName val="S13"/>
      <sheetName val="Upload of s14"/>
      <sheetName val="S12-1-2"/>
      <sheetName val="S14-1"/>
      <sheetName val="S14-2"/>
      <sheetName val="Ｓ14-3"/>
      <sheetName val="S15-1"/>
      <sheetName val="S15-2"/>
      <sheetName val="GI Sup1"/>
      <sheetName val="GI Sup2"/>
      <sheetName val="GI Sup4-1"/>
      <sheetName val="GI Sup3"/>
      <sheetName val="GI Sup4-2"/>
      <sheetName val="S7_1"/>
      <sheetName val="GL-2000"/>
      <sheetName val="Index_"/>
      <sheetName val="List_of_Subs"/>
      <sheetName val="imput_of_finacial_statement"/>
      <sheetName val="Upload_of_S4-3"/>
      <sheetName val="Upload_of_S7-1"/>
      <sheetName val="Upload_of_S7-2"/>
      <sheetName val="imput_of_intercompany_items"/>
      <sheetName val="Company_code"/>
      <sheetName val="Notional_Summary"/>
      <sheetName val="Upload_of_s14"/>
      <sheetName val="GI_Sup1"/>
      <sheetName val="GI_Sup2"/>
      <sheetName val="GI_Sup4-1"/>
      <sheetName val="GI_Sup3"/>
      <sheetName val="GI_Sup4-2"/>
      <sheetName val="General_Info"/>
      <sheetName val="Index_1"/>
      <sheetName val="List_of_Subs1"/>
      <sheetName val="imput_of_finacial_statement1"/>
      <sheetName val="Upload_of_S4-31"/>
      <sheetName val="Upload_of_S7-11"/>
      <sheetName val="Upload_of_S7-21"/>
      <sheetName val="imput_of_intercompany_items1"/>
      <sheetName val="Company_code1"/>
      <sheetName val="Notional_Summary1"/>
      <sheetName val="Upload_of_s141"/>
      <sheetName val="GI_Sup11"/>
      <sheetName val="GI_Sup21"/>
      <sheetName val="GI_Sup4-11"/>
      <sheetName val="GI_Sup31"/>
      <sheetName val="GI_Sup4-21"/>
      <sheetName val="MODAL &amp; CF"/>
      <sheetName val="2-asi-00"/>
      <sheetName val="HPP DOC"/>
      <sheetName val="Price"/>
      <sheetName val="Income Statement"/>
      <sheetName val="Sheet1"/>
      <sheetName val="Table Array"/>
      <sheetName val="Workshop Tools"/>
      <sheetName val="0"/>
      <sheetName val="Reconcil.bal.sheet(out)"/>
      <sheetName val="Assets"/>
      <sheetName val="1A"/>
      <sheetName val="PEMAKAIAN PAKAN _ OBAT"/>
      <sheetName val="Bukti Memorial"/>
      <sheetName val="Daftar Piutang"/>
      <sheetName val="Kas_Bank"/>
      <sheetName val="LABA RUGI"/>
      <sheetName val="HUTANG"/>
      <sheetName val="Bi oprsl bgkl"/>
      <sheetName val="icvan1"/>
      <sheetName val="Peternak"/>
      <sheetName val="Answer"/>
      <sheetName val="Asumsi"/>
      <sheetName val="A"/>
      <sheetName val="List"/>
      <sheetName val="ASUMSI PENJLAN &amp; OUTPUT PROD"/>
      <sheetName val="Marshal"/>
      <sheetName val="bayar"/>
      <sheetName val="Agustus'03"/>
      <sheetName val="data_benefit(1)"/>
      <sheetName val="data_val"/>
      <sheetName val="BGT97STAFF"/>
      <sheetName val="K. Laporan Pembayaran Paj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24">
          <cell r="N24">
            <v>2329716</v>
          </cell>
        </row>
      </sheetData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Hua Yang Quarterly"/>
      <sheetName val="Macro1"/>
      <sheetName val="Price"/>
      <sheetName val="Sheet1"/>
      <sheetName val="Hua_Yang_Quarterly"/>
      <sheetName val="Valuation"/>
      <sheetName val="BS"/>
      <sheetName val="chart"/>
      <sheetName val="Chart Trade Sector"/>
      <sheetName val="Investment Valuation"/>
      <sheetName val="Analysis"/>
      <sheetName val="INDIRECT DETAIL"/>
      <sheetName val="Cover-01"/>
      <sheetName val="Form 2-FRG"/>
      <sheetName val="4300.10 List of Cash and Bank"/>
      <sheetName val="TRBP"/>
      <sheetName val="Tariptunda"/>
      <sheetName val="TARGET VALUE 04"/>
      <sheetName val="OKT 04 KALTIM"/>
      <sheetName val="OKT 03"/>
      <sheetName val="YEAR T D VALUE OKT"/>
      <sheetName val="data_val"/>
      <sheetName val="CODE"/>
      <sheetName val="rtt_depo"/>
      <sheetName val="rtt_ygy"/>
      <sheetName val="PL"/>
      <sheetName val="SP Input"/>
      <sheetName val="Input"/>
      <sheetName val="Assumpt_Cons"/>
      <sheetName val="DB"/>
      <sheetName val="RM List"/>
      <sheetName val="FF-1"/>
      <sheetName val="FRYPROD"/>
      <sheetName val="150"/>
      <sheetName val="Table"/>
      <sheetName val="NAME"/>
      <sheetName val="1998"/>
      <sheetName val="Assn"/>
      <sheetName val="Macro"/>
      <sheetName val="Opn"/>
      <sheetName val="oforcus_311005_carHO"/>
      <sheetName val="#REF!"/>
      <sheetName val="BCE MURNI-QS"/>
      <sheetName val="4300_10 List of Cash and Bank"/>
      <sheetName val="Jenis"/>
      <sheetName val="I_Pricing"/>
      <sheetName val="Forex"/>
      <sheetName val="H.Satuan"/>
      <sheetName val="RMS FUNGSIONAL"/>
      <sheetName val="Rumus PL"/>
      <sheetName val="Expenses"/>
      <sheetName val="Neraca"/>
      <sheetName val="analis"/>
      <sheetName val="Kontrol"/>
      <sheetName val="PIK_QUO"/>
      <sheetName val="PDCC"/>
      <sheetName val="UK"/>
      <sheetName val="Marshal"/>
      <sheetName val="Sheet2"/>
      <sheetName val="Insurance"/>
      <sheetName val="ASSUM-COMB-Prop"/>
      <sheetName val="Ex_Rate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CH_FL_QUAR"/>
      <sheetName val="A"/>
      <sheetName val="quotation"/>
      <sheetName val="RumusTB 1 bln"/>
      <sheetName val="C. Masterfiles"/>
      <sheetName val="CONSOBS"/>
      <sheetName val="98PLANNER"/>
      <sheetName val="FISIK RAB 2000"/>
      <sheetName val="permohonan"/>
      <sheetName val="KALKULASI"/>
      <sheetName val="G_SUMMARY"/>
      <sheetName val="Analisa"/>
      <sheetName val="Isolasi Luar Dalam"/>
      <sheetName val="Isolasi Luar"/>
      <sheetName val="HQ-TO"/>
      <sheetName val="Article"/>
      <sheetName val="Carrying Cost_Lpg"/>
      <sheetName val="Total Carrying Cost"/>
      <sheetName val="Overview District"/>
      <sheetName val="2005"/>
      <sheetName val="Detail UMS Rev_Juni"/>
      <sheetName val="Book Depn_RTGC"/>
      <sheetName val="Income Statement"/>
      <sheetName val="Profile"/>
      <sheetName val="FKT_PJK"/>
      <sheetName val="3800"/>
      <sheetName val="38A0"/>
      <sheetName val="3803"/>
      <sheetName val="RMS - STR (2)"/>
      <sheetName val="SEN_FUNG"/>
      <sheetName val="Hua_Yang_Quarterly1"/>
      <sheetName val="Chart_Trade_Sector"/>
      <sheetName val="Investment_Valuation"/>
      <sheetName val="INDIRECT_DETAIL"/>
      <sheetName val="Form_2-FRG"/>
      <sheetName val="4300_10_List_of_Cash_and_Bank"/>
      <sheetName val="TARGET_VALUE_04"/>
      <sheetName val="OKT_04_KALTIM"/>
      <sheetName val="OKT_03"/>
      <sheetName val="YEAR_T_D_VALUE_OKT"/>
      <sheetName val="SP_Input"/>
      <sheetName val="RM_List"/>
      <sheetName val="4300_10_List_of_Cash_and_Bank1"/>
      <sheetName val="BCE_MURNI-QS"/>
      <sheetName val="H_Satuan"/>
      <sheetName val="RMS_FUNGSIONAL"/>
      <sheetName val="Rumus_PL"/>
      <sheetName val="Invested_capital_VDF"/>
      <sheetName val="Summary_Page_VDF"/>
      <sheetName val="PV_of_Op_Leases_VDF"/>
      <sheetName val="Income_Statement_VDF"/>
      <sheetName val="C__Masterfiles"/>
      <sheetName val="RumusTB_1_bln"/>
      <sheetName val="FISIK_RAB_2000"/>
      <sheetName val="Isolasi_Luar_Dalam"/>
      <sheetName val="Isolasi_Luar"/>
      <sheetName val="Carrying_Cost_Lpg"/>
      <sheetName val="Total_Carrying_Cost"/>
      <sheetName val="Overview_District"/>
      <sheetName val="Detail_UMS_Rev_Juni"/>
      <sheetName val="Book_Depn_RTGC"/>
      <sheetName val="Income_Statement"/>
      <sheetName val="Hua_Yang_Quarterly3"/>
      <sheetName val="Chart_Trade_Sector2"/>
      <sheetName val="Investment_Valuation2"/>
      <sheetName val="INDIRECT_DETAIL2"/>
      <sheetName val="Form_2-FRG2"/>
      <sheetName val="4300_10_List_of_Cash_and_Bank4"/>
      <sheetName val="TARGET_VALUE_042"/>
      <sheetName val="OKT_04_KALTIM2"/>
      <sheetName val="OKT_032"/>
      <sheetName val="YEAR_T_D_VALUE_OKT2"/>
      <sheetName val="SP_Input2"/>
      <sheetName val="RM_List2"/>
      <sheetName val="H_Satuan2"/>
      <sheetName val="4300_10_List_of_Cash_and_Bank5"/>
      <sheetName val="BCE_MURNI-QS2"/>
      <sheetName val="RMS_FUNGSIONAL2"/>
      <sheetName val="Rumus_PL2"/>
      <sheetName val="Invested_capital_VDF2"/>
      <sheetName val="Summary_Page_VDF2"/>
      <sheetName val="PV_of_Op_Leases_VDF2"/>
      <sheetName val="Income_Statement_VDF2"/>
      <sheetName val="C__Masterfiles2"/>
      <sheetName val="RumusTB_1_bln2"/>
      <sheetName val="FISIK_RAB_20002"/>
      <sheetName val="Isolasi_Luar_Dalam2"/>
      <sheetName val="Isolasi_Luar2"/>
      <sheetName val="Hua_Yang_Quarterly2"/>
      <sheetName val="Chart_Trade_Sector1"/>
      <sheetName val="Investment_Valuation1"/>
      <sheetName val="INDIRECT_DETAIL1"/>
      <sheetName val="Form_2-FRG1"/>
      <sheetName val="4300_10_List_of_Cash_and_Bank2"/>
      <sheetName val="TARGET_VALUE_041"/>
      <sheetName val="OKT_04_KALTIM1"/>
      <sheetName val="OKT_031"/>
      <sheetName val="YEAR_T_D_VALUE_OKT1"/>
      <sheetName val="SP_Input1"/>
      <sheetName val="RM_List1"/>
      <sheetName val="H_Satuan1"/>
      <sheetName val="4300_10_List_of_Cash_and_Bank3"/>
      <sheetName val="BCE_MURNI-QS1"/>
      <sheetName val="RMS_FUNGSIONAL1"/>
      <sheetName val="Rumus_PL1"/>
      <sheetName val="Invested_capital_VDF1"/>
      <sheetName val="Summary_Page_VDF1"/>
      <sheetName val="PV_of_Op_Leases_VDF1"/>
      <sheetName val="Income_Statement_VDF1"/>
      <sheetName val="C__Masterfiles1"/>
      <sheetName val="RumusTB_1_bln1"/>
      <sheetName val="FISIK_RAB_20001"/>
      <sheetName val="Isolasi_Luar_Dalam1"/>
      <sheetName val="Isolasi_Luar1"/>
      <sheetName val="Hua_Yang_Quarterly4"/>
      <sheetName val="Chart_Trade_Sector3"/>
      <sheetName val="Investment_Valuation3"/>
      <sheetName val="INDIRECT_DETAIL3"/>
      <sheetName val="Form_2-FRG3"/>
      <sheetName val="4300_10_List_of_Cash_and_Bank6"/>
      <sheetName val="TARGET_VALUE_043"/>
      <sheetName val="OKT_04_KALTIM3"/>
      <sheetName val="OKT_033"/>
      <sheetName val="YEAR_T_D_VALUE_OKT3"/>
      <sheetName val="SP_Input3"/>
      <sheetName val="RM_List3"/>
      <sheetName val="4300_10_List_of_Cash_and_Bank7"/>
      <sheetName val="BCE_MURNI-QS3"/>
      <sheetName val="H_Satuan3"/>
      <sheetName val="RMS_FUNGSIONAL3"/>
      <sheetName val="Rumus_PL3"/>
      <sheetName val="Invested_capital_VDF3"/>
      <sheetName val="Summary_Page_VDF3"/>
      <sheetName val="PV_of_Op_Leases_VDF3"/>
      <sheetName val="Income_Statement_VDF3"/>
      <sheetName val="RumusTB_1_bln3"/>
      <sheetName val="C__Masterfiles3"/>
      <sheetName val="FISIK_RAB_20003"/>
      <sheetName val="Isolasi_Luar_Dalam3"/>
      <sheetName val="Isolasi_Luar3"/>
      <sheetName val="HPP DOC"/>
      <sheetName val="S7-1"/>
      <sheetName val="JADI"/>
      <sheetName val="Fixset"/>
      <sheetName val="Des_05"/>
      <sheetName val="Agst"/>
      <sheetName val="Solar"/>
      <sheetName val="OLI HEQ"/>
      <sheetName val="Regulated Tariff"/>
      <sheetName val="Tax_Index"/>
      <sheetName val="CHEM"/>
      <sheetName val="Scenarios&amp;Sensitivities"/>
      <sheetName val="Sheet3"/>
      <sheetName val="SUMFF"/>
      <sheetName val="List"/>
      <sheetName val="AXA1-Mth"/>
      <sheetName val="Summary"/>
      <sheetName val="#REF"/>
      <sheetName val="DB1"/>
      <sheetName val="Contents"/>
      <sheetName val="MoS"/>
      <sheetName val="GAAP"/>
      <sheetName val="Miscellaneous"/>
      <sheetName val="P&amp;L"/>
      <sheetName val="CF"/>
      <sheetName val="Premium"/>
      <sheetName val="Expense"/>
      <sheetName val="Claims-pay"/>
      <sheetName val="Investment"/>
      <sheetName val="Staff"/>
      <sheetName val="data1"/>
      <sheetName val="In-Gen"/>
      <sheetName val="SamsungEngine"/>
      <sheetName val="Parameter"/>
      <sheetName val="Model"/>
      <sheetName val="COVER"/>
      <sheetName val="Ist"/>
      <sheetName val="TRF"/>
      <sheetName val="310807"/>
      <sheetName val="010907"/>
      <sheetName val="020907"/>
      <sheetName val="SheetGMP"/>
      <sheetName val="SheetGMT"/>
      <sheetName val="BQ-E20-02(Rp)"/>
      <sheetName val="str"/>
      <sheetName val="I. COA Definition &amp; Responsible"/>
      <sheetName val="T_M"/>
      <sheetName val="FA_TP99"/>
      <sheetName val="Assumption"/>
      <sheetName val="PConsCS"/>
      <sheetName val="dia-in"/>
      <sheetName val="Ret"/>
      <sheetName val="RECLAS"/>
      <sheetName val="Bank"/>
      <sheetName val="CoA"/>
      <sheetName val="QSS"/>
      <sheetName val="Ranges"/>
      <sheetName val="CLC&amp;CLS"/>
      <sheetName val="PB(B)"/>
      <sheetName val="I-KAMAR"/>
      <sheetName val="ana-ambro2"/>
      <sheetName val="Credit-22"/>
      <sheetName val="Effort.P"/>
      <sheetName val="Kons"/>
      <sheetName val="Kombinasi"/>
      <sheetName val="MC"/>
      <sheetName val="Affiliasi"/>
      <sheetName val="bayar"/>
      <sheetName val="nrc"/>
      <sheetName val="JSiar"/>
      <sheetName val="Operating Cycle"/>
      <sheetName val="Agustus"/>
      <sheetName val="ACM0131(GT)"/>
      <sheetName val="2-asi-00"/>
      <sheetName val="data_ee_&lt;nra(2)"/>
      <sheetName val="data_benefit(2)"/>
      <sheetName val="3-DIV5"/>
      <sheetName val="3-DIV4"/>
      <sheetName val="LIST FA-JKT old"/>
      <sheetName val="BGT97STAFF"/>
      <sheetName val="Peternak"/>
      <sheetName val="ASUMSI PENJLAN &amp; OUTPUT PROD"/>
    </sheetNames>
    <sheetDataSet>
      <sheetData sheetId="0" refreshError="1">
        <row r="121">
          <cell r="E121">
            <v>7.73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SO Hut MBAI"/>
      <sheetName val="0105"/>
      <sheetName val="0205"/>
      <sheetName val="0305"/>
      <sheetName val="0405"/>
      <sheetName val="0505"/>
      <sheetName val="0606"/>
      <sheetName val="0705"/>
      <sheetName val="0805"/>
      <sheetName val="Harga DOC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Pemb"/>
      <sheetName val="SO Hut MBAI"/>
      <sheetName val="SO Hut PKP"/>
      <sheetName val="1004"/>
      <sheetName val="1104"/>
      <sheetName val="1104 (2)"/>
      <sheetName val="1204"/>
      <sheetName val="1204 (3)"/>
      <sheetName val="Master"/>
      <sheetName val="Memo 1004"/>
      <sheetName val="1204 (2)"/>
      <sheetName val="Harga D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  <sheetName val="S.CREDIT"/>
      <sheetName val="SUMMARY TOTAL"/>
      <sheetName val="SUMMARY Resign"/>
      <sheetName val="TABEL"/>
      <sheetName val="RESIGN"/>
      <sheetName val="Sheet1 (2)"/>
      <sheetName val="Sheet1"/>
      <sheetName val="tarip"/>
      <sheetName val="View-Assumption"/>
      <sheetName val="FA Fiscal"/>
      <sheetName val="PEMAKAIAN PAKAN _ OBAT"/>
      <sheetName val="HG_BEL"/>
      <sheetName val="TH-Dien"/>
      <sheetName val="HARVEST02"/>
      <sheetName val="April"/>
      <sheetName val="REKAPITULASI"/>
      <sheetName val="DESEMBER-2002"/>
      <sheetName val="INP-FARMER USE"/>
      <sheetName val="Assumption"/>
      <sheetName val="K.1.1.1 HGU"/>
      <sheetName val="WP-Panu'02"/>
      <sheetName val="OTA"/>
      <sheetName val="SUMMARY_TOTAL"/>
      <sheetName val="S_CREDIT"/>
      <sheetName val="SUMMARY_Resign"/>
      <sheetName val="Sheet1_(2)"/>
      <sheetName val="INP-FARMER_USE"/>
      <sheetName val="FR%"/>
      <sheetName val="Rek_Pantry"/>
      <sheetName val="TBM"/>
      <sheetName val="bs"/>
      <sheetName val="MAS"/>
      <sheetName val="GP2000YTD"/>
      <sheetName val="WP-PBM-04"/>
      <sheetName val="GVL"/>
      <sheetName val="Irregular Income"/>
      <sheetName val="FE-1770.P1"/>
      <sheetName val="Alamat"/>
      <sheetName val="HPP"/>
      <sheetName val="harga"/>
      <sheetName val="STOCK AKHIR"/>
      <sheetName val="WP-SP-03"/>
      <sheetName val="Income Statement"/>
      <sheetName val="Shareholders' Equity"/>
      <sheetName val="Balance Sheet"/>
      <sheetName val="Irregular_Income"/>
      <sheetName val="FE-1770_P1"/>
      <sheetName val="STOCK_AKHIR"/>
      <sheetName val="Income_Statement"/>
      <sheetName val="Shareholders'_Equity"/>
      <sheetName val="Balance_Sheet"/>
      <sheetName val="BBCA"/>
      <sheetName val="N-HMSP"/>
      <sheetName val="MEDCN"/>
      <sheetName val="Lead Schedule"/>
      <sheetName val="Harga Satuan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00000"/>
      <sheetName val="DATA UMUM"/>
      <sheetName val="Tanah"/>
      <sheetName val="Bangunan"/>
      <sheetName val="Safety Margin"/>
      <sheetName val="Data 1"/>
      <sheetName val="Data 2"/>
      <sheetName val="Data 3"/>
      <sheetName val="Data 4"/>
      <sheetName val="Data 5"/>
      <sheetName val="Analisa"/>
      <sheetName val="Text"/>
      <sheetName val="COPYWRITE"/>
      <sheetName val="List"/>
      <sheetName val="no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Final Tax"/>
      <sheetName val="Irregular Income"/>
      <sheetName val="FE_1770_P1"/>
      <sheetName val="Tables"/>
      <sheetName val="ACRCONT"/>
      <sheetName val="FG-chart"/>
      <sheetName val="FE-1770_P1"/>
      <sheetName val="FE-1770_P2"/>
      <sheetName val="FI-177O_P1"/>
      <sheetName val="FI-1770_P2"/>
      <sheetName val="Final_Tax"/>
      <sheetName val="Irregular_Income"/>
      <sheetName val="TB"/>
      <sheetName val="F1771-2"/>
      <sheetName val="Interest"/>
      <sheetName val="Family"/>
      <sheetName val="Rinc"/>
      <sheetName val="AGM"/>
      <sheetName val="GeneralInfo"/>
      <sheetName val="Marshal"/>
      <sheetName val="BS final"/>
      <sheetName val="Scenario&amp;Sensitivity"/>
      <sheetName val="Mine Assumptions"/>
      <sheetName val="JUAL"/>
      <sheetName val="THRK"/>
      <sheetName val="Journal Template"/>
      <sheetName val="Data"/>
      <sheetName val="NERACA"/>
      <sheetName val="trf-d-w"/>
      <sheetName val="trf d-i"/>
      <sheetName val="PM-PL"/>
      <sheetName val="CFWork"/>
      <sheetName val="Sheet1"/>
      <sheetName val="Sheet2"/>
      <sheetName val="Insurance"/>
      <sheetName val="WHT_21"/>
      <sheetName val="WHT-21"/>
      <sheetName val="Permanent info"/>
      <sheetName val="Rp Banten"/>
      <sheetName val="RMFE 04"/>
      <sheetName val="P&amp;L98"/>
      <sheetName val="KEUANGAN"/>
      <sheetName val="RENCANA KERJA"/>
      <sheetName val="VAT out"/>
      <sheetName val="@GeneralInfo"/>
      <sheetName val="Main Menu"/>
      <sheetName val="B.1"/>
      <sheetName val="M-2 Adjusted"/>
      <sheetName val="A u g"/>
      <sheetName val="3. Neraca dan RL"/>
      <sheetName val="Table"/>
      <sheetName val="Forecase 2004"/>
      <sheetName val="Receivable"/>
      <sheetName val="Assumptions"/>
      <sheetName val="For Mgmt fee"/>
      <sheetName val="For GSC charge"/>
      <sheetName val="For Training Svc fee"/>
      <sheetName val="PLLT"/>
      <sheetName val="For Mgmt fee (PasteValue)"/>
      <sheetName val="For GSC charge (PasteValue)"/>
      <sheetName val="Allocation Base (GSIN)"/>
      <sheetName val="To DCIN"/>
      <sheetName val="For Training Svc fee (PasteVal)"/>
      <sheetName val="SPT-1770-BLANK"/>
      <sheetName val="12-06-ins"/>
      <sheetName val="K 2.1"/>
      <sheetName val="TP"/>
      <sheetName val="Ex_Rate"/>
      <sheetName val="Professionals Standard"/>
      <sheetName val="INFO"/>
      <sheetName val="ESG local"/>
      <sheetName val="FE-1770_P11"/>
      <sheetName val="FE-1770_P21"/>
      <sheetName val="FI-177O_P11"/>
      <sheetName val="FI-1770_P21"/>
      <sheetName val="Final_Tax1"/>
      <sheetName val="Irregular_Income1"/>
      <sheetName val="Mine_Assumptions"/>
      <sheetName val="BS_final"/>
      <sheetName val="Journal_Template"/>
      <sheetName val="RENCANA_KERJA"/>
      <sheetName val="Main_Menu"/>
      <sheetName val="trf_d-i"/>
      <sheetName val="VAT_out"/>
      <sheetName val="ged"/>
      <sheetName val="F1771-IV"/>
      <sheetName val="F1771-V"/>
      <sheetName val="BS_Recon"/>
      <sheetName val="Lead"/>
      <sheetName val="11400&amp;11405"/>
      <sheetName val="BEP"/>
      <sheetName val="F1771-II"/>
      <sheetName val="F1771-III"/>
      <sheetName val="SUMMARY"/>
      <sheetName val="K.1.1.1 HGU"/>
      <sheetName val="ner"/>
      <sheetName val="Posting"/>
      <sheetName val="11b"/>
      <sheetName val="PopCache"/>
      <sheetName val="Macro5"/>
      <sheetName val="TBM"/>
      <sheetName val="TO"/>
      <sheetName val="SFKLN"/>
      <sheetName val="intmar00"/>
      <sheetName val="panther"/>
      <sheetName val="Parameters"/>
      <sheetName val="Interest&amp;Other"/>
      <sheetName val="Details BS YTD"/>
      <sheetName val="FF-2"/>
      <sheetName val="Detail pg2"/>
      <sheetName val="Vehicle"/>
      <sheetName val="Internal order"/>
      <sheetName val="move (2)"/>
      <sheetName val="Agustus"/>
      <sheetName val="2-asi-00"/>
      <sheetName val="Exch.rate"/>
      <sheetName val="3__Neraca_dan_RL"/>
      <sheetName val="1999US$"/>
      <sheetName val="HBS Credit_Detail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B_1"/>
      <sheetName val="Permanent_info"/>
      <sheetName val="Rp_Banten"/>
      <sheetName val="A_u_g"/>
      <sheetName val="Forecase_2004"/>
      <sheetName val="RMFE_04"/>
      <sheetName val="K_2_1"/>
      <sheetName val="move_(2)"/>
      <sheetName val="Table Array"/>
      <sheetName val="status"/>
      <sheetName val="FE-1771-I"/>
      <sheetName val="InvoiceList"/>
      <sheetName val="India"/>
      <sheetName val="BP1_23"/>
      <sheetName val="Scenario_Sensitivity"/>
      <sheetName val="Other Current"/>
      <sheetName val="Other YTD"/>
      <sheetName val="HPP_20_"/>
      <sheetName val="HPP_19_"/>
      <sheetName val="bs"/>
      <sheetName val="Mgt_P&amp;L"/>
      <sheetName val="BOQ price"/>
      <sheetName val="NCR"/>
      <sheetName val="MAIN"/>
      <sheetName val="TB98,oct99&amp;sap99-WPL"/>
      <sheetName val="oblig Trad&amp;AFS"/>
      <sheetName val="A"/>
      <sheetName val="HBI NCD"/>
      <sheetName val="PL98"/>
      <sheetName val="Income Statement"/>
      <sheetName val="AccountChart"/>
      <sheetName val="FS"/>
      <sheetName val="Links"/>
      <sheetName val="INV0299 (2)"/>
      <sheetName val="rate"/>
      <sheetName val="WP-SP-03"/>
      <sheetName val="DEFECTED NOV"/>
      <sheetName val="FE-1770_P12"/>
      <sheetName val="FE-1770_P22"/>
      <sheetName val="FI-177O_P12"/>
      <sheetName val="FI-1770_P22"/>
      <sheetName val="Final_Tax2"/>
      <sheetName val="Irregular_Income2"/>
      <sheetName val="BS_final1"/>
      <sheetName val="Mine_Assumptions1"/>
      <sheetName val="trf_d-i1"/>
      <sheetName val="Journal_Template1"/>
      <sheetName val="3__Neraca_dan_RL1"/>
      <sheetName val="RENCANA_KERJA1"/>
      <sheetName val="VAT_out1"/>
      <sheetName val="Main_Menu1"/>
      <sheetName val="Professionals_Standard"/>
      <sheetName val="ESG_local"/>
      <sheetName val="Exch_rate"/>
      <sheetName val="Details_BS_YTD"/>
      <sheetName val="Detail_pg2"/>
      <sheetName val="M-2_Adjusted"/>
      <sheetName val="Internal_order"/>
      <sheetName val="K_1_1_1_HGU"/>
      <sheetName val="HBS_Credit_Detail"/>
      <sheetName val="For_Mgmt_fee"/>
      <sheetName val="For_GSC_charge"/>
      <sheetName val="For_Training_Svc_fee"/>
      <sheetName val="For_Mgmt_fee_(PasteValue)"/>
      <sheetName val="For_GSC_charge_(PasteValue)"/>
      <sheetName val="Allocation_Base_(GSIN)"/>
      <sheetName val="To_DCIN"/>
      <sheetName val="For_Training_Svc_fee_(PasteVal)"/>
      <sheetName val="oblig_Trad&amp;AFS"/>
      <sheetName val="Cost Input Sheet"/>
      <sheetName val="LIST"/>
      <sheetName val="Bank Recon - IDR"/>
      <sheetName val="Inputs"/>
      <sheetName val="PO"/>
      <sheetName val="RWP 33"/>
      <sheetName val="NAMECODE"/>
      <sheetName val="ExchRates"/>
      <sheetName val="Assumption"/>
      <sheetName val="FOREX 04"/>
      <sheetName val="Ex-Rate"/>
      <sheetName val="FOREX 03"/>
      <sheetName val="FOREX 04 audited"/>
      <sheetName val="Data Input"/>
      <sheetName val="Calculations"/>
      <sheetName val="Introduction"/>
      <sheetName val="Base Data"/>
      <sheetName val="General"/>
      <sheetName val="ID MENADO"/>
      <sheetName val="Model"/>
      <sheetName val="F2-1"/>
      <sheetName val="TRADING PROFIT"/>
      <sheetName val="Graphs"/>
      <sheetName val="Revaluation"/>
      <sheetName val="EB PDT"/>
      <sheetName val="Validation"/>
      <sheetName val="INSTITUTION"/>
      <sheetName val="InvoEâ_x0004_ist"/>
      <sheetName val="Q120 AP Aging"/>
      <sheetName val="EYAS Standar"/>
      <sheetName val="BAL SHEET(2)"/>
      <sheetName val="Prof2606"/>
      <sheetName val="382046NOV99"/>
      <sheetName val="Results"/>
      <sheetName val="0"/>
      <sheetName val="WP-Panu'02"/>
      <sheetName val="Front Sheet"/>
      <sheetName val="Income State"/>
      <sheetName val="BS-PL Komersil and Fiskal"/>
      <sheetName val="GRACE"/>
      <sheetName val="Product Requirement"/>
      <sheetName val="Invoices_table"/>
      <sheetName val="Indicadores"/>
      <sheetName val="IR-Weights"/>
      <sheetName val="HospitalInfo"/>
      <sheetName val="Name Map"/>
      <sheetName val="Exc. Rate"/>
      <sheetName val="TB IDR Only"/>
      <sheetName val="IDR"/>
      <sheetName val="Breakdown LF603.1"/>
      <sheetName val="Sheet 1 (2)"/>
      <sheetName val="COA BM"/>
      <sheetName val="SUMMARY "/>
      <sheetName val="Setup"/>
      <sheetName val="Set"/>
      <sheetName val="Rekap Penj"/>
      <sheetName val="perset"/>
      <sheetName val="Sheet1 (19)"/>
      <sheetName val="Input"/>
      <sheetName val="K2-FA"/>
      <sheetName val="CUSTOMER LOOKUP"/>
      <sheetName val="07-230420"/>
      <sheetName val="Check Sheet"/>
      <sheetName val="PLHO Report"/>
      <sheetName val="PLHOENG"/>
      <sheetName val="Module2"/>
      <sheetName val="HWL (2)"/>
      <sheetName val="Table 1"/>
      <sheetName val="A2.1 CAJE"/>
      <sheetName val="details"/>
      <sheetName val="fs_lines"/>
      <sheetName val="fs_sub_classes"/>
      <sheetName val="notes_lines"/>
      <sheetName val="A2_1_CAJE"/>
      <sheetName val="BOQ_price"/>
      <sheetName val="FE-1770_P13"/>
      <sheetName val="FE-1770_P23"/>
      <sheetName val="FI-177O_P13"/>
      <sheetName val="FI-1770_P23"/>
      <sheetName val="Final_Tax3"/>
      <sheetName val="Irregular_Income3"/>
      <sheetName val="Permanent_info1"/>
      <sheetName val="A_u_g1"/>
      <sheetName val="BS_final2"/>
      <sheetName val="RENCANA_KERJA2"/>
      <sheetName val="Mine_Assumptions2"/>
      <sheetName val="3__Neraca_dan_RL2"/>
      <sheetName val="VAT_out2"/>
      <sheetName val="Journal_Template2"/>
      <sheetName val="B_11"/>
      <sheetName val="Forecase_20041"/>
      <sheetName val="Rp_Banten1"/>
      <sheetName val="M-2_Adjusted1"/>
      <sheetName val="FE-1770_P14"/>
      <sheetName val="FE-1770_P24"/>
      <sheetName val="FI-177O_P14"/>
      <sheetName val="FI-1770_P24"/>
      <sheetName val="Final_Tax4"/>
      <sheetName val="Irregular_Income4"/>
      <sheetName val="Permanent_info2"/>
      <sheetName val="A_u_g2"/>
      <sheetName val="BS_final3"/>
      <sheetName val="RENCANA_KERJA3"/>
      <sheetName val="Mine_Assumptions3"/>
      <sheetName val="trf_d-i2"/>
      <sheetName val="3__Neraca_dan_RL3"/>
      <sheetName val="VAT_out3"/>
      <sheetName val="Journal_Template3"/>
      <sheetName val="B_12"/>
      <sheetName val="Forecase_20042"/>
      <sheetName val="Main_Menu2"/>
      <sheetName val="Rp_Banten2"/>
      <sheetName val="M-2_Adjusted2"/>
      <sheetName val="K_2_11"/>
      <sheetName val="Professionals_Standard1"/>
      <sheetName val="ESG_local1"/>
      <sheetName val="RMFE_041"/>
      <sheetName val="A2_1_CAJE1"/>
      <sheetName val="For_Mgmt_fee1"/>
      <sheetName val="For_GSC_charge1"/>
      <sheetName val="For_Training_Svc_fee1"/>
      <sheetName val="For_Mgmt_fee_(PasteValue)1"/>
      <sheetName val="For_GSC_charge_(PasteValue)1"/>
      <sheetName val="Allocation_Base_(GSIN)1"/>
      <sheetName val="To_DCIN1"/>
      <sheetName val="For_Training_Svc_fee_(PasteVal1"/>
      <sheetName val="Details_BS_YTD1"/>
      <sheetName val="Detail_pg21"/>
      <sheetName val="Internal_order1"/>
      <sheetName val="move_(2)1"/>
      <sheetName val="BOQ_price1"/>
      <sheetName val="dt-2003"/>
      <sheetName val="hit-311203"/>
      <sheetName val="lampiran2"/>
      <sheetName val="rekap"/>
      <sheetName val="tarip"/>
      <sheetName val="TB-WP"/>
      <sheetName val="Content 3"/>
      <sheetName val="hutang DPLK"/>
      <sheetName val="CODE,NAME"/>
      <sheetName val="As"/>
      <sheetName val="Tax comp"/>
      <sheetName val="TWDV over NBV"/>
      <sheetName val="DTL"/>
      <sheetName val="229 Accr Exp"/>
      <sheetName val="FL &amp; IC"/>
      <sheetName val="Cover-01"/>
      <sheetName val="House"/>
      <sheetName val="Tol"/>
      <sheetName val="InvoEâ_x005f_x0004_ist"/>
      <sheetName val="Cover"/>
      <sheetName val="PEDESB"/>
      <sheetName val="rab_50"/>
      <sheetName val="99.10.12"/>
      <sheetName val="2001GeneralInfo"/>
      <sheetName val="2001Marshal"/>
      <sheetName val="InvoEâ_x005f_x005f_x005f_x0004_ist"/>
      <sheetName val="Rin1"/>
      <sheetName val="InterestCalculation"/>
      <sheetName val="TRAVEL PLAN"/>
      <sheetName val="Financial Statement"/>
      <sheetName val="Attachement"/>
      <sheetName val="Cost_Input_Sheet"/>
      <sheetName val="HBI_NCD"/>
      <sheetName val="Table_Array"/>
      <sheetName val="Des"/>
      <sheetName val="INSTMATR"/>
      <sheetName val="NL180"/>
      <sheetName val="NL240"/>
      <sheetName val="Access Radio NL400"/>
      <sheetName val="SPARE"/>
      <sheetName val="Q120_AP_Aging"/>
      <sheetName val="DEFECTED_NOV"/>
      <sheetName val="Other_Current"/>
      <sheetName val="Other_YTD"/>
      <sheetName val="Income_Statement"/>
      <sheetName val="INV0299_(2)"/>
      <sheetName val="FOREX_04"/>
      <sheetName val="FOREX_03"/>
      <sheetName val="FOREX_04_audited"/>
      <sheetName val="Data_Input"/>
      <sheetName val="Bank_Recon_-_IDR"/>
      <sheetName val="DataWP"/>
      <sheetName val="Scenario"/>
      <sheetName val="S16-CA(2000P)"/>
      <sheetName val="Investasi &amp; depresiasi"/>
      <sheetName val="Asumsi"/>
      <sheetName val="Expense"/>
      <sheetName val="Att 1-5 yr01 (Ind)"/>
      <sheetName val="Att 1-5 yr01"/>
      <sheetName val="PPh 22 - 01"/>
      <sheetName val="PPh 22 - 01 (E)"/>
      <sheetName val="Fiskal-01"/>
      <sheetName val="F1771"/>
      <sheetName val="F1771-I"/>
      <sheetName val="Depr for add 2001"/>
      <sheetName val="Perhit disp 01 (E)"/>
      <sheetName val="Perhit disp 01"/>
      <sheetName val="Depreciation DBI 01"/>
      <sheetName val="Lamp1-2"/>
      <sheetName val="Lamp3-4"/>
      <sheetName val="Amortisation DBI "/>
      <sheetName val="Sheet1 (3)"/>
      <sheetName val="Sheet1 (2)"/>
      <sheetName val="expat exp"/>
      <sheetName val="Jamsostek"/>
      <sheetName val="Stock CIW"/>
      <sheetName val="Instructions"/>
      <sheetName val="Data Submission"/>
      <sheetName val="Lookup Tables"/>
      <sheetName val="CRITERIA1"/>
      <sheetName val="Contract"/>
      <sheetName val="laporan"/>
      <sheetName val="Other charges (income)"/>
      <sheetName val="Source"/>
      <sheetName val="lab norge"/>
      <sheetName val="Customer List"/>
      <sheetName val="Pipe"/>
      <sheetName val="BP-BP1"/>
      <sheetName val="InvoEâ_x005f_x005f_x005f_x005f_x005f_x005f_x0004"/>
      <sheetName val="Muebles y Enseres"/>
      <sheetName val="HR"/>
      <sheetName val="BB"/>
      <sheetName val="New List"/>
      <sheetName val="K.6DEPOSIT"/>
      <sheetName val="PANDUAN"/>
      <sheetName val="WPL"/>
      <sheetName val="LOC Score"/>
      <sheetName val="FKT_PJK"/>
      <sheetName val="hitung"/>
      <sheetName val="A&amp;C"/>
      <sheetName val="Petrosea"/>
      <sheetName val="inventory_stock_movement"/>
      <sheetName val="mst_prod_material"/>
      <sheetName val="DB"/>
      <sheetName val="SAA"/>
      <sheetName val="COA"/>
      <sheetName val="dayin"/>
      <sheetName val="Sch "/>
      <sheetName val="SUD"/>
      <sheetName val="Exch_rate1"/>
      <sheetName val="HBS_Credit_Detail1"/>
      <sheetName val="oblig_Trad&amp;AFS1"/>
      <sheetName val="K_1_1_1_HGU1"/>
      <sheetName val="BS-PL_Komersil_and_Fiskal"/>
      <sheetName val="EYAS_Standar"/>
      <sheetName val="BAL_SHEET(2)"/>
      <sheetName val="229_Accr_Exp"/>
      <sheetName val="Exc__Rate"/>
      <sheetName val="GL Items MEI"/>
      <sheetName val="BWD"/>
      <sheetName val="Lookup"/>
      <sheetName val="FE-1770_P15"/>
      <sheetName val="FE-1770_P25"/>
      <sheetName val="FI-177O_P15"/>
      <sheetName val="FI-1770_P25"/>
      <sheetName val="Final_Tax5"/>
      <sheetName val="Irregular_Income5"/>
      <sheetName val="BS_final4"/>
      <sheetName val="Mine_Assumptions4"/>
      <sheetName val="VAT_out4"/>
      <sheetName val="Permanent_info3"/>
      <sheetName val="Journal_Template4"/>
      <sheetName val="Rp_Banten3"/>
      <sheetName val="RMFE_042"/>
      <sheetName val="trf_d-i3"/>
      <sheetName val="B_13"/>
      <sheetName val="RENCANA_KERJA4"/>
      <sheetName val="Main_Menu3"/>
      <sheetName val="K_2_12"/>
      <sheetName val="3__Neraca_dan_RL4"/>
      <sheetName val="Forecase_20043"/>
      <sheetName val="M-2_Adjusted3"/>
      <sheetName val="A_u_g3"/>
      <sheetName val="Internal_order2"/>
      <sheetName val="Professionals_Standard2"/>
      <sheetName val="ESG_local2"/>
      <sheetName val="Details_BS_YTD2"/>
      <sheetName val="Other_Current1"/>
      <sheetName val="Other_YTD1"/>
      <sheetName val="Detail_pg22"/>
      <sheetName val="For_Mgmt_fee2"/>
      <sheetName val="For_GSC_charge2"/>
      <sheetName val="For_Training_Svc_fee2"/>
      <sheetName val="For_Mgmt_fee_(PasteValue)2"/>
      <sheetName val="For_GSC_charge_(PasteValue)2"/>
      <sheetName val="Allocation_Base_(GSIN)2"/>
      <sheetName val="To_DCIN2"/>
      <sheetName val="For_Training_Svc_fee_(PasteVal2"/>
      <sheetName val="move_(2)2"/>
      <sheetName val="BOQ_price2"/>
      <sheetName val="Table_Array1"/>
      <sheetName val="DEFECTED_NOV1"/>
      <sheetName val="HBI_NCD1"/>
      <sheetName val="Income_Statement1"/>
      <sheetName val="Cost_Input_Sheet1"/>
      <sheetName val="Bank_Recon_-_IDR1"/>
      <sheetName val="INV0299_(2)1"/>
      <sheetName val="RWP_33"/>
      <sheetName val="FOREX_041"/>
      <sheetName val="FOREX_031"/>
      <sheetName val="FOREX_04_audited1"/>
      <sheetName val="Data_Input1"/>
      <sheetName val="Base_Data"/>
      <sheetName val="ID_MENADO"/>
      <sheetName val="TRADING_PROFIT"/>
      <sheetName val="EB_PDT"/>
      <sheetName val="CUSTOMER_LOOKUP"/>
      <sheetName val="SUMMARY_"/>
      <sheetName val="Content_3"/>
      <sheetName val="hutang_DPLK"/>
      <sheetName val="Q120_AP_Aging1"/>
      <sheetName val="Access_Radio_NL400"/>
      <sheetName val="Income_State"/>
      <sheetName val="TRAVEL_PLAN"/>
      <sheetName val="Check_Sheet"/>
      <sheetName val="PLHO_Report"/>
      <sheetName val="Sheet1_(19)"/>
      <sheetName val="HWL_(2)"/>
      <sheetName val="A2_1_CAJE2"/>
      <sheetName val="Front_Sheet"/>
      <sheetName val="Rekap_Penj"/>
      <sheetName val="TB_IDR_Only"/>
      <sheetName val="Breakdown_LF603_1"/>
      <sheetName val="Sheet_1_(2)"/>
      <sheetName val="COA_BM"/>
      <sheetName val="InvoEâist"/>
      <sheetName val="FE-1770_P16"/>
      <sheetName val="FE-1770_P26"/>
      <sheetName val="FI-177O_P16"/>
      <sheetName val="FI-1770_P26"/>
      <sheetName val="Final_Tax6"/>
      <sheetName val="Irregular_Income6"/>
      <sheetName val="BS_final5"/>
      <sheetName val="Mine_Assumptions5"/>
      <sheetName val="VAT_out5"/>
      <sheetName val="K_1_1_1_HGU2"/>
      <sheetName val="Permanent_info4"/>
      <sheetName val="Journal_Template5"/>
      <sheetName val="Rp_Banten4"/>
      <sheetName val="RMFE_043"/>
      <sheetName val="trf_d-i4"/>
      <sheetName val="B_14"/>
      <sheetName val="RENCANA_KERJA5"/>
      <sheetName val="Main_Menu4"/>
      <sheetName val="K_2_13"/>
      <sheetName val="3__Neraca_dan_RL5"/>
      <sheetName val="Forecase_20044"/>
      <sheetName val="M-2_Adjusted4"/>
      <sheetName val="A_u_g4"/>
      <sheetName val="Internal_order3"/>
      <sheetName val="Professionals_Standard3"/>
      <sheetName val="ESG_local3"/>
      <sheetName val="Details_BS_YTD3"/>
      <sheetName val="Other_Current2"/>
      <sheetName val="Other_YTD2"/>
      <sheetName val="Detail_pg23"/>
      <sheetName val="For_Mgmt_fee3"/>
      <sheetName val="For_GSC_charge3"/>
      <sheetName val="For_Training_Svc_fee3"/>
      <sheetName val="For_Mgmt_fee_(PasteValue)3"/>
      <sheetName val="For_GSC_charge_(PasteValue)3"/>
      <sheetName val="Allocation_Base_(GSIN)3"/>
      <sheetName val="To_DCIN3"/>
      <sheetName val="For_Training_Svc_fee_(PasteVal3"/>
      <sheetName val="Exch_rate2"/>
      <sheetName val="move_(2)3"/>
      <sheetName val="HBS_Credit_Detail2"/>
      <sheetName val="BOQ_price3"/>
      <sheetName val="Table_Array2"/>
      <sheetName val="DEFECTED_NOV2"/>
      <sheetName val="oblig_Trad&amp;AFS2"/>
      <sheetName val="HBI_NCD2"/>
      <sheetName val="Income_Statement2"/>
      <sheetName val="Cost_Input_Sheet2"/>
      <sheetName val="Bank_Recon_-_IDR2"/>
      <sheetName val="INV0299_(2)2"/>
      <sheetName val="RWP_331"/>
      <sheetName val="FOREX_042"/>
      <sheetName val="FOREX_032"/>
      <sheetName val="FOREX_04_audited2"/>
      <sheetName val="Data_Input2"/>
      <sheetName val="Base_Data1"/>
      <sheetName val="ID_MENADO1"/>
      <sheetName val="TRADING_PROFIT1"/>
      <sheetName val="EB_PDT1"/>
      <sheetName val="CUSTOMER_LOOKUP1"/>
      <sheetName val="SUMMARY_1"/>
      <sheetName val="Content_31"/>
      <sheetName val="Exc__Rate1"/>
      <sheetName val="hutang_DPLK1"/>
      <sheetName val=" INCOME STATEMENT"/>
      <sheetName val="Bgn-Ingg PLANTATION"/>
      <sheetName val="BAHAN"/>
      <sheetName val="L.BA blok"/>
      <sheetName val="EYAS_Standar1"/>
      <sheetName val="BAL_SHEET(2)1"/>
      <sheetName val="Q120_AP_Aging2"/>
      <sheetName val="Access_Radio_NL4001"/>
      <sheetName val="Income_State1"/>
      <sheetName val="BS-PL_Komersil_and_Fiskal1"/>
      <sheetName val="TRAVEL_PLAN1"/>
      <sheetName val="Check_Sheet1"/>
      <sheetName val="PLHO_Report1"/>
      <sheetName val="Sheet1_(19)1"/>
      <sheetName val="HWL_(2)1"/>
      <sheetName val="A2_1_CAJE3"/>
      <sheetName val="Front_Sheet1"/>
      <sheetName val="Rekap_Penj1"/>
      <sheetName val="TB_IDR_Only1"/>
      <sheetName val="Breakdown_LF603_11"/>
      <sheetName val="Sheet_1_(2)1"/>
      <sheetName val="COA_BM1"/>
      <sheetName val="Product_Requirement"/>
      <sheetName val="Name_Map"/>
      <sheetName val="Table_1"/>
      <sheetName val="FL_&amp;_IC"/>
      <sheetName val="Data_Submission"/>
      <sheetName val="Lookup_Tables"/>
      <sheetName val="Tax_comp"/>
      <sheetName val="TWDV_over_NBV"/>
      <sheetName val="Investasi_&amp;_depresiasi"/>
      <sheetName val="Product_Requirement1"/>
      <sheetName val="229_Accr_Exp1"/>
      <sheetName val="Name_Map1"/>
      <sheetName val="Table_11"/>
      <sheetName val="FL_&amp;_IC1"/>
      <sheetName val="Data_Submission1"/>
      <sheetName val="Lookup_Tables1"/>
      <sheetName val="Tax_comp1"/>
      <sheetName val="TWDV_over_NBV1"/>
      <sheetName val="Investasi_&amp;_depresiasi1"/>
      <sheetName val="FE-1770_P17"/>
      <sheetName val="FE-1770_P27"/>
      <sheetName val="FI-177O_P17"/>
      <sheetName val="FI-1770_P27"/>
      <sheetName val="Final_Tax7"/>
      <sheetName val="Irregular_Income7"/>
      <sheetName val="Permanent_info5"/>
      <sheetName val="Rp_Banten5"/>
      <sheetName val="B_15"/>
      <sheetName val="BS_final6"/>
      <sheetName val="RENCANA_KERJA6"/>
      <sheetName val="VAT_out6"/>
      <sheetName val="Mine_Assumptions6"/>
      <sheetName val="Journal_Template6"/>
      <sheetName val="Forecase_20045"/>
      <sheetName val="trf_d-i5"/>
      <sheetName val="A_u_g5"/>
      <sheetName val="3__Neraca_dan_RL6"/>
      <sheetName val="Main_Menu5"/>
      <sheetName val="RMFE_044"/>
      <sheetName val="K_2_14"/>
      <sheetName val="Details_BS_YTD4"/>
      <sheetName val="Detail_pg24"/>
      <sheetName val="Professionals_Standard4"/>
      <sheetName val="ESG_local4"/>
      <sheetName val="M-2_Adjusted5"/>
      <sheetName val="Internal_order4"/>
      <sheetName val="move_(2)4"/>
      <sheetName val="Exch_rate3"/>
      <sheetName val="HBS_Credit_Detail3"/>
      <sheetName val="K_1_1_1_HGU3"/>
      <sheetName val="For_Mgmt_fee4"/>
      <sheetName val="For_GSC_charge4"/>
      <sheetName val="For_Training_Svc_fee4"/>
      <sheetName val="For_Mgmt_fee_(PasteValue)4"/>
      <sheetName val="For_GSC_charge_(PasteValue)4"/>
      <sheetName val="Allocation_Base_(GSIN)4"/>
      <sheetName val="To_DCIN4"/>
      <sheetName val="For_Training_Svc_fee_(PasteVal4"/>
      <sheetName val="Table_Array3"/>
      <sheetName val="BOQ_price4"/>
      <sheetName val="oblig_Trad&amp;AFS3"/>
      <sheetName val="Cost_Input_Sheet3"/>
      <sheetName val="Base_Data2"/>
      <sheetName val="Income_Statement3"/>
      <sheetName val="DEFECTED_NOV3"/>
      <sheetName val="RWP_332"/>
      <sheetName val="Bank_Recon_-_IDR3"/>
      <sheetName val="FOREX_043"/>
      <sheetName val="FOREX_033"/>
      <sheetName val="FOREX_04_audited3"/>
      <sheetName val="Data_Input3"/>
      <sheetName val="INV0299_(2)3"/>
      <sheetName val="HBI_NCD3"/>
      <sheetName val="TRADING_PROFIT2"/>
      <sheetName val="EB_PDT2"/>
      <sheetName val="Other_Current3"/>
      <sheetName val="Other_YTD3"/>
      <sheetName val="Q120_AP_Aging3"/>
      <sheetName val="ID_MENADO2"/>
      <sheetName val="SUMMARY_2"/>
      <sheetName val="BS-PL_Komersil_and_Fiskal2"/>
      <sheetName val="Exc__Rate2"/>
      <sheetName val="TB_IDR_Only2"/>
      <sheetName val="Breakdown_LF603_12"/>
      <sheetName val="Sheet_1_(2)2"/>
      <sheetName val="COA_BM2"/>
      <sheetName val="EYAS_Standar2"/>
      <sheetName val="BAL_SHEET(2)2"/>
      <sheetName val="Rekap_Penj2"/>
      <sheetName val="Sheet1_(19)2"/>
      <sheetName val="Check_Sheet2"/>
      <sheetName val="PLHO_Report2"/>
      <sheetName val="Income_State2"/>
      <sheetName val="Product_Requirement2"/>
      <sheetName val="Front_Sheet2"/>
      <sheetName val="CUSTOMER_LOOKUP2"/>
      <sheetName val="229_Accr_Exp2"/>
      <sheetName val="Name_Map2"/>
      <sheetName val="Table_12"/>
      <sheetName val="FL_&amp;_IC2"/>
      <sheetName val="TRAVEL_PLAN2"/>
      <sheetName val="Data_Submission2"/>
      <sheetName val="Lookup_Tables2"/>
      <sheetName val="Content_32"/>
      <sheetName val="hutang_DPLK2"/>
      <sheetName val="Access_Radio_NL4002"/>
      <sheetName val="Tax_comp2"/>
      <sheetName val="TWDV_over_NBV2"/>
      <sheetName val="A2_1_CAJE4"/>
      <sheetName val="Investasi_&amp;_depresiasi2"/>
      <sheetName val="Lamp RPT048"/>
      <sheetName val="Lamp RPT040"/>
      <sheetName val="WWb"/>
      <sheetName val="L I - ATY"/>
      <sheetName val="S e p"/>
      <sheetName val="M a r"/>
      <sheetName val="PEMBELIAN-05"/>
      <sheetName val="PEMBELIAN-11"/>
      <sheetName val="Pro-Base"/>
      <sheetName val="Fixset"/>
      <sheetName val="SCORE_RC_Code"/>
      <sheetName val="1"/>
      <sheetName val="E-9.3(PBC)"/>
      <sheetName val="KU-Ajt'03"/>
      <sheetName val="KB-Ajt'03"/>
      <sheetName val="KS-Ajt'03"/>
      <sheetName val="KT-Ajt'03"/>
      <sheetName val="Mill-Ajt'03"/>
      <sheetName val="Selling_Exp"/>
      <sheetName val="prod"/>
      <sheetName val="hitung ulang JEPANG"/>
      <sheetName val="SAD Conclusion"/>
      <sheetName val="SAD Schedule"/>
      <sheetName val="HO Use"/>
      <sheetName val="FA"/>
      <sheetName val="BGT Cashflow"/>
      <sheetName val="ACT Cashflow"/>
      <sheetName val="BGT Cashflow "/>
      <sheetName val="April"/>
      <sheetName val="TBL"/>
      <sheetName val="Cons"/>
      <sheetName val="JOURNAL"/>
      <sheetName val="SUPPORT"/>
      <sheetName val="JADI"/>
      <sheetName val="00 received in 01"/>
      <sheetName val="Per GL J a n"/>
      <sheetName val="C"/>
      <sheetName val="FA-FPI-disposal"/>
      <sheetName val="Indirects Actuals"/>
      <sheetName val="Stock_CIW"/>
      <sheetName val="fiscal depr(E)"/>
      <sheetName val="gg.1"/>
      <sheetName val="JSB"/>
      <sheetName val="KODJA"/>
      <sheetName val="nto71"/>
      <sheetName val="Cruser Sp71"/>
      <sheetName val="NetPar"/>
      <sheetName val="M a y"/>
      <sheetName val="J u l"/>
      <sheetName val="A p r"/>
      <sheetName val="O c t"/>
      <sheetName val="J u n"/>
      <sheetName val="N o v"/>
      <sheetName val="F e b"/>
      <sheetName val="J a n"/>
      <sheetName val="J.1 Deffered Landright"/>
      <sheetName val="FE-1771$.P1"/>
      <sheetName val="FIN_3260_WHTByInv_Rev0310"/>
      <sheetName val="NEGARA"/>
      <sheetName val="Financial_Statement"/>
      <sheetName val="Att_1-5_yr01_(Ind)"/>
      <sheetName val="Att_1-5_yr01"/>
      <sheetName val="PPh_22_-_01"/>
      <sheetName val="PPh_22_-_01_(E)"/>
      <sheetName val="Depr_for_add_2001"/>
      <sheetName val="Perhit_disp_01_(E)"/>
      <sheetName val="Perhit_disp_01"/>
      <sheetName val="Depreciation_DBI_01"/>
      <sheetName val="Amortisation_DBI_"/>
      <sheetName val="Sheet1_(3)"/>
      <sheetName val="Sheet1_(2)"/>
      <sheetName val="expat_exp"/>
      <sheetName val="Supplier_Master"/>
      <sheetName val="LABA"/>
      <sheetName val="1.1"/>
      <sheetName val="N-AALI"/>
      <sheetName val="N-ASII"/>
      <sheetName val="BBCA"/>
      <sheetName val="N-BBNI"/>
      <sheetName val="N-BNII"/>
      <sheetName val="DSUC"/>
      <sheetName val="N-GGRM"/>
      <sheetName val="N-GJTL"/>
      <sheetName val="N-HMSP"/>
      <sheetName val="IDSR"/>
      <sheetName val="N-INDF"/>
      <sheetName val="N-ISAT"/>
      <sheetName val="N-JIHD"/>
      <sheetName val="KAEF"/>
      <sheetName val="PYFA"/>
      <sheetName val="N-SMGR"/>
      <sheetName val="TLKM-J"/>
      <sheetName val="N-TLKM"/>
      <sheetName val="N-UNTR"/>
      <sheetName val="Overview"/>
      <sheetName val="BS-RTI"/>
      <sheetName val="_INCOME_STATEMENT"/>
      <sheetName val="KPI RDCs"/>
      <sheetName val="insentif"/>
      <sheetName val="5"/>
      <sheetName val="5-1"/>
      <sheetName val="7.2"/>
      <sheetName val="FE-1770_P18"/>
      <sheetName val="FE-1770_P28"/>
      <sheetName val="FI-177O_P18"/>
      <sheetName val="FI-1770_P28"/>
      <sheetName val="Final_Tax8"/>
      <sheetName val="Irregular_Income8"/>
      <sheetName val="RENCANA_KERJA7"/>
      <sheetName val="VAT_out7"/>
      <sheetName val="B_16"/>
      <sheetName val="Permanent_info6"/>
      <sheetName val="trf_d-i6"/>
      <sheetName val="BS_final7"/>
      <sheetName val="Mine_Assumptions7"/>
      <sheetName val="Journal_Template7"/>
      <sheetName val="Forecase_20046"/>
      <sheetName val="Main_Menu6"/>
      <sheetName val="Rp_Banten6"/>
      <sheetName val="A_u_g6"/>
      <sheetName val="3__Neraca_dan_RL7"/>
      <sheetName val="K_2_15"/>
      <sheetName val="RMFE_045"/>
      <sheetName val="Details_BS_YTD5"/>
      <sheetName val="Detail_pg25"/>
      <sheetName val="M-2_Adjusted6"/>
      <sheetName val="Internal_order5"/>
      <sheetName val="move_(2)5"/>
      <sheetName val="Professionals_Standard5"/>
      <sheetName val="ESG_local5"/>
      <sheetName val="Exch_rate4"/>
      <sheetName val="HBS_Credit_Detail4"/>
      <sheetName val="K_1_1_1_HGU4"/>
      <sheetName val="For_Mgmt_fee5"/>
      <sheetName val="For_GSC_charge5"/>
      <sheetName val="For_Training_Svc_fee5"/>
      <sheetName val="For_Mgmt_fee_(PasteValue)5"/>
      <sheetName val="For_GSC_charge_(PasteValue)5"/>
      <sheetName val="Allocation_Base_(GSIN)5"/>
      <sheetName val="To_DCIN5"/>
      <sheetName val="For_Training_Svc_fee_(PasteVal5"/>
      <sheetName val="Table_Array4"/>
      <sheetName val="Bank_Recon_-_IDR4"/>
      <sheetName val="BOQ_price5"/>
      <sheetName val="FOREX_044"/>
      <sheetName val="FOREX_034"/>
      <sheetName val="FOREX_04_audited4"/>
      <sheetName val="Data_Input4"/>
      <sheetName val="oblig_Trad&amp;AFS4"/>
      <sheetName val="Cost_Input_Sheet4"/>
      <sheetName val="INV0299_(2)4"/>
      <sheetName val="Income_Statement4"/>
      <sheetName val="HBI_NCD4"/>
      <sheetName val="TRADING_PROFIT3"/>
      <sheetName val="EB_PDT3"/>
      <sheetName val="DEFECTED_NOV4"/>
      <sheetName val="Other_Current4"/>
      <sheetName val="Other_YTD4"/>
      <sheetName val="ID_MENADO3"/>
      <sheetName val="Front_Sheet3"/>
      <sheetName val="Q120_AP_Aging4"/>
      <sheetName val="RWP_333"/>
      <sheetName val="Exc__Rate3"/>
      <sheetName val="Name_Map3"/>
      <sheetName val="EYAS_Standar3"/>
      <sheetName val="BAL_SHEET(2)3"/>
      <sheetName val="BS-PL_Komersil_and_Fiskal3"/>
      <sheetName val="SUMMARY_3"/>
      <sheetName val="Sheet1_(19)3"/>
      <sheetName val="Base_Data3"/>
      <sheetName val="TB_IDR_Only3"/>
      <sheetName val="Breakdown_LF603_13"/>
      <sheetName val="Sheet_1_(2)3"/>
      <sheetName val="COA_BM3"/>
      <sheetName val="Rekap_Penj3"/>
      <sheetName val="Table_13"/>
      <sheetName val="Tax_comp3"/>
      <sheetName val="TWDV_over_NBV3"/>
      <sheetName val="229_Accr_Exp3"/>
      <sheetName val="Check_Sheet3"/>
      <sheetName val="PLHO_Report3"/>
      <sheetName val="Content_33"/>
      <sheetName val="Income_State3"/>
      <sheetName val="A2_1_CAJE5"/>
      <sheetName val="CUSTOMER_LOOKUP3"/>
      <sheetName val="FL_&amp;_IC3"/>
      <sheetName val="TRAVEL_PLAN3"/>
      <sheetName val="Investasi_&amp;_depresiasi3"/>
      <sheetName val="hutang_DPLK3"/>
      <sheetName val="Access_Radio_NL4003"/>
      <sheetName val="Product_Requirement3"/>
      <sheetName val="lab_norge"/>
      <sheetName val="HWL_(2)2"/>
      <sheetName val="Data_Submission3"/>
      <sheetName val="Lookup_Tables3"/>
      <sheetName val="Customer_List"/>
      <sheetName val="Other_charges_(income)"/>
      <sheetName val="99_10_12"/>
      <sheetName val="Muebles_y_Enseres"/>
      <sheetName val="New_List"/>
      <sheetName val="K_6DEPOSIT"/>
      <sheetName val="LOC_Score"/>
      <sheetName val="Bgn-Ingg_PLANTATION"/>
      <sheetName val="L_BA_blok"/>
      <sheetName val="GL_Items_MEI"/>
      <sheetName val="Lamp_RPT048"/>
      <sheetName val="Lamp_RPT040"/>
      <sheetName val="Sch_"/>
      <sheetName val="00_received_in_01"/>
      <sheetName val="Per_GL_J_a_n"/>
      <sheetName val="Kas"/>
      <sheetName val="Laba Rugi"/>
      <sheetName val="Pembelian Aktiva"/>
      <sheetName val="Penjualan&amp;Penagihan"/>
      <sheetName val="Beban Operasi"/>
      <sheetName val="Pembelian&amp;Pembayaran"/>
      <sheetName val="Gaji"/>
      <sheetName val="HPP"/>
      <sheetName val="COAT&amp;WRAP-QIOT-#3"/>
      <sheetName val="PNT-QUOT-#3"/>
      <sheetName val="Fields"/>
      <sheetName val="Farmer-Pond-Monodon"/>
      <sheetName val="SBAT01"/>
      <sheetName val="Tabel"/>
      <sheetName val="rincian DO"/>
      <sheetName val="AUTO"/>
      <sheetName val="BHIT"/>
      <sheetName val="HERO"/>
      <sheetName val="HERO-N"/>
      <sheetName val="cons workpapers"/>
      <sheetName val="U4-Recruitment"/>
      <sheetName val="E-9_3(PBC)"/>
      <sheetName val="hitung_ulang_JEPANG"/>
      <sheetName val="HO_Use"/>
      <sheetName val="BGT_Cashflow"/>
      <sheetName val="ACT_Cashflow"/>
      <sheetName val="BGT_Cashflow_"/>
      <sheetName val="SAD_Conclusion"/>
      <sheetName val="SAD_Schedule"/>
      <sheetName val="L_I_-_ATY"/>
      <sheetName val="S_e_p"/>
      <sheetName val="M_a_r"/>
      <sheetName val="IPO Proceed"/>
      <sheetName val="CP"/>
      <sheetName val="Cap. Structure"/>
      <sheetName val="USD1"/>
      <sheetName val="gg_1"/>
      <sheetName val="FE-1771$_P1"/>
      <sheetName val="ICB"/>
      <sheetName val="Reference2"/>
      <sheetName val="Inventory_Worksheet_Headers"/>
      <sheetName val="General Info"/>
      <sheetName val="(Global Parameters)"/>
      <sheetName val="ahas-ins"/>
      <sheetName val="Company Consol.(R)"/>
      <sheetName val="CAPEX"/>
      <sheetName val="Cockpit"/>
      <sheetName val="Cockpit 2"/>
      <sheetName val="Cons I"/>
      <sheetName val="Cons II"/>
      <sheetName val="CONS OPAT"/>
      <sheetName val="Corporate"/>
      <sheetName val="NetIncometree"/>
      <sheetName val="RONOA tree"/>
      <sheetName val="Title"/>
      <sheetName val="Training - Action List"/>
      <sheetName val="Listes de Sélection"/>
      <sheetName val="PIUTANG"/>
      <sheetName val="COLLATERAL CONTROL"/>
      <sheetName val="Revenue"/>
      <sheetName val="Parameter"/>
      <sheetName val="GRAND REKAP"/>
      <sheetName val="I-PPh"/>
      <sheetName val="I-PPh Final"/>
      <sheetName val="B7"/>
      <sheetName val="Log"/>
      <sheetName val="PIVOTABLE"/>
      <sheetName val="GL ACC"/>
      <sheetName val="NOP-RESULT"/>
      <sheetName val="CA"/>
      <sheetName val="rumus"/>
      <sheetName val="laporan96"/>
      <sheetName val="Plbyhalf"/>
      <sheetName val="DAF-1"/>
      <sheetName val="EmpData"/>
      <sheetName val="OLIE"/>
      <sheetName val="biaya"/>
      <sheetName val="Input-SAP data FI"/>
      <sheetName val="Mapping SAP-&gt;sprdsht via Oracle"/>
      <sheetName val="Lister"/>
      <sheetName val="DAT FIS"/>
      <sheetName val="DAT KOM"/>
      <sheetName val="LDG"/>
      <sheetName val="CompanyList"/>
      <sheetName val="Foundation"/>
      <sheetName val="OPNAME SALES"/>
      <sheetName val="ProductionQty"/>
      <sheetName val="Installment"/>
      <sheetName val="I.7.3 ICAB (in)"/>
      <sheetName val="I.7.1 ICAC (in)"/>
      <sheetName val="I.7.2 ICAS (in)"/>
      <sheetName val="I.7.4 ICAX (in)"/>
      <sheetName val="I.7.5 ICRJ (in)"/>
      <sheetName val="Asumsi-11"/>
      <sheetName val="DATA WP"/>
      <sheetName val="PKP"/>
      <sheetName val="Properties"/>
      <sheetName val="NETDEBT"/>
      <sheetName val="ROCE95"/>
      <sheetName val="PLBR1295"/>
      <sheetName val="ASSETS"/>
      <sheetName val="InvoEâ_x005f_x005f_x0004"/>
      <sheetName val="InvoEâ_x0004"/>
      <sheetName val="SumFY99"/>
      <sheetName val="KAS $"/>
      <sheetName val="PORTO"/>
      <sheetName val="HP 18 th"/>
      <sheetName val="NRC_2"/>
      <sheetName val="ENT98"/>
      <sheetName val="PENY"/>
      <sheetName val="A.4.3"/>
      <sheetName val="Input Areas"/>
      <sheetName val="UK GAAP Adjustments"/>
      <sheetName val="UK GAAP Purchase Price"/>
      <sheetName val="#REF"/>
      <sheetName val="FISIK RAB 2000"/>
      <sheetName val="ocean voyage"/>
      <sheetName val="NERACA-01"/>
      <sheetName val="List Price _Implementation_"/>
      <sheetName val="SPT-1770-BLANK.xls"/>
      <sheetName val="MN1"/>
      <sheetName val="UnitDP"/>
      <sheetName val="P&amp;L"/>
      <sheetName val="FE-1770_P19"/>
      <sheetName val="FE-1770_P29"/>
      <sheetName val="FI-177O_P19"/>
      <sheetName val="FI-1770_P29"/>
      <sheetName val="Final_Tax9"/>
      <sheetName val="Irregular_Income9"/>
      <sheetName val="trf_d-i7"/>
      <sheetName val="BS_final8"/>
      <sheetName val="Mine_Assumptions8"/>
      <sheetName val="B_17"/>
      <sheetName val="3__Neraca_dan_RL8"/>
      <sheetName val="RENCANA_KERJA8"/>
      <sheetName val="VAT_out8"/>
      <sheetName val="Journal_Template8"/>
      <sheetName val="Permanent_info7"/>
      <sheetName val="Rp_Banten7"/>
      <sheetName val="RMFE_046"/>
      <sheetName val="K_2_16"/>
      <sheetName val="Main_Menu7"/>
      <sheetName val="Forecase_20047"/>
      <sheetName val="A_u_g7"/>
      <sheetName val="Professionals_Standard6"/>
      <sheetName val="ESG_local6"/>
      <sheetName val="Internal_order6"/>
      <sheetName val="Exch_rate5"/>
      <sheetName val="Details_BS_YTD6"/>
      <sheetName val="Detail_pg26"/>
      <sheetName val="M-2_Adjusted7"/>
      <sheetName val="move_(2)6"/>
      <sheetName val="K_1_1_1_HGU5"/>
      <sheetName val="For_Mgmt_fee6"/>
      <sheetName val="For_GSC_charge6"/>
      <sheetName val="For_Training_Svc_fee6"/>
      <sheetName val="For_Mgmt_fee_(PasteValue)6"/>
      <sheetName val="For_GSC_charge_(PasteValue)6"/>
      <sheetName val="Allocation_Base_(GSIN)6"/>
      <sheetName val="To_DCIN6"/>
      <sheetName val="For_Training_Svc_fee_(PasteVal6"/>
      <sheetName val="Table_Array5"/>
      <sheetName val="HBS_Credit_Detail5"/>
      <sheetName val="BOQ_price6"/>
      <sheetName val="DEFECTED_NOV5"/>
      <sheetName val="oblig_Trad&amp;AFS5"/>
      <sheetName val="Income_Statement5"/>
      <sheetName val="INV0299_(2)5"/>
      <sheetName val="HBI_NCD5"/>
      <sheetName val="Cost_Input_Sheet5"/>
      <sheetName val="Bank_Recon_-_IDR5"/>
      <sheetName val="RWP_334"/>
      <sheetName val="FOREX_045"/>
      <sheetName val="FOREX_035"/>
      <sheetName val="FOREX_04_audited5"/>
      <sheetName val="Data_Input5"/>
      <sheetName val="Base_Data4"/>
      <sheetName val="Check_Sheet4"/>
      <sheetName val="PLHO_Report4"/>
      <sheetName val="BS-PL_Komersil_and_Fiskal4"/>
      <sheetName val="Q120_AP_Aging5"/>
      <sheetName val="Other_Current5"/>
      <sheetName val="Other_YTD5"/>
      <sheetName val="SUMMARY_4"/>
      <sheetName val="TRADING_PROFIT4"/>
      <sheetName val="Exc__Rate4"/>
      <sheetName val="TB_IDR_Only4"/>
      <sheetName val="Breakdown_LF603_14"/>
      <sheetName val="Sheet_1_(2)4"/>
      <sheetName val="COA_BM4"/>
      <sheetName val="EB_PDT4"/>
      <sheetName val="EYAS_Standar4"/>
      <sheetName val="BAL_SHEET(2)4"/>
      <sheetName val="Front_Sheet4"/>
      <sheetName val="Rekap_Penj4"/>
      <sheetName val="ID_MENADO4"/>
      <sheetName val="Sheet1_(19)4"/>
      <sheetName val="CUSTOMER_LOOKUP4"/>
      <sheetName val="HWL_(2)3"/>
      <sheetName val="Content_34"/>
      <sheetName val="hutang_DPLK4"/>
      <sheetName val="Access_Radio_NL4004"/>
      <sheetName val="Table_14"/>
      <sheetName val="FL_&amp;_IC4"/>
      <sheetName val="Income_State4"/>
      <sheetName val="229_Accr_Exp4"/>
      <sheetName val="TRAVEL_PLAN4"/>
      <sheetName val="Att_1-5_yr01_(Ind)1"/>
      <sheetName val="Att_1-5_yr011"/>
      <sheetName val="PPh_22_-_011"/>
      <sheetName val="PPh_22_-_01_(E)1"/>
      <sheetName val="Depr_for_add_20011"/>
      <sheetName val="Perhit_disp_01_(E)1"/>
      <sheetName val="Perhit_disp_011"/>
      <sheetName val="Depreciation_DBI_011"/>
      <sheetName val="Amortisation_DBI_1"/>
      <sheetName val="Sheet1_(3)1"/>
      <sheetName val="Sheet1_(2)1"/>
      <sheetName val="expat_exp1"/>
      <sheetName val="Name_Map4"/>
      <sheetName val="A2_1_CAJE6"/>
      <sheetName val="Tax_comp4"/>
      <sheetName val="TWDV_over_NBV4"/>
      <sheetName val="Financial_Statement1"/>
      <sheetName val="Product_Requirement4"/>
      <sheetName val="Stock_CIW1"/>
      <sheetName val="Data_Submission4"/>
      <sheetName val="Lookup_Tables4"/>
      <sheetName val="Investasi_&amp;_depresiasi4"/>
      <sheetName val="Customer_List1"/>
      <sheetName val="99_10_121"/>
      <sheetName val="Muebles_y_Enseres1"/>
      <sheetName val="Other_charges_(income)1"/>
      <sheetName val="lab_norge1"/>
      <sheetName val="New_List1"/>
      <sheetName val="K_6DEPOSIT1"/>
      <sheetName val="_INCOME_STATEMENT1"/>
      <sheetName val="Bgn-Ingg_PLANTATION1"/>
      <sheetName val="L_BA_blok1"/>
      <sheetName val="LOC_Score1"/>
      <sheetName val="GL_Items_MEI1"/>
      <sheetName val="Lamp_RPT0481"/>
      <sheetName val="Lamp_RPT0401"/>
      <sheetName val="Sch_1"/>
      <sheetName val="00_received_in_011"/>
      <sheetName val="Per_GL_J_a_n1"/>
      <sheetName val="J_1_Deffered_Landright"/>
      <sheetName val="Indirects_Actuals"/>
      <sheetName val="Cruser_Sp71"/>
      <sheetName val="FE-1771$_P11"/>
      <sheetName val="7_2"/>
      <sheetName val="gg_11"/>
      <sheetName val="M_a_y"/>
      <sheetName val="J_u_l"/>
      <sheetName val="A_p_r"/>
      <sheetName val="O_c_t"/>
      <sheetName val="J_u_n"/>
      <sheetName val="N_o_v"/>
      <sheetName val="F_e_b"/>
      <sheetName val="J_a_n"/>
      <sheetName val="Laba_Rugi"/>
      <sheetName val="Pembelian_Aktiva"/>
      <sheetName val="Beban_Operasi"/>
      <sheetName val="IPO_Proceed"/>
      <sheetName val="Cap__Structure"/>
      <sheetName val="I-PPh_Final"/>
      <sheetName val="fiscal_depr(E)"/>
      <sheetName val="Cockpit_2"/>
      <sheetName val="Cons_I"/>
      <sheetName val="Cons_II"/>
      <sheetName val="CONS_OPAT"/>
      <sheetName val="RONOA_tree"/>
      <sheetName val="Training_-_Action_List"/>
      <sheetName val="Listes_de_Sélection"/>
      <sheetName val="Company_Consol_(R)"/>
      <sheetName val="COLLATERAL_CONTROL"/>
      <sheetName val="GRAND_REKAP"/>
      <sheetName val="rincian_DO"/>
      <sheetName val="FE-1770_P110"/>
      <sheetName val="FE-1770_P210"/>
      <sheetName val="FI-177O_P110"/>
      <sheetName val="FI-1770_P210"/>
      <sheetName val="Final_Tax10"/>
      <sheetName val="Irregular_Income10"/>
      <sheetName val="trf_d-i8"/>
      <sheetName val="BS_final9"/>
      <sheetName val="Mine_Assumptions9"/>
      <sheetName val="B_18"/>
      <sheetName val="3__Neraca_dan_RL9"/>
      <sheetName val="RENCANA_KERJA9"/>
      <sheetName val="VAT_out9"/>
      <sheetName val="Journal_Template9"/>
      <sheetName val="Permanent_info8"/>
      <sheetName val="Rp_Banten8"/>
      <sheetName val="RMFE_047"/>
      <sheetName val="K_2_17"/>
      <sheetName val="Main_Menu8"/>
      <sheetName val="Forecase_20048"/>
      <sheetName val="A_u_g8"/>
      <sheetName val="Professionals_Standard7"/>
      <sheetName val="ESG_local7"/>
      <sheetName val="Internal_order7"/>
      <sheetName val="Exch_rate6"/>
      <sheetName val="Details_BS_YTD7"/>
      <sheetName val="Detail_pg27"/>
      <sheetName val="M-2_Adjusted8"/>
      <sheetName val="move_(2)7"/>
      <sheetName val="K_1_1_1_HGU6"/>
      <sheetName val="For_Mgmt_fee7"/>
      <sheetName val="For_GSC_charge7"/>
      <sheetName val="For_Training_Svc_fee7"/>
      <sheetName val="For_Mgmt_fee_(PasteValue)7"/>
      <sheetName val="For_GSC_charge_(PasteValue)7"/>
      <sheetName val="Allocation_Base_(GSIN)7"/>
      <sheetName val="To_DCIN7"/>
      <sheetName val="For_Training_Svc_fee_(PasteVal7"/>
      <sheetName val="Table_Array6"/>
      <sheetName val="HBS_Credit_Detail6"/>
      <sheetName val="BOQ_price7"/>
      <sheetName val="DEFECTED_NOV6"/>
      <sheetName val="oblig_Trad&amp;AFS6"/>
      <sheetName val="Income_Statement6"/>
      <sheetName val="INV0299_(2)6"/>
      <sheetName val="HBI_NCD6"/>
      <sheetName val="Cost_Input_Sheet6"/>
      <sheetName val="Bank_Recon_-_IDR6"/>
      <sheetName val="RWP_335"/>
      <sheetName val="FOREX_046"/>
      <sheetName val="FOREX_036"/>
      <sheetName val="FOREX_04_audited6"/>
      <sheetName val="Data_Input6"/>
      <sheetName val="Base_Data5"/>
      <sheetName val="Check_Sheet5"/>
      <sheetName val="PLHO_Report5"/>
      <sheetName val="BS-PL_Komersil_and_Fiskal5"/>
      <sheetName val="Q120_AP_Aging6"/>
      <sheetName val="Other_Current6"/>
      <sheetName val="Other_YTD6"/>
      <sheetName val="SUMMARY_5"/>
      <sheetName val="TRADING_PROFIT5"/>
      <sheetName val="Exc__Rate5"/>
      <sheetName val="TB_IDR_Only5"/>
      <sheetName val="Breakdown_LF603_15"/>
      <sheetName val="Sheet_1_(2)5"/>
      <sheetName val="COA_BM5"/>
      <sheetName val="EB_PDT5"/>
      <sheetName val="EYAS_Standar5"/>
      <sheetName val="BAL_SHEET(2)5"/>
      <sheetName val="Front_Sheet5"/>
      <sheetName val="Rekap_Penj5"/>
      <sheetName val="ID_MENADO5"/>
      <sheetName val="Sheet1_(19)5"/>
      <sheetName val="CUSTOMER_LOOKUP5"/>
      <sheetName val="HWL_(2)4"/>
      <sheetName val="Content_35"/>
      <sheetName val="hutang_DPLK5"/>
      <sheetName val="Access_Radio_NL4005"/>
      <sheetName val="Table_15"/>
      <sheetName val="FL_&amp;_IC5"/>
      <sheetName val="Income_State5"/>
      <sheetName val="229_Accr_Exp5"/>
      <sheetName val="TRAVEL_PLAN5"/>
      <sheetName val="Att_1-5_yr01_(Ind)2"/>
      <sheetName val="Att_1-5_yr012"/>
      <sheetName val="PPh_22_-_012"/>
      <sheetName val="PPh_22_-_01_(E)2"/>
      <sheetName val="Depr_for_add_20012"/>
      <sheetName val="Perhit_disp_01_(E)2"/>
      <sheetName val="Perhit_disp_012"/>
      <sheetName val="Depreciation_DBI_012"/>
      <sheetName val="Amortisation_DBI_2"/>
      <sheetName val="Sheet1_(3)2"/>
      <sheetName val="Sheet1_(2)2"/>
      <sheetName val="expat_exp2"/>
      <sheetName val="Name_Map5"/>
      <sheetName val="A2_1_CAJE7"/>
      <sheetName val="Tax_comp5"/>
      <sheetName val="TWDV_over_NBV5"/>
      <sheetName val="Financial_Statement2"/>
      <sheetName val="Product_Requirement5"/>
      <sheetName val="Stock_CIW2"/>
      <sheetName val="Data_Submission5"/>
      <sheetName val="Lookup_Tables5"/>
      <sheetName val="Investasi_&amp;_depresiasi5"/>
      <sheetName val="Customer_List2"/>
      <sheetName val="99_10_122"/>
      <sheetName val="Muebles_y_Enseres2"/>
      <sheetName val="Other_charges_(income)2"/>
      <sheetName val="lab_norge2"/>
      <sheetName val="New_List2"/>
      <sheetName val="K_6DEPOSIT2"/>
      <sheetName val="_INCOME_STATEMENT2"/>
      <sheetName val="Bgn-Ingg_PLANTATION2"/>
      <sheetName val="L_BA_blok2"/>
      <sheetName val="LOC_Score2"/>
      <sheetName val="GL_Items_MEI2"/>
      <sheetName val="Lamp_RPT0482"/>
      <sheetName val="Lamp_RPT0402"/>
      <sheetName val="Sch_2"/>
      <sheetName val="00_received_in_012"/>
      <sheetName val="Per_GL_J_a_n2"/>
      <sheetName val="E-9_3(PBC)1"/>
      <sheetName val="hitung_ulang_JEPANG1"/>
      <sheetName val="SAD_Conclusion1"/>
      <sheetName val="SAD_Schedule1"/>
      <sheetName val="L_I_-_ATY1"/>
      <sheetName val="S_e_p1"/>
      <sheetName val="M_a_r1"/>
      <sheetName val="HO_Use1"/>
      <sheetName val="BGT_Cashflow1"/>
      <sheetName val="ACT_Cashflow1"/>
      <sheetName val="BGT_Cashflow_1"/>
      <sheetName val="J_1_Deffered_Landright1"/>
      <sheetName val="Indirects_Actuals1"/>
      <sheetName val="Cruser_Sp711"/>
      <sheetName val="FE-1771$_P12"/>
      <sheetName val="7_21"/>
      <sheetName val="gg_12"/>
      <sheetName val="M_a_y1"/>
      <sheetName val="J_u_l1"/>
      <sheetName val="A_p_r1"/>
      <sheetName val="O_c_t1"/>
      <sheetName val="J_u_n1"/>
      <sheetName val="N_o_v1"/>
      <sheetName val="F_e_b1"/>
      <sheetName val="J_a_n1"/>
      <sheetName val="Laba_Rugi1"/>
      <sheetName val="Pembelian_Aktiva1"/>
      <sheetName val="Beban_Operasi1"/>
      <sheetName val="IPO_Proceed1"/>
      <sheetName val="Cap__Structure1"/>
      <sheetName val="I-PPh_Final1"/>
      <sheetName val="fiscal_depr(E)1"/>
      <sheetName val="Cockpit_21"/>
      <sheetName val="Cons_I1"/>
      <sheetName val="Cons_II1"/>
      <sheetName val="CONS_OPAT1"/>
      <sheetName val="RONOA_tree1"/>
      <sheetName val="Training_-_Action_List1"/>
      <sheetName val="Listes_de_Sélection1"/>
      <sheetName val="Company_Consol_(R)1"/>
      <sheetName val="COLLATERAL_CONTROL1"/>
      <sheetName val="GRAND_REKAP1"/>
      <sheetName val="rincian_DO1"/>
      <sheetName val="BF0996"/>
      <sheetName val="INDEX"/>
      <sheetName val="T-M"/>
      <sheetName val="Bar SUPP"/>
      <sheetName val="CSUL"/>
      <sheetName val="Remain"/>
      <sheetName val="Reference"/>
      <sheetName val="Spares Data"/>
      <sheetName val="Menu"/>
      <sheetName val="Comp equip"/>
      <sheetName val="MV"/>
      <sheetName val="CA Sheet"/>
      <sheetName val="Exp"/>
      <sheetName val="Local"/>
      <sheetName val="A-11 Steel Str (2)"/>
      <sheetName val="Intranet"/>
      <sheetName val="14. Risk &amp; Reserve"/>
      <sheetName val="AP0106"/>
      <sheetName val="tax supp doc"/>
      <sheetName val="PET"/>
      <sheetName val="Depreciation  schedule"/>
      <sheetName val="Penyusutan"/>
      <sheetName val="Lampiran"/>
      <sheetName val="daftar"/>
      <sheetName val="gol1"/>
      <sheetName val="gol2"/>
      <sheetName val="building"/>
      <sheetName val="TP-MARKET"/>
      <sheetName val="TAX LIST"/>
      <sheetName val="Name List"/>
      <sheetName val="Sumber"/>
      <sheetName val="Option1"/>
      <sheetName val="Email Instructions"/>
      <sheetName val="budget idr"/>
      <sheetName val="UM Beli-New"/>
      <sheetName val="Asumsi2"/>
      <sheetName val="Holiday"/>
      <sheetName val="_INCOME_STATEMENT3"/>
      <sheetName val="SAD_Conclusion2"/>
      <sheetName val="SAD_Schedule2"/>
      <sheetName val="Cruser_Sp712"/>
      <sheetName val="E-9_3(PBC)2"/>
      <sheetName val="hitung_ulang_JEPANG2"/>
      <sheetName val="HO_Use2"/>
      <sheetName val="BGT_Cashflow2"/>
      <sheetName val="ACT_Cashflow2"/>
      <sheetName val="BGT_Cashflow_2"/>
      <sheetName val="Laba_Rugi2"/>
      <sheetName val="Pembelian_Aktiva2"/>
      <sheetName val="Beban_Operasi2"/>
      <sheetName val="7_22"/>
      <sheetName val="FE-1770_P111"/>
      <sheetName val="FE-1770_P211"/>
      <sheetName val="FI-177O_P111"/>
      <sheetName val="FI-1770_P211"/>
      <sheetName val="Final_Tax11"/>
      <sheetName val="Irregular_Income11"/>
      <sheetName val="Rp_Banten9"/>
      <sheetName val="Permanent_info9"/>
      <sheetName val="RMFE_048"/>
      <sheetName val="BS_final10"/>
      <sheetName val="B_19"/>
      <sheetName val="3__Neraca_dan_RL10"/>
      <sheetName val="Mine_Assumptions10"/>
      <sheetName val="RENCANA_KERJA10"/>
      <sheetName val="VAT_out10"/>
      <sheetName val="Journal_Template10"/>
      <sheetName val="trf_d-i9"/>
      <sheetName val="K_2_18"/>
      <sheetName val="Forecase_20049"/>
      <sheetName val="Main_Menu9"/>
      <sheetName val="A_u_g9"/>
      <sheetName val="M-2_Adjusted9"/>
      <sheetName val="BOQ_price8"/>
      <sheetName val="Professionals_Standard8"/>
      <sheetName val="ESG_local8"/>
      <sheetName val="Details_BS_YTD8"/>
      <sheetName val="K_1_1_1_HGU7"/>
      <sheetName val="DEFECTED_NOV7"/>
      <sheetName val="Exch_rate7"/>
      <sheetName val="Internal_order8"/>
      <sheetName val="Other_Current7"/>
      <sheetName val="Other_YTD7"/>
      <sheetName val="HBI_NCD7"/>
      <sheetName val="Table_Array7"/>
      <sheetName val="HBS_Credit_Detail7"/>
      <sheetName val="ID_MENADO6"/>
      <sheetName val="Bank_Recon_-_IDR7"/>
      <sheetName val="Detail_pg28"/>
      <sheetName val="move_(2)8"/>
      <sheetName val="oblig_Trad&amp;AFS7"/>
      <sheetName val="For_Mgmt_fee8"/>
      <sheetName val="For_GSC_charge8"/>
      <sheetName val="For_Training_Svc_fee8"/>
      <sheetName val="For_Mgmt_fee_(PasteValue)8"/>
      <sheetName val="For_GSC_charge_(PasteValue)8"/>
      <sheetName val="Allocation_Base_(GSIN)8"/>
      <sheetName val="To_DCIN8"/>
      <sheetName val="For_Training_Svc_fee_(PasteVal8"/>
      <sheetName val="Income_Statement7"/>
      <sheetName val="INV0299_(2)7"/>
      <sheetName val="FOREX_047"/>
      <sheetName val="FOREX_037"/>
      <sheetName val="FOREX_04_audited7"/>
      <sheetName val="Data_Input7"/>
      <sheetName val="Cost_Input_Sheet7"/>
      <sheetName val="Q120_AP_Aging7"/>
      <sheetName val="Base_Data6"/>
      <sheetName val="RWP_336"/>
      <sheetName val="TRADING_PROFIT6"/>
      <sheetName val="EB_PDT6"/>
      <sheetName val="Exc__Rate6"/>
      <sheetName val="EYAS_Standar6"/>
      <sheetName val="BAL_SHEET(2)6"/>
      <sheetName val="CUSTOMER_LOOKUP6"/>
      <sheetName val="SUMMARY_6"/>
      <sheetName val="Sheet1_(19)6"/>
      <sheetName val="Rekap_Penj6"/>
      <sheetName val="BS-PL_Komersil_and_Fiskal6"/>
      <sheetName val="Front_Sheet6"/>
      <sheetName val="Name_Map6"/>
      <sheetName val="TB_IDR_Only6"/>
      <sheetName val="Breakdown_LF603_16"/>
      <sheetName val="Sheet_1_(2)6"/>
      <sheetName val="COA_BM6"/>
      <sheetName val="Check_Sheet6"/>
      <sheetName val="PLHO_Report6"/>
      <sheetName val="FL_&amp;_IC6"/>
      <sheetName val="Table_16"/>
      <sheetName val="229_Accr_Exp6"/>
      <sheetName val="Income_State6"/>
      <sheetName val="Content_36"/>
      <sheetName val="hutang_DPLK6"/>
      <sheetName val="Access_Radio_NL4006"/>
      <sheetName val="HWL_(2)5"/>
      <sheetName val="A2_1_CAJE8"/>
      <sheetName val="TRAVEL_PLAN6"/>
      <sheetName val="Financial_Statement3"/>
      <sheetName val="Tax_comp6"/>
      <sheetName val="TWDV_over_NBV6"/>
      <sheetName val="Product_Requirement6"/>
      <sheetName val="Investasi_&amp;_depresiasi6"/>
      <sheetName val="Att_1-5_yr01_(Ind)3"/>
      <sheetName val="Att_1-5_yr013"/>
      <sheetName val="PPh_22_-_013"/>
      <sheetName val="PPh_22_-_01_(E)3"/>
      <sheetName val="Depr_for_add_20013"/>
      <sheetName val="Perhit_disp_01_(E)3"/>
      <sheetName val="Perhit_disp_013"/>
      <sheetName val="Depreciation_DBI_013"/>
      <sheetName val="Amortisation_DBI_3"/>
      <sheetName val="Sheet1_(3)3"/>
      <sheetName val="Sheet1_(2)3"/>
      <sheetName val="expat_exp3"/>
      <sheetName val="Customer_List3"/>
      <sheetName val="Stock_CIW3"/>
      <sheetName val="_INCOME_STATEMENT4"/>
      <sheetName val="Data_Submission6"/>
      <sheetName val="Lookup_Tables6"/>
      <sheetName val="K_6DEPOSIT3"/>
      <sheetName val="99_10_123"/>
      <sheetName val="Other_charges_(income)3"/>
      <sheetName val="lab_norge3"/>
      <sheetName val="SAD_Conclusion3"/>
      <sheetName val="SAD_Schedule3"/>
      <sheetName val="Cruser_Sp713"/>
      <sheetName val="Sch_3"/>
      <sheetName val="E-9_3(PBC)3"/>
      <sheetName val="hitung_ulang_JEPANG3"/>
      <sheetName val="HO_Use3"/>
      <sheetName val="BGT_Cashflow3"/>
      <sheetName val="ACT_Cashflow3"/>
      <sheetName val="BGT_Cashflow_3"/>
      <sheetName val="Muebles_y_Enseres3"/>
      <sheetName val="New_List3"/>
      <sheetName val="LOC_Score3"/>
      <sheetName val="Laba_Rugi3"/>
      <sheetName val="Pembelian_Aktiva3"/>
      <sheetName val="Beban_Operasi3"/>
      <sheetName val="GL_Items_MEI3"/>
      <sheetName val="7_23"/>
      <sheetName val="00_received_in_013"/>
      <sheetName val="Per_GL_J_a_n3"/>
      <sheetName val="FE-1770_P114"/>
      <sheetName val="FE-1770_P214"/>
      <sheetName val="FI-177O_P114"/>
      <sheetName val="FI-1770_P214"/>
      <sheetName val="Final_Tax14"/>
      <sheetName val="Irregular_Income14"/>
      <sheetName val="Rp_Banten12"/>
      <sheetName val="Permanent_info12"/>
      <sheetName val="RMFE_0411"/>
      <sheetName val="BS_final13"/>
      <sheetName val="B_112"/>
      <sheetName val="3__Neraca_dan_RL13"/>
      <sheetName val="Mine_Assumptions13"/>
      <sheetName val="RENCANA_KERJA13"/>
      <sheetName val="VAT_out13"/>
      <sheetName val="Journal_Template13"/>
      <sheetName val="trf_d-i12"/>
      <sheetName val="K_2_111"/>
      <sheetName val="Forecase_200412"/>
      <sheetName val="Main_Menu12"/>
      <sheetName val="A_u_g12"/>
      <sheetName val="M-2_Adjusted12"/>
      <sheetName val="BOQ_price11"/>
      <sheetName val="Professionals_Standard11"/>
      <sheetName val="ESG_local11"/>
      <sheetName val="Details_BS_YTD11"/>
      <sheetName val="K_1_1_1_HGU10"/>
      <sheetName val="DEFECTED_NOV10"/>
      <sheetName val="Exch_rate10"/>
      <sheetName val="Internal_order11"/>
      <sheetName val="Other_Current10"/>
      <sheetName val="Other_YTD10"/>
      <sheetName val="HBI_NCD10"/>
      <sheetName val="Table_Array10"/>
      <sheetName val="HBS_Credit_Detail10"/>
      <sheetName val="ID_MENADO9"/>
      <sheetName val="Bank_Recon_-_IDR10"/>
      <sheetName val="Detail_pg211"/>
      <sheetName val="move_(2)11"/>
      <sheetName val="oblig_Trad&amp;AFS10"/>
      <sheetName val="For_Mgmt_fee11"/>
      <sheetName val="For_GSC_charge11"/>
      <sheetName val="For_Training_Svc_fee11"/>
      <sheetName val="For_Mgmt_fee_(PasteValue)11"/>
      <sheetName val="For_GSC_charge_(PasteValue)11"/>
      <sheetName val="Allocation_Base_(GSIN)11"/>
      <sheetName val="To_DCIN11"/>
      <sheetName val="For_Training_Svc_fee_(PasteVa11"/>
      <sheetName val="Income_Statement10"/>
      <sheetName val="INV0299_(2)10"/>
      <sheetName val="FOREX_0410"/>
      <sheetName val="FOREX_0310"/>
      <sheetName val="FOREX_04_audited10"/>
      <sheetName val="Data_Input10"/>
      <sheetName val="Cost_Input_Sheet10"/>
      <sheetName val="Q120_AP_Aging10"/>
      <sheetName val="Base_Data9"/>
      <sheetName val="RWP_339"/>
      <sheetName val="TRADING_PROFIT9"/>
      <sheetName val="EB_PDT9"/>
      <sheetName val="Exc__Rate9"/>
      <sheetName val="EYAS_Standar9"/>
      <sheetName val="BAL_SHEET(2)9"/>
      <sheetName val="CUSTOMER_LOOKUP9"/>
      <sheetName val="SUMMARY_9"/>
      <sheetName val="Sheet1_(19)9"/>
      <sheetName val="Rekap_Penj9"/>
      <sheetName val="BS-PL_Komersil_and_Fiskal9"/>
      <sheetName val="Front_Sheet9"/>
      <sheetName val="Name_Map9"/>
      <sheetName val="TB_IDR_Only9"/>
      <sheetName val="Breakdown_LF603_19"/>
      <sheetName val="Sheet_1_(2)9"/>
      <sheetName val="COA_BM9"/>
      <sheetName val="Check_Sheet9"/>
      <sheetName val="PLHO_Report9"/>
      <sheetName val="FL_&amp;_IC9"/>
      <sheetName val="Table_19"/>
      <sheetName val="229_Accr_Exp9"/>
      <sheetName val="Income_State9"/>
      <sheetName val="Content_39"/>
      <sheetName val="hutang_DPLK9"/>
      <sheetName val="Access_Radio_NL4009"/>
      <sheetName val="HWL_(2)8"/>
      <sheetName val="A2_1_CAJE11"/>
      <sheetName val="TRAVEL_PLAN9"/>
      <sheetName val="Financial_Statement6"/>
      <sheetName val="Tax_comp9"/>
      <sheetName val="TWDV_over_NBV9"/>
      <sheetName val="Product_Requirement9"/>
      <sheetName val="Investasi_&amp;_depresiasi9"/>
      <sheetName val="Att_1-5_yr01_(Ind)6"/>
      <sheetName val="Att_1-5_yr016"/>
      <sheetName val="PPh_22_-_016"/>
      <sheetName val="PPh_22_-_01_(E)6"/>
      <sheetName val="Depr_for_add_20016"/>
      <sheetName val="Perhit_disp_01_(E)6"/>
      <sheetName val="Perhit_disp_016"/>
      <sheetName val="Depreciation_DBI_016"/>
      <sheetName val="Amortisation_DBI_6"/>
      <sheetName val="Sheet1_(3)6"/>
      <sheetName val="Sheet1_(2)6"/>
      <sheetName val="expat_exp6"/>
      <sheetName val="Customer_List6"/>
      <sheetName val="Stock_CIW6"/>
      <sheetName val="_INCOME_STATEMENT7"/>
      <sheetName val="Data_Submission9"/>
      <sheetName val="Lookup_Tables9"/>
      <sheetName val="K_6DEPOSIT6"/>
      <sheetName val="99_10_126"/>
      <sheetName val="Other_charges_(income)6"/>
      <sheetName val="lab_norge6"/>
      <sheetName val="SAD_Conclusion6"/>
      <sheetName val="SAD_Schedule6"/>
      <sheetName val="Cruser_Sp716"/>
      <sheetName val="Sch_6"/>
      <sheetName val="E-9_3(PBC)6"/>
      <sheetName val="hitung_ulang_JEPANG6"/>
      <sheetName val="HO_Use6"/>
      <sheetName val="BGT_Cashflow6"/>
      <sheetName val="ACT_Cashflow6"/>
      <sheetName val="BGT_Cashflow_6"/>
      <sheetName val="Muebles_y_Enseres6"/>
      <sheetName val="New_List6"/>
      <sheetName val="LOC_Score6"/>
      <sheetName val="Laba_Rugi6"/>
      <sheetName val="Pembelian_Aktiva6"/>
      <sheetName val="Beban_Operasi6"/>
      <sheetName val="GL_Items_MEI6"/>
      <sheetName val="7_26"/>
      <sheetName val="00_received_in_016"/>
      <sheetName val="Per_GL_J_a_n6"/>
      <sheetName val="FE-1770_P112"/>
      <sheetName val="FE-1770_P212"/>
      <sheetName val="FI-177O_P112"/>
      <sheetName val="FI-1770_P212"/>
      <sheetName val="Final_Tax12"/>
      <sheetName val="Irregular_Income12"/>
      <sheetName val="Rp_Banten10"/>
      <sheetName val="Permanent_info10"/>
      <sheetName val="RMFE_049"/>
      <sheetName val="BS_final11"/>
      <sheetName val="B_110"/>
      <sheetName val="3__Neraca_dan_RL11"/>
      <sheetName val="Mine_Assumptions11"/>
      <sheetName val="RENCANA_KERJA11"/>
      <sheetName val="VAT_out11"/>
      <sheetName val="Journal_Template11"/>
      <sheetName val="trf_d-i10"/>
      <sheetName val="K_2_19"/>
      <sheetName val="Forecase_200410"/>
      <sheetName val="Main_Menu10"/>
      <sheetName val="A_u_g10"/>
      <sheetName val="M-2_Adjusted10"/>
      <sheetName val="BOQ_price9"/>
      <sheetName val="Professionals_Standard9"/>
      <sheetName val="ESG_local9"/>
      <sheetName val="Details_BS_YTD9"/>
      <sheetName val="K_1_1_1_HGU8"/>
      <sheetName val="DEFECTED_NOV8"/>
      <sheetName val="Exch_rate8"/>
      <sheetName val="Internal_order9"/>
      <sheetName val="Other_Current8"/>
      <sheetName val="Other_YTD8"/>
      <sheetName val="HBI_NCD8"/>
      <sheetName val="Table_Array8"/>
      <sheetName val="HBS_Credit_Detail8"/>
      <sheetName val="ID_MENADO7"/>
      <sheetName val="Bank_Recon_-_IDR8"/>
      <sheetName val="Detail_pg29"/>
      <sheetName val="move_(2)9"/>
      <sheetName val="oblig_Trad&amp;AFS8"/>
      <sheetName val="For_Mgmt_fee9"/>
      <sheetName val="For_GSC_charge9"/>
      <sheetName val="For_Training_Svc_fee9"/>
      <sheetName val="For_Mgmt_fee_(PasteValue)9"/>
      <sheetName val="For_GSC_charge_(PasteValue)9"/>
      <sheetName val="Allocation_Base_(GSIN)9"/>
      <sheetName val="To_DCIN9"/>
      <sheetName val="For_Training_Svc_fee_(PasteVal9"/>
      <sheetName val="Income_Statement8"/>
      <sheetName val="INV0299_(2)8"/>
      <sheetName val="FOREX_048"/>
      <sheetName val="FOREX_038"/>
      <sheetName val="FOREX_04_audited8"/>
      <sheetName val="Data_Input8"/>
      <sheetName val="Cost_Input_Sheet8"/>
      <sheetName val="Q120_AP_Aging8"/>
      <sheetName val="Base_Data7"/>
      <sheetName val="RWP_337"/>
      <sheetName val="TRADING_PROFIT7"/>
      <sheetName val="EB_PDT7"/>
      <sheetName val="Exc__Rate7"/>
      <sheetName val="EYAS_Standar7"/>
      <sheetName val="BAL_SHEET(2)7"/>
      <sheetName val="CUSTOMER_LOOKUP7"/>
      <sheetName val="SUMMARY_7"/>
      <sheetName val="Sheet1_(19)7"/>
      <sheetName val="Rekap_Penj7"/>
      <sheetName val="BS-PL_Komersil_and_Fiskal7"/>
      <sheetName val="Front_Sheet7"/>
      <sheetName val="Name_Map7"/>
      <sheetName val="TB_IDR_Only7"/>
      <sheetName val="Breakdown_LF603_17"/>
      <sheetName val="Sheet_1_(2)7"/>
      <sheetName val="COA_BM7"/>
      <sheetName val="Check_Sheet7"/>
      <sheetName val="PLHO_Report7"/>
      <sheetName val="FL_&amp;_IC7"/>
      <sheetName val="Table_17"/>
      <sheetName val="229_Accr_Exp7"/>
      <sheetName val="Income_State7"/>
      <sheetName val="Content_37"/>
      <sheetName val="hutang_DPLK7"/>
      <sheetName val="Access_Radio_NL4007"/>
      <sheetName val="HWL_(2)6"/>
      <sheetName val="A2_1_CAJE9"/>
      <sheetName val="TRAVEL_PLAN7"/>
      <sheetName val="Financial_Statement4"/>
      <sheetName val="Tax_comp7"/>
      <sheetName val="TWDV_over_NBV7"/>
      <sheetName val="Product_Requirement7"/>
      <sheetName val="Investasi_&amp;_depresiasi7"/>
      <sheetName val="Att_1-5_yr01_(Ind)4"/>
      <sheetName val="Att_1-5_yr014"/>
      <sheetName val="PPh_22_-_014"/>
      <sheetName val="PPh_22_-_01_(E)4"/>
      <sheetName val="Depr_for_add_20014"/>
      <sheetName val="Perhit_disp_01_(E)4"/>
      <sheetName val="Perhit_disp_014"/>
      <sheetName val="Depreciation_DBI_014"/>
      <sheetName val="Amortisation_DBI_4"/>
      <sheetName val="Sheet1_(3)4"/>
      <sheetName val="Sheet1_(2)4"/>
      <sheetName val="expat_exp4"/>
      <sheetName val="Customer_List4"/>
      <sheetName val="Stock_CIW4"/>
      <sheetName val="_INCOME_STATEMENT5"/>
      <sheetName val="Data_Submission7"/>
      <sheetName val="Lookup_Tables7"/>
      <sheetName val="K_6DEPOSIT4"/>
      <sheetName val="99_10_124"/>
      <sheetName val="Other_charges_(income)4"/>
      <sheetName val="lab_norge4"/>
      <sheetName val="SAD_Conclusion4"/>
      <sheetName val="SAD_Schedule4"/>
      <sheetName val="Cruser_Sp714"/>
      <sheetName val="Sch_4"/>
      <sheetName val="E-9_3(PBC)4"/>
      <sheetName val="hitung_ulang_JEPANG4"/>
      <sheetName val="HO_Use4"/>
      <sheetName val="BGT_Cashflow4"/>
      <sheetName val="ACT_Cashflow4"/>
      <sheetName val="BGT_Cashflow_4"/>
      <sheetName val="Muebles_y_Enseres4"/>
      <sheetName val="New_List4"/>
      <sheetName val="LOC_Score4"/>
      <sheetName val="Laba_Rugi4"/>
      <sheetName val="Pembelian_Aktiva4"/>
      <sheetName val="Beban_Operasi4"/>
      <sheetName val="GL_Items_MEI4"/>
      <sheetName val="7_24"/>
      <sheetName val="00_received_in_014"/>
      <sheetName val="Per_GL_J_a_n4"/>
      <sheetName val="FE-1770_P113"/>
      <sheetName val="FE-1770_P213"/>
      <sheetName val="FI-177O_P113"/>
      <sheetName val="FI-1770_P213"/>
      <sheetName val="Final_Tax13"/>
      <sheetName val="Irregular_Income13"/>
      <sheetName val="Rp_Banten11"/>
      <sheetName val="Permanent_info11"/>
      <sheetName val="RMFE_0410"/>
      <sheetName val="BS_final12"/>
      <sheetName val="B_111"/>
      <sheetName val="3__Neraca_dan_RL12"/>
      <sheetName val="Mine_Assumptions12"/>
      <sheetName val="RENCANA_KERJA12"/>
      <sheetName val="VAT_out12"/>
      <sheetName val="Journal_Template12"/>
      <sheetName val="trf_d-i11"/>
      <sheetName val="K_2_110"/>
      <sheetName val="Forecase_200411"/>
      <sheetName val="Main_Menu11"/>
      <sheetName val="A_u_g11"/>
      <sheetName val="M-2_Adjusted11"/>
      <sheetName val="BOQ_price10"/>
      <sheetName val="Professionals_Standard10"/>
      <sheetName val="ESG_local10"/>
      <sheetName val="Details_BS_YTD10"/>
      <sheetName val="K_1_1_1_HGU9"/>
      <sheetName val="DEFECTED_NOV9"/>
      <sheetName val="Exch_rate9"/>
      <sheetName val="Internal_order10"/>
      <sheetName val="Other_Current9"/>
      <sheetName val="Other_YTD9"/>
      <sheetName val="HBI_NCD9"/>
      <sheetName val="Table_Array9"/>
      <sheetName val="HBS_Credit_Detail9"/>
      <sheetName val="ID_MENADO8"/>
      <sheetName val="Bank_Recon_-_IDR9"/>
      <sheetName val="Detail_pg210"/>
      <sheetName val="move_(2)10"/>
      <sheetName val="oblig_Trad&amp;AFS9"/>
      <sheetName val="For_Mgmt_fee10"/>
      <sheetName val="For_GSC_charge10"/>
      <sheetName val="For_Training_Svc_fee10"/>
      <sheetName val="For_Mgmt_fee_(PasteValue)10"/>
      <sheetName val="For_GSC_charge_(PasteValue)10"/>
      <sheetName val="Allocation_Base_(GSIN)10"/>
      <sheetName val="To_DCIN10"/>
      <sheetName val="For_Training_Svc_fee_(PasteVa10"/>
      <sheetName val="Income_Statement9"/>
      <sheetName val="INV0299_(2)9"/>
      <sheetName val="FOREX_049"/>
      <sheetName val="FOREX_039"/>
      <sheetName val="FOREX_04_audited9"/>
      <sheetName val="Data_Input9"/>
      <sheetName val="Cost_Input_Sheet9"/>
      <sheetName val="Q120_AP_Aging9"/>
      <sheetName val="Base_Data8"/>
      <sheetName val="RWP_338"/>
      <sheetName val="TRADING_PROFIT8"/>
      <sheetName val="EB_PDT8"/>
      <sheetName val="Exc__Rate8"/>
      <sheetName val="EYAS_Standar8"/>
      <sheetName val="BAL_SHEET(2)8"/>
      <sheetName val="CUSTOMER_LOOKUP8"/>
      <sheetName val="SUMMARY_8"/>
      <sheetName val="Sheet1_(19)8"/>
      <sheetName val="Rekap_Penj8"/>
      <sheetName val="BS-PL_Komersil_and_Fiskal8"/>
      <sheetName val="Front_Sheet8"/>
      <sheetName val="Name_Map8"/>
      <sheetName val="TB_IDR_Only8"/>
      <sheetName val="Breakdown_LF603_18"/>
      <sheetName val="Sheet_1_(2)8"/>
      <sheetName val="COA_BM8"/>
      <sheetName val="Check_Sheet8"/>
      <sheetName val="PLHO_Report8"/>
      <sheetName val="FL_&amp;_IC8"/>
      <sheetName val="Table_18"/>
      <sheetName val="229_Accr_Exp8"/>
      <sheetName val="Income_State8"/>
      <sheetName val="Content_38"/>
      <sheetName val="hutang_DPLK8"/>
      <sheetName val="Access_Radio_NL4008"/>
      <sheetName val="HWL_(2)7"/>
      <sheetName val="A2_1_CAJE10"/>
      <sheetName val="TRAVEL_PLAN8"/>
      <sheetName val="Financial_Statement5"/>
      <sheetName val="Tax_comp8"/>
      <sheetName val="TWDV_over_NBV8"/>
      <sheetName val="Product_Requirement8"/>
      <sheetName val="Investasi_&amp;_depresiasi8"/>
      <sheetName val="Att_1-5_yr01_(Ind)5"/>
      <sheetName val="Att_1-5_yr015"/>
      <sheetName val="PPh_22_-_015"/>
      <sheetName val="PPh_22_-_01_(E)5"/>
      <sheetName val="Depr_for_add_20015"/>
      <sheetName val="Perhit_disp_01_(E)5"/>
      <sheetName val="Perhit_disp_015"/>
      <sheetName val="Depreciation_DBI_015"/>
      <sheetName val="Amortisation_DBI_5"/>
      <sheetName val="Sheet1_(3)5"/>
      <sheetName val="Sheet1_(2)5"/>
      <sheetName val="expat_exp5"/>
      <sheetName val="Customer_List5"/>
      <sheetName val="Stock_CIW5"/>
      <sheetName val="_INCOME_STATEMENT6"/>
      <sheetName val="Data_Submission8"/>
      <sheetName val="Lookup_Tables8"/>
      <sheetName val="K_6DEPOSIT5"/>
      <sheetName val="99_10_125"/>
      <sheetName val="Other_charges_(income)5"/>
      <sheetName val="lab_norge5"/>
      <sheetName val="SAD_Conclusion5"/>
      <sheetName val="SAD_Schedule5"/>
      <sheetName val="Cruser_Sp715"/>
      <sheetName val="Sch_5"/>
      <sheetName val="E-9_3(PBC)5"/>
      <sheetName val="hitung_ulang_JEPANG5"/>
      <sheetName val="HO_Use5"/>
      <sheetName val="BGT_Cashflow5"/>
      <sheetName val="ACT_Cashflow5"/>
      <sheetName val="BGT_Cashflow_5"/>
      <sheetName val="Muebles_y_Enseres5"/>
      <sheetName val="New_List5"/>
      <sheetName val="LOC_Score5"/>
      <sheetName val="Laba_Rugi5"/>
      <sheetName val="Pembelian_Aktiva5"/>
      <sheetName val="Beban_Operasi5"/>
      <sheetName val="GL_Items_MEI5"/>
      <sheetName val="7_25"/>
      <sheetName val="00_received_in_015"/>
      <sheetName val="Per_GL_J_a_n5"/>
      <sheetName val="FE-1770_P115"/>
      <sheetName val="FE-1770_P215"/>
      <sheetName val="FI-177O_P115"/>
      <sheetName val="FI-1770_P215"/>
      <sheetName val="Final_Tax15"/>
      <sheetName val="Irregular_Income15"/>
      <sheetName val="Rp_Banten13"/>
      <sheetName val="Permanent_info13"/>
      <sheetName val="RMFE_0412"/>
      <sheetName val="BS_final14"/>
      <sheetName val="B_113"/>
      <sheetName val="3__Neraca_dan_RL14"/>
      <sheetName val="Mine_Assumptions14"/>
      <sheetName val="RENCANA_KERJA14"/>
      <sheetName val="VAT_out14"/>
      <sheetName val="Journal_Template14"/>
      <sheetName val="trf_d-i13"/>
      <sheetName val="K_2_112"/>
      <sheetName val="Forecase_200413"/>
      <sheetName val="Main_Menu13"/>
      <sheetName val="A_u_g13"/>
      <sheetName val="M-2_Adjusted13"/>
      <sheetName val="BOQ_price12"/>
      <sheetName val="Professionals_Standard12"/>
      <sheetName val="ESG_local12"/>
      <sheetName val="Details_BS_YTD12"/>
      <sheetName val="K_1_1_1_HGU11"/>
      <sheetName val="DEFECTED_NOV11"/>
      <sheetName val="Exch_rate11"/>
      <sheetName val="Internal_order12"/>
      <sheetName val="Other_Current11"/>
      <sheetName val="Other_YTD11"/>
      <sheetName val="HBI_NCD11"/>
      <sheetName val="Table_Array11"/>
      <sheetName val="HBS_Credit_Detail11"/>
      <sheetName val="ID_MENADO10"/>
      <sheetName val="Bank_Recon_-_IDR11"/>
      <sheetName val="Detail_pg212"/>
      <sheetName val="move_(2)12"/>
      <sheetName val="oblig_Trad&amp;AFS11"/>
      <sheetName val="For_Mgmt_fee12"/>
      <sheetName val="For_GSC_charge12"/>
      <sheetName val="For_Training_Svc_fee12"/>
      <sheetName val="For_Mgmt_fee_(PasteValue)12"/>
      <sheetName val="For_GSC_charge_(PasteValue)12"/>
      <sheetName val="Allocation_Base_(GSIN)12"/>
      <sheetName val="To_DCIN12"/>
      <sheetName val="For_Training_Svc_fee_(PasteVa12"/>
      <sheetName val="Income_Statement11"/>
      <sheetName val="INV0299_(2)11"/>
      <sheetName val="FOREX_0411"/>
      <sheetName val="FOREX_0311"/>
      <sheetName val="FOREX_04_audited11"/>
      <sheetName val="Data_Input11"/>
      <sheetName val="Cost_Input_Sheet11"/>
      <sheetName val="Q120_AP_Aging11"/>
      <sheetName val="Base_Data10"/>
      <sheetName val="RWP_3310"/>
      <sheetName val="TRADING_PROFIT10"/>
      <sheetName val="EB_PDT10"/>
      <sheetName val="Exc__Rate10"/>
      <sheetName val="EYAS_Standar10"/>
      <sheetName val="BAL_SHEET(2)10"/>
      <sheetName val="CUSTOMER_LOOKUP10"/>
      <sheetName val="SUMMARY_10"/>
      <sheetName val="Sheet1_(19)10"/>
      <sheetName val="Rekap_Penj10"/>
      <sheetName val="BS-PL_Komersil_and_Fiskal10"/>
      <sheetName val="Front_Sheet10"/>
      <sheetName val="Name_Map10"/>
      <sheetName val="TB_IDR_Only10"/>
      <sheetName val="Breakdown_LF603_110"/>
      <sheetName val="Sheet_1_(2)10"/>
      <sheetName val="COA_BM10"/>
      <sheetName val="Check_Sheet10"/>
      <sheetName val="PLHO_Report10"/>
      <sheetName val="FL_&amp;_IC10"/>
      <sheetName val="Table_110"/>
      <sheetName val="229_Accr_Exp10"/>
      <sheetName val="Income_State10"/>
      <sheetName val="Content_310"/>
      <sheetName val="hutang_DPLK10"/>
      <sheetName val="Access_Radio_NL40010"/>
      <sheetName val="HWL_(2)9"/>
      <sheetName val="A2_1_CAJE12"/>
      <sheetName val="TRAVEL_PLAN10"/>
      <sheetName val="Financial_Statement7"/>
      <sheetName val="Tax_comp10"/>
      <sheetName val="TWDV_over_NBV10"/>
      <sheetName val="Product_Requirement10"/>
      <sheetName val="Investasi_&amp;_depresiasi10"/>
      <sheetName val="Att_1-5_yr01_(Ind)7"/>
      <sheetName val="Att_1-5_yr017"/>
      <sheetName val="PPh_22_-_017"/>
      <sheetName val="PPh_22_-_01_(E)7"/>
      <sheetName val="Depr_for_add_20017"/>
      <sheetName val="Perhit_disp_01_(E)7"/>
      <sheetName val="Perhit_disp_017"/>
      <sheetName val="Depreciation_DBI_017"/>
      <sheetName val="Amortisation_DBI_7"/>
      <sheetName val="Sheet1_(3)7"/>
      <sheetName val="Sheet1_(2)7"/>
      <sheetName val="expat_exp7"/>
      <sheetName val="Customer_List7"/>
      <sheetName val="Stock_CIW7"/>
      <sheetName val="_INCOME_STATEMENT8"/>
      <sheetName val="Data_Submission10"/>
      <sheetName val="Lookup_Tables10"/>
      <sheetName val="K_6DEPOSIT7"/>
      <sheetName val="99_10_127"/>
      <sheetName val="Other_charges_(income)7"/>
      <sheetName val="lab_norge7"/>
      <sheetName val="SAD_Conclusion7"/>
      <sheetName val="SAD_Schedule7"/>
      <sheetName val="Cruser_Sp717"/>
      <sheetName val="Sch_7"/>
      <sheetName val="E-9_3(PBC)7"/>
      <sheetName val="hitung_ulang_JEPANG7"/>
      <sheetName val="HO_Use7"/>
      <sheetName val="BGT_Cashflow7"/>
      <sheetName val="ACT_Cashflow7"/>
      <sheetName val="BGT_Cashflow_7"/>
      <sheetName val="Muebles_y_Enseres7"/>
      <sheetName val="New_List7"/>
      <sheetName val="LOC_Score7"/>
      <sheetName val="Laba_Rugi7"/>
      <sheetName val="Pembelian_Aktiva7"/>
      <sheetName val="Beban_Operasi7"/>
      <sheetName val="GL_Items_MEI7"/>
      <sheetName val="7_27"/>
      <sheetName val="00_received_in_017"/>
      <sheetName val="Per_GL_J_a_n7"/>
      <sheetName val="FE-1770_P116"/>
      <sheetName val="FE-1770_P216"/>
      <sheetName val="FI-177O_P116"/>
      <sheetName val="FI-1770_P216"/>
      <sheetName val="Final_Tax16"/>
      <sheetName val="Irregular_Income16"/>
      <sheetName val="Rp_Banten14"/>
      <sheetName val="Permanent_info14"/>
      <sheetName val="RMFE_0413"/>
      <sheetName val="BS_final15"/>
      <sheetName val="B_114"/>
      <sheetName val="3__Neraca_dan_RL15"/>
      <sheetName val="Mine_Assumptions15"/>
      <sheetName val="RENCANA_KERJA15"/>
      <sheetName val="VAT_out15"/>
      <sheetName val="Journal_Template15"/>
      <sheetName val="trf_d-i14"/>
      <sheetName val="K_2_113"/>
      <sheetName val="Forecase_200414"/>
      <sheetName val="Main_Menu14"/>
      <sheetName val="A_u_g14"/>
      <sheetName val="M-2_Adjusted14"/>
      <sheetName val="BOQ_price13"/>
      <sheetName val="Professionals_Standard13"/>
      <sheetName val="ESG_local13"/>
      <sheetName val="Details_BS_YTD13"/>
      <sheetName val="K_1_1_1_HGU12"/>
      <sheetName val="DEFECTED_NOV12"/>
      <sheetName val="Exch_rate12"/>
      <sheetName val="Internal_order13"/>
      <sheetName val="Other_Current12"/>
      <sheetName val="Other_YTD12"/>
      <sheetName val="HBI_NCD12"/>
      <sheetName val="Table_Array12"/>
      <sheetName val="HBS_Credit_Detail12"/>
      <sheetName val="ID_MENADO11"/>
      <sheetName val="Bank_Recon_-_IDR12"/>
      <sheetName val="Detail_pg213"/>
      <sheetName val="move_(2)13"/>
      <sheetName val="oblig_Trad&amp;AFS12"/>
      <sheetName val="For_Mgmt_fee13"/>
      <sheetName val="For_GSC_charge13"/>
      <sheetName val="For_Training_Svc_fee13"/>
      <sheetName val="For_Mgmt_fee_(PasteValue)13"/>
      <sheetName val="For_GSC_charge_(PasteValue)13"/>
      <sheetName val="Allocation_Base_(GSIN)13"/>
      <sheetName val="To_DCIN13"/>
      <sheetName val="For_Training_Svc_fee_(PasteVa13"/>
      <sheetName val="Income_Statement12"/>
      <sheetName val="INV0299_(2)12"/>
      <sheetName val="FOREX_0412"/>
      <sheetName val="FOREX_0312"/>
      <sheetName val="FOREX_04_audited12"/>
      <sheetName val="Data_Input12"/>
      <sheetName val="Cost_Input_Sheet12"/>
      <sheetName val="Q120_AP_Aging12"/>
      <sheetName val="Base_Data11"/>
      <sheetName val="RWP_3311"/>
      <sheetName val="TRADING_PROFIT11"/>
      <sheetName val="EB_PDT11"/>
      <sheetName val="Exc__Rate11"/>
      <sheetName val="EYAS_Standar11"/>
      <sheetName val="BAL_SHEET(2)11"/>
      <sheetName val="CUSTOMER_LOOKUP11"/>
      <sheetName val="SUMMARY_11"/>
      <sheetName val="Sheet1_(19)11"/>
      <sheetName val="Rekap_Penj11"/>
      <sheetName val="BS-PL_Komersil_and_Fiskal11"/>
      <sheetName val="Front_Sheet11"/>
      <sheetName val="Name_Map11"/>
      <sheetName val="TB_IDR_Only11"/>
      <sheetName val="Breakdown_LF603_111"/>
      <sheetName val="Sheet_1_(2)11"/>
      <sheetName val="COA_BM11"/>
      <sheetName val="Check_Sheet11"/>
      <sheetName val="PLHO_Report11"/>
      <sheetName val="FL_&amp;_IC11"/>
      <sheetName val="Table_111"/>
      <sheetName val="229_Accr_Exp11"/>
      <sheetName val="Income_State11"/>
      <sheetName val="Content_311"/>
      <sheetName val="hutang_DPLK11"/>
      <sheetName val="Access_Radio_NL40011"/>
      <sheetName val="HWL_(2)10"/>
      <sheetName val="A2_1_CAJE13"/>
      <sheetName val="TRAVEL_PLAN11"/>
      <sheetName val="Financial_Statement8"/>
      <sheetName val="Tax_comp11"/>
      <sheetName val="TWDV_over_NBV11"/>
      <sheetName val="Product_Requirement11"/>
      <sheetName val="Investasi_&amp;_depresiasi11"/>
      <sheetName val="Att_1-5_yr01_(Ind)8"/>
      <sheetName val="Att_1-5_yr018"/>
      <sheetName val="PPh_22_-_018"/>
      <sheetName val="PPh_22_-_01_(E)8"/>
      <sheetName val="Depr_for_add_20018"/>
      <sheetName val="Perhit_disp_01_(E)8"/>
      <sheetName val="Perhit_disp_018"/>
      <sheetName val="Depreciation_DBI_018"/>
      <sheetName val="Amortisation_DBI_8"/>
      <sheetName val="Sheet1_(3)8"/>
      <sheetName val="Sheet1_(2)8"/>
      <sheetName val="expat_exp8"/>
      <sheetName val="Customer_List8"/>
      <sheetName val="Stock_CIW8"/>
      <sheetName val="_INCOME_STATEMENT9"/>
      <sheetName val="Data_Submission11"/>
      <sheetName val="Lookup_Tables11"/>
      <sheetName val="K_6DEPOSIT8"/>
      <sheetName val="99_10_128"/>
      <sheetName val="Other_charges_(income)8"/>
      <sheetName val="lab_norge8"/>
      <sheetName val="SAD_Conclusion8"/>
      <sheetName val="SAD_Schedule8"/>
      <sheetName val="Cruser_Sp718"/>
      <sheetName val="Sch_8"/>
      <sheetName val="E-9_3(PBC)8"/>
      <sheetName val="hitung_ulang_JEPANG8"/>
      <sheetName val="HO_Use8"/>
      <sheetName val="BGT_Cashflow8"/>
      <sheetName val="ACT_Cashflow8"/>
      <sheetName val="BGT_Cashflow_8"/>
      <sheetName val="Muebles_y_Enseres8"/>
      <sheetName val="New_List8"/>
      <sheetName val="LOC_Score8"/>
      <sheetName val="Laba_Rugi8"/>
      <sheetName val="Pembelian_Aktiva8"/>
      <sheetName val="Beban_Operasi8"/>
      <sheetName val="GL_Items_MEI8"/>
      <sheetName val="7_28"/>
      <sheetName val="00_received_in_018"/>
      <sheetName val="Per_GL_J_a_n8"/>
      <sheetName val="WP-PBM-04"/>
      <sheetName val="FE-1770_P119"/>
      <sheetName val="FE-1770_P219"/>
      <sheetName val="FI-177O_P119"/>
      <sheetName val="FI-1770_P219"/>
      <sheetName val="Final_Tax19"/>
      <sheetName val="Irregular_Income19"/>
      <sheetName val="Rp_Banten17"/>
      <sheetName val="Permanent_info17"/>
      <sheetName val="RMFE_0416"/>
      <sheetName val="BS_final18"/>
      <sheetName val="B_117"/>
      <sheetName val="3__Neraca_dan_RL18"/>
      <sheetName val="Mine_Assumptions18"/>
      <sheetName val="RENCANA_KERJA18"/>
      <sheetName val="VAT_out18"/>
      <sheetName val="Journal_Template18"/>
      <sheetName val="trf_d-i17"/>
      <sheetName val="K_2_116"/>
      <sheetName val="Forecase_200417"/>
      <sheetName val="Main_Menu17"/>
      <sheetName val="A_u_g17"/>
      <sheetName val="M-2_Adjusted17"/>
      <sheetName val="BOQ_price16"/>
      <sheetName val="Professionals_Standard16"/>
      <sheetName val="ESG_local16"/>
      <sheetName val="Details_BS_YTD16"/>
      <sheetName val="K_1_1_1_HGU15"/>
      <sheetName val="DEFECTED_NOV15"/>
      <sheetName val="Exch_rate15"/>
      <sheetName val="Internal_order16"/>
      <sheetName val="Other_Current15"/>
      <sheetName val="Other_YTD15"/>
      <sheetName val="HBI_NCD15"/>
      <sheetName val="Table_Array15"/>
      <sheetName val="HBS_Credit_Detail15"/>
      <sheetName val="ID_MENADO14"/>
      <sheetName val="Bank_Recon_-_IDR15"/>
      <sheetName val="Detail_pg216"/>
      <sheetName val="move_(2)16"/>
      <sheetName val="oblig_Trad&amp;AFS15"/>
      <sheetName val="For_Mgmt_fee16"/>
      <sheetName val="For_GSC_charge16"/>
      <sheetName val="For_Training_Svc_fee16"/>
      <sheetName val="For_Mgmt_fee_(PasteValue)16"/>
      <sheetName val="For_GSC_charge_(PasteValue)16"/>
      <sheetName val="Allocation_Base_(GSIN)16"/>
      <sheetName val="To_DCIN16"/>
      <sheetName val="For_Training_Svc_fee_(PasteVa16"/>
      <sheetName val="Income_Statement15"/>
      <sheetName val="INV0299_(2)15"/>
      <sheetName val="FOREX_0415"/>
      <sheetName val="FOREX_0315"/>
      <sheetName val="FOREX_04_audited15"/>
      <sheetName val="Data_Input15"/>
      <sheetName val="Cost_Input_Sheet15"/>
      <sheetName val="Q120_AP_Aging15"/>
      <sheetName val="Base_Data14"/>
      <sheetName val="RWP_3314"/>
      <sheetName val="TRADING_PROFIT14"/>
      <sheetName val="EB_PDT14"/>
      <sheetName val="Exc__Rate14"/>
      <sheetName val="EYAS_Standar14"/>
      <sheetName val="BAL_SHEET(2)14"/>
      <sheetName val="CUSTOMER_LOOKUP14"/>
      <sheetName val="SUMMARY_14"/>
      <sheetName val="Sheet1_(19)14"/>
      <sheetName val="Rekap_Penj14"/>
      <sheetName val="BS-PL_Komersil_and_Fiskal14"/>
      <sheetName val="Front_Sheet14"/>
      <sheetName val="Name_Map14"/>
      <sheetName val="TB_IDR_Only14"/>
      <sheetName val="Breakdown_LF603_114"/>
      <sheetName val="Sheet_1_(2)14"/>
      <sheetName val="COA_BM14"/>
      <sheetName val="Check_Sheet14"/>
      <sheetName val="PLHO_Report14"/>
      <sheetName val="FL_&amp;_IC14"/>
      <sheetName val="Table_114"/>
      <sheetName val="229_Accr_Exp14"/>
      <sheetName val="Income_State14"/>
      <sheetName val="Content_314"/>
      <sheetName val="hutang_DPLK14"/>
      <sheetName val="Access_Radio_NL40014"/>
      <sheetName val="HWL_(2)13"/>
      <sheetName val="A2_1_CAJE16"/>
      <sheetName val="TRAVEL_PLAN14"/>
      <sheetName val="Financial_Statement11"/>
      <sheetName val="Tax_comp14"/>
      <sheetName val="TWDV_over_NBV14"/>
      <sheetName val="Product_Requirement14"/>
      <sheetName val="Investasi_&amp;_depresiasi14"/>
      <sheetName val="Att_1-5_yr01_(Ind)11"/>
      <sheetName val="Att_1-5_yr0111"/>
      <sheetName val="PPh_22_-_0111"/>
      <sheetName val="PPh_22_-_01_(E)11"/>
      <sheetName val="Depr_for_add_200111"/>
      <sheetName val="Perhit_disp_01_(E)11"/>
      <sheetName val="Perhit_disp_0111"/>
      <sheetName val="Depreciation_DBI_0111"/>
      <sheetName val="Amortisation_DBI_11"/>
      <sheetName val="Sheet1_(3)11"/>
      <sheetName val="Sheet1_(2)11"/>
      <sheetName val="expat_exp11"/>
      <sheetName val="Customer_List11"/>
      <sheetName val="Stock_CIW11"/>
      <sheetName val="_INCOME_STATEMENT12"/>
      <sheetName val="Data_Submission14"/>
      <sheetName val="Lookup_Tables14"/>
      <sheetName val="K_6DEPOSIT11"/>
      <sheetName val="99_10_1211"/>
      <sheetName val="Other_charges_(income)11"/>
      <sheetName val="lab_norge11"/>
      <sheetName val="SAD_Conclusion11"/>
      <sheetName val="SAD_Schedule11"/>
      <sheetName val="Cruser_Sp7111"/>
      <sheetName val="Sch_11"/>
      <sheetName val="E-9_3(PBC)11"/>
      <sheetName val="hitung_ulang_JEPANG11"/>
      <sheetName val="HO_Use11"/>
      <sheetName val="BGT_Cashflow11"/>
      <sheetName val="ACT_Cashflow11"/>
      <sheetName val="BGT_Cashflow_11"/>
      <sheetName val="Muebles_y_Enseres11"/>
      <sheetName val="New_List11"/>
      <sheetName val="LOC_Score11"/>
      <sheetName val="Laba_Rugi11"/>
      <sheetName val="Pembelian_Aktiva11"/>
      <sheetName val="Beban_Operasi11"/>
      <sheetName val="GL_Items_MEI11"/>
      <sheetName val="7_211"/>
      <sheetName val="00_received_in_0111"/>
      <sheetName val="Per_GL_J_a_n11"/>
      <sheetName val="FE-1770_P118"/>
      <sheetName val="FE-1770_P218"/>
      <sheetName val="FI-177O_P118"/>
      <sheetName val="FI-1770_P218"/>
      <sheetName val="Final_Tax18"/>
      <sheetName val="Irregular_Income18"/>
      <sheetName val="Rp_Banten16"/>
      <sheetName val="Permanent_info16"/>
      <sheetName val="RMFE_0415"/>
      <sheetName val="BS_final17"/>
      <sheetName val="B_116"/>
      <sheetName val="3__Neraca_dan_RL17"/>
      <sheetName val="Mine_Assumptions17"/>
      <sheetName val="RENCANA_KERJA17"/>
      <sheetName val="VAT_out17"/>
      <sheetName val="Journal_Template17"/>
      <sheetName val="trf_d-i16"/>
      <sheetName val="K_2_115"/>
      <sheetName val="Forecase_200416"/>
      <sheetName val="Main_Menu16"/>
      <sheetName val="A_u_g16"/>
      <sheetName val="M-2_Adjusted16"/>
      <sheetName val="BOQ_price15"/>
      <sheetName val="Professionals_Standard15"/>
      <sheetName val="ESG_local15"/>
      <sheetName val="Details_BS_YTD15"/>
      <sheetName val="K_1_1_1_HGU14"/>
      <sheetName val="DEFECTED_NOV14"/>
      <sheetName val="Exch_rate14"/>
      <sheetName val="Internal_order15"/>
      <sheetName val="Other_Current14"/>
      <sheetName val="Other_YTD14"/>
      <sheetName val="HBI_NCD14"/>
      <sheetName val="Table_Array14"/>
      <sheetName val="HBS_Credit_Detail14"/>
      <sheetName val="ID_MENADO13"/>
      <sheetName val="Bank_Recon_-_IDR14"/>
      <sheetName val="Detail_pg215"/>
      <sheetName val="move_(2)15"/>
      <sheetName val="oblig_Trad&amp;AFS14"/>
      <sheetName val="For_Mgmt_fee15"/>
      <sheetName val="For_GSC_charge15"/>
      <sheetName val="For_Training_Svc_fee15"/>
      <sheetName val="For_Mgmt_fee_(PasteValue)15"/>
      <sheetName val="For_GSC_charge_(PasteValue)15"/>
      <sheetName val="Allocation_Base_(GSIN)15"/>
      <sheetName val="To_DCIN15"/>
      <sheetName val="For_Training_Svc_fee_(PasteVa15"/>
      <sheetName val="Income_Statement14"/>
      <sheetName val="INV0299_(2)14"/>
      <sheetName val="FOREX_0414"/>
      <sheetName val="FOREX_0314"/>
      <sheetName val="FOREX_04_audited14"/>
      <sheetName val="Data_Input14"/>
      <sheetName val="Cost_Input_Sheet14"/>
      <sheetName val="Q120_AP_Aging14"/>
      <sheetName val="Base_Data13"/>
      <sheetName val="RWP_3313"/>
      <sheetName val="TRADING_PROFIT13"/>
      <sheetName val="EB_PDT13"/>
      <sheetName val="Exc__Rate13"/>
      <sheetName val="EYAS_Standar13"/>
      <sheetName val="BAL_SHEET(2)13"/>
      <sheetName val="CUSTOMER_LOOKUP13"/>
      <sheetName val="SUMMARY_13"/>
      <sheetName val="Sheet1_(19)13"/>
      <sheetName val="Rekap_Penj13"/>
      <sheetName val="BS-PL_Komersil_and_Fiskal13"/>
      <sheetName val="Front_Sheet13"/>
      <sheetName val="Name_Map13"/>
      <sheetName val="TB_IDR_Only13"/>
      <sheetName val="Breakdown_LF603_113"/>
      <sheetName val="Sheet_1_(2)13"/>
      <sheetName val="COA_BM13"/>
      <sheetName val="Check_Sheet13"/>
      <sheetName val="PLHO_Report13"/>
      <sheetName val="FL_&amp;_IC13"/>
      <sheetName val="Table_113"/>
      <sheetName val="229_Accr_Exp13"/>
      <sheetName val="Income_State13"/>
      <sheetName val="Content_313"/>
      <sheetName val="hutang_DPLK13"/>
      <sheetName val="Access_Radio_NL40013"/>
      <sheetName val="HWL_(2)12"/>
      <sheetName val="A2_1_CAJE15"/>
      <sheetName val="TRAVEL_PLAN13"/>
      <sheetName val="Financial_Statement10"/>
      <sheetName val="Tax_comp13"/>
      <sheetName val="TWDV_over_NBV13"/>
      <sheetName val="Product_Requirement13"/>
      <sheetName val="Investasi_&amp;_depresiasi13"/>
      <sheetName val="Att_1-5_yr01_(Ind)10"/>
      <sheetName val="Att_1-5_yr0110"/>
      <sheetName val="PPh_22_-_0110"/>
      <sheetName val="PPh_22_-_01_(E)10"/>
      <sheetName val="Depr_for_add_200110"/>
      <sheetName val="Perhit_disp_01_(E)10"/>
      <sheetName val="Perhit_disp_0110"/>
      <sheetName val="Depreciation_DBI_0110"/>
      <sheetName val="Amortisation_DBI_10"/>
      <sheetName val="Sheet1_(3)10"/>
      <sheetName val="Sheet1_(2)10"/>
      <sheetName val="expat_exp10"/>
      <sheetName val="Customer_List10"/>
      <sheetName val="Stock_CIW10"/>
      <sheetName val="_INCOME_STATEMENT11"/>
      <sheetName val="Data_Submission13"/>
      <sheetName val="Lookup_Tables13"/>
      <sheetName val="K_6DEPOSIT10"/>
      <sheetName val="99_10_1210"/>
      <sheetName val="Other_charges_(income)10"/>
      <sheetName val="lab_norge10"/>
      <sheetName val="SAD_Conclusion10"/>
      <sheetName val="SAD_Schedule10"/>
      <sheetName val="Cruser_Sp7110"/>
      <sheetName val="Sch_10"/>
      <sheetName val="E-9_3(PBC)10"/>
      <sheetName val="hitung_ulang_JEPANG10"/>
      <sheetName val="HO_Use10"/>
      <sheetName val="BGT_Cashflow10"/>
      <sheetName val="ACT_Cashflow10"/>
      <sheetName val="BGT_Cashflow_10"/>
      <sheetName val="Muebles_y_Enseres10"/>
      <sheetName val="New_List10"/>
      <sheetName val="LOC_Score10"/>
      <sheetName val="Laba_Rugi10"/>
      <sheetName val="Pembelian_Aktiva10"/>
      <sheetName val="Beban_Operasi10"/>
      <sheetName val="GL_Items_MEI10"/>
      <sheetName val="7_210"/>
      <sheetName val="00_received_in_0110"/>
      <sheetName val="Per_GL_J_a_n10"/>
      <sheetName val="FE-1770_P117"/>
      <sheetName val="FE-1770_P217"/>
      <sheetName val="FI-177O_P117"/>
      <sheetName val="FI-1770_P217"/>
      <sheetName val="Final_Tax17"/>
      <sheetName val="Irregular_Income17"/>
      <sheetName val="Rp_Banten15"/>
      <sheetName val="Permanent_info15"/>
      <sheetName val="RMFE_0414"/>
      <sheetName val="BS_final16"/>
      <sheetName val="B_115"/>
      <sheetName val="3__Neraca_dan_RL16"/>
      <sheetName val="Mine_Assumptions16"/>
      <sheetName val="RENCANA_KERJA16"/>
      <sheetName val="VAT_out16"/>
      <sheetName val="Journal_Template16"/>
      <sheetName val="trf_d-i15"/>
      <sheetName val="K_2_114"/>
      <sheetName val="Forecase_200415"/>
      <sheetName val="Main_Menu15"/>
      <sheetName val="A_u_g15"/>
      <sheetName val="M-2_Adjusted15"/>
      <sheetName val="BOQ_price14"/>
      <sheetName val="Professionals_Standard14"/>
      <sheetName val="ESG_local14"/>
      <sheetName val="Details_BS_YTD14"/>
      <sheetName val="K_1_1_1_HGU13"/>
      <sheetName val="DEFECTED_NOV13"/>
      <sheetName val="Exch_rate13"/>
      <sheetName val="Internal_order14"/>
      <sheetName val="Other_Current13"/>
      <sheetName val="Other_YTD13"/>
      <sheetName val="HBI_NCD13"/>
      <sheetName val="Table_Array13"/>
      <sheetName val="HBS_Credit_Detail13"/>
      <sheetName val="ID_MENADO12"/>
      <sheetName val="Bank_Recon_-_IDR13"/>
      <sheetName val="Detail_pg214"/>
      <sheetName val="move_(2)14"/>
      <sheetName val="oblig_Trad&amp;AFS13"/>
      <sheetName val="For_Mgmt_fee14"/>
      <sheetName val="For_GSC_charge14"/>
      <sheetName val="For_Training_Svc_fee14"/>
      <sheetName val="For_Mgmt_fee_(PasteValue)14"/>
      <sheetName val="For_GSC_charge_(PasteValue)14"/>
      <sheetName val="Allocation_Base_(GSIN)14"/>
      <sheetName val="To_DCIN14"/>
      <sheetName val="For_Training_Svc_fee_(PasteVa14"/>
      <sheetName val="Income_Statement13"/>
      <sheetName val="INV0299_(2)13"/>
      <sheetName val="FOREX_0413"/>
      <sheetName val="FOREX_0313"/>
      <sheetName val="FOREX_04_audited13"/>
      <sheetName val="Data_Input13"/>
      <sheetName val="Cost_Input_Sheet13"/>
      <sheetName val="Q120_AP_Aging13"/>
      <sheetName val="Base_Data12"/>
      <sheetName val="RWP_3312"/>
      <sheetName val="TRADING_PROFIT12"/>
      <sheetName val="EB_PDT12"/>
      <sheetName val="Exc__Rate12"/>
      <sheetName val="EYAS_Standar12"/>
      <sheetName val="BAL_SHEET(2)12"/>
      <sheetName val="CUSTOMER_LOOKUP12"/>
      <sheetName val="SUMMARY_12"/>
      <sheetName val="Sheet1_(19)12"/>
      <sheetName val="Rekap_Penj12"/>
      <sheetName val="BS-PL_Komersil_and_Fiskal12"/>
      <sheetName val="Front_Sheet12"/>
      <sheetName val="Name_Map12"/>
      <sheetName val="TB_IDR_Only12"/>
      <sheetName val="Breakdown_LF603_112"/>
      <sheetName val="Sheet_1_(2)12"/>
      <sheetName val="COA_BM12"/>
      <sheetName val="Check_Sheet12"/>
      <sheetName val="PLHO_Report12"/>
      <sheetName val="FL_&amp;_IC12"/>
      <sheetName val="Table_112"/>
      <sheetName val="229_Accr_Exp12"/>
      <sheetName val="Income_State12"/>
      <sheetName val="Content_312"/>
      <sheetName val="hutang_DPLK12"/>
      <sheetName val="Access_Radio_NL40012"/>
      <sheetName val="HWL_(2)11"/>
      <sheetName val="A2_1_CAJE14"/>
      <sheetName val="TRAVEL_PLAN12"/>
      <sheetName val="Financial_Statement9"/>
      <sheetName val="Tax_comp12"/>
      <sheetName val="TWDV_over_NBV12"/>
      <sheetName val="Product_Requirement12"/>
      <sheetName val="Investasi_&amp;_depresiasi12"/>
      <sheetName val="Att_1-5_yr01_(Ind)9"/>
      <sheetName val="Att_1-5_yr019"/>
      <sheetName val="PPh_22_-_019"/>
      <sheetName val="PPh_22_-_01_(E)9"/>
      <sheetName val="Depr_for_add_20019"/>
      <sheetName val="Perhit_disp_01_(E)9"/>
      <sheetName val="Perhit_disp_019"/>
      <sheetName val="Depreciation_DBI_019"/>
      <sheetName val="Amortisation_DBI_9"/>
      <sheetName val="Sheet1_(3)9"/>
      <sheetName val="Sheet1_(2)9"/>
      <sheetName val="expat_exp9"/>
      <sheetName val="Customer_List9"/>
      <sheetName val="Stock_CIW9"/>
      <sheetName val="_INCOME_STATEMENT10"/>
      <sheetName val="Data_Submission12"/>
      <sheetName val="Lookup_Tables12"/>
      <sheetName val="K_6DEPOSIT9"/>
      <sheetName val="99_10_129"/>
      <sheetName val="Other_charges_(income)9"/>
      <sheetName val="lab_norge9"/>
      <sheetName val="SAD_Conclusion9"/>
      <sheetName val="SAD_Schedule9"/>
      <sheetName val="Cruser_Sp719"/>
      <sheetName val="Sch_9"/>
      <sheetName val="E-9_3(PBC)9"/>
      <sheetName val="hitung_ulang_JEPANG9"/>
      <sheetName val="HO_Use9"/>
      <sheetName val="BGT_Cashflow9"/>
      <sheetName val="ACT_Cashflow9"/>
      <sheetName val="BGT_Cashflow_9"/>
      <sheetName val="Muebles_y_Enseres9"/>
      <sheetName val="New_List9"/>
      <sheetName val="LOC_Score9"/>
      <sheetName val="Laba_Rugi9"/>
      <sheetName val="Pembelian_Aktiva9"/>
      <sheetName val="Beban_Operasi9"/>
      <sheetName val="GL_Items_MEI9"/>
      <sheetName val="7_29"/>
      <sheetName val="00_received_in_019"/>
      <sheetName val="Per_GL_J_a_n9"/>
      <sheetName val="FE-1770_P121"/>
      <sheetName val="FE-1770_P221"/>
      <sheetName val="FI-177O_P121"/>
      <sheetName val="FI-1770_P221"/>
      <sheetName val="Final_Tax21"/>
      <sheetName val="Irregular_Income21"/>
      <sheetName val="Rp_Banten19"/>
      <sheetName val="Permanent_info19"/>
      <sheetName val="RMFE_0418"/>
      <sheetName val="BS_final20"/>
      <sheetName val="B_119"/>
      <sheetName val="3__Neraca_dan_RL20"/>
      <sheetName val="Mine_Assumptions20"/>
      <sheetName val="RENCANA_KERJA20"/>
      <sheetName val="VAT_out20"/>
      <sheetName val="Journal_Template20"/>
      <sheetName val="trf_d-i19"/>
      <sheetName val="K_2_118"/>
      <sheetName val="Forecase_200419"/>
      <sheetName val="Main_Menu19"/>
      <sheetName val="A_u_g19"/>
      <sheetName val="M-2_Adjusted19"/>
      <sheetName val="BOQ_price18"/>
      <sheetName val="Professionals_Standard18"/>
      <sheetName val="ESG_local18"/>
      <sheetName val="Details_BS_YTD18"/>
      <sheetName val="K_1_1_1_HGU17"/>
      <sheetName val="DEFECTED_NOV17"/>
      <sheetName val="Exch_rate17"/>
      <sheetName val="Internal_order18"/>
      <sheetName val="Other_Current17"/>
      <sheetName val="Other_YTD17"/>
      <sheetName val="HBI_NCD17"/>
      <sheetName val="Table_Array17"/>
      <sheetName val="HBS_Credit_Detail17"/>
      <sheetName val="ID_MENADO16"/>
      <sheetName val="Bank_Recon_-_IDR17"/>
      <sheetName val="Detail_pg218"/>
      <sheetName val="move_(2)18"/>
      <sheetName val="oblig_Trad&amp;AFS17"/>
      <sheetName val="For_Mgmt_fee18"/>
      <sheetName val="For_GSC_charge18"/>
      <sheetName val="For_Training_Svc_fee18"/>
      <sheetName val="For_Mgmt_fee_(PasteValue)18"/>
      <sheetName val="For_GSC_charge_(PasteValue)18"/>
      <sheetName val="Allocation_Base_(GSIN)18"/>
      <sheetName val="To_DCIN18"/>
      <sheetName val="For_Training_Svc_fee_(PasteVa18"/>
      <sheetName val="Income_Statement17"/>
      <sheetName val="INV0299_(2)17"/>
      <sheetName val="FOREX_0417"/>
      <sheetName val="FOREX_0317"/>
      <sheetName val="FOREX_04_audited17"/>
      <sheetName val="Data_Input17"/>
      <sheetName val="Cost_Input_Sheet17"/>
      <sheetName val="Q120_AP_Aging17"/>
      <sheetName val="Base_Data16"/>
      <sheetName val="RWP_3316"/>
      <sheetName val="TRADING_PROFIT16"/>
      <sheetName val="EB_PDT16"/>
      <sheetName val="Exc__Rate16"/>
      <sheetName val="EYAS_Standar16"/>
      <sheetName val="BAL_SHEET(2)16"/>
      <sheetName val="CUSTOMER_LOOKUP16"/>
      <sheetName val="SUMMARY_16"/>
      <sheetName val="Sheet1_(19)16"/>
      <sheetName val="Rekap_Penj16"/>
      <sheetName val="BS-PL_Komersil_and_Fiskal16"/>
      <sheetName val="Front_Sheet16"/>
      <sheetName val="Name_Map16"/>
      <sheetName val="TB_IDR_Only16"/>
      <sheetName val="Breakdown_LF603_116"/>
      <sheetName val="Sheet_1_(2)16"/>
      <sheetName val="COA_BM16"/>
      <sheetName val="Check_Sheet16"/>
      <sheetName val="PLHO_Report16"/>
      <sheetName val="FL_&amp;_IC16"/>
      <sheetName val="Table_116"/>
      <sheetName val="229_Accr_Exp16"/>
      <sheetName val="Income_State16"/>
      <sheetName val="Content_316"/>
      <sheetName val="hutang_DPLK16"/>
      <sheetName val="Access_Radio_NL40016"/>
      <sheetName val="HWL_(2)15"/>
      <sheetName val="A2_1_CAJE18"/>
      <sheetName val="TRAVEL_PLAN16"/>
      <sheetName val="Financial_Statement13"/>
      <sheetName val="Tax_comp16"/>
      <sheetName val="TWDV_over_NBV16"/>
      <sheetName val="Product_Requirement16"/>
      <sheetName val="Investasi_&amp;_depresiasi16"/>
      <sheetName val="Att_1-5_yr01_(Ind)13"/>
      <sheetName val="Att_1-5_yr0113"/>
      <sheetName val="PPh_22_-_0113"/>
      <sheetName val="PPh_22_-_01_(E)13"/>
      <sheetName val="Depr_for_add_200113"/>
      <sheetName val="Perhit_disp_01_(E)13"/>
      <sheetName val="Perhit_disp_0113"/>
      <sheetName val="Depreciation_DBI_0113"/>
      <sheetName val="Amortisation_DBI_13"/>
      <sheetName val="Sheet1_(3)13"/>
      <sheetName val="Sheet1_(2)13"/>
      <sheetName val="expat_exp13"/>
      <sheetName val="Customer_List13"/>
      <sheetName val="Stock_CIW13"/>
      <sheetName val="_INCOME_STATEMENT14"/>
      <sheetName val="Data_Submission16"/>
      <sheetName val="Lookup_Tables16"/>
      <sheetName val="K_6DEPOSIT13"/>
      <sheetName val="99_10_1213"/>
      <sheetName val="Other_charges_(income)13"/>
      <sheetName val="lab_norge13"/>
      <sheetName val="SAD_Conclusion13"/>
      <sheetName val="SAD_Schedule13"/>
      <sheetName val="FE-1770_P120"/>
      <sheetName val="FE-1770_P220"/>
      <sheetName val="FI-177O_P120"/>
      <sheetName val="FI-1770_P220"/>
      <sheetName val="Final_Tax20"/>
      <sheetName val="Irregular_Income20"/>
      <sheetName val="Rp_Banten18"/>
      <sheetName val="Permanent_info18"/>
      <sheetName val="RMFE_0417"/>
      <sheetName val="BS_final19"/>
      <sheetName val="B_118"/>
      <sheetName val="3__Neraca_dan_RL19"/>
      <sheetName val="Mine_Assumptions19"/>
      <sheetName val="RENCANA_KERJA19"/>
      <sheetName val="VAT_out19"/>
      <sheetName val="Journal_Template19"/>
      <sheetName val="trf_d-i18"/>
      <sheetName val="K_2_117"/>
      <sheetName val="Forecase_200418"/>
      <sheetName val="Main_Menu18"/>
      <sheetName val="A_u_g18"/>
      <sheetName val="M-2_Adjusted18"/>
      <sheetName val="BOQ_price17"/>
      <sheetName val="Professionals_Standard17"/>
      <sheetName val="ESG_local17"/>
      <sheetName val="Details_BS_YTD17"/>
      <sheetName val="K_1_1_1_HGU16"/>
      <sheetName val="DEFECTED_NOV16"/>
      <sheetName val="Exch_rate16"/>
      <sheetName val="Internal_order17"/>
      <sheetName val="Other_Current16"/>
      <sheetName val="Other_YTD16"/>
      <sheetName val="HBI_NCD16"/>
      <sheetName val="Table_Array16"/>
      <sheetName val="HBS_Credit_Detail16"/>
      <sheetName val="ID_MENADO15"/>
      <sheetName val="Bank_Recon_-_IDR16"/>
      <sheetName val="Detail_pg217"/>
      <sheetName val="move_(2)17"/>
      <sheetName val="oblig_Trad&amp;AFS16"/>
      <sheetName val="For_Mgmt_fee17"/>
      <sheetName val="For_GSC_charge17"/>
      <sheetName val="For_Training_Svc_fee17"/>
      <sheetName val="For_Mgmt_fee_(PasteValue)17"/>
      <sheetName val="For_GSC_charge_(PasteValue)17"/>
      <sheetName val="Allocation_Base_(GSIN)17"/>
      <sheetName val="To_DCIN17"/>
      <sheetName val="For_Training_Svc_fee_(PasteVa17"/>
      <sheetName val="Income_Statement16"/>
      <sheetName val="INV0299_(2)16"/>
      <sheetName val="FOREX_0416"/>
      <sheetName val="FOREX_0316"/>
      <sheetName val="FOREX_04_audited16"/>
      <sheetName val="Data_Input16"/>
      <sheetName val="Cost_Input_Sheet16"/>
      <sheetName val="Q120_AP_Aging16"/>
      <sheetName val="Base_Data15"/>
      <sheetName val="RWP_3315"/>
      <sheetName val="TRADING_PROFIT15"/>
      <sheetName val="EB_PDT15"/>
      <sheetName val="Exc__Rate15"/>
      <sheetName val="EYAS_Standar15"/>
      <sheetName val="BAL_SHEET(2)15"/>
      <sheetName val="CUSTOMER_LOOKUP15"/>
      <sheetName val="SUMMARY_15"/>
      <sheetName val="Sheet1_(19)15"/>
      <sheetName val="Rekap_Penj15"/>
      <sheetName val="BS-PL_Komersil_and_Fiskal15"/>
      <sheetName val="Front_Sheet15"/>
      <sheetName val="Name_Map15"/>
      <sheetName val="TB_IDR_Only15"/>
      <sheetName val="Breakdown_LF603_115"/>
      <sheetName val="Sheet_1_(2)15"/>
      <sheetName val="COA_BM15"/>
      <sheetName val="Check_Sheet15"/>
      <sheetName val="PLHO_Report15"/>
      <sheetName val="FL_&amp;_IC15"/>
      <sheetName val="Table_115"/>
      <sheetName val="229_Accr_Exp15"/>
      <sheetName val="Income_State15"/>
      <sheetName val="Content_315"/>
      <sheetName val="hutang_DPLK15"/>
      <sheetName val="Access_Radio_NL40015"/>
      <sheetName val="HWL_(2)14"/>
      <sheetName val="A2_1_CAJE17"/>
      <sheetName val="TRAVEL_PLAN15"/>
      <sheetName val="Financial_Statement12"/>
      <sheetName val="Tax_comp15"/>
      <sheetName val="TWDV_over_NBV15"/>
      <sheetName val="Product_Requirement15"/>
      <sheetName val="Investasi_&amp;_depresiasi15"/>
      <sheetName val="Att_1-5_yr01_(Ind)12"/>
      <sheetName val="Att_1-5_yr0112"/>
      <sheetName val="PPh_22_-_0112"/>
      <sheetName val="PPh_22_-_01_(E)12"/>
      <sheetName val="Depr_for_add_200112"/>
      <sheetName val="Perhit_disp_01_(E)12"/>
      <sheetName val="Perhit_disp_0112"/>
      <sheetName val="Depreciation_DBI_0112"/>
      <sheetName val="Amortisation_DBI_12"/>
      <sheetName val="Sheet1_(3)12"/>
      <sheetName val="Sheet1_(2)12"/>
      <sheetName val="expat_exp12"/>
      <sheetName val="Customer_List12"/>
      <sheetName val="Stock_CIW12"/>
      <sheetName val="_INCOME_STATEMENT13"/>
      <sheetName val="Data_Submission15"/>
      <sheetName val="Lookup_Tables15"/>
      <sheetName val="K_6DEPOSIT12"/>
      <sheetName val="99_10_1212"/>
      <sheetName val="Other_charges_(income)12"/>
      <sheetName val="lab_norge12"/>
      <sheetName val="SAD_Conclusion12"/>
      <sheetName val="SAD_Schedule12"/>
      <sheetName val="Cruser_Sp7112"/>
      <sheetName val="Sch_12"/>
      <sheetName val="E-9_3(PBC)12"/>
      <sheetName val="hitung_ulang_JEPANG12"/>
      <sheetName val="HO_Use12"/>
      <sheetName val="BGT_Cashflow12"/>
      <sheetName val="ACT_Cashflow12"/>
      <sheetName val="BGT_Cashflow_12"/>
      <sheetName val="Muebles_y_Enseres12"/>
      <sheetName val="New_List12"/>
      <sheetName val="LOC_Score12"/>
      <sheetName val="Laba_Rugi12"/>
      <sheetName val="Pembelian_Aktiva12"/>
      <sheetName val="Beban_Operasi12"/>
      <sheetName val="GL_Items_MEI12"/>
      <sheetName val="7_212"/>
      <sheetName val="00_received_in_0112"/>
      <sheetName val="Per_GL_J_a_n12"/>
      <sheetName val="FE-1770_P128"/>
      <sheetName val="FE-1770_P228"/>
      <sheetName val="FI-177O_P128"/>
      <sheetName val="FI-1770_P228"/>
      <sheetName val="Final_Tax28"/>
      <sheetName val="Irregular_Income28"/>
      <sheetName val="Rp_Banten26"/>
      <sheetName val="Permanent_info26"/>
      <sheetName val="RMFE_0425"/>
      <sheetName val="BS_final27"/>
      <sheetName val="B_126"/>
      <sheetName val="3__Neraca_dan_RL27"/>
      <sheetName val="Mine_Assumptions27"/>
      <sheetName val="RENCANA_KERJA27"/>
      <sheetName val="VAT_out27"/>
      <sheetName val="Journal_Template27"/>
      <sheetName val="trf_d-i26"/>
      <sheetName val="K_2_125"/>
      <sheetName val="Forecase_200426"/>
      <sheetName val="Main_Menu26"/>
      <sheetName val="A_u_g26"/>
      <sheetName val="M-2_Adjusted26"/>
      <sheetName val="BOQ_price25"/>
      <sheetName val="Professionals_Standard25"/>
      <sheetName val="ESG_local25"/>
      <sheetName val="Details_BS_YTD25"/>
      <sheetName val="K_1_1_1_HGU24"/>
      <sheetName val="DEFECTED_NOV24"/>
      <sheetName val="Exch_rate24"/>
      <sheetName val="Internal_order25"/>
      <sheetName val="Other_Current24"/>
      <sheetName val="Other_YTD24"/>
      <sheetName val="HBI_NCD24"/>
      <sheetName val="Table_Array24"/>
      <sheetName val="HBS_Credit_Detail24"/>
      <sheetName val="ID_MENADO23"/>
      <sheetName val="Bank_Recon_-_IDR24"/>
      <sheetName val="Detail_pg225"/>
      <sheetName val="move_(2)25"/>
      <sheetName val="oblig_Trad&amp;AFS24"/>
      <sheetName val="For_Mgmt_fee25"/>
      <sheetName val="For_GSC_charge25"/>
      <sheetName val="For_Training_Svc_fee25"/>
      <sheetName val="For_Mgmt_fee_(PasteValue)25"/>
      <sheetName val="For_GSC_charge_(PasteValue)25"/>
      <sheetName val="Allocation_Base_(GSIN)25"/>
      <sheetName val="To_DCIN25"/>
      <sheetName val="For_Training_Svc_fee_(PasteVa25"/>
      <sheetName val="Income_Statement24"/>
      <sheetName val="INV0299_(2)24"/>
      <sheetName val="FOREX_0424"/>
      <sheetName val="FOREX_0324"/>
      <sheetName val="FOREX_04_audited24"/>
      <sheetName val="Data_Input24"/>
      <sheetName val="Cost_Input_Sheet24"/>
      <sheetName val="Q120_AP_Aging24"/>
      <sheetName val="Base_Data23"/>
      <sheetName val="RWP_3323"/>
      <sheetName val="TRADING_PROFIT23"/>
      <sheetName val="EB_PDT23"/>
      <sheetName val="Exc__Rate23"/>
      <sheetName val="EYAS_Standar23"/>
      <sheetName val="BAL_SHEET(2)23"/>
      <sheetName val="CUSTOMER_LOOKUP23"/>
      <sheetName val="SUMMARY_23"/>
      <sheetName val="Sheet1_(19)23"/>
      <sheetName val="Rekap_Penj23"/>
      <sheetName val="BS-PL_Komersil_and_Fiskal23"/>
      <sheetName val="Front_Sheet23"/>
      <sheetName val="Name_Map23"/>
      <sheetName val="TB_IDR_Only23"/>
      <sheetName val="Breakdown_LF603_123"/>
      <sheetName val="Sheet_1_(2)23"/>
      <sheetName val="COA_BM23"/>
      <sheetName val="Check_Sheet23"/>
      <sheetName val="PLHO_Report23"/>
      <sheetName val="FL_&amp;_IC23"/>
      <sheetName val="Table_123"/>
      <sheetName val="229_Accr_Exp23"/>
      <sheetName val="Income_State23"/>
      <sheetName val="Content_323"/>
      <sheetName val="hutang_DPLK23"/>
      <sheetName val="Access_Radio_NL40023"/>
      <sheetName val="HWL_(2)22"/>
      <sheetName val="A2_1_CAJE25"/>
      <sheetName val="TRAVEL_PLAN23"/>
      <sheetName val="Financial_Statement20"/>
      <sheetName val="Tax_comp23"/>
      <sheetName val="TWDV_over_NBV23"/>
      <sheetName val="Product_Requirement23"/>
      <sheetName val="Investasi_&amp;_depresiasi23"/>
      <sheetName val="Att_1-5_yr01_(Ind)20"/>
      <sheetName val="Att_1-5_yr0120"/>
      <sheetName val="PPh_22_-_0120"/>
      <sheetName val="PPh_22_-_01_(E)20"/>
      <sheetName val="Depr_for_add_200120"/>
      <sheetName val="Perhit_disp_01_(E)20"/>
      <sheetName val="Perhit_disp_0120"/>
      <sheetName val="Depreciation_DBI_0120"/>
      <sheetName val="Amortisation_DBI_20"/>
      <sheetName val="Sheet1_(3)20"/>
      <sheetName val="Sheet1_(2)20"/>
      <sheetName val="expat_exp20"/>
      <sheetName val="Customer_List20"/>
      <sheetName val="Stock_CIW20"/>
      <sheetName val="_INCOME_STATEMENT21"/>
      <sheetName val="Data_Submission23"/>
      <sheetName val="Lookup_Tables23"/>
      <sheetName val="K_6DEPOSIT20"/>
      <sheetName val="99_10_1220"/>
      <sheetName val="Other_charges_(income)20"/>
      <sheetName val="lab_norge20"/>
      <sheetName val="SAD_Conclusion20"/>
      <sheetName val="SAD_Schedule20"/>
      <sheetName val="Cruser_Sp7118"/>
      <sheetName val="Sch_18"/>
      <sheetName val="E-9_3(PBC)18"/>
      <sheetName val="hitung_ulang_JEPANG18"/>
      <sheetName val="HO_Use18"/>
      <sheetName val="BGT_Cashflow18"/>
      <sheetName val="ACT_Cashflow18"/>
      <sheetName val="BGT_Cashflow_18"/>
      <sheetName val="Muebles_y_Enseres18"/>
      <sheetName val="New_List18"/>
      <sheetName val="LOC_Score18"/>
      <sheetName val="Laba_Rugi18"/>
      <sheetName val="Pembelian_Aktiva18"/>
      <sheetName val="Beban_Operasi18"/>
      <sheetName val="GL_Items_MEI18"/>
      <sheetName val="7_218"/>
      <sheetName val="00_received_in_0118"/>
      <sheetName val="Per_GL_J_a_n18"/>
      <sheetName val="FE-1770_P125"/>
      <sheetName val="FE-1770_P225"/>
      <sheetName val="FI-177O_P125"/>
      <sheetName val="FI-1770_P225"/>
      <sheetName val="Final_Tax25"/>
      <sheetName val="Irregular_Income25"/>
      <sheetName val="Rp_Banten23"/>
      <sheetName val="Permanent_info23"/>
      <sheetName val="RMFE_0422"/>
      <sheetName val="BS_final24"/>
      <sheetName val="B_123"/>
      <sheetName val="3__Neraca_dan_RL24"/>
      <sheetName val="Mine_Assumptions24"/>
      <sheetName val="RENCANA_KERJA24"/>
      <sheetName val="VAT_out24"/>
      <sheetName val="Journal_Template24"/>
      <sheetName val="trf_d-i23"/>
      <sheetName val="K_2_122"/>
      <sheetName val="Forecase_200423"/>
      <sheetName val="Main_Menu23"/>
      <sheetName val="A_u_g23"/>
      <sheetName val="M-2_Adjusted23"/>
      <sheetName val="BOQ_price22"/>
      <sheetName val="Professionals_Standard22"/>
      <sheetName val="ESG_local22"/>
      <sheetName val="Details_BS_YTD22"/>
      <sheetName val="K_1_1_1_HGU21"/>
      <sheetName val="DEFECTED_NOV21"/>
      <sheetName val="Exch_rate21"/>
      <sheetName val="Internal_order22"/>
      <sheetName val="Other_Current21"/>
      <sheetName val="Other_YTD21"/>
      <sheetName val="HBI_NCD21"/>
      <sheetName val="Table_Array21"/>
      <sheetName val="HBS_Credit_Detail21"/>
      <sheetName val="ID_MENADO20"/>
      <sheetName val="Bank_Recon_-_IDR21"/>
      <sheetName val="Detail_pg222"/>
      <sheetName val="move_(2)22"/>
      <sheetName val="oblig_Trad&amp;AFS21"/>
      <sheetName val="For_Mgmt_fee22"/>
      <sheetName val="For_GSC_charge22"/>
      <sheetName val="For_Training_Svc_fee22"/>
      <sheetName val="For_Mgmt_fee_(PasteValue)22"/>
      <sheetName val="For_GSC_charge_(PasteValue)22"/>
      <sheetName val="Allocation_Base_(GSIN)22"/>
      <sheetName val="To_DCIN22"/>
      <sheetName val="For_Training_Svc_fee_(PasteVa22"/>
      <sheetName val="Income_Statement21"/>
      <sheetName val="INV0299_(2)21"/>
      <sheetName val="FOREX_0421"/>
      <sheetName val="FOREX_0321"/>
      <sheetName val="FOREX_04_audited21"/>
      <sheetName val="Data_Input21"/>
      <sheetName val="Cost_Input_Sheet21"/>
      <sheetName val="Q120_AP_Aging21"/>
      <sheetName val="Base_Data20"/>
      <sheetName val="RWP_3320"/>
      <sheetName val="TRADING_PROFIT20"/>
      <sheetName val="EB_PDT20"/>
      <sheetName val="Exc__Rate20"/>
      <sheetName val="EYAS_Standar20"/>
      <sheetName val="BAL_SHEET(2)20"/>
      <sheetName val="CUSTOMER_LOOKUP20"/>
      <sheetName val="SUMMARY_20"/>
      <sheetName val="Sheet1_(19)20"/>
      <sheetName val="Rekap_Penj20"/>
      <sheetName val="BS-PL_Komersil_and_Fiskal20"/>
      <sheetName val="Front_Sheet20"/>
      <sheetName val="Name_Map20"/>
      <sheetName val="TB_IDR_Only20"/>
      <sheetName val="Breakdown_LF603_120"/>
      <sheetName val="Sheet_1_(2)20"/>
      <sheetName val="COA_BM20"/>
      <sheetName val="Check_Sheet20"/>
      <sheetName val="PLHO_Report20"/>
      <sheetName val="FL_&amp;_IC20"/>
      <sheetName val="Table_120"/>
      <sheetName val="229_Accr_Exp20"/>
      <sheetName val="Income_State20"/>
      <sheetName val="Content_320"/>
      <sheetName val="hutang_DPLK20"/>
      <sheetName val="Access_Radio_NL40020"/>
      <sheetName val="HWL_(2)19"/>
      <sheetName val="A2_1_CAJE22"/>
      <sheetName val="TRAVEL_PLAN20"/>
      <sheetName val="Financial_Statement17"/>
      <sheetName val="Tax_comp20"/>
      <sheetName val="TWDV_over_NBV20"/>
      <sheetName val="Product_Requirement20"/>
      <sheetName val="Investasi_&amp;_depresiasi20"/>
      <sheetName val="Att_1-5_yr01_(Ind)17"/>
      <sheetName val="Att_1-5_yr0117"/>
      <sheetName val="PPh_22_-_0117"/>
      <sheetName val="PPh_22_-_01_(E)17"/>
      <sheetName val="Depr_for_add_200117"/>
      <sheetName val="Perhit_disp_01_(E)17"/>
      <sheetName val="Perhit_disp_0117"/>
      <sheetName val="Depreciation_DBI_0117"/>
      <sheetName val="Amortisation_DBI_17"/>
      <sheetName val="Sheet1_(3)17"/>
      <sheetName val="Sheet1_(2)17"/>
      <sheetName val="expat_exp17"/>
      <sheetName val="Customer_List17"/>
      <sheetName val="Stock_CIW17"/>
      <sheetName val="_INCOME_STATEMENT18"/>
      <sheetName val="Data_Submission20"/>
      <sheetName val="Lookup_Tables20"/>
      <sheetName val="K_6DEPOSIT17"/>
      <sheetName val="99_10_1217"/>
      <sheetName val="Other_charges_(income)17"/>
      <sheetName val="lab_norge17"/>
      <sheetName val="SAD_Conclusion17"/>
      <sheetName val="SAD_Schedule17"/>
      <sheetName val="Cruser_Sp7115"/>
      <sheetName val="Sch_15"/>
      <sheetName val="E-9_3(PBC)15"/>
      <sheetName val="hitung_ulang_JEPANG15"/>
      <sheetName val="HO_Use15"/>
      <sheetName val="BGT_Cashflow15"/>
      <sheetName val="ACT_Cashflow15"/>
      <sheetName val="BGT_Cashflow_15"/>
      <sheetName val="Muebles_y_Enseres15"/>
      <sheetName val="New_List15"/>
      <sheetName val="LOC_Score15"/>
      <sheetName val="Laba_Rugi15"/>
      <sheetName val="Pembelian_Aktiva15"/>
      <sheetName val="Beban_Operasi15"/>
      <sheetName val="GL_Items_MEI15"/>
      <sheetName val="7_215"/>
      <sheetName val="00_received_in_0115"/>
      <sheetName val="Per_GL_J_a_n15"/>
      <sheetName val="FE-1770_P123"/>
      <sheetName val="FE-1770_P223"/>
      <sheetName val="FI-177O_P123"/>
      <sheetName val="FI-1770_P223"/>
      <sheetName val="Final_Tax23"/>
      <sheetName val="Irregular_Income23"/>
      <sheetName val="Rp_Banten21"/>
      <sheetName val="Permanent_info21"/>
      <sheetName val="RMFE_0420"/>
      <sheetName val="BS_final22"/>
      <sheetName val="B_121"/>
      <sheetName val="3__Neraca_dan_RL22"/>
      <sheetName val="Mine_Assumptions22"/>
      <sheetName val="RENCANA_KERJA22"/>
      <sheetName val="VAT_out22"/>
      <sheetName val="Journal_Template22"/>
      <sheetName val="trf_d-i21"/>
      <sheetName val="K_2_120"/>
      <sheetName val="Forecase_200421"/>
      <sheetName val="Main_Menu21"/>
      <sheetName val="A_u_g21"/>
      <sheetName val="M-2_Adjusted21"/>
      <sheetName val="BOQ_price20"/>
      <sheetName val="Professionals_Standard20"/>
      <sheetName val="ESG_local20"/>
      <sheetName val="Details_BS_YTD20"/>
      <sheetName val="K_1_1_1_HGU19"/>
      <sheetName val="DEFECTED_NOV19"/>
      <sheetName val="Exch_rate19"/>
      <sheetName val="Internal_order20"/>
      <sheetName val="Other_Current19"/>
      <sheetName val="Other_YTD19"/>
      <sheetName val="HBI_NCD19"/>
      <sheetName val="Table_Array19"/>
      <sheetName val="HBS_Credit_Detail19"/>
      <sheetName val="ID_MENADO18"/>
      <sheetName val="Bank_Recon_-_IDR19"/>
      <sheetName val="Detail_pg220"/>
      <sheetName val="move_(2)20"/>
      <sheetName val="oblig_Trad&amp;AFS19"/>
      <sheetName val="For_Mgmt_fee20"/>
      <sheetName val="For_GSC_charge20"/>
      <sheetName val="For_Training_Svc_fee20"/>
      <sheetName val="For_Mgmt_fee_(PasteValue)20"/>
      <sheetName val="For_GSC_charge_(PasteValue)20"/>
      <sheetName val="Allocation_Base_(GSIN)20"/>
      <sheetName val="To_DCIN20"/>
      <sheetName val="For_Training_Svc_fee_(PasteVa20"/>
      <sheetName val="Income_Statement19"/>
      <sheetName val="INV0299_(2)19"/>
      <sheetName val="FOREX_0419"/>
      <sheetName val="FOREX_0319"/>
      <sheetName val="FOREX_04_audited19"/>
      <sheetName val="Data_Input19"/>
      <sheetName val="Cost_Input_Sheet19"/>
      <sheetName val="Q120_AP_Aging19"/>
      <sheetName val="Base_Data18"/>
      <sheetName val="RWP_3318"/>
      <sheetName val="TRADING_PROFIT18"/>
      <sheetName val="EB_PDT18"/>
      <sheetName val="Exc__Rate18"/>
      <sheetName val="EYAS_Standar18"/>
      <sheetName val="BAL_SHEET(2)18"/>
      <sheetName val="CUSTOMER_LOOKUP18"/>
      <sheetName val="SUMMARY_18"/>
      <sheetName val="Sheet1_(19)18"/>
      <sheetName val="Rekap_Penj18"/>
      <sheetName val="BS-PL_Komersil_and_Fiskal18"/>
      <sheetName val="Front_Sheet18"/>
      <sheetName val="Name_Map18"/>
      <sheetName val="TB_IDR_Only18"/>
      <sheetName val="Breakdown_LF603_118"/>
      <sheetName val="Sheet_1_(2)18"/>
      <sheetName val="COA_BM18"/>
      <sheetName val="Check_Sheet18"/>
      <sheetName val="PLHO_Report18"/>
      <sheetName val="FL_&amp;_IC18"/>
      <sheetName val="Table_118"/>
      <sheetName val="229_Accr_Exp18"/>
      <sheetName val="Income_State18"/>
      <sheetName val="Content_318"/>
      <sheetName val="hutang_DPLK18"/>
      <sheetName val="Access_Radio_NL40018"/>
      <sheetName val="HWL_(2)17"/>
      <sheetName val="A2_1_CAJE20"/>
      <sheetName val="TRAVEL_PLAN18"/>
      <sheetName val="Financial_Statement15"/>
      <sheetName val="Tax_comp18"/>
      <sheetName val="TWDV_over_NBV18"/>
      <sheetName val="Product_Requirement18"/>
      <sheetName val="Investasi_&amp;_depresiasi18"/>
      <sheetName val="Att_1-5_yr01_(Ind)15"/>
      <sheetName val="Att_1-5_yr0115"/>
      <sheetName val="PPh_22_-_0115"/>
      <sheetName val="PPh_22_-_01_(E)15"/>
      <sheetName val="Depr_for_add_200115"/>
      <sheetName val="Perhit_disp_01_(E)15"/>
      <sheetName val="Perhit_disp_0115"/>
      <sheetName val="Depreciation_DBI_0115"/>
      <sheetName val="Amortisation_DBI_15"/>
      <sheetName val="Sheet1_(3)15"/>
      <sheetName val="Sheet1_(2)15"/>
      <sheetName val="expat_exp15"/>
      <sheetName val="Customer_List15"/>
      <sheetName val="Stock_CIW15"/>
      <sheetName val="_INCOME_STATEMENT16"/>
      <sheetName val="Data_Submission18"/>
      <sheetName val="Lookup_Tables18"/>
      <sheetName val="K_6DEPOSIT15"/>
      <sheetName val="99_10_1215"/>
      <sheetName val="Other_charges_(income)15"/>
      <sheetName val="lab_norge15"/>
      <sheetName val="SAD_Conclusion15"/>
      <sheetName val="SAD_Schedule15"/>
      <sheetName val="Cruser_Sp7114"/>
      <sheetName val="Sch_14"/>
      <sheetName val="E-9_3(PBC)14"/>
      <sheetName val="hitung_ulang_JEPANG14"/>
      <sheetName val="HO_Use14"/>
      <sheetName val="BGT_Cashflow14"/>
      <sheetName val="ACT_Cashflow14"/>
      <sheetName val="BGT_Cashflow_14"/>
      <sheetName val="Muebles_y_Enseres14"/>
      <sheetName val="New_List14"/>
      <sheetName val="LOC_Score14"/>
      <sheetName val="Laba_Rugi14"/>
      <sheetName val="Pembelian_Aktiva14"/>
      <sheetName val="Beban_Operasi14"/>
      <sheetName val="GL_Items_MEI14"/>
      <sheetName val="7_214"/>
      <sheetName val="00_received_in_0114"/>
      <sheetName val="Per_GL_J_a_n14"/>
      <sheetName val="FE-1770_P122"/>
      <sheetName val="FE-1770_P222"/>
      <sheetName val="FI-177O_P122"/>
      <sheetName val="FI-1770_P222"/>
      <sheetName val="Final_Tax22"/>
      <sheetName val="Irregular_Income22"/>
      <sheetName val="Rp_Banten20"/>
      <sheetName val="Permanent_info20"/>
      <sheetName val="RMFE_0419"/>
      <sheetName val="BS_final21"/>
      <sheetName val="B_120"/>
      <sheetName val="3__Neraca_dan_RL21"/>
      <sheetName val="Mine_Assumptions21"/>
      <sheetName val="RENCANA_KERJA21"/>
      <sheetName val="VAT_out21"/>
      <sheetName val="Journal_Template21"/>
      <sheetName val="trf_d-i20"/>
      <sheetName val="K_2_119"/>
      <sheetName val="Forecase_200420"/>
      <sheetName val="Main_Menu20"/>
      <sheetName val="A_u_g20"/>
      <sheetName val="M-2_Adjusted20"/>
      <sheetName val="BOQ_price19"/>
      <sheetName val="Professionals_Standard19"/>
      <sheetName val="ESG_local19"/>
      <sheetName val="Details_BS_YTD19"/>
      <sheetName val="K_1_1_1_HGU18"/>
      <sheetName val="DEFECTED_NOV18"/>
      <sheetName val="Exch_rate18"/>
      <sheetName val="Internal_order19"/>
      <sheetName val="Other_Current18"/>
      <sheetName val="Other_YTD18"/>
      <sheetName val="HBI_NCD18"/>
      <sheetName val="Table_Array18"/>
      <sheetName val="HBS_Credit_Detail18"/>
      <sheetName val="ID_MENADO17"/>
      <sheetName val="Bank_Recon_-_IDR18"/>
      <sheetName val="Detail_pg219"/>
      <sheetName val="move_(2)19"/>
      <sheetName val="oblig_Trad&amp;AFS18"/>
      <sheetName val="For_Mgmt_fee19"/>
      <sheetName val="For_GSC_charge19"/>
      <sheetName val="For_Training_Svc_fee19"/>
      <sheetName val="For_Mgmt_fee_(PasteValue)19"/>
      <sheetName val="For_GSC_charge_(PasteValue)19"/>
      <sheetName val="Allocation_Base_(GSIN)19"/>
      <sheetName val="To_DCIN19"/>
      <sheetName val="For_Training_Svc_fee_(PasteVa19"/>
      <sheetName val="Income_Statement18"/>
      <sheetName val="INV0299_(2)18"/>
      <sheetName val="FOREX_0418"/>
      <sheetName val="FOREX_0318"/>
      <sheetName val="FOREX_04_audited18"/>
      <sheetName val="Data_Input18"/>
      <sheetName val="Cost_Input_Sheet18"/>
      <sheetName val="Q120_AP_Aging18"/>
      <sheetName val="Base_Data17"/>
      <sheetName val="RWP_3317"/>
      <sheetName val="TRADING_PROFIT17"/>
      <sheetName val="EB_PDT17"/>
      <sheetName val="Exc__Rate17"/>
      <sheetName val="EYAS_Standar17"/>
      <sheetName val="BAL_SHEET(2)17"/>
      <sheetName val="CUSTOMER_LOOKUP17"/>
      <sheetName val="SUMMARY_17"/>
      <sheetName val="Sheet1_(19)17"/>
      <sheetName val="Rekap_Penj17"/>
      <sheetName val="BS-PL_Komersil_and_Fiskal17"/>
      <sheetName val="Front_Sheet17"/>
      <sheetName val="Name_Map17"/>
      <sheetName val="TB_IDR_Only17"/>
      <sheetName val="Breakdown_LF603_117"/>
      <sheetName val="Sheet_1_(2)17"/>
      <sheetName val="COA_BM17"/>
      <sheetName val="Check_Sheet17"/>
      <sheetName val="PLHO_Report17"/>
      <sheetName val="FL_&amp;_IC17"/>
      <sheetName val="Table_117"/>
      <sheetName val="229_Accr_Exp17"/>
      <sheetName val="Income_State17"/>
      <sheetName val="Content_317"/>
      <sheetName val="hutang_DPLK17"/>
      <sheetName val="Access_Radio_NL40017"/>
      <sheetName val="HWL_(2)16"/>
      <sheetName val="A2_1_CAJE19"/>
      <sheetName val="TRAVEL_PLAN17"/>
      <sheetName val="Financial_Statement14"/>
      <sheetName val="Tax_comp17"/>
      <sheetName val="TWDV_over_NBV17"/>
      <sheetName val="Product_Requirement17"/>
      <sheetName val="Investasi_&amp;_depresiasi17"/>
      <sheetName val="Att_1-5_yr01_(Ind)14"/>
      <sheetName val="Att_1-5_yr0114"/>
      <sheetName val="PPh_22_-_0114"/>
      <sheetName val="PPh_22_-_01_(E)14"/>
      <sheetName val="Depr_for_add_200114"/>
      <sheetName val="Perhit_disp_01_(E)14"/>
      <sheetName val="Perhit_disp_0114"/>
      <sheetName val="Depreciation_DBI_0114"/>
      <sheetName val="Amortisation_DBI_14"/>
      <sheetName val="Sheet1_(3)14"/>
      <sheetName val="Sheet1_(2)14"/>
      <sheetName val="expat_exp14"/>
      <sheetName val="Customer_List14"/>
      <sheetName val="Stock_CIW14"/>
      <sheetName val="_INCOME_STATEMENT15"/>
      <sheetName val="Data_Submission17"/>
      <sheetName val="Lookup_Tables17"/>
      <sheetName val="K_6DEPOSIT14"/>
      <sheetName val="99_10_1214"/>
      <sheetName val="Other_charges_(income)14"/>
      <sheetName val="lab_norge14"/>
      <sheetName val="SAD_Conclusion14"/>
      <sheetName val="SAD_Schedule14"/>
      <sheetName val="Cruser_Sp7113"/>
      <sheetName val="Sch_13"/>
      <sheetName val="E-9_3(PBC)13"/>
      <sheetName val="hitung_ulang_JEPANG13"/>
      <sheetName val="HO_Use13"/>
      <sheetName val="BGT_Cashflow13"/>
      <sheetName val="ACT_Cashflow13"/>
      <sheetName val="BGT_Cashflow_13"/>
      <sheetName val="Muebles_y_Enseres13"/>
      <sheetName val="New_List13"/>
      <sheetName val="LOC_Score13"/>
      <sheetName val="Laba_Rugi13"/>
      <sheetName val="Pembelian_Aktiva13"/>
      <sheetName val="Beban_Operasi13"/>
      <sheetName val="GL_Items_MEI13"/>
      <sheetName val="7_213"/>
      <sheetName val="00_received_in_0113"/>
      <sheetName val="Per_GL_J_a_n13"/>
      <sheetName val="FE-1770_P124"/>
      <sheetName val="FE-1770_P224"/>
      <sheetName val="FI-177O_P124"/>
      <sheetName val="FI-1770_P224"/>
      <sheetName val="Final_Tax24"/>
      <sheetName val="Irregular_Income24"/>
      <sheetName val="Rp_Banten22"/>
      <sheetName val="Permanent_info22"/>
      <sheetName val="RMFE_0421"/>
      <sheetName val="BS_final23"/>
      <sheetName val="B_122"/>
      <sheetName val="3__Neraca_dan_RL23"/>
      <sheetName val="Mine_Assumptions23"/>
      <sheetName val="RENCANA_KERJA23"/>
      <sheetName val="VAT_out23"/>
      <sheetName val="Journal_Template23"/>
      <sheetName val="trf_d-i22"/>
      <sheetName val="K_2_121"/>
      <sheetName val="Forecase_200422"/>
      <sheetName val="Main_Menu22"/>
      <sheetName val="A_u_g22"/>
      <sheetName val="M-2_Adjusted22"/>
      <sheetName val="BOQ_price21"/>
      <sheetName val="Professionals_Standard21"/>
      <sheetName val="ESG_local21"/>
      <sheetName val="Details_BS_YTD21"/>
      <sheetName val="K_1_1_1_HGU20"/>
      <sheetName val="DEFECTED_NOV20"/>
      <sheetName val="Exch_rate20"/>
      <sheetName val="Internal_order21"/>
      <sheetName val="Other_Current20"/>
      <sheetName val="Other_YTD20"/>
      <sheetName val="HBI_NCD20"/>
      <sheetName val="Table_Array20"/>
      <sheetName val="HBS_Credit_Detail20"/>
      <sheetName val="ID_MENADO19"/>
      <sheetName val="Bank_Recon_-_IDR20"/>
      <sheetName val="Detail_pg221"/>
      <sheetName val="move_(2)21"/>
      <sheetName val="oblig_Trad&amp;AFS20"/>
      <sheetName val="For_Mgmt_fee21"/>
      <sheetName val="For_GSC_charge21"/>
      <sheetName val="For_Training_Svc_fee21"/>
      <sheetName val="For_Mgmt_fee_(PasteValue)21"/>
      <sheetName val="For_GSC_charge_(PasteValue)21"/>
      <sheetName val="Allocation_Base_(GSIN)21"/>
      <sheetName val="To_DCIN21"/>
      <sheetName val="For_Training_Svc_fee_(PasteVa21"/>
      <sheetName val="Income_Statement20"/>
      <sheetName val="INV0299_(2)20"/>
      <sheetName val="FOREX_0420"/>
      <sheetName val="FOREX_0320"/>
      <sheetName val="FOREX_04_audited20"/>
      <sheetName val="Data_Input20"/>
      <sheetName val="Cost_Input_Sheet20"/>
      <sheetName val="Q120_AP_Aging20"/>
      <sheetName val="Base_Data19"/>
      <sheetName val="RWP_3319"/>
      <sheetName val="TRADING_PROFIT19"/>
      <sheetName val="EB_PDT19"/>
      <sheetName val="Exc__Rate19"/>
      <sheetName val="EYAS_Standar19"/>
      <sheetName val="BAL_SHEET(2)19"/>
      <sheetName val="CUSTOMER_LOOKUP19"/>
      <sheetName val="SUMMARY_19"/>
      <sheetName val="Sheet1_(19)19"/>
      <sheetName val="Rekap_Penj19"/>
      <sheetName val="BS-PL_Komersil_and_Fiskal19"/>
      <sheetName val="Front_Sheet19"/>
      <sheetName val="Name_Map19"/>
      <sheetName val="TB_IDR_Only19"/>
      <sheetName val="Breakdown_LF603_119"/>
      <sheetName val="Sheet_1_(2)19"/>
      <sheetName val="COA_BM19"/>
      <sheetName val="Check_Sheet19"/>
      <sheetName val="PLHO_Report19"/>
      <sheetName val="FL_&amp;_IC19"/>
      <sheetName val="Table_119"/>
      <sheetName val="229_Accr_Exp19"/>
      <sheetName val="Income_State19"/>
      <sheetName val="Content_319"/>
      <sheetName val="hutang_DPLK19"/>
      <sheetName val="Access_Radio_NL40019"/>
      <sheetName val="HWL_(2)18"/>
      <sheetName val="A2_1_CAJE21"/>
      <sheetName val="TRAVEL_PLAN19"/>
      <sheetName val="Financial_Statement16"/>
      <sheetName val="Tax_comp19"/>
      <sheetName val="TWDV_over_NBV19"/>
      <sheetName val="Product_Requirement19"/>
      <sheetName val="Investasi_&amp;_depresiasi19"/>
      <sheetName val="Att_1-5_yr01_(Ind)16"/>
      <sheetName val="Att_1-5_yr0116"/>
      <sheetName val="PPh_22_-_0116"/>
      <sheetName val="PPh_22_-_01_(E)16"/>
      <sheetName val="Depr_for_add_200116"/>
      <sheetName val="Perhit_disp_01_(E)16"/>
      <sheetName val="Perhit_disp_0116"/>
      <sheetName val="Depreciation_DBI_0116"/>
      <sheetName val="Amortisation_DBI_16"/>
      <sheetName val="Sheet1_(3)16"/>
      <sheetName val="Sheet1_(2)16"/>
      <sheetName val="expat_exp16"/>
      <sheetName val="Customer_List16"/>
      <sheetName val="Stock_CIW16"/>
      <sheetName val="_INCOME_STATEMENT17"/>
      <sheetName val="Data_Submission19"/>
      <sheetName val="Lookup_Tables19"/>
      <sheetName val="K_6DEPOSIT16"/>
      <sheetName val="99_10_1216"/>
      <sheetName val="Other_charges_(income)16"/>
      <sheetName val="lab_norge16"/>
      <sheetName val="SAD_Conclusion16"/>
      <sheetName val="SAD_Schedule16"/>
      <sheetName val="FE-1770_P126"/>
      <sheetName val="FE-1770_P226"/>
      <sheetName val="FI-177O_P126"/>
      <sheetName val="FI-1770_P226"/>
      <sheetName val="Final_Tax26"/>
      <sheetName val="Irregular_Income26"/>
      <sheetName val="Rp_Banten24"/>
      <sheetName val="Permanent_info24"/>
      <sheetName val="RMFE_0423"/>
      <sheetName val="BS_final25"/>
      <sheetName val="B_124"/>
      <sheetName val="3__Neraca_dan_RL25"/>
      <sheetName val="Mine_Assumptions25"/>
      <sheetName val="RENCANA_KERJA25"/>
      <sheetName val="VAT_out25"/>
      <sheetName val="Journal_Template25"/>
      <sheetName val="trf_d-i24"/>
      <sheetName val="K_2_123"/>
      <sheetName val="Forecase_200424"/>
      <sheetName val="Main_Menu24"/>
      <sheetName val="A_u_g24"/>
      <sheetName val="M-2_Adjusted24"/>
      <sheetName val="BOQ_price23"/>
      <sheetName val="Professionals_Standard23"/>
      <sheetName val="ESG_local23"/>
      <sheetName val="Details_BS_YTD23"/>
      <sheetName val="K_1_1_1_HGU22"/>
      <sheetName val="DEFECTED_NOV22"/>
      <sheetName val="Exch_rate22"/>
      <sheetName val="Internal_order23"/>
      <sheetName val="Other_Current22"/>
      <sheetName val="Other_YTD22"/>
      <sheetName val="HBI_NCD22"/>
      <sheetName val="Table_Array22"/>
      <sheetName val="HBS_Credit_Detail22"/>
      <sheetName val="ID_MENADO21"/>
      <sheetName val="Bank_Recon_-_IDR22"/>
      <sheetName val="Detail_pg223"/>
      <sheetName val="move_(2)23"/>
      <sheetName val="oblig_Trad&amp;AFS22"/>
      <sheetName val="For_Mgmt_fee23"/>
      <sheetName val="For_GSC_charge23"/>
      <sheetName val="For_Training_Svc_fee23"/>
      <sheetName val="For_Mgmt_fee_(PasteValue)23"/>
      <sheetName val="For_GSC_charge_(PasteValue)23"/>
      <sheetName val="Allocation_Base_(GSIN)23"/>
      <sheetName val="To_DCIN23"/>
      <sheetName val="For_Training_Svc_fee_(PasteVa23"/>
      <sheetName val="Income_Statement22"/>
      <sheetName val="INV0299_(2)22"/>
      <sheetName val="FOREX_0422"/>
      <sheetName val="FOREX_0322"/>
      <sheetName val="FOREX_04_audited22"/>
      <sheetName val="Data_Input22"/>
      <sheetName val="Cost_Input_Sheet22"/>
      <sheetName val="Q120_AP_Aging22"/>
      <sheetName val="Base_Data21"/>
      <sheetName val="RWP_3321"/>
      <sheetName val="TRADING_PROFIT21"/>
      <sheetName val="EB_PDT21"/>
      <sheetName val="Exc__Rate21"/>
      <sheetName val="EYAS_Standar21"/>
      <sheetName val="BAL_SHEET(2)21"/>
      <sheetName val="CUSTOMER_LOOKUP21"/>
      <sheetName val="SUMMARY_21"/>
      <sheetName val="Sheet1_(19)21"/>
      <sheetName val="Rekap_Penj21"/>
      <sheetName val="BS-PL_Komersil_and_Fiskal21"/>
      <sheetName val="Front_Sheet21"/>
      <sheetName val="Name_Map21"/>
      <sheetName val="TB_IDR_Only21"/>
      <sheetName val="Breakdown_LF603_121"/>
      <sheetName val="Sheet_1_(2)21"/>
      <sheetName val="COA_BM21"/>
      <sheetName val="Check_Sheet21"/>
      <sheetName val="PLHO_Report21"/>
      <sheetName val="FL_&amp;_IC21"/>
      <sheetName val="Table_121"/>
      <sheetName val="229_Accr_Exp21"/>
      <sheetName val="Income_State21"/>
      <sheetName val="Content_321"/>
      <sheetName val="hutang_DPLK21"/>
      <sheetName val="Access_Radio_NL40021"/>
      <sheetName val="HWL_(2)20"/>
      <sheetName val="A2_1_CAJE23"/>
      <sheetName val="TRAVEL_PLAN21"/>
      <sheetName val="Financial_Statement18"/>
      <sheetName val="Tax_comp21"/>
      <sheetName val="TWDV_over_NBV21"/>
      <sheetName val="Product_Requirement21"/>
      <sheetName val="Investasi_&amp;_depresiasi21"/>
      <sheetName val="Att_1-5_yr01_(Ind)18"/>
      <sheetName val="Att_1-5_yr0118"/>
      <sheetName val="PPh_22_-_0118"/>
      <sheetName val="PPh_22_-_01_(E)18"/>
      <sheetName val="Depr_for_add_200118"/>
      <sheetName val="Perhit_disp_01_(E)18"/>
      <sheetName val="Perhit_disp_0118"/>
      <sheetName val="Depreciation_DBI_0118"/>
      <sheetName val="Amortisation_DBI_18"/>
      <sheetName val="Sheet1_(3)18"/>
      <sheetName val="Sheet1_(2)18"/>
      <sheetName val="expat_exp18"/>
      <sheetName val="Customer_List18"/>
      <sheetName val="Stock_CIW18"/>
      <sheetName val="_INCOME_STATEMENT19"/>
      <sheetName val="Data_Submission21"/>
      <sheetName val="Lookup_Tables21"/>
      <sheetName val="K_6DEPOSIT18"/>
      <sheetName val="99_10_1218"/>
      <sheetName val="Other_charges_(income)18"/>
      <sheetName val="lab_norge18"/>
      <sheetName val="SAD_Conclusion18"/>
      <sheetName val="SAD_Schedule18"/>
      <sheetName val="Cruser_Sp7116"/>
      <sheetName val="Sch_16"/>
      <sheetName val="E-9_3(PBC)16"/>
      <sheetName val="hitung_ulang_JEPANG16"/>
      <sheetName val="HO_Use16"/>
      <sheetName val="BGT_Cashflow16"/>
      <sheetName val="ACT_Cashflow16"/>
      <sheetName val="BGT_Cashflow_16"/>
      <sheetName val="Muebles_y_Enseres16"/>
      <sheetName val="New_List16"/>
      <sheetName val="LOC_Score16"/>
      <sheetName val="Laba_Rugi16"/>
      <sheetName val="Pembelian_Aktiva16"/>
      <sheetName val="Beban_Operasi16"/>
      <sheetName val="GL_Items_MEI16"/>
      <sheetName val="7_216"/>
      <sheetName val="00_received_in_0116"/>
      <sheetName val="Per_GL_J_a_n16"/>
      <sheetName val="FE-1770_P127"/>
      <sheetName val="FE-1770_P227"/>
      <sheetName val="FI-177O_P127"/>
      <sheetName val="FI-1770_P227"/>
      <sheetName val="Final_Tax27"/>
      <sheetName val="Irregular_Income27"/>
      <sheetName val="Rp_Banten25"/>
      <sheetName val="Permanent_info25"/>
      <sheetName val="RMFE_0424"/>
      <sheetName val="BS_final26"/>
      <sheetName val="B_125"/>
      <sheetName val="3__Neraca_dan_RL26"/>
      <sheetName val="Mine_Assumptions26"/>
      <sheetName val="RENCANA_KERJA26"/>
      <sheetName val="VAT_out26"/>
      <sheetName val="Journal_Template26"/>
      <sheetName val="trf_d-i25"/>
      <sheetName val="K_2_124"/>
      <sheetName val="Forecase_200425"/>
      <sheetName val="Main_Menu25"/>
      <sheetName val="A_u_g25"/>
      <sheetName val="M-2_Adjusted25"/>
      <sheetName val="BOQ_price24"/>
      <sheetName val="Professionals_Standard24"/>
      <sheetName val="ESG_local24"/>
      <sheetName val="Details_BS_YTD24"/>
      <sheetName val="K_1_1_1_HGU23"/>
      <sheetName val="DEFECTED_NOV23"/>
      <sheetName val="Exch_rate23"/>
      <sheetName val="Internal_order24"/>
      <sheetName val="Other_Current23"/>
      <sheetName val="Other_YTD23"/>
      <sheetName val="HBI_NCD23"/>
      <sheetName val="Table_Array23"/>
      <sheetName val="HBS_Credit_Detail23"/>
      <sheetName val="ID_MENADO22"/>
      <sheetName val="Bank_Recon_-_IDR23"/>
      <sheetName val="Detail_pg224"/>
      <sheetName val="move_(2)24"/>
      <sheetName val="oblig_Trad&amp;AFS23"/>
      <sheetName val="For_Mgmt_fee24"/>
      <sheetName val="For_GSC_charge24"/>
      <sheetName val="For_Training_Svc_fee24"/>
      <sheetName val="For_Mgmt_fee_(PasteValue)24"/>
      <sheetName val="For_GSC_charge_(PasteValue)24"/>
      <sheetName val="Allocation_Base_(GSIN)24"/>
      <sheetName val="To_DCIN24"/>
      <sheetName val="For_Training_Svc_fee_(PasteVa24"/>
      <sheetName val="Income_Statement23"/>
      <sheetName val="INV0299_(2)23"/>
      <sheetName val="FOREX_0423"/>
      <sheetName val="FOREX_0323"/>
      <sheetName val="FOREX_04_audited23"/>
      <sheetName val="Data_Input23"/>
      <sheetName val="Cost_Input_Sheet23"/>
      <sheetName val="Q120_AP_Aging23"/>
      <sheetName val="Base_Data22"/>
      <sheetName val="RWP_3322"/>
      <sheetName val="TRADING_PROFIT22"/>
      <sheetName val="EB_PDT22"/>
      <sheetName val="Exc__Rate22"/>
      <sheetName val="EYAS_Standar22"/>
      <sheetName val="BAL_SHEET(2)22"/>
      <sheetName val="CUSTOMER_LOOKUP22"/>
      <sheetName val="SUMMARY_22"/>
      <sheetName val="Sheet1_(19)22"/>
      <sheetName val="Rekap_Penj22"/>
      <sheetName val="BS-PL_Komersil_and_Fiskal22"/>
      <sheetName val="Front_Sheet22"/>
      <sheetName val="Name_Map22"/>
      <sheetName val="TB_IDR_Only22"/>
      <sheetName val="Breakdown_LF603_122"/>
      <sheetName val="Sheet_1_(2)22"/>
      <sheetName val="COA_BM22"/>
      <sheetName val="Check_Sheet22"/>
      <sheetName val="PLHO_Report22"/>
      <sheetName val="FL_&amp;_IC22"/>
      <sheetName val="Table_122"/>
      <sheetName val="229_Accr_Exp22"/>
      <sheetName val="Income_State22"/>
      <sheetName val="Content_322"/>
      <sheetName val="hutang_DPLK22"/>
      <sheetName val="Access_Radio_NL40022"/>
      <sheetName val="HWL_(2)21"/>
      <sheetName val="A2_1_CAJE24"/>
      <sheetName val="TRAVEL_PLAN22"/>
      <sheetName val="Financial_Statement19"/>
      <sheetName val="Tax_comp22"/>
      <sheetName val="TWDV_over_NBV22"/>
      <sheetName val="Product_Requirement22"/>
      <sheetName val="Investasi_&amp;_depresiasi22"/>
      <sheetName val="Att_1-5_yr01_(Ind)19"/>
      <sheetName val="Att_1-5_yr0119"/>
      <sheetName val="PPh_22_-_0119"/>
      <sheetName val="PPh_22_-_01_(E)19"/>
      <sheetName val="Depr_for_add_200119"/>
      <sheetName val="Perhit_disp_01_(E)19"/>
      <sheetName val="Perhit_disp_0119"/>
      <sheetName val="Depreciation_DBI_0119"/>
      <sheetName val="Amortisation_DBI_19"/>
      <sheetName val="Sheet1_(3)19"/>
      <sheetName val="Sheet1_(2)19"/>
      <sheetName val="expat_exp19"/>
      <sheetName val="Customer_List19"/>
      <sheetName val="Stock_CIW19"/>
      <sheetName val="_INCOME_STATEMENT20"/>
      <sheetName val="Data_Submission22"/>
      <sheetName val="Lookup_Tables22"/>
      <sheetName val="K_6DEPOSIT19"/>
      <sheetName val="99_10_1219"/>
      <sheetName val="Other_charges_(income)19"/>
      <sheetName val="lab_norge19"/>
      <sheetName val="SAD_Conclusion19"/>
      <sheetName val="SAD_Schedule19"/>
      <sheetName val="Cruser_Sp7117"/>
      <sheetName val="Sch_17"/>
      <sheetName val="E-9_3(PBC)17"/>
      <sheetName val="hitung_ulang_JEPANG17"/>
      <sheetName val="HO_Use17"/>
      <sheetName val="BGT_Cashflow17"/>
      <sheetName val="ACT_Cashflow17"/>
      <sheetName val="BGT_Cashflow_17"/>
      <sheetName val="Muebles_y_Enseres17"/>
      <sheetName val="New_List17"/>
      <sheetName val="LOC_Score17"/>
      <sheetName val="Laba_Rugi17"/>
      <sheetName val="Pembelian_Aktiva17"/>
      <sheetName val="Beban_Operasi17"/>
      <sheetName val="GL_Items_MEI17"/>
      <sheetName val="7_217"/>
      <sheetName val="00_received_in_0117"/>
      <sheetName val="Per_GL_J_a_n17"/>
      <sheetName val="FE-1770_P129"/>
      <sheetName val="FE-1770_P229"/>
      <sheetName val="FI-177O_P129"/>
      <sheetName val="FI-1770_P229"/>
      <sheetName val="Final_Tax29"/>
      <sheetName val="Irregular_Income29"/>
      <sheetName val="Rp_Banten27"/>
      <sheetName val="Permanent_info27"/>
      <sheetName val="RMFE_0426"/>
      <sheetName val="BS_final28"/>
      <sheetName val="B_127"/>
      <sheetName val="3__Neraca_dan_RL28"/>
      <sheetName val="Mine_Assumptions28"/>
      <sheetName val="RENCANA_KERJA28"/>
      <sheetName val="VAT_out28"/>
      <sheetName val="Journal_Template28"/>
      <sheetName val="trf_d-i27"/>
      <sheetName val="K_2_126"/>
      <sheetName val="Forecase_200427"/>
      <sheetName val="Main_Menu27"/>
      <sheetName val="A_u_g27"/>
      <sheetName val="M-2_Adjusted27"/>
      <sheetName val="BOQ_price26"/>
      <sheetName val="Professionals_Standard26"/>
      <sheetName val="ESG_local26"/>
      <sheetName val="Details_BS_YTD26"/>
      <sheetName val="K_1_1_1_HGU25"/>
      <sheetName val="DEFECTED_NOV25"/>
      <sheetName val="Exch_rate25"/>
      <sheetName val="Internal_order26"/>
      <sheetName val="Other_Current25"/>
      <sheetName val="Other_YTD25"/>
      <sheetName val="HBI_NCD25"/>
      <sheetName val="Table_Array25"/>
      <sheetName val="HBS_Credit_Detail25"/>
      <sheetName val="ID_MENADO24"/>
      <sheetName val="Bank_Recon_-_IDR25"/>
      <sheetName val="Detail_pg226"/>
      <sheetName val="move_(2)26"/>
      <sheetName val="oblig_Trad&amp;AFS25"/>
      <sheetName val="For_Mgmt_fee26"/>
      <sheetName val="For_GSC_charge26"/>
      <sheetName val="For_Training_Svc_fee26"/>
      <sheetName val="For_Mgmt_fee_(PasteValue)26"/>
      <sheetName val="For_GSC_charge_(PasteValue)26"/>
      <sheetName val="Allocation_Base_(GSIN)26"/>
      <sheetName val="To_DCIN26"/>
      <sheetName val="For_Training_Svc_fee_(PasteVa26"/>
      <sheetName val="Income_Statement25"/>
      <sheetName val="INV0299_(2)25"/>
      <sheetName val="FOREX_0425"/>
      <sheetName val="FOREX_0325"/>
      <sheetName val="FOREX_04_audited25"/>
      <sheetName val="Data_Input25"/>
      <sheetName val="Cost_Input_Sheet25"/>
      <sheetName val="Q120_AP_Aging25"/>
      <sheetName val="Base_Data24"/>
      <sheetName val="RWP_3324"/>
      <sheetName val="TRADING_PROFIT24"/>
      <sheetName val="EB_PDT24"/>
      <sheetName val="Exc__Rate24"/>
      <sheetName val="EYAS_Standar24"/>
      <sheetName val="BAL_SHEET(2)24"/>
      <sheetName val="CUSTOMER_LOOKUP24"/>
      <sheetName val="SUMMARY_24"/>
      <sheetName val="Sheet1_(19)24"/>
      <sheetName val="Rekap_Penj24"/>
      <sheetName val="BS-PL_Komersil_and_Fiskal24"/>
      <sheetName val="Front_Sheet24"/>
      <sheetName val="Name_Map24"/>
      <sheetName val="TB_IDR_Only24"/>
      <sheetName val="Breakdown_LF603_124"/>
      <sheetName val="Sheet_1_(2)24"/>
      <sheetName val="COA_BM24"/>
      <sheetName val="Check_Sheet24"/>
      <sheetName val="PLHO_Report24"/>
      <sheetName val="FL_&amp;_IC24"/>
      <sheetName val="Table_124"/>
      <sheetName val="229_Accr_Exp24"/>
      <sheetName val="Income_State24"/>
      <sheetName val="Content_324"/>
      <sheetName val="hutang_DPLK24"/>
      <sheetName val="Access_Radio_NL40024"/>
      <sheetName val="HWL_(2)23"/>
      <sheetName val="A2_1_CAJE26"/>
      <sheetName val="TRAVEL_PLAN24"/>
      <sheetName val="Financial_Statement21"/>
      <sheetName val="Tax_comp24"/>
      <sheetName val="TWDV_over_NBV24"/>
      <sheetName val="Product_Requirement24"/>
      <sheetName val="Investasi_&amp;_depresiasi24"/>
      <sheetName val="Att_1-5_yr01_(Ind)21"/>
      <sheetName val="Att_1-5_yr0121"/>
      <sheetName val="PPh_22_-_0121"/>
      <sheetName val="PPh_22_-_01_(E)21"/>
      <sheetName val="Depr_for_add_200121"/>
      <sheetName val="Perhit_disp_01_(E)21"/>
      <sheetName val="Perhit_disp_0121"/>
      <sheetName val="Depreciation_DBI_0121"/>
      <sheetName val="Amortisation_DBI_21"/>
      <sheetName val="Sheet1_(3)21"/>
      <sheetName val="Sheet1_(2)21"/>
      <sheetName val="expat_exp21"/>
      <sheetName val="Customer_List21"/>
      <sheetName val="Stock_CIW21"/>
      <sheetName val="_INCOME_STATEMENT22"/>
      <sheetName val="Data_Submission24"/>
      <sheetName val="Lookup_Tables24"/>
      <sheetName val="K_6DEPOSIT21"/>
      <sheetName val="99_10_1221"/>
      <sheetName val="Other_charges_(income)21"/>
      <sheetName val="lab_norge21"/>
      <sheetName val="SAD_Conclusion21"/>
      <sheetName val="SAD_Schedule21"/>
      <sheetName val="Cruser_Sp7119"/>
      <sheetName val="Sch_19"/>
      <sheetName val="E-9_3(PBC)19"/>
      <sheetName val="hitung_ulang_JEPANG19"/>
      <sheetName val="HO_Use19"/>
      <sheetName val="BGT_Cashflow19"/>
      <sheetName val="ACT_Cashflow19"/>
      <sheetName val="BGT_Cashflow_19"/>
      <sheetName val="Muebles_y_Enseres19"/>
      <sheetName val="New_List19"/>
      <sheetName val="LOC_Score19"/>
      <sheetName val="Laba_Rugi19"/>
      <sheetName val="Pembelian_Aktiva19"/>
      <sheetName val="Beban_Operasi19"/>
      <sheetName val="GL_Items_MEI19"/>
      <sheetName val="7_219"/>
      <sheetName val="00_received_in_0119"/>
      <sheetName val="Per_GL_J_a_n19"/>
      <sheetName val="FE-1770_P130"/>
      <sheetName val="FE-1770_P230"/>
      <sheetName val="FI-177O_P130"/>
      <sheetName val="FI-1770_P230"/>
      <sheetName val="Final_Tax30"/>
      <sheetName val="Irregular_Income30"/>
      <sheetName val="Rp_Banten28"/>
      <sheetName val="Permanent_info28"/>
      <sheetName val="RMFE_0427"/>
      <sheetName val="BS_final29"/>
      <sheetName val="B_128"/>
      <sheetName val="3__Neraca_dan_RL29"/>
      <sheetName val="Mine_Assumptions29"/>
      <sheetName val="RENCANA_KERJA29"/>
      <sheetName val="VAT_out29"/>
      <sheetName val="Journal_Template29"/>
      <sheetName val="trf_d-i28"/>
      <sheetName val="K_2_127"/>
      <sheetName val="Forecase_200428"/>
      <sheetName val="Main_Menu28"/>
      <sheetName val="A_u_g28"/>
      <sheetName val="M-2_Adjusted28"/>
      <sheetName val="BOQ_price27"/>
      <sheetName val="Professionals_Standard27"/>
      <sheetName val="ESG_local27"/>
      <sheetName val="Details_BS_YTD27"/>
      <sheetName val="K_1_1_1_HGU26"/>
      <sheetName val="DEFECTED_NOV26"/>
      <sheetName val="Exch_rate26"/>
      <sheetName val="Internal_order27"/>
      <sheetName val="Other_Current26"/>
      <sheetName val="Other_YTD26"/>
      <sheetName val="HBI_NCD26"/>
      <sheetName val="Table_Array26"/>
      <sheetName val="HBS_Credit_Detail26"/>
      <sheetName val="ID_MENADO25"/>
      <sheetName val="Bank_Recon_-_IDR26"/>
      <sheetName val="Detail_pg227"/>
      <sheetName val="move_(2)27"/>
      <sheetName val="oblig_Trad&amp;AFS26"/>
      <sheetName val="For_Mgmt_fee27"/>
      <sheetName val="For_GSC_charge27"/>
      <sheetName val="For_Training_Svc_fee27"/>
      <sheetName val="For_Mgmt_fee_(PasteValue)27"/>
      <sheetName val="For_GSC_charge_(PasteValue)27"/>
      <sheetName val="Allocation_Base_(GSIN)27"/>
      <sheetName val="To_DCIN27"/>
      <sheetName val="For_Training_Svc_fee_(PasteVa27"/>
      <sheetName val="Income_Statement26"/>
      <sheetName val="INV0299_(2)26"/>
      <sheetName val="FOREX_0426"/>
      <sheetName val="FOREX_0326"/>
      <sheetName val="FOREX_04_audited26"/>
      <sheetName val="Data_Input26"/>
      <sheetName val="Cost_Input_Sheet26"/>
      <sheetName val="Q120_AP_Aging26"/>
      <sheetName val="Base_Data25"/>
      <sheetName val="RWP_3325"/>
      <sheetName val="TRADING_PROFIT25"/>
      <sheetName val="EB_PDT25"/>
      <sheetName val="Exc__Rate25"/>
      <sheetName val="EYAS_Standar25"/>
      <sheetName val="BAL_SHEET(2)25"/>
      <sheetName val="CUSTOMER_LOOKUP25"/>
      <sheetName val="SUMMARY_25"/>
      <sheetName val="Sheet1_(19)25"/>
      <sheetName val="Rekap_Penj25"/>
      <sheetName val="BS-PL_Komersil_and_Fiskal25"/>
      <sheetName val="Front_Sheet25"/>
      <sheetName val="Name_Map25"/>
      <sheetName val="TB_IDR_Only25"/>
      <sheetName val="Breakdown_LF603_125"/>
      <sheetName val="Sheet_1_(2)25"/>
      <sheetName val="COA_BM25"/>
      <sheetName val="Check_Sheet25"/>
      <sheetName val="PLHO_Report25"/>
      <sheetName val="FL_&amp;_IC25"/>
      <sheetName val="Table_125"/>
      <sheetName val="229_Accr_Exp25"/>
      <sheetName val="Income_State25"/>
      <sheetName val="Content_325"/>
      <sheetName val="hutang_DPLK25"/>
      <sheetName val="Access_Radio_NL40025"/>
      <sheetName val="HWL_(2)24"/>
      <sheetName val="A2_1_CAJE27"/>
      <sheetName val="TRAVEL_PLAN25"/>
      <sheetName val="Financial_Statement22"/>
      <sheetName val="Tax_comp25"/>
      <sheetName val="TWDV_over_NBV25"/>
      <sheetName val="Product_Requirement25"/>
      <sheetName val="Investasi_&amp;_depresiasi25"/>
      <sheetName val="Att_1-5_yr01_(Ind)22"/>
      <sheetName val="Att_1-5_yr0122"/>
      <sheetName val="PPh_22_-_0122"/>
      <sheetName val="PPh_22_-_01_(E)22"/>
      <sheetName val="Depr_for_add_200122"/>
      <sheetName val="Perhit_disp_01_(E)22"/>
      <sheetName val="Perhit_disp_0122"/>
      <sheetName val="Depreciation_DBI_0122"/>
      <sheetName val="Amortisation_DBI_22"/>
      <sheetName val="Sheet1_(3)22"/>
      <sheetName val="Sheet1_(2)22"/>
      <sheetName val="expat_exp22"/>
      <sheetName val="Customer_List22"/>
      <sheetName val="Stock_CIW22"/>
      <sheetName val="_INCOME_STATEMENT23"/>
      <sheetName val="Data_Submission25"/>
      <sheetName val="Lookup_Tables25"/>
      <sheetName val="K_6DEPOSIT22"/>
      <sheetName val="99_10_1222"/>
      <sheetName val="Other_charges_(income)22"/>
      <sheetName val="lab_norge22"/>
      <sheetName val="SAD_Conclusion22"/>
      <sheetName val="SAD_Schedule22"/>
      <sheetName val="Cruser_Sp7120"/>
      <sheetName val="Sch_20"/>
      <sheetName val="E-9_3(PBC)20"/>
      <sheetName val="hitung_ulang_JEPANG20"/>
      <sheetName val="HO_Use20"/>
      <sheetName val="BGT_Cashflow20"/>
      <sheetName val="ACT_Cashflow20"/>
      <sheetName val="BGT_Cashflow_20"/>
      <sheetName val="Muebles_y_Enseres20"/>
      <sheetName val="New_List20"/>
      <sheetName val="LOC_Score20"/>
      <sheetName val="Laba_Rugi20"/>
      <sheetName val="Pembelian_Aktiva20"/>
      <sheetName val="Beban_Operasi20"/>
      <sheetName val="GL_Items_MEI20"/>
      <sheetName val="7_220"/>
      <sheetName val="00_received_in_0120"/>
      <sheetName val="Per_GL_J_a_n20"/>
      <sheetName val="BIAYA DIVISI"/>
      <sheetName val="InvoEâ_x005f_x005f_x005f"/>
      <sheetName val="HM"/>
      <sheetName val="ASSET REGISTER"/>
      <sheetName val="Sale-Leaseback (2)"/>
      <sheetName val="Penyusutan Kendaraan"/>
      <sheetName val="TblGorups"/>
      <sheetName val="FE-1771$_P13"/>
      <sheetName val="Anls"/>
      <sheetName val="POKOK_DIR"/>
      <sheetName val="LP-PENJ-EKSKUTIF-LP-2"/>
      <sheetName val="Inputing data"/>
      <sheetName val="InvoEâ ist"/>
      <sheetName val="INV"/>
      <sheetName val="RESIDU-3"/>
      <sheetName val="Juli"/>
      <sheetName val="StockPrice"/>
      <sheetName val="IR_Weights"/>
      <sheetName val="Ex rate"/>
      <sheetName val="Sheet8"/>
      <sheetName val="Worksheet"/>
      <sheetName val="DCF Inputs"/>
      <sheetName val="Highlight"/>
      <sheetName val="Kend"/>
      <sheetName val="Alber"/>
      <sheetName val="Trail"/>
      <sheetName val="FE-1770_P139"/>
      <sheetName val="FE-1770_P239"/>
      <sheetName val="FI-177O_P139"/>
      <sheetName val="FI-1770_P239"/>
      <sheetName val="Final_Tax39"/>
      <sheetName val="Irregular_Income39"/>
      <sheetName val="Rp_Banten37"/>
      <sheetName val="Permanent_info37"/>
      <sheetName val="RMFE_0436"/>
      <sheetName val="BS_final38"/>
      <sheetName val="B_137"/>
      <sheetName val="3__Neraca_dan_RL38"/>
      <sheetName val="Mine_Assumptions38"/>
      <sheetName val="RENCANA_KERJA38"/>
      <sheetName val="VAT_out38"/>
      <sheetName val="Journal_Template38"/>
      <sheetName val="trf_d-i37"/>
      <sheetName val="K_2_136"/>
      <sheetName val="Forecase_200437"/>
      <sheetName val="Main_Menu37"/>
      <sheetName val="A_u_g37"/>
      <sheetName val="M-2_Adjusted37"/>
      <sheetName val="BOQ_price36"/>
      <sheetName val="Professionals_Standard36"/>
      <sheetName val="ESG_local36"/>
      <sheetName val="Details_BS_YTD36"/>
      <sheetName val="K_1_1_1_HGU35"/>
      <sheetName val="DEFECTED_NOV35"/>
      <sheetName val="Exch_rate35"/>
      <sheetName val="Internal_order36"/>
      <sheetName val="Other_Current35"/>
      <sheetName val="Other_YTD35"/>
      <sheetName val="HBI_NCD35"/>
      <sheetName val="Table_Array35"/>
      <sheetName val="HBS_Credit_Detail35"/>
      <sheetName val="ID_MENADO34"/>
      <sheetName val="Bank_Recon_-_IDR35"/>
      <sheetName val="Detail_pg236"/>
      <sheetName val="move_(2)36"/>
      <sheetName val="oblig_Trad&amp;AFS35"/>
      <sheetName val="For_Mgmt_fee36"/>
      <sheetName val="For_GSC_charge36"/>
      <sheetName val="For_Training_Svc_fee36"/>
      <sheetName val="For_Mgmt_fee_(PasteValue)36"/>
      <sheetName val="For_GSC_charge_(PasteValue)36"/>
      <sheetName val="Allocation_Base_(GSIN)36"/>
      <sheetName val="To_DCIN36"/>
      <sheetName val="For_Training_Svc_fee_(PasteVa36"/>
      <sheetName val="Income_Statement35"/>
      <sheetName val="INV0299_(2)35"/>
      <sheetName val="FOREX_0435"/>
      <sheetName val="FOREX_0335"/>
      <sheetName val="FOREX_04_audited35"/>
      <sheetName val="Data_Input35"/>
      <sheetName val="Cost_Input_Sheet35"/>
      <sheetName val="Q120_AP_Aging35"/>
      <sheetName val="Base_Data34"/>
      <sheetName val="RWP_3334"/>
      <sheetName val="TRADING_PROFIT34"/>
      <sheetName val="EB_PDT34"/>
      <sheetName val="Exc__Rate34"/>
      <sheetName val="EYAS_Standar34"/>
      <sheetName val="BAL_SHEET(2)34"/>
      <sheetName val="CUSTOMER_LOOKUP34"/>
      <sheetName val="SUMMARY_34"/>
      <sheetName val="Sheet1_(19)34"/>
      <sheetName val="Rekap_Penj34"/>
      <sheetName val="BS-PL_Komersil_and_Fiskal34"/>
      <sheetName val="Front_Sheet34"/>
      <sheetName val="Name_Map34"/>
      <sheetName val="TB_IDR_Only34"/>
      <sheetName val="Breakdown_LF603_134"/>
      <sheetName val="Sheet_1_(2)34"/>
      <sheetName val="COA_BM34"/>
      <sheetName val="Check_Sheet34"/>
      <sheetName val="PLHO_Report34"/>
      <sheetName val="FL_&amp;_IC34"/>
      <sheetName val="Table_134"/>
      <sheetName val="229_Accr_Exp34"/>
      <sheetName val="Income_State34"/>
      <sheetName val="Content_334"/>
      <sheetName val="hutang_DPLK34"/>
      <sheetName val="Access_Radio_NL40034"/>
      <sheetName val="HWL_(2)33"/>
      <sheetName val="A2_1_CAJE36"/>
      <sheetName val="TRAVEL_PLAN34"/>
      <sheetName val="Financial_Statement31"/>
      <sheetName val="Tax_comp34"/>
      <sheetName val="TWDV_over_NBV34"/>
      <sheetName val="Product_Requirement34"/>
      <sheetName val="Investasi_&amp;_depresiasi34"/>
      <sheetName val="Att_1-5_yr01_(Ind)31"/>
      <sheetName val="Att_1-5_yr0131"/>
      <sheetName val="PPh_22_-_0131"/>
      <sheetName val="PPh_22_-_01_(E)31"/>
      <sheetName val="Depr_for_add_200131"/>
      <sheetName val="Perhit_disp_01_(E)31"/>
      <sheetName val="Perhit_disp_0131"/>
      <sheetName val="Depreciation_DBI_0131"/>
      <sheetName val="Amortisation_DBI_31"/>
      <sheetName val="Sheet1_(3)31"/>
      <sheetName val="Sheet1_(2)31"/>
      <sheetName val="expat_exp31"/>
      <sheetName val="Customer_List31"/>
      <sheetName val="Stock_CIW31"/>
      <sheetName val="_INCOME_STATEMENT32"/>
      <sheetName val="Data_Submission34"/>
      <sheetName val="Lookup_Tables34"/>
      <sheetName val="K_6DEPOSIT31"/>
      <sheetName val="99_10_1231"/>
      <sheetName val="Other_charges_(income)31"/>
      <sheetName val="lab_norge31"/>
      <sheetName val="SAD_Conclusion31"/>
      <sheetName val="SAD_Schedule31"/>
      <sheetName val="Cruser_Sp7129"/>
      <sheetName val="Sch_29"/>
      <sheetName val="E-9_3(PBC)29"/>
      <sheetName val="hitung_ulang_JEPANG29"/>
      <sheetName val="HO_Use29"/>
      <sheetName val="BGT_Cashflow29"/>
      <sheetName val="ACT_Cashflow29"/>
      <sheetName val="BGT_Cashflow_29"/>
      <sheetName val="Muebles_y_Enseres29"/>
      <sheetName val="New_List29"/>
      <sheetName val="LOC_Score29"/>
      <sheetName val="Laba_Rugi29"/>
      <sheetName val="Pembelian_Aktiva29"/>
      <sheetName val="Beban_Operasi29"/>
      <sheetName val="GL_Items_MEI29"/>
      <sheetName val="7_229"/>
      <sheetName val="00_received_in_0129"/>
      <sheetName val="Per_GL_J_a_n29"/>
      <sheetName val="FE-1771$_P18"/>
      <sheetName val="Lamp_RPT0488"/>
      <sheetName val="Lamp_RPT0408"/>
      <sheetName val="Bgn-Ingg_PLANTATION8"/>
      <sheetName val="L_BA_blok8"/>
      <sheetName val="L_I_-_ATY8"/>
      <sheetName val="S_e_p8"/>
      <sheetName val="M_a_r8"/>
      <sheetName val="J_1_Deffered_Landright8"/>
      <sheetName val="rincian_DO8"/>
      <sheetName val="OPNAME_SALES8"/>
      <sheetName val="FE-1770_P131"/>
      <sheetName val="FE-1770_P231"/>
      <sheetName val="FI-177O_P131"/>
      <sheetName val="FI-1770_P231"/>
      <sheetName val="Final_Tax31"/>
      <sheetName val="Irregular_Income31"/>
      <sheetName val="Rp_Banten29"/>
      <sheetName val="Permanent_info29"/>
      <sheetName val="RMFE_0428"/>
      <sheetName val="BS_final30"/>
      <sheetName val="B_129"/>
      <sheetName val="3__Neraca_dan_RL30"/>
      <sheetName val="Mine_Assumptions30"/>
      <sheetName val="RENCANA_KERJA30"/>
      <sheetName val="VAT_out30"/>
      <sheetName val="Journal_Template30"/>
      <sheetName val="trf_d-i29"/>
      <sheetName val="K_2_128"/>
      <sheetName val="Forecase_200429"/>
      <sheetName val="Main_Menu29"/>
      <sheetName val="A_u_g29"/>
      <sheetName val="M-2_Adjusted29"/>
      <sheetName val="BOQ_price28"/>
      <sheetName val="Professionals_Standard28"/>
      <sheetName val="ESG_local28"/>
      <sheetName val="Details_BS_YTD28"/>
      <sheetName val="K_1_1_1_HGU27"/>
      <sheetName val="DEFECTED_NOV27"/>
      <sheetName val="Exch_rate27"/>
      <sheetName val="Internal_order28"/>
      <sheetName val="Other_Current27"/>
      <sheetName val="Other_YTD27"/>
      <sheetName val="HBI_NCD27"/>
      <sheetName val="Table_Array27"/>
      <sheetName val="HBS_Credit_Detail27"/>
      <sheetName val="ID_MENADO26"/>
      <sheetName val="Bank_Recon_-_IDR27"/>
      <sheetName val="Detail_pg228"/>
      <sheetName val="move_(2)28"/>
      <sheetName val="oblig_Trad&amp;AFS27"/>
      <sheetName val="For_Mgmt_fee28"/>
      <sheetName val="For_GSC_charge28"/>
      <sheetName val="For_Training_Svc_fee28"/>
      <sheetName val="For_Mgmt_fee_(PasteValue)28"/>
      <sheetName val="For_GSC_charge_(PasteValue)28"/>
      <sheetName val="Allocation_Base_(GSIN)28"/>
      <sheetName val="To_DCIN28"/>
      <sheetName val="For_Training_Svc_fee_(PasteVa28"/>
      <sheetName val="Income_Statement27"/>
      <sheetName val="INV0299_(2)27"/>
      <sheetName val="FOREX_0427"/>
      <sheetName val="FOREX_0327"/>
      <sheetName val="FOREX_04_audited27"/>
      <sheetName val="Data_Input27"/>
      <sheetName val="Cost_Input_Sheet27"/>
      <sheetName val="Q120_AP_Aging27"/>
      <sheetName val="Base_Data26"/>
      <sheetName val="RWP_3326"/>
      <sheetName val="TRADING_PROFIT26"/>
      <sheetName val="EB_PDT26"/>
      <sheetName val="Exc__Rate26"/>
      <sheetName val="EYAS_Standar26"/>
      <sheetName val="BAL_SHEET(2)26"/>
      <sheetName val="CUSTOMER_LOOKUP26"/>
      <sheetName val="SUMMARY_26"/>
      <sheetName val="Sheet1_(19)26"/>
      <sheetName val="Rekap_Penj26"/>
      <sheetName val="BS-PL_Komersil_and_Fiskal26"/>
      <sheetName val="Front_Sheet26"/>
      <sheetName val="Name_Map26"/>
      <sheetName val="TB_IDR_Only26"/>
      <sheetName val="Breakdown_LF603_126"/>
      <sheetName val="Sheet_1_(2)26"/>
      <sheetName val="COA_BM26"/>
      <sheetName val="Check_Sheet26"/>
      <sheetName val="PLHO_Report26"/>
      <sheetName val="FL_&amp;_IC26"/>
      <sheetName val="Table_126"/>
      <sheetName val="229_Accr_Exp26"/>
      <sheetName val="Income_State26"/>
      <sheetName val="Content_326"/>
      <sheetName val="hutang_DPLK26"/>
      <sheetName val="Access_Radio_NL40026"/>
      <sheetName val="HWL_(2)25"/>
      <sheetName val="A2_1_CAJE28"/>
      <sheetName val="TRAVEL_PLAN26"/>
      <sheetName val="Financial_Statement23"/>
      <sheetName val="Tax_comp26"/>
      <sheetName val="TWDV_over_NBV26"/>
      <sheetName val="Product_Requirement26"/>
      <sheetName val="Investasi_&amp;_depresiasi26"/>
      <sheetName val="Att_1-5_yr01_(Ind)23"/>
      <sheetName val="Att_1-5_yr0123"/>
      <sheetName val="PPh_22_-_0123"/>
      <sheetName val="PPh_22_-_01_(E)23"/>
      <sheetName val="Depr_for_add_200123"/>
      <sheetName val="Perhit_disp_01_(E)23"/>
      <sheetName val="Perhit_disp_0123"/>
      <sheetName val="Depreciation_DBI_0123"/>
      <sheetName val="Amortisation_DBI_23"/>
      <sheetName val="Sheet1_(3)23"/>
      <sheetName val="Sheet1_(2)23"/>
      <sheetName val="expat_exp23"/>
      <sheetName val="Customer_List23"/>
      <sheetName val="Stock_CIW23"/>
      <sheetName val="_INCOME_STATEMENT24"/>
      <sheetName val="Data_Submission26"/>
      <sheetName val="Lookup_Tables26"/>
      <sheetName val="K_6DEPOSIT23"/>
      <sheetName val="99_10_1223"/>
      <sheetName val="Other_charges_(income)23"/>
      <sheetName val="lab_norge23"/>
      <sheetName val="SAD_Conclusion23"/>
      <sheetName val="SAD_Schedule23"/>
      <sheetName val="Cruser_Sp7121"/>
      <sheetName val="Sch_21"/>
      <sheetName val="E-9_3(PBC)21"/>
      <sheetName val="hitung_ulang_JEPANG21"/>
      <sheetName val="HO_Use21"/>
      <sheetName val="BGT_Cashflow21"/>
      <sheetName val="ACT_Cashflow21"/>
      <sheetName val="BGT_Cashflow_21"/>
      <sheetName val="Muebles_y_Enseres21"/>
      <sheetName val="New_List21"/>
      <sheetName val="LOC_Score21"/>
      <sheetName val="Laba_Rugi21"/>
      <sheetName val="Pembelian_Aktiva21"/>
      <sheetName val="Beban_Operasi21"/>
      <sheetName val="GL_Items_MEI21"/>
      <sheetName val="7_221"/>
      <sheetName val="00_received_in_0121"/>
      <sheetName val="Per_GL_J_a_n21"/>
      <sheetName val="OPNAME_SALES"/>
      <sheetName val="FE-1770_P132"/>
      <sheetName val="FE-1770_P232"/>
      <sheetName val="FI-177O_P132"/>
      <sheetName val="FI-1770_P232"/>
      <sheetName val="Final_Tax32"/>
      <sheetName val="Irregular_Income32"/>
      <sheetName val="Rp_Banten30"/>
      <sheetName val="Permanent_info30"/>
      <sheetName val="RMFE_0429"/>
      <sheetName val="BS_final31"/>
      <sheetName val="B_130"/>
      <sheetName val="3__Neraca_dan_RL31"/>
      <sheetName val="Mine_Assumptions31"/>
      <sheetName val="RENCANA_KERJA31"/>
      <sheetName val="VAT_out31"/>
      <sheetName val="Journal_Template31"/>
      <sheetName val="trf_d-i30"/>
      <sheetName val="K_2_129"/>
      <sheetName val="Forecase_200430"/>
      <sheetName val="Main_Menu30"/>
      <sheetName val="A_u_g30"/>
      <sheetName val="M-2_Adjusted30"/>
      <sheetName val="BOQ_price29"/>
      <sheetName val="Professionals_Standard29"/>
      <sheetName val="ESG_local29"/>
      <sheetName val="Details_BS_YTD29"/>
      <sheetName val="K_1_1_1_HGU28"/>
      <sheetName val="DEFECTED_NOV28"/>
      <sheetName val="Exch_rate28"/>
      <sheetName val="Internal_order29"/>
      <sheetName val="Other_Current28"/>
      <sheetName val="Other_YTD28"/>
      <sheetName val="HBI_NCD28"/>
      <sheetName val="Table_Array28"/>
      <sheetName val="HBS_Credit_Detail28"/>
      <sheetName val="ID_MENADO27"/>
      <sheetName val="Bank_Recon_-_IDR28"/>
      <sheetName val="Detail_pg229"/>
      <sheetName val="move_(2)29"/>
      <sheetName val="oblig_Trad&amp;AFS28"/>
      <sheetName val="For_Mgmt_fee29"/>
      <sheetName val="For_GSC_charge29"/>
      <sheetName val="For_Training_Svc_fee29"/>
      <sheetName val="For_Mgmt_fee_(PasteValue)29"/>
      <sheetName val="For_GSC_charge_(PasteValue)29"/>
      <sheetName val="Allocation_Base_(GSIN)29"/>
      <sheetName val="To_DCIN29"/>
      <sheetName val="For_Training_Svc_fee_(PasteVa29"/>
      <sheetName val="Income_Statement28"/>
      <sheetName val="INV0299_(2)28"/>
      <sheetName val="FOREX_0428"/>
      <sheetName val="FOREX_0328"/>
      <sheetName val="FOREX_04_audited28"/>
      <sheetName val="Data_Input28"/>
      <sheetName val="Cost_Input_Sheet28"/>
      <sheetName val="Q120_AP_Aging28"/>
      <sheetName val="Base_Data27"/>
      <sheetName val="RWP_3327"/>
      <sheetName val="TRADING_PROFIT27"/>
      <sheetName val="EB_PDT27"/>
      <sheetName val="Exc__Rate27"/>
      <sheetName val="EYAS_Standar27"/>
      <sheetName val="BAL_SHEET(2)27"/>
      <sheetName val="CUSTOMER_LOOKUP27"/>
      <sheetName val="SUMMARY_27"/>
      <sheetName val="Sheet1_(19)27"/>
      <sheetName val="Rekap_Penj27"/>
      <sheetName val="BS-PL_Komersil_and_Fiskal27"/>
      <sheetName val="Front_Sheet27"/>
      <sheetName val="Name_Map27"/>
      <sheetName val="TB_IDR_Only27"/>
      <sheetName val="Breakdown_LF603_127"/>
      <sheetName val="Sheet_1_(2)27"/>
      <sheetName val="COA_BM27"/>
      <sheetName val="Check_Sheet27"/>
      <sheetName val="PLHO_Report27"/>
      <sheetName val="FL_&amp;_IC27"/>
      <sheetName val="Table_127"/>
      <sheetName val="229_Accr_Exp27"/>
      <sheetName val="Income_State27"/>
      <sheetName val="Content_327"/>
      <sheetName val="hutang_DPLK27"/>
      <sheetName val="Access_Radio_NL40027"/>
      <sheetName val="HWL_(2)26"/>
      <sheetName val="A2_1_CAJE29"/>
      <sheetName val="TRAVEL_PLAN27"/>
      <sheetName val="Financial_Statement24"/>
      <sheetName val="Tax_comp27"/>
      <sheetName val="TWDV_over_NBV27"/>
      <sheetName val="Product_Requirement27"/>
      <sheetName val="Investasi_&amp;_depresiasi27"/>
      <sheetName val="Att_1-5_yr01_(Ind)24"/>
      <sheetName val="Att_1-5_yr0124"/>
      <sheetName val="PPh_22_-_0124"/>
      <sheetName val="PPh_22_-_01_(E)24"/>
      <sheetName val="Depr_for_add_200124"/>
      <sheetName val="Perhit_disp_01_(E)24"/>
      <sheetName val="Perhit_disp_0124"/>
      <sheetName val="Depreciation_DBI_0124"/>
      <sheetName val="Amortisation_DBI_24"/>
      <sheetName val="Sheet1_(3)24"/>
      <sheetName val="Sheet1_(2)24"/>
      <sheetName val="expat_exp24"/>
      <sheetName val="Customer_List24"/>
      <sheetName val="Stock_CIW24"/>
      <sheetName val="_INCOME_STATEMENT25"/>
      <sheetName val="Data_Submission27"/>
      <sheetName val="Lookup_Tables27"/>
      <sheetName val="K_6DEPOSIT24"/>
      <sheetName val="99_10_1224"/>
      <sheetName val="Other_charges_(income)24"/>
      <sheetName val="lab_norge24"/>
      <sheetName val="SAD_Conclusion24"/>
      <sheetName val="SAD_Schedule24"/>
      <sheetName val="Cruser_Sp7122"/>
      <sheetName val="Sch_22"/>
      <sheetName val="E-9_3(PBC)22"/>
      <sheetName val="hitung_ulang_JEPANG22"/>
      <sheetName val="HO_Use22"/>
      <sheetName val="BGT_Cashflow22"/>
      <sheetName val="ACT_Cashflow22"/>
      <sheetName val="BGT_Cashflow_22"/>
      <sheetName val="Muebles_y_Enseres22"/>
      <sheetName val="New_List22"/>
      <sheetName val="LOC_Score22"/>
      <sheetName val="Laba_Rugi22"/>
      <sheetName val="Pembelian_Aktiva22"/>
      <sheetName val="Beban_Operasi22"/>
      <sheetName val="GL_Items_MEI22"/>
      <sheetName val="7_222"/>
      <sheetName val="00_received_in_0122"/>
      <sheetName val="Per_GL_J_a_n22"/>
      <sheetName val="OPNAME_SALES1"/>
      <sheetName val="FE-1770_P134"/>
      <sheetName val="FE-1770_P234"/>
      <sheetName val="FI-177O_P134"/>
      <sheetName val="FI-1770_P234"/>
      <sheetName val="Final_Tax34"/>
      <sheetName val="Irregular_Income34"/>
      <sheetName val="Rp_Banten32"/>
      <sheetName val="Permanent_info32"/>
      <sheetName val="RMFE_0431"/>
      <sheetName val="BS_final33"/>
      <sheetName val="B_132"/>
      <sheetName val="3__Neraca_dan_RL33"/>
      <sheetName val="Mine_Assumptions33"/>
      <sheetName val="RENCANA_KERJA33"/>
      <sheetName val="VAT_out33"/>
      <sheetName val="Journal_Template33"/>
      <sheetName val="trf_d-i32"/>
      <sheetName val="K_2_131"/>
      <sheetName val="Forecase_200432"/>
      <sheetName val="Main_Menu32"/>
      <sheetName val="A_u_g32"/>
      <sheetName val="M-2_Adjusted32"/>
      <sheetName val="BOQ_price31"/>
      <sheetName val="Professionals_Standard31"/>
      <sheetName val="ESG_local31"/>
      <sheetName val="Details_BS_YTD31"/>
      <sheetName val="K_1_1_1_HGU30"/>
      <sheetName val="DEFECTED_NOV30"/>
      <sheetName val="Exch_rate30"/>
      <sheetName val="Internal_order31"/>
      <sheetName val="Other_Current30"/>
      <sheetName val="Other_YTD30"/>
      <sheetName val="HBI_NCD30"/>
      <sheetName val="Table_Array30"/>
      <sheetName val="HBS_Credit_Detail30"/>
      <sheetName val="ID_MENADO29"/>
      <sheetName val="Bank_Recon_-_IDR30"/>
      <sheetName val="Detail_pg231"/>
      <sheetName val="move_(2)31"/>
      <sheetName val="oblig_Trad&amp;AFS30"/>
      <sheetName val="For_Mgmt_fee31"/>
      <sheetName val="For_GSC_charge31"/>
      <sheetName val="For_Training_Svc_fee31"/>
      <sheetName val="For_Mgmt_fee_(PasteValue)31"/>
      <sheetName val="For_GSC_charge_(PasteValue)31"/>
      <sheetName val="Allocation_Base_(GSIN)31"/>
      <sheetName val="To_DCIN31"/>
      <sheetName val="For_Training_Svc_fee_(PasteVa31"/>
      <sheetName val="Income_Statement30"/>
      <sheetName val="INV0299_(2)30"/>
      <sheetName val="FOREX_0430"/>
      <sheetName val="FOREX_0330"/>
      <sheetName val="FOREX_04_audited30"/>
      <sheetName val="Data_Input30"/>
      <sheetName val="Cost_Input_Sheet30"/>
      <sheetName val="Q120_AP_Aging30"/>
      <sheetName val="Base_Data29"/>
      <sheetName val="RWP_3329"/>
      <sheetName val="TRADING_PROFIT29"/>
      <sheetName val="EB_PDT29"/>
      <sheetName val="Exc__Rate29"/>
      <sheetName val="EYAS_Standar29"/>
      <sheetName val="BAL_SHEET(2)29"/>
      <sheetName val="CUSTOMER_LOOKUP29"/>
      <sheetName val="SUMMARY_29"/>
      <sheetName val="Sheet1_(19)29"/>
      <sheetName val="Rekap_Penj29"/>
      <sheetName val="BS-PL_Komersil_and_Fiskal29"/>
      <sheetName val="Front_Sheet29"/>
      <sheetName val="Name_Map29"/>
      <sheetName val="TB_IDR_Only29"/>
      <sheetName val="Breakdown_LF603_129"/>
      <sheetName val="Sheet_1_(2)29"/>
      <sheetName val="COA_BM29"/>
      <sheetName val="Check_Sheet29"/>
      <sheetName val="PLHO_Report29"/>
      <sheetName val="FL_&amp;_IC29"/>
      <sheetName val="Table_129"/>
      <sheetName val="229_Accr_Exp29"/>
      <sheetName val="Income_State29"/>
      <sheetName val="Content_329"/>
      <sheetName val="hutang_DPLK29"/>
      <sheetName val="Access_Radio_NL40029"/>
      <sheetName val="HWL_(2)28"/>
      <sheetName val="A2_1_CAJE31"/>
      <sheetName val="TRAVEL_PLAN29"/>
      <sheetName val="Financial_Statement26"/>
      <sheetName val="Tax_comp29"/>
      <sheetName val="TWDV_over_NBV29"/>
      <sheetName val="Product_Requirement29"/>
      <sheetName val="Investasi_&amp;_depresiasi29"/>
      <sheetName val="Att_1-5_yr01_(Ind)26"/>
      <sheetName val="Att_1-5_yr0126"/>
      <sheetName val="PPh_22_-_0126"/>
      <sheetName val="PPh_22_-_01_(E)26"/>
      <sheetName val="Depr_for_add_200126"/>
      <sheetName val="Perhit_disp_01_(E)26"/>
      <sheetName val="Perhit_disp_0126"/>
      <sheetName val="Depreciation_DBI_0126"/>
      <sheetName val="Amortisation_DBI_26"/>
      <sheetName val="Sheet1_(3)26"/>
      <sheetName val="Sheet1_(2)26"/>
      <sheetName val="expat_exp26"/>
      <sheetName val="Customer_List26"/>
      <sheetName val="Stock_CIW26"/>
      <sheetName val="_INCOME_STATEMENT27"/>
      <sheetName val="Data_Submission29"/>
      <sheetName val="Lookup_Tables29"/>
      <sheetName val="K_6DEPOSIT26"/>
      <sheetName val="99_10_1226"/>
      <sheetName val="Other_charges_(income)26"/>
      <sheetName val="lab_norge26"/>
      <sheetName val="SAD_Conclusion26"/>
      <sheetName val="SAD_Schedule26"/>
      <sheetName val="Cruser_Sp7124"/>
      <sheetName val="Sch_24"/>
      <sheetName val="E-9_3(PBC)24"/>
      <sheetName val="hitung_ulang_JEPANG24"/>
      <sheetName val="HO_Use24"/>
      <sheetName val="BGT_Cashflow24"/>
      <sheetName val="ACT_Cashflow24"/>
      <sheetName val="BGT_Cashflow_24"/>
      <sheetName val="Muebles_y_Enseres24"/>
      <sheetName val="New_List24"/>
      <sheetName val="LOC_Score24"/>
      <sheetName val="Laba_Rugi24"/>
      <sheetName val="Pembelian_Aktiva24"/>
      <sheetName val="Beban_Operasi24"/>
      <sheetName val="GL_Items_MEI24"/>
      <sheetName val="7_224"/>
      <sheetName val="00_received_in_0124"/>
      <sheetName val="Per_GL_J_a_n24"/>
      <sheetName val="Lamp_RPT0483"/>
      <sheetName val="Lamp_RPT0403"/>
      <sheetName val="Bgn-Ingg_PLANTATION3"/>
      <sheetName val="L_BA_blok3"/>
      <sheetName val="L_I_-_ATY3"/>
      <sheetName val="S_e_p3"/>
      <sheetName val="M_a_r3"/>
      <sheetName val="J_1_Deffered_Landright3"/>
      <sheetName val="rincian_DO3"/>
      <sheetName val="OPNAME_SALES3"/>
      <sheetName val="FE-1770_P133"/>
      <sheetName val="FE-1770_P233"/>
      <sheetName val="FI-177O_P133"/>
      <sheetName val="FI-1770_P233"/>
      <sheetName val="Final_Tax33"/>
      <sheetName val="Irregular_Income33"/>
      <sheetName val="Rp_Banten31"/>
      <sheetName val="Permanent_info31"/>
      <sheetName val="RMFE_0430"/>
      <sheetName val="BS_final32"/>
      <sheetName val="B_131"/>
      <sheetName val="3__Neraca_dan_RL32"/>
      <sheetName val="Mine_Assumptions32"/>
      <sheetName val="RENCANA_KERJA32"/>
      <sheetName val="VAT_out32"/>
      <sheetName val="Journal_Template32"/>
      <sheetName val="trf_d-i31"/>
      <sheetName val="K_2_130"/>
      <sheetName val="Forecase_200431"/>
      <sheetName val="Main_Menu31"/>
      <sheetName val="A_u_g31"/>
      <sheetName val="M-2_Adjusted31"/>
      <sheetName val="BOQ_price30"/>
      <sheetName val="Professionals_Standard30"/>
      <sheetName val="ESG_local30"/>
      <sheetName val="Details_BS_YTD30"/>
      <sheetName val="K_1_1_1_HGU29"/>
      <sheetName val="DEFECTED_NOV29"/>
      <sheetName val="Exch_rate29"/>
      <sheetName val="Internal_order30"/>
      <sheetName val="Other_Current29"/>
      <sheetName val="Other_YTD29"/>
      <sheetName val="HBI_NCD29"/>
      <sheetName val="Table_Array29"/>
      <sheetName val="HBS_Credit_Detail29"/>
      <sheetName val="ID_MENADO28"/>
      <sheetName val="Bank_Recon_-_IDR29"/>
      <sheetName val="Detail_pg230"/>
      <sheetName val="move_(2)30"/>
      <sheetName val="oblig_Trad&amp;AFS29"/>
      <sheetName val="For_Mgmt_fee30"/>
      <sheetName val="For_GSC_charge30"/>
      <sheetName val="For_Training_Svc_fee30"/>
      <sheetName val="For_Mgmt_fee_(PasteValue)30"/>
      <sheetName val="For_GSC_charge_(PasteValue)30"/>
      <sheetName val="Allocation_Base_(GSIN)30"/>
      <sheetName val="To_DCIN30"/>
      <sheetName val="For_Training_Svc_fee_(PasteVa30"/>
      <sheetName val="Income_Statement29"/>
      <sheetName val="INV0299_(2)29"/>
      <sheetName val="FOREX_0429"/>
      <sheetName val="FOREX_0329"/>
      <sheetName val="FOREX_04_audited29"/>
      <sheetName val="Data_Input29"/>
      <sheetName val="Cost_Input_Sheet29"/>
      <sheetName val="Q120_AP_Aging29"/>
      <sheetName val="Base_Data28"/>
      <sheetName val="RWP_3328"/>
      <sheetName val="TRADING_PROFIT28"/>
      <sheetName val="EB_PDT28"/>
      <sheetName val="Exc__Rate28"/>
      <sheetName val="EYAS_Standar28"/>
      <sheetName val="BAL_SHEET(2)28"/>
      <sheetName val="CUSTOMER_LOOKUP28"/>
      <sheetName val="SUMMARY_28"/>
      <sheetName val="Sheet1_(19)28"/>
      <sheetName val="Rekap_Penj28"/>
      <sheetName val="BS-PL_Komersil_and_Fiskal28"/>
      <sheetName val="Front_Sheet28"/>
      <sheetName val="Name_Map28"/>
      <sheetName val="TB_IDR_Only28"/>
      <sheetName val="Breakdown_LF603_128"/>
      <sheetName val="Sheet_1_(2)28"/>
      <sheetName val="COA_BM28"/>
      <sheetName val="Check_Sheet28"/>
      <sheetName val="PLHO_Report28"/>
      <sheetName val="FL_&amp;_IC28"/>
      <sheetName val="Table_128"/>
      <sheetName val="229_Accr_Exp28"/>
      <sheetName val="Income_State28"/>
      <sheetName val="Content_328"/>
      <sheetName val="hutang_DPLK28"/>
      <sheetName val="Access_Radio_NL40028"/>
      <sheetName val="HWL_(2)27"/>
      <sheetName val="A2_1_CAJE30"/>
      <sheetName val="TRAVEL_PLAN28"/>
      <sheetName val="Financial_Statement25"/>
      <sheetName val="Tax_comp28"/>
      <sheetName val="TWDV_over_NBV28"/>
      <sheetName val="Product_Requirement28"/>
      <sheetName val="Investasi_&amp;_depresiasi28"/>
      <sheetName val="Att_1-5_yr01_(Ind)25"/>
      <sheetName val="Att_1-5_yr0125"/>
      <sheetName val="PPh_22_-_0125"/>
      <sheetName val="PPh_22_-_01_(E)25"/>
      <sheetName val="Depr_for_add_200125"/>
      <sheetName val="Perhit_disp_01_(E)25"/>
      <sheetName val="Perhit_disp_0125"/>
      <sheetName val="Depreciation_DBI_0125"/>
      <sheetName val="Amortisation_DBI_25"/>
      <sheetName val="Sheet1_(3)25"/>
      <sheetName val="Sheet1_(2)25"/>
      <sheetName val="expat_exp25"/>
      <sheetName val="Customer_List25"/>
      <sheetName val="Stock_CIW25"/>
      <sheetName val="_INCOME_STATEMENT26"/>
      <sheetName val="Data_Submission28"/>
      <sheetName val="Lookup_Tables28"/>
      <sheetName val="K_6DEPOSIT25"/>
      <sheetName val="99_10_1225"/>
      <sheetName val="Other_charges_(income)25"/>
      <sheetName val="lab_norge25"/>
      <sheetName val="SAD_Conclusion25"/>
      <sheetName val="SAD_Schedule25"/>
      <sheetName val="Cruser_Sp7123"/>
      <sheetName val="Sch_23"/>
      <sheetName val="E-9_3(PBC)23"/>
      <sheetName val="hitung_ulang_JEPANG23"/>
      <sheetName val="HO_Use23"/>
      <sheetName val="BGT_Cashflow23"/>
      <sheetName val="ACT_Cashflow23"/>
      <sheetName val="BGT_Cashflow_23"/>
      <sheetName val="Muebles_y_Enseres23"/>
      <sheetName val="New_List23"/>
      <sheetName val="LOC_Score23"/>
      <sheetName val="Laba_Rugi23"/>
      <sheetName val="Pembelian_Aktiva23"/>
      <sheetName val="Beban_Operasi23"/>
      <sheetName val="GL_Items_MEI23"/>
      <sheetName val="7_223"/>
      <sheetName val="00_received_in_0123"/>
      <sheetName val="Per_GL_J_a_n23"/>
      <sheetName val="L_I_-_ATY2"/>
      <sheetName val="S_e_p2"/>
      <sheetName val="M_a_r2"/>
      <sheetName val="J_1_Deffered_Landright2"/>
      <sheetName val="rincian_DO2"/>
      <sheetName val="OPNAME_SALES2"/>
      <sheetName val="FE-1770_P135"/>
      <sheetName val="FE-1770_P235"/>
      <sheetName val="FI-177O_P135"/>
      <sheetName val="FI-1770_P235"/>
      <sheetName val="Final_Tax35"/>
      <sheetName val="Irregular_Income35"/>
      <sheetName val="Rp_Banten33"/>
      <sheetName val="Permanent_info33"/>
      <sheetName val="RMFE_0432"/>
      <sheetName val="BS_final34"/>
      <sheetName val="B_133"/>
      <sheetName val="3__Neraca_dan_RL34"/>
      <sheetName val="Mine_Assumptions34"/>
      <sheetName val="RENCANA_KERJA34"/>
      <sheetName val="VAT_out34"/>
      <sheetName val="Journal_Template34"/>
      <sheetName val="trf_d-i33"/>
      <sheetName val="K_2_132"/>
      <sheetName val="Forecase_200433"/>
      <sheetName val="Main_Menu33"/>
      <sheetName val="A_u_g33"/>
      <sheetName val="M-2_Adjusted33"/>
      <sheetName val="BOQ_price32"/>
      <sheetName val="Professionals_Standard32"/>
      <sheetName val="ESG_local32"/>
      <sheetName val="Details_BS_YTD32"/>
      <sheetName val="K_1_1_1_HGU31"/>
      <sheetName val="DEFECTED_NOV31"/>
      <sheetName val="Exch_rate31"/>
      <sheetName val="Internal_order32"/>
      <sheetName val="Other_Current31"/>
      <sheetName val="Other_YTD31"/>
      <sheetName val="HBI_NCD31"/>
      <sheetName val="Table_Array31"/>
      <sheetName val="HBS_Credit_Detail31"/>
      <sheetName val="ID_MENADO30"/>
      <sheetName val="Bank_Recon_-_IDR31"/>
      <sheetName val="Detail_pg232"/>
      <sheetName val="move_(2)32"/>
      <sheetName val="oblig_Trad&amp;AFS31"/>
      <sheetName val="For_Mgmt_fee32"/>
      <sheetName val="For_GSC_charge32"/>
      <sheetName val="For_Training_Svc_fee32"/>
      <sheetName val="For_Mgmt_fee_(PasteValue)32"/>
      <sheetName val="For_GSC_charge_(PasteValue)32"/>
      <sheetName val="Allocation_Base_(GSIN)32"/>
      <sheetName val="To_DCIN32"/>
      <sheetName val="For_Training_Svc_fee_(PasteVa32"/>
      <sheetName val="Income_Statement31"/>
      <sheetName val="INV0299_(2)31"/>
      <sheetName val="FOREX_0431"/>
      <sheetName val="FOREX_0331"/>
      <sheetName val="FOREX_04_audited31"/>
      <sheetName val="Data_Input31"/>
      <sheetName val="Cost_Input_Sheet31"/>
      <sheetName val="Q120_AP_Aging31"/>
      <sheetName val="Base_Data30"/>
      <sheetName val="RWP_3330"/>
      <sheetName val="TRADING_PROFIT30"/>
      <sheetName val="EB_PDT30"/>
      <sheetName val="Exc__Rate30"/>
      <sheetName val="EYAS_Standar30"/>
      <sheetName val="BAL_SHEET(2)30"/>
      <sheetName val="CUSTOMER_LOOKUP30"/>
      <sheetName val="SUMMARY_30"/>
      <sheetName val="Sheet1_(19)30"/>
      <sheetName val="Rekap_Penj30"/>
      <sheetName val="BS-PL_Komersil_and_Fiskal30"/>
      <sheetName val="Front_Sheet30"/>
      <sheetName val="Name_Map30"/>
      <sheetName val="TB_IDR_Only30"/>
      <sheetName val="Breakdown_LF603_130"/>
      <sheetName val="Sheet_1_(2)30"/>
      <sheetName val="COA_BM30"/>
      <sheetName val="Check_Sheet30"/>
      <sheetName val="PLHO_Report30"/>
      <sheetName val="FL_&amp;_IC30"/>
      <sheetName val="Table_130"/>
      <sheetName val="229_Accr_Exp30"/>
      <sheetName val="Income_State30"/>
      <sheetName val="Content_330"/>
      <sheetName val="hutang_DPLK30"/>
      <sheetName val="Access_Radio_NL40030"/>
      <sheetName val="HWL_(2)29"/>
      <sheetName val="A2_1_CAJE32"/>
      <sheetName val="TRAVEL_PLAN30"/>
      <sheetName val="Financial_Statement27"/>
      <sheetName val="Tax_comp30"/>
      <sheetName val="TWDV_over_NBV30"/>
      <sheetName val="Product_Requirement30"/>
      <sheetName val="Investasi_&amp;_depresiasi30"/>
      <sheetName val="Att_1-5_yr01_(Ind)27"/>
      <sheetName val="Att_1-5_yr0127"/>
      <sheetName val="PPh_22_-_0127"/>
      <sheetName val="PPh_22_-_01_(E)27"/>
      <sheetName val="Depr_for_add_200127"/>
      <sheetName val="Perhit_disp_01_(E)27"/>
      <sheetName val="Perhit_disp_0127"/>
      <sheetName val="Depreciation_DBI_0127"/>
      <sheetName val="Amortisation_DBI_27"/>
      <sheetName val="Sheet1_(3)27"/>
      <sheetName val="Sheet1_(2)27"/>
      <sheetName val="expat_exp27"/>
      <sheetName val="Customer_List27"/>
      <sheetName val="Stock_CIW27"/>
      <sheetName val="_INCOME_STATEMENT28"/>
      <sheetName val="Data_Submission30"/>
      <sheetName val="Lookup_Tables30"/>
      <sheetName val="K_6DEPOSIT27"/>
      <sheetName val="99_10_1227"/>
      <sheetName val="Other_charges_(income)27"/>
      <sheetName val="lab_norge27"/>
      <sheetName val="SAD_Conclusion27"/>
      <sheetName val="SAD_Schedule27"/>
      <sheetName val="Cruser_Sp7125"/>
      <sheetName val="Sch_25"/>
      <sheetName val="E-9_3(PBC)25"/>
      <sheetName val="hitung_ulang_JEPANG25"/>
      <sheetName val="HO_Use25"/>
      <sheetName val="BGT_Cashflow25"/>
      <sheetName val="ACT_Cashflow25"/>
      <sheetName val="BGT_Cashflow_25"/>
      <sheetName val="Muebles_y_Enseres25"/>
      <sheetName val="New_List25"/>
      <sheetName val="LOC_Score25"/>
      <sheetName val="Laba_Rugi25"/>
      <sheetName val="Pembelian_Aktiva25"/>
      <sheetName val="Beban_Operasi25"/>
      <sheetName val="GL_Items_MEI25"/>
      <sheetName val="7_225"/>
      <sheetName val="00_received_in_0125"/>
      <sheetName val="Per_GL_J_a_n25"/>
      <sheetName val="FE-1771$_P14"/>
      <sheetName val="Lamp_RPT0484"/>
      <sheetName val="Lamp_RPT0404"/>
      <sheetName val="Bgn-Ingg_PLANTATION4"/>
      <sheetName val="L_BA_blok4"/>
      <sheetName val="L_I_-_ATY4"/>
      <sheetName val="S_e_p4"/>
      <sheetName val="M_a_r4"/>
      <sheetName val="J_1_Deffered_Landright4"/>
      <sheetName val="rincian_DO4"/>
      <sheetName val="OPNAME_SALES4"/>
      <sheetName val="FE-1770_P138"/>
      <sheetName val="FE-1770_P238"/>
      <sheetName val="FI-177O_P138"/>
      <sheetName val="FI-1770_P238"/>
      <sheetName val="Final_Tax38"/>
      <sheetName val="Irregular_Income38"/>
      <sheetName val="Rp_Banten36"/>
      <sheetName val="Permanent_info36"/>
      <sheetName val="RMFE_0435"/>
      <sheetName val="BS_final37"/>
      <sheetName val="B_136"/>
      <sheetName val="3__Neraca_dan_RL37"/>
      <sheetName val="Mine_Assumptions37"/>
      <sheetName val="RENCANA_KERJA37"/>
      <sheetName val="VAT_out37"/>
      <sheetName val="Journal_Template37"/>
      <sheetName val="trf_d-i36"/>
      <sheetName val="K_2_135"/>
      <sheetName val="Forecase_200436"/>
      <sheetName val="Main_Menu36"/>
      <sheetName val="A_u_g36"/>
      <sheetName val="M-2_Adjusted36"/>
      <sheetName val="BOQ_price35"/>
      <sheetName val="Professionals_Standard35"/>
      <sheetName val="ESG_local35"/>
      <sheetName val="Details_BS_YTD35"/>
      <sheetName val="K_1_1_1_HGU34"/>
      <sheetName val="DEFECTED_NOV34"/>
      <sheetName val="Exch_rate34"/>
      <sheetName val="Internal_order35"/>
      <sheetName val="Other_Current34"/>
      <sheetName val="Other_YTD34"/>
      <sheetName val="HBI_NCD34"/>
      <sheetName val="Table_Array34"/>
      <sheetName val="HBS_Credit_Detail34"/>
      <sheetName val="ID_MENADO33"/>
      <sheetName val="Bank_Recon_-_IDR34"/>
      <sheetName val="Detail_pg235"/>
      <sheetName val="move_(2)35"/>
      <sheetName val="oblig_Trad&amp;AFS34"/>
      <sheetName val="For_Mgmt_fee35"/>
      <sheetName val="For_GSC_charge35"/>
      <sheetName val="For_Training_Svc_fee35"/>
      <sheetName val="For_Mgmt_fee_(PasteValue)35"/>
      <sheetName val="For_GSC_charge_(PasteValue)35"/>
      <sheetName val="Allocation_Base_(GSIN)35"/>
      <sheetName val="To_DCIN35"/>
      <sheetName val="For_Training_Svc_fee_(PasteVa35"/>
      <sheetName val="Income_Statement34"/>
      <sheetName val="INV0299_(2)34"/>
      <sheetName val="FOREX_0434"/>
      <sheetName val="FOREX_0334"/>
      <sheetName val="FOREX_04_audited34"/>
      <sheetName val="Data_Input34"/>
      <sheetName val="Cost_Input_Sheet34"/>
      <sheetName val="Q120_AP_Aging34"/>
      <sheetName val="Base_Data33"/>
      <sheetName val="RWP_3333"/>
      <sheetName val="TRADING_PROFIT33"/>
      <sheetName val="EB_PDT33"/>
      <sheetName val="Exc__Rate33"/>
      <sheetName val="EYAS_Standar33"/>
      <sheetName val="BAL_SHEET(2)33"/>
      <sheetName val="CUSTOMER_LOOKUP33"/>
      <sheetName val="SUMMARY_33"/>
      <sheetName val="Sheet1_(19)33"/>
      <sheetName val="Rekap_Penj33"/>
      <sheetName val="BS-PL_Komersil_and_Fiskal33"/>
      <sheetName val="Front_Sheet33"/>
      <sheetName val="Name_Map33"/>
      <sheetName val="TB_IDR_Only33"/>
      <sheetName val="Breakdown_LF603_133"/>
      <sheetName val="Sheet_1_(2)33"/>
      <sheetName val="COA_BM33"/>
      <sheetName val="Check_Sheet33"/>
      <sheetName val="PLHO_Report33"/>
      <sheetName val="FL_&amp;_IC33"/>
      <sheetName val="Table_133"/>
      <sheetName val="229_Accr_Exp33"/>
      <sheetName val="Income_State33"/>
      <sheetName val="Content_333"/>
      <sheetName val="hutang_DPLK33"/>
      <sheetName val="Access_Radio_NL40033"/>
      <sheetName val="HWL_(2)32"/>
      <sheetName val="A2_1_CAJE35"/>
      <sheetName val="TRAVEL_PLAN33"/>
      <sheetName val="Financial_Statement30"/>
      <sheetName val="Tax_comp33"/>
      <sheetName val="TWDV_over_NBV33"/>
      <sheetName val="Product_Requirement33"/>
      <sheetName val="Investasi_&amp;_depresiasi33"/>
      <sheetName val="Att_1-5_yr01_(Ind)30"/>
      <sheetName val="Att_1-5_yr0130"/>
      <sheetName val="PPh_22_-_0130"/>
      <sheetName val="PPh_22_-_01_(E)30"/>
      <sheetName val="Depr_for_add_200130"/>
      <sheetName val="Perhit_disp_01_(E)30"/>
      <sheetName val="Perhit_disp_0130"/>
      <sheetName val="Depreciation_DBI_0130"/>
      <sheetName val="Amortisation_DBI_30"/>
      <sheetName val="Sheet1_(3)30"/>
      <sheetName val="Sheet1_(2)30"/>
      <sheetName val="expat_exp30"/>
      <sheetName val="Customer_List30"/>
      <sheetName val="Stock_CIW30"/>
      <sheetName val="_INCOME_STATEMENT31"/>
      <sheetName val="Data_Submission33"/>
      <sheetName val="Lookup_Tables33"/>
      <sheetName val="K_6DEPOSIT30"/>
      <sheetName val="99_10_1230"/>
      <sheetName val="Other_charges_(income)30"/>
      <sheetName val="lab_norge30"/>
      <sheetName val="SAD_Conclusion30"/>
      <sheetName val="SAD_Schedule30"/>
      <sheetName val="Cruser_Sp7128"/>
      <sheetName val="Sch_28"/>
      <sheetName val="E-9_3(PBC)28"/>
      <sheetName val="hitung_ulang_JEPANG28"/>
      <sheetName val="HO_Use28"/>
      <sheetName val="BGT_Cashflow28"/>
      <sheetName val="ACT_Cashflow28"/>
      <sheetName val="BGT_Cashflow_28"/>
      <sheetName val="Muebles_y_Enseres28"/>
      <sheetName val="New_List28"/>
      <sheetName val="LOC_Score28"/>
      <sheetName val="Laba_Rugi28"/>
      <sheetName val="Pembelian_Aktiva28"/>
      <sheetName val="Beban_Operasi28"/>
      <sheetName val="GL_Items_MEI28"/>
      <sheetName val="7_228"/>
      <sheetName val="00_received_in_0128"/>
      <sheetName val="Per_GL_J_a_n28"/>
      <sheetName val="FE-1771$_P17"/>
      <sheetName val="Lamp_RPT0487"/>
      <sheetName val="Lamp_RPT0407"/>
      <sheetName val="Bgn-Ingg_PLANTATION7"/>
      <sheetName val="L_BA_blok7"/>
      <sheetName val="L_I_-_ATY7"/>
      <sheetName val="S_e_p7"/>
      <sheetName val="M_a_r7"/>
      <sheetName val="J_1_Deffered_Landright7"/>
      <sheetName val="rincian_DO7"/>
      <sheetName val="OPNAME_SALES7"/>
      <sheetName val="FE-1770_P136"/>
      <sheetName val="FE-1770_P236"/>
      <sheetName val="FI-177O_P136"/>
      <sheetName val="FI-1770_P236"/>
      <sheetName val="Final_Tax36"/>
      <sheetName val="Irregular_Income36"/>
      <sheetName val="Rp_Banten34"/>
      <sheetName val="Permanent_info34"/>
      <sheetName val="RMFE_0433"/>
      <sheetName val="BS_final35"/>
      <sheetName val="B_134"/>
      <sheetName val="3__Neraca_dan_RL35"/>
      <sheetName val="Mine_Assumptions35"/>
      <sheetName val="RENCANA_KERJA35"/>
      <sheetName val="VAT_out35"/>
      <sheetName val="Journal_Template35"/>
      <sheetName val="trf_d-i34"/>
      <sheetName val="K_2_133"/>
      <sheetName val="Forecase_200434"/>
      <sheetName val="Main_Menu34"/>
      <sheetName val="A_u_g34"/>
      <sheetName val="M-2_Adjusted34"/>
      <sheetName val="BOQ_price33"/>
      <sheetName val="Professionals_Standard33"/>
      <sheetName val="ESG_local33"/>
      <sheetName val="Details_BS_YTD33"/>
      <sheetName val="K_1_1_1_HGU32"/>
      <sheetName val="DEFECTED_NOV32"/>
      <sheetName val="Exch_rate32"/>
      <sheetName val="Internal_order33"/>
      <sheetName val="Other_Current32"/>
      <sheetName val="Other_YTD32"/>
      <sheetName val="HBI_NCD32"/>
      <sheetName val="Table_Array32"/>
      <sheetName val="HBS_Credit_Detail32"/>
      <sheetName val="ID_MENADO31"/>
      <sheetName val="Bank_Recon_-_IDR32"/>
      <sheetName val="Detail_pg233"/>
      <sheetName val="move_(2)33"/>
      <sheetName val="oblig_Trad&amp;AFS32"/>
      <sheetName val="For_Mgmt_fee33"/>
      <sheetName val="For_GSC_charge33"/>
      <sheetName val="For_Training_Svc_fee33"/>
      <sheetName val="For_Mgmt_fee_(PasteValue)33"/>
      <sheetName val="For_GSC_charge_(PasteValue)33"/>
      <sheetName val="Allocation_Base_(GSIN)33"/>
      <sheetName val="To_DCIN33"/>
      <sheetName val="For_Training_Svc_fee_(PasteVa33"/>
      <sheetName val="Income_Statement32"/>
      <sheetName val="INV0299_(2)32"/>
      <sheetName val="FOREX_0432"/>
      <sheetName val="FOREX_0332"/>
      <sheetName val="FOREX_04_audited32"/>
      <sheetName val="Data_Input32"/>
      <sheetName val="Cost_Input_Sheet32"/>
      <sheetName val="Q120_AP_Aging32"/>
      <sheetName val="Base_Data31"/>
      <sheetName val="RWP_3331"/>
      <sheetName val="TRADING_PROFIT31"/>
      <sheetName val="EB_PDT31"/>
      <sheetName val="Exc__Rate31"/>
      <sheetName val="EYAS_Standar31"/>
      <sheetName val="BAL_SHEET(2)31"/>
      <sheetName val="CUSTOMER_LOOKUP31"/>
      <sheetName val="SUMMARY_31"/>
      <sheetName val="Sheet1_(19)31"/>
      <sheetName val="Rekap_Penj31"/>
      <sheetName val="BS-PL_Komersil_and_Fiskal31"/>
      <sheetName val="Front_Sheet31"/>
      <sheetName val="Name_Map31"/>
      <sheetName val="TB_IDR_Only31"/>
      <sheetName val="Breakdown_LF603_131"/>
      <sheetName val="Sheet_1_(2)31"/>
      <sheetName val="COA_BM31"/>
      <sheetName val="Check_Sheet31"/>
      <sheetName val="PLHO_Report31"/>
      <sheetName val="FL_&amp;_IC31"/>
      <sheetName val="Table_131"/>
      <sheetName val="229_Accr_Exp31"/>
      <sheetName val="Income_State31"/>
      <sheetName val="Content_331"/>
      <sheetName val="hutang_DPLK31"/>
      <sheetName val="Access_Radio_NL40031"/>
      <sheetName val="HWL_(2)30"/>
      <sheetName val="A2_1_CAJE33"/>
      <sheetName val="TRAVEL_PLAN31"/>
      <sheetName val="Financial_Statement28"/>
      <sheetName val="Tax_comp31"/>
      <sheetName val="TWDV_over_NBV31"/>
      <sheetName val="Product_Requirement31"/>
      <sheetName val="Investasi_&amp;_depresiasi31"/>
      <sheetName val="Att_1-5_yr01_(Ind)28"/>
      <sheetName val="Att_1-5_yr0128"/>
      <sheetName val="PPh_22_-_0128"/>
      <sheetName val="PPh_22_-_01_(E)28"/>
      <sheetName val="Depr_for_add_200128"/>
      <sheetName val="Perhit_disp_01_(E)28"/>
      <sheetName val="Perhit_disp_0128"/>
      <sheetName val="Depreciation_DBI_0128"/>
      <sheetName val="Amortisation_DBI_28"/>
      <sheetName val="Sheet1_(3)28"/>
      <sheetName val="Sheet1_(2)28"/>
      <sheetName val="expat_exp28"/>
      <sheetName val="Customer_List28"/>
      <sheetName val="Stock_CIW28"/>
      <sheetName val="_INCOME_STATEMENT29"/>
      <sheetName val="Data_Submission31"/>
      <sheetName val="Lookup_Tables31"/>
      <sheetName val="K_6DEPOSIT28"/>
      <sheetName val="99_10_1228"/>
      <sheetName val="Other_charges_(income)28"/>
      <sheetName val="lab_norge28"/>
      <sheetName val="SAD_Conclusion28"/>
      <sheetName val="SAD_Schedule28"/>
      <sheetName val="Cruser_Sp7126"/>
      <sheetName val="Sch_26"/>
      <sheetName val="E-9_3(PBC)26"/>
      <sheetName val="hitung_ulang_JEPANG26"/>
      <sheetName val="HO_Use26"/>
      <sheetName val="BGT_Cashflow26"/>
      <sheetName val="ACT_Cashflow26"/>
      <sheetName val="BGT_Cashflow_26"/>
      <sheetName val="Muebles_y_Enseres26"/>
      <sheetName val="New_List26"/>
      <sheetName val="LOC_Score26"/>
      <sheetName val="Laba_Rugi26"/>
      <sheetName val="Pembelian_Aktiva26"/>
      <sheetName val="Beban_Operasi26"/>
      <sheetName val="GL_Items_MEI26"/>
      <sheetName val="7_226"/>
      <sheetName val="00_received_in_0126"/>
      <sheetName val="Per_GL_J_a_n26"/>
      <sheetName val="FE-1771$_P15"/>
      <sheetName val="Lamp_RPT0485"/>
      <sheetName val="Lamp_RPT0405"/>
      <sheetName val="Bgn-Ingg_PLANTATION5"/>
      <sheetName val="L_BA_blok5"/>
      <sheetName val="L_I_-_ATY5"/>
      <sheetName val="S_e_p5"/>
      <sheetName val="M_a_r5"/>
      <sheetName val="J_1_Deffered_Landright5"/>
      <sheetName val="rincian_DO5"/>
      <sheetName val="OPNAME_SALES5"/>
      <sheetName val="FE-1770_P137"/>
      <sheetName val="FE-1770_P237"/>
      <sheetName val="FI-177O_P137"/>
      <sheetName val="FI-1770_P237"/>
      <sheetName val="Final_Tax37"/>
      <sheetName val="Irregular_Income37"/>
      <sheetName val="Rp_Banten35"/>
      <sheetName val="Permanent_info35"/>
      <sheetName val="RMFE_0434"/>
      <sheetName val="BS_final36"/>
      <sheetName val="B_135"/>
      <sheetName val="3__Neraca_dan_RL36"/>
      <sheetName val="Mine_Assumptions36"/>
      <sheetName val="RENCANA_KERJA36"/>
      <sheetName val="VAT_out36"/>
      <sheetName val="Journal_Template36"/>
      <sheetName val="trf_d-i35"/>
      <sheetName val="K_2_134"/>
      <sheetName val="Forecase_200435"/>
      <sheetName val="Main_Menu35"/>
      <sheetName val="A_u_g35"/>
      <sheetName val="M-2_Adjusted35"/>
      <sheetName val="BOQ_price34"/>
      <sheetName val="Professionals_Standard34"/>
      <sheetName val="ESG_local34"/>
      <sheetName val="Details_BS_YTD34"/>
      <sheetName val="K_1_1_1_HGU33"/>
      <sheetName val="DEFECTED_NOV33"/>
      <sheetName val="Exch_rate33"/>
      <sheetName val="Internal_order34"/>
      <sheetName val="Other_Current33"/>
      <sheetName val="Other_YTD33"/>
      <sheetName val="HBI_NCD33"/>
      <sheetName val="Table_Array33"/>
      <sheetName val="HBS_Credit_Detail33"/>
      <sheetName val="ID_MENADO32"/>
      <sheetName val="Bank_Recon_-_IDR33"/>
      <sheetName val="Detail_pg234"/>
      <sheetName val="move_(2)34"/>
      <sheetName val="oblig_Trad&amp;AFS33"/>
      <sheetName val="For_Mgmt_fee34"/>
      <sheetName val="For_GSC_charge34"/>
      <sheetName val="For_Training_Svc_fee34"/>
      <sheetName val="For_Mgmt_fee_(PasteValue)34"/>
      <sheetName val="For_GSC_charge_(PasteValue)34"/>
      <sheetName val="Allocation_Base_(GSIN)34"/>
      <sheetName val="To_DCIN34"/>
      <sheetName val="For_Training_Svc_fee_(PasteVa34"/>
      <sheetName val="Income_Statement33"/>
      <sheetName val="INV0299_(2)33"/>
      <sheetName val="FOREX_0433"/>
      <sheetName val="FOREX_0333"/>
      <sheetName val="FOREX_04_audited33"/>
      <sheetName val="Data_Input33"/>
      <sheetName val="Cost_Input_Sheet33"/>
      <sheetName val="Q120_AP_Aging33"/>
      <sheetName val="Base_Data32"/>
      <sheetName val="RWP_3332"/>
      <sheetName val="TRADING_PROFIT32"/>
      <sheetName val="EB_PDT32"/>
      <sheetName val="Exc__Rate32"/>
      <sheetName val="EYAS_Standar32"/>
      <sheetName val="BAL_SHEET(2)32"/>
      <sheetName val="CUSTOMER_LOOKUP32"/>
      <sheetName val="SUMMARY_32"/>
      <sheetName val="Sheet1_(19)32"/>
      <sheetName val="Rekap_Penj32"/>
      <sheetName val="BS-PL_Komersil_and_Fiskal32"/>
      <sheetName val="Front_Sheet32"/>
      <sheetName val="Name_Map32"/>
      <sheetName val="TB_IDR_Only32"/>
      <sheetName val="Breakdown_LF603_132"/>
      <sheetName val="Sheet_1_(2)32"/>
      <sheetName val="COA_BM32"/>
      <sheetName val="Check_Sheet32"/>
      <sheetName val="PLHO_Report32"/>
      <sheetName val="FL_&amp;_IC32"/>
      <sheetName val="Table_132"/>
      <sheetName val="229_Accr_Exp32"/>
      <sheetName val="Income_State32"/>
      <sheetName val="Content_332"/>
      <sheetName val="hutang_DPLK32"/>
      <sheetName val="Access_Radio_NL40032"/>
      <sheetName val="HWL_(2)31"/>
      <sheetName val="A2_1_CAJE34"/>
      <sheetName val="TRAVEL_PLAN32"/>
      <sheetName val="Financial_Statement29"/>
      <sheetName val="Tax_comp32"/>
      <sheetName val="TWDV_over_NBV32"/>
      <sheetName val="Product_Requirement32"/>
      <sheetName val="Investasi_&amp;_depresiasi32"/>
      <sheetName val="Att_1-5_yr01_(Ind)29"/>
      <sheetName val="Att_1-5_yr0129"/>
      <sheetName val="PPh_22_-_0129"/>
      <sheetName val="PPh_22_-_01_(E)29"/>
      <sheetName val="Depr_for_add_200129"/>
      <sheetName val="Perhit_disp_01_(E)29"/>
      <sheetName val="Perhit_disp_0129"/>
      <sheetName val="Depreciation_DBI_0129"/>
      <sheetName val="Amortisation_DBI_29"/>
      <sheetName val="Sheet1_(3)29"/>
      <sheetName val="Sheet1_(2)29"/>
      <sheetName val="expat_exp29"/>
      <sheetName val="Customer_List29"/>
      <sheetName val="Stock_CIW29"/>
      <sheetName val="_INCOME_STATEMENT30"/>
      <sheetName val="Data_Submission32"/>
      <sheetName val="Lookup_Tables32"/>
      <sheetName val="K_6DEPOSIT29"/>
      <sheetName val="99_10_1229"/>
      <sheetName val="Other_charges_(income)29"/>
      <sheetName val="lab_norge29"/>
      <sheetName val="SAD_Conclusion29"/>
      <sheetName val="SAD_Schedule29"/>
      <sheetName val="Cruser_Sp7127"/>
      <sheetName val="Sch_27"/>
      <sheetName val="E-9_3(PBC)27"/>
      <sheetName val="hitung_ulang_JEPANG27"/>
      <sheetName val="HO_Use27"/>
      <sheetName val="BGT_Cashflow27"/>
      <sheetName val="ACT_Cashflow27"/>
      <sheetName val="BGT_Cashflow_27"/>
      <sheetName val="Muebles_y_Enseres27"/>
      <sheetName val="New_List27"/>
      <sheetName val="LOC_Score27"/>
      <sheetName val="Laba_Rugi27"/>
      <sheetName val="Pembelian_Aktiva27"/>
      <sheetName val="Beban_Operasi27"/>
      <sheetName val="GL_Items_MEI27"/>
      <sheetName val="7_227"/>
      <sheetName val="00_received_in_0127"/>
      <sheetName val="Per_GL_J_a_n27"/>
      <sheetName val="FE-1771$_P16"/>
      <sheetName val="Lamp_RPT0486"/>
      <sheetName val="Lamp_RPT0406"/>
      <sheetName val="Bgn-Ingg_PLANTATION6"/>
      <sheetName val="L_BA_blok6"/>
      <sheetName val="L_I_-_ATY6"/>
      <sheetName val="S_e_p6"/>
      <sheetName val="M_a_r6"/>
      <sheetName val="J_1_Deffered_Landright6"/>
      <sheetName val="rincian_DO6"/>
      <sheetName val="OPNAME_SALES6"/>
      <sheetName val="FE-1770_P142"/>
      <sheetName val="FE-1770_P242"/>
      <sheetName val="FI-177O_P142"/>
      <sheetName val="FI-1770_P242"/>
      <sheetName val="Final_Tax42"/>
      <sheetName val="Irregular_Income42"/>
      <sheetName val="Rp_Banten40"/>
      <sheetName val="Permanent_info40"/>
      <sheetName val="RMFE_0439"/>
      <sheetName val="BS_final41"/>
      <sheetName val="B_140"/>
      <sheetName val="3__Neraca_dan_RL41"/>
      <sheetName val="Mine_Assumptions41"/>
      <sheetName val="RENCANA_KERJA41"/>
      <sheetName val="VAT_out41"/>
      <sheetName val="Journal_Template41"/>
      <sheetName val="trf_d-i40"/>
      <sheetName val="K_2_139"/>
      <sheetName val="Forecase_200440"/>
      <sheetName val="Main_Menu40"/>
      <sheetName val="A_u_g40"/>
      <sheetName val="M-2_Adjusted40"/>
      <sheetName val="BOQ_price39"/>
      <sheetName val="Professionals_Standard39"/>
      <sheetName val="ESG_local39"/>
      <sheetName val="Details_BS_YTD39"/>
      <sheetName val="K_1_1_1_HGU38"/>
      <sheetName val="DEFECTED_NOV38"/>
      <sheetName val="Exch_rate38"/>
      <sheetName val="Internal_order39"/>
      <sheetName val="Other_Current38"/>
      <sheetName val="Other_YTD38"/>
      <sheetName val="HBI_NCD38"/>
      <sheetName val="Table_Array38"/>
      <sheetName val="HBS_Credit_Detail38"/>
      <sheetName val="ID_MENADO37"/>
      <sheetName val="Bank_Recon_-_IDR38"/>
      <sheetName val="Detail_pg239"/>
      <sheetName val="move_(2)39"/>
      <sheetName val="oblig_Trad&amp;AFS38"/>
      <sheetName val="For_Mgmt_fee39"/>
      <sheetName val="For_GSC_charge39"/>
      <sheetName val="For_Training_Svc_fee39"/>
      <sheetName val="For_Mgmt_fee_(PasteValue)39"/>
      <sheetName val="For_GSC_charge_(PasteValue)39"/>
      <sheetName val="Allocation_Base_(GSIN)39"/>
      <sheetName val="To_DCIN39"/>
      <sheetName val="For_Training_Svc_fee_(PasteVa39"/>
      <sheetName val="Income_Statement38"/>
      <sheetName val="INV0299_(2)38"/>
      <sheetName val="FOREX_0438"/>
      <sheetName val="FOREX_0338"/>
      <sheetName val="FOREX_04_audited38"/>
      <sheetName val="Data_Input38"/>
      <sheetName val="Cost_Input_Sheet38"/>
      <sheetName val="Q120_AP_Aging38"/>
      <sheetName val="Base_Data37"/>
      <sheetName val="RWP_3337"/>
      <sheetName val="TRADING_PROFIT37"/>
      <sheetName val="EB_PDT37"/>
      <sheetName val="Exc__Rate37"/>
      <sheetName val="EYAS_Standar37"/>
      <sheetName val="BAL_SHEET(2)37"/>
      <sheetName val="CUSTOMER_LOOKUP37"/>
      <sheetName val="SUMMARY_37"/>
      <sheetName val="Sheet1_(19)37"/>
      <sheetName val="Rekap_Penj37"/>
      <sheetName val="BS-PL_Komersil_and_Fiskal37"/>
      <sheetName val="Front_Sheet37"/>
      <sheetName val="Name_Map37"/>
      <sheetName val="TB_IDR_Only37"/>
      <sheetName val="Breakdown_LF603_137"/>
      <sheetName val="Sheet_1_(2)37"/>
      <sheetName val="COA_BM37"/>
      <sheetName val="Check_Sheet37"/>
      <sheetName val="PLHO_Report37"/>
      <sheetName val="FL_&amp;_IC37"/>
      <sheetName val="Table_137"/>
      <sheetName val="229_Accr_Exp37"/>
      <sheetName val="Income_State37"/>
      <sheetName val="Content_337"/>
      <sheetName val="hutang_DPLK37"/>
      <sheetName val="Access_Radio_NL40037"/>
      <sheetName val="HWL_(2)36"/>
      <sheetName val="A2_1_CAJE39"/>
      <sheetName val="TRAVEL_PLAN37"/>
      <sheetName val="Financial_Statement34"/>
      <sheetName val="Tax_comp37"/>
      <sheetName val="TWDV_over_NBV37"/>
      <sheetName val="Product_Requirement37"/>
      <sheetName val="Investasi_&amp;_depresiasi37"/>
      <sheetName val="Att_1-5_yr01_(Ind)34"/>
      <sheetName val="Att_1-5_yr0134"/>
      <sheetName val="PPh_22_-_0134"/>
      <sheetName val="PPh_22_-_01_(E)34"/>
      <sheetName val="Depr_for_add_200134"/>
      <sheetName val="Perhit_disp_01_(E)34"/>
      <sheetName val="Perhit_disp_0134"/>
      <sheetName val="Depreciation_DBI_0134"/>
      <sheetName val="Amortisation_DBI_34"/>
      <sheetName val="Sheet1_(3)34"/>
      <sheetName val="Sheet1_(2)34"/>
      <sheetName val="expat_exp34"/>
      <sheetName val="Customer_List34"/>
      <sheetName val="Stock_CIW34"/>
      <sheetName val="_INCOME_STATEMENT35"/>
      <sheetName val="Data_Submission37"/>
      <sheetName val="Lookup_Tables37"/>
      <sheetName val="K_6DEPOSIT34"/>
      <sheetName val="99_10_1234"/>
      <sheetName val="Other_charges_(income)34"/>
      <sheetName val="lab_norge34"/>
      <sheetName val="SAD_Conclusion34"/>
      <sheetName val="SAD_Schedule34"/>
      <sheetName val="Cruser_Sp7132"/>
      <sheetName val="Sch_32"/>
      <sheetName val="E-9_3(PBC)32"/>
      <sheetName val="hitung_ulang_JEPANG32"/>
      <sheetName val="HO_Use32"/>
      <sheetName val="BGT_Cashflow32"/>
      <sheetName val="ACT_Cashflow32"/>
      <sheetName val="BGT_Cashflow_32"/>
      <sheetName val="Muebles_y_Enseres32"/>
      <sheetName val="New_List32"/>
      <sheetName val="LOC_Score32"/>
      <sheetName val="Laba_Rugi32"/>
      <sheetName val="Pembelian_Aktiva32"/>
      <sheetName val="Beban_Operasi32"/>
      <sheetName val="GL_Items_MEI32"/>
      <sheetName val="7_232"/>
      <sheetName val="00_received_in_0132"/>
      <sheetName val="Per_GL_J_a_n32"/>
      <sheetName val="FE-1771$_P111"/>
      <sheetName val="Lamp_RPT04811"/>
      <sheetName val="Lamp_RPT04011"/>
      <sheetName val="Bgn-Ingg_PLANTATION11"/>
      <sheetName val="L_BA_blok11"/>
      <sheetName val="L_I_-_ATY11"/>
      <sheetName val="S_e_p11"/>
      <sheetName val="M_a_r11"/>
      <sheetName val="J_1_Deffered_Landright11"/>
      <sheetName val="rincian_DO11"/>
      <sheetName val="OPNAME_SALES11"/>
      <sheetName val="FE-1770_P140"/>
      <sheetName val="FE-1770_P240"/>
      <sheetName val="FI-177O_P140"/>
      <sheetName val="FI-1770_P240"/>
      <sheetName val="Final_Tax40"/>
      <sheetName val="Irregular_Income40"/>
      <sheetName val="Rp_Banten38"/>
      <sheetName val="Permanent_info38"/>
      <sheetName val="RMFE_0437"/>
      <sheetName val="BS_final39"/>
      <sheetName val="B_138"/>
      <sheetName val="3__Neraca_dan_RL39"/>
      <sheetName val="Mine_Assumptions39"/>
      <sheetName val="RENCANA_KERJA39"/>
      <sheetName val="VAT_out39"/>
      <sheetName val="Journal_Template39"/>
      <sheetName val="trf_d-i38"/>
      <sheetName val="K_2_137"/>
      <sheetName val="Forecase_200438"/>
      <sheetName val="Main_Menu38"/>
      <sheetName val="A_u_g38"/>
      <sheetName val="M-2_Adjusted38"/>
      <sheetName val="BOQ_price37"/>
      <sheetName val="Professionals_Standard37"/>
      <sheetName val="ESG_local37"/>
      <sheetName val="Details_BS_YTD37"/>
      <sheetName val="K_1_1_1_HGU36"/>
      <sheetName val="DEFECTED_NOV36"/>
      <sheetName val="Exch_rate36"/>
      <sheetName val="Internal_order37"/>
      <sheetName val="Other_Current36"/>
      <sheetName val="Other_YTD36"/>
      <sheetName val="HBI_NCD36"/>
      <sheetName val="Table_Array36"/>
      <sheetName val="HBS_Credit_Detail36"/>
      <sheetName val="ID_MENADO35"/>
      <sheetName val="Bank_Recon_-_IDR36"/>
      <sheetName val="Detail_pg237"/>
      <sheetName val="move_(2)37"/>
      <sheetName val="oblig_Trad&amp;AFS36"/>
      <sheetName val="For_Mgmt_fee37"/>
      <sheetName val="For_GSC_charge37"/>
      <sheetName val="For_Training_Svc_fee37"/>
      <sheetName val="For_Mgmt_fee_(PasteValue)37"/>
      <sheetName val="For_GSC_charge_(PasteValue)37"/>
      <sheetName val="Allocation_Base_(GSIN)37"/>
      <sheetName val="To_DCIN37"/>
      <sheetName val="For_Training_Svc_fee_(PasteVa37"/>
      <sheetName val="Income_Statement36"/>
      <sheetName val="INV0299_(2)36"/>
      <sheetName val="FOREX_0436"/>
      <sheetName val="FOREX_0336"/>
      <sheetName val="FOREX_04_audited36"/>
      <sheetName val="Data_Input36"/>
      <sheetName val="Cost_Input_Sheet36"/>
      <sheetName val="Q120_AP_Aging36"/>
      <sheetName val="Base_Data35"/>
      <sheetName val="RWP_3335"/>
      <sheetName val="TRADING_PROFIT35"/>
      <sheetName val="EB_PDT35"/>
      <sheetName val="Exc__Rate35"/>
      <sheetName val="EYAS_Standar35"/>
      <sheetName val="BAL_SHEET(2)35"/>
      <sheetName val="CUSTOMER_LOOKUP35"/>
      <sheetName val="SUMMARY_35"/>
      <sheetName val="Sheet1_(19)35"/>
      <sheetName val="Rekap_Penj35"/>
      <sheetName val="BS-PL_Komersil_and_Fiskal35"/>
      <sheetName val="Front_Sheet35"/>
      <sheetName val="Name_Map35"/>
      <sheetName val="TB_IDR_Only35"/>
      <sheetName val="Breakdown_LF603_135"/>
      <sheetName val="Sheet_1_(2)35"/>
      <sheetName val="COA_BM35"/>
      <sheetName val="Check_Sheet35"/>
      <sheetName val="PLHO_Report35"/>
      <sheetName val="FL_&amp;_IC35"/>
      <sheetName val="Table_135"/>
      <sheetName val="229_Accr_Exp35"/>
      <sheetName val="Income_State35"/>
      <sheetName val="Content_335"/>
      <sheetName val="hutang_DPLK35"/>
      <sheetName val="Access_Radio_NL40035"/>
      <sheetName val="HWL_(2)34"/>
      <sheetName val="A2_1_CAJE37"/>
      <sheetName val="TRAVEL_PLAN35"/>
      <sheetName val="Financial_Statement32"/>
      <sheetName val="Tax_comp35"/>
      <sheetName val="TWDV_over_NBV35"/>
      <sheetName val="Product_Requirement35"/>
      <sheetName val="Investasi_&amp;_depresiasi35"/>
      <sheetName val="Att_1-5_yr01_(Ind)32"/>
      <sheetName val="Att_1-5_yr0132"/>
      <sheetName val="PPh_22_-_0132"/>
      <sheetName val="PPh_22_-_01_(E)32"/>
      <sheetName val="Depr_for_add_200132"/>
      <sheetName val="Perhit_disp_01_(E)32"/>
      <sheetName val="Perhit_disp_0132"/>
      <sheetName val="Depreciation_DBI_0132"/>
      <sheetName val="Amortisation_DBI_32"/>
      <sheetName val="Sheet1_(3)32"/>
      <sheetName val="Sheet1_(2)32"/>
      <sheetName val="expat_exp32"/>
      <sheetName val="Customer_List32"/>
      <sheetName val="Stock_CIW32"/>
      <sheetName val="_INCOME_STATEMENT33"/>
      <sheetName val="Data_Submission35"/>
      <sheetName val="Lookup_Tables35"/>
      <sheetName val="K_6DEPOSIT32"/>
      <sheetName val="99_10_1232"/>
      <sheetName val="Other_charges_(income)32"/>
      <sheetName val="lab_norge32"/>
      <sheetName val="SAD_Conclusion32"/>
      <sheetName val="SAD_Schedule32"/>
      <sheetName val="Cruser_Sp7130"/>
      <sheetName val="Sch_30"/>
      <sheetName val="E-9_3(PBC)30"/>
      <sheetName val="hitung_ulang_JEPANG30"/>
      <sheetName val="HO_Use30"/>
      <sheetName val="BGT_Cashflow30"/>
      <sheetName val="ACT_Cashflow30"/>
      <sheetName val="BGT_Cashflow_30"/>
      <sheetName val="Muebles_y_Enseres30"/>
      <sheetName val="New_List30"/>
      <sheetName val="LOC_Score30"/>
      <sheetName val="Laba_Rugi30"/>
      <sheetName val="Pembelian_Aktiva30"/>
      <sheetName val="Beban_Operasi30"/>
      <sheetName val="GL_Items_MEI30"/>
      <sheetName val="7_230"/>
      <sheetName val="00_received_in_0130"/>
      <sheetName val="Per_GL_J_a_n30"/>
      <sheetName val="FE-1771$_P19"/>
      <sheetName val="Lamp_RPT0489"/>
      <sheetName val="Lamp_RPT0409"/>
      <sheetName val="Bgn-Ingg_PLANTATION9"/>
      <sheetName val="L_BA_blok9"/>
      <sheetName val="L_I_-_ATY9"/>
      <sheetName val="S_e_p9"/>
      <sheetName val="M_a_r9"/>
      <sheetName val="J_1_Deffered_Landright9"/>
      <sheetName val="rincian_DO9"/>
      <sheetName val="OPNAME_SALES9"/>
      <sheetName val="FE-1770_P141"/>
      <sheetName val="FE-1770_P241"/>
      <sheetName val="FI-177O_P141"/>
      <sheetName val="FI-1770_P241"/>
      <sheetName val="Final_Tax41"/>
      <sheetName val="Irregular_Income41"/>
      <sheetName val="Rp_Banten39"/>
      <sheetName val="Permanent_info39"/>
      <sheetName val="RMFE_0438"/>
      <sheetName val="BS_final40"/>
      <sheetName val="B_139"/>
      <sheetName val="3__Neraca_dan_RL40"/>
      <sheetName val="Mine_Assumptions40"/>
      <sheetName val="RENCANA_KERJA40"/>
      <sheetName val="VAT_out40"/>
      <sheetName val="Journal_Template40"/>
      <sheetName val="trf_d-i39"/>
      <sheetName val="K_2_138"/>
      <sheetName val="Forecase_200439"/>
      <sheetName val="Main_Menu39"/>
      <sheetName val="A_u_g39"/>
      <sheetName val="M-2_Adjusted39"/>
      <sheetName val="BOQ_price38"/>
      <sheetName val="Professionals_Standard38"/>
      <sheetName val="ESG_local38"/>
      <sheetName val="Details_BS_YTD38"/>
      <sheetName val="K_1_1_1_HGU37"/>
      <sheetName val="DEFECTED_NOV37"/>
      <sheetName val="Exch_rate37"/>
      <sheetName val="Internal_order38"/>
      <sheetName val="Other_Current37"/>
      <sheetName val="Other_YTD37"/>
      <sheetName val="HBI_NCD37"/>
      <sheetName val="Table_Array37"/>
      <sheetName val="HBS_Credit_Detail37"/>
      <sheetName val="ID_MENADO36"/>
      <sheetName val="Bank_Recon_-_IDR37"/>
      <sheetName val="Detail_pg238"/>
      <sheetName val="move_(2)38"/>
      <sheetName val="oblig_Trad&amp;AFS37"/>
      <sheetName val="For_Mgmt_fee38"/>
      <sheetName val="For_GSC_charge38"/>
      <sheetName val="For_Training_Svc_fee38"/>
      <sheetName val="For_Mgmt_fee_(PasteValue)38"/>
      <sheetName val="For_GSC_charge_(PasteValue)38"/>
      <sheetName val="Allocation_Base_(GSIN)38"/>
      <sheetName val="To_DCIN38"/>
      <sheetName val="For_Training_Svc_fee_(PasteVa38"/>
      <sheetName val="Income_Statement37"/>
      <sheetName val="INV0299_(2)37"/>
      <sheetName val="FOREX_0437"/>
      <sheetName val="FOREX_0337"/>
      <sheetName val="FOREX_04_audited37"/>
      <sheetName val="Data_Input37"/>
      <sheetName val="Cost_Input_Sheet37"/>
      <sheetName val="Q120_AP_Aging37"/>
      <sheetName val="Base_Data36"/>
      <sheetName val="RWP_3336"/>
      <sheetName val="TRADING_PROFIT36"/>
      <sheetName val="EB_PDT36"/>
      <sheetName val="Exc__Rate36"/>
      <sheetName val="EYAS_Standar36"/>
      <sheetName val="BAL_SHEET(2)36"/>
      <sheetName val="CUSTOMER_LOOKUP36"/>
      <sheetName val="SUMMARY_36"/>
      <sheetName val="Sheet1_(19)36"/>
      <sheetName val="Rekap_Penj36"/>
      <sheetName val="BS-PL_Komersil_and_Fiskal36"/>
      <sheetName val="Front_Sheet36"/>
      <sheetName val="Name_Map36"/>
      <sheetName val="TB_IDR_Only36"/>
      <sheetName val="Breakdown_LF603_136"/>
      <sheetName val="Sheet_1_(2)36"/>
      <sheetName val="COA_BM36"/>
      <sheetName val="Check_Sheet36"/>
      <sheetName val="PLHO_Report36"/>
      <sheetName val="FL_&amp;_IC36"/>
      <sheetName val="Table_136"/>
      <sheetName val="229_Accr_Exp36"/>
      <sheetName val="Income_State36"/>
      <sheetName val="Content_336"/>
      <sheetName val="hutang_DPLK36"/>
      <sheetName val="Access_Radio_NL40036"/>
      <sheetName val="HWL_(2)35"/>
      <sheetName val="A2_1_CAJE38"/>
      <sheetName val="TRAVEL_PLAN36"/>
      <sheetName val="Financial_Statement33"/>
      <sheetName val="Tax_comp36"/>
      <sheetName val="TWDV_over_NBV36"/>
      <sheetName val="Product_Requirement36"/>
      <sheetName val="Investasi_&amp;_depresiasi36"/>
      <sheetName val="Att_1-5_yr01_(Ind)33"/>
      <sheetName val="Att_1-5_yr0133"/>
      <sheetName val="PPh_22_-_0133"/>
      <sheetName val="PPh_22_-_01_(E)33"/>
      <sheetName val="Depr_for_add_200133"/>
      <sheetName val="Perhit_disp_01_(E)33"/>
      <sheetName val="Perhit_disp_0133"/>
      <sheetName val="Depreciation_DBI_0133"/>
      <sheetName val="Amortisation_DBI_33"/>
      <sheetName val="Sheet1_(3)33"/>
      <sheetName val="Sheet1_(2)33"/>
      <sheetName val="expat_exp33"/>
      <sheetName val="Customer_List33"/>
      <sheetName val="Stock_CIW33"/>
      <sheetName val="_INCOME_STATEMENT34"/>
      <sheetName val="Data_Submission36"/>
      <sheetName val="Lookup_Tables36"/>
      <sheetName val="K_6DEPOSIT33"/>
      <sheetName val="99_10_1233"/>
      <sheetName val="Other_charges_(income)33"/>
      <sheetName val="lab_norge33"/>
      <sheetName val="SAD_Conclusion33"/>
      <sheetName val="SAD_Schedule33"/>
      <sheetName val="Cruser_Sp7131"/>
      <sheetName val="Sch_31"/>
      <sheetName val="E-9_3(PBC)31"/>
      <sheetName val="hitung_ulang_JEPANG31"/>
      <sheetName val="HO_Use31"/>
      <sheetName val="BGT_Cashflow31"/>
      <sheetName val="ACT_Cashflow31"/>
      <sheetName val="BGT_Cashflow_31"/>
      <sheetName val="Muebles_y_Enseres31"/>
      <sheetName val="New_List31"/>
      <sheetName val="LOC_Score31"/>
      <sheetName val="Laba_Rugi31"/>
      <sheetName val="Pembelian_Aktiva31"/>
      <sheetName val="Beban_Operasi31"/>
      <sheetName val="GL_Items_MEI31"/>
      <sheetName val="7_231"/>
      <sheetName val="00_received_in_0131"/>
      <sheetName val="Per_GL_J_a_n31"/>
      <sheetName val="FE-1771$_P110"/>
      <sheetName val="Lamp_RPT04810"/>
      <sheetName val="Lamp_RPT04010"/>
      <sheetName val="Bgn-Ingg_PLANTATION10"/>
      <sheetName val="L_BA_blok10"/>
      <sheetName val="L_I_-_ATY10"/>
      <sheetName val="S_e_p10"/>
      <sheetName val="M_a_r10"/>
      <sheetName val="J_1_Deffered_Landright10"/>
      <sheetName val="rincian_DO10"/>
      <sheetName val="OPNAME_SALES10"/>
      <sheetName val="FE-1770_P143"/>
      <sheetName val="FE-1770_P243"/>
      <sheetName val="FI-177O_P143"/>
      <sheetName val="FI-1770_P243"/>
      <sheetName val="Final_Tax43"/>
      <sheetName val="Irregular_Income43"/>
      <sheetName val="Rp_Banten41"/>
      <sheetName val="Permanent_info41"/>
      <sheetName val="RMFE_0440"/>
      <sheetName val="BS_final42"/>
      <sheetName val="B_141"/>
      <sheetName val="3__Neraca_dan_RL42"/>
      <sheetName val="Mine_Assumptions42"/>
      <sheetName val="RENCANA_KERJA42"/>
      <sheetName val="VAT_out42"/>
      <sheetName val="Journal_Template42"/>
      <sheetName val="trf_d-i41"/>
      <sheetName val="K_2_140"/>
      <sheetName val="Forecase_200441"/>
      <sheetName val="Main_Menu41"/>
      <sheetName val="A_u_g41"/>
      <sheetName val="M-2_Adjusted41"/>
      <sheetName val="BOQ_price40"/>
      <sheetName val="Professionals_Standard40"/>
      <sheetName val="ESG_local40"/>
      <sheetName val="Details_BS_YTD40"/>
      <sheetName val="K_1_1_1_HGU39"/>
      <sheetName val="DEFECTED_NOV39"/>
      <sheetName val="Exch_rate39"/>
      <sheetName val="Internal_order40"/>
      <sheetName val="Other_Current39"/>
      <sheetName val="Other_YTD39"/>
      <sheetName val="HBI_NCD39"/>
      <sheetName val="Table_Array39"/>
      <sheetName val="HBS_Credit_Detail39"/>
      <sheetName val="ID_MENADO38"/>
      <sheetName val="Bank_Recon_-_IDR39"/>
      <sheetName val="Detail_pg240"/>
      <sheetName val="move_(2)40"/>
      <sheetName val="oblig_Trad&amp;AFS39"/>
      <sheetName val="For_Mgmt_fee40"/>
      <sheetName val="For_GSC_charge40"/>
      <sheetName val="For_Training_Svc_fee40"/>
      <sheetName val="For_Mgmt_fee_(PasteValue)40"/>
      <sheetName val="For_GSC_charge_(PasteValue)40"/>
      <sheetName val="Allocation_Base_(GSIN)40"/>
      <sheetName val="To_DCIN40"/>
      <sheetName val="For_Training_Svc_fee_(PasteVa40"/>
      <sheetName val="Income_Statement39"/>
      <sheetName val="INV0299_(2)39"/>
      <sheetName val="FOREX_0439"/>
      <sheetName val="FOREX_0339"/>
      <sheetName val="FOREX_04_audited39"/>
      <sheetName val="Data_Input39"/>
      <sheetName val="Cost_Input_Sheet39"/>
      <sheetName val="Q120_AP_Aging39"/>
      <sheetName val="Base_Data38"/>
      <sheetName val="RWP_3338"/>
      <sheetName val="TRADING_PROFIT38"/>
      <sheetName val="EB_PDT38"/>
      <sheetName val="Exc__Rate38"/>
      <sheetName val="EYAS_Standar38"/>
      <sheetName val="BAL_SHEET(2)38"/>
      <sheetName val="CUSTOMER_LOOKUP38"/>
      <sheetName val="SUMMARY_38"/>
      <sheetName val="Sheet1_(19)38"/>
      <sheetName val="Rekap_Penj38"/>
      <sheetName val="BS-PL_Komersil_and_Fiskal38"/>
      <sheetName val="Front_Sheet38"/>
      <sheetName val="Name_Map38"/>
      <sheetName val="TB_IDR_Only38"/>
      <sheetName val="Breakdown_LF603_138"/>
      <sheetName val="Sheet_1_(2)38"/>
      <sheetName val="COA_BM38"/>
      <sheetName val="Check_Sheet38"/>
      <sheetName val="PLHO_Report38"/>
      <sheetName val="FL_&amp;_IC38"/>
      <sheetName val="Table_138"/>
      <sheetName val="229_Accr_Exp38"/>
      <sheetName val="Income_State38"/>
      <sheetName val="Content_338"/>
      <sheetName val="hutang_DPLK38"/>
      <sheetName val="Access_Radio_NL40038"/>
      <sheetName val="HWL_(2)37"/>
      <sheetName val="A2_1_CAJE40"/>
      <sheetName val="TRAVEL_PLAN38"/>
      <sheetName val="Financial_Statement35"/>
      <sheetName val="Tax_comp38"/>
      <sheetName val="TWDV_over_NBV38"/>
      <sheetName val="Product_Requirement38"/>
      <sheetName val="Investasi_&amp;_depresiasi38"/>
      <sheetName val="Att_1-5_yr01_(Ind)35"/>
      <sheetName val="Att_1-5_yr0135"/>
      <sheetName val="PPh_22_-_0135"/>
      <sheetName val="PPh_22_-_01_(E)35"/>
      <sheetName val="Depr_for_add_200135"/>
      <sheetName val="Perhit_disp_01_(E)35"/>
      <sheetName val="Perhit_disp_0135"/>
      <sheetName val="Depreciation_DBI_0135"/>
      <sheetName val="Amortisation_DBI_35"/>
      <sheetName val="Sheet1_(3)35"/>
      <sheetName val="Sheet1_(2)35"/>
      <sheetName val="expat_exp35"/>
      <sheetName val="Customer_List35"/>
      <sheetName val="Stock_CIW35"/>
      <sheetName val="_INCOME_STATEMENT36"/>
      <sheetName val="Data_Submission38"/>
      <sheetName val="Lookup_Tables38"/>
      <sheetName val="K_6DEPOSIT35"/>
      <sheetName val="99_10_1235"/>
      <sheetName val="Other_charges_(income)35"/>
      <sheetName val="lab_norge35"/>
      <sheetName val="SAD_Conclusion35"/>
      <sheetName val="SAD_Schedule35"/>
      <sheetName val="Cruser_Sp7133"/>
      <sheetName val="Sch_33"/>
      <sheetName val="E-9_3(PBC)33"/>
      <sheetName val="hitung_ulang_JEPANG33"/>
      <sheetName val="HO_Use33"/>
      <sheetName val="BGT_Cashflow33"/>
      <sheetName val="ACT_Cashflow33"/>
      <sheetName val="BGT_Cashflow_33"/>
      <sheetName val="Muebles_y_Enseres33"/>
      <sheetName val="New_List33"/>
      <sheetName val="LOC_Score33"/>
      <sheetName val="Laba_Rugi33"/>
      <sheetName val="Pembelian_Aktiva33"/>
      <sheetName val="Beban_Operasi33"/>
      <sheetName val="GL_Items_MEI33"/>
      <sheetName val="7_233"/>
      <sheetName val="00_received_in_0133"/>
      <sheetName val="Per_GL_J_a_n33"/>
      <sheetName val="FE-1771$_P112"/>
      <sheetName val="Lamp_RPT04812"/>
      <sheetName val="Lamp_RPT04012"/>
      <sheetName val="Bgn-Ingg_PLANTATION12"/>
      <sheetName val="L_BA_blok12"/>
      <sheetName val="L_I_-_ATY12"/>
      <sheetName val="S_e_p12"/>
      <sheetName val="M_a_r12"/>
      <sheetName val="J_1_Deffered_Landright12"/>
      <sheetName val="rincian_DO12"/>
      <sheetName val="OPNAME_SALES12"/>
      <sheetName val="PnL"/>
      <sheetName val="List Price (Implementation)"/>
      <sheetName val="income"/>
      <sheetName val="Input-Expected Case"/>
      <sheetName val="Input-Worst Case"/>
      <sheetName val="Other Cargill BU Synergies"/>
      <sheetName val="Revenue Detail"/>
      <sheetName val="OtherTaxAdjustments"/>
      <sheetName val="X rate"/>
      <sheetName val="InvoEâ_x005f_x005f_x005f_x005f_x005f_x005f_x005f"/>
      <sheetName val="PGE"/>
      <sheetName val="CashFlow Standard Combined"/>
      <sheetName val="JSiar"/>
      <sheetName val="Setup Data"/>
      <sheetName val="BARS"/>
      <sheetName val="FE-1770_P146"/>
      <sheetName val="FE-1770_P246"/>
      <sheetName val="FI-177O_P146"/>
      <sheetName val="FI-1770_P246"/>
      <sheetName val="Final_Tax46"/>
      <sheetName val="Irregular_Income46"/>
      <sheetName val="Rp_Banten44"/>
      <sheetName val="Permanent_info44"/>
      <sheetName val="RMFE_0443"/>
      <sheetName val="BS_final45"/>
      <sheetName val="B_144"/>
      <sheetName val="3__Neraca_dan_RL45"/>
      <sheetName val="Mine_Assumptions45"/>
      <sheetName val="RENCANA_KERJA45"/>
      <sheetName val="VAT_out45"/>
      <sheetName val="Journal_Template45"/>
      <sheetName val="trf_d-i44"/>
      <sheetName val="K_2_143"/>
      <sheetName val="Forecase_200444"/>
      <sheetName val="Main_Menu44"/>
      <sheetName val="A_u_g44"/>
      <sheetName val="M-2_Adjusted44"/>
      <sheetName val="BOQ_price43"/>
      <sheetName val="Professionals_Standard43"/>
      <sheetName val="ESG_local43"/>
      <sheetName val="Details_BS_YTD43"/>
      <sheetName val="K_1_1_1_HGU42"/>
      <sheetName val="DEFECTED_NOV42"/>
      <sheetName val="Exch_rate42"/>
      <sheetName val="Internal_order43"/>
      <sheetName val="Other_Current42"/>
      <sheetName val="Other_YTD42"/>
      <sheetName val="HBI_NCD42"/>
      <sheetName val="Table_Array42"/>
      <sheetName val="HBS_Credit_Detail42"/>
      <sheetName val="ID_MENADO41"/>
      <sheetName val="Bank_Recon_-_IDR42"/>
      <sheetName val="Detail_pg243"/>
      <sheetName val="move_(2)43"/>
      <sheetName val="oblig_Trad&amp;AFS42"/>
      <sheetName val="For_Mgmt_fee43"/>
      <sheetName val="For_GSC_charge43"/>
      <sheetName val="For_Training_Svc_fee43"/>
      <sheetName val="For_Mgmt_fee_(PasteValue)43"/>
      <sheetName val="For_GSC_charge_(PasteValue)43"/>
      <sheetName val="Allocation_Base_(GSIN)43"/>
      <sheetName val="To_DCIN43"/>
      <sheetName val="For_Training_Svc_fee_(PasteVa43"/>
      <sheetName val="Income_Statement42"/>
      <sheetName val="INV0299_(2)42"/>
      <sheetName val="FOREX_0442"/>
      <sheetName val="FOREX_0342"/>
      <sheetName val="FOREX_04_audited42"/>
      <sheetName val="Data_Input42"/>
      <sheetName val="Cost_Input_Sheet42"/>
      <sheetName val="Q120_AP_Aging42"/>
      <sheetName val="Base_Data41"/>
      <sheetName val="RWP_3341"/>
      <sheetName val="TRADING_PROFIT41"/>
      <sheetName val="EB_PDT41"/>
      <sheetName val="Exc__Rate41"/>
      <sheetName val="EYAS_Standar41"/>
      <sheetName val="BAL_SHEET(2)41"/>
      <sheetName val="CUSTOMER_LOOKUP41"/>
      <sheetName val="SUMMARY_41"/>
      <sheetName val="Sheet1_(19)41"/>
      <sheetName val="Rekap_Penj41"/>
      <sheetName val="BS-PL_Komersil_and_Fiskal41"/>
      <sheetName val="Front_Sheet41"/>
      <sheetName val="Name_Map41"/>
      <sheetName val="TB_IDR_Only41"/>
      <sheetName val="Breakdown_LF603_141"/>
      <sheetName val="Sheet_1_(2)41"/>
      <sheetName val="COA_BM41"/>
      <sheetName val="Check_Sheet41"/>
      <sheetName val="PLHO_Report41"/>
      <sheetName val="FL_&amp;_IC41"/>
      <sheetName val="Table_141"/>
      <sheetName val="229_Accr_Exp41"/>
      <sheetName val="Income_State41"/>
      <sheetName val="Content_341"/>
      <sheetName val="hutang_DPLK41"/>
      <sheetName val="Access_Radio_NL40041"/>
      <sheetName val="HWL_(2)40"/>
      <sheetName val="A2_1_CAJE43"/>
      <sheetName val="TRAVEL_PLAN41"/>
      <sheetName val="Financial_Statement38"/>
      <sheetName val="Tax_comp41"/>
      <sheetName val="TWDV_over_NBV41"/>
      <sheetName val="Product_Requirement41"/>
      <sheetName val="Investasi_&amp;_depresiasi41"/>
      <sheetName val="Att_1-5_yr01_(Ind)38"/>
      <sheetName val="Att_1-5_yr0138"/>
      <sheetName val="PPh_22_-_0138"/>
      <sheetName val="PPh_22_-_01_(E)38"/>
      <sheetName val="Depr_for_add_200138"/>
      <sheetName val="Perhit_disp_01_(E)38"/>
      <sheetName val="Perhit_disp_0138"/>
      <sheetName val="Depreciation_DBI_0138"/>
      <sheetName val="Amortisation_DBI_38"/>
      <sheetName val="Sheet1_(3)38"/>
      <sheetName val="Sheet1_(2)38"/>
      <sheetName val="expat_exp38"/>
      <sheetName val="Customer_List38"/>
      <sheetName val="Stock_CIW38"/>
      <sheetName val="_INCOME_STATEMENT39"/>
      <sheetName val="Data_Submission41"/>
      <sheetName val="Lookup_Tables41"/>
      <sheetName val="K_6DEPOSIT38"/>
      <sheetName val="99_10_1238"/>
      <sheetName val="Other_charges_(income)38"/>
      <sheetName val="lab_norge38"/>
      <sheetName val="SAD_Conclusion38"/>
      <sheetName val="SAD_Schedule38"/>
      <sheetName val="Cruser_Sp7136"/>
      <sheetName val="Sch_36"/>
      <sheetName val="E-9_3(PBC)36"/>
      <sheetName val="hitung_ulang_JEPANG36"/>
      <sheetName val="HO_Use36"/>
      <sheetName val="BGT_Cashflow36"/>
      <sheetName val="ACT_Cashflow36"/>
      <sheetName val="BGT_Cashflow_36"/>
      <sheetName val="Muebles_y_Enseres36"/>
      <sheetName val="New_List36"/>
      <sheetName val="LOC_Score36"/>
      <sheetName val="Laba_Rugi36"/>
      <sheetName val="Pembelian_Aktiva36"/>
      <sheetName val="Beban_Operasi36"/>
      <sheetName val="GL_Items_MEI36"/>
      <sheetName val="7_236"/>
      <sheetName val="00_received_in_0136"/>
      <sheetName val="Per_GL_J_a_n36"/>
      <sheetName val="FE-1771$_P115"/>
      <sheetName val="Lamp_RPT04815"/>
      <sheetName val="Lamp_RPT04015"/>
      <sheetName val="Bgn-Ingg_PLANTATION15"/>
      <sheetName val="L_BA_blok15"/>
      <sheetName val="L_I_-_ATY15"/>
      <sheetName val="S_e_p15"/>
      <sheetName val="M_a_r15"/>
      <sheetName val="J_1_Deffered_Landright15"/>
      <sheetName val="rincian_DO15"/>
      <sheetName val="OPNAME_SALES15"/>
      <sheetName val="FE-1770_P145"/>
      <sheetName val="FE-1770_P245"/>
      <sheetName val="FI-177O_P145"/>
      <sheetName val="FI-1770_P245"/>
      <sheetName val="Final_Tax45"/>
      <sheetName val="Irregular_Income45"/>
      <sheetName val="Rp_Banten43"/>
      <sheetName val="Permanent_info43"/>
      <sheetName val="RMFE_0442"/>
      <sheetName val="BS_final44"/>
      <sheetName val="B_143"/>
      <sheetName val="3__Neraca_dan_RL44"/>
      <sheetName val="Mine_Assumptions44"/>
      <sheetName val="RENCANA_KERJA44"/>
      <sheetName val="VAT_out44"/>
      <sheetName val="Journal_Template44"/>
      <sheetName val="trf_d-i43"/>
      <sheetName val="K_2_142"/>
      <sheetName val="Forecase_200443"/>
      <sheetName val="Main_Menu43"/>
      <sheetName val="A_u_g43"/>
      <sheetName val="M-2_Adjusted43"/>
      <sheetName val="BOQ_price42"/>
      <sheetName val="Professionals_Standard42"/>
      <sheetName val="ESG_local42"/>
      <sheetName val="Details_BS_YTD42"/>
      <sheetName val="K_1_1_1_HGU41"/>
      <sheetName val="DEFECTED_NOV41"/>
      <sheetName val="Exch_rate41"/>
      <sheetName val="Internal_order42"/>
      <sheetName val="Other_Current41"/>
      <sheetName val="Other_YTD41"/>
      <sheetName val="HBI_NCD41"/>
      <sheetName val="Table_Array41"/>
      <sheetName val="HBS_Credit_Detail41"/>
      <sheetName val="ID_MENADO40"/>
      <sheetName val="Bank_Recon_-_IDR41"/>
      <sheetName val="Detail_pg242"/>
      <sheetName val="move_(2)42"/>
      <sheetName val="oblig_Trad&amp;AFS41"/>
      <sheetName val="For_Mgmt_fee42"/>
      <sheetName val="For_GSC_charge42"/>
      <sheetName val="For_Training_Svc_fee42"/>
      <sheetName val="For_Mgmt_fee_(PasteValue)42"/>
      <sheetName val="For_GSC_charge_(PasteValue)42"/>
      <sheetName val="Allocation_Base_(GSIN)42"/>
      <sheetName val="To_DCIN42"/>
      <sheetName val="For_Training_Svc_fee_(PasteVa42"/>
      <sheetName val="Income_Statement41"/>
      <sheetName val="INV0299_(2)41"/>
      <sheetName val="FOREX_0441"/>
      <sheetName val="FOREX_0341"/>
      <sheetName val="FOREX_04_audited41"/>
      <sheetName val="Data_Input41"/>
      <sheetName val="Cost_Input_Sheet41"/>
      <sheetName val="Q120_AP_Aging41"/>
      <sheetName val="Base_Data40"/>
      <sheetName val="RWP_3340"/>
      <sheetName val="TRADING_PROFIT40"/>
      <sheetName val="EB_PDT40"/>
      <sheetName val="Exc__Rate40"/>
      <sheetName val="EYAS_Standar40"/>
      <sheetName val="BAL_SHEET(2)40"/>
      <sheetName val="CUSTOMER_LOOKUP40"/>
      <sheetName val="SUMMARY_40"/>
      <sheetName val="Sheet1_(19)40"/>
      <sheetName val="Rekap_Penj40"/>
      <sheetName val="BS-PL_Komersil_and_Fiskal40"/>
      <sheetName val="Front_Sheet40"/>
      <sheetName val="Name_Map40"/>
      <sheetName val="TB_IDR_Only40"/>
      <sheetName val="Breakdown_LF603_140"/>
      <sheetName val="Sheet_1_(2)40"/>
      <sheetName val="COA_BM40"/>
      <sheetName val="Check_Sheet40"/>
      <sheetName val="PLHO_Report40"/>
      <sheetName val="FL_&amp;_IC40"/>
      <sheetName val="Table_140"/>
      <sheetName val="229_Accr_Exp40"/>
      <sheetName val="Income_State40"/>
      <sheetName val="Content_340"/>
      <sheetName val="hutang_DPLK40"/>
      <sheetName val="Access_Radio_NL40040"/>
      <sheetName val="HWL_(2)39"/>
      <sheetName val="A2_1_CAJE42"/>
      <sheetName val="TRAVEL_PLAN40"/>
      <sheetName val="Financial_Statement37"/>
      <sheetName val="Tax_comp40"/>
      <sheetName val="TWDV_over_NBV40"/>
      <sheetName val="Product_Requirement40"/>
      <sheetName val="Investasi_&amp;_depresiasi40"/>
      <sheetName val="Att_1-5_yr01_(Ind)37"/>
      <sheetName val="Att_1-5_yr0137"/>
      <sheetName val="PPh_22_-_0137"/>
      <sheetName val="PPh_22_-_01_(E)37"/>
      <sheetName val="Depr_for_add_200137"/>
      <sheetName val="Perhit_disp_01_(E)37"/>
      <sheetName val="Perhit_disp_0137"/>
      <sheetName val="Depreciation_DBI_0137"/>
      <sheetName val="Amortisation_DBI_37"/>
      <sheetName val="Sheet1_(3)37"/>
      <sheetName val="Sheet1_(2)37"/>
      <sheetName val="expat_exp37"/>
      <sheetName val="Customer_List37"/>
      <sheetName val="Stock_CIW37"/>
      <sheetName val="_INCOME_STATEMENT38"/>
      <sheetName val="Data_Submission40"/>
      <sheetName val="Lookup_Tables40"/>
      <sheetName val="K_6DEPOSIT37"/>
      <sheetName val="99_10_1237"/>
      <sheetName val="Other_charges_(income)37"/>
      <sheetName val="lab_norge37"/>
      <sheetName val="SAD_Conclusion37"/>
      <sheetName val="SAD_Schedule37"/>
      <sheetName val="Cruser_Sp7135"/>
      <sheetName val="Sch_35"/>
      <sheetName val="E-9_3(PBC)35"/>
      <sheetName val="hitung_ulang_JEPANG35"/>
      <sheetName val="HO_Use35"/>
      <sheetName val="BGT_Cashflow35"/>
      <sheetName val="ACT_Cashflow35"/>
      <sheetName val="BGT_Cashflow_35"/>
      <sheetName val="Muebles_y_Enseres35"/>
      <sheetName val="New_List35"/>
      <sheetName val="LOC_Score35"/>
      <sheetName val="Laba_Rugi35"/>
      <sheetName val="Pembelian_Aktiva35"/>
      <sheetName val="Beban_Operasi35"/>
      <sheetName val="GL_Items_MEI35"/>
      <sheetName val="7_235"/>
      <sheetName val="00_received_in_0135"/>
      <sheetName val="Per_GL_J_a_n35"/>
      <sheetName val="FE-1771$_P114"/>
      <sheetName val="Lamp_RPT04814"/>
      <sheetName val="Lamp_RPT04014"/>
      <sheetName val="Bgn-Ingg_PLANTATION14"/>
      <sheetName val="L_BA_blok14"/>
      <sheetName val="L_I_-_ATY14"/>
      <sheetName val="S_e_p14"/>
      <sheetName val="M_a_r14"/>
      <sheetName val="J_1_Deffered_Landright14"/>
      <sheetName val="rincian_DO14"/>
      <sheetName val="OPNAME_SALES14"/>
      <sheetName val="FE-1770_P144"/>
      <sheetName val="FE-1770_P244"/>
      <sheetName val="FI-177O_P144"/>
      <sheetName val="FI-1770_P244"/>
      <sheetName val="Final_Tax44"/>
      <sheetName val="Irregular_Income44"/>
      <sheetName val="Rp_Banten42"/>
      <sheetName val="Permanent_info42"/>
      <sheetName val="RMFE_0441"/>
      <sheetName val="BS_final43"/>
      <sheetName val="B_142"/>
      <sheetName val="3__Neraca_dan_RL43"/>
      <sheetName val="Mine_Assumptions43"/>
      <sheetName val="RENCANA_KERJA43"/>
      <sheetName val="VAT_out43"/>
      <sheetName val="Journal_Template43"/>
      <sheetName val="trf_d-i42"/>
      <sheetName val="K_2_141"/>
      <sheetName val="Forecase_200442"/>
      <sheetName val="Main_Menu42"/>
      <sheetName val="A_u_g42"/>
      <sheetName val="M-2_Adjusted42"/>
      <sheetName val="BOQ_price41"/>
      <sheetName val="Professionals_Standard41"/>
      <sheetName val="ESG_local41"/>
      <sheetName val="Details_BS_YTD41"/>
      <sheetName val="K_1_1_1_HGU40"/>
      <sheetName val="DEFECTED_NOV40"/>
      <sheetName val="Exch_rate40"/>
      <sheetName val="Internal_order41"/>
      <sheetName val="Other_Current40"/>
      <sheetName val="Other_YTD40"/>
      <sheetName val="HBI_NCD40"/>
      <sheetName val="Table_Array40"/>
      <sheetName val="HBS_Credit_Detail40"/>
      <sheetName val="ID_MENADO39"/>
      <sheetName val="Bank_Recon_-_IDR40"/>
      <sheetName val="Detail_pg241"/>
      <sheetName val="move_(2)41"/>
      <sheetName val="oblig_Trad&amp;AFS40"/>
      <sheetName val="For_Mgmt_fee41"/>
      <sheetName val="For_GSC_charge41"/>
      <sheetName val="For_Training_Svc_fee41"/>
      <sheetName val="For_Mgmt_fee_(PasteValue)41"/>
      <sheetName val="For_GSC_charge_(PasteValue)41"/>
      <sheetName val="Allocation_Base_(GSIN)41"/>
      <sheetName val="To_DCIN41"/>
      <sheetName val="For_Training_Svc_fee_(PasteVa41"/>
      <sheetName val="Income_Statement40"/>
      <sheetName val="INV0299_(2)40"/>
      <sheetName val="FOREX_0440"/>
      <sheetName val="FOREX_0340"/>
      <sheetName val="FOREX_04_audited40"/>
      <sheetName val="Data_Input40"/>
      <sheetName val="Cost_Input_Sheet40"/>
      <sheetName val="Q120_AP_Aging40"/>
      <sheetName val="Base_Data39"/>
      <sheetName val="RWP_3339"/>
      <sheetName val="TRADING_PROFIT39"/>
      <sheetName val="EB_PDT39"/>
      <sheetName val="Exc__Rate39"/>
      <sheetName val="EYAS_Standar39"/>
      <sheetName val="BAL_SHEET(2)39"/>
      <sheetName val="CUSTOMER_LOOKUP39"/>
      <sheetName val="SUMMARY_39"/>
      <sheetName val="Sheet1_(19)39"/>
      <sheetName val="Rekap_Penj39"/>
      <sheetName val="BS-PL_Komersil_and_Fiskal39"/>
      <sheetName val="Front_Sheet39"/>
      <sheetName val="Name_Map39"/>
      <sheetName val="TB_IDR_Only39"/>
      <sheetName val="Breakdown_LF603_139"/>
      <sheetName val="Sheet_1_(2)39"/>
      <sheetName val="COA_BM39"/>
      <sheetName val="Check_Sheet39"/>
      <sheetName val="PLHO_Report39"/>
      <sheetName val="FL_&amp;_IC39"/>
      <sheetName val="Table_139"/>
      <sheetName val="229_Accr_Exp39"/>
      <sheetName val="Income_State39"/>
      <sheetName val="Content_339"/>
      <sheetName val="hutang_DPLK39"/>
      <sheetName val="Access_Radio_NL40039"/>
      <sheetName val="HWL_(2)38"/>
      <sheetName val="A2_1_CAJE41"/>
      <sheetName val="TRAVEL_PLAN39"/>
      <sheetName val="Financial_Statement36"/>
      <sheetName val="Tax_comp39"/>
      <sheetName val="TWDV_over_NBV39"/>
      <sheetName val="Product_Requirement39"/>
      <sheetName val="Investasi_&amp;_depresiasi39"/>
      <sheetName val="Att_1-5_yr01_(Ind)36"/>
      <sheetName val="Att_1-5_yr0136"/>
      <sheetName val="PPh_22_-_0136"/>
      <sheetName val="PPh_22_-_01_(E)36"/>
      <sheetName val="Depr_for_add_200136"/>
      <sheetName val="Perhit_disp_01_(E)36"/>
      <sheetName val="Perhit_disp_0136"/>
      <sheetName val="Depreciation_DBI_0136"/>
      <sheetName val="Amortisation_DBI_36"/>
      <sheetName val="Sheet1_(3)36"/>
      <sheetName val="Sheet1_(2)36"/>
      <sheetName val="expat_exp36"/>
      <sheetName val="Customer_List36"/>
      <sheetName val="Stock_CIW36"/>
      <sheetName val="_INCOME_STATEMENT37"/>
      <sheetName val="Data_Submission39"/>
      <sheetName val="Lookup_Tables39"/>
      <sheetName val="K_6DEPOSIT36"/>
      <sheetName val="99_10_1236"/>
      <sheetName val="Other_charges_(income)36"/>
      <sheetName val="lab_norge36"/>
      <sheetName val="SAD_Conclusion36"/>
      <sheetName val="SAD_Schedule36"/>
      <sheetName val="Cruser_Sp7134"/>
      <sheetName val="Sch_34"/>
      <sheetName val="E-9_3(PBC)34"/>
      <sheetName val="hitung_ulang_JEPANG34"/>
      <sheetName val="HO_Use34"/>
      <sheetName val="BGT_Cashflow34"/>
      <sheetName val="ACT_Cashflow34"/>
      <sheetName val="BGT_Cashflow_34"/>
      <sheetName val="Muebles_y_Enseres34"/>
      <sheetName val="New_List34"/>
      <sheetName val="LOC_Score34"/>
      <sheetName val="Laba_Rugi34"/>
      <sheetName val="Pembelian_Aktiva34"/>
      <sheetName val="Beban_Operasi34"/>
      <sheetName val="GL_Items_MEI34"/>
      <sheetName val="7_234"/>
      <sheetName val="00_received_in_0134"/>
      <sheetName val="Per_GL_J_a_n34"/>
      <sheetName val="FE-1771$_P113"/>
      <sheetName val="Lamp_RPT04813"/>
      <sheetName val="Lamp_RPT04013"/>
      <sheetName val="Bgn-Ingg_PLANTATION13"/>
      <sheetName val="L_BA_blok13"/>
      <sheetName val="L_I_-_ATY13"/>
      <sheetName val="S_e_p13"/>
      <sheetName val="M_a_r13"/>
      <sheetName val="J_1_Deffered_Landright13"/>
      <sheetName val="rincian_DO13"/>
      <sheetName val="OPNAME_SALES13"/>
      <sheetName val="Alamat"/>
      <sheetName val="Trf"/>
      <sheetName val="Salary"/>
      <sheetName val="harga"/>
      <sheetName val="TBH"/>
      <sheetName val="Jurnal"/>
      <sheetName val="D5-P&amp;L"/>
      <sheetName val="GB1 PPE Lead"/>
      <sheetName val="bal"/>
      <sheetName val="Notes to Accounts"/>
      <sheetName val="FF402-WIP movement"/>
      <sheetName val="FF403-WIP movement"/>
      <sheetName val="Legend"/>
      <sheetName val="SINGPOST"/>
      <sheetName val="RJEs"/>
      <sheetName val="L2"/>
      <sheetName val="TAX COM MAL'SIA"/>
      <sheetName val="addl cost"/>
      <sheetName val="accumdeprn"/>
      <sheetName val="BPR"/>
      <sheetName val="FLOW"/>
      <sheetName val="IAD "/>
      <sheetName val="s5"/>
      <sheetName val="ALOKASI"/>
      <sheetName val="1997"/>
      <sheetName val="Lumpsum"/>
      <sheetName val="KPI_RDCs"/>
      <sheetName val="ReffTable"/>
      <sheetName val="Library Procedures "/>
      <sheetName val="Results Template"/>
      <sheetName val="BSPL"/>
      <sheetName val="WS Aug 18"/>
      <sheetName val="Lists"/>
      <sheetName val="STRUCT"/>
      <sheetName val="Bi.Promosi"/>
      <sheetName val="Input-KREDIT"/>
      <sheetName val="Bi.Majalah"/>
      <sheetName val="Bi.Service &amp; Ban"/>
      <sheetName val="Bi.Sewa"/>
      <sheetName val="IPL_SCHEDULE"/>
      <sheetName val="附件21-1"/>
      <sheetName val="附件11"/>
      <sheetName val="DATA1"/>
      <sheetName val="OUTPUT"/>
      <sheetName val="COST OF VESSEL"/>
      <sheetName val="WBS1"/>
      <sheetName val="Trial"/>
      <sheetName val="FINALPHP"/>
      <sheetName val="R-16.1"/>
      <sheetName val="R-16.2"/>
      <sheetName val="detail"/>
      <sheetName val="KACBSA"/>
      <sheetName val="EK"/>
      <sheetName val="CIP_USD"/>
      <sheetName val="September"/>
      <sheetName val="TRBP"/>
      <sheetName val="Tariptunda"/>
      <sheetName val="Excess"/>
      <sheetName val="DATA21"/>
      <sheetName val="NRC-2009.08"/>
      <sheetName val="NOTES"/>
      <sheetName val="SALESJAN'03"/>
      <sheetName val="SALESMRT'03"/>
      <sheetName val="DAFINV"/>
      <sheetName val="Drop Down"/>
      <sheetName val="RunOff"/>
      <sheetName val="Input2"/>
      <sheetName val="Block"/>
      <sheetName val="DaiRep"/>
      <sheetName val="Safety"/>
      <sheetName val="CondMonthly"/>
      <sheetName val="Weather"/>
      <sheetName val="Jan-des"/>
      <sheetName val="FORMAT"/>
      <sheetName val="Treshing"/>
      <sheetName val="Clarifikasi "/>
      <sheetName val="ShareCapital "/>
      <sheetName val="Inventories"/>
      <sheetName val="SL1006 (IDR)"/>
      <sheetName val="SL1006 (VLS)"/>
      <sheetName val="flights"/>
      <sheetName val="SPSB"/>
      <sheetName val="M Peninsula"/>
      <sheetName val="HRU "/>
      <sheetName val="Scenarios&amp;Sensitivities"/>
      <sheetName val="Scenarios_Sensitivities"/>
      <sheetName val="SAD"/>
      <sheetName val="PCA TOTAL"/>
      <sheetName val="Jakarta"/>
      <sheetName val="D7(1)"/>
      <sheetName val="BOQ"/>
      <sheetName val="5-ALAT(1)"/>
      <sheetName val="4-Basic Price"/>
      <sheetName val="PM"/>
      <sheetName val="TBCons KMB04"/>
      <sheetName val="Ket"/>
      <sheetName val="HIT"/>
      <sheetName val="3-DIV2"/>
      <sheetName val="Aktiva"/>
      <sheetName val="CJE"/>
      <sheetName val="Inflation"/>
      <sheetName val="LabaRugi"/>
      <sheetName val="Track"/>
      <sheetName val="(ABS) JUN-JUL'07"/>
      <sheetName val="Marks-up"/>
      <sheetName val="Statutory Query"/>
      <sheetName val="6B BLS Trends"/>
      <sheetName val="DEPK2003"/>
      <sheetName val="Consol"/>
      <sheetName val="1_1"/>
      <sheetName val="BPNPG20042005"/>
      <sheetName val="Sandi laba rugi"/>
      <sheetName val="Rekg.9"/>
      <sheetName val="TRANS"/>
      <sheetName val="LAP JUAL"/>
      <sheetName val="INMAS"/>
      <sheetName val="pengeluaran"/>
      <sheetName val="ANTM-N"/>
      <sheetName val="CTRS"/>
      <sheetName val="DVLAN"/>
      <sheetName val="N-EPMT"/>
      <sheetName val="ETWA"/>
      <sheetName val="J-HMSP"/>
      <sheetName val="INAF-N"/>
      <sheetName val="N-LPPS"/>
      <sheetName val="N-MLIA"/>
      <sheetName val="MPPAN"/>
      <sheetName val="SONA"/>
      <sheetName val="SULI"/>
      <sheetName val="N-TINS"/>
      <sheetName val="N-TMPI"/>
      <sheetName val="TRIM"/>
      <sheetName val="N-TSPC"/>
      <sheetName val="N-UNVR"/>
      <sheetName val="RMS - STR"/>
      <sheetName val="R1.COVER"/>
      <sheetName val="DH_RI_SI Exceptions"/>
      <sheetName val="Liabilities"/>
      <sheetName val="Scenarios and Sensitivities"/>
      <sheetName val="Global Assumptions"/>
      <sheetName val="AI"/>
      <sheetName val="Prod- TBS"/>
      <sheetName val="DAT_FIS"/>
      <sheetName val="DAT_KOM"/>
      <sheetName val="Sandi_laba_rugi"/>
      <sheetName val="Rekg_9"/>
      <sheetName val="Spares_Data"/>
      <sheetName val="KAS_$"/>
      <sheetName val="HP_18_th"/>
      <sheetName val="GB1_PPE_Lead"/>
      <sheetName val="Notes_to_Accounts"/>
      <sheetName val="FF402-WIP_movement"/>
      <sheetName val="FF403-WIP_movement"/>
      <sheetName val="TAX_COM_MAL'SIA"/>
      <sheetName val="addl_cost"/>
      <sheetName val="Bar_SUPP"/>
      <sheetName val="Volatility Data"/>
      <sheetName val="Hujan"/>
      <sheetName val="Restan"/>
      <sheetName val="PF-OFFICE"/>
      <sheetName val="PL"/>
      <sheetName val="Invoice"/>
      <sheetName val="Sales Parameter"/>
      <sheetName val="excess calc"/>
      <sheetName val="JUAL_STD"/>
      <sheetName val="Cost Center"/>
      <sheetName val="Baku"/>
      <sheetName val="ut"/>
      <sheetName val="master非表示"/>
      <sheetName val="UnitCost"/>
      <sheetName val="Crew"/>
      <sheetName val="IS"/>
      <sheetName val="Deferred Rev"/>
      <sheetName val="HARVEST02"/>
      <sheetName val="FRYPROD"/>
      <sheetName val="PEMAKAIAN PAKAN &amp; OBAT"/>
      <sheetName val="tindak lanj"/>
      <sheetName val="74上"/>
      <sheetName val="E 4 - Long Out. Analysis"/>
      <sheetName val="Setting"/>
      <sheetName val="25. Jakaranatama"/>
      <sheetName val="A4.3"/>
      <sheetName val="lookups"/>
      <sheetName val="Harga DOC"/>
      <sheetName val="(14)"/>
      <sheetName val="Interco list"/>
      <sheetName val="412"/>
      <sheetName val="SELISIHKURSSOURCE"/>
      <sheetName val="GL 09.17"/>
      <sheetName val="Chart of Products"/>
      <sheetName val="Harga Publish All"/>
      <sheetName val="FO1"/>
      <sheetName val="FA2010"/>
      <sheetName val="WTB"/>
      <sheetName val="INCOME TAX 02"/>
      <sheetName val="Content Page"/>
      <sheetName val="NIS KS"/>
      <sheetName val="SEX"/>
      <sheetName val="Indexing"/>
      <sheetName val="Trans Alt - IRR"/>
      <sheetName val="RMCONS"/>
      <sheetName val="CGS"/>
      <sheetName val="rekap aset"/>
      <sheetName val="Buku Besar 1"/>
      <sheetName val="FSA"/>
      <sheetName val="B"/>
      <sheetName val="Centel Drivers (use)"/>
      <sheetName val="nagai 08"/>
      <sheetName val="FinStat"/>
      <sheetName val="d_com"/>
      <sheetName val="K4. F&amp;F"/>
      <sheetName val="FIXASS_MAR"/>
      <sheetName val="U"/>
      <sheetName val="Building Your PAR"/>
      <sheetName val="Enter FSA Data"/>
      <sheetName val="Cashflow"/>
      <sheetName val="DATA DIST"/>
      <sheetName val="NZ_BS"/>
      <sheetName val="TW_BS"/>
      <sheetName val="Grouping"/>
      <sheetName val="GL"/>
      <sheetName val="FORM"/>
      <sheetName val="Biaya Departemen"/>
      <sheetName val="Input-SAP_data_FI"/>
      <sheetName val="Mapping_SAP-&gt;sprdsht_via_Oracle"/>
      <sheetName val="OR-InterIntra"/>
      <sheetName val="CF-Oth. Receipt"/>
      <sheetName val="ASUMSI PENJLAN &amp; OUTPUT PROD"/>
      <sheetName val="ML"/>
      <sheetName val="PTK09"/>
      <sheetName val="Pakai 1-31 Jan 05"/>
      <sheetName val="RKAP2005"/>
      <sheetName val="HSJ"/>
      <sheetName val="catatan"/>
      <sheetName val="TYE"/>
      <sheetName val="Drawdowns"/>
      <sheetName val="FF-3"/>
      <sheetName val="input "/>
      <sheetName val="MAP"/>
      <sheetName val="Qty"/>
      <sheetName val="Stock_Val"/>
      <sheetName val="HP"/>
      <sheetName val="FE-1770_P148"/>
      <sheetName val="FE-1770_P248"/>
      <sheetName val="FI-177O_P148"/>
      <sheetName val="FI-1770_P248"/>
      <sheetName val="Final_Tax48"/>
      <sheetName val="Irregular_Income48"/>
      <sheetName val="Rp_Banten46"/>
      <sheetName val="Permanent_info46"/>
      <sheetName val="RMFE_0445"/>
      <sheetName val="BS_final47"/>
      <sheetName val="B_146"/>
      <sheetName val="3__Neraca_dan_RL47"/>
      <sheetName val="Mine_Assumptions47"/>
      <sheetName val="RENCANA_KERJA47"/>
      <sheetName val="VAT_out47"/>
      <sheetName val="Journal_Template47"/>
      <sheetName val="trf_d-i46"/>
      <sheetName val="K_2_145"/>
      <sheetName val="Forecase_200446"/>
      <sheetName val="Main_Menu46"/>
      <sheetName val="A_u_g46"/>
      <sheetName val="M-2_Adjusted46"/>
      <sheetName val="BOQ_price45"/>
      <sheetName val="Professionals_Standard45"/>
      <sheetName val="ESG_local45"/>
      <sheetName val="Details_BS_YTD45"/>
      <sheetName val="K_1_1_1_HGU44"/>
      <sheetName val="DEFECTED_NOV44"/>
      <sheetName val="Exch_rate44"/>
      <sheetName val="Internal_order45"/>
      <sheetName val="Other_Current44"/>
      <sheetName val="Other_YTD44"/>
      <sheetName val="HBI_NCD44"/>
      <sheetName val="Table_Array44"/>
      <sheetName val="HBS_Credit_Detail44"/>
      <sheetName val="ID_MENADO43"/>
      <sheetName val="Bank_Recon_-_IDR44"/>
      <sheetName val="Detail_pg245"/>
      <sheetName val="move_(2)45"/>
      <sheetName val="oblig_Trad&amp;AFS44"/>
      <sheetName val="For_Mgmt_fee45"/>
      <sheetName val="For_GSC_charge45"/>
      <sheetName val="For_Training_Svc_fee45"/>
      <sheetName val="For_Mgmt_fee_(PasteValue)45"/>
      <sheetName val="For_GSC_charge_(PasteValue)45"/>
      <sheetName val="Allocation_Base_(GSIN)45"/>
      <sheetName val="To_DCIN45"/>
      <sheetName val="For_Training_Svc_fee_(PasteVa45"/>
      <sheetName val="Income_Statement44"/>
      <sheetName val="INV0299_(2)44"/>
      <sheetName val="FOREX_0444"/>
      <sheetName val="FOREX_0344"/>
      <sheetName val="FOREX_04_audited44"/>
      <sheetName val="Data_Input44"/>
      <sheetName val="Cost_Input_Sheet44"/>
      <sheetName val="Q120_AP_Aging44"/>
      <sheetName val="Base_Data43"/>
      <sheetName val="RWP_3343"/>
      <sheetName val="TRADING_PROFIT43"/>
      <sheetName val="EB_PDT43"/>
      <sheetName val="Exc__Rate43"/>
      <sheetName val="EYAS_Standar43"/>
      <sheetName val="BAL_SHEET(2)43"/>
      <sheetName val="CUSTOMER_LOOKUP43"/>
      <sheetName val="SUMMARY_43"/>
      <sheetName val="Sheet1_(19)43"/>
      <sheetName val="Rekap_Penj43"/>
      <sheetName val="BS-PL_Komersil_and_Fiskal43"/>
      <sheetName val="Front_Sheet43"/>
      <sheetName val="Name_Map43"/>
      <sheetName val="TB_IDR_Only43"/>
      <sheetName val="Breakdown_LF603_143"/>
      <sheetName val="Sheet_1_(2)43"/>
      <sheetName val="COA_BM43"/>
      <sheetName val="Check_Sheet43"/>
      <sheetName val="PLHO_Report43"/>
      <sheetName val="FL_&amp;_IC43"/>
      <sheetName val="Table_143"/>
      <sheetName val="229_Accr_Exp43"/>
      <sheetName val="Income_State43"/>
      <sheetName val="Content_343"/>
      <sheetName val="hutang_DPLK43"/>
      <sheetName val="Access_Radio_NL40043"/>
      <sheetName val="HWL_(2)42"/>
      <sheetName val="A2_1_CAJE45"/>
      <sheetName val="TRAVEL_PLAN43"/>
      <sheetName val="Financial_Statement40"/>
      <sheetName val="Tax_comp43"/>
      <sheetName val="TWDV_over_NBV43"/>
      <sheetName val="Product_Requirement43"/>
      <sheetName val="Investasi_&amp;_depresiasi43"/>
      <sheetName val="Att_1-5_yr01_(Ind)40"/>
      <sheetName val="Att_1-5_yr0140"/>
      <sheetName val="PPh_22_-_0140"/>
      <sheetName val="PPh_22_-_01_(E)40"/>
      <sheetName val="Depr_for_add_200140"/>
      <sheetName val="Perhit_disp_01_(E)40"/>
      <sheetName val="Perhit_disp_0140"/>
      <sheetName val="Depreciation_DBI_0140"/>
      <sheetName val="Amortisation_DBI_40"/>
      <sheetName val="Sheet1_(3)40"/>
      <sheetName val="Sheet1_(2)40"/>
      <sheetName val="expat_exp40"/>
      <sheetName val="Customer_List40"/>
      <sheetName val="Stock_CIW40"/>
      <sheetName val="_INCOME_STATEMENT41"/>
      <sheetName val="Data_Submission43"/>
      <sheetName val="Lookup_Tables43"/>
      <sheetName val="K_6DEPOSIT40"/>
      <sheetName val="99_10_1240"/>
      <sheetName val="Other_charges_(income)40"/>
      <sheetName val="lab_norge40"/>
      <sheetName val="SAD_Conclusion40"/>
      <sheetName val="SAD_Schedule40"/>
      <sheetName val="Cruser_Sp7138"/>
      <sheetName val="Sch_38"/>
      <sheetName val="E-9_3(PBC)38"/>
      <sheetName val="hitung_ulang_JEPANG38"/>
      <sheetName val="HO_Use38"/>
      <sheetName val="BGT_Cashflow38"/>
      <sheetName val="ACT_Cashflow38"/>
      <sheetName val="BGT_Cashflow_38"/>
      <sheetName val="Muebles_y_Enseres38"/>
      <sheetName val="New_List38"/>
      <sheetName val="LOC_Score38"/>
      <sheetName val="Laba_Rugi38"/>
      <sheetName val="Pembelian_Aktiva38"/>
      <sheetName val="Beban_Operasi38"/>
      <sheetName val="GL_Items_MEI38"/>
      <sheetName val="7_238"/>
      <sheetName val="00_received_in_0138"/>
      <sheetName val="Per_GL_J_a_n38"/>
      <sheetName val="FE-1771$_P117"/>
      <sheetName val="Lamp_RPT04817"/>
      <sheetName val="Lamp_RPT04017"/>
      <sheetName val="Bgn-Ingg_PLANTATION17"/>
      <sheetName val="L_BA_blok17"/>
      <sheetName val="L_I_-_ATY17"/>
      <sheetName val="S_e_p17"/>
      <sheetName val="M_a_r17"/>
      <sheetName val="J_1_Deffered_Landright17"/>
      <sheetName val="rincian_DO17"/>
      <sheetName val="OPNAME_SALES17"/>
      <sheetName val="FE-1770_P147"/>
      <sheetName val="FE-1770_P247"/>
      <sheetName val="FI-177O_P147"/>
      <sheetName val="FI-1770_P247"/>
      <sheetName val="Final_Tax47"/>
      <sheetName val="Irregular_Income47"/>
      <sheetName val="Rp_Banten45"/>
      <sheetName val="Permanent_info45"/>
      <sheetName val="RMFE_0444"/>
      <sheetName val="BS_final46"/>
      <sheetName val="B_145"/>
      <sheetName val="3__Neraca_dan_RL46"/>
      <sheetName val="Mine_Assumptions46"/>
      <sheetName val="RENCANA_KERJA46"/>
      <sheetName val="VAT_out46"/>
      <sheetName val="Journal_Template46"/>
      <sheetName val="trf_d-i45"/>
      <sheetName val="K_2_144"/>
      <sheetName val="Forecase_200445"/>
      <sheetName val="Main_Menu45"/>
      <sheetName val="A_u_g45"/>
      <sheetName val="M-2_Adjusted45"/>
      <sheetName val="BOQ_price44"/>
      <sheetName val="Professionals_Standard44"/>
      <sheetName val="ESG_local44"/>
      <sheetName val="Details_BS_YTD44"/>
      <sheetName val="K_1_1_1_HGU43"/>
      <sheetName val="DEFECTED_NOV43"/>
      <sheetName val="Exch_rate43"/>
      <sheetName val="Internal_order44"/>
      <sheetName val="Other_Current43"/>
      <sheetName val="Other_YTD43"/>
      <sheetName val="HBI_NCD43"/>
      <sheetName val="Table_Array43"/>
      <sheetName val="HBS_Credit_Detail43"/>
      <sheetName val="ID_MENADO42"/>
      <sheetName val="Bank_Recon_-_IDR43"/>
      <sheetName val="Detail_pg244"/>
      <sheetName val="move_(2)44"/>
      <sheetName val="oblig_Trad&amp;AFS43"/>
      <sheetName val="For_Mgmt_fee44"/>
      <sheetName val="For_GSC_charge44"/>
      <sheetName val="For_Training_Svc_fee44"/>
      <sheetName val="For_Mgmt_fee_(PasteValue)44"/>
      <sheetName val="For_GSC_charge_(PasteValue)44"/>
      <sheetName val="Allocation_Base_(GSIN)44"/>
      <sheetName val="To_DCIN44"/>
      <sheetName val="For_Training_Svc_fee_(PasteVa44"/>
      <sheetName val="Income_Statement43"/>
      <sheetName val="INV0299_(2)43"/>
      <sheetName val="FOREX_0443"/>
      <sheetName val="FOREX_0343"/>
      <sheetName val="FOREX_04_audited43"/>
      <sheetName val="Data_Input43"/>
      <sheetName val="Cost_Input_Sheet43"/>
      <sheetName val="Q120_AP_Aging43"/>
      <sheetName val="Base_Data42"/>
      <sheetName val="RWP_3342"/>
      <sheetName val="TRADING_PROFIT42"/>
      <sheetName val="EB_PDT42"/>
      <sheetName val="Exc__Rate42"/>
      <sheetName val="EYAS_Standar42"/>
      <sheetName val="BAL_SHEET(2)42"/>
      <sheetName val="CUSTOMER_LOOKUP42"/>
      <sheetName val="SUMMARY_42"/>
      <sheetName val="Sheet1_(19)42"/>
      <sheetName val="Rekap_Penj42"/>
      <sheetName val="BS-PL_Komersil_and_Fiskal42"/>
      <sheetName val="Front_Sheet42"/>
      <sheetName val="Name_Map42"/>
      <sheetName val="TB_IDR_Only42"/>
      <sheetName val="Breakdown_LF603_142"/>
      <sheetName val="Sheet_1_(2)42"/>
      <sheetName val="COA_BM42"/>
      <sheetName val="Check_Sheet42"/>
      <sheetName val="PLHO_Report42"/>
      <sheetName val="FL_&amp;_IC42"/>
      <sheetName val="Table_142"/>
      <sheetName val="229_Accr_Exp42"/>
      <sheetName val="Income_State42"/>
      <sheetName val="Content_342"/>
      <sheetName val="hutang_DPLK42"/>
      <sheetName val="Access_Radio_NL40042"/>
      <sheetName val="HWL_(2)41"/>
      <sheetName val="A2_1_CAJE44"/>
      <sheetName val="TRAVEL_PLAN42"/>
      <sheetName val="Financial_Statement39"/>
      <sheetName val="Tax_comp42"/>
      <sheetName val="TWDV_over_NBV42"/>
      <sheetName val="Product_Requirement42"/>
      <sheetName val="Investasi_&amp;_depresiasi42"/>
      <sheetName val="Att_1-5_yr01_(Ind)39"/>
      <sheetName val="Att_1-5_yr0139"/>
      <sheetName val="PPh_22_-_0139"/>
      <sheetName val="PPh_22_-_01_(E)39"/>
      <sheetName val="Depr_for_add_200139"/>
      <sheetName val="Perhit_disp_01_(E)39"/>
      <sheetName val="Perhit_disp_0139"/>
      <sheetName val="Depreciation_DBI_0139"/>
      <sheetName val="Amortisation_DBI_39"/>
      <sheetName val="Sheet1_(3)39"/>
      <sheetName val="Sheet1_(2)39"/>
      <sheetName val="expat_exp39"/>
      <sheetName val="Customer_List39"/>
      <sheetName val="Stock_CIW39"/>
      <sheetName val="_INCOME_STATEMENT40"/>
      <sheetName val="Data_Submission42"/>
      <sheetName val="Lookup_Tables42"/>
      <sheetName val="K_6DEPOSIT39"/>
      <sheetName val="99_10_1239"/>
      <sheetName val="Other_charges_(income)39"/>
      <sheetName val="lab_norge39"/>
      <sheetName val="SAD_Conclusion39"/>
      <sheetName val="SAD_Schedule39"/>
      <sheetName val="Cruser_Sp7137"/>
      <sheetName val="Sch_37"/>
      <sheetName val="E-9_3(PBC)37"/>
      <sheetName val="hitung_ulang_JEPANG37"/>
      <sheetName val="HO_Use37"/>
      <sheetName val="BGT_Cashflow37"/>
      <sheetName val="ACT_Cashflow37"/>
      <sheetName val="BGT_Cashflow_37"/>
      <sheetName val="Muebles_y_Enseres37"/>
      <sheetName val="New_List37"/>
      <sheetName val="LOC_Score37"/>
      <sheetName val="Laba_Rugi37"/>
      <sheetName val="Pembelian_Aktiva37"/>
      <sheetName val="Beban_Operasi37"/>
      <sheetName val="GL_Items_MEI37"/>
      <sheetName val="7_237"/>
      <sheetName val="00_received_in_0137"/>
      <sheetName val="Per_GL_J_a_n37"/>
      <sheetName val="FE-1771$_P116"/>
      <sheetName val="Lamp_RPT04816"/>
      <sheetName val="Lamp_RPT04016"/>
      <sheetName val="Bgn-Ingg_PLANTATION16"/>
      <sheetName val="L_BA_blok16"/>
      <sheetName val="L_I_-_ATY16"/>
      <sheetName val="S_e_p16"/>
      <sheetName val="M_a_r16"/>
      <sheetName val="J_1_Deffered_Landright16"/>
      <sheetName val="rincian_DO16"/>
      <sheetName val="OPNAME_SALES16"/>
      <sheetName val="BasicAssumption"/>
      <sheetName val="Valuation"/>
      <sheetName val="EB NetIncomeMthlyTrendAnalysis"/>
      <sheetName val="PPh21 pegttp"/>
      <sheetName val="311208"/>
      <sheetName val="Jrnl_Kas"/>
      <sheetName val="Daf.Harga-Upah"/>
      <sheetName val="JUL"/>
      <sheetName val="Customize Your Invoice"/>
      <sheetName val="daftar21"/>
      <sheetName val="KKP (3.1) Impor"/>
      <sheetName val="KKP-III"/>
      <sheetName val="PPH GB"/>
      <sheetName val="เงินกู้ MGC"/>
      <sheetName val="intercocode"/>
      <sheetName val="WBS2"/>
      <sheetName val="ADJ MHD 08"/>
      <sheetName val="Benefit"/>
      <sheetName val="Credit-22"/>
      <sheetName val="AR Drop Downs"/>
      <sheetName val="AR APR'02"/>
      <sheetName val="วงเครดิต 3"/>
      <sheetName val="Constants"/>
      <sheetName val="Type"/>
      <sheetName val="Trf-SAP-GL"/>
      <sheetName val="General_Assumption"/>
      <sheetName val="Investment"/>
      <sheetName val="Project Details"/>
      <sheetName val="Coding"/>
      <sheetName val=""/>
      <sheetName val="GEMSE TOTAL - Eqpt"/>
      <sheetName val="Master Sek (Per TW)"/>
      <sheetName val="Master Sek"/>
      <sheetName val="Master Sek (V2) Ok"/>
      <sheetName val="Ekspor030715"/>
      <sheetName val="Perb Hrg Prog-RKAP 2015"/>
      <sheetName val="NAP"/>
      <sheetName val="Price"/>
      <sheetName val="Down Payment Invoice"/>
      <sheetName val="INDIRECT TPN"/>
      <sheetName val="Capacity Plan"/>
      <sheetName val="PRE"/>
      <sheetName val="MANU"/>
      <sheetName val="Data Inv"/>
      <sheetName val="Data Pinj"/>
      <sheetName val="Contoh lap keu"/>
      <sheetName val="NERACA JUL"/>
      <sheetName val="Input-SAP_data_FI1"/>
      <sheetName val="Mapping_SAP-&gt;sprdsht_via_Oracl1"/>
      <sheetName val="gg_13"/>
      <sheetName val="Indirects_Actuals2"/>
      <sheetName val="M_a_y2"/>
      <sheetName val="J_u_l2"/>
      <sheetName val="A_p_r2"/>
      <sheetName val="O_c_t2"/>
      <sheetName val="J_u_n2"/>
      <sheetName val="N_o_v2"/>
      <sheetName val="F_e_b2"/>
      <sheetName val="J_a_n2"/>
      <sheetName val="IPO_Proceed2"/>
      <sheetName val="Cap__Structure2"/>
      <sheetName val="fiscal_depr(E)2"/>
      <sheetName val="I-PPh_Final2"/>
      <sheetName val="Input-SAP_data_FI2"/>
      <sheetName val="Mapping_SAP-&gt;sprdsht_via_Oracl2"/>
      <sheetName val="Contents"/>
      <sheetName val="TRAINING PUBLIK"/>
      <sheetName val="Accounts"/>
      <sheetName val="PercenDiv"/>
      <sheetName val="2004"/>
      <sheetName val="2005"/>
      <sheetName val="DAFTAR REK"/>
      <sheetName val="prog-mgu"/>
      <sheetName val="ASSUM-COMB-Prop"/>
      <sheetName val="Manual"/>
      <sheetName val="NR _ MTM"/>
      <sheetName val="Management"/>
      <sheetName val="ECP"/>
      <sheetName val="TypeSite.AXD155-3"/>
      <sheetName val="INSTRUMENT"/>
      <sheetName val="HG_BEL"/>
      <sheetName val="mdeg_04"/>
      <sheetName val="Hutang"/>
      <sheetName val="1721"/>
      <sheetName val="ｺﾝY条件BD"/>
      <sheetName val="HONDA"/>
      <sheetName val="GBY.C企"/>
      <sheetName val="FA Movement"/>
      <sheetName val="SUMMARY TOTAL"/>
      <sheetName val="KOR"/>
      <sheetName val="Act_vs_budg"/>
      <sheetName val="1997_vs_1998"/>
      <sheetName val="F2"/>
      <sheetName val="NAMA DEPT"/>
      <sheetName val="BDM"/>
      <sheetName val="CRA-Detail"/>
      <sheetName val="Kode Bantu"/>
      <sheetName val="Daftar Akun"/>
      <sheetName val="TblPajak"/>
      <sheetName val="trf multiple"/>
      <sheetName val="trfakt sgl"/>
      <sheetName val="Calcs"/>
      <sheetName val="KAS_$1"/>
      <sheetName val="HP_18_th1"/>
      <sheetName val="1_11"/>
      <sheetName val="I_7_3_ICAB_(in)"/>
      <sheetName val="I_7_1_ICAC_(in)"/>
      <sheetName val="I_7_2_ICAS_(in)"/>
      <sheetName val="I_7_4_ICAX_(in)"/>
      <sheetName val="I_7_5_ICRJ_(in)"/>
      <sheetName val="Arus Kas"/>
      <sheetName val="Tanah"/>
      <sheetName val="AJE"/>
      <sheetName val="RAG Eg"/>
      <sheetName val="Rugilaba"/>
      <sheetName val="Diagram"/>
      <sheetName val="cALC"/>
      <sheetName val="IAD_"/>
      <sheetName val="BOP-P2"/>
      <sheetName val="HPP_0503"/>
      <sheetName val="Bgt"/>
      <sheetName val="STOCK AKHIR"/>
      <sheetName val="Sheet4"/>
      <sheetName val="name"/>
      <sheetName val="TB2015"/>
      <sheetName val="TB2016"/>
      <sheetName val="CODE"/>
      <sheetName val="BQ-E20-02(Rp)"/>
      <sheetName val="july"/>
      <sheetName val="june"/>
      <sheetName val="AJE&amp;RJE"/>
      <sheetName val="data_val"/>
      <sheetName val="Account Code"/>
      <sheetName val="List_Price__Implementation_"/>
      <sheetName val="SPT-1770-BLANK_xls"/>
      <sheetName val="cons_workpapers"/>
      <sheetName val="GL_ACC"/>
      <sheetName val="General_Info"/>
      <sheetName val="(Global_Parameters)"/>
      <sheetName val="Setup_Data"/>
      <sheetName val="Inputing_data"/>
      <sheetName val="Depreciation__schedule"/>
      <sheetName val="FISIK_RAB_2000"/>
      <sheetName val="ocean_voyage"/>
      <sheetName val="R-16_1"/>
      <sheetName val="R-16_2"/>
      <sheetName val="Bi_Promosi"/>
      <sheetName val="Bi_Majalah"/>
      <sheetName val="Bi_Service_&amp;_Ban"/>
      <sheetName val="Bi_Sewa"/>
      <sheetName val="Comp_equip"/>
      <sheetName val="CA_Sheet"/>
      <sheetName val="Prod-_TBS"/>
      <sheetName val="14__Risk_&amp;_Reserve"/>
      <sheetName val="Account_Code"/>
      <sheetName val="JKT"/>
      <sheetName val="Jurnal Koreksi"/>
      <sheetName val="setoran"/>
      <sheetName val="Forecast"/>
      <sheetName val="Record Operation"/>
      <sheetName val="Unload Lati Port"/>
      <sheetName val="LT Coal"/>
      <sheetName val="LT OB"/>
      <sheetName val="Data entry"/>
      <sheetName val="result"/>
      <sheetName val="Potongan"/>
      <sheetName val="BAOP"/>
      <sheetName val="tgp-02"/>
      <sheetName val="RAB"/>
      <sheetName val="NOTES "/>
      <sheetName val="BALANCE SHEET"/>
      <sheetName val="kardus"/>
      <sheetName val="Feb"/>
      <sheetName val="Bobot rev"/>
      <sheetName val="INDIRECT DETAIL"/>
      <sheetName val="AUG02"/>
      <sheetName val="FE-1770_P149"/>
      <sheetName val="FE-1770_P249"/>
      <sheetName val="FI-177O_P149"/>
      <sheetName val="FI-1770_P249"/>
      <sheetName val="Final_Tax49"/>
      <sheetName val="Irregular_Income49"/>
      <sheetName val="Rp_Banten47"/>
      <sheetName val="Permanent_info47"/>
      <sheetName val="RMFE_0446"/>
      <sheetName val="BS_final48"/>
      <sheetName val="B_147"/>
      <sheetName val="3__Neraca_dan_RL48"/>
      <sheetName val="Mine_Assumptions48"/>
      <sheetName val="RENCANA_KERJA48"/>
      <sheetName val="VAT_out48"/>
      <sheetName val="Journal_Template48"/>
      <sheetName val="trf_d-i47"/>
      <sheetName val="K_2_146"/>
      <sheetName val="Forecase_200447"/>
      <sheetName val="Main_Menu47"/>
      <sheetName val="A_u_g47"/>
      <sheetName val="M-2_Adjusted47"/>
      <sheetName val="BOQ_price46"/>
      <sheetName val="Professionals_Standard46"/>
      <sheetName val="ESG_local46"/>
      <sheetName val="Details_BS_YTD46"/>
      <sheetName val="K_1_1_1_HGU45"/>
      <sheetName val="DEFECTED_NOV45"/>
      <sheetName val="Exch_rate45"/>
      <sheetName val="Internal_order46"/>
      <sheetName val="Other_Current45"/>
      <sheetName val="Other_YTD45"/>
      <sheetName val="HBI_NCD45"/>
      <sheetName val="Table_Array45"/>
      <sheetName val="HBS_Credit_Detail45"/>
      <sheetName val="ID_MENADO44"/>
      <sheetName val="Bank_Recon_-_IDR45"/>
      <sheetName val="Detail_pg246"/>
      <sheetName val="move_(2)46"/>
      <sheetName val="oblig_Trad&amp;AFS45"/>
      <sheetName val="For_Mgmt_fee46"/>
      <sheetName val="For_GSC_charge46"/>
      <sheetName val="For_Training_Svc_fee46"/>
      <sheetName val="For_Mgmt_fee_(PasteValue)46"/>
      <sheetName val="For_GSC_charge_(PasteValue)46"/>
      <sheetName val="Allocation_Base_(GSIN)46"/>
      <sheetName val="To_DCIN46"/>
      <sheetName val="For_Training_Svc_fee_(PasteVa46"/>
      <sheetName val="Income_Statement45"/>
      <sheetName val="INV0299_(2)45"/>
      <sheetName val="FOREX_0445"/>
      <sheetName val="FOREX_0345"/>
      <sheetName val="FOREX_04_audited45"/>
      <sheetName val="Data_Input45"/>
      <sheetName val="Cost_Input_Sheet45"/>
      <sheetName val="Q120_AP_Aging45"/>
      <sheetName val="Base_Data44"/>
      <sheetName val="RWP_3344"/>
      <sheetName val="TRADING_PROFIT44"/>
      <sheetName val="EB_PDT44"/>
      <sheetName val="Exc__Rate44"/>
      <sheetName val="EYAS_Standar44"/>
      <sheetName val="BAL_SHEET(2)44"/>
      <sheetName val="CUSTOMER_LOOKUP44"/>
      <sheetName val="SUMMARY_44"/>
      <sheetName val="Sheet1_(19)44"/>
      <sheetName val="Rekap_Penj44"/>
      <sheetName val="BS-PL_Komersil_and_Fiskal44"/>
      <sheetName val="Front_Sheet44"/>
      <sheetName val="Name_Map44"/>
      <sheetName val="TB_IDR_Only44"/>
      <sheetName val="Breakdown_LF603_144"/>
      <sheetName val="Sheet_1_(2)44"/>
      <sheetName val="COA_BM44"/>
      <sheetName val="Check_Sheet44"/>
      <sheetName val="PLHO_Report44"/>
      <sheetName val="FL_&amp;_IC44"/>
      <sheetName val="Table_144"/>
      <sheetName val="229_Accr_Exp44"/>
      <sheetName val="Income_State44"/>
      <sheetName val="Content_344"/>
      <sheetName val="hutang_DPLK44"/>
      <sheetName val="Access_Radio_NL40044"/>
      <sheetName val="HWL_(2)43"/>
      <sheetName val="A2_1_CAJE46"/>
      <sheetName val="TRAVEL_PLAN44"/>
      <sheetName val="Financial_Statement41"/>
      <sheetName val="Tax_comp44"/>
      <sheetName val="TWDV_over_NBV44"/>
      <sheetName val="Product_Requirement44"/>
      <sheetName val="Investasi_&amp;_depresiasi44"/>
      <sheetName val="Att_1-5_yr01_(Ind)41"/>
      <sheetName val="Att_1-5_yr0141"/>
      <sheetName val="PPh_22_-_0141"/>
      <sheetName val="PPh_22_-_01_(E)41"/>
      <sheetName val="Depr_for_add_200141"/>
      <sheetName val="Perhit_disp_01_(E)41"/>
      <sheetName val="Perhit_disp_0141"/>
      <sheetName val="Depreciation_DBI_0141"/>
      <sheetName val="Amortisation_DBI_41"/>
      <sheetName val="Sheet1_(3)41"/>
      <sheetName val="Sheet1_(2)41"/>
      <sheetName val="expat_exp41"/>
      <sheetName val="Customer_List41"/>
      <sheetName val="Stock_CIW41"/>
      <sheetName val="_INCOME_STATEMENT42"/>
      <sheetName val="Data_Submission44"/>
      <sheetName val="Lookup_Tables44"/>
      <sheetName val="K_6DEPOSIT41"/>
      <sheetName val="99_10_1241"/>
      <sheetName val="Other_charges_(income)41"/>
      <sheetName val="lab_norge41"/>
      <sheetName val="SAD_Conclusion41"/>
      <sheetName val="SAD_Schedule41"/>
      <sheetName val="Cruser_Sp7139"/>
      <sheetName val="Sch_39"/>
      <sheetName val="E-9_3(PBC)39"/>
      <sheetName val="hitung_ulang_JEPANG39"/>
      <sheetName val="HO_Use39"/>
      <sheetName val="BGT_Cashflow39"/>
      <sheetName val="ACT_Cashflow39"/>
      <sheetName val="BGT_Cashflow_39"/>
      <sheetName val="Muebles_y_Enseres39"/>
      <sheetName val="New_List39"/>
      <sheetName val="LOC_Score39"/>
      <sheetName val="Laba_Rugi39"/>
      <sheetName val="Pembelian_Aktiva39"/>
      <sheetName val="Beban_Operasi39"/>
      <sheetName val="GL_Items_MEI39"/>
      <sheetName val="7_239"/>
      <sheetName val="00_received_in_0139"/>
      <sheetName val="Per_GL_J_a_n39"/>
      <sheetName val="FE-1771$_P118"/>
      <sheetName val="Lamp_RPT04818"/>
      <sheetName val="Lamp_RPT04018"/>
      <sheetName val="Bgn-Ingg_PLANTATION18"/>
      <sheetName val="L_BA_blok18"/>
      <sheetName val="L_I_-_ATY18"/>
      <sheetName val="S_e_p18"/>
      <sheetName val="M_a_r18"/>
      <sheetName val="J_1_Deffered_Landright18"/>
      <sheetName val="rincian_DO18"/>
      <sheetName val="OPNAME_SALES18"/>
      <sheetName val="A-11_Steel_Str_(2)"/>
      <sheetName val="FE-1770_P150"/>
      <sheetName val="FE-1770_P250"/>
      <sheetName val="FI-177O_P150"/>
      <sheetName val="FI-1770_P250"/>
      <sheetName val="Final_Tax50"/>
      <sheetName val="Irregular_Income50"/>
      <sheetName val="Rp_Banten48"/>
      <sheetName val="Permanent_info48"/>
      <sheetName val="RMFE_0447"/>
      <sheetName val="BS_final49"/>
      <sheetName val="B_148"/>
      <sheetName val="3__Neraca_dan_RL49"/>
      <sheetName val="Mine_Assumptions49"/>
      <sheetName val="RENCANA_KERJA49"/>
      <sheetName val="VAT_out49"/>
      <sheetName val="Journal_Template49"/>
      <sheetName val="trf_d-i48"/>
      <sheetName val="K_2_147"/>
      <sheetName val="Forecase_200448"/>
      <sheetName val="Main_Menu48"/>
      <sheetName val="A_u_g48"/>
      <sheetName val="M-2_Adjusted48"/>
      <sheetName val="BOQ_price47"/>
      <sheetName val="Professionals_Standard47"/>
      <sheetName val="ESG_local47"/>
      <sheetName val="Details_BS_YTD47"/>
      <sheetName val="K_1_1_1_HGU46"/>
      <sheetName val="DEFECTED_NOV46"/>
      <sheetName val="Exch_rate46"/>
      <sheetName val="Internal_order47"/>
      <sheetName val="Other_Current46"/>
      <sheetName val="Other_YTD46"/>
      <sheetName val="HBI_NCD46"/>
      <sheetName val="Table_Array46"/>
      <sheetName val="HBS_Credit_Detail46"/>
      <sheetName val="ID_MENADO45"/>
      <sheetName val="Bank_Recon_-_IDR46"/>
      <sheetName val="Detail_pg247"/>
      <sheetName val="move_(2)47"/>
      <sheetName val="oblig_Trad&amp;AFS46"/>
      <sheetName val="For_Mgmt_fee47"/>
      <sheetName val="For_GSC_charge47"/>
      <sheetName val="For_Training_Svc_fee47"/>
      <sheetName val="For_Mgmt_fee_(PasteValue)47"/>
      <sheetName val="For_GSC_charge_(PasteValue)47"/>
      <sheetName val="Allocation_Base_(GSIN)47"/>
      <sheetName val="To_DCIN47"/>
      <sheetName val="For_Training_Svc_fee_(PasteVa47"/>
      <sheetName val="Income_Statement46"/>
      <sheetName val="INV0299_(2)46"/>
      <sheetName val="FOREX_0446"/>
      <sheetName val="FOREX_0346"/>
      <sheetName val="FOREX_04_audited46"/>
      <sheetName val="Data_Input46"/>
      <sheetName val="Cost_Input_Sheet46"/>
      <sheetName val="Q120_AP_Aging46"/>
      <sheetName val="Base_Data45"/>
      <sheetName val="RWP_3345"/>
      <sheetName val="TRADING_PROFIT45"/>
      <sheetName val="EB_PDT45"/>
      <sheetName val="Exc__Rate45"/>
      <sheetName val="EYAS_Standar45"/>
      <sheetName val="BAL_SHEET(2)45"/>
      <sheetName val="CUSTOMER_LOOKUP45"/>
      <sheetName val="SUMMARY_45"/>
      <sheetName val="Sheet1_(19)45"/>
      <sheetName val="Rekap_Penj45"/>
      <sheetName val="BS-PL_Komersil_and_Fiskal45"/>
      <sheetName val="Front_Sheet45"/>
      <sheetName val="Name_Map45"/>
      <sheetName val="TB_IDR_Only45"/>
      <sheetName val="Breakdown_LF603_145"/>
      <sheetName val="Sheet_1_(2)45"/>
      <sheetName val="COA_BM45"/>
      <sheetName val="Check_Sheet45"/>
      <sheetName val="PLHO_Report45"/>
      <sheetName val="FL_&amp;_IC45"/>
      <sheetName val="Table_145"/>
      <sheetName val="229_Accr_Exp45"/>
      <sheetName val="Income_State45"/>
      <sheetName val="Content_345"/>
      <sheetName val="hutang_DPLK45"/>
      <sheetName val="Access_Radio_NL40045"/>
      <sheetName val="HWL_(2)44"/>
      <sheetName val="A2_1_CAJE47"/>
      <sheetName val="TRAVEL_PLAN45"/>
      <sheetName val="Financial_Statement42"/>
      <sheetName val="Tax_comp45"/>
      <sheetName val="TWDV_over_NBV45"/>
      <sheetName val="Product_Requirement45"/>
      <sheetName val="Investasi_&amp;_depresiasi45"/>
      <sheetName val="Att_1-5_yr01_(Ind)42"/>
      <sheetName val="Att_1-5_yr0142"/>
      <sheetName val="PPh_22_-_0142"/>
      <sheetName val="PPh_22_-_01_(E)42"/>
      <sheetName val="Depr_for_add_200142"/>
      <sheetName val="Perhit_disp_01_(E)42"/>
      <sheetName val="Perhit_disp_0142"/>
      <sheetName val="Depreciation_DBI_0142"/>
      <sheetName val="Amortisation_DBI_42"/>
      <sheetName val="Sheet1_(3)42"/>
      <sheetName val="Sheet1_(2)42"/>
      <sheetName val="expat_exp42"/>
      <sheetName val="Customer_List42"/>
      <sheetName val="Stock_CIW42"/>
      <sheetName val="_INCOME_STATEMENT43"/>
      <sheetName val="Data_Submission45"/>
      <sheetName val="Lookup_Tables45"/>
      <sheetName val="K_6DEPOSIT42"/>
      <sheetName val="99_10_1242"/>
      <sheetName val="Other_charges_(income)42"/>
      <sheetName val="lab_norge42"/>
      <sheetName val="SAD_Conclusion42"/>
      <sheetName val="SAD_Schedule42"/>
      <sheetName val="Cruser_Sp7140"/>
      <sheetName val="Sch_40"/>
      <sheetName val="E-9_3(PBC)40"/>
      <sheetName val="hitung_ulang_JEPANG40"/>
      <sheetName val="HO_Use40"/>
      <sheetName val="BGT_Cashflow40"/>
      <sheetName val="ACT_Cashflow40"/>
      <sheetName val="BGT_Cashflow_40"/>
      <sheetName val="Muebles_y_Enseres40"/>
      <sheetName val="New_List40"/>
      <sheetName val="LOC_Score40"/>
      <sheetName val="Laba_Rugi40"/>
      <sheetName val="Pembelian_Aktiva40"/>
      <sheetName val="Beban_Operasi40"/>
      <sheetName val="GL_Items_MEI40"/>
      <sheetName val="7_240"/>
      <sheetName val="00_received_in_0140"/>
      <sheetName val="Per_GL_J_a_n40"/>
      <sheetName val="FE-1771$_P119"/>
      <sheetName val="Lamp_RPT04819"/>
      <sheetName val="Lamp_RPT04019"/>
      <sheetName val="Bgn-Ingg_PLANTATION19"/>
      <sheetName val="L_BA_blok19"/>
      <sheetName val="L_I_-_ATY19"/>
      <sheetName val="S_e_p19"/>
      <sheetName val="M_a_r19"/>
      <sheetName val="J_1_Deffered_Landright19"/>
      <sheetName val="rincian_DO19"/>
      <sheetName val="OPNAME_SALES19"/>
      <sheetName val="A-11_Steel_Str_(2)1"/>
      <sheetName val="KPI_RDCs1"/>
      <sheetName val="FE-1770_P151"/>
      <sheetName val="FE-1770_P251"/>
      <sheetName val="FI-177O_P151"/>
      <sheetName val="FI-1770_P251"/>
      <sheetName val="Final_Tax51"/>
      <sheetName val="Irregular_Income51"/>
      <sheetName val="Rp_Banten49"/>
      <sheetName val="Permanent_info49"/>
      <sheetName val="RMFE_0448"/>
      <sheetName val="BS_final50"/>
      <sheetName val="B_149"/>
      <sheetName val="3__Neraca_dan_RL50"/>
      <sheetName val="Mine_Assumptions50"/>
      <sheetName val="RENCANA_KERJA50"/>
      <sheetName val="VAT_out50"/>
      <sheetName val="Journal_Template50"/>
      <sheetName val="trf_d-i49"/>
      <sheetName val="K_2_148"/>
      <sheetName val="Forecase_200449"/>
      <sheetName val="Main_Menu49"/>
      <sheetName val="A_u_g49"/>
      <sheetName val="M-2_Adjusted49"/>
      <sheetName val="BOQ_price48"/>
      <sheetName val="Professionals_Standard48"/>
      <sheetName val="ESG_local48"/>
      <sheetName val="Details_BS_YTD48"/>
      <sheetName val="K_1_1_1_HGU47"/>
      <sheetName val="DEFECTED_NOV47"/>
      <sheetName val="Exch_rate47"/>
      <sheetName val="Internal_order48"/>
      <sheetName val="Other_Current47"/>
      <sheetName val="Other_YTD47"/>
      <sheetName val="HBI_NCD47"/>
      <sheetName val="Table_Array47"/>
      <sheetName val="HBS_Credit_Detail47"/>
      <sheetName val="ID_MENADO46"/>
      <sheetName val="Bank_Recon_-_IDR47"/>
      <sheetName val="Detail_pg248"/>
      <sheetName val="move_(2)48"/>
      <sheetName val="oblig_Trad&amp;AFS47"/>
      <sheetName val="For_Mgmt_fee48"/>
      <sheetName val="For_GSC_charge48"/>
      <sheetName val="For_Training_Svc_fee48"/>
      <sheetName val="For_Mgmt_fee_(PasteValue)48"/>
      <sheetName val="For_GSC_charge_(PasteValue)48"/>
      <sheetName val="Allocation_Base_(GSIN)48"/>
      <sheetName val="To_DCIN48"/>
      <sheetName val="For_Training_Svc_fee_(PasteVa48"/>
      <sheetName val="Income_Statement47"/>
      <sheetName val="INV0299_(2)47"/>
      <sheetName val="FOREX_0447"/>
      <sheetName val="FOREX_0347"/>
      <sheetName val="FOREX_04_audited47"/>
      <sheetName val="Data_Input47"/>
      <sheetName val="Cost_Input_Sheet47"/>
      <sheetName val="Q120_AP_Aging47"/>
      <sheetName val="Base_Data46"/>
      <sheetName val="RWP_3346"/>
      <sheetName val="TRADING_PROFIT46"/>
      <sheetName val="EB_PDT46"/>
      <sheetName val="Exc__Rate46"/>
      <sheetName val="EYAS_Standar46"/>
      <sheetName val="BAL_SHEET(2)46"/>
      <sheetName val="CUSTOMER_LOOKUP46"/>
      <sheetName val="SUMMARY_46"/>
      <sheetName val="Sheet1_(19)46"/>
      <sheetName val="Rekap_Penj46"/>
      <sheetName val="BS-PL_Komersil_and_Fiskal46"/>
      <sheetName val="Front_Sheet46"/>
      <sheetName val="Name_Map46"/>
      <sheetName val="TB_IDR_Only46"/>
      <sheetName val="Breakdown_LF603_146"/>
      <sheetName val="Sheet_1_(2)46"/>
      <sheetName val="COA_BM46"/>
      <sheetName val="Check_Sheet46"/>
      <sheetName val="PLHO_Report46"/>
      <sheetName val="FL_&amp;_IC46"/>
      <sheetName val="Table_146"/>
      <sheetName val="229_Accr_Exp46"/>
      <sheetName val="Income_State46"/>
      <sheetName val="Content_346"/>
      <sheetName val="hutang_DPLK46"/>
      <sheetName val="Access_Radio_NL40046"/>
      <sheetName val="HWL_(2)45"/>
      <sheetName val="A2_1_CAJE48"/>
      <sheetName val="TRAVEL_PLAN46"/>
      <sheetName val="Financial_Statement43"/>
      <sheetName val="Tax_comp46"/>
      <sheetName val="TWDV_over_NBV46"/>
      <sheetName val="Product_Requirement46"/>
      <sheetName val="Investasi_&amp;_depresiasi46"/>
      <sheetName val="Att_1-5_yr01_(Ind)43"/>
      <sheetName val="Att_1-5_yr0143"/>
      <sheetName val="PPh_22_-_0143"/>
      <sheetName val="PPh_22_-_01_(E)43"/>
      <sheetName val="Depr_for_add_200143"/>
      <sheetName val="Perhit_disp_01_(E)43"/>
      <sheetName val="Perhit_disp_0143"/>
      <sheetName val="Depreciation_DBI_0143"/>
      <sheetName val="Amortisation_DBI_43"/>
      <sheetName val="Sheet1_(3)43"/>
      <sheetName val="Sheet1_(2)43"/>
      <sheetName val="expat_exp43"/>
      <sheetName val="Customer_List43"/>
      <sheetName val="Stock_CIW43"/>
      <sheetName val="_INCOME_STATEMENT44"/>
      <sheetName val="Data_Submission46"/>
      <sheetName val="Lookup_Tables46"/>
      <sheetName val="K_6DEPOSIT43"/>
      <sheetName val="99_10_1243"/>
      <sheetName val="Other_charges_(income)43"/>
      <sheetName val="lab_norge43"/>
      <sheetName val="SAD_Conclusion43"/>
      <sheetName val="SAD_Schedule43"/>
      <sheetName val="Cruser_Sp7141"/>
      <sheetName val="Sch_41"/>
      <sheetName val="E-9_3(PBC)41"/>
      <sheetName val="hitung_ulang_JEPANG41"/>
      <sheetName val="HO_Use41"/>
      <sheetName val="BGT_Cashflow41"/>
      <sheetName val="ACT_Cashflow41"/>
      <sheetName val="BGT_Cashflow_41"/>
      <sheetName val="Muebles_y_Enseres41"/>
      <sheetName val="New_List41"/>
      <sheetName val="LOC_Score41"/>
      <sheetName val="Laba_Rugi41"/>
      <sheetName val="Pembelian_Aktiva41"/>
      <sheetName val="Beban_Operasi41"/>
      <sheetName val="GL_Items_MEI41"/>
      <sheetName val="7_241"/>
      <sheetName val="00_received_in_0141"/>
      <sheetName val="Per_GL_J_a_n41"/>
      <sheetName val="FE-1771$_P120"/>
      <sheetName val="Lamp_RPT04820"/>
      <sheetName val="Lamp_RPT04020"/>
      <sheetName val="Bgn-Ingg_PLANTATION20"/>
      <sheetName val="L_BA_blok20"/>
      <sheetName val="L_I_-_ATY20"/>
      <sheetName val="S_e_p20"/>
      <sheetName val="M_a_r20"/>
      <sheetName val="J_1_Deffered_Landright20"/>
      <sheetName val="rincian_DO20"/>
      <sheetName val="OPNAME_SALES20"/>
      <sheetName val="A-11_Steel_Str_(2)2"/>
      <sheetName val="KPI_RDCs2"/>
      <sheetName val="FE-1770_P152"/>
      <sheetName val="FE-1770_P252"/>
      <sheetName val="FI-177O_P152"/>
      <sheetName val="FI-1770_P252"/>
      <sheetName val="Final_Tax52"/>
      <sheetName val="Irregular_Income52"/>
      <sheetName val="RENCANA_KERJA51"/>
      <sheetName val="VAT_out51"/>
      <sheetName val="BS_final51"/>
      <sheetName val="Mine_Assumptions51"/>
      <sheetName val="Journal_Template51"/>
      <sheetName val="Permanent_info50"/>
      <sheetName val="Rp_Banten50"/>
      <sheetName val="B_150"/>
      <sheetName val="Forecase_200450"/>
      <sheetName val="trf_d-i50"/>
      <sheetName val="A_u_g50"/>
      <sheetName val="3__Neraca_dan_RL51"/>
      <sheetName val="Main_Menu50"/>
      <sheetName val="RMFE_0449"/>
      <sheetName val="K_2_149"/>
      <sheetName val="Details_BS_YTD49"/>
      <sheetName val="Detail_pg249"/>
      <sheetName val="M-2_Adjusted50"/>
      <sheetName val="Internal_order49"/>
      <sheetName val="move_(2)49"/>
      <sheetName val="Professionals_Standard49"/>
      <sheetName val="ESG_local49"/>
      <sheetName val="Exch_rate48"/>
      <sheetName val="HBS_Credit_Detail48"/>
      <sheetName val="K_1_1_1_HGU48"/>
      <sheetName val="BOQ_price49"/>
      <sheetName val="DEFECTED_NOV48"/>
      <sheetName val="Other_Current48"/>
      <sheetName val="Other_YTD48"/>
      <sheetName val="Table_Array48"/>
      <sheetName val="INV0299_(2)48"/>
      <sheetName val="HBI_NCD48"/>
      <sheetName val="ID_MENADO47"/>
      <sheetName val="Income_Statement48"/>
      <sheetName val="oblig_Trad&amp;AFS48"/>
      <sheetName val="For_Mgmt_fee49"/>
      <sheetName val="For_GSC_charge49"/>
      <sheetName val="For_Training_Svc_fee49"/>
      <sheetName val="For_Mgmt_fee_(PasteValue)49"/>
      <sheetName val="For_GSC_charge_(PasteValue)49"/>
      <sheetName val="Allocation_Base_(GSIN)49"/>
      <sheetName val="To_DCIN49"/>
      <sheetName val="For_Training_Svc_fee_(PasteVa49"/>
      <sheetName val="Bank_Recon_-_IDR48"/>
      <sheetName val="Cost_Input_Sheet48"/>
      <sheetName val="Data_Input48"/>
      <sheetName val="FOREX_0448"/>
      <sheetName val="FOREX_0348"/>
      <sheetName val="FOREX_04_audited48"/>
      <sheetName val="Q120_AP_Aging48"/>
      <sheetName val="Base_Data47"/>
      <sheetName val="RWP_3347"/>
      <sheetName val="TRADING_PROFIT47"/>
      <sheetName val="EB_PDT47"/>
      <sheetName val="Exc__Rate47"/>
      <sheetName val="EYAS_Standar47"/>
      <sheetName val="BAL_SHEET(2)47"/>
      <sheetName val="CUSTOMER_LOOKUP47"/>
      <sheetName val="SUMMARY_47"/>
      <sheetName val="Rekap_Penj47"/>
      <sheetName val="BS-PL_Komersil_and_Fiskal47"/>
      <sheetName val="Front_Sheet47"/>
      <sheetName val="Name_Map47"/>
      <sheetName val="TB_IDR_Only47"/>
      <sheetName val="Breakdown_LF603_147"/>
      <sheetName val="Sheet_1_(2)47"/>
      <sheetName val="COA_BM47"/>
      <sheetName val="Check_Sheet47"/>
      <sheetName val="PLHO_Report47"/>
      <sheetName val="Sheet1_(19)47"/>
      <sheetName val="FL_&amp;_IC47"/>
      <sheetName val="Table_147"/>
      <sheetName val="229_Accr_Exp47"/>
      <sheetName val="Income_State47"/>
      <sheetName val="Content_347"/>
      <sheetName val="hutang_DPLK47"/>
      <sheetName val="Access_Radio_NL40047"/>
      <sheetName val="HWL_(2)46"/>
      <sheetName val="A2_1_CAJE49"/>
      <sheetName val="TRAVEL_PLAN47"/>
      <sheetName val="Financial_Statement44"/>
      <sheetName val="Tax_comp47"/>
      <sheetName val="TWDV_over_NBV47"/>
      <sheetName val="Product_Requirement47"/>
      <sheetName val="Investasi_&amp;_depresiasi47"/>
      <sheetName val="Att_1-5_yr01_(Ind)44"/>
      <sheetName val="Att_1-5_yr0144"/>
      <sheetName val="PPh_22_-_0144"/>
      <sheetName val="PPh_22_-_01_(E)44"/>
      <sheetName val="Depr_for_add_200144"/>
      <sheetName val="Perhit_disp_01_(E)44"/>
      <sheetName val="Perhit_disp_0144"/>
      <sheetName val="Depreciation_DBI_0144"/>
      <sheetName val="Amortisation_DBI_44"/>
      <sheetName val="Sheet1_(3)44"/>
      <sheetName val="Sheet1_(2)44"/>
      <sheetName val="expat_exp44"/>
      <sheetName val="Customer_List44"/>
      <sheetName val="_INCOME_STATEMENT45"/>
      <sheetName val="Stock_CIW44"/>
      <sheetName val="K_6DEPOSIT44"/>
      <sheetName val="99_10_1244"/>
      <sheetName val="Data_Submission47"/>
      <sheetName val="Lookup_Tables47"/>
      <sheetName val="Other_charges_(income)44"/>
      <sheetName val="lab_norge44"/>
      <sheetName val="SAD_Conclusion44"/>
      <sheetName val="SAD_Schedule44"/>
      <sheetName val="Sch_42"/>
      <sheetName val="E-9_3(PBC)42"/>
      <sheetName val="hitung_ulang_JEPANG42"/>
      <sheetName val="HO_Use42"/>
      <sheetName val="BGT_Cashflow42"/>
      <sheetName val="ACT_Cashflow42"/>
      <sheetName val="BGT_Cashflow_42"/>
      <sheetName val="Muebles_y_Enseres42"/>
      <sheetName val="New_List42"/>
      <sheetName val="LOC_Score42"/>
      <sheetName val="Laba_Rugi42"/>
      <sheetName val="Pembelian_Aktiva42"/>
      <sheetName val="Beban_Operasi42"/>
      <sheetName val="Cruser_Sp7142"/>
      <sheetName val="GL_Items_MEI42"/>
      <sheetName val="7_242"/>
      <sheetName val="00_received_in_0142"/>
      <sheetName val="Per_GL_J_a_n42"/>
      <sheetName val="J_1_Deffered_Landright21"/>
      <sheetName val="FE-1771$_P121"/>
      <sheetName val="Lamp_RPT04821"/>
      <sheetName val="Lamp_RPT04021"/>
      <sheetName val="Bgn-Ingg_PLANTATION21"/>
      <sheetName val="L_BA_blok21"/>
      <sheetName val="rincian_DO21"/>
      <sheetName val="L_I_-_ATY21"/>
      <sheetName val="S_e_p21"/>
      <sheetName val="M_a_r21"/>
      <sheetName val="OPNAME_SALES21"/>
      <sheetName val="Indirects_Actuals3"/>
      <sheetName val="gg_14"/>
      <sheetName val="M_a_y3"/>
      <sheetName val="J_u_l3"/>
      <sheetName val="A_p_r3"/>
      <sheetName val="O_c_t3"/>
      <sheetName val="J_u_n3"/>
      <sheetName val="N_o_v3"/>
      <sheetName val="F_e_b3"/>
      <sheetName val="J_a_n3"/>
      <sheetName val="Input-SAP_data_FI3"/>
      <sheetName val="Mapping_SAP-&gt;sprdsht_via_Oracl3"/>
      <sheetName val="IPO_Proceed3"/>
      <sheetName val="Cap__Structure3"/>
      <sheetName val="I-PPh_Final3"/>
      <sheetName val="fiscal_depr(E)3"/>
      <sheetName val="A-11_Steel_Str_(2)3"/>
      <sheetName val="KPI_RDCs3"/>
      <sheetName val="FE-1770_P153"/>
      <sheetName val="FE-1770_P253"/>
      <sheetName val="FI-177O_P153"/>
      <sheetName val="FI-1770_P253"/>
      <sheetName val="Final_Tax53"/>
      <sheetName val="Irregular_Income53"/>
      <sheetName val="RENCANA_KERJA52"/>
      <sheetName val="VAT_out52"/>
      <sheetName val="BS_final52"/>
      <sheetName val="Mine_Assumptions52"/>
      <sheetName val="Journal_Template52"/>
      <sheetName val="Permanent_info51"/>
      <sheetName val="Rp_Banten51"/>
      <sheetName val="B_151"/>
      <sheetName val="Forecase_200451"/>
      <sheetName val="trf_d-i51"/>
      <sheetName val="A_u_g51"/>
      <sheetName val="3__Neraca_dan_RL52"/>
      <sheetName val="Main_Menu51"/>
      <sheetName val="RMFE_0450"/>
      <sheetName val="K_2_150"/>
      <sheetName val="Details_BS_YTD50"/>
      <sheetName val="Detail_pg250"/>
      <sheetName val="M-2_Adjusted51"/>
      <sheetName val="Internal_order50"/>
      <sheetName val="move_(2)50"/>
      <sheetName val="Professionals_Standard50"/>
      <sheetName val="ESG_local50"/>
      <sheetName val="Exch_rate49"/>
      <sheetName val="HBS_Credit_Detail49"/>
      <sheetName val="K_1_1_1_HGU49"/>
      <sheetName val="BOQ_price50"/>
      <sheetName val="DEFECTED_NOV49"/>
      <sheetName val="Other_Current49"/>
      <sheetName val="Other_YTD49"/>
      <sheetName val="Table_Array49"/>
      <sheetName val="INV0299_(2)49"/>
      <sheetName val="HBI_NCD49"/>
      <sheetName val="ID_MENADO48"/>
      <sheetName val="Income_Statement49"/>
      <sheetName val="oblig_Trad&amp;AFS49"/>
      <sheetName val="For_Mgmt_fee50"/>
      <sheetName val="For_GSC_charge50"/>
      <sheetName val="For_Training_Svc_fee50"/>
      <sheetName val="For_Mgmt_fee_(PasteValue)50"/>
      <sheetName val="For_GSC_charge_(PasteValue)50"/>
      <sheetName val="Allocation_Base_(GSIN)50"/>
      <sheetName val="To_DCIN50"/>
      <sheetName val="For_Training_Svc_fee_(PasteVa50"/>
      <sheetName val="Bank_Recon_-_IDR49"/>
      <sheetName val="Cost_Input_Sheet49"/>
      <sheetName val="Data_Input49"/>
      <sheetName val="FOREX_0449"/>
      <sheetName val="FOREX_0349"/>
      <sheetName val="FOREX_04_audited49"/>
      <sheetName val="Q120_AP_Aging49"/>
      <sheetName val="Base_Data48"/>
      <sheetName val="RWP_3348"/>
      <sheetName val="TRADING_PROFIT48"/>
      <sheetName val="EB_PDT48"/>
      <sheetName val="Exc__Rate48"/>
      <sheetName val="EYAS_Standar48"/>
      <sheetName val="BAL_SHEET(2)48"/>
      <sheetName val="CUSTOMER_LOOKUP48"/>
      <sheetName val="SUMMARY_48"/>
      <sheetName val="Rekap_Penj48"/>
      <sheetName val="BS-PL_Komersil_and_Fiskal48"/>
      <sheetName val="Front_Sheet48"/>
      <sheetName val="Name_Map48"/>
      <sheetName val="TB_IDR_Only48"/>
      <sheetName val="Breakdown_LF603_148"/>
      <sheetName val="Sheet_1_(2)48"/>
      <sheetName val="COA_BM48"/>
      <sheetName val="Check_Sheet48"/>
      <sheetName val="PLHO_Report48"/>
      <sheetName val="Sheet1_(19)48"/>
      <sheetName val="FL_&amp;_IC48"/>
      <sheetName val="Table_148"/>
      <sheetName val="229_Accr_Exp48"/>
      <sheetName val="Income_State48"/>
      <sheetName val="Content_348"/>
      <sheetName val="hutang_DPLK48"/>
      <sheetName val="Access_Radio_NL40048"/>
      <sheetName val="HWL_(2)47"/>
      <sheetName val="A2_1_CAJE50"/>
      <sheetName val="TRAVEL_PLAN48"/>
      <sheetName val="Financial_Statement45"/>
      <sheetName val="Tax_comp48"/>
      <sheetName val="TWDV_over_NBV48"/>
      <sheetName val="Product_Requirement48"/>
      <sheetName val="Investasi_&amp;_depresiasi48"/>
      <sheetName val="Att_1-5_yr01_(Ind)45"/>
      <sheetName val="Att_1-5_yr0145"/>
      <sheetName val="PPh_22_-_0145"/>
      <sheetName val="PPh_22_-_01_(E)45"/>
      <sheetName val="Depr_for_add_200145"/>
      <sheetName val="Perhit_disp_01_(E)45"/>
      <sheetName val="Perhit_disp_0145"/>
      <sheetName val="Depreciation_DBI_0145"/>
      <sheetName val="Amortisation_DBI_45"/>
      <sheetName val="Sheet1_(3)45"/>
      <sheetName val="Sheet1_(2)45"/>
      <sheetName val="expat_exp45"/>
      <sheetName val="Customer_List45"/>
      <sheetName val="_INCOME_STATEMENT46"/>
      <sheetName val="Stock_CIW45"/>
      <sheetName val="K_6DEPOSIT45"/>
      <sheetName val="99_10_1245"/>
      <sheetName val="Data_Submission48"/>
      <sheetName val="Lookup_Tables48"/>
      <sheetName val="Other_charges_(income)45"/>
      <sheetName val="lab_norge45"/>
      <sheetName val="SAD_Conclusion45"/>
      <sheetName val="SAD_Schedule45"/>
      <sheetName val="Sch_43"/>
      <sheetName val="E-9_3(PBC)43"/>
      <sheetName val="hitung_ulang_JEPANG43"/>
      <sheetName val="HO_Use43"/>
      <sheetName val="BGT_Cashflow43"/>
      <sheetName val="ACT_Cashflow43"/>
      <sheetName val="BGT_Cashflow_43"/>
      <sheetName val="Muebles_y_Enseres43"/>
      <sheetName val="New_List43"/>
      <sheetName val="LOC_Score43"/>
      <sheetName val="Laba_Rugi43"/>
      <sheetName val="Pembelian_Aktiva43"/>
      <sheetName val="Beban_Operasi43"/>
      <sheetName val="Cruser_Sp7143"/>
      <sheetName val="GL_Items_MEI43"/>
      <sheetName val="7_243"/>
      <sheetName val="00_received_in_0143"/>
      <sheetName val="Per_GL_J_a_n43"/>
      <sheetName val="J_1_Deffered_Landright22"/>
      <sheetName val="FE-1771$_P122"/>
      <sheetName val="Lamp_RPT04822"/>
      <sheetName val="Lamp_RPT04022"/>
      <sheetName val="Bgn-Ingg_PLANTATION22"/>
      <sheetName val="L_BA_blok22"/>
      <sheetName val="rincian_DO22"/>
      <sheetName val="L_I_-_ATY22"/>
      <sheetName val="S_e_p22"/>
      <sheetName val="M_a_r22"/>
      <sheetName val="OPNAME_SALES22"/>
      <sheetName val="Indirects_Actuals4"/>
      <sheetName val="gg_15"/>
      <sheetName val="M_a_y4"/>
      <sheetName val="J_u_l4"/>
      <sheetName val="A_p_r4"/>
      <sheetName val="O_c_t4"/>
      <sheetName val="J_u_n4"/>
      <sheetName val="N_o_v4"/>
      <sheetName val="F_e_b4"/>
      <sheetName val="J_a_n4"/>
      <sheetName val="Input-SAP_data_FI4"/>
      <sheetName val="Mapping_SAP-&gt;sprdsht_via_Oracl4"/>
      <sheetName val="IPO_Proceed4"/>
      <sheetName val="Cap__Structure4"/>
      <sheetName val="I-PPh_Final4"/>
      <sheetName val="fiscal_depr(E)4"/>
      <sheetName val="A-11_Steel_Str_(2)4"/>
      <sheetName val="KPI_RDCs4"/>
      <sheetName val="ASSET-0301"/>
      <sheetName val="INT-BNI"/>
      <sheetName val="I3-CF&amp;Fin"/>
      <sheetName val="I1-Data"/>
      <sheetName val="I4-Mutasi"/>
      <sheetName val="I2-Result"/>
      <sheetName val="T-Accts"/>
      <sheetName val="FX &amp; Hedge - Pacific Ltd"/>
      <sheetName val="A.R."/>
      <sheetName val="Benchmarks"/>
      <sheetName val="List_Price_(Implementation)"/>
      <sheetName val="Email_Instructions"/>
      <sheetName val="COLLATERAL_CONTROL2"/>
      <sheetName val="Cockpit_22"/>
      <sheetName val="Cons_I2"/>
      <sheetName val="Cons_II2"/>
      <sheetName val="CONS_OPAT2"/>
      <sheetName val="RONOA_tree2"/>
      <sheetName val="Training_-_Action_List2"/>
      <sheetName val="Listes_de_Sélection2"/>
      <sheetName val="Company_Consol_(R)2"/>
      <sheetName val="GRAND_REKAP2"/>
      <sheetName val="budget_idr"/>
      <sheetName val="UM_Beli-New"/>
      <sheetName val="NRC-2009_08"/>
      <sheetName val="Name_List"/>
      <sheetName val="Input_Areas"/>
      <sheetName val="UK_GAAP_Adjustments"/>
      <sheetName val="UK_GAAP_Purchase_Price"/>
      <sheetName val="DAT_FIS1"/>
      <sheetName val="DAT_KOM1"/>
      <sheetName val="(Global_Parameters)1"/>
      <sheetName val="List_Price_(Implementation)1"/>
      <sheetName val="Email_Instructions1"/>
      <sheetName val="COLLATERAL_CONTROL3"/>
      <sheetName val="List_Price__Implementation_1"/>
      <sheetName val="SPT-1770-BLANK_xls1"/>
      <sheetName val="Company_Consol_(R)3"/>
      <sheetName val="Cockpit_23"/>
      <sheetName val="Cons_I3"/>
      <sheetName val="Cons_II3"/>
      <sheetName val="CONS_OPAT3"/>
      <sheetName val="RONOA_tree3"/>
      <sheetName val="Training_-_Action_List3"/>
      <sheetName val="Listes_de_Sélection3"/>
      <sheetName val="GRAND_REKAP3"/>
      <sheetName val="I_7_3_ICAB_(in)1"/>
      <sheetName val="I_7_1_ICAC_(in)1"/>
      <sheetName val="I_7_2_ICAS_(in)1"/>
      <sheetName val="I_7_4_ICAX_(in)1"/>
      <sheetName val="I_7_5_ICRJ_(in)1"/>
      <sheetName val="GL_ACC1"/>
      <sheetName val="FISIK_RAB_20001"/>
      <sheetName val="ocean_voyage1"/>
      <sheetName val="General_Info1"/>
      <sheetName val="14__Risk_&amp;_Reserve1"/>
      <sheetName val="Spares_Data1"/>
      <sheetName val="cons_workpapers1"/>
      <sheetName val="Input_Areas1"/>
      <sheetName val="UK_GAAP_Adjustments1"/>
      <sheetName val="UK_GAAP_Purchase_Price1"/>
      <sheetName val="Interco_list"/>
      <sheetName val="R1_COVER"/>
      <sheetName val="DH_RI_SI_Exceptions"/>
      <sheetName val="TAX_LIST"/>
      <sheetName val="budget_idr1"/>
      <sheetName val="UM_Beli-New1"/>
      <sheetName val="Harga_DOC"/>
      <sheetName val="NRC-2009_081"/>
      <sheetName val="Name_List1"/>
      <sheetName val="GL_09_17"/>
      <sheetName val="Sale-Leaseback_(2)"/>
      <sheetName val="DATA_WP"/>
      <sheetName val="tax_supp_doc"/>
      <sheetName val="ASSET_REGISTER"/>
      <sheetName val="A_4_3"/>
      <sheetName val="Input-Expected_Case"/>
      <sheetName val="Input-Worst_Case"/>
      <sheetName val="Other_Cargill_BU_Synergies"/>
      <sheetName val="Revenue_Detail"/>
      <sheetName val="DCF_Inputs"/>
      <sheetName val="X_rate"/>
      <sheetName val="Penyusutan_Kendaraan"/>
      <sheetName val="(ABS)_JUN-JUL'07"/>
      <sheetName val="Statutory_Query"/>
      <sheetName val="6B_BLS_Trends"/>
      <sheetName val="CashFlow_Standard_Combined"/>
      <sheetName val="InvoEâ_ist"/>
      <sheetName val="BIAYA_DIVISI"/>
      <sheetName val="Inv_Eng"/>
      <sheetName val="Inv_Ind"/>
      <sheetName val="Surgical"/>
      <sheetName val="DAFTAR ISI"/>
      <sheetName val="Analisa Harga Satuan"/>
      <sheetName val="Ratio Budget"/>
      <sheetName val="TGR"/>
      <sheetName val="CKR"/>
      <sheetName val="rent by month"/>
      <sheetName val="BS3"/>
      <sheetName val="BS2"/>
      <sheetName val="BS2.1"/>
      <sheetName val="BS3.5"/>
      <sheetName val="BS2.4"/>
      <sheetName val="BS 4"/>
      <sheetName val="ACCOUNT NO"/>
      <sheetName val="Harga Material"/>
      <sheetName val="A.4.2"/>
      <sheetName val="Solar"/>
      <sheetName val="OLI HEQ"/>
      <sheetName val="U1.6"/>
      <sheetName val="U1.2"/>
      <sheetName val="U1.5"/>
      <sheetName val="U1.1"/>
      <sheetName val="U1.3"/>
      <sheetName val="PL-Invst Pty"/>
      <sheetName val="Data_Umum"/>
      <sheetName val="Sum All"/>
      <sheetName val="Bns&amp;TtmApr'03"/>
      <sheetName val="Prog Imbalan"/>
      <sheetName val="PROLOSS"/>
      <sheetName val="PSC_Calc"/>
      <sheetName val="COA Infomedia"/>
      <sheetName val="cashflow-in-vs-out "/>
      <sheetName val="KPI-Data Entry"/>
      <sheetName val="VR-Rev"/>
      <sheetName val="MasterReff"/>
      <sheetName val="SALES"/>
      <sheetName val="FIXED FLOAT"/>
      <sheetName val="AFTER 55"/>
      <sheetName val="Validasi"/>
      <sheetName val="GLP_s_changed_from_previous"/>
      <sheetName val="Harian"/>
      <sheetName val="CD&amp;Stok"/>
      <sheetName val="Entry  HTM"/>
      <sheetName val="Prediksi 2011"/>
      <sheetName val="Prediksi HT 2011"/>
      <sheetName val="AM REG"/>
      <sheetName val="p&amp;leuro"/>
      <sheetName val="MOTM39&amp;40"/>
      <sheetName val="InvoEâ_x005f_x005f_x005f_x005F_x0004"/>
      <sheetName val="SPM PPN"/>
      <sheetName val="Calendar (2)"/>
      <sheetName val="Submission"/>
      <sheetName val="InvoEâ_x005f"/>
      <sheetName val="TPG Key figures"/>
      <sheetName val="wp"/>
      <sheetName val="UshDeb00"/>
      <sheetName val="TRNS-C1"/>
      <sheetName val="Test Accrue"/>
      <sheetName val="DESEMBER"/>
      <sheetName val="NerSubsis"/>
      <sheetName val="IMP TAX"/>
      <sheetName val="no ref"/>
      <sheetName val="input data VDR"/>
      <sheetName val="GM09"/>
      <sheetName val="U2.3"/>
      <sheetName val="A-GL-SUMMARY"/>
      <sheetName val="SAHAM"/>
      <sheetName val="SK HTM"/>
      <sheetName val="PDG"/>
      <sheetName val="OFE"/>
      <sheetName val="Configuration"/>
      <sheetName val="10 yr val"/>
      <sheetName val="2934"/>
      <sheetName val="LAPD"/>
      <sheetName val="BBRI-N"/>
      <sheetName val="BMRI"/>
      <sheetName val="DNKS-N"/>
      <sheetName val="JIHD-J"/>
      <sheetName val="N-TKIM"/>
      <sheetName val="ADHI-N"/>
      <sheetName val="BBRI-J"/>
      <sheetName val="BDMN"/>
      <sheetName val="BNII"/>
      <sheetName val="ISAT"/>
      <sheetName val="LPBNN"/>
      <sheetName val="PGAS"/>
      <sheetName val="BNGA"/>
      <sheetName val="AGING"/>
      <sheetName val="Assumption &amp; Result"/>
      <sheetName val="300705"/>
      <sheetName val="ms"/>
      <sheetName val="FORM-X-1"/>
      <sheetName val="Staff"/>
      <sheetName val="Professionals"/>
      <sheetName val="WP PASIVA"/>
      <sheetName val="Supplier Master"/>
      <sheetName val="Upah"/>
      <sheetName val="tgp_02"/>
      <sheetName val="IM price"/>
      <sheetName val="Local price"/>
      <sheetName val="Master sheet"/>
      <sheetName val="5660-TOOL&amp;SPRT"/>
      <sheetName val="Lead Schedule"/>
      <sheetName val="PL (MONTHLY)"/>
      <sheetName val="witholding tax list ptp 2001"/>
      <sheetName val="harsat"/>
      <sheetName val="LIST ANHARSAT"/>
      <sheetName val="Factors"/>
      <sheetName val="TABEL-DETASIR"/>
      <sheetName val="rekaprab"/>
      <sheetName val="Mu"/>
      <sheetName val="Hargamat"/>
      <sheetName val="T. Cs Log P III"/>
      <sheetName val="INDEKS"/>
      <sheetName val="rekap.c"/>
      <sheetName val="JABATAN"/>
      <sheetName val="ar Comp"/>
      <sheetName val="Summonth MP"/>
      <sheetName val="Summonth SC"/>
      <sheetName val="PPN terutang"/>
      <sheetName val="LAP_JUAL"/>
      <sheetName val="EB_NetIncomeMthlyTrendAnalysis"/>
      <sheetName val="PPh21_pegttp"/>
      <sheetName val="COST_OF_VESSEL"/>
      <sheetName val="PER-HP"/>
      <sheetName val="Kartu"/>
      <sheetName val="TON  per Jam"/>
      <sheetName val="Kontensalden"/>
      <sheetName val="May"/>
      <sheetName val="Appendix &quot;I&quot;"/>
      <sheetName val="Revenue - Commit Group"/>
      <sheetName val="1. BQ"/>
      <sheetName val="(Global_Parameters)2"/>
      <sheetName val="List_Price_(Implementation)2"/>
      <sheetName val="Email_Instructions2"/>
      <sheetName val="COLLATERAL_CONTROL4"/>
      <sheetName val="DAT_FIS2"/>
      <sheetName val="DAT_KOM2"/>
      <sheetName val="List_Price__Implementation_2"/>
      <sheetName val="SPT-1770-BLANK_xls2"/>
      <sheetName val="1_12"/>
      <sheetName val="Company_Consol_(R)4"/>
      <sheetName val="Cockpit_24"/>
      <sheetName val="Cons_I4"/>
      <sheetName val="Cons_II4"/>
      <sheetName val="CONS_OPAT4"/>
      <sheetName val="RONOA_tree4"/>
      <sheetName val="Training_-_Action_List4"/>
      <sheetName val="Listes_de_Sélection4"/>
      <sheetName val="GRAND_REKAP4"/>
      <sheetName val="I_7_3_ICAB_(in)2"/>
      <sheetName val="I_7_1_ICAC_(in)2"/>
      <sheetName val="I_7_2_ICAS_(in)2"/>
      <sheetName val="I_7_4_ICAX_(in)2"/>
      <sheetName val="I_7_5_ICRJ_(in)2"/>
      <sheetName val="GL_ACC2"/>
      <sheetName val="FISIK_RAB_20002"/>
      <sheetName val="ocean_voyage2"/>
      <sheetName val="General_Info2"/>
      <sheetName val="KAS_$2"/>
      <sheetName val="HP_18_th2"/>
      <sheetName val="cons_workpapers2"/>
      <sheetName val="budget_idr2"/>
      <sheetName val="UM_Beli-New2"/>
      <sheetName val="14__Risk_&amp;_Reserve2"/>
      <sheetName val="NRC-2009_082"/>
      <sheetName val="Name_List2"/>
      <sheetName val="Spares_Data2"/>
      <sheetName val="Input_Areas2"/>
      <sheetName val="UK_GAAP_Adjustments2"/>
      <sheetName val="UK_GAAP_Purchase_Price2"/>
      <sheetName val="M_a_y6"/>
      <sheetName val="J_u_l6"/>
      <sheetName val="A_p_r6"/>
      <sheetName val="O_c_t6"/>
      <sheetName val="J_u_n6"/>
      <sheetName val="N_o_v6"/>
      <sheetName val="F_e_b6"/>
      <sheetName val="J_a_n6"/>
      <sheetName val="fiscal_depr(E)6"/>
      <sheetName val="(Global_Parameters)4"/>
      <sheetName val="gg_17"/>
      <sheetName val="Indirects_Actuals6"/>
      <sheetName val="IPO_Proceed6"/>
      <sheetName val="Cap__Structure6"/>
      <sheetName val="List_Price_(Implementation)4"/>
      <sheetName val="Email_Instructions4"/>
      <sheetName val="COLLATERAL_CONTROL6"/>
      <sheetName val="DAT_FIS4"/>
      <sheetName val="DAT_KOM4"/>
      <sheetName val="I-PPh_Final6"/>
      <sheetName val="List_Price__Implementation_4"/>
      <sheetName val="SPT-1770-BLANK_xls4"/>
      <sheetName val="1_14"/>
      <sheetName val="Company_Consol_(R)6"/>
      <sheetName val="Cockpit_26"/>
      <sheetName val="Cons_I6"/>
      <sheetName val="Cons_II6"/>
      <sheetName val="CONS_OPAT6"/>
      <sheetName val="RONOA_tree6"/>
      <sheetName val="Training_-_Action_List6"/>
      <sheetName val="Listes_de_Sélection6"/>
      <sheetName val="GRAND_REKAP6"/>
      <sheetName val="I_7_3_ICAB_(in)4"/>
      <sheetName val="I_7_1_ICAC_(in)4"/>
      <sheetName val="I_7_2_ICAS_(in)4"/>
      <sheetName val="I_7_4_ICAX_(in)4"/>
      <sheetName val="I_7_5_ICRJ_(in)4"/>
      <sheetName val="GL_ACC4"/>
      <sheetName val="FISIK_RAB_20004"/>
      <sheetName val="ocean_voyage4"/>
      <sheetName val="General_Info4"/>
      <sheetName val="KAS_$4"/>
      <sheetName val="HP_18_th4"/>
      <sheetName val="cons_workpapers4"/>
      <sheetName val="budget_idr4"/>
      <sheetName val="UM_Beli-New4"/>
      <sheetName val="14__Risk_&amp;_Reserve4"/>
      <sheetName val="NRC-2009_084"/>
      <sheetName val="Name_List4"/>
      <sheetName val="Spares_Data4"/>
      <sheetName val="Input_Areas4"/>
      <sheetName val="UK_GAAP_Adjustments4"/>
      <sheetName val="UK_GAAP_Purchase_Price4"/>
      <sheetName val="Interco_list2"/>
      <sheetName val="R1_COVER2"/>
      <sheetName val="DH_RI_SI_Exceptions2"/>
      <sheetName val="Harga_DOC2"/>
      <sheetName val="TAX_LIST2"/>
      <sheetName val="GL_09_172"/>
      <sheetName val="Comp_equip2"/>
      <sheetName val="CA_Sheet2"/>
      <sheetName val="Sale-Leaseback_(2)2"/>
      <sheetName val="DATA_WP2"/>
      <sheetName val="tax_supp_doc2"/>
      <sheetName val="Bar_SUPP2"/>
      <sheetName val="ASSET_REGISTER2"/>
      <sheetName val="A_4_32"/>
      <sheetName val="Depreciation__schedule2"/>
      <sheetName val="Input-Expected_Case2"/>
      <sheetName val="Input-Worst_Case2"/>
      <sheetName val="Other_Cargill_BU_Synergies2"/>
      <sheetName val="Revenue_Detail2"/>
      <sheetName val="DCF_Inputs2"/>
      <sheetName val="X_rate2"/>
      <sheetName val="Penyusutan_Kendaraan2"/>
      <sheetName val="(ABS)_JUN-JUL'072"/>
      <sheetName val="Statutory_Query2"/>
      <sheetName val="6B_BLS_Trends2"/>
      <sheetName val="CashFlow_Standard_Combined2"/>
      <sheetName val="Inputing_data2"/>
      <sheetName val="InvoEâ_ist2"/>
      <sheetName val="GB1_PPE_Lead2"/>
      <sheetName val="Notes_to_Accounts2"/>
      <sheetName val="FF402-WIP_movement2"/>
      <sheetName val="FF403-WIP_movement2"/>
      <sheetName val="TAX_COM_MAL'SIA2"/>
      <sheetName val="addl_cost2"/>
      <sheetName val="Setup_Data2"/>
      <sheetName val="R-16_12"/>
      <sheetName val="R-16_22"/>
      <sheetName val="BIAYA_DIVISI2"/>
      <sheetName val="Prod-_TBS2"/>
      <sheetName val="M_a_y5"/>
      <sheetName val="J_u_l5"/>
      <sheetName val="A_p_r5"/>
      <sheetName val="O_c_t5"/>
      <sheetName val="J_u_n5"/>
      <sheetName val="N_o_v5"/>
      <sheetName val="F_e_b5"/>
      <sheetName val="J_a_n5"/>
      <sheetName val="fiscal_depr(E)5"/>
      <sheetName val="(Global_Parameters)3"/>
      <sheetName val="gg_16"/>
      <sheetName val="Indirects_Actuals5"/>
      <sheetName val="IPO_Proceed5"/>
      <sheetName val="Cap__Structure5"/>
      <sheetName val="List_Price_(Implementation)3"/>
      <sheetName val="Email_Instructions3"/>
      <sheetName val="COLLATERAL_CONTROL5"/>
      <sheetName val="DAT_FIS3"/>
      <sheetName val="DAT_KOM3"/>
      <sheetName val="I-PPh_Final5"/>
      <sheetName val="List_Price__Implementation_3"/>
      <sheetName val="SPT-1770-BLANK_xls3"/>
      <sheetName val="1_13"/>
      <sheetName val="Company_Consol_(R)5"/>
      <sheetName val="Cockpit_25"/>
      <sheetName val="Cons_I5"/>
      <sheetName val="Cons_II5"/>
      <sheetName val="CONS_OPAT5"/>
      <sheetName val="RONOA_tree5"/>
      <sheetName val="Training_-_Action_List5"/>
      <sheetName val="Listes_de_Sélection5"/>
      <sheetName val="GRAND_REKAP5"/>
      <sheetName val="I_7_3_ICAB_(in)3"/>
      <sheetName val="I_7_1_ICAC_(in)3"/>
      <sheetName val="I_7_2_ICAS_(in)3"/>
      <sheetName val="I_7_4_ICAX_(in)3"/>
      <sheetName val="I_7_5_ICRJ_(in)3"/>
      <sheetName val="GL_ACC3"/>
      <sheetName val="FISIK_RAB_20003"/>
      <sheetName val="ocean_voyage3"/>
      <sheetName val="General_Info3"/>
      <sheetName val="KAS_$3"/>
      <sheetName val="HP_18_th3"/>
      <sheetName val="cons_workpapers3"/>
      <sheetName val="budget_idr3"/>
      <sheetName val="UM_Beli-New3"/>
      <sheetName val="14__Risk_&amp;_Reserve3"/>
      <sheetName val="NRC-2009_083"/>
      <sheetName val="Name_List3"/>
      <sheetName val="Spares_Data3"/>
      <sheetName val="Input_Areas3"/>
      <sheetName val="UK_GAAP_Adjustments3"/>
      <sheetName val="UK_GAAP_Purchase_Price3"/>
      <sheetName val="Interco_list1"/>
      <sheetName val="R1_COVER1"/>
      <sheetName val="DH_RI_SI_Exceptions1"/>
      <sheetName val="Harga_DOC1"/>
      <sheetName val="TAX_LIST1"/>
      <sheetName val="GL_09_171"/>
      <sheetName val="Comp_equip1"/>
      <sheetName val="CA_Sheet1"/>
      <sheetName val="Sale-Leaseback_(2)1"/>
      <sheetName val="DATA_WP1"/>
      <sheetName val="tax_supp_doc1"/>
      <sheetName val="Bar_SUPP1"/>
      <sheetName val="ASSET_REGISTER1"/>
      <sheetName val="A_4_31"/>
      <sheetName val="Depreciation__schedule1"/>
      <sheetName val="Input-Expected_Case1"/>
      <sheetName val="Input-Worst_Case1"/>
      <sheetName val="Other_Cargill_BU_Synergies1"/>
      <sheetName val="Revenue_Detail1"/>
      <sheetName val="DCF_Inputs1"/>
      <sheetName val="X_rate1"/>
      <sheetName val="Penyusutan_Kendaraan1"/>
      <sheetName val="(ABS)_JUN-JUL'071"/>
      <sheetName val="Statutory_Query1"/>
      <sheetName val="6B_BLS_Trends1"/>
      <sheetName val="CashFlow_Standard_Combined1"/>
      <sheetName val="Inputing_data1"/>
      <sheetName val="InvoEâ_ist1"/>
      <sheetName val="GB1_PPE_Lead1"/>
      <sheetName val="Notes_to_Accounts1"/>
      <sheetName val="FF402-WIP_movement1"/>
      <sheetName val="FF403-WIP_movement1"/>
      <sheetName val="TAX_COM_MAL'SIA1"/>
      <sheetName val="addl_cost1"/>
      <sheetName val="Setup_Data1"/>
      <sheetName val="R-16_11"/>
      <sheetName val="R-16_21"/>
      <sheetName val="BIAYA_DIVISI1"/>
      <sheetName val="Prod-_TBS1"/>
      <sheetName val="M_a_y7"/>
      <sheetName val="J_u_l7"/>
      <sheetName val="A_p_r7"/>
      <sheetName val="O_c_t7"/>
      <sheetName val="J_u_n7"/>
      <sheetName val="N_o_v7"/>
      <sheetName val="F_e_b7"/>
      <sheetName val="J_a_n7"/>
      <sheetName val="IPO_Proceed7"/>
      <sheetName val="Cap__Structure7"/>
      <sheetName val="Indirects_Actuals7"/>
      <sheetName val="gg_18"/>
      <sheetName val="14__Risk_&amp;_Reserve5"/>
      <sheetName val="cons_workpapers5"/>
      <sheetName val="KAS_$5"/>
      <sheetName val="HP_18_th5"/>
      <sheetName val="I-PPh_Final7"/>
      <sheetName val="fiscal_depr(E)7"/>
      <sheetName val="KPI_RDCs5"/>
      <sheetName val="DAT_FIS5"/>
      <sheetName val="DAT_KOM5"/>
      <sheetName val="Input-SAP_data_FI5"/>
      <sheetName val="Mapping_SAP-&gt;sprdsht_via_Oracl5"/>
      <sheetName val="List_Price__Implementation_5"/>
      <sheetName val="SPT-1770-BLANK_xls5"/>
      <sheetName val="Company_Consol_(R)7"/>
      <sheetName val="Cockpit_27"/>
      <sheetName val="Cons_I7"/>
      <sheetName val="Cons_II7"/>
      <sheetName val="CONS_OPAT7"/>
      <sheetName val="RONOA_tree7"/>
      <sheetName val="Training_-_Action_List7"/>
      <sheetName val="Listes_de_Sélection7"/>
      <sheetName val="COLLATERAL_CONTROL7"/>
      <sheetName val="GRAND_REKAP7"/>
      <sheetName val="1_15"/>
      <sheetName val="I_7_3_ICAB_(in)5"/>
      <sheetName val="I_7_1_ICAC_(in)5"/>
      <sheetName val="I_7_2_ICAS_(in)5"/>
      <sheetName val="I_7_4_ICAX_(in)5"/>
      <sheetName val="I_7_5_ICRJ_(in)5"/>
      <sheetName val="GL_ACC5"/>
      <sheetName val="FISIK_RAB_20005"/>
      <sheetName val="ocean_voyage5"/>
      <sheetName val="General_Info5"/>
      <sheetName val="(Global_Parameters)5"/>
      <sheetName val="List_Price_(Implementation)5"/>
      <sheetName val="Email_Instructions5"/>
      <sheetName val="A-11_Steel_Str_(2)5"/>
      <sheetName val="Spares_Data5"/>
      <sheetName val="Input_Areas5"/>
      <sheetName val="UK_GAAP_Adjustments5"/>
      <sheetName val="UK_GAAP_Purchase_Price5"/>
      <sheetName val="Interco_list3"/>
      <sheetName val="R1_COVER3"/>
      <sheetName val="DH_RI_SI_Exceptions3"/>
      <sheetName val="budget_idr5"/>
      <sheetName val="UM_Beli-New5"/>
      <sheetName val="Harga_DOC3"/>
      <sheetName val="TAX_LIST3"/>
      <sheetName val="tax_supp_doc3"/>
      <sheetName val="Comp_equip3"/>
      <sheetName val="CA_Sheet3"/>
      <sheetName val="Bar_SUPP3"/>
      <sheetName val="Name_List5"/>
      <sheetName val="ASSET_REGISTER3"/>
      <sheetName val="A_4_33"/>
      <sheetName val="Depreciation__schedule3"/>
      <sheetName val="Input-Expected_Case3"/>
      <sheetName val="Input-Worst_Case3"/>
      <sheetName val="Other_Cargill_BU_Synergies3"/>
      <sheetName val="Revenue_Detail3"/>
      <sheetName val="DCF_Inputs3"/>
      <sheetName val="Sale-Leaseback_(2)3"/>
      <sheetName val="X_rate3"/>
      <sheetName val="Penyusutan_Kendaraan3"/>
      <sheetName val="(ABS)_JUN-JUL'073"/>
      <sheetName val="Statutory_Query3"/>
      <sheetName val="6B_BLS_Trends3"/>
      <sheetName val="CashFlow_Standard_Combined3"/>
      <sheetName val="Inputing_data3"/>
      <sheetName val="InvoEâ_ist3"/>
      <sheetName val="NRC-2009_085"/>
      <sheetName val="GL_09_173"/>
      <sheetName val="GB1_PPE_Lead3"/>
      <sheetName val="Notes_to_Accounts3"/>
      <sheetName val="FF402-WIP_movement3"/>
      <sheetName val="FF403-WIP_movement3"/>
      <sheetName val="TAX_COM_MAL'SIA3"/>
      <sheetName val="addl_cost3"/>
      <sheetName val="Setup_Data3"/>
      <sheetName val="R-16_13"/>
      <sheetName val="R-16_23"/>
      <sheetName val="BIAYA_DIVISI3"/>
      <sheetName val="Prod-_TBS3"/>
      <sheetName val="Sales_Parameter"/>
      <sheetName val="RMS_-_STR"/>
      <sheetName val="A4_3"/>
      <sheetName val="Scenarios_and_Sensitivities"/>
      <sheetName val="Global_Assumptions"/>
      <sheetName val="Library_Procedures_"/>
      <sheetName val="Results_Template"/>
      <sheetName val="WS_Aug_18"/>
      <sheetName val="Drop_Down"/>
      <sheetName val="Sandi_laba_rugi1"/>
      <sheetName val="Rekg_91"/>
      <sheetName val="NIS_KS"/>
      <sheetName val="Clarifikasi_"/>
      <sheetName val="ShareCapital_"/>
      <sheetName val="SL1006_(IDR)"/>
      <sheetName val="SL1006_(VLS)"/>
      <sheetName val="PCA_TOTAL"/>
      <sheetName val="M_Peninsula"/>
      <sheetName val="Volatility_Data"/>
      <sheetName val="Deferred_Rev"/>
      <sheetName val="PEMAKAIAN_PAKAN_&amp;_OBAT"/>
      <sheetName val="ARC_SEGMENT"/>
      <sheetName val="Start_up Cost Calc"/>
      <sheetName val="databank"/>
      <sheetName val="EAST"/>
      <sheetName val="analis"/>
      <sheetName val="Chart"/>
      <sheetName val="FORMAT 3"/>
      <sheetName val="Employees"/>
      <sheetName val="412src2"/>
      <sheetName val="ASSR"/>
      <sheetName val="DETIL"/>
      <sheetName val="Int. &amp; Inv. Details"/>
      <sheetName val="Client Aje"/>
      <sheetName val="Appendix 9-2"/>
      <sheetName val="Price_D_F"/>
      <sheetName val="Chart_of_Products"/>
      <sheetName val="Cost_Center"/>
      <sheetName val="เงินกู้_MGC"/>
      <sheetName val="HRU_"/>
      <sheetName val="tindak_lanj"/>
      <sheetName val="E_4_-_Long_Out__Analysis"/>
      <sheetName val="TEARSHT"/>
      <sheetName val="Cover_01"/>
      <sheetName val="data (2)"/>
      <sheetName val="Master"/>
      <sheetName val="U1-1"/>
      <sheetName val="rekonsiliasi pph 21"/>
      <sheetName val="A1-B ASSET"/>
      <sheetName val="CTDZ6kv (gd1) "/>
      <sheetName val="CTDZ 0.4+cto (GD1)"/>
      <sheetName val="CTTBA (gd1)"/>
      <sheetName val="TST"/>
      <sheetName val="Training _ Action List"/>
      <sheetName val="WS"/>
      <sheetName val="A63"/>
      <sheetName val="Inventory Part"/>
      <sheetName val="BS-after AJE"/>
      <sheetName val="sales detail"/>
      <sheetName val="current proj code"/>
      <sheetName val="Proj Cod_Int Ext"/>
      <sheetName val="NCA-RETENTION RECEIVABLE"/>
      <sheetName val="Gen. Assump."/>
      <sheetName val="bg hsbc"/>
      <sheetName val="TRADING_PROFI_x0000__x0000_"/>
      <sheetName val="VEN"/>
      <sheetName val="PortfolioAnalysis"/>
      <sheetName val="97EST021"/>
      <sheetName val="Benefits"/>
      <sheetName val="B-4"/>
      <sheetName val="Loan Land"/>
      <sheetName val="NDX"/>
      <sheetName val="Toggle"/>
      <sheetName val="rkap7"/>
      <sheetName val="pintar"/>
      <sheetName val="LM13_16"/>
      <sheetName val="Daftar Customer"/>
      <sheetName val="Cashflow (2)"/>
      <sheetName val="CHIPPING"/>
      <sheetName val="FF-6"/>
      <sheetName val="DESBASTE"/>
      <sheetName val="REG TOTAL"/>
      <sheetName val="rab.8.2(swt)"/>
      <sheetName val="1 LeadSchedule"/>
      <sheetName val="Bal Sheet"/>
      <sheetName val="Cost Model"/>
      <sheetName val="Macro"/>
      <sheetName val="GAJI April 2016"/>
      <sheetName val="Neraca detail per book"/>
      <sheetName val="GLdownload"/>
      <sheetName val="Income Statement-May 2004"/>
      <sheetName val="TRADING_PROFI"/>
      <sheetName val="Vlookup"/>
      <sheetName val="kump-IGP"/>
      <sheetName val="Budget 2011 - 2014"/>
      <sheetName val="Dates"/>
      <sheetName val="Cust"/>
      <sheetName val="prmt"/>
      <sheetName val="SP"/>
      <sheetName val="database"/>
      <sheetName val="bayar_04_fak"/>
      <sheetName val="PULP"/>
      <sheetName val="Fas-1,5M"/>
      <sheetName val="Fas-5M"/>
      <sheetName val="N-CTRS"/>
      <sheetName val="INTP"/>
      <sheetName val="N-PNBN"/>
      <sheetName val="J-JIHD"/>
      <sheetName val="PORTO 19 JUL"/>
      <sheetName val="SMAR"/>
      <sheetName val="ANTA"/>
      <sheetName val="ANTMN"/>
      <sheetName val="N-KLBF"/>
      <sheetName val="PGASN"/>
      <sheetName val="PTBA"/>
      <sheetName val="SMCB"/>
      <sheetName val="MTDL"/>
      <sheetName val="N-LPLI"/>
      <sheetName val="N-LTLS"/>
      <sheetName val="KOMIN"/>
      <sheetName val="ASGR-N"/>
      <sheetName val="ANTM"/>
      <sheetName val="LPBN"/>
      <sheetName val="SCM"/>
      <sheetName val="AALI-J"/>
      <sheetName val="AMFG"/>
      <sheetName val="J-ASII "/>
      <sheetName val="BBCA-J"/>
      <sheetName val="BEKS"/>
      <sheetName val="N-BLTA"/>
      <sheetName val="BMTR-N"/>
      <sheetName val="BMTR"/>
      <sheetName val="BNGAN"/>
      <sheetName val="BUMI"/>
      <sheetName val="CFIN"/>
      <sheetName val="CMNP"/>
      <sheetName val="N-CMNP-N"/>
      <sheetName val="CPIN"/>
      <sheetName val="DGSA"/>
      <sheetName val="DVLA"/>
      <sheetName val="DYNA-N"/>
      <sheetName val="GGRM-J"/>
      <sheetName val="INAF-J"/>
      <sheetName val="N-INCO"/>
      <sheetName val="INDF"/>
      <sheetName val="N-INDR"/>
      <sheetName val="N-INKP"/>
      <sheetName val="N-INTP"/>
      <sheetName val="KAEF-J"/>
      <sheetName val="N-KOPI"/>
      <sheetName val="KOPI"/>
      <sheetName val="MEDCN"/>
      <sheetName val="MEGA"/>
      <sheetName val="MLPL"/>
      <sheetName val="MPPA"/>
      <sheetName val="N-RALS"/>
      <sheetName val="RMBA"/>
      <sheetName val="J-SMGR"/>
      <sheetName val="SONA-J"/>
      <sheetName val="TSPC"/>
      <sheetName val="BELI"/>
      <sheetName val="Master Fault"/>
      <sheetName val="FE-1770_P154"/>
      <sheetName val="FE-1770_P254"/>
      <sheetName val="FI-177O_P154"/>
      <sheetName val="FI-1770_P254"/>
      <sheetName val="Final_Tax54"/>
      <sheetName val="Irregular_Income54"/>
      <sheetName val="BS_final53"/>
      <sheetName val="Mine_Assumptions53"/>
      <sheetName val="Journal_Template53"/>
      <sheetName val="trf_d-i52"/>
      <sheetName val="RENCANA_KERJA53"/>
      <sheetName val="Main_Menu52"/>
      <sheetName val="A_u_g52"/>
      <sheetName val="VAT_out53"/>
      <sheetName val="B_152"/>
      <sheetName val="Permanent_info52"/>
      <sheetName val="Rp_Banten52"/>
      <sheetName val="Forecase_200452"/>
      <sheetName val="3__Neraca_dan_RL53"/>
      <sheetName val="RMFE_0451"/>
      <sheetName val="K_2_151"/>
      <sheetName val="Professionals_Standard51"/>
      <sheetName val="ESG_local51"/>
      <sheetName val="Exch_rate50"/>
      <sheetName val="Internal_order51"/>
      <sheetName val="HBS_Credit_Detail50"/>
      <sheetName val="move_(2)51"/>
      <sheetName val="Details_BS_YTD51"/>
      <sheetName val="Detail_pg251"/>
      <sheetName val="K_1_1_1_HGU50"/>
      <sheetName val="M-2_Adjusted52"/>
      <sheetName val="For_Mgmt_fee51"/>
      <sheetName val="For_GSC_charge51"/>
      <sheetName val="For_Training_Svc_fee51"/>
      <sheetName val="For_Mgmt_fee_(PasteValue)51"/>
      <sheetName val="For_GSC_charge_(PasteValue)51"/>
      <sheetName val="Allocation_Base_(GSIN)51"/>
      <sheetName val="To_DCIN51"/>
      <sheetName val="For_Training_Svc_fee_(PasteVa51"/>
      <sheetName val="BOQ_price51"/>
      <sheetName val="Table_Array50"/>
      <sheetName val="oblig_Trad&amp;AFS50"/>
      <sheetName val="INV0299_(2)50"/>
      <sheetName val="Cost_Input_Sheet50"/>
      <sheetName val="Income_Statement50"/>
      <sheetName val="Q120_AP_Aging50"/>
      <sheetName val="DEFECTED_NOV50"/>
      <sheetName val="Other_Current50"/>
      <sheetName val="Other_YTD50"/>
      <sheetName val="Bank_Recon_-_IDR50"/>
      <sheetName val="FOREX_0450"/>
      <sheetName val="FOREX_0350"/>
      <sheetName val="FOREX_04_audited50"/>
      <sheetName val="Data_Input50"/>
      <sheetName val="TRADING_PROFIT49"/>
      <sheetName val="HBI_NCD50"/>
      <sheetName val="SUMMARY_49"/>
      <sheetName val="Table_149"/>
      <sheetName val="EB_PDT49"/>
      <sheetName val="RWP_3349"/>
      <sheetName val="Base_Data49"/>
      <sheetName val="EYAS_Standar49"/>
      <sheetName val="BAL_SHEET(2)49"/>
      <sheetName val="TB_IDR_Only49"/>
      <sheetName val="Breakdown_LF603_149"/>
      <sheetName val="Sheet_1_(2)49"/>
      <sheetName val="COA_BM49"/>
      <sheetName val="Check_Sheet49"/>
      <sheetName val="PLHO_Report49"/>
      <sheetName val="BS-PL_Komersil_and_Fiskal49"/>
      <sheetName val="Exc__Rate49"/>
      <sheetName val="Rekap_Penj49"/>
      <sheetName val="Front_Sheet49"/>
      <sheetName val="Content_349"/>
      <sheetName val="ID_MENADO49"/>
      <sheetName val="A2_1_CAJE51"/>
      <sheetName val="229_Accr_Exp49"/>
      <sheetName val="Tax_comp49"/>
      <sheetName val="TWDV_over_NBV49"/>
      <sheetName val="CUSTOMER_LOOKUP49"/>
      <sheetName val="Income_State49"/>
      <sheetName val="hutang_DPLK49"/>
      <sheetName val="TRAVEL_PLAN49"/>
      <sheetName val="Access_Radio_NL40049"/>
      <sheetName val="Name_Map49"/>
      <sheetName val="Sheet1_(19)49"/>
      <sheetName val="FL_&amp;_IC49"/>
      <sheetName val="Product_Requirement49"/>
      <sheetName val="Data_Submission49"/>
      <sheetName val="Lookup_Tables49"/>
      <sheetName val="Investasi_&amp;_depresiasi49"/>
      <sheetName val="HWL_(2)48"/>
      <sheetName val="Financial_Statement46"/>
      <sheetName val="99_10_1246"/>
      <sheetName val="Att_1-5_yr01_(Ind)46"/>
      <sheetName val="Att_1-5_yr0146"/>
      <sheetName val="PPh_22_-_0146"/>
      <sheetName val="PPh_22_-_01_(E)46"/>
      <sheetName val="Depr_for_add_200146"/>
      <sheetName val="Perhit_disp_01_(E)46"/>
      <sheetName val="Perhit_disp_0146"/>
      <sheetName val="Depreciation_DBI_0146"/>
      <sheetName val="Amortisation_DBI_46"/>
      <sheetName val="Sheet1_(3)46"/>
      <sheetName val="Sheet1_(2)46"/>
      <sheetName val="expat_exp46"/>
      <sheetName val="Stock_CIW46"/>
      <sheetName val="_INCOME_STATEMENT47"/>
      <sheetName val="Customer_List46"/>
      <sheetName val="Other_charges_(income)46"/>
      <sheetName val="Muebles_y_Enseres44"/>
      <sheetName val="lab_norge46"/>
      <sheetName val="Sch_44"/>
      <sheetName val="SAD_Conclusion46"/>
      <sheetName val="SAD_Schedule46"/>
      <sheetName val="GL_Items_MEI44"/>
      <sheetName val="K_6DEPOSIT46"/>
      <sheetName val="Cruser_Sp7144"/>
      <sheetName val="New_List44"/>
      <sheetName val="LOC_Score44"/>
      <sheetName val="Lamp_RPT04823"/>
      <sheetName val="Lamp_RPT04023"/>
      <sheetName val="Bgn-Ingg_PLANTATION23"/>
      <sheetName val="L_BA_blok23"/>
      <sheetName val="00_received_in_0144"/>
      <sheetName val="Per_GL_J_a_n44"/>
      <sheetName val="E-9_3(PBC)44"/>
      <sheetName val="hitung_ulang_JEPANG44"/>
      <sheetName val="HO_Use44"/>
      <sheetName val="BGT_Cashflow44"/>
      <sheetName val="ACT_Cashflow44"/>
      <sheetName val="BGT_Cashflow_44"/>
      <sheetName val="J_1_Deffered_Landright23"/>
      <sheetName val="L_I_-_ATY23"/>
      <sheetName val="S_e_p23"/>
      <sheetName val="M_a_r23"/>
      <sheetName val="FE-1771$_P123"/>
      <sheetName val="7_244"/>
      <sheetName val="Laba_Rugi44"/>
      <sheetName val="Pembelian_Aktiva44"/>
      <sheetName val="Beban_Operasi44"/>
      <sheetName val="rincian_DO23"/>
      <sheetName val="OPNAME_SALES23"/>
      <sheetName val="25__Jakaranatama"/>
      <sheetName val="IAD_1"/>
      <sheetName val="INCOME_TAX_02"/>
      <sheetName val="excess_calc"/>
      <sheetName val="Biaya_Departemen"/>
      <sheetName val="Bi_Promosi1"/>
      <sheetName val="Bi_Majalah1"/>
      <sheetName val="Bi_Service_&amp;_Ban1"/>
      <sheetName val="Bi_Sewa1"/>
      <sheetName val="4-Basic_Price"/>
      <sheetName val="TBCons_KMB04"/>
      <sheetName val="Harga_Publish_All"/>
      <sheetName val="Content_Page"/>
      <sheetName val="DATA_DIST"/>
      <sheetName val="CF-Oth__Receipt"/>
      <sheetName val="input_"/>
      <sheetName val="NOTES_"/>
      <sheetName val="BALANCE_SHEET"/>
      <sheetName val="Bobot_rev"/>
      <sheetName val="INDIRECT_DETAIL"/>
      <sheetName val="rekap_aset"/>
      <sheetName val="Buku_Besar_1"/>
      <sheetName val="Trans_Alt_-_IRR"/>
      <sheetName val="Centel_Drivers_(use)"/>
      <sheetName val="nagai_08"/>
      <sheetName val="K4__F&amp;F"/>
      <sheetName val="Daf_Harga-Upah"/>
      <sheetName val="Customize_Your_Invoice"/>
      <sheetName val="KKP_(3_1)_Impor"/>
      <sheetName val="TypeSite_AXD155-3"/>
      <sheetName val="ADJ_MHD_08"/>
      <sheetName val="Pakai_1-31_Jan_05"/>
      <sheetName val="ASUMSI_PENJLAN_&amp;_OUTPUT_PROD"/>
      <sheetName val="FX_&amp;_Hedge_-_Pacific_Ltd"/>
      <sheetName val="INDIRECT_TPN"/>
      <sheetName val="Capacity_Plan"/>
      <sheetName val="PPH_GB"/>
      <sheetName val="Project_Details"/>
      <sheetName val="Data_Inv"/>
      <sheetName val="Data_Pinj"/>
      <sheetName val="Contoh_lap_keu"/>
      <sheetName val="Master_Sek_(Per_TW)"/>
      <sheetName val="Master_Sek"/>
      <sheetName val="Master_Sek_(V2)_Ok"/>
      <sheetName val="Perb_Hrg_Prog-RKAP_2015"/>
      <sheetName val="GBY_C企"/>
      <sheetName val="FA_Movement"/>
      <sheetName val="AR_Drop_Downs"/>
      <sheetName val="AR_APR'02"/>
      <sheetName val="วงเครดิต_3"/>
      <sheetName val="Building_Your_PAR"/>
      <sheetName val="Enter_FSA_Data"/>
      <sheetName val="PL-Invst_Pty"/>
      <sheetName val="Arus_Kas"/>
      <sheetName val="BS2_1"/>
      <sheetName val="BS3_5"/>
      <sheetName val="BS2_4"/>
      <sheetName val="BS_4"/>
      <sheetName val="GEMSE_TOTAL_-_Eqpt"/>
      <sheetName val="Kode_Bantu"/>
      <sheetName val="Daftar_Akun"/>
      <sheetName val="STOCK_AKHIR"/>
      <sheetName val="RAG_Eg"/>
      <sheetName val="Account_Code1"/>
      <sheetName val="trf_multiple"/>
      <sheetName val="trfakt_sgl"/>
      <sheetName val="A_R_"/>
      <sheetName val="AM_REG"/>
      <sheetName val="NAMA_DEPT"/>
      <sheetName val="rent_by_month"/>
      <sheetName val="DAFTAR_ISI"/>
      <sheetName val="Analisa_Harga_Satuan"/>
      <sheetName val="Harga_Material"/>
      <sheetName val="TPG_Key_figures"/>
      <sheetName val="U1_6"/>
      <sheetName val="U1_2"/>
      <sheetName val="U1_5"/>
      <sheetName val="U1_1"/>
      <sheetName val="U1_3"/>
      <sheetName val="U2.5 RM From Purhase"/>
      <sheetName val="Budget_US"/>
      <sheetName val="FX_Int"/>
      <sheetName val="perhitungan SHrw"/>
      <sheetName val="ADIRA-N"/>
      <sheetName val="Corptax2003"/>
      <sheetName val="주주명부&lt;끝&gt;"/>
      <sheetName val="DebtH12012"/>
      <sheetName val="PRICE_INFLATION"/>
      <sheetName val="Sensitivitas"/>
      <sheetName val="STEEL_INDEX"/>
      <sheetName val="Sept Invoice"/>
      <sheetName val="Discount Tables"/>
      <sheetName val="P_L98"/>
      <sheetName val="Op.Exp-SAP"/>
      <sheetName val="kas-idr"/>
      <sheetName val="FF-2 (1)"/>
      <sheetName val="DAF_2"/>
      <sheetName val="METHANOL"/>
      <sheetName val="NITROGEN"/>
      <sheetName val="UK"/>
      <sheetName val="Toggles &amp; Other"/>
      <sheetName val="REMUNERASISTANDAR"/>
      <sheetName val="inv-enc"/>
      <sheetName val="inv-ssi"/>
      <sheetName val="Minority"/>
      <sheetName val="mutinv"/>
      <sheetName val="mutlab"/>
      <sheetName val="2"/>
      <sheetName val="M_a_y8"/>
      <sheetName val="J_u_l8"/>
      <sheetName val="A_p_r8"/>
      <sheetName val="O_c_t8"/>
      <sheetName val="J_u_n8"/>
      <sheetName val="N_o_v8"/>
      <sheetName val="F_e_b8"/>
      <sheetName val="J_a_n8"/>
      <sheetName val="IPO_Proceed8"/>
      <sheetName val="Cap__Structure8"/>
      <sheetName val="Indirects_Actuals8"/>
      <sheetName val="gg_19"/>
      <sheetName val="14__Risk_&amp;_Reserve6"/>
      <sheetName val="cons_workpapers6"/>
      <sheetName val="KAS_$6"/>
      <sheetName val="HP_18_th6"/>
      <sheetName val="I-PPh_Final8"/>
      <sheetName val="fiscal_depr(E)8"/>
      <sheetName val="KPI_RDCs6"/>
      <sheetName val="DAT_FIS6"/>
      <sheetName val="DAT_KOM6"/>
      <sheetName val="Input-SAP_data_FI6"/>
      <sheetName val="Mapping_SAP-&gt;sprdsht_via_Oracl6"/>
      <sheetName val="List_Price__Implementation_6"/>
      <sheetName val="SPT-1770-BLANK_xls6"/>
      <sheetName val="Company_Consol_(R)8"/>
      <sheetName val="Cockpit_28"/>
      <sheetName val="Cons_I8"/>
      <sheetName val="Cons_II8"/>
      <sheetName val="CONS_OPAT8"/>
      <sheetName val="RONOA_tree8"/>
      <sheetName val="Training_-_Action_List8"/>
      <sheetName val="Listes_de_Sélection8"/>
      <sheetName val="COLLATERAL_CONTROL8"/>
      <sheetName val="GRAND_REKAP8"/>
      <sheetName val="1_16"/>
      <sheetName val="I_7_3_ICAB_(in)6"/>
      <sheetName val="I_7_1_ICAC_(in)6"/>
      <sheetName val="I_7_2_ICAS_(in)6"/>
      <sheetName val="I_7_4_ICAX_(in)6"/>
      <sheetName val="I_7_5_ICRJ_(in)6"/>
      <sheetName val="GL_ACC6"/>
      <sheetName val="FISIK_RAB_20006"/>
      <sheetName val="ocean_voyage6"/>
      <sheetName val="General_Info6"/>
      <sheetName val="(Global_Parameters)6"/>
      <sheetName val="List_Price_(Implementation)6"/>
      <sheetName val="Email_Instructions6"/>
      <sheetName val="A-11_Steel_Str_(2)6"/>
      <sheetName val="Spares_Data6"/>
      <sheetName val="Input_Areas6"/>
      <sheetName val="UK_GAAP_Adjustments6"/>
      <sheetName val="UK_GAAP_Purchase_Price6"/>
      <sheetName val="Interco_list4"/>
      <sheetName val="R1_COVER4"/>
      <sheetName val="DH_RI_SI_Exceptions4"/>
      <sheetName val="budget_idr6"/>
      <sheetName val="UM_Beli-New6"/>
      <sheetName val="Harga_DOC4"/>
      <sheetName val="TAX_LIST4"/>
      <sheetName val="tax_supp_doc4"/>
      <sheetName val="Comp_equip4"/>
      <sheetName val="CA_Sheet4"/>
      <sheetName val="Bar_SUPP4"/>
      <sheetName val="Name_List6"/>
      <sheetName val="ASSET_REGISTER4"/>
      <sheetName val="A_4_34"/>
      <sheetName val="Depreciation__schedule4"/>
      <sheetName val="Input-Expected_Case4"/>
      <sheetName val="Input-Worst_Case4"/>
      <sheetName val="Other_Cargill_BU_Synergies4"/>
      <sheetName val="Revenue_Detail4"/>
      <sheetName val="DCF_Inputs4"/>
      <sheetName val="Sale-Leaseback_(2)4"/>
      <sheetName val="X_rate4"/>
      <sheetName val="Penyusutan_Kendaraan4"/>
      <sheetName val="(ABS)_JUN-JUL'074"/>
      <sheetName val="Statutory_Query4"/>
      <sheetName val="6B_BLS_Trends4"/>
      <sheetName val="CashFlow_Standard_Combined4"/>
      <sheetName val="Inputing_data4"/>
      <sheetName val="InvoEâ_ist4"/>
      <sheetName val="NRC-2009_086"/>
      <sheetName val="GL_09_174"/>
      <sheetName val="GB1_PPE_Lead4"/>
      <sheetName val="Notes_to_Accounts4"/>
      <sheetName val="FF402-WIP_movement4"/>
      <sheetName val="FF403-WIP_movement4"/>
      <sheetName val="TAX_COM_MAL'SIA4"/>
      <sheetName val="addl_cost4"/>
      <sheetName val="Setup_Data4"/>
      <sheetName val="R-16_14"/>
      <sheetName val="R-16_24"/>
      <sheetName val="BIAYA_DIVISI4"/>
      <sheetName val="Prod-_TBS4"/>
      <sheetName val="COST_OF_VESSEL1"/>
      <sheetName val="Sales_Parameter1"/>
      <sheetName val="RMS_-_STR1"/>
      <sheetName val="A4_31"/>
      <sheetName val="Scenarios_and_Sensitivities1"/>
      <sheetName val="Global_Assumptions1"/>
      <sheetName val="Library_Procedures_1"/>
      <sheetName val="Results_Template1"/>
      <sheetName val="WS_Aug_181"/>
      <sheetName val="Drop_Down1"/>
      <sheetName val="Sandi_laba_rugi2"/>
      <sheetName val="Rekg_92"/>
      <sheetName val="NIS_KS1"/>
      <sheetName val="Clarifikasi_1"/>
      <sheetName val="ShareCapital_1"/>
      <sheetName val="SL1006_(IDR)1"/>
      <sheetName val="SL1006_(VLS)1"/>
      <sheetName val="PCA_TOTAL1"/>
      <sheetName val="M_Peninsula1"/>
      <sheetName val="Volatility_Data1"/>
      <sheetName val="LAP_JUAL1"/>
      <sheetName val="Deferred_Rev1"/>
      <sheetName val="PEMAKAIAN_PAKAN_&amp;_OBAT1"/>
      <sheetName val="Performance Dashboard Data"/>
      <sheetName val="comp_data"/>
      <sheetName val="RESUME INTERNAL"/>
      <sheetName val="PropSum"/>
      <sheetName val="SE-C"/>
      <sheetName val="Informatique"/>
      <sheetName val="Profile"/>
      <sheetName val="I2"/>
      <sheetName val="DATA HRG"/>
      <sheetName val="1999"/>
      <sheetName val="FORM INVESTMENT"/>
      <sheetName val="ekuitanak"/>
      <sheetName val="PI"/>
      <sheetName val="WBS KONSOL Sept 30 2011"/>
      <sheetName val="DATA_HRG"/>
      <sheetName val="FORM_INVESTMENT"/>
      <sheetName val="WBS_KONSOL_Sept_30_2011"/>
      <sheetName val="ledger02"/>
      <sheetName val="Test cost oversea"/>
      <sheetName val="Sheet6084"/>
      <sheetName val="Sheet2 (2)"/>
      <sheetName val="RPT-1.0"/>
      <sheetName val="Gross Capex"/>
      <sheetName val="ZK70A96E"/>
      <sheetName val="enums"/>
      <sheetName val="nama"/>
      <sheetName val="Balance"/>
      <sheetName val="SDAYA"/>
      <sheetName val="Media2"/>
      <sheetName val="Template"/>
      <sheetName val="Input-Best Case"/>
      <sheetName val="Expense Detail"/>
      <sheetName val="Lhp-1"/>
      <sheetName val="Furniture&amp;Fixture"/>
      <sheetName val="DEP"/>
      <sheetName val="ICEI"/>
      <sheetName val="1997 OF"/>
      <sheetName val="12"/>
      <sheetName val="fisik 94"/>
      <sheetName val="Assumes"/>
      <sheetName val="Variables"/>
      <sheetName val="Buku Bank"/>
      <sheetName val="Buku Kas"/>
      <sheetName val="ADMIN"/>
      <sheetName val="SUNDRIES"/>
      <sheetName val="guidance team"/>
      <sheetName val="doc"/>
      <sheetName val="bayar"/>
      <sheetName val="#511BkRec"/>
      <sheetName val="#511-SEPT97"/>
      <sheetName val="#511-OCT97"/>
      <sheetName val="#511-NOV97"/>
      <sheetName val="#511-DEC97"/>
      <sheetName val="Eng_Hrs"/>
      <sheetName val="Ranges"/>
      <sheetName val="OLDDATA"/>
      <sheetName val="Lot Tag"/>
      <sheetName val="data_benefit(2)"/>
      <sheetName val="FP_KLR"/>
      <sheetName val="FP_MSK"/>
      <sheetName val="PIK_QUO"/>
      <sheetName val="% Prog"/>
      <sheetName val="Order"/>
      <sheetName val="Schedule"/>
      <sheetName val="Schedule OK Status"/>
      <sheetName val="Monthly (4)"/>
      <sheetName val="R1-CAPEX-03-A"/>
      <sheetName val="9E1.3"/>
      <sheetName val="E-1-1"/>
      <sheetName val="tarjun"/>
      <sheetName val="T2_T5"/>
      <sheetName val="WHC"/>
      <sheetName val="Project_Details1"/>
      <sheetName val="Content_Page1"/>
      <sheetName val="ASUMSI_PENJLAN_&amp;_OUTPUT_PROD1"/>
      <sheetName val="E_4_-_Long_Out__Analysis1"/>
      <sheetName val="tindak_lanj1"/>
      <sheetName val="Cost_Center1"/>
      <sheetName val="Biaya_Departemen1"/>
      <sheetName val="DATA_DIST1"/>
      <sheetName val="25__Jakaranatama1"/>
      <sheetName val="CF-Oth__Receipt1"/>
      <sheetName val="HRU_1"/>
      <sheetName val="Pakai_1-31_Jan_051"/>
      <sheetName val="Chart_of_Products1"/>
      <sheetName val="excess_calc1"/>
      <sheetName val="4-Basic_Price1"/>
      <sheetName val="TBCons_KMB041"/>
      <sheetName val="ADJ_MHD_081"/>
      <sheetName val="Harga_Publish_All1"/>
      <sheetName val="INCOME_TAX_021"/>
      <sheetName val="GEMSE_TOTAL_-_Eqpt1"/>
      <sheetName val="เงินกู้_MGC1"/>
      <sheetName val="GBY_C企1"/>
      <sheetName val="FA_Movement1"/>
      <sheetName val="input_1"/>
      <sheetName val="Daf_Harga-Upah1"/>
      <sheetName val="Customize_Your_Invoice1"/>
      <sheetName val="KKP_(3_1)_Impor1"/>
      <sheetName val="cashflow-in-vs-out_1"/>
      <sheetName val="KPI-Data_Entry1"/>
      <sheetName val="cashflow-in-vs-out_"/>
      <sheetName val="KPI-Data_Entry"/>
      <sheetName val="Sandi_laba_rugi3"/>
      <sheetName val="Rekg_93"/>
      <sheetName val="Clarifikasi_2"/>
      <sheetName val="ShareCapital_2"/>
      <sheetName val="SL1006_(IDR)2"/>
      <sheetName val="SL1006_(VLS)2"/>
      <sheetName val="COST_OF_VESSEL2"/>
      <sheetName val="Sales_Parameter2"/>
      <sheetName val="Project_Details2"/>
      <sheetName val="Library_Procedures_2"/>
      <sheetName val="Results_Template2"/>
      <sheetName val="WS_Aug_182"/>
      <sheetName val="M_Peninsula2"/>
      <sheetName val="IAD_2"/>
      <sheetName val="RMS_-_STR2"/>
      <sheetName val="Content_Page2"/>
      <sheetName val="Volatility_Data2"/>
      <sheetName val="Deferred_Rev2"/>
      <sheetName val="PEMAKAIAN_PAKAN_&amp;_OBAT2"/>
      <sheetName val="Drop_Down2"/>
      <sheetName val="ASUMSI_PENJLAN_&amp;_OUTPUT_PROD2"/>
      <sheetName val="E_4_-_Long_Out__Analysis2"/>
      <sheetName val="LAP_JUAL2"/>
      <sheetName val="NIS_KS2"/>
      <sheetName val="PCA_TOTAL2"/>
      <sheetName val="Scenarios_and_Sensitivities2"/>
      <sheetName val="Global_Assumptions2"/>
      <sheetName val="tindak_lanj2"/>
      <sheetName val="Cost_Center2"/>
      <sheetName val="Biaya_Departemen2"/>
      <sheetName val="A4_32"/>
      <sheetName val="DATA_DIST2"/>
      <sheetName val="25__Jakaranatama2"/>
      <sheetName val="CF-Oth__Receipt2"/>
      <sheetName val="HRU_2"/>
      <sheetName val="Pakai_1-31_Jan_052"/>
      <sheetName val="Chart_of_Products2"/>
      <sheetName val="excess_calc2"/>
      <sheetName val="Bi_Promosi2"/>
      <sheetName val="Bi_Majalah2"/>
      <sheetName val="Bi_Service_&amp;_Ban2"/>
      <sheetName val="Bi_Sewa2"/>
      <sheetName val="4-Basic_Price2"/>
      <sheetName val="TBCons_KMB042"/>
      <sheetName val="ADJ_MHD_082"/>
      <sheetName val="Harga_Publish_All2"/>
      <sheetName val="INCOME_TAX_022"/>
      <sheetName val="GEMSE_TOTAL_-_Eqpt2"/>
      <sheetName val="เงินกู้_MGC2"/>
      <sheetName val="GBY_C企2"/>
      <sheetName val="FA_Movement2"/>
      <sheetName val="input_2"/>
      <sheetName val="Daf_Harga-Upah2"/>
      <sheetName val="Customize_Your_Invoice2"/>
      <sheetName val="KKP_(3_1)_Impor2"/>
      <sheetName val="cashflow-in-vs-out_2"/>
      <sheetName val="KPI-Data_Entry2"/>
      <sheetName val="Data_WP3"/>
      <sheetName val="Sandi_laba_rugi4"/>
      <sheetName val="Rekg_94"/>
      <sheetName val="Clarifikasi_3"/>
      <sheetName val="ShareCapital_3"/>
      <sheetName val="SL1006_(IDR)3"/>
      <sheetName val="SL1006_(VLS)3"/>
      <sheetName val="COST_OF_VESSEL3"/>
      <sheetName val="Sales_Parameter3"/>
      <sheetName val="Project_Details3"/>
      <sheetName val="Library_Procedures_3"/>
      <sheetName val="Results_Template3"/>
      <sheetName val="WS_Aug_183"/>
      <sheetName val="M_Peninsula3"/>
      <sheetName val="IAD_3"/>
      <sheetName val="RMS_-_STR3"/>
      <sheetName val="Content_Page3"/>
      <sheetName val="Volatility_Data3"/>
      <sheetName val="Deferred_Rev3"/>
      <sheetName val="PEMAKAIAN_PAKAN_&amp;_OBAT3"/>
      <sheetName val="Drop_Down3"/>
      <sheetName val="ASUMSI_PENJLAN_&amp;_OUTPUT_PROD3"/>
      <sheetName val="E_4_-_Long_Out__Analysis3"/>
      <sheetName val="LAP_JUAL3"/>
      <sheetName val="NIS_KS3"/>
      <sheetName val="PCA_TOTAL3"/>
      <sheetName val="Scenarios_and_Sensitivities3"/>
      <sheetName val="Global_Assumptions3"/>
      <sheetName val="tindak_lanj3"/>
      <sheetName val="Cost_Center3"/>
      <sheetName val="Biaya_Departemen3"/>
      <sheetName val="A4_33"/>
      <sheetName val="DATA_DIST3"/>
      <sheetName val="25__Jakaranatama3"/>
      <sheetName val="CF-Oth__Receipt3"/>
      <sheetName val="HRU_3"/>
      <sheetName val="Pakai_1-31_Jan_053"/>
      <sheetName val="Chart_of_Products3"/>
      <sheetName val="excess_calc3"/>
      <sheetName val="Bi_Promosi3"/>
      <sheetName val="Bi_Majalah3"/>
      <sheetName val="Bi_Service_&amp;_Ban3"/>
      <sheetName val="Bi_Sewa3"/>
      <sheetName val="4-Basic_Price3"/>
      <sheetName val="TBCons_KMB043"/>
      <sheetName val="ADJ_MHD_083"/>
      <sheetName val="Harga_Publish_All3"/>
      <sheetName val="INCOME_TAX_023"/>
      <sheetName val="GEMSE_TOTAL_-_Eqpt3"/>
      <sheetName val="เงินกู้_MGC3"/>
      <sheetName val="GBY_C企3"/>
      <sheetName val="FA_Movement3"/>
      <sheetName val="input_3"/>
      <sheetName val="Daf_Harga-Upah3"/>
      <sheetName val="Customize_Your_Invoice3"/>
      <sheetName val="KKP_(3_1)_Impor3"/>
      <sheetName val="cashflow-in-vs-out_3"/>
      <sheetName val="KPI-Data_Entry3"/>
      <sheetName val="rumah tangga"/>
      <sheetName val="4.1 Placement w.o.b"/>
      <sheetName val="BS+PL"/>
      <sheetName val="JL_BEL"/>
      <sheetName val="DATA_JUALAN"/>
      <sheetName val="IP400"/>
      <sheetName val="Martenity"/>
      <sheetName val="Val_Ind"/>
      <sheetName val="Val_Mean"/>
      <sheetName val="Para_Assumption"/>
      <sheetName val="Mult_Decrement"/>
      <sheetName val="Val_Result"/>
      <sheetName val="Plan_Rules"/>
      <sheetName val="Tickmarks"/>
      <sheetName val="dectbl"/>
      <sheetName val="Currencies"/>
      <sheetName val="1.Rollfwd"/>
      <sheetName val="XREF"/>
      <sheetName val="Lam pb-74"/>
      <sheetName val="H.Satuan"/>
      <sheetName val="DBF"/>
      <sheetName val="X_ANGKA"/>
      <sheetName val="Danamon LK"/>
      <sheetName val="Company Info"/>
      <sheetName val="CA Comp"/>
      <sheetName val="PL-Srt2"/>
      <sheetName val="D0 Report"/>
      <sheetName val="Sales by Cust "/>
      <sheetName val="sal by prod"/>
      <sheetName val="E4.1d"/>
      <sheetName val="HITUNG_HPP_25"/>
      <sheetName val="rekap mekanikal"/>
      <sheetName val="DAFTAR ACCOUNT"/>
      <sheetName val="Pro_Base"/>
      <sheetName val="DWP"/>
      <sheetName val="賃率総括"/>
      <sheetName val="Jenis Jasa"/>
      <sheetName val="OLDMAP"/>
      <sheetName val="CONFIRMATION 40805630"/>
      <sheetName val="Structure"/>
      <sheetName val="W-NAD"/>
      <sheetName val="Grf Pedp Lain2"/>
      <sheetName val="kriteria"/>
      <sheetName val="20A.Sum"/>
      <sheetName val="Alloc Account LookUp"/>
      <sheetName val="Pivot Copy for LookUp"/>
      <sheetName val="TANAM"/>
      <sheetName val="BYPROD2"/>
      <sheetName val="BYADM"/>
      <sheetName val="511"/>
      <sheetName val="ACCOUNT_NO"/>
      <sheetName val="HT"/>
      <sheetName val="Forging"/>
      <sheetName val="IPMExport"/>
      <sheetName val="TT35"/>
      <sheetName val="4Graphic"/>
      <sheetName val="Graphic"/>
      <sheetName val="LS_TAR"/>
      <sheetName val="IMP_TAX"/>
      <sheetName val="表紙"/>
      <sheetName val="Fill Rate"/>
      <sheetName val="KKP A.2.1"/>
      <sheetName val="Interest 30-11-01 not PA 7%"/>
      <sheetName val="x-rate"/>
      <sheetName val="Lampiran Bukti Potong FINAL"/>
      <sheetName val="Lampiran Bukti Potong 23"/>
      <sheetName val="REPORT OD BA"/>
      <sheetName val="REPORT OD IA"/>
      <sheetName val="PNL Statement"/>
      <sheetName val="2006"/>
      <sheetName val="99 Plan"/>
      <sheetName val="GL_ON"/>
      <sheetName val="data-hujan"/>
      <sheetName val="HPP_OKTOBER"/>
      <sheetName val="spc outlet"/>
      <sheetName val="ANALISA-SNI"/>
      <sheetName val="Sum_All"/>
      <sheetName val="Prog_Imbalan"/>
      <sheetName val="COA_Infomedia"/>
    </sheetNames>
    <sheetDataSet>
      <sheetData sheetId="0" refreshError="1">
        <row r="7">
          <cell r="E7" t="str">
            <v>PT. DANONE BISCUITS INDONESIA</v>
          </cell>
        </row>
        <row r="89">
          <cell r="AL89">
            <v>0</v>
          </cell>
        </row>
        <row r="103">
          <cell r="AL10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E7" t="str">
            <v>PT. DANONE BISCUITS INDONESIA</v>
          </cell>
        </row>
        <row r="37">
          <cell r="D37">
            <v>0</v>
          </cell>
        </row>
      </sheetData>
      <sheetData sheetId="14">
        <row r="7">
          <cell r="E7" t="str">
            <v>PT. DANONE BISCUITS INDONESIA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>
        <row r="7">
          <cell r="E7" t="str">
            <v>PT. DANONE BISCUITS INDONESIA</v>
          </cell>
        </row>
      </sheetData>
      <sheetData sheetId="287">
        <row r="7">
          <cell r="E7" t="str">
            <v>PT. DANONE BISCUITS INDONESIA</v>
          </cell>
        </row>
      </sheetData>
      <sheetData sheetId="288">
        <row r="7">
          <cell r="E7" t="str">
            <v>PT. DANONE BISCUITS INDONESIA</v>
          </cell>
        </row>
      </sheetData>
      <sheetData sheetId="289">
        <row r="7">
          <cell r="E7" t="str">
            <v>PT. DANONE BISCUITS INDONESIA</v>
          </cell>
        </row>
      </sheetData>
      <sheetData sheetId="290">
        <row r="7">
          <cell r="E7" t="str">
            <v>PT. DANONE BISCUITS INDONESIA</v>
          </cell>
        </row>
      </sheetData>
      <sheetData sheetId="291">
        <row r="7">
          <cell r="E7" t="str">
            <v>PT. DANONE BISCUITS INDONESIA</v>
          </cell>
        </row>
      </sheetData>
      <sheetData sheetId="292">
        <row r="7">
          <cell r="E7" t="str">
            <v>PT. DANONE BISCUITS INDONESIA</v>
          </cell>
        </row>
      </sheetData>
      <sheetData sheetId="293">
        <row r="7">
          <cell r="E7" t="str">
            <v>PT. DANONE BISCUITS INDONESIA</v>
          </cell>
        </row>
      </sheetData>
      <sheetData sheetId="294">
        <row r="7">
          <cell r="E7" t="str">
            <v>PT. DANONE BISCUITS INDONESIA</v>
          </cell>
        </row>
      </sheetData>
      <sheetData sheetId="295">
        <row r="7">
          <cell r="E7" t="str">
            <v>PT. DANONE BISCUITS INDONESIA</v>
          </cell>
        </row>
      </sheetData>
      <sheetData sheetId="296">
        <row r="7">
          <cell r="E7" t="str">
            <v>PT. DANONE BISCUITS INDONESIA</v>
          </cell>
        </row>
      </sheetData>
      <sheetData sheetId="297">
        <row r="7">
          <cell r="E7" t="str">
            <v>PT. DANONE BISCUITS INDONESIA</v>
          </cell>
        </row>
      </sheetData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>
        <row r="7">
          <cell r="E7" t="str">
            <v>PT. DANONE BISCUITS INDONESIA</v>
          </cell>
        </row>
      </sheetData>
      <sheetData sheetId="306">
        <row r="7">
          <cell r="E7" t="str">
            <v>PT. DANONE BISCUITS INDONESIA</v>
          </cell>
        </row>
      </sheetData>
      <sheetData sheetId="307">
        <row r="7">
          <cell r="E7" t="str">
            <v>PT. DANONE BISCUITS INDONESIA</v>
          </cell>
        </row>
      </sheetData>
      <sheetData sheetId="308">
        <row r="7">
          <cell r="E7" t="str">
            <v>PT. DANONE BISCUITS INDONESIA</v>
          </cell>
        </row>
      </sheetData>
      <sheetData sheetId="309">
        <row r="7">
          <cell r="E7" t="str">
            <v>PT. DANONE BISCUITS INDONESIA</v>
          </cell>
        </row>
      </sheetData>
      <sheetData sheetId="310">
        <row r="7">
          <cell r="E7" t="str">
            <v>PT. DANONE BISCUITS INDONESIA</v>
          </cell>
        </row>
      </sheetData>
      <sheetData sheetId="311">
        <row r="7">
          <cell r="E7" t="str">
            <v>PT. DANONE BISCUITS INDONESIA</v>
          </cell>
        </row>
      </sheetData>
      <sheetData sheetId="312">
        <row r="7">
          <cell r="E7" t="str">
            <v>PT. DANONE BISCUITS INDONESIA</v>
          </cell>
        </row>
      </sheetData>
      <sheetData sheetId="313">
        <row r="7">
          <cell r="E7" t="str">
            <v>PT. DANONE BISCUITS INDONESIA</v>
          </cell>
        </row>
      </sheetData>
      <sheetData sheetId="314">
        <row r="7">
          <cell r="E7" t="str">
            <v>PT. DANONE BISCUITS INDONESIA</v>
          </cell>
        </row>
      </sheetData>
      <sheetData sheetId="315">
        <row r="7">
          <cell r="E7" t="str">
            <v>PT. DANONE BISCUITS INDONESIA</v>
          </cell>
        </row>
      </sheetData>
      <sheetData sheetId="316">
        <row r="7">
          <cell r="E7" t="str">
            <v>PT. DANONE BISCUITS INDONESIA</v>
          </cell>
        </row>
      </sheetData>
      <sheetData sheetId="317">
        <row r="7">
          <cell r="E7" t="str">
            <v>PT. DANONE BISCUITS INDONESIA</v>
          </cell>
        </row>
      </sheetData>
      <sheetData sheetId="318">
        <row r="7">
          <cell r="E7" t="str">
            <v>PT. DANONE BISCUITS INDONESIA</v>
          </cell>
        </row>
      </sheetData>
      <sheetData sheetId="319">
        <row r="7">
          <cell r="E7" t="str">
            <v>PT. DANONE BISCUITS INDONESIA</v>
          </cell>
        </row>
      </sheetData>
      <sheetData sheetId="320">
        <row r="7">
          <cell r="E7" t="str">
            <v>PT. DANONE BISCUITS INDONESIA</v>
          </cell>
        </row>
      </sheetData>
      <sheetData sheetId="321">
        <row r="7">
          <cell r="E7" t="str">
            <v>PT. DANONE BISCUITS INDONESIA</v>
          </cell>
        </row>
      </sheetData>
      <sheetData sheetId="322">
        <row r="7">
          <cell r="E7" t="str">
            <v>PT. DANONE BISCUITS INDONESIA</v>
          </cell>
        </row>
      </sheetData>
      <sheetData sheetId="323">
        <row r="7">
          <cell r="E7" t="str">
            <v>PT. DANONE BISCUITS INDONESIA</v>
          </cell>
        </row>
      </sheetData>
      <sheetData sheetId="324">
        <row r="7">
          <cell r="E7" t="str">
            <v>PT. DANONE BISCUITS INDONESIA</v>
          </cell>
        </row>
      </sheetData>
      <sheetData sheetId="325">
        <row r="7">
          <cell r="E7" t="str">
            <v>PT. DANONE BISCUITS INDONESIA</v>
          </cell>
        </row>
      </sheetData>
      <sheetData sheetId="326">
        <row r="7">
          <cell r="E7" t="str">
            <v>PT. DANONE BISCUITS INDONESIA</v>
          </cell>
        </row>
      </sheetData>
      <sheetData sheetId="327">
        <row r="7">
          <cell r="E7" t="str">
            <v>PT. DANONE BISCUITS INDONESIA</v>
          </cell>
        </row>
      </sheetData>
      <sheetData sheetId="328">
        <row r="7">
          <cell r="E7" t="str">
            <v>PT. DANONE BISCUITS INDONESIA</v>
          </cell>
        </row>
      </sheetData>
      <sheetData sheetId="329">
        <row r="7">
          <cell r="E7" t="str">
            <v>PT. DANONE BISCUITS INDONESIA</v>
          </cell>
        </row>
      </sheetData>
      <sheetData sheetId="330">
        <row r="7">
          <cell r="E7" t="str">
            <v>PT. DANONE BISCUITS INDONESIA</v>
          </cell>
        </row>
      </sheetData>
      <sheetData sheetId="331">
        <row r="7">
          <cell r="E7" t="str">
            <v>PT. DANONE BISCUITS INDONESIA</v>
          </cell>
        </row>
      </sheetData>
      <sheetData sheetId="332">
        <row r="7">
          <cell r="E7" t="str">
            <v>PT. DANONE BISCUITS INDONESIA</v>
          </cell>
        </row>
      </sheetData>
      <sheetData sheetId="333">
        <row r="7">
          <cell r="E7" t="str">
            <v>PT. DANONE BISCUITS INDONESIA</v>
          </cell>
        </row>
      </sheetData>
      <sheetData sheetId="334">
        <row r="7">
          <cell r="E7" t="str">
            <v>PT. DANONE BISCUITS INDONESIA</v>
          </cell>
        </row>
      </sheetData>
      <sheetData sheetId="335">
        <row r="7">
          <cell r="E7" t="str">
            <v>PT. DANONE BISCUITS INDONESIA</v>
          </cell>
        </row>
      </sheetData>
      <sheetData sheetId="336">
        <row r="7">
          <cell r="E7" t="str">
            <v>PT. DANONE BISCUITS INDONESIA</v>
          </cell>
        </row>
      </sheetData>
      <sheetData sheetId="337">
        <row r="7">
          <cell r="E7" t="str">
            <v>PT. DANONE BISCUITS INDONESIA</v>
          </cell>
        </row>
      </sheetData>
      <sheetData sheetId="338">
        <row r="7">
          <cell r="E7" t="str">
            <v>PT. DANONE BISCUITS INDONESIA</v>
          </cell>
        </row>
      </sheetData>
      <sheetData sheetId="339">
        <row r="7">
          <cell r="E7" t="str">
            <v>PT. DANONE BISCUITS INDONESIA</v>
          </cell>
        </row>
      </sheetData>
      <sheetData sheetId="340">
        <row r="7">
          <cell r="E7" t="str">
            <v>PT. DANONE BISCUITS INDONESIA</v>
          </cell>
        </row>
      </sheetData>
      <sheetData sheetId="341">
        <row r="7">
          <cell r="E7" t="str">
            <v>PT. DANONE BISCUITS INDONESIA</v>
          </cell>
        </row>
      </sheetData>
      <sheetData sheetId="342">
        <row r="7">
          <cell r="E7" t="str">
            <v>PT. DANONE BISCUITS INDONESIA</v>
          </cell>
        </row>
      </sheetData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>
        <row r="7">
          <cell r="E7" t="str">
            <v>PT. DANONE BISCUITS INDONESIA</v>
          </cell>
        </row>
      </sheetData>
      <sheetData sheetId="378">
        <row r="7">
          <cell r="E7" t="str">
            <v>PT. DANONE BISCUITS INDONESIA</v>
          </cell>
        </row>
      </sheetData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>
        <row r="7">
          <cell r="E7" t="str">
            <v>PT. DANONE BISCUITS INDONESIA</v>
          </cell>
        </row>
      </sheetData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>
        <row r="7">
          <cell r="E7" t="str">
            <v>PT. DANONE BISCUITS INDONESIA</v>
          </cell>
        </row>
      </sheetData>
      <sheetData sheetId="450">
        <row r="7">
          <cell r="E7" t="str">
            <v>PT. DANONE BISCUITS INDONESIA</v>
          </cell>
        </row>
      </sheetData>
      <sheetData sheetId="451">
        <row r="7">
          <cell r="E7" t="str">
            <v>PT. DANONE BISCUITS INDONESIA</v>
          </cell>
        </row>
      </sheetData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7">
          <cell r="E7" t="str">
            <v>PT. DANONE BISCUITS INDONESIA</v>
          </cell>
        </row>
      </sheetData>
      <sheetData sheetId="458">
        <row r="7">
          <cell r="E7" t="str">
            <v>PT. DANONE BISCUITS INDONESIA</v>
          </cell>
        </row>
      </sheetData>
      <sheetData sheetId="459">
        <row r="7">
          <cell r="E7" t="str">
            <v>PT. DANONE BISCUITS INDONESIA</v>
          </cell>
        </row>
      </sheetData>
      <sheetData sheetId="460">
        <row r="7">
          <cell r="E7" t="str">
            <v>PT. DANONE BISCUITS INDONESIA</v>
          </cell>
        </row>
      </sheetData>
      <sheetData sheetId="461">
        <row r="7">
          <cell r="E7" t="str">
            <v>PT. DANONE BISCUITS INDONESIA</v>
          </cell>
        </row>
      </sheetData>
      <sheetData sheetId="462">
        <row r="7">
          <cell r="E7" t="str">
            <v>PT. DANONE BISCUITS INDONESIA</v>
          </cell>
        </row>
      </sheetData>
      <sheetData sheetId="463">
        <row r="7">
          <cell r="E7" t="str">
            <v>PT. DANONE BISCUITS INDONESIA</v>
          </cell>
        </row>
      </sheetData>
      <sheetData sheetId="464">
        <row r="7">
          <cell r="E7" t="str">
            <v>PT. DANONE BISCUITS INDONESIA</v>
          </cell>
        </row>
      </sheetData>
      <sheetData sheetId="465">
        <row r="7">
          <cell r="E7" t="str">
            <v>PT. DANONE BISCUITS INDONESIA</v>
          </cell>
        </row>
      </sheetData>
      <sheetData sheetId="466">
        <row r="7">
          <cell r="E7" t="str">
            <v>PT. DANONE BISCUITS INDONESIA</v>
          </cell>
        </row>
      </sheetData>
      <sheetData sheetId="467">
        <row r="7">
          <cell r="E7" t="str">
            <v>PT. DANONE BISCUITS INDONESIA</v>
          </cell>
        </row>
      </sheetData>
      <sheetData sheetId="468">
        <row r="7">
          <cell r="E7" t="str">
            <v>PT. DANONE BISCUITS INDONESIA</v>
          </cell>
        </row>
      </sheetData>
      <sheetData sheetId="469">
        <row r="7">
          <cell r="E7" t="str">
            <v>PT. DANONE BISCUITS INDONESIA</v>
          </cell>
        </row>
      </sheetData>
      <sheetData sheetId="470">
        <row r="7">
          <cell r="E7" t="str">
            <v>PT. DANONE BISCUITS INDONESIA</v>
          </cell>
        </row>
      </sheetData>
      <sheetData sheetId="471">
        <row r="7">
          <cell r="E7" t="str">
            <v>PT. DANONE BISCUITS INDONESIA</v>
          </cell>
        </row>
      </sheetData>
      <sheetData sheetId="472">
        <row r="7">
          <cell r="E7" t="str">
            <v>PT. DANONE BISCUITS INDONESIA</v>
          </cell>
        </row>
      </sheetData>
      <sheetData sheetId="473">
        <row r="7">
          <cell r="E7" t="str">
            <v>PT. DANONE BISCUITS INDONESIA</v>
          </cell>
        </row>
      </sheetData>
      <sheetData sheetId="474">
        <row r="7">
          <cell r="E7" t="str">
            <v>PT. DANONE BISCUITS INDONESIA</v>
          </cell>
        </row>
      </sheetData>
      <sheetData sheetId="475">
        <row r="7">
          <cell r="E7" t="str">
            <v>PT. DANONE BISCUITS INDONESIA</v>
          </cell>
        </row>
      </sheetData>
      <sheetData sheetId="476">
        <row r="7">
          <cell r="E7" t="str">
            <v>PT. DANONE BISCUITS INDONESIA</v>
          </cell>
        </row>
      </sheetData>
      <sheetData sheetId="477">
        <row r="7">
          <cell r="E7" t="str">
            <v>PT. DANONE BISCUITS INDONESIA</v>
          </cell>
        </row>
      </sheetData>
      <sheetData sheetId="478">
        <row r="7">
          <cell r="E7" t="str">
            <v>PT. DANONE BISCUITS INDONESIA</v>
          </cell>
        </row>
      </sheetData>
      <sheetData sheetId="479">
        <row r="7">
          <cell r="E7" t="str">
            <v>PT. DANONE BISCUITS INDONESIA</v>
          </cell>
        </row>
      </sheetData>
      <sheetData sheetId="480">
        <row r="7">
          <cell r="E7" t="str">
            <v>PT. DANONE BISCUITS INDONESIA</v>
          </cell>
        </row>
      </sheetData>
      <sheetData sheetId="481">
        <row r="7">
          <cell r="E7" t="str">
            <v>PT. DANONE BISCUITS INDONESIA</v>
          </cell>
        </row>
      </sheetData>
      <sheetData sheetId="482">
        <row r="7">
          <cell r="E7" t="str">
            <v>PT. DANONE BISCUITS INDONESIA</v>
          </cell>
        </row>
      </sheetData>
      <sheetData sheetId="483">
        <row r="7">
          <cell r="E7" t="str">
            <v>PT. DANONE BISCUITS INDONESIA</v>
          </cell>
        </row>
      </sheetData>
      <sheetData sheetId="484">
        <row r="7">
          <cell r="E7" t="str">
            <v>PT. DANONE BISCUITS INDONESIA</v>
          </cell>
        </row>
      </sheetData>
      <sheetData sheetId="485">
        <row r="7">
          <cell r="E7" t="str">
            <v>PT. DANONE BISCUITS INDONESIA</v>
          </cell>
        </row>
      </sheetData>
      <sheetData sheetId="486">
        <row r="7">
          <cell r="E7" t="str">
            <v>PT. DANONE BISCUITS INDONESIA</v>
          </cell>
        </row>
      </sheetData>
      <sheetData sheetId="487">
        <row r="7">
          <cell r="E7" t="str">
            <v>PT. DANONE BISCUITS INDONESIA</v>
          </cell>
        </row>
      </sheetData>
      <sheetData sheetId="488">
        <row r="7">
          <cell r="E7" t="str">
            <v>PT. DANONE BISCUITS INDONESIA</v>
          </cell>
        </row>
      </sheetData>
      <sheetData sheetId="489">
        <row r="7">
          <cell r="E7" t="str">
            <v>PT. DANONE BISCUITS INDONESIA</v>
          </cell>
        </row>
      </sheetData>
      <sheetData sheetId="490">
        <row r="7">
          <cell r="E7" t="str">
            <v>PT. DANONE BISCUITS INDONESIA</v>
          </cell>
        </row>
      </sheetData>
      <sheetData sheetId="491">
        <row r="7">
          <cell r="E7" t="str">
            <v>PT. DANONE BISCUITS INDONESIA</v>
          </cell>
        </row>
      </sheetData>
      <sheetData sheetId="492">
        <row r="7">
          <cell r="E7" t="str">
            <v>PT. DANONE BISCUITS INDONESIA</v>
          </cell>
        </row>
      </sheetData>
      <sheetData sheetId="493">
        <row r="7">
          <cell r="E7" t="str">
            <v>PT. DANONE BISCUITS INDONESIA</v>
          </cell>
        </row>
      </sheetData>
      <sheetData sheetId="494">
        <row r="7">
          <cell r="E7" t="str">
            <v>PT. DANONE BISCUITS INDONESIA</v>
          </cell>
        </row>
      </sheetData>
      <sheetData sheetId="495">
        <row r="7">
          <cell r="E7" t="str">
            <v>PT. DANONE BISCUITS INDONESIA</v>
          </cell>
        </row>
      </sheetData>
      <sheetData sheetId="496">
        <row r="7">
          <cell r="E7" t="str">
            <v>PT. DANONE BISCUITS INDONESIA</v>
          </cell>
        </row>
      </sheetData>
      <sheetData sheetId="497">
        <row r="7">
          <cell r="E7" t="str">
            <v>PT. DANONE BISCUITS INDONESIA</v>
          </cell>
        </row>
      </sheetData>
      <sheetData sheetId="498">
        <row r="7">
          <cell r="E7" t="str">
            <v>PT. DANONE BISCUITS INDONESIA</v>
          </cell>
        </row>
      </sheetData>
      <sheetData sheetId="499">
        <row r="7">
          <cell r="E7" t="str">
            <v>PT. DANONE BISCUITS INDONESIA</v>
          </cell>
        </row>
      </sheetData>
      <sheetData sheetId="500">
        <row r="7">
          <cell r="E7" t="str">
            <v>PT. DANONE BISCUITS INDONESIA</v>
          </cell>
        </row>
      </sheetData>
      <sheetData sheetId="501">
        <row r="7">
          <cell r="E7" t="str">
            <v>PT. DANONE BISCUITS INDONESIA</v>
          </cell>
        </row>
      </sheetData>
      <sheetData sheetId="502">
        <row r="7">
          <cell r="E7" t="str">
            <v>PT. DANONE BISCUITS INDONESIA</v>
          </cell>
        </row>
      </sheetData>
      <sheetData sheetId="503">
        <row r="7">
          <cell r="E7" t="str">
            <v>PT. DANONE BISCUITS INDONESIA</v>
          </cell>
        </row>
      </sheetData>
      <sheetData sheetId="504">
        <row r="7">
          <cell r="E7" t="str">
            <v>PT. DANONE BISCUITS INDONESIA</v>
          </cell>
        </row>
      </sheetData>
      <sheetData sheetId="505">
        <row r="7">
          <cell r="E7" t="str">
            <v>PT. DANONE BISCUITS INDONESIA</v>
          </cell>
        </row>
      </sheetData>
      <sheetData sheetId="506">
        <row r="7">
          <cell r="E7" t="str">
            <v>PT. DANONE BISCUITS INDONESIA</v>
          </cell>
        </row>
      </sheetData>
      <sheetData sheetId="507">
        <row r="7">
          <cell r="E7" t="str">
            <v>PT. DANONE BISCUITS INDONESIA</v>
          </cell>
        </row>
      </sheetData>
      <sheetData sheetId="508">
        <row r="7">
          <cell r="E7" t="str">
            <v>PT. DANONE BISCUITS INDONESIA</v>
          </cell>
        </row>
      </sheetData>
      <sheetData sheetId="509">
        <row r="7">
          <cell r="E7" t="str">
            <v>PT. DANONE BISCUITS INDONESIA</v>
          </cell>
        </row>
      </sheetData>
      <sheetData sheetId="510">
        <row r="7">
          <cell r="E7" t="str">
            <v>PT. DANONE BISCUITS INDONESIA</v>
          </cell>
        </row>
      </sheetData>
      <sheetData sheetId="511">
        <row r="7">
          <cell r="E7" t="str">
            <v>PT. DANONE BISCUITS INDONESIA</v>
          </cell>
        </row>
      </sheetData>
      <sheetData sheetId="512">
        <row r="7">
          <cell r="E7" t="str">
            <v>PT. DANONE BISCUITS INDONESIA</v>
          </cell>
        </row>
      </sheetData>
      <sheetData sheetId="513">
        <row r="7">
          <cell r="E7" t="str">
            <v>PT. DANONE BISCUITS INDONESIA</v>
          </cell>
        </row>
      </sheetData>
      <sheetData sheetId="514">
        <row r="7">
          <cell r="E7" t="str">
            <v>PT. DANONE BISCUITS INDONESIA</v>
          </cell>
        </row>
      </sheetData>
      <sheetData sheetId="515">
        <row r="7">
          <cell r="E7" t="str">
            <v>PT. DANONE BISCUITS INDONESIA</v>
          </cell>
        </row>
      </sheetData>
      <sheetData sheetId="516">
        <row r="7">
          <cell r="E7" t="str">
            <v>PT. DANONE BISCUITS INDONESIA</v>
          </cell>
        </row>
      </sheetData>
      <sheetData sheetId="517">
        <row r="7">
          <cell r="E7" t="str">
            <v>PT. DANONE BISCUITS INDONESIA</v>
          </cell>
        </row>
      </sheetData>
      <sheetData sheetId="518">
        <row r="7">
          <cell r="E7" t="str">
            <v>PT. DANONE BISCUITS INDONESIA</v>
          </cell>
        </row>
      </sheetData>
      <sheetData sheetId="519">
        <row r="7">
          <cell r="E7" t="str">
            <v>PT. DANONE BISCUITS INDONESIA</v>
          </cell>
        </row>
      </sheetData>
      <sheetData sheetId="520">
        <row r="7">
          <cell r="E7" t="str">
            <v>PT. DANONE BISCUITS INDONESIA</v>
          </cell>
        </row>
      </sheetData>
      <sheetData sheetId="521">
        <row r="7">
          <cell r="E7" t="str">
            <v>PT. DANONE BISCUITS INDONESIA</v>
          </cell>
        </row>
      </sheetData>
      <sheetData sheetId="522">
        <row r="7">
          <cell r="E7" t="str">
            <v>PT. DANONE BISCUITS INDONESIA</v>
          </cell>
        </row>
      </sheetData>
      <sheetData sheetId="523">
        <row r="7">
          <cell r="E7" t="str">
            <v>PT. DANONE BISCUITS INDONESIA</v>
          </cell>
        </row>
      </sheetData>
      <sheetData sheetId="524">
        <row r="7">
          <cell r="E7" t="str">
            <v>PT. DANONE BISCUITS INDONESIA</v>
          </cell>
        </row>
      </sheetData>
      <sheetData sheetId="525">
        <row r="7">
          <cell r="E7" t="str">
            <v>PT. DANONE BISCUITS INDONESIA</v>
          </cell>
        </row>
      </sheetData>
      <sheetData sheetId="526">
        <row r="7">
          <cell r="E7" t="str">
            <v>PT. DANONE BISCUITS INDONESIA</v>
          </cell>
        </row>
      </sheetData>
      <sheetData sheetId="527">
        <row r="7">
          <cell r="E7" t="str">
            <v>PT. DANONE BISCUITS INDONESIA</v>
          </cell>
        </row>
      </sheetData>
      <sheetData sheetId="528">
        <row r="7">
          <cell r="E7" t="str">
            <v>PT. DANONE BISCUITS INDONESIA</v>
          </cell>
        </row>
      </sheetData>
      <sheetData sheetId="529">
        <row r="7">
          <cell r="E7" t="str">
            <v>PT. DANONE BISCUITS INDONESIA</v>
          </cell>
        </row>
      </sheetData>
      <sheetData sheetId="530">
        <row r="7">
          <cell r="E7" t="str">
            <v>PT. DANONE BISCUITS INDONESIA</v>
          </cell>
        </row>
      </sheetData>
      <sheetData sheetId="531">
        <row r="7">
          <cell r="E7" t="str">
            <v>PT. DANONE BISCUITS INDONESIA</v>
          </cell>
        </row>
      </sheetData>
      <sheetData sheetId="532">
        <row r="7">
          <cell r="E7" t="str">
            <v>PT. DANONE BISCUITS INDONESIA</v>
          </cell>
        </row>
      </sheetData>
      <sheetData sheetId="533">
        <row r="7">
          <cell r="E7" t="str">
            <v>PT. DANONE BISCUITS INDONESIA</v>
          </cell>
        </row>
      </sheetData>
      <sheetData sheetId="534">
        <row r="7">
          <cell r="E7" t="str">
            <v>PT. DANONE BISCUITS INDONESIA</v>
          </cell>
        </row>
      </sheetData>
      <sheetData sheetId="535">
        <row r="7">
          <cell r="E7" t="str">
            <v>PT. DANONE BISCUITS INDONESIA</v>
          </cell>
        </row>
      </sheetData>
      <sheetData sheetId="536">
        <row r="7">
          <cell r="E7" t="str">
            <v>PT. DANONE BISCUITS INDONESIA</v>
          </cell>
        </row>
      </sheetData>
      <sheetData sheetId="537">
        <row r="7">
          <cell r="E7" t="str">
            <v>PT. DANONE BISCUITS INDONESIA</v>
          </cell>
        </row>
      </sheetData>
      <sheetData sheetId="538">
        <row r="7">
          <cell r="E7" t="str">
            <v>PT. DANONE BISCUITS INDONESIA</v>
          </cell>
        </row>
      </sheetData>
      <sheetData sheetId="539">
        <row r="7">
          <cell r="E7" t="str">
            <v>PT. DANONE BISCUITS INDONESIA</v>
          </cell>
        </row>
      </sheetData>
      <sheetData sheetId="540">
        <row r="7">
          <cell r="E7" t="str">
            <v>PT. DANONE BISCUITS INDONESIA</v>
          </cell>
        </row>
      </sheetData>
      <sheetData sheetId="541">
        <row r="7">
          <cell r="E7" t="str">
            <v>PT. DANONE BISCUITS INDONESIA</v>
          </cell>
        </row>
      </sheetData>
      <sheetData sheetId="542">
        <row r="7">
          <cell r="E7" t="str">
            <v>PT. DANONE BISCUITS INDONESIA</v>
          </cell>
        </row>
      </sheetData>
      <sheetData sheetId="543">
        <row r="7">
          <cell r="E7" t="str">
            <v>PT. DANONE BISCUITS INDONESIA</v>
          </cell>
        </row>
      </sheetData>
      <sheetData sheetId="544">
        <row r="7">
          <cell r="E7" t="str">
            <v>PT. DANONE BISCUITS INDONESIA</v>
          </cell>
        </row>
      </sheetData>
      <sheetData sheetId="545">
        <row r="7">
          <cell r="E7" t="str">
            <v>PT. DANONE BISCUITS INDONESIA</v>
          </cell>
        </row>
      </sheetData>
      <sheetData sheetId="546">
        <row r="7">
          <cell r="E7" t="str">
            <v>PT. DANONE BISCUITS INDONESIA</v>
          </cell>
        </row>
      </sheetData>
      <sheetData sheetId="547">
        <row r="7">
          <cell r="E7" t="str">
            <v>PT. DANONE BISCUITS INDONESIA</v>
          </cell>
        </row>
      </sheetData>
      <sheetData sheetId="548">
        <row r="7">
          <cell r="E7" t="str">
            <v>PT. DANONE BISCUITS INDONESIA</v>
          </cell>
        </row>
      </sheetData>
      <sheetData sheetId="549">
        <row r="7">
          <cell r="E7" t="str">
            <v>PT. DANONE BISCUITS INDONESIA</v>
          </cell>
        </row>
      </sheetData>
      <sheetData sheetId="550">
        <row r="7">
          <cell r="E7" t="str">
            <v>PT. DANONE BISCUITS INDONESIA</v>
          </cell>
        </row>
      </sheetData>
      <sheetData sheetId="551">
        <row r="7">
          <cell r="E7" t="str">
            <v>PT. DANONE BISCUITS INDONESIA</v>
          </cell>
        </row>
      </sheetData>
      <sheetData sheetId="552">
        <row r="7">
          <cell r="E7" t="str">
            <v>PT. DANONE BISCUITS INDONESIA</v>
          </cell>
        </row>
      </sheetData>
      <sheetData sheetId="553">
        <row r="7">
          <cell r="E7" t="str">
            <v>PT. DANONE BISCUITS INDONESIA</v>
          </cell>
        </row>
      </sheetData>
      <sheetData sheetId="554">
        <row r="7">
          <cell r="E7" t="str">
            <v>PT. DANONE BISCUITS INDONESIA</v>
          </cell>
        </row>
      </sheetData>
      <sheetData sheetId="555">
        <row r="7">
          <cell r="E7" t="str">
            <v>PT. DANONE BISCUITS INDONESIA</v>
          </cell>
        </row>
      </sheetData>
      <sheetData sheetId="556">
        <row r="7">
          <cell r="E7" t="str">
            <v>PT. DANONE BISCUITS INDONESIA</v>
          </cell>
        </row>
      </sheetData>
      <sheetData sheetId="557">
        <row r="7">
          <cell r="E7" t="str">
            <v>PT. DANONE BISCUITS INDONESIA</v>
          </cell>
        </row>
      </sheetData>
      <sheetData sheetId="558">
        <row r="7">
          <cell r="E7" t="str">
            <v>PT. DANONE BISCUITS INDONESIA</v>
          </cell>
        </row>
      </sheetData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>
        <row r="7">
          <cell r="E7" t="str">
            <v>PT. DANONE BISCUITS INDONESIA</v>
          </cell>
        </row>
      </sheetData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>
        <row r="37">
          <cell r="D37">
            <v>0</v>
          </cell>
        </row>
      </sheetData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>
        <row r="7">
          <cell r="E7" t="str">
            <v>PT. DANONE BISCUITS INDONESIA</v>
          </cell>
        </row>
      </sheetData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>
        <row r="7">
          <cell r="E7" t="str">
            <v>PT. DANONE BISCUITS INDONESIA</v>
          </cell>
        </row>
      </sheetData>
      <sheetData sheetId="854">
        <row r="7">
          <cell r="E7" t="str">
            <v>PT. DANONE BISCUITS INDONESIA</v>
          </cell>
        </row>
      </sheetData>
      <sheetData sheetId="855">
        <row r="7">
          <cell r="E7" t="str">
            <v>PT. DANONE BISCUITS INDONESIA</v>
          </cell>
        </row>
      </sheetData>
      <sheetData sheetId="856">
        <row r="7">
          <cell r="E7" t="str">
            <v>PT. DANONE BISCUITS INDONESIA</v>
          </cell>
        </row>
      </sheetData>
      <sheetData sheetId="857">
        <row r="7">
          <cell r="E7" t="str">
            <v>PT. DANONE BISCUITS INDONESIA</v>
          </cell>
        </row>
      </sheetData>
      <sheetData sheetId="858">
        <row r="7">
          <cell r="E7" t="str">
            <v>PT. DANONE BISCUITS INDONESIA</v>
          </cell>
        </row>
      </sheetData>
      <sheetData sheetId="859">
        <row r="7">
          <cell r="E7" t="str">
            <v>PT. DANONE BISCUITS INDONESIA</v>
          </cell>
        </row>
      </sheetData>
      <sheetData sheetId="860">
        <row r="7">
          <cell r="E7" t="str">
            <v>PT. DANONE BISCUITS INDONESIA</v>
          </cell>
        </row>
      </sheetData>
      <sheetData sheetId="861">
        <row r="7">
          <cell r="E7" t="str">
            <v>PT. DANONE BISCUITS INDONESIA</v>
          </cell>
        </row>
      </sheetData>
      <sheetData sheetId="862">
        <row r="7">
          <cell r="E7" t="str">
            <v>PT. DANONE BISCUITS INDONESIA</v>
          </cell>
        </row>
      </sheetData>
      <sheetData sheetId="863">
        <row r="7">
          <cell r="E7" t="str">
            <v>PT. DANONE BISCUITS INDONESIA</v>
          </cell>
        </row>
      </sheetData>
      <sheetData sheetId="864">
        <row r="7">
          <cell r="E7" t="str">
            <v>PT. DANONE BISCUITS INDONESIA</v>
          </cell>
        </row>
      </sheetData>
      <sheetData sheetId="865">
        <row r="7">
          <cell r="E7" t="str">
            <v>PT. DANONE BISCUITS INDONESIA</v>
          </cell>
        </row>
      </sheetData>
      <sheetData sheetId="866">
        <row r="7">
          <cell r="E7" t="str">
            <v>PT. DANONE BISCUITS INDONESIA</v>
          </cell>
        </row>
      </sheetData>
      <sheetData sheetId="867">
        <row r="7">
          <cell r="E7" t="str">
            <v>PT. DANONE BISCUITS INDONESIA</v>
          </cell>
        </row>
      </sheetData>
      <sheetData sheetId="868">
        <row r="7">
          <cell r="E7" t="str">
            <v>PT. DANONE BISCUITS INDONESIA</v>
          </cell>
        </row>
      </sheetData>
      <sheetData sheetId="869">
        <row r="7">
          <cell r="E7" t="str">
            <v>PT. DANONE BISCUITS INDONESIA</v>
          </cell>
        </row>
      </sheetData>
      <sheetData sheetId="870">
        <row r="7">
          <cell r="E7" t="str">
            <v>PT. DANONE BISCUITS INDONESIA</v>
          </cell>
        </row>
      </sheetData>
      <sheetData sheetId="871">
        <row r="7">
          <cell r="E7" t="str">
            <v>PT. DANONE BISCUITS INDONESIA</v>
          </cell>
        </row>
      </sheetData>
      <sheetData sheetId="872">
        <row r="7">
          <cell r="E7" t="str">
            <v>PT. DANONE BISCUITS INDONESIA</v>
          </cell>
        </row>
      </sheetData>
      <sheetData sheetId="873">
        <row r="7">
          <cell r="E7" t="str">
            <v>PT. DANONE BISCUITS INDONESIA</v>
          </cell>
        </row>
      </sheetData>
      <sheetData sheetId="874">
        <row r="7">
          <cell r="E7" t="str">
            <v>PT. DANONE BISCUITS INDONESIA</v>
          </cell>
        </row>
      </sheetData>
      <sheetData sheetId="875">
        <row r="7">
          <cell r="E7" t="str">
            <v>PT. DANONE BISCUITS INDONESIA</v>
          </cell>
        </row>
      </sheetData>
      <sheetData sheetId="876">
        <row r="7">
          <cell r="E7" t="str">
            <v>PT. DANONE BISCUITS INDONESIA</v>
          </cell>
        </row>
      </sheetData>
      <sheetData sheetId="877">
        <row r="7">
          <cell r="E7" t="str">
            <v>PT. DANONE BISCUITS INDONESIA</v>
          </cell>
        </row>
      </sheetData>
      <sheetData sheetId="878">
        <row r="7">
          <cell r="E7" t="str">
            <v>PT. DANONE BISCUITS INDONESIA</v>
          </cell>
        </row>
      </sheetData>
      <sheetData sheetId="879">
        <row r="7">
          <cell r="E7" t="str">
            <v>PT. DANONE BISCUITS INDONESIA</v>
          </cell>
        </row>
      </sheetData>
      <sheetData sheetId="880">
        <row r="7">
          <cell r="E7" t="str">
            <v>PT. DANONE BISCUITS INDONESIA</v>
          </cell>
        </row>
      </sheetData>
      <sheetData sheetId="881">
        <row r="7">
          <cell r="E7" t="str">
            <v>PT. DANONE BISCUITS INDONESIA</v>
          </cell>
        </row>
      </sheetData>
      <sheetData sheetId="882">
        <row r="7">
          <cell r="E7" t="str">
            <v>PT. DANONE BISCUITS INDONESIA</v>
          </cell>
        </row>
      </sheetData>
      <sheetData sheetId="883">
        <row r="7">
          <cell r="E7" t="str">
            <v>PT. DANONE BISCUITS INDONESIA</v>
          </cell>
        </row>
      </sheetData>
      <sheetData sheetId="884">
        <row r="7">
          <cell r="E7" t="str">
            <v>PT. DANONE BISCUITS INDONESIA</v>
          </cell>
        </row>
      </sheetData>
      <sheetData sheetId="885">
        <row r="7">
          <cell r="E7" t="str">
            <v>PT. DANONE BISCUITS INDONESIA</v>
          </cell>
        </row>
      </sheetData>
      <sheetData sheetId="886">
        <row r="7">
          <cell r="E7" t="str">
            <v>PT. DANONE BISCUITS INDONESIA</v>
          </cell>
        </row>
      </sheetData>
      <sheetData sheetId="887">
        <row r="7">
          <cell r="E7" t="str">
            <v>PT. DANONE BISCUITS INDONESIA</v>
          </cell>
        </row>
      </sheetData>
      <sheetData sheetId="888">
        <row r="7">
          <cell r="E7" t="str">
            <v>PT. DANONE BISCUITS INDONESIA</v>
          </cell>
        </row>
      </sheetData>
      <sheetData sheetId="889">
        <row r="7">
          <cell r="E7" t="str">
            <v>PT. DANONE BISCUITS INDONESIA</v>
          </cell>
        </row>
      </sheetData>
      <sheetData sheetId="890">
        <row r="7">
          <cell r="E7" t="str">
            <v>PT. DANONE BISCUITS INDONESIA</v>
          </cell>
        </row>
      </sheetData>
      <sheetData sheetId="891">
        <row r="7">
          <cell r="E7" t="str">
            <v>PT. DANONE BISCUITS INDONESIA</v>
          </cell>
        </row>
      </sheetData>
      <sheetData sheetId="892">
        <row r="7">
          <cell r="E7" t="str">
            <v>PT. DANONE BISCUITS INDONESIA</v>
          </cell>
        </row>
      </sheetData>
      <sheetData sheetId="893">
        <row r="7">
          <cell r="E7" t="str">
            <v>PT. DANONE BISCUITS INDONESIA</v>
          </cell>
        </row>
      </sheetData>
      <sheetData sheetId="894">
        <row r="7">
          <cell r="E7" t="str">
            <v>PT. DANONE BISCUITS INDONESIA</v>
          </cell>
        </row>
      </sheetData>
      <sheetData sheetId="895">
        <row r="7">
          <cell r="E7" t="str">
            <v>PT. DANONE BISCUITS INDONESIA</v>
          </cell>
        </row>
      </sheetData>
      <sheetData sheetId="896">
        <row r="7">
          <cell r="E7" t="str">
            <v>PT. DANONE BISCUITS INDONESIA</v>
          </cell>
        </row>
      </sheetData>
      <sheetData sheetId="897">
        <row r="7">
          <cell r="E7" t="str">
            <v>PT. DANONE BISCUITS INDONESIA</v>
          </cell>
        </row>
      </sheetData>
      <sheetData sheetId="898">
        <row r="7">
          <cell r="E7" t="str">
            <v>PT. DANONE BISCUITS INDONESIA</v>
          </cell>
        </row>
      </sheetData>
      <sheetData sheetId="899">
        <row r="7">
          <cell r="E7" t="str">
            <v>PT. DANONE BISCUITS INDONESIA</v>
          </cell>
        </row>
      </sheetData>
      <sheetData sheetId="900">
        <row r="7">
          <cell r="E7" t="str">
            <v>PT. DANONE BISCUITS INDONESIA</v>
          </cell>
        </row>
      </sheetData>
      <sheetData sheetId="901">
        <row r="7">
          <cell r="E7" t="str">
            <v>PT. DANONE BISCUITS INDONESIA</v>
          </cell>
        </row>
      </sheetData>
      <sheetData sheetId="902">
        <row r="7">
          <cell r="E7" t="str">
            <v>PT. DANONE BISCUITS INDONESIA</v>
          </cell>
        </row>
      </sheetData>
      <sheetData sheetId="903">
        <row r="7">
          <cell r="E7" t="str">
            <v>PT. DANONE BISCUITS INDONESIA</v>
          </cell>
        </row>
      </sheetData>
      <sheetData sheetId="904">
        <row r="7">
          <cell r="E7" t="str">
            <v>PT. DANONE BISCUITS INDONESIA</v>
          </cell>
        </row>
      </sheetData>
      <sheetData sheetId="905">
        <row r="7">
          <cell r="E7" t="str">
            <v>PT. DANONE BISCUITS INDONESIA</v>
          </cell>
        </row>
      </sheetData>
      <sheetData sheetId="906">
        <row r="7">
          <cell r="E7" t="str">
            <v>PT. DANONE BISCUITS INDONESIA</v>
          </cell>
        </row>
      </sheetData>
      <sheetData sheetId="907">
        <row r="7">
          <cell r="E7" t="str">
            <v>PT. DANONE BISCUITS INDONESIA</v>
          </cell>
        </row>
      </sheetData>
      <sheetData sheetId="908">
        <row r="7">
          <cell r="E7" t="str">
            <v>PT. DANONE BISCUITS INDONESIA</v>
          </cell>
        </row>
      </sheetData>
      <sheetData sheetId="909">
        <row r="7">
          <cell r="E7" t="str">
            <v>PT. DANONE BISCUITS INDONESIA</v>
          </cell>
        </row>
      </sheetData>
      <sheetData sheetId="910">
        <row r="7">
          <cell r="E7" t="str">
            <v>PT. DANONE BISCUITS INDONESIA</v>
          </cell>
        </row>
      </sheetData>
      <sheetData sheetId="911">
        <row r="7">
          <cell r="E7" t="str">
            <v>PT. DANONE BISCUITS INDONESIA</v>
          </cell>
        </row>
      </sheetData>
      <sheetData sheetId="912">
        <row r="7">
          <cell r="E7" t="str">
            <v>PT. DANONE BISCUITS INDONESIA</v>
          </cell>
        </row>
      </sheetData>
      <sheetData sheetId="913">
        <row r="7">
          <cell r="E7" t="str">
            <v>PT. DANONE BISCUITS INDONESIA</v>
          </cell>
        </row>
      </sheetData>
      <sheetData sheetId="914">
        <row r="7">
          <cell r="E7" t="str">
            <v>PT. DANONE BISCUITS INDONESIA</v>
          </cell>
        </row>
      </sheetData>
      <sheetData sheetId="915">
        <row r="7">
          <cell r="E7" t="str">
            <v>PT. DANONE BISCUITS INDONESIA</v>
          </cell>
        </row>
      </sheetData>
      <sheetData sheetId="916">
        <row r="7">
          <cell r="E7" t="str">
            <v>PT. DANONE BISCUITS INDONESIA</v>
          </cell>
        </row>
      </sheetData>
      <sheetData sheetId="917">
        <row r="7">
          <cell r="E7" t="str">
            <v>PT. DANONE BISCUITS INDONESIA</v>
          </cell>
        </row>
      </sheetData>
      <sheetData sheetId="918">
        <row r="7">
          <cell r="E7" t="str">
            <v>PT. DANONE BISCUITS INDONESIA</v>
          </cell>
        </row>
      </sheetData>
      <sheetData sheetId="919">
        <row r="7">
          <cell r="E7" t="str">
            <v>PT. DANONE BISCUITS INDONESIA</v>
          </cell>
        </row>
      </sheetData>
      <sheetData sheetId="920">
        <row r="7">
          <cell r="E7" t="str">
            <v>PT. DANONE BISCUITS INDONESIA</v>
          </cell>
        </row>
      </sheetData>
      <sheetData sheetId="921">
        <row r="7">
          <cell r="E7" t="str">
            <v>PT. DANONE BISCUITS INDONESIA</v>
          </cell>
        </row>
      </sheetData>
      <sheetData sheetId="922">
        <row r="7">
          <cell r="E7" t="str">
            <v>PT. DANONE BISCUITS INDONESIA</v>
          </cell>
        </row>
      </sheetData>
      <sheetData sheetId="923">
        <row r="7">
          <cell r="E7" t="str">
            <v>PT. DANONE BISCUITS INDONESIA</v>
          </cell>
        </row>
      </sheetData>
      <sheetData sheetId="924">
        <row r="7">
          <cell r="E7" t="str">
            <v>PT. DANONE BISCUITS INDONESIA</v>
          </cell>
        </row>
      </sheetData>
      <sheetData sheetId="925">
        <row r="7">
          <cell r="E7" t="str">
            <v>PT. DANONE BISCUITS INDONESIA</v>
          </cell>
        </row>
      </sheetData>
      <sheetData sheetId="926">
        <row r="7">
          <cell r="E7" t="str">
            <v>PT. DANONE BISCUITS INDONESIA</v>
          </cell>
        </row>
      </sheetData>
      <sheetData sheetId="927">
        <row r="7">
          <cell r="E7" t="str">
            <v>PT. DANONE BISCUITS INDONESIA</v>
          </cell>
        </row>
      </sheetData>
      <sheetData sheetId="928">
        <row r="7">
          <cell r="E7" t="str">
            <v>PT. DANONE BISCUITS INDONESIA</v>
          </cell>
        </row>
      </sheetData>
      <sheetData sheetId="929">
        <row r="7">
          <cell r="E7" t="str">
            <v>PT. DANONE BISCUITS INDONESIA</v>
          </cell>
        </row>
      </sheetData>
      <sheetData sheetId="930">
        <row r="7">
          <cell r="E7" t="str">
            <v>PT. DANONE BISCUITS INDONESIA</v>
          </cell>
        </row>
      </sheetData>
      <sheetData sheetId="931" refreshError="1"/>
      <sheetData sheetId="932" refreshError="1"/>
      <sheetData sheetId="933">
        <row r="7">
          <cell r="E7" t="str">
            <v>PT. DANONE BISCUITS INDONESIA</v>
          </cell>
        </row>
      </sheetData>
      <sheetData sheetId="934">
        <row r="7">
          <cell r="E7" t="str">
            <v>PT. DANONE BISCUITS INDONESIA</v>
          </cell>
        </row>
      </sheetData>
      <sheetData sheetId="935" refreshError="1"/>
      <sheetData sheetId="936" refreshError="1"/>
      <sheetData sheetId="937" refreshError="1"/>
      <sheetData sheetId="938">
        <row r="7">
          <cell r="E7" t="str">
            <v>PT. DANONE BISCUITS INDONESIA</v>
          </cell>
        </row>
      </sheetData>
      <sheetData sheetId="939">
        <row r="7">
          <cell r="E7" t="str">
            <v>PT. DANONE BISCUITS INDONESIA</v>
          </cell>
        </row>
      </sheetData>
      <sheetData sheetId="940" refreshError="1"/>
      <sheetData sheetId="941">
        <row r="7">
          <cell r="E7" t="str">
            <v>PT. DANONE BISCUITS INDONESIA</v>
          </cell>
        </row>
      </sheetData>
      <sheetData sheetId="942">
        <row r="7">
          <cell r="E7" t="str">
            <v>PT. DANONE BISCUITS INDONESIA</v>
          </cell>
        </row>
      </sheetData>
      <sheetData sheetId="943">
        <row r="7">
          <cell r="E7" t="str">
            <v>PT. DANONE BISCUITS INDONESIA</v>
          </cell>
        </row>
      </sheetData>
      <sheetData sheetId="944">
        <row r="7">
          <cell r="E7" t="str">
            <v>PT. DANONE BISCUITS INDONESIA</v>
          </cell>
        </row>
      </sheetData>
      <sheetData sheetId="945">
        <row r="7">
          <cell r="E7" t="str">
            <v>PT. DANONE BISCUITS INDONESIA</v>
          </cell>
        </row>
      </sheetData>
      <sheetData sheetId="946">
        <row r="7">
          <cell r="E7" t="str">
            <v>PT. DANONE BISCUITS INDONESIA</v>
          </cell>
        </row>
      </sheetData>
      <sheetData sheetId="947">
        <row r="7">
          <cell r="E7" t="str">
            <v>PT. DANONE BISCUITS INDONESIA</v>
          </cell>
        </row>
      </sheetData>
      <sheetData sheetId="948">
        <row r="7">
          <cell r="E7" t="str">
            <v>PT. DANONE BISCUITS INDONESIA</v>
          </cell>
        </row>
      </sheetData>
      <sheetData sheetId="949">
        <row r="7">
          <cell r="E7" t="str">
            <v>PT. DANONE BISCUITS INDONESIA</v>
          </cell>
        </row>
      </sheetData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>
        <row r="7">
          <cell r="E7" t="str">
            <v>PT. DANONE BISCUITS INDONESIA</v>
          </cell>
        </row>
      </sheetData>
      <sheetData sheetId="959">
        <row r="7">
          <cell r="E7" t="str">
            <v>PT. DANONE BISCUITS INDONESIA</v>
          </cell>
        </row>
      </sheetData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>
        <row r="7">
          <cell r="E7" t="str">
            <v>PT. DANONE BISCUITS INDONESIA</v>
          </cell>
        </row>
      </sheetData>
      <sheetData sheetId="966">
        <row r="7">
          <cell r="E7" t="str">
            <v>PT. DANONE BISCUITS INDONESIA</v>
          </cell>
        </row>
      </sheetData>
      <sheetData sheetId="967">
        <row r="7">
          <cell r="E7" t="str">
            <v>PT. DANONE BISCUITS INDONESIA</v>
          </cell>
        </row>
      </sheetData>
      <sheetData sheetId="968">
        <row r="7">
          <cell r="E7" t="str">
            <v>PT. DANONE BISCUITS INDONESIA</v>
          </cell>
        </row>
      </sheetData>
      <sheetData sheetId="969">
        <row r="7">
          <cell r="E7" t="str">
            <v>PT. DANONE BISCUITS INDONESIA</v>
          </cell>
        </row>
      </sheetData>
      <sheetData sheetId="970" refreshError="1"/>
      <sheetData sheetId="971">
        <row r="7">
          <cell r="E7" t="str">
            <v>PT. DANONE BISCUITS INDONESIA</v>
          </cell>
        </row>
      </sheetData>
      <sheetData sheetId="972">
        <row r="7">
          <cell r="E7" t="str">
            <v>PT. DANONE BISCUITS INDONESIA</v>
          </cell>
        </row>
      </sheetData>
      <sheetData sheetId="973">
        <row r="7">
          <cell r="E7" t="str">
            <v>PT. DANONE BISCUITS INDONESIA</v>
          </cell>
        </row>
      </sheetData>
      <sheetData sheetId="974">
        <row r="7">
          <cell r="E7" t="str">
            <v>PT. DANONE BISCUITS INDONESIA</v>
          </cell>
        </row>
      </sheetData>
      <sheetData sheetId="975">
        <row r="7">
          <cell r="E7" t="str">
            <v>PT. DANONE BISCUITS INDONESIA</v>
          </cell>
        </row>
      </sheetData>
      <sheetData sheetId="976">
        <row r="7">
          <cell r="E7" t="str">
            <v>PT. DANONE BISCUITS INDONESIA</v>
          </cell>
        </row>
      </sheetData>
      <sheetData sheetId="977">
        <row r="7">
          <cell r="E7" t="str">
            <v>PT. DANONE BISCUITS INDONESIA</v>
          </cell>
        </row>
      </sheetData>
      <sheetData sheetId="978">
        <row r="7">
          <cell r="E7" t="str">
            <v>PT. DANONE BISCUITS INDONESIA</v>
          </cell>
        </row>
      </sheetData>
      <sheetData sheetId="979">
        <row r="7">
          <cell r="E7" t="str">
            <v>PT. DANONE BISCUITS INDONESIA</v>
          </cell>
        </row>
      </sheetData>
      <sheetData sheetId="980">
        <row r="7">
          <cell r="E7" t="str">
            <v>PT. DANONE BISCUITS INDONESIA</v>
          </cell>
        </row>
      </sheetData>
      <sheetData sheetId="981">
        <row r="7">
          <cell r="E7" t="str">
            <v>PT. DANONE BISCUITS INDONESIA</v>
          </cell>
        </row>
      </sheetData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>
        <row r="7">
          <cell r="E7" t="str">
            <v>PT. DANONE BISCUITS INDONESIA</v>
          </cell>
        </row>
      </sheetData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>
        <row r="7">
          <cell r="E7" t="str">
            <v>PT. DANONE BISCUITS INDONESIA</v>
          </cell>
        </row>
      </sheetData>
      <sheetData sheetId="1074">
        <row r="7">
          <cell r="E7" t="str">
            <v>PT. DANONE BISCUITS INDONESIA</v>
          </cell>
        </row>
      </sheetData>
      <sheetData sheetId="1075">
        <row r="7">
          <cell r="E7" t="str">
            <v>PT. DANONE BISCUITS INDONESIA</v>
          </cell>
        </row>
      </sheetData>
      <sheetData sheetId="1076">
        <row r="7">
          <cell r="E7" t="str">
            <v>PT. DANONE BISCUITS INDONESIA</v>
          </cell>
        </row>
      </sheetData>
      <sheetData sheetId="1077">
        <row r="7">
          <cell r="E7" t="str">
            <v>PT. DANONE BISCUITS INDONESIA</v>
          </cell>
        </row>
      </sheetData>
      <sheetData sheetId="1078">
        <row r="7">
          <cell r="E7" t="str">
            <v>PT. DANONE BISCUITS INDONESIA</v>
          </cell>
        </row>
      </sheetData>
      <sheetData sheetId="1079">
        <row r="7">
          <cell r="E7" t="str">
            <v>PT. DANONE BISCUITS INDONESIA</v>
          </cell>
        </row>
      </sheetData>
      <sheetData sheetId="1080">
        <row r="7">
          <cell r="E7" t="str">
            <v>PT. DANONE BISCUITS INDONESIA</v>
          </cell>
        </row>
      </sheetData>
      <sheetData sheetId="1081">
        <row r="7">
          <cell r="E7" t="str">
            <v>PT. DANONE BISCUITS INDONESIA</v>
          </cell>
        </row>
      </sheetData>
      <sheetData sheetId="1082">
        <row r="7">
          <cell r="E7" t="str">
            <v>PT. DANONE BISCUITS INDONESIA</v>
          </cell>
        </row>
      </sheetData>
      <sheetData sheetId="1083">
        <row r="7">
          <cell r="E7" t="str">
            <v>PT. DANONE BISCUITS INDONESIA</v>
          </cell>
        </row>
      </sheetData>
      <sheetData sheetId="1084">
        <row r="7">
          <cell r="E7" t="str">
            <v>PT. DANONE BISCUITS INDONESIA</v>
          </cell>
        </row>
      </sheetData>
      <sheetData sheetId="1085">
        <row r="7">
          <cell r="E7" t="str">
            <v>PT. DANONE BISCUITS INDONESIA</v>
          </cell>
        </row>
      </sheetData>
      <sheetData sheetId="1086">
        <row r="7">
          <cell r="E7" t="str">
            <v>PT. DANONE BISCUITS INDONESIA</v>
          </cell>
        </row>
      </sheetData>
      <sheetData sheetId="1087">
        <row r="7">
          <cell r="E7" t="str">
            <v>PT. DANONE BISCUITS INDONESIA</v>
          </cell>
        </row>
      </sheetData>
      <sheetData sheetId="1088">
        <row r="7">
          <cell r="E7" t="str">
            <v>PT. DANONE BISCUITS INDONESIA</v>
          </cell>
        </row>
      </sheetData>
      <sheetData sheetId="1089">
        <row r="7">
          <cell r="E7" t="str">
            <v>PT. DANONE BISCUITS INDONESIA</v>
          </cell>
        </row>
      </sheetData>
      <sheetData sheetId="1090">
        <row r="7">
          <cell r="E7" t="str">
            <v>PT. DANONE BISCUITS INDONESIA</v>
          </cell>
        </row>
      </sheetData>
      <sheetData sheetId="1091">
        <row r="7">
          <cell r="E7" t="str">
            <v>PT. DANONE BISCUITS INDONESIA</v>
          </cell>
        </row>
      </sheetData>
      <sheetData sheetId="1092">
        <row r="7">
          <cell r="E7" t="str">
            <v>PT. DANONE BISCUITS INDONESIA</v>
          </cell>
        </row>
      </sheetData>
      <sheetData sheetId="1093">
        <row r="7">
          <cell r="E7" t="str">
            <v>PT. DANONE BISCUITS INDONESIA</v>
          </cell>
        </row>
      </sheetData>
      <sheetData sheetId="1094">
        <row r="7">
          <cell r="E7" t="str">
            <v>PT. DANONE BISCUITS INDONESIA</v>
          </cell>
        </row>
      </sheetData>
      <sheetData sheetId="1095">
        <row r="7">
          <cell r="E7" t="str">
            <v>PT. DANONE BISCUITS INDONESIA</v>
          </cell>
        </row>
      </sheetData>
      <sheetData sheetId="1096">
        <row r="7">
          <cell r="E7" t="str">
            <v>PT. DANONE BISCUITS INDONESIA</v>
          </cell>
        </row>
      </sheetData>
      <sheetData sheetId="1097">
        <row r="7">
          <cell r="E7" t="str">
            <v>PT. DANONE BISCUITS INDONESIA</v>
          </cell>
        </row>
      </sheetData>
      <sheetData sheetId="1098">
        <row r="7">
          <cell r="E7" t="str">
            <v>PT. DANONE BISCUITS INDONESIA</v>
          </cell>
        </row>
      </sheetData>
      <sheetData sheetId="1099">
        <row r="7">
          <cell r="E7" t="str">
            <v>PT. DANONE BISCUITS INDONESIA</v>
          </cell>
        </row>
      </sheetData>
      <sheetData sheetId="1100">
        <row r="7">
          <cell r="E7" t="str">
            <v>PT. DANONE BISCUITS INDONESIA</v>
          </cell>
        </row>
      </sheetData>
      <sheetData sheetId="1101">
        <row r="7">
          <cell r="E7" t="str">
            <v>PT. DANONE BISCUITS INDONESIA</v>
          </cell>
        </row>
      </sheetData>
      <sheetData sheetId="1102">
        <row r="7">
          <cell r="E7" t="str">
            <v>PT. DANONE BISCUITS INDONESIA</v>
          </cell>
        </row>
      </sheetData>
      <sheetData sheetId="1103">
        <row r="7">
          <cell r="E7" t="str">
            <v>PT. DANONE BISCUITS INDONESIA</v>
          </cell>
        </row>
      </sheetData>
      <sheetData sheetId="1104">
        <row r="7">
          <cell r="E7" t="str">
            <v>PT. DANONE BISCUITS INDONESIA</v>
          </cell>
        </row>
      </sheetData>
      <sheetData sheetId="1105">
        <row r="7">
          <cell r="E7" t="str">
            <v>PT. DANONE BISCUITS INDONESIA</v>
          </cell>
        </row>
      </sheetData>
      <sheetData sheetId="1106">
        <row r="7">
          <cell r="E7" t="str">
            <v>PT. DANONE BISCUITS INDONESIA</v>
          </cell>
        </row>
      </sheetData>
      <sheetData sheetId="1107">
        <row r="7">
          <cell r="E7" t="str">
            <v>PT. DANONE BISCUITS INDONESIA</v>
          </cell>
        </row>
      </sheetData>
      <sheetData sheetId="1108">
        <row r="7">
          <cell r="E7" t="str">
            <v>PT. DANONE BISCUITS INDONESIA</v>
          </cell>
        </row>
      </sheetData>
      <sheetData sheetId="1109">
        <row r="7">
          <cell r="E7" t="str">
            <v>PT. DANONE BISCUITS INDONESIA</v>
          </cell>
        </row>
      </sheetData>
      <sheetData sheetId="1110">
        <row r="7">
          <cell r="E7" t="str">
            <v>PT. DANONE BISCUITS INDONESIA</v>
          </cell>
        </row>
      </sheetData>
      <sheetData sheetId="1111">
        <row r="7">
          <cell r="E7" t="str">
            <v>PT. DANONE BISCUITS INDONESIA</v>
          </cell>
        </row>
      </sheetData>
      <sheetData sheetId="1112">
        <row r="7">
          <cell r="E7" t="str">
            <v>PT. DANONE BISCUITS INDONESIA</v>
          </cell>
        </row>
      </sheetData>
      <sheetData sheetId="1113">
        <row r="7">
          <cell r="E7" t="str">
            <v>PT. DANONE BISCUITS INDONESIA</v>
          </cell>
        </row>
      </sheetData>
      <sheetData sheetId="1114">
        <row r="7">
          <cell r="E7" t="str">
            <v>PT. DANONE BISCUITS INDONESIA</v>
          </cell>
        </row>
      </sheetData>
      <sheetData sheetId="1115">
        <row r="7">
          <cell r="E7" t="str">
            <v>PT. DANONE BISCUITS INDONESIA</v>
          </cell>
        </row>
      </sheetData>
      <sheetData sheetId="1116">
        <row r="7">
          <cell r="E7" t="str">
            <v>PT. DANONE BISCUITS INDONESIA</v>
          </cell>
        </row>
      </sheetData>
      <sheetData sheetId="1117">
        <row r="7">
          <cell r="E7" t="str">
            <v>PT. DANONE BISCUITS INDONESIA</v>
          </cell>
        </row>
      </sheetData>
      <sheetData sheetId="1118">
        <row r="7">
          <cell r="E7" t="str">
            <v>PT. DANONE BISCUITS INDONESIA</v>
          </cell>
        </row>
      </sheetData>
      <sheetData sheetId="1119">
        <row r="7">
          <cell r="E7" t="str">
            <v>PT. DANONE BISCUITS INDONESIA</v>
          </cell>
        </row>
      </sheetData>
      <sheetData sheetId="1120">
        <row r="7">
          <cell r="E7" t="str">
            <v>PT. DANONE BISCUITS INDONESIA</v>
          </cell>
        </row>
      </sheetData>
      <sheetData sheetId="1121">
        <row r="7">
          <cell r="E7" t="str">
            <v>PT. DANONE BISCUITS INDONESIA</v>
          </cell>
        </row>
      </sheetData>
      <sheetData sheetId="1122">
        <row r="7">
          <cell r="E7" t="str">
            <v>PT. DANONE BISCUITS INDONESIA</v>
          </cell>
        </row>
      </sheetData>
      <sheetData sheetId="1123">
        <row r="7">
          <cell r="E7" t="str">
            <v>PT. DANONE BISCUITS INDONESIA</v>
          </cell>
        </row>
      </sheetData>
      <sheetData sheetId="1124">
        <row r="7">
          <cell r="E7" t="str">
            <v>PT. DANONE BISCUITS INDONESIA</v>
          </cell>
        </row>
      </sheetData>
      <sheetData sheetId="1125">
        <row r="7">
          <cell r="E7" t="str">
            <v>PT. DANONE BISCUITS INDONESIA</v>
          </cell>
        </row>
      </sheetData>
      <sheetData sheetId="1126">
        <row r="7">
          <cell r="E7" t="str">
            <v>PT. DANONE BISCUITS INDONESIA</v>
          </cell>
        </row>
      </sheetData>
      <sheetData sheetId="1127">
        <row r="7">
          <cell r="E7" t="str">
            <v>PT. DANONE BISCUITS INDONESIA</v>
          </cell>
        </row>
      </sheetData>
      <sheetData sheetId="1128">
        <row r="7">
          <cell r="E7" t="str">
            <v>PT. DANONE BISCUITS INDONESIA</v>
          </cell>
        </row>
      </sheetData>
      <sheetData sheetId="1129">
        <row r="7">
          <cell r="E7" t="str">
            <v>PT. DANONE BISCUITS INDONESIA</v>
          </cell>
        </row>
      </sheetData>
      <sheetData sheetId="1130">
        <row r="7">
          <cell r="E7" t="str">
            <v>PT. DANONE BISCUITS INDONESIA</v>
          </cell>
        </row>
      </sheetData>
      <sheetData sheetId="1131">
        <row r="7">
          <cell r="E7" t="str">
            <v>PT. DANONE BISCUITS INDONESIA</v>
          </cell>
        </row>
      </sheetData>
      <sheetData sheetId="1132">
        <row r="7">
          <cell r="E7" t="str">
            <v>PT. DANONE BISCUITS INDONESIA</v>
          </cell>
        </row>
      </sheetData>
      <sheetData sheetId="1133">
        <row r="7">
          <cell r="E7" t="str">
            <v>PT. DANONE BISCUITS INDONESIA</v>
          </cell>
        </row>
      </sheetData>
      <sheetData sheetId="1134">
        <row r="7">
          <cell r="E7" t="str">
            <v>PT. DANONE BISCUITS INDONESIA</v>
          </cell>
        </row>
      </sheetData>
      <sheetData sheetId="1135">
        <row r="7">
          <cell r="E7" t="str">
            <v>PT. DANONE BISCUITS INDONESIA</v>
          </cell>
        </row>
      </sheetData>
      <sheetData sheetId="1136">
        <row r="7">
          <cell r="E7" t="str">
            <v>PT. DANONE BISCUITS INDONESIA</v>
          </cell>
        </row>
      </sheetData>
      <sheetData sheetId="1137">
        <row r="7">
          <cell r="E7" t="str">
            <v>PT. DANONE BISCUITS INDONESIA</v>
          </cell>
        </row>
      </sheetData>
      <sheetData sheetId="1138">
        <row r="7">
          <cell r="E7" t="str">
            <v>PT. DANONE BISCUITS INDONESIA</v>
          </cell>
        </row>
      </sheetData>
      <sheetData sheetId="1139">
        <row r="7">
          <cell r="E7" t="str">
            <v>PT. DANONE BISCUITS INDONESIA</v>
          </cell>
        </row>
      </sheetData>
      <sheetData sheetId="1140">
        <row r="7">
          <cell r="E7" t="str">
            <v>PT. DANONE BISCUITS INDONESIA</v>
          </cell>
        </row>
      </sheetData>
      <sheetData sheetId="1141">
        <row r="7">
          <cell r="E7" t="str">
            <v>PT. DANONE BISCUITS INDONESIA</v>
          </cell>
        </row>
      </sheetData>
      <sheetData sheetId="1142">
        <row r="7">
          <cell r="E7" t="str">
            <v>PT. DANONE BISCUITS INDONESIA</v>
          </cell>
        </row>
      </sheetData>
      <sheetData sheetId="1143">
        <row r="7">
          <cell r="E7" t="str">
            <v>PT. DANONE BISCUITS INDONESIA</v>
          </cell>
        </row>
      </sheetData>
      <sheetData sheetId="1144">
        <row r="7">
          <cell r="E7" t="str">
            <v>PT. DANONE BISCUITS INDONESIA</v>
          </cell>
        </row>
      </sheetData>
      <sheetData sheetId="1145">
        <row r="7">
          <cell r="E7" t="str">
            <v>PT. DANONE BISCUITS INDONESIA</v>
          </cell>
        </row>
      </sheetData>
      <sheetData sheetId="1146">
        <row r="7">
          <cell r="E7" t="str">
            <v>PT. DANONE BISCUITS INDONESIA</v>
          </cell>
        </row>
      </sheetData>
      <sheetData sheetId="1147">
        <row r="7">
          <cell r="E7" t="str">
            <v>PT. DANONE BISCUITS INDONESIA</v>
          </cell>
        </row>
      </sheetData>
      <sheetData sheetId="1148">
        <row r="7">
          <cell r="E7" t="str">
            <v>PT. DANONE BISCUITS INDONESIA</v>
          </cell>
        </row>
      </sheetData>
      <sheetData sheetId="1149">
        <row r="7">
          <cell r="E7" t="str">
            <v>PT. DANONE BISCUITS INDONESIA</v>
          </cell>
        </row>
      </sheetData>
      <sheetData sheetId="1150">
        <row r="7">
          <cell r="E7" t="str">
            <v>PT. DANONE BISCUITS INDONESIA</v>
          </cell>
        </row>
      </sheetData>
      <sheetData sheetId="1151">
        <row r="7">
          <cell r="E7" t="str">
            <v>PT. DANONE BISCUITS INDONESIA</v>
          </cell>
        </row>
      </sheetData>
      <sheetData sheetId="1152">
        <row r="7">
          <cell r="E7" t="str">
            <v>PT. DANONE BISCUITS INDONESIA</v>
          </cell>
        </row>
      </sheetData>
      <sheetData sheetId="1153">
        <row r="7">
          <cell r="E7" t="str">
            <v>PT. DANONE BISCUITS INDONESIA</v>
          </cell>
        </row>
      </sheetData>
      <sheetData sheetId="1154">
        <row r="7">
          <cell r="E7" t="str">
            <v>PT. DANONE BISCUITS INDONESIA</v>
          </cell>
        </row>
      </sheetData>
      <sheetData sheetId="1155">
        <row r="7">
          <cell r="E7" t="str">
            <v>PT. DANONE BISCUITS INDONESIA</v>
          </cell>
        </row>
      </sheetData>
      <sheetData sheetId="1156">
        <row r="7">
          <cell r="E7" t="str">
            <v>PT. DANONE BISCUITS INDONESIA</v>
          </cell>
        </row>
      </sheetData>
      <sheetData sheetId="1157">
        <row r="7">
          <cell r="E7" t="str">
            <v>PT. DANONE BISCUITS INDONESIA</v>
          </cell>
        </row>
      </sheetData>
      <sheetData sheetId="1158">
        <row r="7">
          <cell r="E7" t="str">
            <v>PT. DANONE BISCUITS INDONESIA</v>
          </cell>
        </row>
      </sheetData>
      <sheetData sheetId="1159">
        <row r="7">
          <cell r="E7" t="str">
            <v>PT. DANONE BISCUITS INDONESIA</v>
          </cell>
        </row>
      </sheetData>
      <sheetData sheetId="1160">
        <row r="7">
          <cell r="E7" t="str">
            <v>PT. DANONE BISCUITS INDONESIA</v>
          </cell>
        </row>
      </sheetData>
      <sheetData sheetId="1161">
        <row r="7">
          <cell r="E7" t="str">
            <v>PT. DANONE BISCUITS INDONESIA</v>
          </cell>
        </row>
      </sheetData>
      <sheetData sheetId="1162">
        <row r="7">
          <cell r="E7" t="str">
            <v>PT. DANONE BISCUITS INDONESIA</v>
          </cell>
        </row>
      </sheetData>
      <sheetData sheetId="1163">
        <row r="7">
          <cell r="E7" t="str">
            <v>PT. DANONE BISCUITS INDONESIA</v>
          </cell>
        </row>
      </sheetData>
      <sheetData sheetId="1164">
        <row r="7">
          <cell r="E7" t="str">
            <v>PT. DANONE BISCUITS INDONESIA</v>
          </cell>
        </row>
      </sheetData>
      <sheetData sheetId="1165">
        <row r="7">
          <cell r="E7" t="str">
            <v>PT. DANONE BISCUITS INDONESIA</v>
          </cell>
        </row>
      </sheetData>
      <sheetData sheetId="1166">
        <row r="7">
          <cell r="E7" t="str">
            <v>PT. DANONE BISCUITS INDONESIA</v>
          </cell>
        </row>
      </sheetData>
      <sheetData sheetId="1167">
        <row r="7">
          <cell r="E7" t="str">
            <v>PT. DANONE BISCUITS INDONESIA</v>
          </cell>
        </row>
      </sheetData>
      <sheetData sheetId="1168">
        <row r="7">
          <cell r="E7" t="str">
            <v>PT. DANONE BISCUITS INDONESIA</v>
          </cell>
        </row>
      </sheetData>
      <sheetData sheetId="1169">
        <row r="7">
          <cell r="E7" t="str">
            <v>PT. DANONE BISCUITS INDONESIA</v>
          </cell>
        </row>
      </sheetData>
      <sheetData sheetId="1170">
        <row r="7">
          <cell r="E7" t="str">
            <v>PT. DANONE BISCUITS INDONESIA</v>
          </cell>
        </row>
      </sheetData>
      <sheetData sheetId="1171">
        <row r="7">
          <cell r="E7" t="str">
            <v>PT. DANONE BISCUITS INDONESIA</v>
          </cell>
        </row>
      </sheetData>
      <sheetData sheetId="1172">
        <row r="7">
          <cell r="E7" t="str">
            <v>PT. DANONE BISCUITS INDONESIA</v>
          </cell>
        </row>
      </sheetData>
      <sheetData sheetId="1173">
        <row r="7">
          <cell r="E7" t="str">
            <v>PT. DANONE BISCUITS INDONESIA</v>
          </cell>
        </row>
      </sheetData>
      <sheetData sheetId="1174">
        <row r="7">
          <cell r="E7" t="str">
            <v>PT. DANONE BISCUITS INDONESIA</v>
          </cell>
        </row>
      </sheetData>
      <sheetData sheetId="1175">
        <row r="7">
          <cell r="E7" t="str">
            <v>PT. DANONE BISCUITS INDONESIA</v>
          </cell>
        </row>
      </sheetData>
      <sheetData sheetId="1176">
        <row r="7">
          <cell r="E7" t="str">
            <v>PT. DANONE BISCUITS INDONESIA</v>
          </cell>
        </row>
      </sheetData>
      <sheetData sheetId="1177">
        <row r="7">
          <cell r="E7" t="str">
            <v>PT. DANONE BISCUITS INDONESIA</v>
          </cell>
        </row>
      </sheetData>
      <sheetData sheetId="1178">
        <row r="7">
          <cell r="E7" t="str">
            <v>PT. DANONE BISCUITS INDONESIA</v>
          </cell>
        </row>
      </sheetData>
      <sheetData sheetId="1179">
        <row r="7">
          <cell r="E7" t="str">
            <v>PT. DANONE BISCUITS INDONESIA</v>
          </cell>
        </row>
      </sheetData>
      <sheetData sheetId="1180">
        <row r="7">
          <cell r="E7" t="str">
            <v>PT. DANONE BISCUITS INDONESIA</v>
          </cell>
        </row>
      </sheetData>
      <sheetData sheetId="1181">
        <row r="7">
          <cell r="E7" t="str">
            <v>PT. DANONE BISCUITS INDONESIA</v>
          </cell>
        </row>
      </sheetData>
      <sheetData sheetId="1182">
        <row r="7">
          <cell r="E7" t="str">
            <v>PT. DANONE BISCUITS INDONESIA</v>
          </cell>
        </row>
      </sheetData>
      <sheetData sheetId="1183">
        <row r="7">
          <cell r="E7" t="str">
            <v>PT. DANONE BISCUITS INDONESIA</v>
          </cell>
        </row>
      </sheetData>
      <sheetData sheetId="1184">
        <row r="7">
          <cell r="E7" t="str">
            <v>PT. DANONE BISCUITS INDONESIA</v>
          </cell>
        </row>
      </sheetData>
      <sheetData sheetId="1185">
        <row r="7">
          <cell r="E7" t="str">
            <v>PT. DANONE BISCUITS INDONESIA</v>
          </cell>
        </row>
      </sheetData>
      <sheetData sheetId="1186">
        <row r="7">
          <cell r="E7" t="str">
            <v>PT. DANONE BISCUITS INDONESIA</v>
          </cell>
        </row>
      </sheetData>
      <sheetData sheetId="1187">
        <row r="7">
          <cell r="E7" t="str">
            <v>PT. DANONE BISCUITS INDONESIA</v>
          </cell>
        </row>
      </sheetData>
      <sheetData sheetId="1188">
        <row r="7">
          <cell r="E7" t="str">
            <v>PT. DANONE BISCUITS INDONESIA</v>
          </cell>
        </row>
      </sheetData>
      <sheetData sheetId="1189">
        <row r="7">
          <cell r="E7" t="str">
            <v>PT. DANONE BISCUITS INDONESIA</v>
          </cell>
        </row>
      </sheetData>
      <sheetData sheetId="1190">
        <row r="7">
          <cell r="E7" t="str">
            <v>PT. DANONE BISCUITS INDONESIA</v>
          </cell>
        </row>
      </sheetData>
      <sheetData sheetId="1191">
        <row r="7">
          <cell r="E7" t="str">
            <v>PT. DANONE BISCUITS INDONESIA</v>
          </cell>
        </row>
      </sheetData>
      <sheetData sheetId="1192">
        <row r="7">
          <cell r="E7" t="str">
            <v>PT. DANONE BISCUITS INDONESIA</v>
          </cell>
        </row>
      </sheetData>
      <sheetData sheetId="1193">
        <row r="7">
          <cell r="E7" t="str">
            <v>PT. DANONE BISCUITS INDONESIA</v>
          </cell>
        </row>
      </sheetData>
      <sheetData sheetId="1194">
        <row r="7">
          <cell r="E7" t="str">
            <v>PT. DANONE BISCUITS INDONESIA</v>
          </cell>
        </row>
      </sheetData>
      <sheetData sheetId="1195">
        <row r="7">
          <cell r="E7" t="str">
            <v>PT. DANONE BISCUITS INDONESIA</v>
          </cell>
        </row>
      </sheetData>
      <sheetData sheetId="1196">
        <row r="7">
          <cell r="E7" t="str">
            <v>PT. DANONE BISCUITS INDONESIA</v>
          </cell>
        </row>
      </sheetData>
      <sheetData sheetId="1197">
        <row r="7">
          <cell r="E7" t="str">
            <v>PT. DANONE BISCUITS INDONESIA</v>
          </cell>
        </row>
      </sheetData>
      <sheetData sheetId="1198">
        <row r="7">
          <cell r="E7" t="str">
            <v>PT. DANONE BISCUITS INDONESIA</v>
          </cell>
        </row>
      </sheetData>
      <sheetData sheetId="1199">
        <row r="7">
          <cell r="E7" t="str">
            <v>PT. DANONE BISCUITS INDONESIA</v>
          </cell>
        </row>
      </sheetData>
      <sheetData sheetId="1200">
        <row r="7">
          <cell r="E7" t="str">
            <v>PT. DANONE BISCUITS INDONESIA</v>
          </cell>
        </row>
      </sheetData>
      <sheetData sheetId="1201">
        <row r="7">
          <cell r="E7" t="str">
            <v>PT. DANONE BISCUITS INDONESIA</v>
          </cell>
        </row>
      </sheetData>
      <sheetData sheetId="1202">
        <row r="7">
          <cell r="E7" t="str">
            <v>PT. DANONE BISCUITS INDONESIA</v>
          </cell>
        </row>
      </sheetData>
      <sheetData sheetId="1203">
        <row r="7">
          <cell r="E7" t="str">
            <v>PT. DANONE BISCUITS INDONESIA</v>
          </cell>
        </row>
      </sheetData>
      <sheetData sheetId="1204">
        <row r="7">
          <cell r="E7" t="str">
            <v>PT. DANONE BISCUITS INDONESIA</v>
          </cell>
        </row>
      </sheetData>
      <sheetData sheetId="1205">
        <row r="7">
          <cell r="E7" t="str">
            <v>PT. DANONE BISCUITS INDONESIA</v>
          </cell>
        </row>
      </sheetData>
      <sheetData sheetId="1206">
        <row r="7">
          <cell r="E7" t="str">
            <v>PT. DANONE BISCUITS INDONESIA</v>
          </cell>
        </row>
      </sheetData>
      <sheetData sheetId="1207">
        <row r="7">
          <cell r="E7" t="str">
            <v>PT. DANONE BISCUITS INDONESIA</v>
          </cell>
        </row>
      </sheetData>
      <sheetData sheetId="1208">
        <row r="7">
          <cell r="E7" t="str">
            <v>PT. DANONE BISCUITS INDONESIA</v>
          </cell>
        </row>
      </sheetData>
      <sheetData sheetId="1209">
        <row r="7">
          <cell r="E7" t="str">
            <v>PT. DANONE BISCUITS INDONESIA</v>
          </cell>
        </row>
      </sheetData>
      <sheetData sheetId="1210">
        <row r="7">
          <cell r="E7" t="str">
            <v>PT. DANONE BISCUITS INDONESIA</v>
          </cell>
        </row>
      </sheetData>
      <sheetData sheetId="1211">
        <row r="7">
          <cell r="E7" t="str">
            <v>PT. DANONE BISCUITS INDONESIA</v>
          </cell>
        </row>
      </sheetData>
      <sheetData sheetId="1212">
        <row r="7">
          <cell r="E7" t="str">
            <v>PT. DANONE BISCUITS INDONESIA</v>
          </cell>
        </row>
      </sheetData>
      <sheetData sheetId="1213">
        <row r="7">
          <cell r="E7" t="str">
            <v>PT. DANONE BISCUITS INDONESIA</v>
          </cell>
        </row>
      </sheetData>
      <sheetData sheetId="1214">
        <row r="7">
          <cell r="E7" t="str">
            <v>PT. DANONE BISCUITS INDONESIA</v>
          </cell>
        </row>
      </sheetData>
      <sheetData sheetId="1215">
        <row r="7">
          <cell r="E7" t="str">
            <v>PT. DANONE BISCUITS INDONESIA</v>
          </cell>
        </row>
      </sheetData>
      <sheetData sheetId="1216">
        <row r="7">
          <cell r="E7" t="str">
            <v>PT. DANONE BISCUITS INDONESIA</v>
          </cell>
        </row>
      </sheetData>
      <sheetData sheetId="1217">
        <row r="7">
          <cell r="E7" t="str">
            <v>PT. DANONE BISCUITS INDONESIA</v>
          </cell>
        </row>
      </sheetData>
      <sheetData sheetId="1218">
        <row r="7">
          <cell r="E7" t="str">
            <v>PT. DANONE BISCUITS INDONESIA</v>
          </cell>
        </row>
      </sheetData>
      <sheetData sheetId="1219">
        <row r="7">
          <cell r="E7" t="str">
            <v>PT. DANONE BISCUITS INDONESIA</v>
          </cell>
        </row>
      </sheetData>
      <sheetData sheetId="1220">
        <row r="7">
          <cell r="E7" t="str">
            <v>PT. DANONE BISCUITS INDONESIA</v>
          </cell>
        </row>
      </sheetData>
      <sheetData sheetId="1221">
        <row r="7">
          <cell r="E7" t="str">
            <v>PT. DANONE BISCUITS INDONESIA</v>
          </cell>
        </row>
      </sheetData>
      <sheetData sheetId="1222">
        <row r="7">
          <cell r="E7" t="str">
            <v>PT. DANONE BISCUITS INDONESIA</v>
          </cell>
        </row>
      </sheetData>
      <sheetData sheetId="1223">
        <row r="7">
          <cell r="E7" t="str">
            <v>PT. DANONE BISCUITS INDONESIA</v>
          </cell>
        </row>
      </sheetData>
      <sheetData sheetId="1224">
        <row r="7">
          <cell r="E7" t="str">
            <v>PT. DANONE BISCUITS INDONESIA</v>
          </cell>
        </row>
      </sheetData>
      <sheetData sheetId="1225">
        <row r="7">
          <cell r="E7" t="str">
            <v>PT. DANONE BISCUITS INDONESIA</v>
          </cell>
        </row>
      </sheetData>
      <sheetData sheetId="1226">
        <row r="7">
          <cell r="E7" t="str">
            <v>PT. DANONE BISCUITS INDONESIA</v>
          </cell>
        </row>
      </sheetData>
      <sheetData sheetId="1227">
        <row r="7">
          <cell r="E7" t="str">
            <v>PT. DANONE BISCUITS INDONESIA</v>
          </cell>
        </row>
      </sheetData>
      <sheetData sheetId="1228">
        <row r="7">
          <cell r="E7" t="str">
            <v>PT. DANONE BISCUITS INDONESIA</v>
          </cell>
        </row>
      </sheetData>
      <sheetData sheetId="1229">
        <row r="7">
          <cell r="E7" t="str">
            <v>PT. DANONE BISCUITS INDONESIA</v>
          </cell>
        </row>
      </sheetData>
      <sheetData sheetId="1230">
        <row r="7">
          <cell r="E7" t="str">
            <v>PT. DANONE BISCUITS INDONESIA</v>
          </cell>
        </row>
      </sheetData>
      <sheetData sheetId="1231">
        <row r="7">
          <cell r="E7" t="str">
            <v>PT. DANONE BISCUITS INDONESIA</v>
          </cell>
        </row>
      </sheetData>
      <sheetData sheetId="1232">
        <row r="7">
          <cell r="E7" t="str">
            <v>PT. DANONE BISCUITS INDONESIA</v>
          </cell>
        </row>
      </sheetData>
      <sheetData sheetId="1233">
        <row r="7">
          <cell r="E7" t="str">
            <v>PT. DANONE BISCUITS INDONESIA</v>
          </cell>
        </row>
      </sheetData>
      <sheetData sheetId="1234">
        <row r="7">
          <cell r="E7" t="str">
            <v>PT. DANONE BISCUITS INDONESIA</v>
          </cell>
        </row>
      </sheetData>
      <sheetData sheetId="1235">
        <row r="7">
          <cell r="E7" t="str">
            <v>PT. DANONE BISCUITS INDONESIA</v>
          </cell>
        </row>
      </sheetData>
      <sheetData sheetId="1236">
        <row r="7">
          <cell r="E7" t="str">
            <v>PT. DANONE BISCUITS INDONESIA</v>
          </cell>
        </row>
      </sheetData>
      <sheetData sheetId="1237">
        <row r="7">
          <cell r="E7" t="str">
            <v>PT. DANONE BISCUITS INDONESIA</v>
          </cell>
        </row>
      </sheetData>
      <sheetData sheetId="1238">
        <row r="7">
          <cell r="E7" t="str">
            <v>PT. DANONE BISCUITS INDONESIA</v>
          </cell>
        </row>
      </sheetData>
      <sheetData sheetId="1239">
        <row r="7">
          <cell r="E7" t="str">
            <v>PT. DANONE BISCUITS INDONESIA</v>
          </cell>
        </row>
      </sheetData>
      <sheetData sheetId="1240">
        <row r="7">
          <cell r="E7" t="str">
            <v>PT. DANONE BISCUITS INDONESIA</v>
          </cell>
        </row>
      </sheetData>
      <sheetData sheetId="1241">
        <row r="7">
          <cell r="E7" t="str">
            <v>PT. DANONE BISCUITS INDONESIA</v>
          </cell>
        </row>
      </sheetData>
      <sheetData sheetId="1242">
        <row r="7">
          <cell r="E7" t="str">
            <v>PT. DANONE BISCUITS INDONESIA</v>
          </cell>
        </row>
      </sheetData>
      <sheetData sheetId="1243">
        <row r="7">
          <cell r="E7" t="str">
            <v>PT. DANONE BISCUITS INDONESIA</v>
          </cell>
        </row>
      </sheetData>
      <sheetData sheetId="1244">
        <row r="7">
          <cell r="E7" t="str">
            <v>PT. DANONE BISCUITS INDONESIA</v>
          </cell>
        </row>
      </sheetData>
      <sheetData sheetId="1245">
        <row r="7">
          <cell r="E7" t="str">
            <v>PT. DANONE BISCUITS INDONESIA</v>
          </cell>
        </row>
      </sheetData>
      <sheetData sheetId="1246">
        <row r="7">
          <cell r="E7" t="str">
            <v>PT. DANONE BISCUITS INDONESIA</v>
          </cell>
        </row>
      </sheetData>
      <sheetData sheetId="1247">
        <row r="7">
          <cell r="E7" t="str">
            <v>PT. DANONE BISCUITS INDONESIA</v>
          </cell>
        </row>
      </sheetData>
      <sheetData sheetId="1248">
        <row r="7">
          <cell r="E7" t="str">
            <v>PT. DANONE BISCUITS INDONESIA</v>
          </cell>
        </row>
      </sheetData>
      <sheetData sheetId="1249">
        <row r="7">
          <cell r="E7" t="str">
            <v>PT. DANONE BISCUITS INDONESIA</v>
          </cell>
        </row>
      </sheetData>
      <sheetData sheetId="1250">
        <row r="7">
          <cell r="E7" t="str">
            <v>PT. DANONE BISCUITS INDONESIA</v>
          </cell>
        </row>
      </sheetData>
      <sheetData sheetId="1251">
        <row r="7">
          <cell r="E7" t="str">
            <v>PT. DANONE BISCUITS INDONESIA</v>
          </cell>
        </row>
      </sheetData>
      <sheetData sheetId="1252">
        <row r="7">
          <cell r="E7" t="str">
            <v>PT. DANONE BISCUITS INDONESIA</v>
          </cell>
        </row>
      </sheetData>
      <sheetData sheetId="1253">
        <row r="7">
          <cell r="E7" t="str">
            <v>PT. DANONE BISCUITS INDONESIA</v>
          </cell>
        </row>
      </sheetData>
      <sheetData sheetId="1254">
        <row r="7">
          <cell r="E7" t="str">
            <v>PT. DANONE BISCUITS INDONESIA</v>
          </cell>
        </row>
      </sheetData>
      <sheetData sheetId="1255">
        <row r="7">
          <cell r="E7" t="str">
            <v>PT. DANONE BISCUITS INDONESIA</v>
          </cell>
        </row>
      </sheetData>
      <sheetData sheetId="1256">
        <row r="7">
          <cell r="E7" t="str">
            <v>PT. DANONE BISCUITS INDONESIA</v>
          </cell>
        </row>
      </sheetData>
      <sheetData sheetId="1257">
        <row r="7">
          <cell r="E7" t="str">
            <v>PT. DANONE BISCUITS INDONESIA</v>
          </cell>
        </row>
      </sheetData>
      <sheetData sheetId="1258">
        <row r="7">
          <cell r="E7" t="str">
            <v>PT. DANONE BISCUITS INDONESIA</v>
          </cell>
        </row>
      </sheetData>
      <sheetData sheetId="1259">
        <row r="7">
          <cell r="E7" t="str">
            <v>PT. DANONE BISCUITS INDONESIA</v>
          </cell>
        </row>
      </sheetData>
      <sheetData sheetId="1260">
        <row r="7">
          <cell r="E7" t="str">
            <v>PT. DANONE BISCUITS INDONESIA</v>
          </cell>
        </row>
      </sheetData>
      <sheetData sheetId="1261">
        <row r="7">
          <cell r="E7" t="str">
            <v>PT. DANONE BISCUITS INDONESIA</v>
          </cell>
        </row>
      </sheetData>
      <sheetData sheetId="1262">
        <row r="7">
          <cell r="E7" t="str">
            <v>PT. DANONE BISCUITS INDONESIA</v>
          </cell>
        </row>
      </sheetData>
      <sheetData sheetId="1263">
        <row r="7">
          <cell r="E7" t="str">
            <v>PT. DANONE BISCUITS INDONESIA</v>
          </cell>
        </row>
      </sheetData>
      <sheetData sheetId="1264">
        <row r="7">
          <cell r="E7" t="str">
            <v>PT. DANONE BISCUITS INDONESIA</v>
          </cell>
        </row>
      </sheetData>
      <sheetData sheetId="1265">
        <row r="7">
          <cell r="E7" t="str">
            <v>PT. DANONE BISCUITS INDONESIA</v>
          </cell>
        </row>
      </sheetData>
      <sheetData sheetId="1266">
        <row r="7">
          <cell r="E7" t="str">
            <v>PT. DANONE BISCUITS INDONESIA</v>
          </cell>
        </row>
      </sheetData>
      <sheetData sheetId="1267">
        <row r="7">
          <cell r="E7" t="str">
            <v>PT. DANONE BISCUITS INDONESIA</v>
          </cell>
        </row>
      </sheetData>
      <sheetData sheetId="1268">
        <row r="7">
          <cell r="E7" t="str">
            <v>PT. DANONE BISCUITS INDONESIA</v>
          </cell>
        </row>
      </sheetData>
      <sheetData sheetId="1269">
        <row r="7">
          <cell r="E7" t="str">
            <v>PT. DANONE BISCUITS INDONESIA</v>
          </cell>
        </row>
      </sheetData>
      <sheetData sheetId="1270">
        <row r="7">
          <cell r="E7" t="str">
            <v>PT. DANONE BISCUITS INDONESIA</v>
          </cell>
        </row>
      </sheetData>
      <sheetData sheetId="1271">
        <row r="7">
          <cell r="E7" t="str">
            <v>PT. DANONE BISCUITS INDONESIA</v>
          </cell>
        </row>
      </sheetData>
      <sheetData sheetId="1272">
        <row r="7">
          <cell r="E7" t="str">
            <v>PT. DANONE BISCUITS INDONESIA</v>
          </cell>
        </row>
      </sheetData>
      <sheetData sheetId="1273">
        <row r="7">
          <cell r="E7" t="str">
            <v>PT. DANONE BISCUITS INDONESIA</v>
          </cell>
        </row>
      </sheetData>
      <sheetData sheetId="1274">
        <row r="7">
          <cell r="E7" t="str">
            <v>PT. DANONE BISCUITS INDONESIA</v>
          </cell>
        </row>
      </sheetData>
      <sheetData sheetId="1275">
        <row r="7">
          <cell r="E7" t="str">
            <v>PT. DANONE BISCUITS INDONESIA</v>
          </cell>
        </row>
      </sheetData>
      <sheetData sheetId="1276">
        <row r="7">
          <cell r="E7" t="str">
            <v>PT. DANONE BISCUITS INDONESIA</v>
          </cell>
        </row>
      </sheetData>
      <sheetData sheetId="1277">
        <row r="7">
          <cell r="E7" t="str">
            <v>PT. DANONE BISCUITS INDONESIA</v>
          </cell>
        </row>
      </sheetData>
      <sheetData sheetId="1278">
        <row r="7">
          <cell r="E7" t="str">
            <v>PT. DANONE BISCUITS INDONESIA</v>
          </cell>
        </row>
      </sheetData>
      <sheetData sheetId="1279">
        <row r="7">
          <cell r="E7" t="str">
            <v>PT. DANONE BISCUITS INDONESIA</v>
          </cell>
        </row>
      </sheetData>
      <sheetData sheetId="1280">
        <row r="7">
          <cell r="E7" t="str">
            <v>PT. DANONE BISCUITS INDONESIA</v>
          </cell>
        </row>
      </sheetData>
      <sheetData sheetId="1281">
        <row r="7">
          <cell r="E7" t="str">
            <v>PT. DANONE BISCUITS INDONESIA</v>
          </cell>
        </row>
      </sheetData>
      <sheetData sheetId="1282">
        <row r="7">
          <cell r="E7" t="str">
            <v>PT. DANONE BISCUITS INDONESIA</v>
          </cell>
        </row>
      </sheetData>
      <sheetData sheetId="1283">
        <row r="7">
          <cell r="E7" t="str">
            <v>PT. DANONE BISCUITS INDONESIA</v>
          </cell>
        </row>
      </sheetData>
      <sheetData sheetId="1284">
        <row r="7">
          <cell r="E7" t="str">
            <v>PT. DANONE BISCUITS INDONESIA</v>
          </cell>
        </row>
      </sheetData>
      <sheetData sheetId="1285">
        <row r="7">
          <cell r="E7" t="str">
            <v>PT. DANONE BISCUITS INDONESIA</v>
          </cell>
        </row>
      </sheetData>
      <sheetData sheetId="1286">
        <row r="7">
          <cell r="E7" t="str">
            <v>PT. DANONE BISCUITS INDONESIA</v>
          </cell>
        </row>
      </sheetData>
      <sheetData sheetId="1287">
        <row r="7">
          <cell r="E7" t="str">
            <v>PT. DANONE BISCUITS INDONESIA</v>
          </cell>
        </row>
      </sheetData>
      <sheetData sheetId="1288">
        <row r="7">
          <cell r="E7" t="str">
            <v>PT. DANONE BISCUITS INDONESIA</v>
          </cell>
        </row>
      </sheetData>
      <sheetData sheetId="1289">
        <row r="7">
          <cell r="E7" t="str">
            <v>PT. DANONE BISCUITS INDONESIA</v>
          </cell>
        </row>
      </sheetData>
      <sheetData sheetId="1290">
        <row r="7">
          <cell r="E7" t="str">
            <v>PT. DANONE BISCUITS INDONESIA</v>
          </cell>
        </row>
      </sheetData>
      <sheetData sheetId="1291">
        <row r="7">
          <cell r="E7" t="str">
            <v>PT. DANONE BISCUITS INDONESIA</v>
          </cell>
        </row>
      </sheetData>
      <sheetData sheetId="1292">
        <row r="7">
          <cell r="E7" t="str">
            <v>PT. DANONE BISCUITS INDONESIA</v>
          </cell>
        </row>
      </sheetData>
      <sheetData sheetId="1293">
        <row r="7">
          <cell r="E7" t="str">
            <v>PT. DANONE BISCUITS INDONESIA</v>
          </cell>
        </row>
      </sheetData>
      <sheetData sheetId="1294">
        <row r="7">
          <cell r="E7" t="str">
            <v>PT. DANONE BISCUITS INDONESIA</v>
          </cell>
        </row>
      </sheetData>
      <sheetData sheetId="1295">
        <row r="7">
          <cell r="E7" t="str">
            <v>PT. DANONE BISCUITS INDONESIA</v>
          </cell>
        </row>
      </sheetData>
      <sheetData sheetId="1296">
        <row r="7">
          <cell r="E7" t="str">
            <v>PT. DANONE BISCUITS INDONESIA</v>
          </cell>
        </row>
      </sheetData>
      <sheetData sheetId="1297">
        <row r="7">
          <cell r="E7" t="str">
            <v>PT. DANONE BISCUITS INDONESIA</v>
          </cell>
        </row>
      </sheetData>
      <sheetData sheetId="1298">
        <row r="7">
          <cell r="E7" t="str">
            <v>PT. DANONE BISCUITS INDONESIA</v>
          </cell>
        </row>
      </sheetData>
      <sheetData sheetId="1299">
        <row r="7">
          <cell r="E7" t="str">
            <v>PT. DANONE BISCUITS INDONESIA</v>
          </cell>
        </row>
      </sheetData>
      <sheetData sheetId="1300">
        <row r="7">
          <cell r="E7" t="str">
            <v>PT. DANONE BISCUITS INDONESIA</v>
          </cell>
        </row>
      </sheetData>
      <sheetData sheetId="1301">
        <row r="7">
          <cell r="E7" t="str">
            <v>PT. DANONE BISCUITS INDONESIA</v>
          </cell>
        </row>
      </sheetData>
      <sheetData sheetId="1302">
        <row r="7">
          <cell r="E7" t="str">
            <v>PT. DANONE BISCUITS INDONESIA</v>
          </cell>
        </row>
      </sheetData>
      <sheetData sheetId="1303">
        <row r="7">
          <cell r="E7" t="str">
            <v>PT. DANONE BISCUITS INDONESIA</v>
          </cell>
        </row>
      </sheetData>
      <sheetData sheetId="1304">
        <row r="7">
          <cell r="E7" t="str">
            <v>PT. DANONE BISCUITS INDONESIA</v>
          </cell>
        </row>
      </sheetData>
      <sheetData sheetId="1305">
        <row r="7">
          <cell r="E7" t="str">
            <v>PT. DANONE BISCUITS INDONESIA</v>
          </cell>
        </row>
      </sheetData>
      <sheetData sheetId="1306">
        <row r="7">
          <cell r="E7" t="str">
            <v>PT. DANONE BISCUITS INDONESIA</v>
          </cell>
        </row>
      </sheetData>
      <sheetData sheetId="1307">
        <row r="7">
          <cell r="E7" t="str">
            <v>PT. DANONE BISCUITS INDONESIA</v>
          </cell>
        </row>
      </sheetData>
      <sheetData sheetId="1308">
        <row r="7">
          <cell r="E7" t="str">
            <v>PT. DANONE BISCUITS INDONESIA</v>
          </cell>
        </row>
      </sheetData>
      <sheetData sheetId="1309">
        <row r="7">
          <cell r="E7" t="str">
            <v>PT. DANONE BISCUITS INDONESIA</v>
          </cell>
        </row>
      </sheetData>
      <sheetData sheetId="1310">
        <row r="7">
          <cell r="E7" t="str">
            <v>PT. DANONE BISCUITS INDONESIA</v>
          </cell>
        </row>
      </sheetData>
      <sheetData sheetId="1311">
        <row r="7">
          <cell r="E7" t="str">
            <v>PT. DANONE BISCUITS INDONESIA</v>
          </cell>
        </row>
      </sheetData>
      <sheetData sheetId="1312">
        <row r="7">
          <cell r="E7" t="str">
            <v>PT. DANONE BISCUITS INDONESIA</v>
          </cell>
        </row>
      </sheetData>
      <sheetData sheetId="1313">
        <row r="7">
          <cell r="E7" t="str">
            <v>PT. DANONE BISCUITS INDONESIA</v>
          </cell>
        </row>
      </sheetData>
      <sheetData sheetId="1314">
        <row r="7">
          <cell r="E7" t="str">
            <v>PT. DANONE BISCUITS INDONESIA</v>
          </cell>
        </row>
      </sheetData>
      <sheetData sheetId="1315">
        <row r="7">
          <cell r="E7" t="str">
            <v>PT. DANONE BISCUITS INDONESIA</v>
          </cell>
        </row>
      </sheetData>
      <sheetData sheetId="1316">
        <row r="7">
          <cell r="E7" t="str">
            <v>PT. DANONE BISCUITS INDONESIA</v>
          </cell>
        </row>
      </sheetData>
      <sheetData sheetId="1317">
        <row r="7">
          <cell r="E7" t="str">
            <v>PT. DANONE BISCUITS INDONESIA</v>
          </cell>
        </row>
      </sheetData>
      <sheetData sheetId="1318">
        <row r="7">
          <cell r="E7" t="str">
            <v>PT. DANONE BISCUITS INDONESIA</v>
          </cell>
        </row>
      </sheetData>
      <sheetData sheetId="1319">
        <row r="7">
          <cell r="E7" t="str">
            <v>PT. DANONE BISCUITS INDONESIA</v>
          </cell>
        </row>
      </sheetData>
      <sheetData sheetId="1320">
        <row r="7">
          <cell r="E7" t="str">
            <v>PT. DANONE BISCUITS INDONESIA</v>
          </cell>
        </row>
      </sheetData>
      <sheetData sheetId="1321">
        <row r="7">
          <cell r="E7" t="str">
            <v>PT. DANONE BISCUITS INDONESIA</v>
          </cell>
        </row>
      </sheetData>
      <sheetData sheetId="1322">
        <row r="7">
          <cell r="E7" t="str">
            <v>PT. DANONE BISCUITS INDONESIA</v>
          </cell>
        </row>
      </sheetData>
      <sheetData sheetId="1323">
        <row r="7">
          <cell r="E7" t="str">
            <v>PT. DANONE BISCUITS INDONESIA</v>
          </cell>
        </row>
      </sheetData>
      <sheetData sheetId="1324">
        <row r="7">
          <cell r="E7" t="str">
            <v>PT. DANONE BISCUITS INDONESIA</v>
          </cell>
        </row>
      </sheetData>
      <sheetData sheetId="1325">
        <row r="7">
          <cell r="E7" t="str">
            <v>PT. DANONE BISCUITS INDONESIA</v>
          </cell>
        </row>
      </sheetData>
      <sheetData sheetId="1326">
        <row r="7">
          <cell r="E7" t="str">
            <v>PT. DANONE BISCUITS INDONESIA</v>
          </cell>
        </row>
      </sheetData>
      <sheetData sheetId="1327">
        <row r="7">
          <cell r="E7" t="str">
            <v>PT. DANONE BISCUITS INDONESIA</v>
          </cell>
        </row>
      </sheetData>
      <sheetData sheetId="1328">
        <row r="7">
          <cell r="E7" t="str">
            <v>PT. DANONE BISCUITS INDONESIA</v>
          </cell>
        </row>
      </sheetData>
      <sheetData sheetId="1329">
        <row r="7">
          <cell r="E7" t="str">
            <v>PT. DANONE BISCUITS INDONESIA</v>
          </cell>
        </row>
      </sheetData>
      <sheetData sheetId="1330">
        <row r="7">
          <cell r="E7" t="str">
            <v>PT. DANONE BISCUITS INDONESIA</v>
          </cell>
        </row>
      </sheetData>
      <sheetData sheetId="1331">
        <row r="7">
          <cell r="E7" t="str">
            <v>PT. DANONE BISCUITS INDONESIA</v>
          </cell>
        </row>
      </sheetData>
      <sheetData sheetId="1332">
        <row r="7">
          <cell r="E7" t="str">
            <v>PT. DANONE BISCUITS INDONESIA</v>
          </cell>
        </row>
      </sheetData>
      <sheetData sheetId="1333">
        <row r="7">
          <cell r="E7" t="str">
            <v>PT. DANONE BISCUITS INDONESIA</v>
          </cell>
        </row>
      </sheetData>
      <sheetData sheetId="1334">
        <row r="7">
          <cell r="E7" t="str">
            <v>PT. DANONE BISCUITS INDONESIA</v>
          </cell>
        </row>
      </sheetData>
      <sheetData sheetId="1335">
        <row r="7">
          <cell r="E7" t="str">
            <v>PT. DANONE BISCUITS INDONESIA</v>
          </cell>
        </row>
      </sheetData>
      <sheetData sheetId="1336">
        <row r="7">
          <cell r="E7" t="str">
            <v>PT. DANONE BISCUITS INDONESIA</v>
          </cell>
        </row>
      </sheetData>
      <sheetData sheetId="1337">
        <row r="7">
          <cell r="E7" t="str">
            <v>PT. DANONE BISCUITS INDONESIA</v>
          </cell>
        </row>
      </sheetData>
      <sheetData sheetId="1338">
        <row r="7">
          <cell r="E7" t="str">
            <v>PT. DANONE BISCUITS INDONESIA</v>
          </cell>
        </row>
      </sheetData>
      <sheetData sheetId="1339">
        <row r="7">
          <cell r="E7" t="str">
            <v>PT. DANONE BISCUITS INDONESIA</v>
          </cell>
        </row>
      </sheetData>
      <sheetData sheetId="1340">
        <row r="7">
          <cell r="E7" t="str">
            <v>PT. DANONE BISCUITS INDONESIA</v>
          </cell>
        </row>
      </sheetData>
      <sheetData sheetId="1341">
        <row r="7">
          <cell r="E7" t="str">
            <v>PT. DANONE BISCUITS INDONESIA</v>
          </cell>
        </row>
      </sheetData>
      <sheetData sheetId="1342">
        <row r="7">
          <cell r="E7" t="str">
            <v>PT. DANONE BISCUITS INDONESIA</v>
          </cell>
        </row>
      </sheetData>
      <sheetData sheetId="1343">
        <row r="7">
          <cell r="E7" t="str">
            <v>PT. DANONE BISCUITS INDONESIA</v>
          </cell>
        </row>
      </sheetData>
      <sheetData sheetId="1344">
        <row r="7">
          <cell r="E7" t="str">
            <v>PT. DANONE BISCUITS INDONESIA</v>
          </cell>
        </row>
      </sheetData>
      <sheetData sheetId="1345">
        <row r="7">
          <cell r="E7" t="str">
            <v>PT. DANONE BISCUITS INDONESIA</v>
          </cell>
        </row>
      </sheetData>
      <sheetData sheetId="1346">
        <row r="7">
          <cell r="E7" t="str">
            <v>PT. DANONE BISCUITS INDONESIA</v>
          </cell>
        </row>
      </sheetData>
      <sheetData sheetId="1347">
        <row r="7">
          <cell r="E7" t="str">
            <v>PT. DANONE BISCUITS INDONESIA</v>
          </cell>
        </row>
      </sheetData>
      <sheetData sheetId="1348">
        <row r="7">
          <cell r="E7" t="str">
            <v>PT. DANONE BISCUITS INDONESIA</v>
          </cell>
        </row>
      </sheetData>
      <sheetData sheetId="1349">
        <row r="7">
          <cell r="E7" t="str">
            <v>PT. DANONE BISCUITS INDONESIA</v>
          </cell>
        </row>
      </sheetData>
      <sheetData sheetId="1350">
        <row r="7">
          <cell r="E7" t="str">
            <v>PT. DANONE BISCUITS INDONESIA</v>
          </cell>
        </row>
      </sheetData>
      <sheetData sheetId="1351">
        <row r="7">
          <cell r="E7" t="str">
            <v>PT. DANONE BISCUITS INDONESIA</v>
          </cell>
        </row>
      </sheetData>
      <sheetData sheetId="1352">
        <row r="7">
          <cell r="E7" t="str">
            <v>PT. DANONE BISCUITS INDONESIA</v>
          </cell>
        </row>
      </sheetData>
      <sheetData sheetId="1353">
        <row r="7">
          <cell r="E7" t="str">
            <v>PT. DANONE BISCUITS INDONESIA</v>
          </cell>
        </row>
      </sheetData>
      <sheetData sheetId="1354">
        <row r="7">
          <cell r="E7" t="str">
            <v>PT. DANONE BISCUITS INDONESIA</v>
          </cell>
        </row>
      </sheetData>
      <sheetData sheetId="1355">
        <row r="7">
          <cell r="E7" t="str">
            <v>PT. DANONE BISCUITS INDONESIA</v>
          </cell>
        </row>
      </sheetData>
      <sheetData sheetId="1356">
        <row r="7">
          <cell r="E7" t="str">
            <v>PT. DANONE BISCUITS INDONESIA</v>
          </cell>
        </row>
      </sheetData>
      <sheetData sheetId="1357">
        <row r="7">
          <cell r="E7" t="str">
            <v>PT. DANONE BISCUITS INDONESIA</v>
          </cell>
        </row>
      </sheetData>
      <sheetData sheetId="1358">
        <row r="7">
          <cell r="E7" t="str">
            <v>PT. DANONE BISCUITS INDONESIA</v>
          </cell>
        </row>
      </sheetData>
      <sheetData sheetId="1359">
        <row r="7">
          <cell r="E7" t="str">
            <v>PT. DANONE BISCUITS INDONESIA</v>
          </cell>
        </row>
      </sheetData>
      <sheetData sheetId="1360">
        <row r="7">
          <cell r="E7" t="str">
            <v>PT. DANONE BISCUITS INDONESIA</v>
          </cell>
        </row>
      </sheetData>
      <sheetData sheetId="1361">
        <row r="7">
          <cell r="E7" t="str">
            <v>PT. DANONE BISCUITS INDONESIA</v>
          </cell>
        </row>
      </sheetData>
      <sheetData sheetId="1362">
        <row r="7">
          <cell r="E7" t="str">
            <v>PT. DANONE BISCUITS INDONESIA</v>
          </cell>
        </row>
      </sheetData>
      <sheetData sheetId="1363">
        <row r="7">
          <cell r="E7" t="str">
            <v>PT. DANONE BISCUITS INDONESIA</v>
          </cell>
        </row>
      </sheetData>
      <sheetData sheetId="1364">
        <row r="7">
          <cell r="E7" t="str">
            <v>PT. DANONE BISCUITS INDONESIA</v>
          </cell>
        </row>
      </sheetData>
      <sheetData sheetId="1365">
        <row r="7">
          <cell r="E7" t="str">
            <v>PT. DANONE BISCUITS INDONESIA</v>
          </cell>
        </row>
      </sheetData>
      <sheetData sheetId="1366">
        <row r="7">
          <cell r="E7" t="str">
            <v>PT. DANONE BISCUITS INDONESIA</v>
          </cell>
        </row>
      </sheetData>
      <sheetData sheetId="1367">
        <row r="7">
          <cell r="E7" t="str">
            <v>PT. DANONE BISCUITS INDONESIA</v>
          </cell>
        </row>
      </sheetData>
      <sheetData sheetId="1368">
        <row r="7">
          <cell r="E7" t="str">
            <v>PT. DANONE BISCUITS INDONESIA</v>
          </cell>
        </row>
      </sheetData>
      <sheetData sheetId="1369">
        <row r="7">
          <cell r="E7" t="str">
            <v>PT. DANONE BISCUITS INDONESIA</v>
          </cell>
        </row>
      </sheetData>
      <sheetData sheetId="1370">
        <row r="7">
          <cell r="E7" t="str">
            <v>PT. DANONE BISCUITS INDONESIA</v>
          </cell>
        </row>
      </sheetData>
      <sheetData sheetId="1371">
        <row r="7">
          <cell r="E7" t="str">
            <v>PT. DANONE BISCUITS INDONESIA</v>
          </cell>
        </row>
      </sheetData>
      <sheetData sheetId="1372">
        <row r="7">
          <cell r="E7" t="str">
            <v>PT. DANONE BISCUITS INDONESIA</v>
          </cell>
        </row>
      </sheetData>
      <sheetData sheetId="1373">
        <row r="7">
          <cell r="E7" t="str">
            <v>PT. DANONE BISCUITS INDONESIA</v>
          </cell>
        </row>
      </sheetData>
      <sheetData sheetId="1374">
        <row r="7">
          <cell r="E7" t="str">
            <v>PT. DANONE BISCUITS INDONESIA</v>
          </cell>
        </row>
      </sheetData>
      <sheetData sheetId="1375">
        <row r="7">
          <cell r="E7" t="str">
            <v>PT. DANONE BISCUITS INDONESIA</v>
          </cell>
        </row>
      </sheetData>
      <sheetData sheetId="1376">
        <row r="7">
          <cell r="E7" t="str">
            <v>PT. DANONE BISCUITS INDONESIA</v>
          </cell>
        </row>
      </sheetData>
      <sheetData sheetId="1377">
        <row r="7">
          <cell r="E7" t="str">
            <v>PT. DANONE BISCUITS INDONESIA</v>
          </cell>
        </row>
      </sheetData>
      <sheetData sheetId="1378">
        <row r="7">
          <cell r="E7" t="str">
            <v>PT. DANONE BISCUITS INDONESIA</v>
          </cell>
        </row>
      </sheetData>
      <sheetData sheetId="1379">
        <row r="7">
          <cell r="E7" t="str">
            <v>PT. DANONE BISCUITS INDONESIA</v>
          </cell>
        </row>
      </sheetData>
      <sheetData sheetId="1380">
        <row r="7">
          <cell r="E7" t="str">
            <v>PT. DANONE BISCUITS INDONESIA</v>
          </cell>
        </row>
      </sheetData>
      <sheetData sheetId="1381">
        <row r="7">
          <cell r="E7" t="str">
            <v>PT. DANONE BISCUITS INDONESIA</v>
          </cell>
        </row>
      </sheetData>
      <sheetData sheetId="1382">
        <row r="7">
          <cell r="E7" t="str">
            <v>PT. DANONE BISCUITS INDONESIA</v>
          </cell>
        </row>
      </sheetData>
      <sheetData sheetId="1383">
        <row r="7">
          <cell r="E7" t="str">
            <v>PT. DANONE BISCUITS INDONESIA</v>
          </cell>
        </row>
      </sheetData>
      <sheetData sheetId="1384">
        <row r="7">
          <cell r="E7" t="str">
            <v>PT. DANONE BISCUITS INDONESIA</v>
          </cell>
        </row>
      </sheetData>
      <sheetData sheetId="1385">
        <row r="7">
          <cell r="E7" t="str">
            <v>PT. DANONE BISCUITS INDONESIA</v>
          </cell>
        </row>
      </sheetData>
      <sheetData sheetId="1386">
        <row r="7">
          <cell r="E7" t="str">
            <v>PT. DANONE BISCUITS INDONESIA</v>
          </cell>
        </row>
      </sheetData>
      <sheetData sheetId="1387">
        <row r="7">
          <cell r="E7" t="str">
            <v>PT. DANONE BISCUITS INDONESIA</v>
          </cell>
        </row>
      </sheetData>
      <sheetData sheetId="1388">
        <row r="7">
          <cell r="E7" t="str">
            <v>PT. DANONE BISCUITS INDONESIA</v>
          </cell>
        </row>
      </sheetData>
      <sheetData sheetId="1389">
        <row r="7">
          <cell r="E7" t="str">
            <v>PT. DANONE BISCUITS INDONESIA</v>
          </cell>
        </row>
      </sheetData>
      <sheetData sheetId="1390">
        <row r="7">
          <cell r="E7" t="str">
            <v>PT. DANONE BISCUITS INDONESIA</v>
          </cell>
        </row>
      </sheetData>
      <sheetData sheetId="1391">
        <row r="7">
          <cell r="E7" t="str">
            <v>PT. DANONE BISCUITS INDONESIA</v>
          </cell>
        </row>
      </sheetData>
      <sheetData sheetId="1392">
        <row r="7">
          <cell r="E7" t="str">
            <v>PT. DANONE BISCUITS INDONESIA</v>
          </cell>
        </row>
      </sheetData>
      <sheetData sheetId="1393">
        <row r="7">
          <cell r="E7" t="str">
            <v>PT. DANONE BISCUITS INDONESIA</v>
          </cell>
        </row>
      </sheetData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>
        <row r="7">
          <cell r="E7" t="str">
            <v>PT. DANONE BISCUITS INDONESIA</v>
          </cell>
        </row>
      </sheetData>
      <sheetData sheetId="6462">
        <row r="7">
          <cell r="E7" t="str">
            <v>PT. DANONE BISCUITS INDONESIA</v>
          </cell>
        </row>
      </sheetData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>
        <row r="7">
          <cell r="E7" t="str">
            <v>PT. DANONE BISCUITS INDONESIA</v>
          </cell>
        </row>
      </sheetData>
      <sheetData sheetId="6496">
        <row r="7">
          <cell r="E7" t="str">
            <v>PT. DANONE BISCUITS INDONESIA</v>
          </cell>
        </row>
      </sheetData>
      <sheetData sheetId="6497">
        <row r="7">
          <cell r="E7" t="str">
            <v>PT. DANONE BISCUITS INDONESIA</v>
          </cell>
        </row>
      </sheetData>
      <sheetData sheetId="6498">
        <row r="7">
          <cell r="E7" t="str">
            <v>PT. DANONE BISCUITS INDONESIA</v>
          </cell>
        </row>
      </sheetData>
      <sheetData sheetId="6499">
        <row r="7">
          <cell r="E7" t="str">
            <v>PT. DANONE BISCUITS INDONESIA</v>
          </cell>
        </row>
      </sheetData>
      <sheetData sheetId="6500">
        <row r="7">
          <cell r="E7" t="str">
            <v>PT. DANONE BISCUITS INDONESIA</v>
          </cell>
        </row>
      </sheetData>
      <sheetData sheetId="6501">
        <row r="7">
          <cell r="E7" t="str">
            <v>PT. DANONE BISCUITS INDONESIA</v>
          </cell>
        </row>
      </sheetData>
      <sheetData sheetId="6502">
        <row r="7">
          <cell r="E7" t="str">
            <v>PT. DANONE BISCUITS INDONESIA</v>
          </cell>
        </row>
      </sheetData>
      <sheetData sheetId="6503">
        <row r="7">
          <cell r="E7" t="str">
            <v>PT. DANONE BISCUITS INDONESIA</v>
          </cell>
        </row>
      </sheetData>
      <sheetData sheetId="6504">
        <row r="7">
          <cell r="E7" t="str">
            <v>PT. DANONE BISCUITS INDONESIA</v>
          </cell>
        </row>
      </sheetData>
      <sheetData sheetId="6505">
        <row r="7">
          <cell r="E7" t="str">
            <v>PT. DANONE BISCUITS INDONESIA</v>
          </cell>
        </row>
      </sheetData>
      <sheetData sheetId="6506">
        <row r="7">
          <cell r="E7" t="str">
            <v>PT. DANONE BISCUITS INDONESIA</v>
          </cell>
        </row>
      </sheetData>
      <sheetData sheetId="6507">
        <row r="7">
          <cell r="E7" t="str">
            <v>PT. DANONE BISCUITS INDONESIA</v>
          </cell>
        </row>
      </sheetData>
      <sheetData sheetId="6508">
        <row r="7">
          <cell r="E7" t="str">
            <v>PT. DANONE BISCUITS INDONESIA</v>
          </cell>
        </row>
      </sheetData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>
        <row r="7">
          <cell r="E7" t="str">
            <v>PT. DANONE BISCUITS INDONESIA</v>
          </cell>
        </row>
      </sheetData>
      <sheetData sheetId="6574" refreshError="1"/>
      <sheetData sheetId="6575" refreshError="1"/>
      <sheetData sheetId="6576">
        <row r="7">
          <cell r="E7" t="str">
            <v>PT. DANONE BISCUITS INDONESIA</v>
          </cell>
        </row>
      </sheetData>
      <sheetData sheetId="6577">
        <row r="7">
          <cell r="E7" t="str">
            <v>PT. DANONE BISCUITS INDONESIA</v>
          </cell>
        </row>
      </sheetData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>
        <row r="7">
          <cell r="E7" t="str">
            <v>PT. DANONE BISCUITS INDONESIA</v>
          </cell>
        </row>
      </sheetData>
      <sheetData sheetId="6596">
        <row r="7">
          <cell r="E7" t="str">
            <v>PT. DANONE BISCUITS INDONESIA</v>
          </cell>
        </row>
      </sheetData>
      <sheetData sheetId="6597">
        <row r="7">
          <cell r="E7" t="str">
            <v>PT. DANONE BISCUITS INDONESIA</v>
          </cell>
        </row>
      </sheetData>
      <sheetData sheetId="6598">
        <row r="7">
          <cell r="E7" t="str">
            <v>PT. DANONE BISCUITS INDONESIA</v>
          </cell>
        </row>
      </sheetData>
      <sheetData sheetId="6599">
        <row r="7">
          <cell r="E7" t="str">
            <v>PT. DANONE BISCUITS INDONESIA</v>
          </cell>
        </row>
      </sheetData>
      <sheetData sheetId="6600">
        <row r="7">
          <cell r="E7" t="str">
            <v>PT. DANONE BISCUITS INDONESIA</v>
          </cell>
        </row>
      </sheetData>
      <sheetData sheetId="6601">
        <row r="7">
          <cell r="E7" t="str">
            <v>PT. DANONE BISCUITS INDONESIA</v>
          </cell>
        </row>
      </sheetData>
      <sheetData sheetId="6602">
        <row r="7">
          <cell r="E7" t="str">
            <v>PT. DANONE BISCUITS INDONESIA</v>
          </cell>
        </row>
      </sheetData>
      <sheetData sheetId="6603">
        <row r="7">
          <cell r="E7" t="str">
            <v>PT. DANONE BISCUITS INDONESIA</v>
          </cell>
        </row>
      </sheetData>
      <sheetData sheetId="6604">
        <row r="7">
          <cell r="E7" t="str">
            <v>PT. DANONE BISCUITS INDONESIA</v>
          </cell>
        </row>
      </sheetData>
      <sheetData sheetId="6605">
        <row r="7">
          <cell r="E7" t="str">
            <v>PT. DANONE BISCUITS INDONESIA</v>
          </cell>
        </row>
      </sheetData>
      <sheetData sheetId="6606">
        <row r="7">
          <cell r="E7" t="str">
            <v>PT. DANONE BISCUITS INDONESIA</v>
          </cell>
        </row>
      </sheetData>
      <sheetData sheetId="6607">
        <row r="7">
          <cell r="E7" t="str">
            <v>PT. DANONE BISCUITS INDONESIA</v>
          </cell>
        </row>
      </sheetData>
      <sheetData sheetId="6608">
        <row r="7">
          <cell r="E7" t="str">
            <v>PT. DANONE BISCUITS INDONESIA</v>
          </cell>
        </row>
      </sheetData>
      <sheetData sheetId="6609">
        <row r="7">
          <cell r="E7" t="str">
            <v>PT. DANONE BISCUITS INDONESIA</v>
          </cell>
        </row>
      </sheetData>
      <sheetData sheetId="6610">
        <row r="7">
          <cell r="E7" t="str">
            <v>PT. DANONE BISCUITS INDONESIA</v>
          </cell>
        </row>
      </sheetData>
      <sheetData sheetId="6611">
        <row r="7">
          <cell r="E7" t="str">
            <v>PT. DANONE BISCUITS INDONESIA</v>
          </cell>
        </row>
      </sheetData>
      <sheetData sheetId="6612">
        <row r="7">
          <cell r="E7" t="str">
            <v>PT. DANONE BISCUITS INDONESIA</v>
          </cell>
        </row>
      </sheetData>
      <sheetData sheetId="6613">
        <row r="7">
          <cell r="E7" t="str">
            <v>PT. DANONE BISCUITS INDONESIA</v>
          </cell>
        </row>
      </sheetData>
      <sheetData sheetId="6614">
        <row r="7">
          <cell r="E7" t="str">
            <v>PT. DANONE BISCUITS INDONESIA</v>
          </cell>
        </row>
      </sheetData>
      <sheetData sheetId="6615">
        <row r="7">
          <cell r="E7" t="str">
            <v>PT. DANONE BISCUITS INDONESIA</v>
          </cell>
        </row>
      </sheetData>
      <sheetData sheetId="6616">
        <row r="7">
          <cell r="E7" t="str">
            <v>PT. DANONE BISCUITS INDONESIA</v>
          </cell>
        </row>
      </sheetData>
      <sheetData sheetId="6617">
        <row r="7">
          <cell r="E7" t="str">
            <v>PT. DANONE BISCUITS INDONESIA</v>
          </cell>
        </row>
      </sheetData>
      <sheetData sheetId="6618">
        <row r="7">
          <cell r="E7" t="str">
            <v>PT. DANONE BISCUITS INDONESIA</v>
          </cell>
        </row>
      </sheetData>
      <sheetData sheetId="6619">
        <row r="7">
          <cell r="E7" t="str">
            <v>PT. DANONE BISCUITS INDONESIA</v>
          </cell>
        </row>
      </sheetData>
      <sheetData sheetId="6620">
        <row r="7">
          <cell r="E7" t="str">
            <v>PT. DANONE BISCUITS INDONESIA</v>
          </cell>
        </row>
      </sheetData>
      <sheetData sheetId="6621">
        <row r="7">
          <cell r="E7" t="str">
            <v>PT. DANONE BISCUITS INDONESIA</v>
          </cell>
        </row>
      </sheetData>
      <sheetData sheetId="6622">
        <row r="7">
          <cell r="E7" t="str">
            <v>PT. DANONE BISCUITS INDONESIA</v>
          </cell>
        </row>
      </sheetData>
      <sheetData sheetId="6623">
        <row r="7">
          <cell r="E7" t="str">
            <v>PT. DANONE BISCUITS INDONESIA</v>
          </cell>
        </row>
      </sheetData>
      <sheetData sheetId="6624">
        <row r="7">
          <cell r="E7" t="str">
            <v>PT. DANONE BISCUITS INDONESIA</v>
          </cell>
        </row>
      </sheetData>
      <sheetData sheetId="6625">
        <row r="7">
          <cell r="E7" t="str">
            <v>PT. DANONE BISCUITS INDONESIA</v>
          </cell>
        </row>
      </sheetData>
      <sheetData sheetId="6626">
        <row r="7">
          <cell r="E7" t="str">
            <v>PT. DANONE BISCUITS INDONESIA</v>
          </cell>
        </row>
      </sheetData>
      <sheetData sheetId="6627">
        <row r="7">
          <cell r="E7" t="str">
            <v>PT. DANONE BISCUITS INDONESIA</v>
          </cell>
        </row>
      </sheetData>
      <sheetData sheetId="6628">
        <row r="7">
          <cell r="E7" t="str">
            <v>PT. DANONE BISCUITS INDONESIA</v>
          </cell>
        </row>
      </sheetData>
      <sheetData sheetId="6629">
        <row r="7">
          <cell r="E7" t="str">
            <v>PT. DANONE BISCUITS INDONESIA</v>
          </cell>
        </row>
      </sheetData>
      <sheetData sheetId="6630">
        <row r="7">
          <cell r="E7" t="str">
            <v>PT. DANONE BISCUITS INDONESIA</v>
          </cell>
        </row>
      </sheetData>
      <sheetData sheetId="6631">
        <row r="7">
          <cell r="E7" t="str">
            <v>PT. DANONE BISCUITS INDONESIA</v>
          </cell>
        </row>
      </sheetData>
      <sheetData sheetId="6632">
        <row r="7">
          <cell r="E7" t="str">
            <v>PT. DANONE BISCUITS INDONESIA</v>
          </cell>
        </row>
      </sheetData>
      <sheetData sheetId="6633">
        <row r="7">
          <cell r="E7" t="str">
            <v>PT. DANONE BISCUITS INDONESIA</v>
          </cell>
        </row>
      </sheetData>
      <sheetData sheetId="6634">
        <row r="7">
          <cell r="E7" t="str">
            <v>PT. DANONE BISCUITS INDONESIA</v>
          </cell>
        </row>
      </sheetData>
      <sheetData sheetId="6635">
        <row r="7">
          <cell r="E7" t="str">
            <v>PT. DANONE BISCUITS INDONESIA</v>
          </cell>
        </row>
      </sheetData>
      <sheetData sheetId="6636">
        <row r="7">
          <cell r="E7" t="str">
            <v>PT. DANONE BISCUITS INDONESIA</v>
          </cell>
        </row>
      </sheetData>
      <sheetData sheetId="6637">
        <row r="7">
          <cell r="E7" t="str">
            <v>PT. DANONE BISCUITS INDONESIA</v>
          </cell>
        </row>
      </sheetData>
      <sheetData sheetId="6638">
        <row r="7">
          <cell r="E7" t="str">
            <v>PT. DANONE BISCUITS INDONESIA</v>
          </cell>
        </row>
      </sheetData>
      <sheetData sheetId="6639">
        <row r="7">
          <cell r="E7" t="str">
            <v>PT. DANONE BISCUITS INDONESIA</v>
          </cell>
        </row>
      </sheetData>
      <sheetData sheetId="6640">
        <row r="7">
          <cell r="E7" t="str">
            <v>PT. DANONE BISCUITS INDONESIA</v>
          </cell>
        </row>
      </sheetData>
      <sheetData sheetId="6641">
        <row r="7">
          <cell r="E7" t="str">
            <v>PT. DANONE BISCUITS INDONESIA</v>
          </cell>
        </row>
      </sheetData>
      <sheetData sheetId="6642">
        <row r="7">
          <cell r="E7" t="str">
            <v>PT. DANONE BISCUITS INDONESIA</v>
          </cell>
        </row>
      </sheetData>
      <sheetData sheetId="6643">
        <row r="7">
          <cell r="E7" t="str">
            <v>PT. DANONE BISCUITS INDONESIA</v>
          </cell>
        </row>
      </sheetData>
      <sheetData sheetId="6644">
        <row r="7">
          <cell r="E7" t="str">
            <v>PT. DANONE BISCUITS INDONESIA</v>
          </cell>
        </row>
      </sheetData>
      <sheetData sheetId="6645">
        <row r="7">
          <cell r="E7" t="str">
            <v>PT. DANONE BISCUITS INDONESIA</v>
          </cell>
        </row>
      </sheetData>
      <sheetData sheetId="6646">
        <row r="7">
          <cell r="E7" t="str">
            <v>PT. DANONE BISCUITS INDONESIA</v>
          </cell>
        </row>
      </sheetData>
      <sheetData sheetId="6647">
        <row r="7">
          <cell r="E7" t="str">
            <v>PT. DANONE BISCUITS INDONESIA</v>
          </cell>
        </row>
      </sheetData>
      <sheetData sheetId="6648">
        <row r="7">
          <cell r="E7" t="str">
            <v>PT. DANONE BISCUITS INDONESIA</v>
          </cell>
        </row>
      </sheetData>
      <sheetData sheetId="6649">
        <row r="7">
          <cell r="E7" t="str">
            <v>PT. DANONE BISCUITS INDONESIA</v>
          </cell>
        </row>
      </sheetData>
      <sheetData sheetId="6650">
        <row r="7">
          <cell r="E7" t="str">
            <v>PT. DANONE BISCUITS INDONESIA</v>
          </cell>
        </row>
      </sheetData>
      <sheetData sheetId="6651">
        <row r="7">
          <cell r="E7" t="str">
            <v>PT. DANONE BISCUITS INDONESIA</v>
          </cell>
        </row>
      </sheetData>
      <sheetData sheetId="6652">
        <row r="7">
          <cell r="E7" t="str">
            <v>PT. DANONE BISCUITS INDONESIA</v>
          </cell>
        </row>
      </sheetData>
      <sheetData sheetId="6653">
        <row r="7">
          <cell r="E7" t="str">
            <v>PT. DANONE BISCUITS INDONESIA</v>
          </cell>
        </row>
      </sheetData>
      <sheetData sheetId="6654">
        <row r="7">
          <cell r="E7" t="str">
            <v>PT. DANONE BISCUITS INDONESIA</v>
          </cell>
        </row>
      </sheetData>
      <sheetData sheetId="6655">
        <row r="7">
          <cell r="E7" t="str">
            <v>PT. DANONE BISCUITS INDONESIA</v>
          </cell>
        </row>
      </sheetData>
      <sheetData sheetId="6656">
        <row r="7">
          <cell r="E7" t="str">
            <v>PT. DANONE BISCUITS INDONESIA</v>
          </cell>
        </row>
      </sheetData>
      <sheetData sheetId="6657">
        <row r="7">
          <cell r="E7" t="str">
            <v>PT. DANONE BISCUITS INDONESIA</v>
          </cell>
        </row>
      </sheetData>
      <sheetData sheetId="6658">
        <row r="7">
          <cell r="E7" t="str">
            <v>PT. DANONE BISCUITS INDONESIA</v>
          </cell>
        </row>
      </sheetData>
      <sheetData sheetId="6659">
        <row r="7">
          <cell r="E7" t="str">
            <v>PT. DANONE BISCUITS INDONESIA</v>
          </cell>
        </row>
      </sheetData>
      <sheetData sheetId="6660">
        <row r="7">
          <cell r="E7" t="str">
            <v>PT. DANONE BISCUITS INDONESIA</v>
          </cell>
        </row>
      </sheetData>
      <sheetData sheetId="6661">
        <row r="7">
          <cell r="E7" t="str">
            <v>PT. DANONE BISCUITS INDONESIA</v>
          </cell>
        </row>
      </sheetData>
      <sheetData sheetId="6662">
        <row r="7">
          <cell r="E7" t="str">
            <v>PT. DANONE BISCUITS INDONESIA</v>
          </cell>
        </row>
      </sheetData>
      <sheetData sheetId="6663">
        <row r="7">
          <cell r="E7" t="str">
            <v>PT. DANONE BISCUITS INDONESIA</v>
          </cell>
        </row>
      </sheetData>
      <sheetData sheetId="6664">
        <row r="7">
          <cell r="E7" t="str">
            <v>PT. DANONE BISCUITS INDONESIA</v>
          </cell>
        </row>
      </sheetData>
      <sheetData sheetId="6665">
        <row r="7">
          <cell r="E7" t="str">
            <v>PT. DANONE BISCUITS INDONESIA</v>
          </cell>
        </row>
      </sheetData>
      <sheetData sheetId="6666">
        <row r="7">
          <cell r="E7" t="str">
            <v>PT. DANONE BISCUITS INDONESIA</v>
          </cell>
        </row>
      </sheetData>
      <sheetData sheetId="6667">
        <row r="7">
          <cell r="E7" t="str">
            <v>PT. DANONE BISCUITS INDONESIA</v>
          </cell>
        </row>
      </sheetData>
      <sheetData sheetId="6668">
        <row r="7">
          <cell r="E7" t="str">
            <v>PT. DANONE BISCUITS INDONESIA</v>
          </cell>
        </row>
      </sheetData>
      <sheetData sheetId="6669">
        <row r="7">
          <cell r="E7" t="str">
            <v>PT. DANONE BISCUITS INDONESIA</v>
          </cell>
        </row>
      </sheetData>
      <sheetData sheetId="6670">
        <row r="7">
          <cell r="E7" t="str">
            <v>PT. DANONE BISCUITS INDONESIA</v>
          </cell>
        </row>
      </sheetData>
      <sheetData sheetId="6671">
        <row r="7">
          <cell r="E7" t="str">
            <v>PT. DANONE BISCUITS INDONESIA</v>
          </cell>
        </row>
      </sheetData>
      <sheetData sheetId="6672">
        <row r="7">
          <cell r="E7" t="str">
            <v>PT. DANONE BISCUITS INDONESIA</v>
          </cell>
        </row>
      </sheetData>
      <sheetData sheetId="6673">
        <row r="7">
          <cell r="E7" t="str">
            <v>PT. DANONE BISCUITS INDONESIA</v>
          </cell>
        </row>
      </sheetData>
      <sheetData sheetId="6674">
        <row r="7">
          <cell r="E7" t="str">
            <v>PT. DANONE BISCUITS INDONESIA</v>
          </cell>
        </row>
      </sheetData>
      <sheetData sheetId="6675">
        <row r="7">
          <cell r="E7" t="str">
            <v>PT. DANONE BISCUITS INDONESIA</v>
          </cell>
        </row>
      </sheetData>
      <sheetData sheetId="6676">
        <row r="7">
          <cell r="E7" t="str">
            <v>PT. DANONE BISCUITS INDONESIA</v>
          </cell>
        </row>
      </sheetData>
      <sheetData sheetId="6677">
        <row r="7">
          <cell r="E7" t="str">
            <v>PT. DANONE BISCUITS INDONESIA</v>
          </cell>
        </row>
      </sheetData>
      <sheetData sheetId="6678">
        <row r="7">
          <cell r="E7" t="str">
            <v>PT. DANONE BISCUITS INDONESIA</v>
          </cell>
        </row>
      </sheetData>
      <sheetData sheetId="6679">
        <row r="7">
          <cell r="E7" t="str">
            <v>PT. DANONE BISCUITS INDONESIA</v>
          </cell>
        </row>
      </sheetData>
      <sheetData sheetId="6680">
        <row r="7">
          <cell r="E7" t="str">
            <v>PT. DANONE BISCUITS INDONESIA</v>
          </cell>
        </row>
      </sheetData>
      <sheetData sheetId="6681">
        <row r="7">
          <cell r="E7" t="str">
            <v>PT. DANONE BISCUITS INDONESIA</v>
          </cell>
        </row>
      </sheetData>
      <sheetData sheetId="6682">
        <row r="7">
          <cell r="E7" t="str">
            <v>PT. DANONE BISCUITS INDONESIA</v>
          </cell>
        </row>
      </sheetData>
      <sheetData sheetId="6683">
        <row r="7">
          <cell r="E7" t="str">
            <v>PT. DANONE BISCUITS INDONESIA</v>
          </cell>
        </row>
      </sheetData>
      <sheetData sheetId="6684">
        <row r="7">
          <cell r="E7" t="str">
            <v>PT. DANONE BISCUITS INDONESIA</v>
          </cell>
        </row>
      </sheetData>
      <sheetData sheetId="6685">
        <row r="7">
          <cell r="E7" t="str">
            <v>PT. DANONE BISCUITS INDONESIA</v>
          </cell>
        </row>
      </sheetData>
      <sheetData sheetId="6686">
        <row r="7">
          <cell r="E7" t="str">
            <v>PT. DANONE BISCUITS INDONESIA</v>
          </cell>
        </row>
      </sheetData>
      <sheetData sheetId="6687">
        <row r="7">
          <cell r="E7" t="str">
            <v>PT. DANONE BISCUITS INDONESIA</v>
          </cell>
        </row>
      </sheetData>
      <sheetData sheetId="6688">
        <row r="7">
          <cell r="E7" t="str">
            <v>PT. DANONE BISCUITS INDONESIA</v>
          </cell>
        </row>
      </sheetData>
      <sheetData sheetId="6689">
        <row r="7">
          <cell r="E7" t="str">
            <v>PT. DANONE BISCUITS INDONESIA</v>
          </cell>
        </row>
      </sheetData>
      <sheetData sheetId="6690">
        <row r="7">
          <cell r="E7" t="str">
            <v>PT. DANONE BISCUITS INDONESIA</v>
          </cell>
        </row>
      </sheetData>
      <sheetData sheetId="6691">
        <row r="7">
          <cell r="E7" t="str">
            <v>PT. DANONE BISCUITS INDONESIA</v>
          </cell>
        </row>
      </sheetData>
      <sheetData sheetId="6692">
        <row r="7">
          <cell r="E7" t="str">
            <v>PT. DANONE BISCUITS INDONESIA</v>
          </cell>
        </row>
      </sheetData>
      <sheetData sheetId="6693">
        <row r="7">
          <cell r="E7" t="str">
            <v>PT. DANONE BISCUITS INDONESIA</v>
          </cell>
        </row>
      </sheetData>
      <sheetData sheetId="6694">
        <row r="7">
          <cell r="E7" t="str">
            <v>PT. DANONE BISCUITS INDONESIA</v>
          </cell>
        </row>
      </sheetData>
      <sheetData sheetId="6695">
        <row r="7">
          <cell r="E7" t="str">
            <v>PT. DANONE BISCUITS INDONESIA</v>
          </cell>
        </row>
      </sheetData>
      <sheetData sheetId="6696">
        <row r="7">
          <cell r="E7" t="str">
            <v>PT. DANONE BISCUITS INDONESIA</v>
          </cell>
        </row>
      </sheetData>
      <sheetData sheetId="6697">
        <row r="7">
          <cell r="E7" t="str">
            <v>PT. DANONE BISCUITS INDONESIA</v>
          </cell>
        </row>
      </sheetData>
      <sheetData sheetId="6698">
        <row r="7">
          <cell r="E7" t="str">
            <v>PT. DANONE BISCUITS INDONESIA</v>
          </cell>
        </row>
      </sheetData>
      <sheetData sheetId="6699">
        <row r="7">
          <cell r="E7" t="str">
            <v>PT. DANONE BISCUITS INDONESIA</v>
          </cell>
        </row>
      </sheetData>
      <sheetData sheetId="6700">
        <row r="7">
          <cell r="E7" t="str">
            <v>PT. DANONE BISCUITS INDONESIA</v>
          </cell>
        </row>
      </sheetData>
      <sheetData sheetId="6701">
        <row r="7">
          <cell r="E7" t="str">
            <v>PT. DANONE BISCUITS INDONESIA</v>
          </cell>
        </row>
      </sheetData>
      <sheetData sheetId="6702">
        <row r="7">
          <cell r="E7" t="str">
            <v>PT. DANONE BISCUITS INDONESIA</v>
          </cell>
        </row>
      </sheetData>
      <sheetData sheetId="6703">
        <row r="7">
          <cell r="E7" t="str">
            <v>PT. DANONE BISCUITS INDONESIA</v>
          </cell>
        </row>
      </sheetData>
      <sheetData sheetId="6704">
        <row r="7">
          <cell r="E7" t="str">
            <v>PT. DANONE BISCUITS INDONESIA</v>
          </cell>
        </row>
      </sheetData>
      <sheetData sheetId="6705">
        <row r="7">
          <cell r="E7" t="str">
            <v>PT. DANONE BISCUITS INDONESIA</v>
          </cell>
        </row>
      </sheetData>
      <sheetData sheetId="6706">
        <row r="7">
          <cell r="E7" t="str">
            <v>PT. DANONE BISCUITS INDONESIA</v>
          </cell>
        </row>
      </sheetData>
      <sheetData sheetId="6707">
        <row r="7">
          <cell r="E7" t="str">
            <v>PT. DANONE BISCUITS INDONESIA</v>
          </cell>
        </row>
      </sheetData>
      <sheetData sheetId="6708">
        <row r="7">
          <cell r="E7" t="str">
            <v>PT. DANONE BISCUITS INDONESIA</v>
          </cell>
        </row>
      </sheetData>
      <sheetData sheetId="6709">
        <row r="7">
          <cell r="E7" t="str">
            <v>PT. DANONE BISCUITS INDONESIA</v>
          </cell>
        </row>
      </sheetData>
      <sheetData sheetId="6710">
        <row r="7">
          <cell r="E7" t="str">
            <v>PT. DANONE BISCUITS INDONESIA</v>
          </cell>
        </row>
      </sheetData>
      <sheetData sheetId="6711">
        <row r="7">
          <cell r="E7" t="str">
            <v>PT. DANONE BISCUITS INDONESIA</v>
          </cell>
        </row>
      </sheetData>
      <sheetData sheetId="6712">
        <row r="7">
          <cell r="E7" t="str">
            <v>PT. DANONE BISCUITS INDONESIA</v>
          </cell>
        </row>
      </sheetData>
      <sheetData sheetId="6713">
        <row r="7">
          <cell r="E7" t="str">
            <v>PT. DANONE BISCUITS INDONESIA</v>
          </cell>
        </row>
      </sheetData>
      <sheetData sheetId="6714">
        <row r="7">
          <cell r="E7" t="str">
            <v>PT. DANONE BISCUITS INDONESIA</v>
          </cell>
        </row>
      </sheetData>
      <sheetData sheetId="6715">
        <row r="7">
          <cell r="E7" t="str">
            <v>PT. DANONE BISCUITS INDONESIA</v>
          </cell>
        </row>
      </sheetData>
      <sheetData sheetId="6716">
        <row r="7">
          <cell r="E7" t="str">
            <v>PT. DANONE BISCUITS INDONESIA</v>
          </cell>
        </row>
      </sheetData>
      <sheetData sheetId="6717">
        <row r="7">
          <cell r="E7" t="str">
            <v>PT. DANONE BISCUITS INDONESIA</v>
          </cell>
        </row>
      </sheetData>
      <sheetData sheetId="6718">
        <row r="7">
          <cell r="E7" t="str">
            <v>PT. DANONE BISCUITS INDONESIA</v>
          </cell>
        </row>
      </sheetData>
      <sheetData sheetId="6719">
        <row r="7">
          <cell r="E7" t="str">
            <v>PT. DANONE BISCUITS INDONESIA</v>
          </cell>
        </row>
      </sheetData>
      <sheetData sheetId="6720">
        <row r="7">
          <cell r="E7" t="str">
            <v>PT. DANONE BISCUITS INDONESIA</v>
          </cell>
        </row>
      </sheetData>
      <sheetData sheetId="6721">
        <row r="7">
          <cell r="E7" t="str">
            <v>PT. DANONE BISCUITS INDONESIA</v>
          </cell>
        </row>
      </sheetData>
      <sheetData sheetId="6722">
        <row r="7">
          <cell r="E7" t="str">
            <v>PT. DANONE BISCUITS INDONESIA</v>
          </cell>
        </row>
      </sheetData>
      <sheetData sheetId="6723">
        <row r="7">
          <cell r="E7" t="str">
            <v>PT. DANONE BISCUITS INDONESIA</v>
          </cell>
        </row>
      </sheetData>
      <sheetData sheetId="6724">
        <row r="7">
          <cell r="E7" t="str">
            <v>PT. DANONE BISCUITS INDONESIA</v>
          </cell>
        </row>
      </sheetData>
      <sheetData sheetId="6725">
        <row r="7">
          <cell r="E7" t="str">
            <v>PT. DANONE BISCUITS INDONESIA</v>
          </cell>
        </row>
      </sheetData>
      <sheetData sheetId="6726">
        <row r="7">
          <cell r="E7" t="str">
            <v>PT. DANONE BISCUITS INDONESIA</v>
          </cell>
        </row>
      </sheetData>
      <sheetData sheetId="6727">
        <row r="7">
          <cell r="E7" t="str">
            <v>PT. DANONE BISCUITS INDONESIA</v>
          </cell>
        </row>
      </sheetData>
      <sheetData sheetId="6728">
        <row r="7">
          <cell r="E7" t="str">
            <v>PT. DANONE BISCUITS INDONESIA</v>
          </cell>
        </row>
      </sheetData>
      <sheetData sheetId="6729">
        <row r="7">
          <cell r="E7" t="str">
            <v>PT. DANONE BISCUITS INDONESIA</v>
          </cell>
        </row>
      </sheetData>
      <sheetData sheetId="6730">
        <row r="7">
          <cell r="E7" t="str">
            <v>PT. DANONE BISCUITS INDONESIA</v>
          </cell>
        </row>
      </sheetData>
      <sheetData sheetId="6731">
        <row r="7">
          <cell r="E7" t="str">
            <v>PT. DANONE BISCUITS INDONESIA</v>
          </cell>
        </row>
      </sheetData>
      <sheetData sheetId="6732">
        <row r="7">
          <cell r="E7" t="str">
            <v>PT. DANONE BISCUITS INDONESIA</v>
          </cell>
        </row>
      </sheetData>
      <sheetData sheetId="6733">
        <row r="7">
          <cell r="E7" t="str">
            <v>PT. DANONE BISCUITS INDONESIA</v>
          </cell>
        </row>
      </sheetData>
      <sheetData sheetId="6734">
        <row r="7">
          <cell r="E7" t="str">
            <v>PT. DANONE BISCUITS INDONESIA</v>
          </cell>
        </row>
      </sheetData>
      <sheetData sheetId="6735">
        <row r="7">
          <cell r="E7" t="str">
            <v>PT. DANONE BISCUITS INDONESIA</v>
          </cell>
        </row>
      </sheetData>
      <sheetData sheetId="6736">
        <row r="7">
          <cell r="E7" t="str">
            <v>PT. DANONE BISCUITS INDONESIA</v>
          </cell>
        </row>
      </sheetData>
      <sheetData sheetId="6737">
        <row r="7">
          <cell r="E7" t="str">
            <v>PT. DANONE BISCUITS INDONESIA</v>
          </cell>
        </row>
      </sheetData>
      <sheetData sheetId="6738">
        <row r="7">
          <cell r="E7" t="str">
            <v>PT. DANONE BISCUITS INDONESIA</v>
          </cell>
        </row>
      </sheetData>
      <sheetData sheetId="6739">
        <row r="7">
          <cell r="E7" t="str">
            <v>PT. DANONE BISCUITS INDONESIA</v>
          </cell>
        </row>
      </sheetData>
      <sheetData sheetId="6740">
        <row r="7">
          <cell r="E7" t="str">
            <v>PT. DANONE BISCUITS INDONESIA</v>
          </cell>
        </row>
      </sheetData>
      <sheetData sheetId="6741">
        <row r="7">
          <cell r="E7" t="str">
            <v>PT. DANONE BISCUITS INDONESIA</v>
          </cell>
        </row>
      </sheetData>
      <sheetData sheetId="6742">
        <row r="7">
          <cell r="E7" t="str">
            <v>PT. DANONE BISCUITS INDONESIA</v>
          </cell>
        </row>
      </sheetData>
      <sheetData sheetId="6743">
        <row r="7">
          <cell r="E7" t="str">
            <v>PT. DANONE BISCUITS INDONESIA</v>
          </cell>
        </row>
      </sheetData>
      <sheetData sheetId="6744">
        <row r="7">
          <cell r="E7" t="str">
            <v>PT. DANONE BISCUITS INDONESIA</v>
          </cell>
        </row>
      </sheetData>
      <sheetData sheetId="6745">
        <row r="7">
          <cell r="E7" t="str">
            <v>PT. DANONE BISCUITS INDONESIA</v>
          </cell>
        </row>
      </sheetData>
      <sheetData sheetId="6746">
        <row r="7">
          <cell r="E7" t="str">
            <v>PT. DANONE BISCUITS INDONESIA</v>
          </cell>
        </row>
      </sheetData>
      <sheetData sheetId="6747">
        <row r="7">
          <cell r="E7" t="str">
            <v>PT. DANONE BISCUITS INDONESIA</v>
          </cell>
        </row>
      </sheetData>
      <sheetData sheetId="6748">
        <row r="7">
          <cell r="E7" t="str">
            <v>PT. DANONE BISCUITS INDONESIA</v>
          </cell>
        </row>
      </sheetData>
      <sheetData sheetId="6749">
        <row r="7">
          <cell r="E7" t="str">
            <v>PT. DANONE BISCUITS INDONESIA</v>
          </cell>
        </row>
      </sheetData>
      <sheetData sheetId="6750">
        <row r="7">
          <cell r="E7" t="str">
            <v>PT. DANONE BISCUITS INDONESIA</v>
          </cell>
        </row>
      </sheetData>
      <sheetData sheetId="6751">
        <row r="7">
          <cell r="E7" t="str">
            <v>PT. DANONE BISCUITS INDONESIA</v>
          </cell>
        </row>
      </sheetData>
      <sheetData sheetId="6752">
        <row r="7">
          <cell r="E7" t="str">
            <v>PT. DANONE BISCUITS INDONESIA</v>
          </cell>
        </row>
      </sheetData>
      <sheetData sheetId="6753">
        <row r="7">
          <cell r="E7" t="str">
            <v>PT. DANONE BISCUITS INDONESIA</v>
          </cell>
        </row>
      </sheetData>
      <sheetData sheetId="6754">
        <row r="7">
          <cell r="E7" t="str">
            <v>PT. DANONE BISCUITS INDONESIA</v>
          </cell>
        </row>
      </sheetData>
      <sheetData sheetId="6755">
        <row r="7">
          <cell r="E7" t="str">
            <v>PT. DANONE BISCUITS INDONESIA</v>
          </cell>
        </row>
      </sheetData>
      <sheetData sheetId="6756">
        <row r="7">
          <cell r="E7" t="str">
            <v>PT. DANONE BISCUITS INDONESIA</v>
          </cell>
        </row>
      </sheetData>
      <sheetData sheetId="6757">
        <row r="7">
          <cell r="E7" t="str">
            <v>PT. DANONE BISCUITS INDONESIA</v>
          </cell>
        </row>
      </sheetData>
      <sheetData sheetId="6758">
        <row r="7">
          <cell r="E7" t="str">
            <v>PT. DANONE BISCUITS INDONESIA</v>
          </cell>
        </row>
      </sheetData>
      <sheetData sheetId="6759">
        <row r="7">
          <cell r="E7" t="str">
            <v>PT. DANONE BISCUITS INDONESIA</v>
          </cell>
        </row>
      </sheetData>
      <sheetData sheetId="6760">
        <row r="7">
          <cell r="E7" t="str">
            <v>PT. DANONE BISCUITS INDONESIA</v>
          </cell>
        </row>
      </sheetData>
      <sheetData sheetId="6761">
        <row r="7">
          <cell r="E7" t="str">
            <v>PT. DANONE BISCUITS INDONESIA</v>
          </cell>
        </row>
      </sheetData>
      <sheetData sheetId="6762">
        <row r="7">
          <cell r="E7" t="str">
            <v>PT. DANONE BISCUITS INDONESIA</v>
          </cell>
        </row>
      </sheetData>
      <sheetData sheetId="6763">
        <row r="7">
          <cell r="E7" t="str">
            <v>PT. DANONE BISCUITS INDONESIA</v>
          </cell>
        </row>
      </sheetData>
      <sheetData sheetId="6764">
        <row r="7">
          <cell r="E7" t="str">
            <v>PT. DANONE BISCUITS INDONESIA</v>
          </cell>
        </row>
      </sheetData>
      <sheetData sheetId="6765">
        <row r="7">
          <cell r="E7" t="str">
            <v>PT. DANONE BISCUITS INDONESIA</v>
          </cell>
        </row>
      </sheetData>
      <sheetData sheetId="6766">
        <row r="7">
          <cell r="E7" t="str">
            <v>PT. DANONE BISCUITS INDONESIA</v>
          </cell>
        </row>
      </sheetData>
      <sheetData sheetId="6767">
        <row r="7">
          <cell r="E7" t="str">
            <v>PT. DANONE BISCUITS INDONESIA</v>
          </cell>
        </row>
      </sheetData>
      <sheetData sheetId="6768">
        <row r="7">
          <cell r="E7" t="str">
            <v>PT. DANONE BISCUITS INDONESIA</v>
          </cell>
        </row>
      </sheetData>
      <sheetData sheetId="6769">
        <row r="7">
          <cell r="E7" t="str">
            <v>PT. DANONE BISCUITS INDONESIA</v>
          </cell>
        </row>
      </sheetData>
      <sheetData sheetId="6770">
        <row r="7">
          <cell r="E7" t="str">
            <v>PT. DANONE BISCUITS INDONESIA</v>
          </cell>
        </row>
      </sheetData>
      <sheetData sheetId="6771">
        <row r="7">
          <cell r="E7" t="str">
            <v>PT. DANONE BISCUITS INDONESIA</v>
          </cell>
        </row>
      </sheetData>
      <sheetData sheetId="6772">
        <row r="7">
          <cell r="E7" t="str">
            <v>PT. DANONE BISCUITS INDONESIA</v>
          </cell>
        </row>
      </sheetData>
      <sheetData sheetId="6773">
        <row r="7">
          <cell r="E7" t="str">
            <v>PT. DANONE BISCUITS INDONESIA</v>
          </cell>
        </row>
      </sheetData>
      <sheetData sheetId="6774">
        <row r="7">
          <cell r="E7" t="str">
            <v>PT. DANONE BISCUITS INDONESIA</v>
          </cell>
        </row>
      </sheetData>
      <sheetData sheetId="6775">
        <row r="7">
          <cell r="E7" t="str">
            <v>PT. DANONE BISCUITS INDONESIA</v>
          </cell>
        </row>
      </sheetData>
      <sheetData sheetId="6776">
        <row r="7">
          <cell r="E7" t="str">
            <v>PT. DANONE BISCUITS INDONESIA</v>
          </cell>
        </row>
      </sheetData>
      <sheetData sheetId="6777">
        <row r="7">
          <cell r="E7" t="str">
            <v>PT. DANONE BISCUITS INDONESIA</v>
          </cell>
        </row>
      </sheetData>
      <sheetData sheetId="6778">
        <row r="7">
          <cell r="E7" t="str">
            <v>PT. DANONE BISCUITS INDONESIA</v>
          </cell>
        </row>
      </sheetData>
      <sheetData sheetId="6779">
        <row r="7">
          <cell r="E7" t="str">
            <v>PT. DANONE BISCUITS INDONESIA</v>
          </cell>
        </row>
      </sheetData>
      <sheetData sheetId="6780">
        <row r="7">
          <cell r="E7" t="str">
            <v>PT. DANONE BISCUITS INDONESIA</v>
          </cell>
        </row>
      </sheetData>
      <sheetData sheetId="6781">
        <row r="7">
          <cell r="E7" t="str">
            <v>PT. DANONE BISCUITS INDONESIA</v>
          </cell>
        </row>
      </sheetData>
      <sheetData sheetId="6782">
        <row r="7">
          <cell r="E7" t="str">
            <v>PT. DANONE BISCUITS INDONESIA</v>
          </cell>
        </row>
      </sheetData>
      <sheetData sheetId="6783">
        <row r="7">
          <cell r="E7" t="str">
            <v>PT. DANONE BISCUITS INDONESIA</v>
          </cell>
        </row>
      </sheetData>
      <sheetData sheetId="6784">
        <row r="7">
          <cell r="E7" t="str">
            <v>PT. DANONE BISCUITS INDONESIA</v>
          </cell>
        </row>
      </sheetData>
      <sheetData sheetId="6785">
        <row r="7">
          <cell r="E7" t="str">
            <v>PT. DANONE BISCUITS INDONESIA</v>
          </cell>
        </row>
      </sheetData>
      <sheetData sheetId="6786">
        <row r="7">
          <cell r="E7" t="str">
            <v>PT. DANONE BISCUITS INDONESIA</v>
          </cell>
        </row>
      </sheetData>
      <sheetData sheetId="6787">
        <row r="7">
          <cell r="E7" t="str">
            <v>PT. DANONE BISCUITS INDONESIA</v>
          </cell>
        </row>
      </sheetData>
      <sheetData sheetId="6788">
        <row r="7">
          <cell r="E7" t="str">
            <v>PT. DANONE BISCUITS INDONESIA</v>
          </cell>
        </row>
      </sheetData>
      <sheetData sheetId="6789">
        <row r="7">
          <cell r="E7" t="str">
            <v>PT. DANONE BISCUITS INDONESIA</v>
          </cell>
        </row>
      </sheetData>
      <sheetData sheetId="6790">
        <row r="7">
          <cell r="E7" t="str">
            <v>PT. DANONE BISCUITS INDONESIA</v>
          </cell>
        </row>
      </sheetData>
      <sheetData sheetId="6791">
        <row r="7">
          <cell r="E7" t="str">
            <v>PT. DANONE BISCUITS INDONESIA</v>
          </cell>
        </row>
      </sheetData>
      <sheetData sheetId="6792">
        <row r="7">
          <cell r="E7" t="str">
            <v>PT. DANONE BISCUITS INDONESIA</v>
          </cell>
        </row>
      </sheetData>
      <sheetData sheetId="6793">
        <row r="7">
          <cell r="E7" t="str">
            <v>PT. DANONE BISCUITS INDONESIA</v>
          </cell>
        </row>
      </sheetData>
      <sheetData sheetId="6794">
        <row r="7">
          <cell r="E7" t="str">
            <v>PT. DANONE BISCUITS INDONESIA</v>
          </cell>
        </row>
      </sheetData>
      <sheetData sheetId="6795">
        <row r="7">
          <cell r="E7" t="str">
            <v>PT. DANONE BISCUITS INDONESIA</v>
          </cell>
        </row>
      </sheetData>
      <sheetData sheetId="6796">
        <row r="7">
          <cell r="E7" t="str">
            <v>PT. DANONE BISCUITS INDONESIA</v>
          </cell>
        </row>
      </sheetData>
      <sheetData sheetId="6797">
        <row r="7">
          <cell r="E7" t="str">
            <v>PT. DANONE BISCUITS INDONESIA</v>
          </cell>
        </row>
      </sheetData>
      <sheetData sheetId="6798">
        <row r="7">
          <cell r="E7" t="str">
            <v>PT. DANONE BISCUITS INDONESIA</v>
          </cell>
        </row>
      </sheetData>
      <sheetData sheetId="6799">
        <row r="7">
          <cell r="E7" t="str">
            <v>PT. DANONE BISCUITS INDONESIA</v>
          </cell>
        </row>
      </sheetData>
      <sheetData sheetId="6800">
        <row r="7">
          <cell r="E7" t="str">
            <v>PT. DANONE BISCUITS INDONESIA</v>
          </cell>
        </row>
      </sheetData>
      <sheetData sheetId="6801">
        <row r="7">
          <cell r="E7" t="str">
            <v>PT. DANONE BISCUITS INDONESIA</v>
          </cell>
        </row>
      </sheetData>
      <sheetData sheetId="6802">
        <row r="7">
          <cell r="E7" t="str">
            <v>PT. DANONE BISCUITS INDONESIA</v>
          </cell>
        </row>
      </sheetData>
      <sheetData sheetId="6803">
        <row r="7">
          <cell r="E7" t="str">
            <v>PT. DANONE BISCUITS INDONESIA</v>
          </cell>
        </row>
      </sheetData>
      <sheetData sheetId="6804">
        <row r="7">
          <cell r="E7" t="str">
            <v>PT. DANONE BISCUITS INDONESIA</v>
          </cell>
        </row>
      </sheetData>
      <sheetData sheetId="6805">
        <row r="7">
          <cell r="E7" t="str">
            <v>PT. DANONE BISCUITS INDONESIA</v>
          </cell>
        </row>
      </sheetData>
      <sheetData sheetId="6806">
        <row r="7">
          <cell r="E7" t="str">
            <v>PT. DANONE BISCUITS INDONESIA</v>
          </cell>
        </row>
      </sheetData>
      <sheetData sheetId="6807">
        <row r="7">
          <cell r="E7" t="str">
            <v>PT. DANONE BISCUITS INDONESIA</v>
          </cell>
        </row>
      </sheetData>
      <sheetData sheetId="6808">
        <row r="7">
          <cell r="E7" t="str">
            <v>PT. DANONE BISCUITS INDONESIA</v>
          </cell>
        </row>
      </sheetData>
      <sheetData sheetId="6809">
        <row r="7">
          <cell r="E7" t="str">
            <v>PT. DANONE BISCUITS INDONESIA</v>
          </cell>
        </row>
      </sheetData>
      <sheetData sheetId="6810">
        <row r="7">
          <cell r="E7" t="str">
            <v>PT. DANONE BISCUITS INDONESIA</v>
          </cell>
        </row>
      </sheetData>
      <sheetData sheetId="6811">
        <row r="7">
          <cell r="E7" t="str">
            <v>PT. DANONE BISCUITS INDONESIA</v>
          </cell>
        </row>
      </sheetData>
      <sheetData sheetId="6812">
        <row r="7">
          <cell r="E7" t="str">
            <v>PT. DANONE BISCUITS INDONESIA</v>
          </cell>
        </row>
      </sheetData>
      <sheetData sheetId="6813">
        <row r="7">
          <cell r="E7" t="str">
            <v>PT. DANONE BISCUITS INDONESIA</v>
          </cell>
        </row>
      </sheetData>
      <sheetData sheetId="6814">
        <row r="7">
          <cell r="E7" t="str">
            <v>PT. DANONE BISCUITS INDONESIA</v>
          </cell>
        </row>
      </sheetData>
      <sheetData sheetId="6815">
        <row r="7">
          <cell r="E7" t="str">
            <v>PT. DANONE BISCUITS INDONESIA</v>
          </cell>
        </row>
      </sheetData>
      <sheetData sheetId="6816">
        <row r="7">
          <cell r="E7" t="str">
            <v>PT. DANONE BISCUITS INDONESIA</v>
          </cell>
        </row>
      </sheetData>
      <sheetData sheetId="6817">
        <row r="7">
          <cell r="E7" t="str">
            <v>PT. DANONE BISCUITS INDONESIA</v>
          </cell>
        </row>
      </sheetData>
      <sheetData sheetId="6818">
        <row r="7">
          <cell r="E7" t="str">
            <v>PT. DANONE BISCUITS INDONESIA</v>
          </cell>
        </row>
      </sheetData>
      <sheetData sheetId="6819">
        <row r="7">
          <cell r="E7" t="str">
            <v>PT. DANONE BISCUITS INDONESIA</v>
          </cell>
        </row>
      </sheetData>
      <sheetData sheetId="6820">
        <row r="7">
          <cell r="E7" t="str">
            <v>PT. DANONE BISCUITS INDONESIA</v>
          </cell>
        </row>
      </sheetData>
      <sheetData sheetId="6821">
        <row r="7">
          <cell r="E7" t="str">
            <v>PT. DANONE BISCUITS INDONESIA</v>
          </cell>
        </row>
      </sheetData>
      <sheetData sheetId="6822">
        <row r="7">
          <cell r="E7" t="str">
            <v>PT. DANONE BISCUITS INDONESIA</v>
          </cell>
        </row>
      </sheetData>
      <sheetData sheetId="6823">
        <row r="7">
          <cell r="E7" t="str">
            <v>PT. DANONE BISCUITS INDONESIA</v>
          </cell>
        </row>
      </sheetData>
      <sheetData sheetId="6824">
        <row r="7">
          <cell r="E7" t="str">
            <v>PT. DANONE BISCUITS INDONESIA</v>
          </cell>
        </row>
      </sheetData>
      <sheetData sheetId="6825">
        <row r="7">
          <cell r="E7" t="str">
            <v>PT. DANONE BISCUITS INDONESIA</v>
          </cell>
        </row>
      </sheetData>
      <sheetData sheetId="6826">
        <row r="7">
          <cell r="E7" t="str">
            <v>PT. DANONE BISCUITS INDONESIA</v>
          </cell>
        </row>
      </sheetData>
      <sheetData sheetId="6827">
        <row r="7">
          <cell r="E7" t="str">
            <v>PT. DANONE BISCUITS INDONESIA</v>
          </cell>
        </row>
      </sheetData>
      <sheetData sheetId="6828">
        <row r="7">
          <cell r="E7" t="str">
            <v>PT. DANONE BISCUITS INDONESIA</v>
          </cell>
        </row>
      </sheetData>
      <sheetData sheetId="6829">
        <row r="7">
          <cell r="E7" t="str">
            <v>PT. DANONE BISCUITS INDONESIA</v>
          </cell>
        </row>
      </sheetData>
      <sheetData sheetId="6830">
        <row r="7">
          <cell r="E7" t="str">
            <v>PT. DANONE BISCUITS INDONESIA</v>
          </cell>
        </row>
      </sheetData>
      <sheetData sheetId="6831">
        <row r="7">
          <cell r="E7" t="str">
            <v>PT. DANONE BISCUITS INDONESIA</v>
          </cell>
        </row>
      </sheetData>
      <sheetData sheetId="6832">
        <row r="7">
          <cell r="E7" t="str">
            <v>PT. DANONE BISCUITS INDONESIA</v>
          </cell>
        </row>
      </sheetData>
      <sheetData sheetId="6833">
        <row r="7">
          <cell r="E7" t="str">
            <v>PT. DANONE BISCUITS INDONESIA</v>
          </cell>
        </row>
      </sheetData>
      <sheetData sheetId="6834">
        <row r="7">
          <cell r="E7" t="str">
            <v>PT. DANONE BISCUITS INDONESIA</v>
          </cell>
        </row>
      </sheetData>
      <sheetData sheetId="6835">
        <row r="7">
          <cell r="E7" t="str">
            <v>PT. DANONE BISCUITS INDONESIA</v>
          </cell>
        </row>
      </sheetData>
      <sheetData sheetId="6836">
        <row r="7">
          <cell r="E7" t="str">
            <v>PT. DANONE BISCUITS INDONESIA</v>
          </cell>
        </row>
      </sheetData>
      <sheetData sheetId="6837">
        <row r="7">
          <cell r="E7" t="str">
            <v>PT. DANONE BISCUITS INDONESIA</v>
          </cell>
        </row>
      </sheetData>
      <sheetData sheetId="6838">
        <row r="7">
          <cell r="E7" t="str">
            <v>PT. DANONE BISCUITS INDONESIA</v>
          </cell>
        </row>
      </sheetData>
      <sheetData sheetId="6839">
        <row r="7">
          <cell r="E7" t="str">
            <v>PT. DANONE BISCUITS INDONESIA</v>
          </cell>
        </row>
      </sheetData>
      <sheetData sheetId="6840">
        <row r="7">
          <cell r="E7" t="str">
            <v>PT. DANONE BISCUITS INDONESIA</v>
          </cell>
        </row>
      </sheetData>
      <sheetData sheetId="6841">
        <row r="7">
          <cell r="E7" t="str">
            <v>PT. DANONE BISCUITS INDONESIA</v>
          </cell>
        </row>
      </sheetData>
      <sheetData sheetId="6842">
        <row r="7">
          <cell r="E7" t="str">
            <v>PT. DANONE BISCUITS INDONESIA</v>
          </cell>
        </row>
      </sheetData>
      <sheetData sheetId="6843">
        <row r="7">
          <cell r="E7" t="str">
            <v>PT. DANONE BISCUITS INDONESIA</v>
          </cell>
        </row>
      </sheetData>
      <sheetData sheetId="6844">
        <row r="7">
          <cell r="E7" t="str">
            <v>PT. DANONE BISCUITS INDONESIA</v>
          </cell>
        </row>
      </sheetData>
      <sheetData sheetId="6845">
        <row r="7">
          <cell r="E7" t="str">
            <v>PT. DANONE BISCUITS INDONESIA</v>
          </cell>
        </row>
      </sheetData>
      <sheetData sheetId="6846">
        <row r="7">
          <cell r="E7" t="str">
            <v>PT. DANONE BISCUITS INDONESIA</v>
          </cell>
        </row>
      </sheetData>
      <sheetData sheetId="6847">
        <row r="7">
          <cell r="E7" t="str">
            <v>PT. DANONE BISCUITS INDONESIA</v>
          </cell>
        </row>
      </sheetData>
      <sheetData sheetId="6848">
        <row r="7">
          <cell r="E7" t="str">
            <v>PT. DANONE BISCUITS INDONESIA</v>
          </cell>
        </row>
      </sheetData>
      <sheetData sheetId="6849">
        <row r="7">
          <cell r="E7" t="str">
            <v>PT. DANONE BISCUITS INDONESIA</v>
          </cell>
        </row>
      </sheetData>
      <sheetData sheetId="6850">
        <row r="7">
          <cell r="E7" t="str">
            <v>PT. DANONE BISCUITS INDONESIA</v>
          </cell>
        </row>
      </sheetData>
      <sheetData sheetId="6851">
        <row r="7">
          <cell r="E7" t="str">
            <v>PT. DANONE BISCUITS INDONESIA</v>
          </cell>
        </row>
      </sheetData>
      <sheetData sheetId="6852">
        <row r="7">
          <cell r="E7" t="str">
            <v>PT. DANONE BISCUITS INDONESIA</v>
          </cell>
        </row>
      </sheetData>
      <sheetData sheetId="6853">
        <row r="7">
          <cell r="E7" t="str">
            <v>PT. DANONE BISCUITS INDONESIA</v>
          </cell>
        </row>
      </sheetData>
      <sheetData sheetId="6854">
        <row r="7">
          <cell r="E7" t="str">
            <v>PT. DANONE BISCUITS INDONESIA</v>
          </cell>
        </row>
      </sheetData>
      <sheetData sheetId="6855">
        <row r="7">
          <cell r="E7" t="str">
            <v>PT. DANONE BISCUITS INDONESIA</v>
          </cell>
        </row>
      </sheetData>
      <sheetData sheetId="6856">
        <row r="7">
          <cell r="E7" t="str">
            <v>PT. DANONE BISCUITS INDONESIA</v>
          </cell>
        </row>
      </sheetData>
      <sheetData sheetId="6857">
        <row r="7">
          <cell r="E7" t="str">
            <v>PT. DANONE BISCUITS INDONESIA</v>
          </cell>
        </row>
      </sheetData>
      <sheetData sheetId="6858">
        <row r="7">
          <cell r="E7" t="str">
            <v>PT. DANONE BISCUITS INDONESIA</v>
          </cell>
        </row>
      </sheetData>
      <sheetData sheetId="6859">
        <row r="7">
          <cell r="E7" t="str">
            <v>PT. DANONE BISCUITS INDONESIA</v>
          </cell>
        </row>
      </sheetData>
      <sheetData sheetId="6860">
        <row r="7">
          <cell r="E7" t="str">
            <v>PT. DANONE BISCUITS INDONESIA</v>
          </cell>
        </row>
      </sheetData>
      <sheetData sheetId="6861">
        <row r="7">
          <cell r="E7" t="str">
            <v>PT. DANONE BISCUITS INDONESIA</v>
          </cell>
        </row>
      </sheetData>
      <sheetData sheetId="6862">
        <row r="7">
          <cell r="E7" t="str">
            <v>PT. DANONE BISCUITS INDONESIA</v>
          </cell>
        </row>
      </sheetData>
      <sheetData sheetId="6863">
        <row r="7">
          <cell r="E7" t="str">
            <v>PT. DANONE BISCUITS INDONESIA</v>
          </cell>
        </row>
      </sheetData>
      <sheetData sheetId="6864">
        <row r="7">
          <cell r="E7" t="str">
            <v>PT. DANONE BISCUITS INDONESIA</v>
          </cell>
        </row>
      </sheetData>
      <sheetData sheetId="6865">
        <row r="7">
          <cell r="E7" t="str">
            <v>PT. DANONE BISCUITS INDONESIA</v>
          </cell>
        </row>
      </sheetData>
      <sheetData sheetId="6866">
        <row r="7">
          <cell r="E7" t="str">
            <v>PT. DANONE BISCUITS INDONESIA</v>
          </cell>
        </row>
      </sheetData>
      <sheetData sheetId="6867">
        <row r="7">
          <cell r="E7" t="str">
            <v>PT. DANONE BISCUITS INDONESIA</v>
          </cell>
        </row>
      </sheetData>
      <sheetData sheetId="6868">
        <row r="7">
          <cell r="E7" t="str">
            <v>PT. DANONE BISCUITS INDONESIA</v>
          </cell>
        </row>
      </sheetData>
      <sheetData sheetId="6869">
        <row r="7">
          <cell r="E7" t="str">
            <v>PT. DANONE BISCUITS INDONESIA</v>
          </cell>
        </row>
      </sheetData>
      <sheetData sheetId="6870">
        <row r="7">
          <cell r="E7" t="str">
            <v>PT. DANONE BISCUITS INDONESIA</v>
          </cell>
        </row>
      </sheetData>
      <sheetData sheetId="6871">
        <row r="7">
          <cell r="E7" t="str">
            <v>PT. DANONE BISCUITS INDONESIA</v>
          </cell>
        </row>
      </sheetData>
      <sheetData sheetId="6872">
        <row r="7">
          <cell r="E7" t="str">
            <v>PT. DANONE BISCUITS INDONESIA</v>
          </cell>
        </row>
      </sheetData>
      <sheetData sheetId="6873">
        <row r="7">
          <cell r="E7" t="str">
            <v>PT. DANONE BISCUITS INDONESIA</v>
          </cell>
        </row>
      </sheetData>
      <sheetData sheetId="6874">
        <row r="7">
          <cell r="E7" t="str">
            <v>PT. DANONE BISCUITS INDONESIA</v>
          </cell>
        </row>
      </sheetData>
      <sheetData sheetId="6875">
        <row r="7">
          <cell r="E7" t="str">
            <v>PT. DANONE BISCUITS INDONESIA</v>
          </cell>
        </row>
      </sheetData>
      <sheetData sheetId="6876">
        <row r="7">
          <cell r="E7" t="str">
            <v>PT. DANONE BISCUITS INDONESIA</v>
          </cell>
        </row>
      </sheetData>
      <sheetData sheetId="6877">
        <row r="7">
          <cell r="E7" t="str">
            <v>PT. DANONE BISCUITS INDONESIA</v>
          </cell>
        </row>
      </sheetData>
      <sheetData sheetId="6878">
        <row r="7">
          <cell r="E7" t="str">
            <v>PT. DANONE BISCUITS INDONESIA</v>
          </cell>
        </row>
      </sheetData>
      <sheetData sheetId="6879">
        <row r="7">
          <cell r="E7" t="str">
            <v>PT. DANONE BISCUITS INDONESIA</v>
          </cell>
        </row>
      </sheetData>
      <sheetData sheetId="6880">
        <row r="7">
          <cell r="E7" t="str">
            <v>PT. DANONE BISCUITS INDONESIA</v>
          </cell>
        </row>
      </sheetData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>
        <row r="7">
          <cell r="E7" t="str">
            <v>PT. DANONE BISCUITS INDONESIA</v>
          </cell>
        </row>
      </sheetData>
      <sheetData sheetId="6929">
        <row r="7">
          <cell r="E7" t="str">
            <v>PT. DANONE BISCUITS INDONESIA</v>
          </cell>
        </row>
      </sheetData>
      <sheetData sheetId="6930">
        <row r="7">
          <cell r="E7" t="str">
            <v>PT. DANONE BISCUITS INDONESIA</v>
          </cell>
        </row>
      </sheetData>
      <sheetData sheetId="6931">
        <row r="7">
          <cell r="E7" t="str">
            <v>PT. DANONE BISCUITS INDONESIA</v>
          </cell>
        </row>
      </sheetData>
      <sheetData sheetId="6932">
        <row r="7">
          <cell r="E7" t="str">
            <v>PT. DANONE BISCUITS INDONESIA</v>
          </cell>
        </row>
      </sheetData>
      <sheetData sheetId="6933">
        <row r="7">
          <cell r="E7" t="str">
            <v>PT. DANONE BISCUITS INDONESIA</v>
          </cell>
        </row>
      </sheetData>
      <sheetData sheetId="6934">
        <row r="7">
          <cell r="E7" t="str">
            <v>PT. DANONE BISCUITS INDONESIA</v>
          </cell>
        </row>
      </sheetData>
      <sheetData sheetId="6935">
        <row r="7">
          <cell r="E7" t="str">
            <v>PT. DANONE BISCUITS INDONESIA</v>
          </cell>
        </row>
      </sheetData>
      <sheetData sheetId="6936">
        <row r="7">
          <cell r="E7" t="str">
            <v>PT. DANONE BISCUITS INDONESIA</v>
          </cell>
        </row>
      </sheetData>
      <sheetData sheetId="6937">
        <row r="7">
          <cell r="E7" t="str">
            <v>PT. DANONE BISCUITS INDONESIA</v>
          </cell>
        </row>
      </sheetData>
      <sheetData sheetId="6938">
        <row r="7">
          <cell r="E7" t="str">
            <v>PT. DANONE BISCUITS INDONESIA</v>
          </cell>
        </row>
      </sheetData>
      <sheetData sheetId="6939">
        <row r="7">
          <cell r="E7" t="str">
            <v>PT. DANONE BISCUITS INDONESIA</v>
          </cell>
        </row>
      </sheetData>
      <sheetData sheetId="6940">
        <row r="7">
          <cell r="E7" t="str">
            <v>PT. DANONE BISCUITS INDONESIA</v>
          </cell>
        </row>
      </sheetData>
      <sheetData sheetId="6941">
        <row r="7">
          <cell r="E7" t="str">
            <v>PT. DANONE BISCUITS INDONESIA</v>
          </cell>
        </row>
      </sheetData>
      <sheetData sheetId="6942">
        <row r="7">
          <cell r="E7" t="str">
            <v>PT. DANONE BISCUITS INDONESIA</v>
          </cell>
        </row>
      </sheetData>
      <sheetData sheetId="6943">
        <row r="7">
          <cell r="E7" t="str">
            <v>PT. DANONE BISCUITS INDONESIA</v>
          </cell>
        </row>
      </sheetData>
      <sheetData sheetId="6944">
        <row r="7">
          <cell r="E7" t="str">
            <v>PT. DANONE BISCUITS INDONESIA</v>
          </cell>
        </row>
      </sheetData>
      <sheetData sheetId="6945">
        <row r="7">
          <cell r="E7" t="str">
            <v>PT. DANONE BISCUITS INDONESIA</v>
          </cell>
        </row>
      </sheetData>
      <sheetData sheetId="6946" refreshError="1"/>
      <sheetData sheetId="6947" refreshError="1"/>
      <sheetData sheetId="6948" refreshError="1"/>
      <sheetData sheetId="6949">
        <row r="7">
          <cell r="E7" t="str">
            <v>PT. DANONE BISCUITS INDONESIA</v>
          </cell>
        </row>
      </sheetData>
      <sheetData sheetId="6950">
        <row r="7">
          <cell r="E7" t="str">
            <v>PT. DANONE BISCUITS INDONESIA</v>
          </cell>
        </row>
      </sheetData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>
        <row r="7">
          <cell r="E7" t="str">
            <v>PT. DANONE BISCUITS INDONESIA</v>
          </cell>
        </row>
      </sheetData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>
        <row r="7">
          <cell r="E7" t="str">
            <v>PT. DANONE BISCUITS INDONESIA</v>
          </cell>
        </row>
      </sheetData>
      <sheetData sheetId="7058">
        <row r="7">
          <cell r="E7" t="str">
            <v>PT. DANONE BISCUITS INDONESIA</v>
          </cell>
        </row>
      </sheetData>
      <sheetData sheetId="7059">
        <row r="7">
          <cell r="E7" t="str">
            <v>PT. DANONE BISCUITS INDONESIA</v>
          </cell>
        </row>
      </sheetData>
      <sheetData sheetId="7060">
        <row r="7">
          <cell r="E7" t="str">
            <v>PT. DANONE BISCUITS INDONESIA</v>
          </cell>
        </row>
      </sheetData>
      <sheetData sheetId="7061">
        <row r="7">
          <cell r="E7" t="str">
            <v>PT. DANONE BISCUITS INDONESIA</v>
          </cell>
        </row>
      </sheetData>
      <sheetData sheetId="7062">
        <row r="7">
          <cell r="E7" t="str">
            <v>PT. DANONE BISCUITS INDONESIA</v>
          </cell>
        </row>
      </sheetData>
      <sheetData sheetId="7063">
        <row r="7">
          <cell r="E7" t="str">
            <v>PT. DANONE BISCUITS INDONESIA</v>
          </cell>
        </row>
      </sheetData>
      <sheetData sheetId="7064">
        <row r="7">
          <cell r="E7" t="str">
            <v>PT. DANONE BISCUITS INDONESIA</v>
          </cell>
        </row>
      </sheetData>
      <sheetData sheetId="7065">
        <row r="7">
          <cell r="E7" t="str">
            <v>PT. DANONE BISCUITS INDONESIA</v>
          </cell>
        </row>
      </sheetData>
      <sheetData sheetId="7066">
        <row r="7">
          <cell r="E7" t="str">
            <v>PT. DANONE BISCUITS INDONESIA</v>
          </cell>
        </row>
      </sheetData>
      <sheetData sheetId="7067">
        <row r="7">
          <cell r="E7" t="str">
            <v>PT. DANONE BISCUITS INDONESIA</v>
          </cell>
        </row>
      </sheetData>
      <sheetData sheetId="7068">
        <row r="7">
          <cell r="E7" t="str">
            <v>PT. DANONE BISCUITS INDONESIA</v>
          </cell>
        </row>
      </sheetData>
      <sheetData sheetId="7069">
        <row r="7">
          <cell r="E7" t="str">
            <v>PT. DANONE BISCUITS INDONESIA</v>
          </cell>
        </row>
      </sheetData>
      <sheetData sheetId="7070">
        <row r="7">
          <cell r="E7" t="str">
            <v>PT. DANONE BISCUITS INDONESIA</v>
          </cell>
        </row>
      </sheetData>
      <sheetData sheetId="7071">
        <row r="7">
          <cell r="E7" t="str">
            <v>PT. DANONE BISCUITS INDONESIA</v>
          </cell>
        </row>
      </sheetData>
      <sheetData sheetId="7072">
        <row r="7">
          <cell r="E7" t="str">
            <v>PT. DANONE BISCUITS INDONESIA</v>
          </cell>
        </row>
      </sheetData>
      <sheetData sheetId="7073">
        <row r="7">
          <cell r="E7" t="str">
            <v>PT. DANONE BISCUITS INDONESIA</v>
          </cell>
        </row>
      </sheetData>
      <sheetData sheetId="7074">
        <row r="7">
          <cell r="E7" t="str">
            <v>PT. DANONE BISCUITS INDONESIA</v>
          </cell>
        </row>
      </sheetData>
      <sheetData sheetId="7075">
        <row r="7">
          <cell r="E7" t="str">
            <v>PT. DANONE BISCUITS INDONESIA</v>
          </cell>
        </row>
      </sheetData>
      <sheetData sheetId="7076">
        <row r="7">
          <cell r="E7" t="str">
            <v>PT. DANONE BISCUITS INDONESIA</v>
          </cell>
        </row>
      </sheetData>
      <sheetData sheetId="7077">
        <row r="7">
          <cell r="E7" t="str">
            <v>PT. DANONE BISCUITS INDONESIA</v>
          </cell>
        </row>
      </sheetData>
      <sheetData sheetId="7078">
        <row r="7">
          <cell r="E7" t="str">
            <v>PT. DANONE BISCUITS INDONESIA</v>
          </cell>
        </row>
      </sheetData>
      <sheetData sheetId="7079">
        <row r="7">
          <cell r="E7" t="str">
            <v>PT. DANONE BISCUITS INDONESIA</v>
          </cell>
        </row>
      </sheetData>
      <sheetData sheetId="7080">
        <row r="7">
          <cell r="E7" t="str">
            <v>PT. DANONE BISCUITS INDONESIA</v>
          </cell>
        </row>
      </sheetData>
      <sheetData sheetId="7081">
        <row r="7">
          <cell r="E7" t="str">
            <v>PT. DANONE BISCUITS INDONESIA</v>
          </cell>
        </row>
      </sheetData>
      <sheetData sheetId="7082">
        <row r="7">
          <cell r="E7" t="str">
            <v>PT. DANONE BISCUITS INDONESIA</v>
          </cell>
        </row>
      </sheetData>
      <sheetData sheetId="7083">
        <row r="37">
          <cell r="D37">
            <v>0</v>
          </cell>
        </row>
      </sheetData>
      <sheetData sheetId="7084">
        <row r="7">
          <cell r="E7" t="str">
            <v>PT. DANONE BISCUITS INDONESIA</v>
          </cell>
        </row>
      </sheetData>
      <sheetData sheetId="7085">
        <row r="7">
          <cell r="E7" t="str">
            <v>PT. DANONE BISCUITS INDONESIA</v>
          </cell>
        </row>
      </sheetData>
      <sheetData sheetId="7086">
        <row r="7">
          <cell r="E7" t="str">
            <v>PT. DANONE BISCUITS INDONESIA</v>
          </cell>
        </row>
      </sheetData>
      <sheetData sheetId="7087">
        <row r="7">
          <cell r="E7" t="str">
            <v>PT. DANONE BISCUITS INDONESIA</v>
          </cell>
        </row>
      </sheetData>
      <sheetData sheetId="7088">
        <row r="7">
          <cell r="E7" t="str">
            <v>PT. DANONE BISCUITS INDONESIA</v>
          </cell>
        </row>
      </sheetData>
      <sheetData sheetId="7089">
        <row r="7">
          <cell r="E7" t="str">
            <v>PT. DANONE BISCUITS INDONESIA</v>
          </cell>
        </row>
      </sheetData>
      <sheetData sheetId="7090">
        <row r="7">
          <cell r="E7" t="str">
            <v>PT. DANONE BISCUITS INDONESIA</v>
          </cell>
        </row>
      </sheetData>
      <sheetData sheetId="7091">
        <row r="7">
          <cell r="E7" t="str">
            <v>PT. DANONE BISCUITS INDONESIA</v>
          </cell>
        </row>
      </sheetData>
      <sheetData sheetId="7092">
        <row r="7">
          <cell r="E7" t="str">
            <v>PT. DANONE BISCUITS INDONESIA</v>
          </cell>
        </row>
      </sheetData>
      <sheetData sheetId="7093">
        <row r="7">
          <cell r="E7" t="str">
            <v>PT. DANONE BISCUITS INDONESIA</v>
          </cell>
        </row>
      </sheetData>
      <sheetData sheetId="7094">
        <row r="7">
          <cell r="E7" t="str">
            <v>PT. DANONE BISCUITS INDONESIA</v>
          </cell>
        </row>
      </sheetData>
      <sheetData sheetId="7095">
        <row r="7">
          <cell r="E7" t="str">
            <v>PT. DANONE BISCUITS INDONESIA</v>
          </cell>
        </row>
      </sheetData>
      <sheetData sheetId="7096">
        <row r="7">
          <cell r="E7" t="str">
            <v>PT. DANONE BISCUITS INDONESIA</v>
          </cell>
        </row>
      </sheetData>
      <sheetData sheetId="7097">
        <row r="7">
          <cell r="E7" t="str">
            <v>PT. DANONE BISCUITS INDONESIA</v>
          </cell>
        </row>
      </sheetData>
      <sheetData sheetId="7098">
        <row r="7">
          <cell r="E7" t="str">
            <v>PT. DANONE BISCUITS INDONESIA</v>
          </cell>
        </row>
      </sheetData>
      <sheetData sheetId="7099">
        <row r="7">
          <cell r="E7" t="str">
            <v>PT. DANONE BISCUITS INDONESIA</v>
          </cell>
        </row>
      </sheetData>
      <sheetData sheetId="7100">
        <row r="7">
          <cell r="E7" t="str">
            <v>PT. DANONE BISCUITS INDONESIA</v>
          </cell>
        </row>
      </sheetData>
      <sheetData sheetId="7101">
        <row r="7">
          <cell r="E7" t="str">
            <v>PT. DANONE BISCUITS INDONESIA</v>
          </cell>
        </row>
      </sheetData>
      <sheetData sheetId="7102">
        <row r="7">
          <cell r="E7" t="str">
            <v>PT. DANONE BISCUITS INDONESIA</v>
          </cell>
        </row>
      </sheetData>
      <sheetData sheetId="7103">
        <row r="7">
          <cell r="E7" t="str">
            <v>PT. DANONE BISCUITS INDONESIA</v>
          </cell>
        </row>
      </sheetData>
      <sheetData sheetId="7104">
        <row r="7">
          <cell r="E7" t="str">
            <v>PT. DANONE BISCUITS INDONESIA</v>
          </cell>
        </row>
      </sheetData>
      <sheetData sheetId="7105">
        <row r="7">
          <cell r="E7" t="str">
            <v>PT. DANONE BISCUITS INDONESIA</v>
          </cell>
        </row>
      </sheetData>
      <sheetData sheetId="7106">
        <row r="7">
          <cell r="E7" t="str">
            <v>PT. DANONE BISCUITS INDONESIA</v>
          </cell>
        </row>
      </sheetData>
      <sheetData sheetId="7107">
        <row r="7">
          <cell r="E7" t="str">
            <v>PT. DANONE BISCUITS INDONESIA</v>
          </cell>
        </row>
      </sheetData>
      <sheetData sheetId="7108">
        <row r="7">
          <cell r="E7" t="str">
            <v>PT. DANONE BISCUITS INDONESIA</v>
          </cell>
        </row>
      </sheetData>
      <sheetData sheetId="7109">
        <row r="7">
          <cell r="E7" t="str">
            <v>PT. DANONE BISCUITS INDONESIA</v>
          </cell>
        </row>
      </sheetData>
      <sheetData sheetId="7110">
        <row r="7">
          <cell r="E7" t="str">
            <v>PT. DANONE BISCUITS INDONESIA</v>
          </cell>
        </row>
      </sheetData>
      <sheetData sheetId="7111">
        <row r="7">
          <cell r="E7" t="str">
            <v>PT. DANONE BISCUITS INDONESIA</v>
          </cell>
        </row>
      </sheetData>
      <sheetData sheetId="7112">
        <row r="7">
          <cell r="E7" t="str">
            <v>PT. DANONE BISCUITS INDONESIA</v>
          </cell>
        </row>
      </sheetData>
      <sheetData sheetId="7113">
        <row r="7">
          <cell r="E7" t="str">
            <v>PT. DANONE BISCUITS INDONESIA</v>
          </cell>
        </row>
      </sheetData>
      <sheetData sheetId="7114">
        <row r="7">
          <cell r="E7" t="str">
            <v>PT. DANONE BISCUITS INDONESIA</v>
          </cell>
        </row>
      </sheetData>
      <sheetData sheetId="7115">
        <row r="7">
          <cell r="E7" t="str">
            <v>PT. DANONE BISCUITS INDONESIA</v>
          </cell>
        </row>
      </sheetData>
      <sheetData sheetId="7116">
        <row r="7">
          <cell r="E7" t="str">
            <v>PT. DANONE BISCUITS INDONESIA</v>
          </cell>
        </row>
      </sheetData>
      <sheetData sheetId="7117">
        <row r="7">
          <cell r="E7" t="str">
            <v>PT. DANONE BISCUITS INDONESIA</v>
          </cell>
        </row>
      </sheetData>
      <sheetData sheetId="7118">
        <row r="7">
          <cell r="E7" t="str">
            <v>PT. DANONE BISCUITS INDONESIA</v>
          </cell>
        </row>
      </sheetData>
      <sheetData sheetId="7119">
        <row r="7">
          <cell r="E7" t="str">
            <v>PT. DANONE BISCUITS INDONESIA</v>
          </cell>
        </row>
      </sheetData>
      <sheetData sheetId="7120">
        <row r="7">
          <cell r="E7" t="str">
            <v>PT. DANONE BISCUITS INDONESIA</v>
          </cell>
        </row>
      </sheetData>
      <sheetData sheetId="7121">
        <row r="7">
          <cell r="E7" t="str">
            <v>PT. DANONE BISCUITS INDONESIA</v>
          </cell>
        </row>
      </sheetData>
      <sheetData sheetId="7122">
        <row r="7">
          <cell r="E7" t="str">
            <v>PT. DANONE BISCUITS INDONESIA</v>
          </cell>
        </row>
      </sheetData>
      <sheetData sheetId="7123">
        <row r="7">
          <cell r="E7" t="str">
            <v>PT. DANONE BISCUITS INDONESIA</v>
          </cell>
        </row>
      </sheetData>
      <sheetData sheetId="7124">
        <row r="7">
          <cell r="E7" t="str">
            <v>PT. DANONE BISCUITS INDONESIA</v>
          </cell>
        </row>
      </sheetData>
      <sheetData sheetId="7125">
        <row r="7">
          <cell r="E7" t="str">
            <v>PT. DANONE BISCUITS INDONESIA</v>
          </cell>
        </row>
      </sheetData>
      <sheetData sheetId="7126">
        <row r="7">
          <cell r="E7" t="str">
            <v>PT. DANONE BISCUITS INDONESIA</v>
          </cell>
        </row>
      </sheetData>
      <sheetData sheetId="7127">
        <row r="7">
          <cell r="E7" t="str">
            <v>PT. DANONE BISCUITS INDONESIA</v>
          </cell>
        </row>
      </sheetData>
      <sheetData sheetId="7128">
        <row r="7">
          <cell r="E7" t="str">
            <v>PT. DANONE BISCUITS INDONESIA</v>
          </cell>
        </row>
      </sheetData>
      <sheetData sheetId="7129">
        <row r="7">
          <cell r="E7" t="str">
            <v>PT. DANONE BISCUITS INDONESIA</v>
          </cell>
        </row>
      </sheetData>
      <sheetData sheetId="7130">
        <row r="7">
          <cell r="E7" t="str">
            <v>PT. DANONE BISCUITS INDONESIA</v>
          </cell>
        </row>
      </sheetData>
      <sheetData sheetId="7131">
        <row r="7">
          <cell r="E7" t="str">
            <v>PT. DANONE BISCUITS INDONESIA</v>
          </cell>
        </row>
      </sheetData>
      <sheetData sheetId="7132">
        <row r="7">
          <cell r="E7" t="str">
            <v>PT. DANONE BISCUITS INDONESIA</v>
          </cell>
        </row>
      </sheetData>
      <sheetData sheetId="7133">
        <row r="7">
          <cell r="E7" t="str">
            <v>PT. DANONE BISCUITS INDONESIA</v>
          </cell>
        </row>
      </sheetData>
      <sheetData sheetId="7134">
        <row r="7">
          <cell r="E7" t="str">
            <v>PT. DANONE BISCUITS INDONESIA</v>
          </cell>
        </row>
      </sheetData>
      <sheetData sheetId="7135">
        <row r="7">
          <cell r="E7" t="str">
            <v>PT. DANONE BISCUITS INDONESIA</v>
          </cell>
        </row>
      </sheetData>
      <sheetData sheetId="7136">
        <row r="7">
          <cell r="E7" t="str">
            <v>PT. DANONE BISCUITS INDONESIA</v>
          </cell>
        </row>
      </sheetData>
      <sheetData sheetId="7137">
        <row r="7">
          <cell r="E7" t="str">
            <v>PT. DANONE BISCUITS INDONESIA</v>
          </cell>
        </row>
      </sheetData>
      <sheetData sheetId="7138">
        <row r="7">
          <cell r="E7" t="str">
            <v>PT. DANONE BISCUITS INDONESIA</v>
          </cell>
        </row>
      </sheetData>
      <sheetData sheetId="7139">
        <row r="7">
          <cell r="E7" t="str">
            <v>PT. DANONE BISCUITS INDONESIA</v>
          </cell>
        </row>
      </sheetData>
      <sheetData sheetId="7140">
        <row r="7">
          <cell r="E7" t="str">
            <v>PT. DANONE BISCUITS INDONESIA</v>
          </cell>
        </row>
      </sheetData>
      <sheetData sheetId="7141">
        <row r="7">
          <cell r="E7" t="str">
            <v>PT. DANONE BISCUITS INDONESIA</v>
          </cell>
        </row>
      </sheetData>
      <sheetData sheetId="7142">
        <row r="7">
          <cell r="E7" t="str">
            <v>PT. DANONE BISCUITS INDONESIA</v>
          </cell>
        </row>
      </sheetData>
      <sheetData sheetId="7143">
        <row r="7">
          <cell r="E7" t="str">
            <v>PT. DANONE BISCUITS INDONESIA</v>
          </cell>
        </row>
      </sheetData>
      <sheetData sheetId="7144">
        <row r="7">
          <cell r="E7" t="str">
            <v>PT. DANONE BISCUITS INDONESIA</v>
          </cell>
        </row>
      </sheetData>
      <sheetData sheetId="7145">
        <row r="7">
          <cell r="E7" t="str">
            <v>PT. DANONE BISCUITS INDONESIA</v>
          </cell>
        </row>
      </sheetData>
      <sheetData sheetId="7146">
        <row r="7">
          <cell r="E7" t="str">
            <v>PT. DANONE BISCUITS INDONESIA</v>
          </cell>
        </row>
      </sheetData>
      <sheetData sheetId="7147">
        <row r="7">
          <cell r="E7" t="str">
            <v>PT. DANONE BISCUITS INDONESIA</v>
          </cell>
        </row>
      </sheetData>
      <sheetData sheetId="7148">
        <row r="7">
          <cell r="E7" t="str">
            <v>PT. DANONE BISCUITS INDONESIA</v>
          </cell>
        </row>
      </sheetData>
      <sheetData sheetId="7149">
        <row r="7">
          <cell r="E7" t="str">
            <v>PT. DANONE BISCUITS INDONESIA</v>
          </cell>
        </row>
      </sheetData>
      <sheetData sheetId="7150">
        <row r="7">
          <cell r="E7" t="str">
            <v>PT. DANONE BISCUITS INDONESIA</v>
          </cell>
        </row>
      </sheetData>
      <sheetData sheetId="7151">
        <row r="7">
          <cell r="E7" t="str">
            <v>PT. DANONE BISCUITS INDONESIA</v>
          </cell>
        </row>
      </sheetData>
      <sheetData sheetId="7152">
        <row r="7">
          <cell r="E7" t="str">
            <v>PT. DANONE BISCUITS INDONESIA</v>
          </cell>
        </row>
      </sheetData>
      <sheetData sheetId="7153">
        <row r="7">
          <cell r="E7" t="str">
            <v>PT. DANONE BISCUITS INDONESIA</v>
          </cell>
        </row>
      </sheetData>
      <sheetData sheetId="7154">
        <row r="7">
          <cell r="E7" t="str">
            <v>PT. DANONE BISCUITS INDONESIA</v>
          </cell>
        </row>
      </sheetData>
      <sheetData sheetId="7155">
        <row r="7">
          <cell r="E7" t="str">
            <v>PT. DANONE BISCUITS INDONESIA</v>
          </cell>
        </row>
      </sheetData>
      <sheetData sheetId="7156">
        <row r="7">
          <cell r="E7" t="str">
            <v>PT. DANONE BISCUITS INDONESIA</v>
          </cell>
        </row>
      </sheetData>
      <sheetData sheetId="7157">
        <row r="7">
          <cell r="E7" t="str">
            <v>PT. DANONE BISCUITS INDONESIA</v>
          </cell>
        </row>
      </sheetData>
      <sheetData sheetId="7158">
        <row r="7">
          <cell r="E7" t="str">
            <v>PT. DANONE BISCUITS INDONESIA</v>
          </cell>
        </row>
      </sheetData>
      <sheetData sheetId="7159">
        <row r="7">
          <cell r="E7" t="str">
            <v>PT. DANONE BISCUITS INDONESIA</v>
          </cell>
        </row>
      </sheetData>
      <sheetData sheetId="7160">
        <row r="7">
          <cell r="E7" t="str">
            <v>PT. DANONE BISCUITS INDONESIA</v>
          </cell>
        </row>
      </sheetData>
      <sheetData sheetId="7161">
        <row r="7">
          <cell r="E7" t="str">
            <v>PT. DANONE BISCUITS INDONESIA</v>
          </cell>
        </row>
      </sheetData>
      <sheetData sheetId="7162">
        <row r="7">
          <cell r="E7" t="str">
            <v>PT. DANONE BISCUITS INDONESIA</v>
          </cell>
        </row>
      </sheetData>
      <sheetData sheetId="7163">
        <row r="7">
          <cell r="E7" t="str">
            <v>PT. DANONE BISCUITS INDONESIA</v>
          </cell>
        </row>
      </sheetData>
      <sheetData sheetId="7164">
        <row r="7">
          <cell r="E7" t="str">
            <v>PT. DANONE BISCUITS INDONESIA</v>
          </cell>
        </row>
      </sheetData>
      <sheetData sheetId="7165">
        <row r="7">
          <cell r="E7" t="str">
            <v>PT. DANONE BISCUITS INDONESIA</v>
          </cell>
        </row>
      </sheetData>
      <sheetData sheetId="7166">
        <row r="7">
          <cell r="E7" t="str">
            <v>PT. DANONE BISCUITS INDONESIA</v>
          </cell>
        </row>
      </sheetData>
      <sheetData sheetId="7167">
        <row r="7">
          <cell r="E7" t="str">
            <v>PT. DANONE BISCUITS INDONESIA</v>
          </cell>
        </row>
      </sheetData>
      <sheetData sheetId="7168">
        <row r="7">
          <cell r="E7" t="str">
            <v>PT. DANONE BISCUITS INDONESIA</v>
          </cell>
        </row>
      </sheetData>
      <sheetData sheetId="7169">
        <row r="7">
          <cell r="E7" t="str">
            <v>PT. DANONE BISCUITS INDONESIA</v>
          </cell>
        </row>
      </sheetData>
      <sheetData sheetId="7170">
        <row r="7">
          <cell r="E7" t="str">
            <v>PT. DANONE BISCUITS INDONESIA</v>
          </cell>
        </row>
      </sheetData>
      <sheetData sheetId="7171">
        <row r="7">
          <cell r="E7" t="str">
            <v>PT. DANONE BISCUITS INDONESIA</v>
          </cell>
        </row>
      </sheetData>
      <sheetData sheetId="7172">
        <row r="7">
          <cell r="E7" t="str">
            <v>PT. DANONE BISCUITS INDONESIA</v>
          </cell>
        </row>
      </sheetData>
      <sheetData sheetId="7173">
        <row r="7">
          <cell r="E7" t="str">
            <v>PT. DANONE BISCUITS INDONESIA</v>
          </cell>
        </row>
      </sheetData>
      <sheetData sheetId="7174">
        <row r="7">
          <cell r="E7" t="str">
            <v>PT. DANONE BISCUITS INDONESIA</v>
          </cell>
        </row>
      </sheetData>
      <sheetData sheetId="7175">
        <row r="7">
          <cell r="E7" t="str">
            <v>PT. DANONE BISCUITS INDONESIA</v>
          </cell>
        </row>
      </sheetData>
      <sheetData sheetId="7176">
        <row r="7">
          <cell r="E7" t="str">
            <v>PT. DANONE BISCUITS INDONESIA</v>
          </cell>
        </row>
      </sheetData>
      <sheetData sheetId="7177">
        <row r="7">
          <cell r="E7" t="str">
            <v>PT. DANONE BISCUITS INDONESIA</v>
          </cell>
        </row>
      </sheetData>
      <sheetData sheetId="7178">
        <row r="7">
          <cell r="E7" t="str">
            <v>PT. DANONE BISCUITS INDONESIA</v>
          </cell>
        </row>
      </sheetData>
      <sheetData sheetId="7179">
        <row r="7">
          <cell r="E7" t="str">
            <v>PT. DANONE BISCUITS INDONESIA</v>
          </cell>
        </row>
      </sheetData>
      <sheetData sheetId="7180">
        <row r="7">
          <cell r="E7" t="str">
            <v>PT. DANONE BISCUITS INDONESIA</v>
          </cell>
        </row>
      </sheetData>
      <sheetData sheetId="7181">
        <row r="7">
          <cell r="E7" t="str">
            <v>PT. DANONE BISCUITS INDONESIA</v>
          </cell>
        </row>
      </sheetData>
      <sheetData sheetId="7182">
        <row r="7">
          <cell r="E7" t="str">
            <v>PT. DANONE BISCUITS INDONESIA</v>
          </cell>
        </row>
      </sheetData>
      <sheetData sheetId="7183">
        <row r="7">
          <cell r="E7" t="str">
            <v>PT. DANONE BISCUITS INDONESIA</v>
          </cell>
        </row>
      </sheetData>
      <sheetData sheetId="7184">
        <row r="7">
          <cell r="E7" t="str">
            <v>PT. DANONE BISCUITS INDONESIA</v>
          </cell>
        </row>
      </sheetData>
      <sheetData sheetId="7185">
        <row r="7">
          <cell r="E7" t="str">
            <v>PT. DANONE BISCUITS INDONESIA</v>
          </cell>
        </row>
      </sheetData>
      <sheetData sheetId="7186">
        <row r="7">
          <cell r="E7" t="str">
            <v>PT. DANONE BISCUITS INDONESIA</v>
          </cell>
        </row>
      </sheetData>
      <sheetData sheetId="7187">
        <row r="7">
          <cell r="E7" t="str">
            <v>PT. DANONE BISCUITS INDONESIA</v>
          </cell>
        </row>
      </sheetData>
      <sheetData sheetId="7188">
        <row r="7">
          <cell r="E7" t="str">
            <v>PT. DANONE BISCUITS INDONESIA</v>
          </cell>
        </row>
      </sheetData>
      <sheetData sheetId="7189">
        <row r="7">
          <cell r="E7" t="str">
            <v>PT. DANONE BISCUITS INDONESIA</v>
          </cell>
        </row>
      </sheetData>
      <sheetData sheetId="7190">
        <row r="7">
          <cell r="E7" t="str">
            <v>PT. DANONE BISCUITS INDONESIA</v>
          </cell>
        </row>
      </sheetData>
      <sheetData sheetId="7191">
        <row r="7">
          <cell r="E7" t="str">
            <v>PT. DANONE BISCUITS INDONESIA</v>
          </cell>
        </row>
      </sheetData>
      <sheetData sheetId="7192">
        <row r="7">
          <cell r="E7" t="str">
            <v>PT. DANONE BISCUITS INDONESIA</v>
          </cell>
        </row>
      </sheetData>
      <sheetData sheetId="7193">
        <row r="7">
          <cell r="E7" t="str">
            <v>PT. DANONE BISCUITS INDONESIA</v>
          </cell>
        </row>
      </sheetData>
      <sheetData sheetId="7194">
        <row r="7">
          <cell r="E7" t="str">
            <v>PT. DANONE BISCUITS INDONESIA</v>
          </cell>
        </row>
      </sheetData>
      <sheetData sheetId="7195">
        <row r="7">
          <cell r="E7" t="str">
            <v>PT. DANONE BISCUITS INDONESIA</v>
          </cell>
        </row>
      </sheetData>
      <sheetData sheetId="7196">
        <row r="7">
          <cell r="E7" t="str">
            <v>PT. DANONE BISCUITS INDONESIA</v>
          </cell>
        </row>
      </sheetData>
      <sheetData sheetId="7197">
        <row r="7">
          <cell r="E7" t="str">
            <v>PT. DANONE BISCUITS INDONESIA</v>
          </cell>
        </row>
      </sheetData>
      <sheetData sheetId="7198">
        <row r="7">
          <cell r="E7" t="str">
            <v>PT. DANONE BISCUITS INDONESIA</v>
          </cell>
        </row>
      </sheetData>
      <sheetData sheetId="7199">
        <row r="7">
          <cell r="E7" t="str">
            <v>PT. DANONE BISCUITS INDONESIA</v>
          </cell>
        </row>
      </sheetData>
      <sheetData sheetId="7200">
        <row r="7">
          <cell r="E7" t="str">
            <v>PT. DANONE BISCUITS INDONESIA</v>
          </cell>
        </row>
      </sheetData>
      <sheetData sheetId="7201">
        <row r="7">
          <cell r="E7" t="str">
            <v>PT. DANONE BISCUITS INDONESIA</v>
          </cell>
        </row>
      </sheetData>
      <sheetData sheetId="7202">
        <row r="7">
          <cell r="E7" t="str">
            <v>PT. DANONE BISCUITS INDONESIA</v>
          </cell>
        </row>
      </sheetData>
      <sheetData sheetId="7203">
        <row r="7">
          <cell r="E7" t="str">
            <v>PT. DANONE BISCUITS INDONESIA</v>
          </cell>
        </row>
      </sheetData>
      <sheetData sheetId="7204">
        <row r="7">
          <cell r="E7" t="str">
            <v>PT. DANONE BISCUITS INDONESIA</v>
          </cell>
        </row>
      </sheetData>
      <sheetData sheetId="7205">
        <row r="7">
          <cell r="E7" t="str">
            <v>PT. DANONE BISCUITS INDONESIA</v>
          </cell>
        </row>
      </sheetData>
      <sheetData sheetId="7206">
        <row r="7">
          <cell r="E7" t="str">
            <v>PT. DANONE BISCUITS INDONESIA</v>
          </cell>
        </row>
      </sheetData>
      <sheetData sheetId="7207">
        <row r="7">
          <cell r="E7" t="str">
            <v>PT. DANONE BISCUITS INDONESIA</v>
          </cell>
        </row>
      </sheetData>
      <sheetData sheetId="7208">
        <row r="7">
          <cell r="E7" t="str">
            <v>PT. DANONE BISCUITS INDONESIA</v>
          </cell>
        </row>
      </sheetData>
      <sheetData sheetId="7209">
        <row r="7">
          <cell r="E7" t="str">
            <v>PT. DANONE BISCUITS INDONESIA</v>
          </cell>
        </row>
      </sheetData>
      <sheetData sheetId="7210">
        <row r="7">
          <cell r="E7" t="str">
            <v>PT. DANONE BISCUITS INDONESIA</v>
          </cell>
        </row>
      </sheetData>
      <sheetData sheetId="7211">
        <row r="7">
          <cell r="E7" t="str">
            <v>PT. DANONE BISCUITS INDONESIA</v>
          </cell>
        </row>
      </sheetData>
      <sheetData sheetId="7212">
        <row r="7">
          <cell r="E7" t="str">
            <v>PT. DANONE BISCUITS INDONESIA</v>
          </cell>
        </row>
      </sheetData>
      <sheetData sheetId="7213">
        <row r="7">
          <cell r="E7" t="str">
            <v>PT. DANONE BISCUITS INDONESIA</v>
          </cell>
        </row>
      </sheetData>
      <sheetData sheetId="7214">
        <row r="7">
          <cell r="E7" t="str">
            <v>PT. DANONE BISCUITS INDONESIA</v>
          </cell>
        </row>
      </sheetData>
      <sheetData sheetId="7215">
        <row r="7">
          <cell r="E7" t="str">
            <v>PT. DANONE BISCUITS INDONESIA</v>
          </cell>
        </row>
      </sheetData>
      <sheetData sheetId="7216">
        <row r="7">
          <cell r="E7" t="str">
            <v>PT. DANONE BISCUITS INDONESIA</v>
          </cell>
        </row>
      </sheetData>
      <sheetData sheetId="7217">
        <row r="7">
          <cell r="E7" t="str">
            <v>PT. DANONE BISCUITS INDONESIA</v>
          </cell>
        </row>
      </sheetData>
      <sheetData sheetId="7218">
        <row r="7">
          <cell r="E7" t="str">
            <v>PT. DANONE BISCUITS INDONESIA</v>
          </cell>
        </row>
      </sheetData>
      <sheetData sheetId="7219">
        <row r="7">
          <cell r="E7" t="str">
            <v>PT. DANONE BISCUITS INDONESIA</v>
          </cell>
        </row>
      </sheetData>
      <sheetData sheetId="7220">
        <row r="7">
          <cell r="E7" t="str">
            <v>PT. DANONE BISCUITS INDONESIA</v>
          </cell>
        </row>
      </sheetData>
      <sheetData sheetId="7221">
        <row r="7">
          <cell r="E7" t="str">
            <v>PT. DANONE BISCUITS INDONESIA</v>
          </cell>
        </row>
      </sheetData>
      <sheetData sheetId="7222">
        <row r="7">
          <cell r="E7" t="str">
            <v>PT. DANONE BISCUITS INDONESIA</v>
          </cell>
        </row>
      </sheetData>
      <sheetData sheetId="7223">
        <row r="7">
          <cell r="E7" t="str">
            <v>PT. DANONE BISCUITS INDONESIA</v>
          </cell>
        </row>
      </sheetData>
      <sheetData sheetId="7224">
        <row r="7">
          <cell r="E7" t="str">
            <v>PT. DANONE BISCUITS INDONESIA</v>
          </cell>
        </row>
      </sheetData>
      <sheetData sheetId="7225">
        <row r="7">
          <cell r="E7" t="str">
            <v>PT. DANONE BISCUITS INDONESIA</v>
          </cell>
        </row>
      </sheetData>
      <sheetData sheetId="7226">
        <row r="7">
          <cell r="E7" t="str">
            <v>PT. DANONE BISCUITS INDONESIA</v>
          </cell>
        </row>
      </sheetData>
      <sheetData sheetId="7227">
        <row r="7">
          <cell r="E7" t="str">
            <v>PT. DANONE BISCUITS INDONESIA</v>
          </cell>
        </row>
      </sheetData>
      <sheetData sheetId="7228">
        <row r="7">
          <cell r="E7" t="str">
            <v>PT. DANONE BISCUITS INDONESIA</v>
          </cell>
        </row>
      </sheetData>
      <sheetData sheetId="7229">
        <row r="7">
          <cell r="E7" t="str">
            <v>PT. DANONE BISCUITS INDONESIA</v>
          </cell>
        </row>
      </sheetData>
      <sheetData sheetId="7230">
        <row r="7">
          <cell r="E7" t="str">
            <v>PT. DANONE BISCUITS INDONESIA</v>
          </cell>
        </row>
      </sheetData>
      <sheetData sheetId="7231">
        <row r="7">
          <cell r="E7" t="str">
            <v>PT. DANONE BISCUITS INDONESIA</v>
          </cell>
        </row>
      </sheetData>
      <sheetData sheetId="7232">
        <row r="7">
          <cell r="E7" t="str">
            <v>PT. DANONE BISCUITS INDONESIA</v>
          </cell>
        </row>
      </sheetData>
      <sheetData sheetId="7233">
        <row r="7">
          <cell r="E7" t="str">
            <v>PT. DANONE BISCUITS INDONESIA</v>
          </cell>
        </row>
      </sheetData>
      <sheetData sheetId="7234">
        <row r="7">
          <cell r="E7" t="str">
            <v>PT. DANONE BISCUITS INDONESIA</v>
          </cell>
        </row>
      </sheetData>
      <sheetData sheetId="7235">
        <row r="7">
          <cell r="E7" t="str">
            <v>PT. DANONE BISCUITS INDONESIA</v>
          </cell>
        </row>
      </sheetData>
      <sheetData sheetId="7236">
        <row r="7">
          <cell r="E7" t="str">
            <v>PT. DANONE BISCUITS INDONESIA</v>
          </cell>
        </row>
      </sheetData>
      <sheetData sheetId="7237">
        <row r="7">
          <cell r="E7" t="str">
            <v>PT. DANONE BISCUITS INDONESIA</v>
          </cell>
        </row>
      </sheetData>
      <sheetData sheetId="7238">
        <row r="7">
          <cell r="E7" t="str">
            <v>PT. DANONE BISCUITS INDONESIA</v>
          </cell>
        </row>
      </sheetData>
      <sheetData sheetId="7239">
        <row r="7">
          <cell r="E7" t="str">
            <v>PT. DANONE BISCUITS INDONESIA</v>
          </cell>
        </row>
      </sheetData>
      <sheetData sheetId="7240">
        <row r="7">
          <cell r="E7" t="str">
            <v>PT. DANONE BISCUITS INDONESIA</v>
          </cell>
        </row>
      </sheetData>
      <sheetData sheetId="7241">
        <row r="7">
          <cell r="E7" t="str">
            <v>PT. DANONE BISCUITS INDONESIA</v>
          </cell>
        </row>
      </sheetData>
      <sheetData sheetId="7242">
        <row r="7">
          <cell r="E7" t="str">
            <v>PT. DANONE BISCUITS INDONESIA</v>
          </cell>
        </row>
      </sheetData>
      <sheetData sheetId="7243">
        <row r="7">
          <cell r="E7" t="str">
            <v>PT. DANONE BISCUITS INDONESIA</v>
          </cell>
        </row>
      </sheetData>
      <sheetData sheetId="7244">
        <row r="7">
          <cell r="E7" t="str">
            <v>PT. DANONE BISCUITS INDONESIA</v>
          </cell>
        </row>
      </sheetData>
      <sheetData sheetId="7245">
        <row r="7">
          <cell r="E7" t="str">
            <v>PT. DANONE BISCUITS INDONESIA</v>
          </cell>
        </row>
      </sheetData>
      <sheetData sheetId="7246">
        <row r="7">
          <cell r="E7" t="str">
            <v>PT. DANONE BISCUITS INDONESIA</v>
          </cell>
        </row>
      </sheetData>
      <sheetData sheetId="7247">
        <row r="7">
          <cell r="E7" t="str">
            <v>PT. DANONE BISCUITS INDONESIA</v>
          </cell>
        </row>
      </sheetData>
      <sheetData sheetId="7248">
        <row r="7">
          <cell r="E7" t="str">
            <v>PT. DANONE BISCUITS INDONESIA</v>
          </cell>
        </row>
      </sheetData>
      <sheetData sheetId="7249">
        <row r="7">
          <cell r="E7" t="str">
            <v>PT. DANONE BISCUITS INDONESIA</v>
          </cell>
        </row>
      </sheetData>
      <sheetData sheetId="7250">
        <row r="7">
          <cell r="E7" t="str">
            <v>PT. DANONE BISCUITS INDONESIA</v>
          </cell>
        </row>
      </sheetData>
      <sheetData sheetId="7251">
        <row r="7">
          <cell r="E7" t="str">
            <v>PT. DANONE BISCUITS INDONESIA</v>
          </cell>
        </row>
      </sheetData>
      <sheetData sheetId="7252">
        <row r="7">
          <cell r="E7" t="str">
            <v>PT. DANONE BISCUITS INDONESIA</v>
          </cell>
        </row>
      </sheetData>
      <sheetData sheetId="7253">
        <row r="7">
          <cell r="E7" t="str">
            <v>PT. DANONE BISCUITS INDONESIA</v>
          </cell>
        </row>
      </sheetData>
      <sheetData sheetId="7254">
        <row r="7">
          <cell r="E7" t="str">
            <v>PT. DANONE BISCUITS INDONESIA</v>
          </cell>
        </row>
      </sheetData>
      <sheetData sheetId="7255">
        <row r="7">
          <cell r="E7" t="str">
            <v>PT. DANONE BISCUITS INDONESIA</v>
          </cell>
        </row>
      </sheetData>
      <sheetData sheetId="7256">
        <row r="7">
          <cell r="E7" t="str">
            <v>PT. DANONE BISCUITS INDONESIA</v>
          </cell>
        </row>
      </sheetData>
      <sheetData sheetId="7257">
        <row r="7">
          <cell r="E7" t="str">
            <v>PT. DANONE BISCUITS INDONESIA</v>
          </cell>
        </row>
      </sheetData>
      <sheetData sheetId="7258">
        <row r="7">
          <cell r="E7" t="str">
            <v>PT. DANONE BISCUITS INDONESIA</v>
          </cell>
        </row>
      </sheetData>
      <sheetData sheetId="7259">
        <row r="7">
          <cell r="E7" t="str">
            <v>PT. DANONE BISCUITS INDONESIA</v>
          </cell>
        </row>
      </sheetData>
      <sheetData sheetId="7260">
        <row r="7">
          <cell r="E7" t="str">
            <v>PT. DANONE BISCUITS INDONESIA</v>
          </cell>
        </row>
      </sheetData>
      <sheetData sheetId="7261">
        <row r="7">
          <cell r="E7" t="str">
            <v>PT. DANONE BISCUITS INDONESIA</v>
          </cell>
        </row>
      </sheetData>
      <sheetData sheetId="7262">
        <row r="7">
          <cell r="E7" t="str">
            <v>PT. DANONE BISCUITS INDONESIA</v>
          </cell>
        </row>
      </sheetData>
      <sheetData sheetId="7263">
        <row r="7">
          <cell r="E7" t="str">
            <v>PT. DANONE BISCUITS INDONESIA</v>
          </cell>
        </row>
      </sheetData>
      <sheetData sheetId="7264">
        <row r="7">
          <cell r="E7" t="str">
            <v>PT. DANONE BISCUITS INDONESIA</v>
          </cell>
        </row>
      </sheetData>
      <sheetData sheetId="7265">
        <row r="7">
          <cell r="E7" t="str">
            <v>PT. DANONE BISCUITS INDONESIA</v>
          </cell>
        </row>
      </sheetData>
      <sheetData sheetId="7266">
        <row r="7">
          <cell r="E7" t="str">
            <v>PT. DANONE BISCUITS INDONESIA</v>
          </cell>
        </row>
      </sheetData>
      <sheetData sheetId="7267">
        <row r="7">
          <cell r="E7" t="str">
            <v>PT. DANONE BISCUITS INDONESIA</v>
          </cell>
        </row>
      </sheetData>
      <sheetData sheetId="7268">
        <row r="7">
          <cell r="E7" t="str">
            <v>PT. DANONE BISCUITS INDONESIA</v>
          </cell>
        </row>
      </sheetData>
      <sheetData sheetId="7269">
        <row r="7">
          <cell r="E7" t="str">
            <v>PT. DANONE BISCUITS INDONESIA</v>
          </cell>
        </row>
      </sheetData>
      <sheetData sheetId="7270">
        <row r="7">
          <cell r="E7" t="str">
            <v>PT. DANONE BISCUITS INDONESIA</v>
          </cell>
        </row>
      </sheetData>
      <sheetData sheetId="7271">
        <row r="7">
          <cell r="E7" t="str">
            <v>PT. DANONE BISCUITS INDONESIA</v>
          </cell>
        </row>
      </sheetData>
      <sheetData sheetId="7272">
        <row r="7">
          <cell r="E7" t="str">
            <v>PT. DANONE BISCUITS INDONESIA</v>
          </cell>
        </row>
      </sheetData>
      <sheetData sheetId="7273">
        <row r="7">
          <cell r="E7" t="str">
            <v>PT. DANONE BISCUITS INDONESIA</v>
          </cell>
        </row>
      </sheetData>
      <sheetData sheetId="7274">
        <row r="7">
          <cell r="E7" t="str">
            <v>PT. DANONE BISCUITS INDONESIA</v>
          </cell>
        </row>
      </sheetData>
      <sheetData sheetId="7275">
        <row r="7">
          <cell r="E7" t="str">
            <v>PT. DANONE BISCUITS INDONESIA</v>
          </cell>
        </row>
      </sheetData>
      <sheetData sheetId="7276">
        <row r="7">
          <cell r="E7" t="str">
            <v>PT. DANONE BISCUITS INDONESIA</v>
          </cell>
        </row>
      </sheetData>
      <sheetData sheetId="7277">
        <row r="7">
          <cell r="E7" t="str">
            <v>PT. DANONE BISCUITS INDONESIA</v>
          </cell>
        </row>
      </sheetData>
      <sheetData sheetId="7278">
        <row r="7">
          <cell r="E7" t="str">
            <v>PT. DANONE BISCUITS INDONESIA</v>
          </cell>
        </row>
      </sheetData>
      <sheetData sheetId="7279">
        <row r="7">
          <cell r="E7" t="str">
            <v>PT. DANONE BISCUITS INDONESIA</v>
          </cell>
        </row>
      </sheetData>
      <sheetData sheetId="7280">
        <row r="7">
          <cell r="E7" t="str">
            <v>PT. DANONE BISCUITS INDONESIA</v>
          </cell>
        </row>
      </sheetData>
      <sheetData sheetId="7281">
        <row r="7">
          <cell r="E7" t="str">
            <v>PT. DANONE BISCUITS INDONESIA</v>
          </cell>
        </row>
      </sheetData>
      <sheetData sheetId="7282">
        <row r="7">
          <cell r="E7" t="str">
            <v>PT. DANONE BISCUITS INDONESIA</v>
          </cell>
        </row>
      </sheetData>
      <sheetData sheetId="7283">
        <row r="7">
          <cell r="E7" t="str">
            <v>PT. DANONE BISCUITS INDONESIA</v>
          </cell>
        </row>
      </sheetData>
      <sheetData sheetId="7284">
        <row r="7">
          <cell r="E7" t="str">
            <v>PT. DANONE BISCUITS INDONESIA</v>
          </cell>
        </row>
      </sheetData>
      <sheetData sheetId="7285">
        <row r="7">
          <cell r="E7" t="str">
            <v>PT. DANONE BISCUITS INDONESIA</v>
          </cell>
        </row>
      </sheetData>
      <sheetData sheetId="7286">
        <row r="7">
          <cell r="E7" t="str">
            <v>PT. DANONE BISCUITS INDONESIA</v>
          </cell>
        </row>
      </sheetData>
      <sheetData sheetId="7287">
        <row r="7">
          <cell r="E7" t="str">
            <v>PT. DANONE BISCUITS INDONESIA</v>
          </cell>
        </row>
      </sheetData>
      <sheetData sheetId="7288">
        <row r="7">
          <cell r="E7" t="str">
            <v>PT. DANONE BISCUITS INDONESIA</v>
          </cell>
        </row>
      </sheetData>
      <sheetData sheetId="7289">
        <row r="7">
          <cell r="E7" t="str">
            <v>PT. DANONE BISCUITS INDONESIA</v>
          </cell>
        </row>
      </sheetData>
      <sheetData sheetId="7290">
        <row r="7">
          <cell r="E7" t="str">
            <v>PT. DANONE BISCUITS INDONESIA</v>
          </cell>
        </row>
      </sheetData>
      <sheetData sheetId="7291">
        <row r="7">
          <cell r="E7" t="str">
            <v>PT. DANONE BISCUITS INDONESIA</v>
          </cell>
        </row>
      </sheetData>
      <sheetData sheetId="7292">
        <row r="7">
          <cell r="E7" t="str">
            <v>PT. DANONE BISCUITS INDONESIA</v>
          </cell>
        </row>
      </sheetData>
      <sheetData sheetId="7293">
        <row r="7">
          <cell r="E7" t="str">
            <v>PT. DANONE BISCUITS INDONESIA</v>
          </cell>
        </row>
      </sheetData>
      <sheetData sheetId="7294">
        <row r="7">
          <cell r="E7" t="str">
            <v>PT. DANONE BISCUITS INDONESIA</v>
          </cell>
        </row>
      </sheetData>
      <sheetData sheetId="7295">
        <row r="7">
          <cell r="E7" t="str">
            <v>PT. DANONE BISCUITS INDONESIA</v>
          </cell>
        </row>
      </sheetData>
      <sheetData sheetId="7296">
        <row r="7">
          <cell r="E7" t="str">
            <v>PT. DANONE BISCUITS INDONESIA</v>
          </cell>
        </row>
      </sheetData>
      <sheetData sheetId="7297">
        <row r="7">
          <cell r="E7" t="str">
            <v>PT. DANONE BISCUITS INDONESIA</v>
          </cell>
        </row>
      </sheetData>
      <sheetData sheetId="7298">
        <row r="7">
          <cell r="E7" t="str">
            <v>PT. DANONE BISCUITS INDONESIA</v>
          </cell>
        </row>
      </sheetData>
      <sheetData sheetId="7299">
        <row r="7">
          <cell r="E7" t="str">
            <v>PT. DANONE BISCUITS INDONESIA</v>
          </cell>
        </row>
      </sheetData>
      <sheetData sheetId="7300">
        <row r="7">
          <cell r="E7" t="str">
            <v>PT. DANONE BISCUITS INDONESIA</v>
          </cell>
        </row>
      </sheetData>
      <sheetData sheetId="7301">
        <row r="7">
          <cell r="E7" t="str">
            <v>PT. DANONE BISCUITS INDONESIA</v>
          </cell>
        </row>
      </sheetData>
      <sheetData sheetId="7302">
        <row r="7">
          <cell r="E7" t="str">
            <v>PT. DANONE BISCUITS INDONESIA</v>
          </cell>
        </row>
      </sheetData>
      <sheetData sheetId="7303">
        <row r="7">
          <cell r="E7" t="str">
            <v>PT. DANONE BISCUITS INDONESIA</v>
          </cell>
        </row>
      </sheetData>
      <sheetData sheetId="7304">
        <row r="7">
          <cell r="E7" t="str">
            <v>PT. DANONE BISCUITS INDONESIA</v>
          </cell>
        </row>
      </sheetData>
      <sheetData sheetId="7305">
        <row r="7">
          <cell r="E7" t="str">
            <v>PT. DANONE BISCUITS INDONESIA</v>
          </cell>
        </row>
      </sheetData>
      <sheetData sheetId="7306">
        <row r="7">
          <cell r="E7" t="str">
            <v>PT. DANONE BISCUITS INDONESIA</v>
          </cell>
        </row>
      </sheetData>
      <sheetData sheetId="7307">
        <row r="7">
          <cell r="E7" t="str">
            <v>PT. DANONE BISCUITS INDONESIA</v>
          </cell>
        </row>
      </sheetData>
      <sheetData sheetId="7308">
        <row r="7">
          <cell r="E7" t="str">
            <v>PT. DANONE BISCUITS INDONESIA</v>
          </cell>
        </row>
      </sheetData>
      <sheetData sheetId="7309">
        <row r="7">
          <cell r="E7" t="str">
            <v>PT. DANONE BISCUITS INDONESIA</v>
          </cell>
        </row>
      </sheetData>
      <sheetData sheetId="7310">
        <row r="7">
          <cell r="E7" t="str">
            <v>PT. DANONE BISCUITS INDONESIA</v>
          </cell>
        </row>
      </sheetData>
      <sheetData sheetId="7311">
        <row r="7">
          <cell r="E7" t="str">
            <v>PT. DANONE BISCUITS INDONESIA</v>
          </cell>
        </row>
      </sheetData>
      <sheetData sheetId="7312">
        <row r="7">
          <cell r="E7" t="str">
            <v>PT. DANONE BISCUITS INDONESIA</v>
          </cell>
        </row>
      </sheetData>
      <sheetData sheetId="7313">
        <row r="7">
          <cell r="E7" t="str">
            <v>PT. DANONE BISCUITS INDONESIA</v>
          </cell>
        </row>
      </sheetData>
      <sheetData sheetId="7314">
        <row r="7">
          <cell r="E7" t="str">
            <v>PT. DANONE BISCUITS INDONESIA</v>
          </cell>
        </row>
      </sheetData>
      <sheetData sheetId="7315">
        <row r="7">
          <cell r="E7" t="str">
            <v>PT. DANONE BISCUITS INDONESIA</v>
          </cell>
        </row>
      </sheetData>
      <sheetData sheetId="7316">
        <row r="37">
          <cell r="D37">
            <v>0</v>
          </cell>
        </row>
      </sheetData>
      <sheetData sheetId="7317">
        <row r="37">
          <cell r="D37">
            <v>0</v>
          </cell>
        </row>
      </sheetData>
      <sheetData sheetId="7318">
        <row r="7">
          <cell r="E7" t="str">
            <v>PT. DANONE BISCUITS INDONESIA</v>
          </cell>
        </row>
      </sheetData>
      <sheetData sheetId="7319">
        <row r="7">
          <cell r="E7" t="str">
            <v>PT. DANONE BISCUITS INDONESIA</v>
          </cell>
        </row>
      </sheetData>
      <sheetData sheetId="7320">
        <row r="7">
          <cell r="E7" t="str">
            <v>PT. DANONE BISCUITS INDONESIA</v>
          </cell>
        </row>
      </sheetData>
      <sheetData sheetId="7321">
        <row r="7">
          <cell r="E7" t="str">
            <v>PT. DANONE BISCUITS INDONESIA</v>
          </cell>
        </row>
      </sheetData>
      <sheetData sheetId="7322">
        <row r="7">
          <cell r="E7" t="str">
            <v>PT. DANONE BISCUITS INDONESIA</v>
          </cell>
        </row>
      </sheetData>
      <sheetData sheetId="7323">
        <row r="7">
          <cell r="E7" t="str">
            <v>PT. DANONE BISCUITS INDONESIA</v>
          </cell>
        </row>
      </sheetData>
      <sheetData sheetId="7324">
        <row r="7">
          <cell r="E7" t="str">
            <v>PT. DANONE BISCUITS INDONESIA</v>
          </cell>
        </row>
      </sheetData>
      <sheetData sheetId="7325">
        <row r="7">
          <cell r="E7" t="str">
            <v>PT. DANONE BISCUITS INDONESIA</v>
          </cell>
        </row>
      </sheetData>
      <sheetData sheetId="7326">
        <row r="7">
          <cell r="E7" t="str">
            <v>PT. DANONE BISCUITS INDONESIA</v>
          </cell>
        </row>
      </sheetData>
      <sheetData sheetId="7327">
        <row r="7">
          <cell r="E7" t="str">
            <v>PT. DANONE BISCUITS INDONESIA</v>
          </cell>
        </row>
      </sheetData>
      <sheetData sheetId="7328">
        <row r="7">
          <cell r="E7" t="str">
            <v>PT. DANONE BISCUITS INDONESIA</v>
          </cell>
        </row>
      </sheetData>
      <sheetData sheetId="7329">
        <row r="7">
          <cell r="E7" t="str">
            <v>PT. DANONE BISCUITS INDONESIA</v>
          </cell>
        </row>
      </sheetData>
      <sheetData sheetId="7330">
        <row r="7">
          <cell r="E7" t="str">
            <v>PT. DANONE BISCUITS INDONESIA</v>
          </cell>
        </row>
      </sheetData>
      <sheetData sheetId="7331">
        <row r="7">
          <cell r="E7" t="str">
            <v>PT. DANONE BISCUITS INDONESIA</v>
          </cell>
        </row>
      </sheetData>
      <sheetData sheetId="7332">
        <row r="7">
          <cell r="E7" t="str">
            <v>PT. DANONE BISCUITS INDONESIA</v>
          </cell>
        </row>
      </sheetData>
      <sheetData sheetId="7333">
        <row r="7">
          <cell r="E7" t="str">
            <v>PT. DANONE BISCUITS INDONESIA</v>
          </cell>
        </row>
      </sheetData>
      <sheetData sheetId="7334">
        <row r="7">
          <cell r="E7" t="str">
            <v>PT. DANONE BISCUITS INDONESIA</v>
          </cell>
        </row>
      </sheetData>
      <sheetData sheetId="7335">
        <row r="7">
          <cell r="E7" t="str">
            <v>PT. DANONE BISCUITS INDONESIA</v>
          </cell>
        </row>
      </sheetData>
      <sheetData sheetId="7336">
        <row r="7">
          <cell r="E7" t="str">
            <v>PT. DANONE BISCUITS INDONESIA</v>
          </cell>
        </row>
      </sheetData>
      <sheetData sheetId="7337">
        <row r="7">
          <cell r="E7" t="str">
            <v>PT. DANONE BISCUITS INDONESIA</v>
          </cell>
        </row>
      </sheetData>
      <sheetData sheetId="7338">
        <row r="7">
          <cell r="E7" t="str">
            <v>PT. DANONE BISCUITS INDONESIA</v>
          </cell>
        </row>
      </sheetData>
      <sheetData sheetId="7339">
        <row r="7">
          <cell r="E7" t="str">
            <v>PT. DANONE BISCUITS INDONESIA</v>
          </cell>
        </row>
      </sheetData>
      <sheetData sheetId="7340">
        <row r="7">
          <cell r="E7" t="str">
            <v>PT. DANONE BISCUITS INDONESIA</v>
          </cell>
        </row>
      </sheetData>
      <sheetData sheetId="7341">
        <row r="7">
          <cell r="E7" t="str">
            <v>PT. DANONE BISCUITS INDONESIA</v>
          </cell>
        </row>
      </sheetData>
      <sheetData sheetId="7342">
        <row r="7">
          <cell r="E7" t="str">
            <v>PT. DANONE BISCUITS INDONESIA</v>
          </cell>
        </row>
      </sheetData>
      <sheetData sheetId="7343">
        <row r="7">
          <cell r="E7" t="str">
            <v>PT. DANONE BISCUITS INDONESIA</v>
          </cell>
        </row>
      </sheetData>
      <sheetData sheetId="7344">
        <row r="7">
          <cell r="E7" t="str">
            <v>PT. DANONE BISCUITS INDONESIA</v>
          </cell>
        </row>
      </sheetData>
      <sheetData sheetId="7345">
        <row r="7">
          <cell r="E7" t="str">
            <v>PT. DANONE BISCUITS INDONESIA</v>
          </cell>
        </row>
      </sheetData>
      <sheetData sheetId="7346">
        <row r="7">
          <cell r="E7" t="str">
            <v>PT. DANONE BISCUITS INDONESIA</v>
          </cell>
        </row>
      </sheetData>
      <sheetData sheetId="7347">
        <row r="7">
          <cell r="E7" t="str">
            <v>PT. DANONE BISCUITS INDONESIA</v>
          </cell>
        </row>
      </sheetData>
      <sheetData sheetId="7348">
        <row r="7">
          <cell r="E7" t="str">
            <v>PT. DANONE BISCUITS INDONESIA</v>
          </cell>
        </row>
      </sheetData>
      <sheetData sheetId="7349">
        <row r="7">
          <cell r="E7" t="str">
            <v>PT. DANONE BISCUITS INDONESIA</v>
          </cell>
        </row>
      </sheetData>
      <sheetData sheetId="7350">
        <row r="7">
          <cell r="E7" t="str">
            <v>PT. DANONE BISCUITS INDONESIA</v>
          </cell>
        </row>
      </sheetData>
      <sheetData sheetId="7351">
        <row r="7">
          <cell r="E7" t="str">
            <v>PT. DANONE BISCUITS INDONESIA</v>
          </cell>
        </row>
      </sheetData>
      <sheetData sheetId="7352">
        <row r="7">
          <cell r="E7" t="str">
            <v>PT. DANONE BISCUITS INDONESIA</v>
          </cell>
        </row>
      </sheetData>
      <sheetData sheetId="7353">
        <row r="7">
          <cell r="E7" t="str">
            <v>PT. DANONE BISCUITS INDONESIA</v>
          </cell>
        </row>
      </sheetData>
      <sheetData sheetId="7354">
        <row r="7">
          <cell r="E7" t="str">
            <v>PT. DANONE BISCUITS INDONESIA</v>
          </cell>
        </row>
      </sheetData>
      <sheetData sheetId="7355">
        <row r="7">
          <cell r="E7" t="str">
            <v>PT. DANONE BISCUITS INDONESIA</v>
          </cell>
        </row>
      </sheetData>
      <sheetData sheetId="7356">
        <row r="7">
          <cell r="E7" t="str">
            <v>PT. DANONE BISCUITS INDONESIA</v>
          </cell>
        </row>
      </sheetData>
      <sheetData sheetId="7357">
        <row r="7">
          <cell r="E7" t="str">
            <v>PT. DANONE BISCUITS INDONESIA</v>
          </cell>
        </row>
      </sheetData>
      <sheetData sheetId="7358">
        <row r="7">
          <cell r="E7" t="str">
            <v>PT. DANONE BISCUITS INDONESIA</v>
          </cell>
        </row>
      </sheetData>
      <sheetData sheetId="7359">
        <row r="7">
          <cell r="E7" t="str">
            <v>PT. DANONE BISCUITS INDONESIA</v>
          </cell>
        </row>
      </sheetData>
      <sheetData sheetId="7360">
        <row r="7">
          <cell r="E7" t="str">
            <v>PT. DANONE BISCUITS INDONESIA</v>
          </cell>
        </row>
      </sheetData>
      <sheetData sheetId="7361">
        <row r="7">
          <cell r="E7" t="str">
            <v>PT. DANONE BISCUITS INDONESIA</v>
          </cell>
        </row>
      </sheetData>
      <sheetData sheetId="7362">
        <row r="7">
          <cell r="E7" t="str">
            <v>PT. DANONE BISCUITS INDONESIA</v>
          </cell>
        </row>
      </sheetData>
      <sheetData sheetId="7363">
        <row r="7">
          <cell r="E7" t="str">
            <v>PT. DANONE BISCUITS INDONESIA</v>
          </cell>
        </row>
      </sheetData>
      <sheetData sheetId="7364">
        <row r="7">
          <cell r="E7" t="str">
            <v>PT. DANONE BISCUITS INDONESIA</v>
          </cell>
        </row>
      </sheetData>
      <sheetData sheetId="7365">
        <row r="7">
          <cell r="E7" t="str">
            <v>PT. DANONE BISCUITS INDONESIA</v>
          </cell>
        </row>
      </sheetData>
      <sheetData sheetId="7366">
        <row r="7">
          <cell r="E7" t="str">
            <v>PT. DANONE BISCUITS INDONESIA</v>
          </cell>
        </row>
      </sheetData>
      <sheetData sheetId="7367">
        <row r="7">
          <cell r="E7" t="str">
            <v>PT. DANONE BISCUITS INDONESIA</v>
          </cell>
        </row>
      </sheetData>
      <sheetData sheetId="7368">
        <row r="7">
          <cell r="E7" t="str">
            <v>PT. DANONE BISCUITS INDONESIA</v>
          </cell>
        </row>
      </sheetData>
      <sheetData sheetId="7369">
        <row r="7">
          <cell r="E7" t="str">
            <v>PT. DANONE BISCUITS INDONESIA</v>
          </cell>
        </row>
      </sheetData>
      <sheetData sheetId="7370">
        <row r="7">
          <cell r="E7" t="str">
            <v>PT. DANONE BISCUITS INDONESIA</v>
          </cell>
        </row>
      </sheetData>
      <sheetData sheetId="7371">
        <row r="7">
          <cell r="E7" t="str">
            <v>PT. DANONE BISCUITS INDONESIA</v>
          </cell>
        </row>
      </sheetData>
      <sheetData sheetId="7372">
        <row r="7">
          <cell r="E7" t="str">
            <v>PT. DANONE BISCUITS INDONESIA</v>
          </cell>
        </row>
      </sheetData>
      <sheetData sheetId="7373">
        <row r="7">
          <cell r="E7" t="str">
            <v>PT. DANONE BISCUITS INDONESIA</v>
          </cell>
        </row>
      </sheetData>
      <sheetData sheetId="7374">
        <row r="7">
          <cell r="E7" t="str">
            <v>PT. DANONE BISCUITS INDONESIA</v>
          </cell>
        </row>
      </sheetData>
      <sheetData sheetId="7375">
        <row r="7">
          <cell r="E7" t="str">
            <v>PT. DANONE BISCUITS INDONESIA</v>
          </cell>
        </row>
      </sheetData>
      <sheetData sheetId="7376">
        <row r="7">
          <cell r="E7" t="str">
            <v>PT. DANONE BISCUITS INDONESIA</v>
          </cell>
        </row>
      </sheetData>
      <sheetData sheetId="7377">
        <row r="7">
          <cell r="E7" t="str">
            <v>PT. DANONE BISCUITS INDONESIA</v>
          </cell>
        </row>
      </sheetData>
      <sheetData sheetId="7378">
        <row r="7">
          <cell r="E7" t="str">
            <v>PT. DANONE BISCUITS INDONESIA</v>
          </cell>
        </row>
      </sheetData>
      <sheetData sheetId="7379">
        <row r="7">
          <cell r="E7" t="str">
            <v>PT. DANONE BISCUITS INDONESIA</v>
          </cell>
        </row>
      </sheetData>
      <sheetData sheetId="7380">
        <row r="7">
          <cell r="E7" t="str">
            <v>PT. DANONE BISCUITS INDONESIA</v>
          </cell>
        </row>
      </sheetData>
      <sheetData sheetId="7381">
        <row r="7">
          <cell r="E7" t="str">
            <v>PT. DANONE BISCUITS INDONESIA</v>
          </cell>
        </row>
      </sheetData>
      <sheetData sheetId="7382">
        <row r="7">
          <cell r="E7" t="str">
            <v>PT. DANONE BISCUITS INDONESIA</v>
          </cell>
        </row>
      </sheetData>
      <sheetData sheetId="7383">
        <row r="7">
          <cell r="E7" t="str">
            <v>PT. DANONE BISCUITS INDONESIA</v>
          </cell>
        </row>
      </sheetData>
      <sheetData sheetId="7384">
        <row r="7">
          <cell r="E7" t="str">
            <v>PT. DANONE BISCUITS INDONESIA</v>
          </cell>
        </row>
      </sheetData>
      <sheetData sheetId="7385">
        <row r="7">
          <cell r="E7" t="str">
            <v>PT. DANONE BISCUITS INDONESIA</v>
          </cell>
        </row>
      </sheetData>
      <sheetData sheetId="7386">
        <row r="7">
          <cell r="E7" t="str">
            <v>PT. DANONE BISCUITS INDONESIA</v>
          </cell>
        </row>
      </sheetData>
      <sheetData sheetId="7387">
        <row r="7">
          <cell r="E7" t="str">
            <v>PT. DANONE BISCUITS INDONESIA</v>
          </cell>
        </row>
      </sheetData>
      <sheetData sheetId="7388">
        <row r="7">
          <cell r="E7" t="str">
            <v>PT. DANONE BISCUITS INDONESIA</v>
          </cell>
        </row>
      </sheetData>
      <sheetData sheetId="7389">
        <row r="7">
          <cell r="E7" t="str">
            <v>PT. DANONE BISCUITS INDONESIA</v>
          </cell>
        </row>
      </sheetData>
      <sheetData sheetId="7390">
        <row r="7">
          <cell r="E7" t="str">
            <v>PT. DANONE BISCUITS INDONESIA</v>
          </cell>
        </row>
      </sheetData>
      <sheetData sheetId="7391">
        <row r="7">
          <cell r="E7" t="str">
            <v>PT. DANONE BISCUITS INDONESIA</v>
          </cell>
        </row>
      </sheetData>
      <sheetData sheetId="7392">
        <row r="7">
          <cell r="E7" t="str">
            <v>PT. DANONE BISCUITS INDONESIA</v>
          </cell>
        </row>
      </sheetData>
      <sheetData sheetId="7393">
        <row r="7">
          <cell r="E7" t="str">
            <v>PT. DANONE BISCUITS INDONESIA</v>
          </cell>
        </row>
      </sheetData>
      <sheetData sheetId="7394">
        <row r="7">
          <cell r="E7" t="str">
            <v>PT. DANONE BISCUITS INDONESIA</v>
          </cell>
        </row>
      </sheetData>
      <sheetData sheetId="7395">
        <row r="7">
          <cell r="E7" t="str">
            <v>PT. DANONE BISCUITS INDONESIA</v>
          </cell>
        </row>
      </sheetData>
      <sheetData sheetId="7396">
        <row r="7">
          <cell r="E7" t="str">
            <v>PT. DANONE BISCUITS INDONESIA</v>
          </cell>
        </row>
      </sheetData>
      <sheetData sheetId="7397">
        <row r="7">
          <cell r="E7" t="str">
            <v>PT. DANONE BISCUITS INDONESIA</v>
          </cell>
        </row>
      </sheetData>
      <sheetData sheetId="7398">
        <row r="7">
          <cell r="E7" t="str">
            <v>PT. DANONE BISCUITS INDONESIA</v>
          </cell>
        </row>
      </sheetData>
      <sheetData sheetId="7399">
        <row r="7">
          <cell r="E7" t="str">
            <v>PT. DANONE BISCUITS INDONESIA</v>
          </cell>
        </row>
      </sheetData>
      <sheetData sheetId="7400">
        <row r="7">
          <cell r="E7" t="str">
            <v>PT. DANONE BISCUITS INDONESIA</v>
          </cell>
        </row>
      </sheetData>
      <sheetData sheetId="7401">
        <row r="7">
          <cell r="E7" t="str">
            <v>PT. DANONE BISCUITS INDONESIA</v>
          </cell>
        </row>
      </sheetData>
      <sheetData sheetId="7402">
        <row r="7">
          <cell r="E7" t="str">
            <v>PT. DANONE BISCUITS INDONESIA</v>
          </cell>
        </row>
      </sheetData>
      <sheetData sheetId="7403">
        <row r="7">
          <cell r="E7" t="str">
            <v>PT. DANONE BISCUITS INDONESIA</v>
          </cell>
        </row>
      </sheetData>
      <sheetData sheetId="7404">
        <row r="7">
          <cell r="E7" t="str">
            <v>PT. DANONE BISCUITS INDONESIA</v>
          </cell>
        </row>
      </sheetData>
      <sheetData sheetId="7405">
        <row r="7">
          <cell r="E7" t="str">
            <v>PT. DANONE BISCUITS INDONESIA</v>
          </cell>
        </row>
      </sheetData>
      <sheetData sheetId="7406">
        <row r="7">
          <cell r="E7" t="str">
            <v>PT. DANONE BISCUITS INDONESIA</v>
          </cell>
        </row>
      </sheetData>
      <sheetData sheetId="7407">
        <row r="7">
          <cell r="E7" t="str">
            <v>PT. DANONE BISCUITS INDONESIA</v>
          </cell>
        </row>
      </sheetData>
      <sheetData sheetId="7408">
        <row r="7">
          <cell r="E7" t="str">
            <v>PT. DANONE BISCUITS INDONESIA</v>
          </cell>
        </row>
      </sheetData>
      <sheetData sheetId="7409">
        <row r="7">
          <cell r="E7" t="str">
            <v>PT. DANONE BISCUITS INDONESIA</v>
          </cell>
        </row>
      </sheetData>
      <sheetData sheetId="7410">
        <row r="7">
          <cell r="E7" t="str">
            <v>PT. DANONE BISCUITS INDONESIA</v>
          </cell>
        </row>
      </sheetData>
      <sheetData sheetId="7411">
        <row r="7">
          <cell r="E7" t="str">
            <v>PT. DANONE BISCUITS INDONESIA</v>
          </cell>
        </row>
      </sheetData>
      <sheetData sheetId="7412">
        <row r="7">
          <cell r="E7" t="str">
            <v>PT. DANONE BISCUITS INDONESIA</v>
          </cell>
        </row>
      </sheetData>
      <sheetData sheetId="7413">
        <row r="7">
          <cell r="E7" t="str">
            <v>PT. DANONE BISCUITS INDONESIA</v>
          </cell>
        </row>
      </sheetData>
      <sheetData sheetId="7414">
        <row r="7">
          <cell r="E7" t="str">
            <v>PT. DANONE BISCUITS INDONESIA</v>
          </cell>
        </row>
      </sheetData>
      <sheetData sheetId="7415">
        <row r="7">
          <cell r="E7" t="str">
            <v>PT. DANONE BISCUITS INDONESIA</v>
          </cell>
        </row>
      </sheetData>
      <sheetData sheetId="7416">
        <row r="7">
          <cell r="E7" t="str">
            <v>PT. DANONE BISCUITS INDONESIA</v>
          </cell>
        </row>
      </sheetData>
      <sheetData sheetId="7417">
        <row r="7">
          <cell r="E7" t="str">
            <v>PT. DANONE BISCUITS INDONESIA</v>
          </cell>
        </row>
      </sheetData>
      <sheetData sheetId="7418">
        <row r="7">
          <cell r="E7" t="str">
            <v>PT. DANONE BISCUITS INDONESIA</v>
          </cell>
        </row>
      </sheetData>
      <sheetData sheetId="7419">
        <row r="7">
          <cell r="E7" t="str">
            <v>PT. DANONE BISCUITS INDONESIA</v>
          </cell>
        </row>
      </sheetData>
      <sheetData sheetId="7420">
        <row r="7">
          <cell r="E7" t="str">
            <v>PT. DANONE BISCUITS INDONESIA</v>
          </cell>
        </row>
      </sheetData>
      <sheetData sheetId="7421">
        <row r="7">
          <cell r="E7" t="str">
            <v>PT. DANONE BISCUITS INDONESIA</v>
          </cell>
        </row>
      </sheetData>
      <sheetData sheetId="7422">
        <row r="7">
          <cell r="E7" t="str">
            <v>PT. DANONE BISCUITS INDONESIA</v>
          </cell>
        </row>
      </sheetData>
      <sheetData sheetId="7423">
        <row r="7">
          <cell r="E7" t="str">
            <v>PT. DANONE BISCUITS INDONESIA</v>
          </cell>
        </row>
      </sheetData>
      <sheetData sheetId="7424">
        <row r="7">
          <cell r="E7" t="str">
            <v>PT. DANONE BISCUITS INDONESIA</v>
          </cell>
        </row>
      </sheetData>
      <sheetData sheetId="7425">
        <row r="7">
          <cell r="E7" t="str">
            <v>PT. DANONE BISCUITS INDONESIA</v>
          </cell>
        </row>
      </sheetData>
      <sheetData sheetId="7426">
        <row r="7">
          <cell r="E7" t="str">
            <v>PT. DANONE BISCUITS INDONESIA</v>
          </cell>
        </row>
      </sheetData>
      <sheetData sheetId="7427">
        <row r="7">
          <cell r="E7" t="str">
            <v>PT. DANONE BISCUITS INDONESIA</v>
          </cell>
        </row>
      </sheetData>
      <sheetData sheetId="7428">
        <row r="7">
          <cell r="E7" t="str">
            <v>PT. DANONE BISCUITS INDONESIA</v>
          </cell>
        </row>
      </sheetData>
      <sheetData sheetId="7429">
        <row r="7">
          <cell r="E7" t="str">
            <v>PT. DANONE BISCUITS INDONESIA</v>
          </cell>
        </row>
      </sheetData>
      <sheetData sheetId="7430">
        <row r="7">
          <cell r="E7" t="str">
            <v>PT. DANONE BISCUITS INDONESIA</v>
          </cell>
        </row>
      </sheetData>
      <sheetData sheetId="7431">
        <row r="7">
          <cell r="E7" t="str">
            <v>PT. DANONE BISCUITS INDONESIA</v>
          </cell>
        </row>
      </sheetData>
      <sheetData sheetId="7432">
        <row r="7">
          <cell r="E7" t="str">
            <v>PT. DANONE BISCUITS INDONESIA</v>
          </cell>
        </row>
      </sheetData>
      <sheetData sheetId="7433">
        <row r="7">
          <cell r="E7" t="str">
            <v>PT. DANONE BISCUITS INDONESIA</v>
          </cell>
        </row>
      </sheetData>
      <sheetData sheetId="7434">
        <row r="7">
          <cell r="E7" t="str">
            <v>PT. DANONE BISCUITS INDONESIA</v>
          </cell>
        </row>
      </sheetData>
      <sheetData sheetId="7435">
        <row r="7">
          <cell r="E7" t="str">
            <v>PT. DANONE BISCUITS INDONESIA</v>
          </cell>
        </row>
      </sheetData>
      <sheetData sheetId="7436">
        <row r="7">
          <cell r="E7" t="str">
            <v>PT. DANONE BISCUITS INDONESIA</v>
          </cell>
        </row>
      </sheetData>
      <sheetData sheetId="7437">
        <row r="7">
          <cell r="E7" t="str">
            <v>PT. DANONE BISCUITS INDONESIA</v>
          </cell>
        </row>
      </sheetData>
      <sheetData sheetId="7438">
        <row r="7">
          <cell r="E7" t="str">
            <v>PT. DANONE BISCUITS INDONESIA</v>
          </cell>
        </row>
      </sheetData>
      <sheetData sheetId="7439">
        <row r="7">
          <cell r="E7" t="str">
            <v>PT. DANONE BISCUITS INDONESIA</v>
          </cell>
        </row>
      </sheetData>
      <sheetData sheetId="7440">
        <row r="7">
          <cell r="E7" t="str">
            <v>PT. DANONE BISCUITS INDONESIA</v>
          </cell>
        </row>
      </sheetData>
      <sheetData sheetId="7441">
        <row r="7">
          <cell r="E7" t="str">
            <v>PT. DANONE BISCUITS INDONESIA</v>
          </cell>
        </row>
      </sheetData>
      <sheetData sheetId="7442">
        <row r="7">
          <cell r="E7" t="str">
            <v>PT. DANONE BISCUITS INDONESIA</v>
          </cell>
        </row>
      </sheetData>
      <sheetData sheetId="7443">
        <row r="7">
          <cell r="E7" t="str">
            <v>PT. DANONE BISCUITS INDONESIA</v>
          </cell>
        </row>
      </sheetData>
      <sheetData sheetId="7444">
        <row r="7">
          <cell r="E7" t="str">
            <v>PT. DANONE BISCUITS INDONESIA</v>
          </cell>
        </row>
      </sheetData>
      <sheetData sheetId="7445">
        <row r="7">
          <cell r="E7" t="str">
            <v>PT. DANONE BISCUITS INDONESIA</v>
          </cell>
        </row>
      </sheetData>
      <sheetData sheetId="7446">
        <row r="7">
          <cell r="E7" t="str">
            <v>PT. DANONE BISCUITS INDONESIA</v>
          </cell>
        </row>
      </sheetData>
      <sheetData sheetId="7447">
        <row r="7">
          <cell r="E7" t="str">
            <v>PT. DANONE BISCUITS INDONESIA</v>
          </cell>
        </row>
      </sheetData>
      <sheetData sheetId="7448">
        <row r="7">
          <cell r="E7" t="str">
            <v>PT. DANONE BISCUITS INDONESIA</v>
          </cell>
        </row>
      </sheetData>
      <sheetData sheetId="7449">
        <row r="7">
          <cell r="E7" t="str">
            <v>PT. DANONE BISCUITS INDONESIA</v>
          </cell>
        </row>
      </sheetData>
      <sheetData sheetId="7450">
        <row r="7">
          <cell r="E7" t="str">
            <v>PT. DANONE BISCUITS INDONESIA</v>
          </cell>
        </row>
      </sheetData>
      <sheetData sheetId="7451">
        <row r="7">
          <cell r="E7" t="str">
            <v>PT. DANONE BISCUITS INDONESIA</v>
          </cell>
        </row>
      </sheetData>
      <sheetData sheetId="7452">
        <row r="7">
          <cell r="E7" t="str">
            <v>PT. DANONE BISCUITS INDONESIA</v>
          </cell>
        </row>
      </sheetData>
      <sheetData sheetId="7453">
        <row r="7">
          <cell r="E7" t="str">
            <v>PT. DANONE BISCUITS INDONESIA</v>
          </cell>
        </row>
      </sheetData>
      <sheetData sheetId="7454">
        <row r="7">
          <cell r="E7" t="str">
            <v>PT. DANONE BISCUITS INDONESIA</v>
          </cell>
        </row>
      </sheetData>
      <sheetData sheetId="7455">
        <row r="7">
          <cell r="E7" t="str">
            <v>PT. DANONE BISCUITS INDONESIA</v>
          </cell>
        </row>
      </sheetData>
      <sheetData sheetId="7456">
        <row r="7">
          <cell r="E7" t="str">
            <v>PT. DANONE BISCUITS INDONESIA</v>
          </cell>
        </row>
      </sheetData>
      <sheetData sheetId="7457">
        <row r="7">
          <cell r="E7" t="str">
            <v>PT. DANONE BISCUITS INDONESIA</v>
          </cell>
        </row>
      </sheetData>
      <sheetData sheetId="7458">
        <row r="7">
          <cell r="E7" t="str">
            <v>PT. DANONE BISCUITS INDONESIA</v>
          </cell>
        </row>
      </sheetData>
      <sheetData sheetId="7459">
        <row r="7">
          <cell r="E7" t="str">
            <v>PT. DANONE BISCUITS INDONESIA</v>
          </cell>
        </row>
      </sheetData>
      <sheetData sheetId="7460">
        <row r="7">
          <cell r="E7" t="str">
            <v>PT. DANONE BISCUITS INDONESIA</v>
          </cell>
        </row>
      </sheetData>
      <sheetData sheetId="7461">
        <row r="7">
          <cell r="E7" t="str">
            <v>PT. DANONE BISCUITS INDONESIA</v>
          </cell>
        </row>
      </sheetData>
      <sheetData sheetId="7462"/>
      <sheetData sheetId="7463"/>
      <sheetData sheetId="7464"/>
      <sheetData sheetId="7465">
        <row r="37">
          <cell r="D37">
            <v>0</v>
          </cell>
        </row>
      </sheetData>
      <sheetData sheetId="7466">
        <row r="7">
          <cell r="E7" t="str">
            <v>PT. DANONE BISCUITS INDONESIA</v>
          </cell>
        </row>
      </sheetData>
      <sheetData sheetId="7467"/>
      <sheetData sheetId="7468">
        <row r="37">
          <cell r="D37">
            <v>0</v>
          </cell>
        </row>
      </sheetData>
      <sheetData sheetId="7469">
        <row r="37">
          <cell r="D37">
            <v>0</v>
          </cell>
        </row>
      </sheetData>
      <sheetData sheetId="7470">
        <row r="37">
          <cell r="D37">
            <v>0</v>
          </cell>
        </row>
      </sheetData>
      <sheetData sheetId="7471"/>
      <sheetData sheetId="7472">
        <row r="7">
          <cell r="E7" t="str">
            <v>PT. DANONE BISCUITS INDONESIA</v>
          </cell>
        </row>
      </sheetData>
      <sheetData sheetId="7473">
        <row r="7">
          <cell r="E7" t="str">
            <v>PT. DANONE BISCUITS INDONESIA</v>
          </cell>
        </row>
      </sheetData>
      <sheetData sheetId="7474">
        <row r="7">
          <cell r="E7" t="str">
            <v>PT. DANONE BISCUITS INDONESIA</v>
          </cell>
        </row>
      </sheetData>
      <sheetData sheetId="7475"/>
      <sheetData sheetId="7476">
        <row r="7">
          <cell r="E7" t="str">
            <v>PT. DANONE BISCUITS INDONESIA</v>
          </cell>
        </row>
      </sheetData>
      <sheetData sheetId="7477"/>
      <sheetData sheetId="7478"/>
      <sheetData sheetId="7479">
        <row r="37">
          <cell r="D37">
            <v>0</v>
          </cell>
        </row>
      </sheetData>
      <sheetData sheetId="7480">
        <row r="37">
          <cell r="D37">
            <v>0</v>
          </cell>
        </row>
      </sheetData>
      <sheetData sheetId="7481">
        <row r="37">
          <cell r="D37">
            <v>0</v>
          </cell>
        </row>
      </sheetData>
      <sheetData sheetId="7482"/>
      <sheetData sheetId="7483">
        <row r="7">
          <cell r="E7" t="str">
            <v>PT. DANONE BISCUITS INDONESIA</v>
          </cell>
        </row>
      </sheetData>
      <sheetData sheetId="7484">
        <row r="7">
          <cell r="E7" t="str">
            <v>PT. DANONE BISCUITS INDONESIA</v>
          </cell>
        </row>
      </sheetData>
      <sheetData sheetId="7485">
        <row r="7">
          <cell r="E7" t="str">
            <v>PT. DANONE BISCUITS INDONESIA</v>
          </cell>
        </row>
      </sheetData>
      <sheetData sheetId="7486">
        <row r="37">
          <cell r="D37">
            <v>0</v>
          </cell>
        </row>
      </sheetData>
      <sheetData sheetId="7487">
        <row r="37">
          <cell r="D37">
            <v>0</v>
          </cell>
        </row>
      </sheetData>
      <sheetData sheetId="7488">
        <row r="7">
          <cell r="E7" t="str">
            <v>PT. DANONE BISCUITS INDONESIA</v>
          </cell>
        </row>
      </sheetData>
      <sheetData sheetId="7489">
        <row r="7">
          <cell r="E7" t="str">
            <v>PT. DANONE BISCUITS INDONESIA</v>
          </cell>
        </row>
      </sheetData>
      <sheetData sheetId="7490">
        <row r="7">
          <cell r="E7" t="str">
            <v>PT. DANONE BISCUITS INDONESIA</v>
          </cell>
        </row>
      </sheetData>
      <sheetData sheetId="7491">
        <row r="7">
          <cell r="E7" t="str">
            <v>PT. DANONE BISCUITS INDONESIA</v>
          </cell>
        </row>
      </sheetData>
      <sheetData sheetId="7492">
        <row r="37">
          <cell r="D37">
            <v>0</v>
          </cell>
        </row>
      </sheetData>
      <sheetData sheetId="7493">
        <row r="7">
          <cell r="E7" t="str">
            <v>PT. DANONE BISCUITS INDONESIA</v>
          </cell>
        </row>
      </sheetData>
      <sheetData sheetId="7494">
        <row r="7">
          <cell r="E7" t="str">
            <v>PT. DANONE BISCUITS INDONESIA</v>
          </cell>
        </row>
      </sheetData>
      <sheetData sheetId="7495">
        <row r="7">
          <cell r="E7" t="str">
            <v>PT. DANONE BISCUITS INDONESIA</v>
          </cell>
        </row>
      </sheetData>
      <sheetData sheetId="7496">
        <row r="37">
          <cell r="D37">
            <v>0</v>
          </cell>
        </row>
      </sheetData>
      <sheetData sheetId="7497">
        <row r="37">
          <cell r="D37">
            <v>0</v>
          </cell>
        </row>
      </sheetData>
      <sheetData sheetId="7498">
        <row r="37">
          <cell r="D37">
            <v>0</v>
          </cell>
        </row>
      </sheetData>
      <sheetData sheetId="7499">
        <row r="37">
          <cell r="D37">
            <v>0</v>
          </cell>
        </row>
      </sheetData>
      <sheetData sheetId="7500">
        <row r="7">
          <cell r="E7" t="str">
            <v>PT. DANONE BISCUITS INDONESIA</v>
          </cell>
        </row>
      </sheetData>
      <sheetData sheetId="7501">
        <row r="7">
          <cell r="E7" t="str">
            <v>PT. DANONE BISCUITS INDONESIA</v>
          </cell>
        </row>
      </sheetData>
      <sheetData sheetId="7502">
        <row r="7">
          <cell r="E7" t="str">
            <v>PT. DANONE BISCUITS INDONESIA</v>
          </cell>
        </row>
      </sheetData>
      <sheetData sheetId="7503">
        <row r="7">
          <cell r="E7" t="str">
            <v>PT. DANONE BISCUITS INDONESIA</v>
          </cell>
        </row>
      </sheetData>
      <sheetData sheetId="7504">
        <row r="7">
          <cell r="E7" t="str">
            <v>PT. DANONE BISCUITS INDONESIA</v>
          </cell>
        </row>
      </sheetData>
      <sheetData sheetId="7505">
        <row r="7">
          <cell r="E7" t="str">
            <v>PT. DANONE BISCUITS INDONESIA</v>
          </cell>
        </row>
      </sheetData>
      <sheetData sheetId="7506">
        <row r="7">
          <cell r="E7" t="str">
            <v>PT. DANONE BISCUITS INDONESIA</v>
          </cell>
        </row>
      </sheetData>
      <sheetData sheetId="7507">
        <row r="7">
          <cell r="E7" t="str">
            <v>PT. DANONE BISCUITS INDONESIA</v>
          </cell>
        </row>
      </sheetData>
      <sheetData sheetId="7508">
        <row r="7">
          <cell r="E7" t="str">
            <v>PT. DANONE BISCUITS INDONESIA</v>
          </cell>
        </row>
      </sheetData>
      <sheetData sheetId="7509">
        <row r="7">
          <cell r="E7" t="str">
            <v>PT. DANONE BISCUITS INDONESIA</v>
          </cell>
        </row>
      </sheetData>
      <sheetData sheetId="7510">
        <row r="7">
          <cell r="E7" t="str">
            <v>PT. DANONE BISCUITS INDONESIA</v>
          </cell>
        </row>
      </sheetData>
      <sheetData sheetId="7511">
        <row r="7">
          <cell r="E7" t="str">
            <v>PT. DANONE BISCUITS INDONESIA</v>
          </cell>
        </row>
      </sheetData>
      <sheetData sheetId="7512">
        <row r="7">
          <cell r="E7" t="str">
            <v>PT. DANONE BISCUITS INDONESIA</v>
          </cell>
        </row>
      </sheetData>
      <sheetData sheetId="7513">
        <row r="7">
          <cell r="E7" t="str">
            <v>PT. DANONE BISCUITS INDONESIA</v>
          </cell>
        </row>
      </sheetData>
      <sheetData sheetId="7514">
        <row r="7">
          <cell r="E7" t="str">
            <v>PT. DANONE BISCUITS INDONESIA</v>
          </cell>
        </row>
      </sheetData>
      <sheetData sheetId="7515">
        <row r="7">
          <cell r="E7" t="str">
            <v>PT. DANONE BISCUITS INDONESIA</v>
          </cell>
        </row>
      </sheetData>
      <sheetData sheetId="7516">
        <row r="7">
          <cell r="E7" t="str">
            <v>PT. DANONE BISCUITS INDONESIA</v>
          </cell>
        </row>
      </sheetData>
      <sheetData sheetId="7517">
        <row r="7">
          <cell r="E7" t="str">
            <v>PT. DANONE BISCUITS INDONESIA</v>
          </cell>
        </row>
      </sheetData>
      <sheetData sheetId="7518">
        <row r="7">
          <cell r="E7" t="str">
            <v>PT. DANONE BISCUITS INDONESIA</v>
          </cell>
        </row>
      </sheetData>
      <sheetData sheetId="7519">
        <row r="7">
          <cell r="E7" t="str">
            <v>PT. DANONE BISCUITS INDONESIA</v>
          </cell>
        </row>
      </sheetData>
      <sheetData sheetId="7520">
        <row r="7">
          <cell r="E7" t="str">
            <v>PT. DANONE BISCUITS INDONESIA</v>
          </cell>
        </row>
      </sheetData>
      <sheetData sheetId="7521">
        <row r="7">
          <cell r="E7" t="str">
            <v>PT. DANONE BISCUITS INDONESIA</v>
          </cell>
        </row>
      </sheetData>
      <sheetData sheetId="7522">
        <row r="7">
          <cell r="E7" t="str">
            <v>PT. DANONE BISCUITS INDONESIA</v>
          </cell>
        </row>
      </sheetData>
      <sheetData sheetId="7523">
        <row r="7">
          <cell r="E7" t="str">
            <v>PT. DANONE BISCUITS INDONESIA</v>
          </cell>
        </row>
      </sheetData>
      <sheetData sheetId="7524">
        <row r="7">
          <cell r="E7" t="str">
            <v>PT. DANONE BISCUITS INDONESIA</v>
          </cell>
        </row>
      </sheetData>
      <sheetData sheetId="7525">
        <row r="7">
          <cell r="E7" t="str">
            <v>PT. DANONE BISCUITS INDONESIA</v>
          </cell>
        </row>
      </sheetData>
      <sheetData sheetId="7526">
        <row r="7">
          <cell r="E7" t="str">
            <v>PT. DANONE BISCUITS INDONESIA</v>
          </cell>
        </row>
      </sheetData>
      <sheetData sheetId="7527">
        <row r="7">
          <cell r="E7" t="str">
            <v>PT. DANONE BISCUITS INDONESIA</v>
          </cell>
        </row>
      </sheetData>
      <sheetData sheetId="7528">
        <row r="7">
          <cell r="E7" t="str">
            <v>PT. DANONE BISCUITS INDONESIA</v>
          </cell>
        </row>
      </sheetData>
      <sheetData sheetId="7529">
        <row r="7">
          <cell r="E7" t="str">
            <v>PT. DANONE BISCUITS INDONESIA</v>
          </cell>
        </row>
      </sheetData>
      <sheetData sheetId="7530">
        <row r="7">
          <cell r="E7" t="str">
            <v>PT. DANONE BISCUITS INDONESIA</v>
          </cell>
        </row>
      </sheetData>
      <sheetData sheetId="7531">
        <row r="7">
          <cell r="E7" t="str">
            <v>PT. DANONE BISCUITS INDONESIA</v>
          </cell>
        </row>
      </sheetData>
      <sheetData sheetId="7532">
        <row r="7">
          <cell r="E7" t="str">
            <v>PT. DANONE BISCUITS INDONESIA</v>
          </cell>
        </row>
      </sheetData>
      <sheetData sheetId="7533">
        <row r="7">
          <cell r="E7" t="str">
            <v>PT. DANONE BISCUITS INDONESIA</v>
          </cell>
        </row>
      </sheetData>
      <sheetData sheetId="7534">
        <row r="7">
          <cell r="E7" t="str">
            <v>PT. DANONE BISCUITS INDONESIA</v>
          </cell>
        </row>
      </sheetData>
      <sheetData sheetId="7535">
        <row r="7">
          <cell r="E7" t="str">
            <v>PT. DANONE BISCUITS INDONESIA</v>
          </cell>
        </row>
      </sheetData>
      <sheetData sheetId="7536">
        <row r="7">
          <cell r="E7" t="str">
            <v>PT. DANONE BISCUITS INDONESIA</v>
          </cell>
        </row>
      </sheetData>
      <sheetData sheetId="7537">
        <row r="7">
          <cell r="E7" t="str">
            <v>PT. DANONE BISCUITS INDONESIA</v>
          </cell>
        </row>
      </sheetData>
      <sheetData sheetId="7538">
        <row r="7">
          <cell r="E7" t="str">
            <v>PT. DANONE BISCUITS INDONESIA</v>
          </cell>
        </row>
      </sheetData>
      <sheetData sheetId="7539">
        <row r="7">
          <cell r="E7" t="str">
            <v>PT. DANONE BISCUITS INDONESIA</v>
          </cell>
        </row>
      </sheetData>
      <sheetData sheetId="7540"/>
      <sheetData sheetId="7541"/>
      <sheetData sheetId="7542">
        <row r="7">
          <cell r="E7" t="str">
            <v>PT. DANONE BISCUITS INDONESIA</v>
          </cell>
        </row>
      </sheetData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>
        <row r="7">
          <cell r="E7" t="str">
            <v>PT. DANONE BISCUITS INDONESIA</v>
          </cell>
        </row>
      </sheetData>
      <sheetData sheetId="7552"/>
      <sheetData sheetId="7553"/>
      <sheetData sheetId="7554">
        <row r="7">
          <cell r="E7" t="str">
            <v>PT. DANONE BISCUITS INDONESIA</v>
          </cell>
        </row>
      </sheetData>
      <sheetData sheetId="7555"/>
      <sheetData sheetId="7556">
        <row r="7">
          <cell r="E7" t="str">
            <v>PT. DANONE BISCUITS INDONESIA</v>
          </cell>
        </row>
      </sheetData>
      <sheetData sheetId="7557"/>
      <sheetData sheetId="7558"/>
      <sheetData sheetId="7559"/>
      <sheetData sheetId="7560">
        <row r="7">
          <cell r="E7" t="str">
            <v>PT. DANONE BISCUITS INDONESIA</v>
          </cell>
        </row>
      </sheetData>
      <sheetData sheetId="7561"/>
      <sheetData sheetId="7562"/>
      <sheetData sheetId="7563"/>
      <sheetData sheetId="7564"/>
      <sheetData sheetId="7565">
        <row r="7">
          <cell r="E7" t="str">
            <v>PT. DANONE BISCUITS INDONESIA</v>
          </cell>
        </row>
      </sheetData>
      <sheetData sheetId="7566">
        <row r="37">
          <cell r="D37">
            <v>0</v>
          </cell>
        </row>
      </sheetData>
      <sheetData sheetId="7567">
        <row r="37">
          <cell r="D37">
            <v>0</v>
          </cell>
        </row>
      </sheetData>
      <sheetData sheetId="7568">
        <row r="7">
          <cell r="E7" t="str">
            <v>PT. DANONE BISCUITS INDONESIA</v>
          </cell>
        </row>
      </sheetData>
      <sheetData sheetId="7569">
        <row r="7">
          <cell r="E7" t="str">
            <v>PT. DANONE BISCUITS INDONESIA</v>
          </cell>
        </row>
      </sheetData>
      <sheetData sheetId="7570">
        <row r="37">
          <cell r="D37">
            <v>0</v>
          </cell>
        </row>
      </sheetData>
      <sheetData sheetId="7571">
        <row r="37">
          <cell r="D37">
            <v>0</v>
          </cell>
        </row>
      </sheetData>
      <sheetData sheetId="7572">
        <row r="7">
          <cell r="E7" t="str">
            <v>PT. DANONE BISCUITS INDONESIA</v>
          </cell>
        </row>
      </sheetData>
      <sheetData sheetId="7573">
        <row r="7">
          <cell r="E7" t="str">
            <v>PT. DANONE BISCUITS INDONESIA</v>
          </cell>
        </row>
      </sheetData>
      <sheetData sheetId="7574">
        <row r="7">
          <cell r="E7" t="str">
            <v>PT. DANONE BISCUITS INDONESIA</v>
          </cell>
        </row>
      </sheetData>
      <sheetData sheetId="7575">
        <row r="7">
          <cell r="E7" t="str">
            <v>PT. DANONE BISCUITS INDONESIA</v>
          </cell>
        </row>
      </sheetData>
      <sheetData sheetId="7576">
        <row r="7">
          <cell r="E7" t="str">
            <v>PT. DANONE BISCUITS INDONESIA</v>
          </cell>
        </row>
      </sheetData>
      <sheetData sheetId="7577">
        <row r="37">
          <cell r="D37">
            <v>0</v>
          </cell>
        </row>
      </sheetData>
      <sheetData sheetId="7578">
        <row r="37">
          <cell r="D37">
            <v>0</v>
          </cell>
        </row>
      </sheetData>
      <sheetData sheetId="7579">
        <row r="37">
          <cell r="D37">
            <v>0</v>
          </cell>
        </row>
      </sheetData>
      <sheetData sheetId="7580">
        <row r="7">
          <cell r="E7" t="str">
            <v>PT. DANONE BISCUITS INDONESIA</v>
          </cell>
        </row>
      </sheetData>
      <sheetData sheetId="7581">
        <row r="7">
          <cell r="E7" t="str">
            <v>PT. DANONE BISCUITS INDONESIA</v>
          </cell>
        </row>
      </sheetData>
      <sheetData sheetId="7582">
        <row r="7">
          <cell r="E7" t="str">
            <v>PT. DANONE BISCUITS INDONESIA</v>
          </cell>
        </row>
      </sheetData>
      <sheetData sheetId="7583">
        <row r="7">
          <cell r="E7" t="str">
            <v>PT. DANONE BISCUITS INDONESIA</v>
          </cell>
        </row>
      </sheetData>
      <sheetData sheetId="7584">
        <row r="37">
          <cell r="D37">
            <v>0</v>
          </cell>
        </row>
      </sheetData>
      <sheetData sheetId="7585">
        <row r="37">
          <cell r="D37">
            <v>0</v>
          </cell>
        </row>
      </sheetData>
      <sheetData sheetId="7586">
        <row r="7">
          <cell r="E7" t="str">
            <v>PT. DANONE BISCUITS INDONESIA</v>
          </cell>
        </row>
      </sheetData>
      <sheetData sheetId="7587">
        <row r="7">
          <cell r="E7" t="str">
            <v>PT. DANONE BISCUITS INDONESIA</v>
          </cell>
        </row>
      </sheetData>
      <sheetData sheetId="7588">
        <row r="7">
          <cell r="E7" t="str">
            <v>PT. DANONE BISCUITS INDONESIA</v>
          </cell>
        </row>
      </sheetData>
      <sheetData sheetId="7589">
        <row r="7">
          <cell r="E7" t="str">
            <v>PT. DANONE BISCUITS INDONESIA</v>
          </cell>
        </row>
      </sheetData>
      <sheetData sheetId="7590">
        <row r="7">
          <cell r="E7" t="str">
            <v>PT. DANONE BISCUITS INDONESIA</v>
          </cell>
        </row>
      </sheetData>
      <sheetData sheetId="7591">
        <row r="7">
          <cell r="E7" t="str">
            <v>PT. DANONE BISCUITS INDONESIA</v>
          </cell>
        </row>
      </sheetData>
      <sheetData sheetId="7592">
        <row r="7">
          <cell r="E7" t="str">
            <v>PT. DANONE BISCUITS INDONESIA</v>
          </cell>
        </row>
      </sheetData>
      <sheetData sheetId="7593">
        <row r="7">
          <cell r="E7" t="str">
            <v>PT. DANONE BISCUITS INDONESIA</v>
          </cell>
        </row>
      </sheetData>
      <sheetData sheetId="7594">
        <row r="7">
          <cell r="E7" t="str">
            <v>PT. DANONE BISCUITS INDONESIA</v>
          </cell>
        </row>
      </sheetData>
      <sheetData sheetId="7595">
        <row r="7">
          <cell r="E7" t="str">
            <v>PT. DANONE BISCUITS INDONESIA</v>
          </cell>
        </row>
      </sheetData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>
        <row r="7">
          <cell r="E7" t="str">
            <v>PT. DANONE BISCUITS INDONESIA</v>
          </cell>
        </row>
      </sheetData>
      <sheetData sheetId="7653">
        <row r="7">
          <cell r="E7" t="str">
            <v>PT. DANONE BISCUITS INDONESIA</v>
          </cell>
        </row>
      </sheetData>
      <sheetData sheetId="7654">
        <row r="7">
          <cell r="E7" t="str">
            <v>PT. DANONE BISCUITS INDONESIA</v>
          </cell>
        </row>
      </sheetData>
      <sheetData sheetId="7655">
        <row r="37">
          <cell r="D37">
            <v>0</v>
          </cell>
        </row>
      </sheetData>
      <sheetData sheetId="7656">
        <row r="7">
          <cell r="E7" t="str">
            <v>PT. DANONE BISCUITS INDONESIA</v>
          </cell>
        </row>
      </sheetData>
      <sheetData sheetId="7657">
        <row r="7">
          <cell r="E7" t="str">
            <v>PT. DANONE BISCUITS INDONESIA</v>
          </cell>
        </row>
      </sheetData>
      <sheetData sheetId="7658">
        <row r="37">
          <cell r="D37">
            <v>0</v>
          </cell>
        </row>
      </sheetData>
      <sheetData sheetId="7659">
        <row r="37">
          <cell r="D37">
            <v>0</v>
          </cell>
        </row>
      </sheetData>
      <sheetData sheetId="7660">
        <row r="7">
          <cell r="E7" t="str">
            <v>PT. DANONE BISCUITS INDONESIA</v>
          </cell>
        </row>
      </sheetData>
      <sheetData sheetId="7661">
        <row r="7">
          <cell r="E7" t="str">
            <v>PT. DANONE BISCUITS INDONESIA</v>
          </cell>
        </row>
      </sheetData>
      <sheetData sheetId="7662">
        <row r="7">
          <cell r="E7" t="str">
            <v>PT. DANONE BISCUITS INDONESIA</v>
          </cell>
        </row>
      </sheetData>
      <sheetData sheetId="7663">
        <row r="7">
          <cell r="E7" t="str">
            <v>PT. DANONE BISCUITS INDONESIA</v>
          </cell>
        </row>
      </sheetData>
      <sheetData sheetId="7664">
        <row r="37">
          <cell r="D37">
            <v>0</v>
          </cell>
        </row>
      </sheetData>
      <sheetData sheetId="7665"/>
      <sheetData sheetId="7666">
        <row r="7">
          <cell r="E7" t="str">
            <v>PT. DANONE BISCUITS INDONESIA</v>
          </cell>
        </row>
      </sheetData>
      <sheetData sheetId="7667">
        <row r="7">
          <cell r="E7" t="str">
            <v>PT. DANONE BISCUITS INDONESIA</v>
          </cell>
        </row>
      </sheetData>
      <sheetData sheetId="7668">
        <row r="7">
          <cell r="E7" t="str">
            <v>PT. DANONE BISCUITS INDONESIA</v>
          </cell>
        </row>
      </sheetData>
      <sheetData sheetId="7669">
        <row r="7">
          <cell r="E7" t="str">
            <v>PT. DANONE BISCUITS INDONESIA</v>
          </cell>
        </row>
      </sheetData>
      <sheetData sheetId="7670">
        <row r="7">
          <cell r="E7" t="str">
            <v>PT. DANONE BISCUITS INDONESIA</v>
          </cell>
        </row>
      </sheetData>
      <sheetData sheetId="7671">
        <row r="7">
          <cell r="E7" t="str">
            <v>PT. DANONE BISCUITS INDONESIA</v>
          </cell>
        </row>
      </sheetData>
      <sheetData sheetId="7672">
        <row r="7">
          <cell r="E7" t="str">
            <v>PT. DANONE BISCUITS INDONESIA</v>
          </cell>
        </row>
      </sheetData>
      <sheetData sheetId="7673">
        <row r="7">
          <cell r="E7" t="str">
            <v>PT. DANONE BISCUITS INDONESIA</v>
          </cell>
        </row>
      </sheetData>
      <sheetData sheetId="7674">
        <row r="7">
          <cell r="E7" t="str">
            <v>PT. DANONE BISCUITS INDONESIA</v>
          </cell>
        </row>
      </sheetData>
      <sheetData sheetId="7675">
        <row r="7">
          <cell r="E7" t="str">
            <v>PT. DANONE BISCUITS INDONESIA</v>
          </cell>
        </row>
      </sheetData>
      <sheetData sheetId="7676">
        <row r="7">
          <cell r="E7" t="str">
            <v>PT. DANONE BISCUITS INDONESIA</v>
          </cell>
        </row>
      </sheetData>
      <sheetData sheetId="7677">
        <row r="7">
          <cell r="E7" t="str">
            <v>PT. DANONE BISCUITS INDONESIA</v>
          </cell>
        </row>
      </sheetData>
      <sheetData sheetId="7678">
        <row r="7">
          <cell r="E7" t="str">
            <v>PT. DANONE BISCUITS INDONESIA</v>
          </cell>
        </row>
      </sheetData>
      <sheetData sheetId="7679">
        <row r="7">
          <cell r="E7" t="str">
            <v>PT. DANONE BISCUITS INDONESIA</v>
          </cell>
        </row>
      </sheetData>
      <sheetData sheetId="7680">
        <row r="7">
          <cell r="E7" t="str">
            <v>PT. DANONE BISCUITS INDONESIA</v>
          </cell>
        </row>
      </sheetData>
      <sheetData sheetId="7681">
        <row r="7">
          <cell r="E7" t="str">
            <v>PT. DANONE BISCUITS INDONESIA</v>
          </cell>
        </row>
      </sheetData>
      <sheetData sheetId="7682">
        <row r="7">
          <cell r="E7" t="str">
            <v>PT. DANONE BISCUITS INDONESIA</v>
          </cell>
        </row>
      </sheetData>
      <sheetData sheetId="7683">
        <row r="7">
          <cell r="E7" t="str">
            <v>PT. DANONE BISCUITS INDONESIA</v>
          </cell>
        </row>
      </sheetData>
      <sheetData sheetId="7684">
        <row r="7">
          <cell r="E7" t="str">
            <v>PT. DANONE BISCUITS INDONESIA</v>
          </cell>
        </row>
      </sheetData>
      <sheetData sheetId="7685">
        <row r="7">
          <cell r="E7" t="str">
            <v>PT. DANONE BISCUITS INDONESIA</v>
          </cell>
        </row>
      </sheetData>
      <sheetData sheetId="7686">
        <row r="7">
          <cell r="E7" t="str">
            <v>PT. DANONE BISCUITS INDONESIA</v>
          </cell>
        </row>
      </sheetData>
      <sheetData sheetId="7687">
        <row r="7">
          <cell r="E7" t="str">
            <v>PT. DANONE BISCUITS INDONESIA</v>
          </cell>
        </row>
      </sheetData>
      <sheetData sheetId="7688">
        <row r="7">
          <cell r="E7" t="str">
            <v>PT. DANONE BISCUITS INDONESIA</v>
          </cell>
        </row>
      </sheetData>
      <sheetData sheetId="7689">
        <row r="7">
          <cell r="E7" t="str">
            <v>PT. DANONE BISCUITS INDONESIA</v>
          </cell>
        </row>
      </sheetData>
      <sheetData sheetId="7690">
        <row r="7">
          <cell r="E7" t="str">
            <v>PT. DANONE BISCUITS INDONESIA</v>
          </cell>
        </row>
      </sheetData>
      <sheetData sheetId="7691">
        <row r="7">
          <cell r="E7" t="str">
            <v>PT. DANONE BISCUITS INDONESIA</v>
          </cell>
        </row>
      </sheetData>
      <sheetData sheetId="7692">
        <row r="7">
          <cell r="E7" t="str">
            <v>PT. DANONE BISCUITS INDONESIA</v>
          </cell>
        </row>
      </sheetData>
      <sheetData sheetId="7693">
        <row r="7">
          <cell r="E7" t="str">
            <v>PT. DANONE BISCUITS INDONESIA</v>
          </cell>
        </row>
      </sheetData>
      <sheetData sheetId="7694">
        <row r="7">
          <cell r="E7" t="str">
            <v>PT. DANONE BISCUITS INDONESIA</v>
          </cell>
        </row>
      </sheetData>
      <sheetData sheetId="7695">
        <row r="7">
          <cell r="E7" t="str">
            <v>PT. DANONE BISCUITS INDONESIA</v>
          </cell>
        </row>
      </sheetData>
      <sheetData sheetId="7696">
        <row r="7">
          <cell r="E7" t="str">
            <v>PT. DANONE BISCUITS INDONESIA</v>
          </cell>
        </row>
      </sheetData>
      <sheetData sheetId="7697">
        <row r="7">
          <cell r="E7" t="str">
            <v>PT. DANONE BISCUITS INDONESIA</v>
          </cell>
        </row>
      </sheetData>
      <sheetData sheetId="7698">
        <row r="7">
          <cell r="E7" t="str">
            <v>PT. DANONE BISCUITS INDONESIA</v>
          </cell>
        </row>
      </sheetData>
      <sheetData sheetId="7699">
        <row r="7">
          <cell r="E7" t="str">
            <v>PT. DANONE BISCUITS INDONESIA</v>
          </cell>
        </row>
      </sheetData>
      <sheetData sheetId="7700">
        <row r="7">
          <cell r="E7" t="str">
            <v>PT. DANONE BISCUITS INDONESIA</v>
          </cell>
        </row>
      </sheetData>
      <sheetData sheetId="7701">
        <row r="7">
          <cell r="E7" t="str">
            <v>PT. DANONE BISCUITS INDONESIA</v>
          </cell>
        </row>
      </sheetData>
      <sheetData sheetId="7702">
        <row r="7">
          <cell r="E7" t="str">
            <v>PT. DANONE BISCUITS INDONESIA</v>
          </cell>
        </row>
      </sheetData>
      <sheetData sheetId="7703">
        <row r="7">
          <cell r="E7" t="str">
            <v>PT. DANONE BISCUITS INDONESIA</v>
          </cell>
        </row>
      </sheetData>
      <sheetData sheetId="7704">
        <row r="7">
          <cell r="E7" t="str">
            <v>PT. DANONE BISCUITS INDONESIA</v>
          </cell>
        </row>
      </sheetData>
      <sheetData sheetId="7705">
        <row r="7">
          <cell r="E7" t="str">
            <v>PT. DANONE BISCUITS INDONESIA</v>
          </cell>
        </row>
      </sheetData>
      <sheetData sheetId="7706">
        <row r="7">
          <cell r="E7" t="str">
            <v>PT. DANONE BISCUITS INDONESIA</v>
          </cell>
        </row>
      </sheetData>
      <sheetData sheetId="7707">
        <row r="7">
          <cell r="E7" t="str">
            <v>PT. DANONE BISCUITS INDONESIA</v>
          </cell>
        </row>
      </sheetData>
      <sheetData sheetId="7708">
        <row r="7">
          <cell r="E7" t="str">
            <v>PT. DANONE BISCUITS INDONESIA</v>
          </cell>
        </row>
      </sheetData>
      <sheetData sheetId="7709"/>
      <sheetData sheetId="7710">
        <row r="7">
          <cell r="E7" t="str">
            <v>PT. DANONE BISCUITS INDONESIA</v>
          </cell>
        </row>
      </sheetData>
      <sheetData sheetId="7711">
        <row r="7">
          <cell r="E7" t="str">
            <v>PT. DANONE BISCUITS INDONESIA</v>
          </cell>
        </row>
      </sheetData>
      <sheetData sheetId="7712">
        <row r="7">
          <cell r="E7" t="str">
            <v>PT. DANONE BISCUITS INDONESIA</v>
          </cell>
        </row>
      </sheetData>
      <sheetData sheetId="7713">
        <row r="7">
          <cell r="E7" t="str">
            <v>PT. DANONE BISCUITS INDONESIA</v>
          </cell>
        </row>
      </sheetData>
      <sheetData sheetId="7714">
        <row r="7">
          <cell r="E7" t="str">
            <v>PT. DANONE BISCUITS INDONESIA</v>
          </cell>
        </row>
      </sheetData>
      <sheetData sheetId="7715">
        <row r="7">
          <cell r="E7" t="str">
            <v>PT. DANONE BISCUITS INDONESIA</v>
          </cell>
        </row>
      </sheetData>
      <sheetData sheetId="7716">
        <row r="7">
          <cell r="E7" t="str">
            <v>PT. DANONE BISCUITS INDONESIA</v>
          </cell>
        </row>
      </sheetData>
      <sheetData sheetId="7717">
        <row r="7">
          <cell r="E7" t="str">
            <v>PT. DANONE BISCUITS INDONESIA</v>
          </cell>
        </row>
      </sheetData>
      <sheetData sheetId="7718">
        <row r="7">
          <cell r="E7" t="str">
            <v>PT. DANONE BISCUITS INDONESIA</v>
          </cell>
        </row>
      </sheetData>
      <sheetData sheetId="7719">
        <row r="7">
          <cell r="E7" t="str">
            <v>PT. DANONE BISCUITS INDONESIA</v>
          </cell>
        </row>
      </sheetData>
      <sheetData sheetId="7720">
        <row r="7">
          <cell r="E7" t="str">
            <v>PT. DANONE BISCUITS INDONESIA</v>
          </cell>
        </row>
      </sheetData>
      <sheetData sheetId="7721">
        <row r="7">
          <cell r="E7" t="str">
            <v>PT. DANONE BISCUITS INDONESIA</v>
          </cell>
        </row>
      </sheetData>
      <sheetData sheetId="7722">
        <row r="7">
          <cell r="E7" t="str">
            <v>PT. DANONE BISCUITS INDONESIA</v>
          </cell>
        </row>
      </sheetData>
      <sheetData sheetId="7723">
        <row r="7">
          <cell r="E7" t="str">
            <v>PT. DANONE BISCUITS INDONESIA</v>
          </cell>
        </row>
      </sheetData>
      <sheetData sheetId="7724"/>
      <sheetData sheetId="7725"/>
      <sheetData sheetId="7726"/>
      <sheetData sheetId="7727"/>
      <sheetData sheetId="7728">
        <row r="7">
          <cell r="E7" t="str">
            <v>PT. DANONE BISCUITS INDONESIA</v>
          </cell>
        </row>
      </sheetData>
      <sheetData sheetId="7729">
        <row r="7">
          <cell r="E7" t="str">
            <v>PT. DANONE BISCUITS INDONESIA</v>
          </cell>
        </row>
      </sheetData>
      <sheetData sheetId="7730">
        <row r="7">
          <cell r="E7" t="str">
            <v>PT. DANONE BISCUITS INDONESIA</v>
          </cell>
        </row>
      </sheetData>
      <sheetData sheetId="7731">
        <row r="7">
          <cell r="E7" t="str">
            <v>PT. DANONE BISCUITS INDONESIA</v>
          </cell>
        </row>
      </sheetData>
      <sheetData sheetId="7732">
        <row r="7">
          <cell r="E7" t="str">
            <v>PT. DANONE BISCUITS INDONESIA</v>
          </cell>
        </row>
      </sheetData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>
        <row r="7">
          <cell r="E7" t="str">
            <v>PT. DANONE BISCUITS INDONESIA</v>
          </cell>
        </row>
      </sheetData>
      <sheetData sheetId="7742"/>
      <sheetData sheetId="7743"/>
      <sheetData sheetId="7744">
        <row r="37">
          <cell r="D37">
            <v>0</v>
          </cell>
        </row>
      </sheetData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>
        <row r="37">
          <cell r="D37">
            <v>0</v>
          </cell>
        </row>
      </sheetData>
      <sheetData sheetId="7756">
        <row r="37">
          <cell r="D37">
            <v>0</v>
          </cell>
        </row>
      </sheetData>
      <sheetData sheetId="7757">
        <row r="37">
          <cell r="D37">
            <v>0</v>
          </cell>
        </row>
      </sheetData>
      <sheetData sheetId="7758">
        <row r="37">
          <cell r="D37">
            <v>0</v>
          </cell>
        </row>
      </sheetData>
      <sheetData sheetId="7759">
        <row r="37">
          <cell r="D37">
            <v>0</v>
          </cell>
        </row>
      </sheetData>
      <sheetData sheetId="7760">
        <row r="37">
          <cell r="D37">
            <v>0</v>
          </cell>
        </row>
      </sheetData>
      <sheetData sheetId="7761">
        <row r="37">
          <cell r="D37">
            <v>0</v>
          </cell>
        </row>
      </sheetData>
      <sheetData sheetId="7762">
        <row r="37">
          <cell r="D37">
            <v>0</v>
          </cell>
        </row>
      </sheetData>
      <sheetData sheetId="7763">
        <row r="7">
          <cell r="E7" t="str">
            <v>PT. DANONE BISCUITS INDONESIA</v>
          </cell>
        </row>
      </sheetData>
      <sheetData sheetId="7764">
        <row r="7">
          <cell r="E7" t="str">
            <v>PT. DANONE BISCUITS INDONESIA</v>
          </cell>
        </row>
      </sheetData>
      <sheetData sheetId="7765">
        <row r="7">
          <cell r="E7" t="str">
            <v>PT. DANONE BISCUITS INDONESIA</v>
          </cell>
        </row>
      </sheetData>
      <sheetData sheetId="7766">
        <row r="7">
          <cell r="E7" t="str">
            <v>PT. DANONE BISCUITS INDONESIA</v>
          </cell>
        </row>
      </sheetData>
      <sheetData sheetId="7767">
        <row r="7">
          <cell r="E7" t="str">
            <v>PT. DANONE BISCUITS INDONESIA</v>
          </cell>
        </row>
      </sheetData>
      <sheetData sheetId="7768">
        <row r="7">
          <cell r="E7" t="str">
            <v>PT. DANONE BISCUITS INDONESIA</v>
          </cell>
        </row>
      </sheetData>
      <sheetData sheetId="7769">
        <row r="7">
          <cell r="E7" t="str">
            <v>PT. DANONE BISCUITS INDONESIA</v>
          </cell>
        </row>
      </sheetData>
      <sheetData sheetId="7770">
        <row r="7">
          <cell r="E7" t="str">
            <v>PT. DANONE BISCUITS INDONESIA</v>
          </cell>
        </row>
      </sheetData>
      <sheetData sheetId="7771">
        <row r="7">
          <cell r="E7" t="str">
            <v>PT. DANONE BISCUITS INDONESIA</v>
          </cell>
        </row>
      </sheetData>
      <sheetData sheetId="7772">
        <row r="7">
          <cell r="E7" t="str">
            <v>PT. DANONE BISCUITS INDONESIA</v>
          </cell>
        </row>
      </sheetData>
      <sheetData sheetId="7773">
        <row r="7">
          <cell r="E7" t="str">
            <v>PT. DANONE BISCUITS INDONESIA</v>
          </cell>
        </row>
      </sheetData>
      <sheetData sheetId="7774">
        <row r="7">
          <cell r="E7" t="str">
            <v>PT. DANONE BISCUITS INDONESIA</v>
          </cell>
        </row>
      </sheetData>
      <sheetData sheetId="7775">
        <row r="7">
          <cell r="E7" t="str">
            <v>PT. DANONE BISCUITS INDONESIA</v>
          </cell>
        </row>
      </sheetData>
      <sheetData sheetId="7776">
        <row r="7">
          <cell r="E7" t="str">
            <v>PT. DANONE BISCUITS INDONESIA</v>
          </cell>
        </row>
      </sheetData>
      <sheetData sheetId="7777">
        <row r="7">
          <cell r="E7" t="str">
            <v>PT. DANONE BISCUITS INDONESIA</v>
          </cell>
        </row>
      </sheetData>
      <sheetData sheetId="7778">
        <row r="7">
          <cell r="E7" t="str">
            <v>PT. DANONE BISCUITS INDONESIA</v>
          </cell>
        </row>
      </sheetData>
      <sheetData sheetId="7779">
        <row r="7">
          <cell r="E7" t="str">
            <v>PT. DANONE BISCUITS INDONESIA</v>
          </cell>
        </row>
      </sheetData>
      <sheetData sheetId="7780">
        <row r="7">
          <cell r="E7" t="str">
            <v>PT. DANONE BISCUITS INDONESIA</v>
          </cell>
        </row>
      </sheetData>
      <sheetData sheetId="7781">
        <row r="7">
          <cell r="E7" t="str">
            <v>PT. DANONE BISCUITS INDONESIA</v>
          </cell>
        </row>
      </sheetData>
      <sheetData sheetId="7782">
        <row r="7">
          <cell r="E7" t="str">
            <v>PT. DANONE BISCUITS INDONESIA</v>
          </cell>
        </row>
      </sheetData>
      <sheetData sheetId="7783">
        <row r="7">
          <cell r="E7" t="str">
            <v>PT. DANONE BISCUITS INDONESIA</v>
          </cell>
        </row>
      </sheetData>
      <sheetData sheetId="7784">
        <row r="7">
          <cell r="E7" t="str">
            <v>PT. DANONE BISCUITS INDONESIA</v>
          </cell>
        </row>
      </sheetData>
      <sheetData sheetId="7785">
        <row r="7">
          <cell r="E7" t="str">
            <v>PT. DANONE BISCUITS INDONESIA</v>
          </cell>
        </row>
      </sheetData>
      <sheetData sheetId="7786">
        <row r="7">
          <cell r="E7" t="str">
            <v>PT. DANONE BISCUITS INDONESIA</v>
          </cell>
        </row>
      </sheetData>
      <sheetData sheetId="7787">
        <row r="7">
          <cell r="E7" t="str">
            <v>PT. DANONE BISCUITS INDONESIA</v>
          </cell>
        </row>
      </sheetData>
      <sheetData sheetId="7788">
        <row r="7">
          <cell r="E7" t="str">
            <v>PT. DANONE BISCUITS INDONESIA</v>
          </cell>
        </row>
      </sheetData>
      <sheetData sheetId="7789"/>
      <sheetData sheetId="7790">
        <row r="7">
          <cell r="E7" t="str">
            <v>PT. DANONE BISCUITS INDONESIA</v>
          </cell>
        </row>
      </sheetData>
      <sheetData sheetId="7791">
        <row r="7">
          <cell r="E7" t="str">
            <v>PT. DANONE BISCUITS INDONESIA</v>
          </cell>
        </row>
      </sheetData>
      <sheetData sheetId="7792">
        <row r="7">
          <cell r="E7" t="str">
            <v>PT. DANONE BISCUITS INDONESIA</v>
          </cell>
        </row>
      </sheetData>
      <sheetData sheetId="7793">
        <row r="7">
          <cell r="E7" t="str">
            <v>PT. DANONE BISCUITS INDONESIA</v>
          </cell>
        </row>
      </sheetData>
      <sheetData sheetId="7794">
        <row r="7">
          <cell r="E7" t="str">
            <v>PT. DANONE BISCUITS INDONESIA</v>
          </cell>
        </row>
      </sheetData>
      <sheetData sheetId="7795">
        <row r="7">
          <cell r="E7" t="str">
            <v>PT. DANONE BISCUITS INDONESIA</v>
          </cell>
        </row>
      </sheetData>
      <sheetData sheetId="7796">
        <row r="7">
          <cell r="E7" t="str">
            <v>PT. DANONE BISCUITS INDONESIA</v>
          </cell>
        </row>
      </sheetData>
      <sheetData sheetId="7797">
        <row r="7">
          <cell r="E7" t="str">
            <v>PT. DANONE BISCUITS INDONESIA</v>
          </cell>
        </row>
      </sheetData>
      <sheetData sheetId="7798">
        <row r="7">
          <cell r="E7" t="str">
            <v>PT. DANONE BISCUITS INDONESIA</v>
          </cell>
        </row>
      </sheetData>
      <sheetData sheetId="7799">
        <row r="7">
          <cell r="E7" t="str">
            <v>PT. DANONE BISCUITS INDONESIA</v>
          </cell>
        </row>
      </sheetData>
      <sheetData sheetId="7800">
        <row r="7">
          <cell r="E7" t="str">
            <v>PT. DANONE BISCUITS INDONESIA</v>
          </cell>
        </row>
      </sheetData>
      <sheetData sheetId="7801">
        <row r="7">
          <cell r="E7" t="str">
            <v>PT. DANONE BISCUITS INDONESIA</v>
          </cell>
        </row>
      </sheetData>
      <sheetData sheetId="7802">
        <row r="7">
          <cell r="E7" t="str">
            <v>PT. DANONE BISCUITS INDONESIA</v>
          </cell>
        </row>
      </sheetData>
      <sheetData sheetId="7803">
        <row r="7">
          <cell r="E7" t="str">
            <v>PT. DANONE BISCUITS INDONESIA</v>
          </cell>
        </row>
      </sheetData>
      <sheetData sheetId="7804">
        <row r="7">
          <cell r="E7" t="str">
            <v>PT. DANONE BISCUITS INDONESIA</v>
          </cell>
        </row>
      </sheetData>
      <sheetData sheetId="7805">
        <row r="7">
          <cell r="E7" t="str">
            <v>PT. DANONE BISCUITS INDONESIA</v>
          </cell>
        </row>
      </sheetData>
      <sheetData sheetId="7806">
        <row r="7">
          <cell r="E7" t="str">
            <v>PT. DANONE BISCUITS INDONESIA</v>
          </cell>
        </row>
      </sheetData>
      <sheetData sheetId="7807">
        <row r="7">
          <cell r="E7" t="str">
            <v>PT. DANONE BISCUITS INDONESIA</v>
          </cell>
        </row>
      </sheetData>
      <sheetData sheetId="7808">
        <row r="7">
          <cell r="E7" t="str">
            <v>PT. DANONE BISCUITS INDONESIA</v>
          </cell>
        </row>
      </sheetData>
      <sheetData sheetId="7809">
        <row r="7">
          <cell r="E7" t="str">
            <v>PT. DANONE BISCUITS INDONESIA</v>
          </cell>
        </row>
      </sheetData>
      <sheetData sheetId="7810">
        <row r="7">
          <cell r="E7" t="str">
            <v>PT. DANONE BISCUITS INDONESIA</v>
          </cell>
        </row>
      </sheetData>
      <sheetData sheetId="7811">
        <row r="7">
          <cell r="E7" t="str">
            <v>PT. DANONE BISCUITS INDONESIA</v>
          </cell>
        </row>
      </sheetData>
      <sheetData sheetId="7812">
        <row r="7">
          <cell r="E7" t="str">
            <v>PT. DANONE BISCUITS INDONESIA</v>
          </cell>
        </row>
      </sheetData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>
        <row r="7">
          <cell r="E7" t="str">
            <v>PT. DANONE BISCUITS INDONESIA</v>
          </cell>
        </row>
      </sheetData>
      <sheetData sheetId="7824">
        <row r="7">
          <cell r="E7" t="str">
            <v>PT. DANONE BISCUITS INDONESIA</v>
          </cell>
        </row>
      </sheetData>
      <sheetData sheetId="7825">
        <row r="7">
          <cell r="E7" t="str">
            <v>PT. DANONE BISCUITS INDONESIA</v>
          </cell>
        </row>
      </sheetData>
      <sheetData sheetId="7826">
        <row r="7">
          <cell r="E7" t="str">
            <v>PT. DANONE BISCUITS INDONESIA</v>
          </cell>
        </row>
      </sheetData>
      <sheetData sheetId="7827">
        <row r="7">
          <cell r="E7" t="str">
            <v>PT. DANONE BISCUITS INDONESIA</v>
          </cell>
        </row>
      </sheetData>
      <sheetData sheetId="7828">
        <row r="7">
          <cell r="E7" t="str">
            <v>PT. DANONE BISCUITS INDONESIA</v>
          </cell>
        </row>
      </sheetData>
      <sheetData sheetId="7829">
        <row r="7">
          <cell r="E7" t="str">
            <v>PT. DANONE BISCUITS INDONESIA</v>
          </cell>
        </row>
      </sheetData>
      <sheetData sheetId="7830">
        <row r="7">
          <cell r="E7" t="str">
            <v>PT. DANONE BISCUITS INDONESIA</v>
          </cell>
        </row>
      </sheetData>
      <sheetData sheetId="7831">
        <row r="7">
          <cell r="E7" t="str">
            <v>PT. DANONE BISCUITS INDONESIA</v>
          </cell>
        </row>
      </sheetData>
      <sheetData sheetId="7832">
        <row r="7">
          <cell r="E7" t="str">
            <v>PT. DANONE BISCUITS INDONESIA</v>
          </cell>
        </row>
      </sheetData>
      <sheetData sheetId="7833">
        <row r="7">
          <cell r="E7" t="str">
            <v>PT. DANONE BISCUITS INDONESIA</v>
          </cell>
        </row>
      </sheetData>
      <sheetData sheetId="7834">
        <row r="7">
          <cell r="E7" t="str">
            <v>PT. DANONE BISCUITS INDONESIA</v>
          </cell>
        </row>
      </sheetData>
      <sheetData sheetId="7835">
        <row r="7">
          <cell r="E7" t="str">
            <v>PT. DANONE BISCUITS INDONESIA</v>
          </cell>
        </row>
      </sheetData>
      <sheetData sheetId="7836">
        <row r="7">
          <cell r="E7" t="str">
            <v>PT. DANONE BISCUITS INDONESIA</v>
          </cell>
        </row>
      </sheetData>
      <sheetData sheetId="7837">
        <row r="7">
          <cell r="E7" t="str">
            <v>PT. DANONE BISCUITS INDONESIA</v>
          </cell>
        </row>
      </sheetData>
      <sheetData sheetId="7838">
        <row r="7">
          <cell r="E7" t="str">
            <v>PT. DANONE BISCUITS INDONESIA</v>
          </cell>
        </row>
      </sheetData>
      <sheetData sheetId="7839">
        <row r="7">
          <cell r="E7" t="str">
            <v>PT. DANONE BISCUITS INDONESIA</v>
          </cell>
        </row>
      </sheetData>
      <sheetData sheetId="7840">
        <row r="7">
          <cell r="E7" t="str">
            <v>PT. DANONE BISCUITS INDONESIA</v>
          </cell>
        </row>
      </sheetData>
      <sheetData sheetId="7841">
        <row r="7">
          <cell r="E7" t="str">
            <v>PT. DANONE BISCUITS INDONESIA</v>
          </cell>
        </row>
      </sheetData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/>
      <sheetData sheetId="8391"/>
      <sheetData sheetId="8392"/>
      <sheetData sheetId="8393"/>
      <sheetData sheetId="8394"/>
      <sheetData sheetId="8395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>
        <row r="7">
          <cell r="E7" t="str">
            <v>PT. DANONE BISCUITS INDONESIA</v>
          </cell>
        </row>
      </sheetData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>
        <row r="7">
          <cell r="E7" t="str">
            <v>PT. DANONE BISCUITS INDONESIA</v>
          </cell>
        </row>
      </sheetData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>
        <row r="37">
          <cell r="D37">
            <v>0</v>
          </cell>
        </row>
      </sheetData>
      <sheetData sheetId="8587">
        <row r="37">
          <cell r="D37">
            <v>0</v>
          </cell>
        </row>
      </sheetData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>
        <row r="7">
          <cell r="E7" t="str">
            <v>PT. DANONE BISCUITS INDONESIA</v>
          </cell>
        </row>
      </sheetData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>
        <row r="7">
          <cell r="E7" t="str">
            <v>PT. DANONE BISCUITS INDONESIA</v>
          </cell>
        </row>
      </sheetData>
      <sheetData sheetId="8626"/>
      <sheetData sheetId="8627"/>
      <sheetData sheetId="8628"/>
      <sheetData sheetId="8629"/>
      <sheetData sheetId="8630">
        <row r="7">
          <cell r="E7" t="str">
            <v>PT. DANONE BISCUITS INDONESIA</v>
          </cell>
        </row>
      </sheetData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>
        <row r="7">
          <cell r="E7" t="str">
            <v>PT. DANONE BISCUITS INDONESIA</v>
          </cell>
        </row>
      </sheetData>
      <sheetData sheetId="8640"/>
      <sheetData sheetId="8641"/>
      <sheetData sheetId="8642"/>
      <sheetData sheetId="8643"/>
      <sheetData sheetId="8644">
        <row r="7">
          <cell r="E7" t="str">
            <v>PT. DANONE BISCUITS INDONESIA</v>
          </cell>
        </row>
      </sheetData>
      <sheetData sheetId="8645">
        <row r="7">
          <cell r="E7" t="str">
            <v>PT. DANONE BISCUITS INDONESIA</v>
          </cell>
        </row>
      </sheetData>
      <sheetData sheetId="8646"/>
      <sheetData sheetId="8647"/>
      <sheetData sheetId="8648"/>
      <sheetData sheetId="8649"/>
      <sheetData sheetId="8650"/>
      <sheetData sheetId="8651"/>
      <sheetData sheetId="8652">
        <row r="37">
          <cell r="D37">
            <v>0</v>
          </cell>
        </row>
      </sheetData>
      <sheetData sheetId="8653">
        <row r="37">
          <cell r="D37">
            <v>0</v>
          </cell>
        </row>
      </sheetData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>
        <row r="7">
          <cell r="E7" t="str">
            <v>PT. DANONE BISCUITS INDONESIA</v>
          </cell>
        </row>
      </sheetData>
      <sheetData sheetId="8668">
        <row r="7">
          <cell r="E7" t="str">
            <v>PT. DANONE BISCUITS INDONESIA</v>
          </cell>
        </row>
      </sheetData>
      <sheetData sheetId="8669">
        <row r="7">
          <cell r="E7" t="str">
            <v>PT. DANONE BISCUITS INDONESIA</v>
          </cell>
        </row>
      </sheetData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>
        <row r="7">
          <cell r="E7" t="str">
            <v>PT. DANONE BISCUITS INDONESIA</v>
          </cell>
        </row>
      </sheetData>
      <sheetData sheetId="8692"/>
      <sheetData sheetId="8693"/>
      <sheetData sheetId="8694"/>
      <sheetData sheetId="8695"/>
      <sheetData sheetId="8696">
        <row r="7">
          <cell r="E7" t="str">
            <v>PT. DANONE BISCUITS INDONESIA</v>
          </cell>
        </row>
      </sheetData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>
        <row r="7">
          <cell r="E7" t="str">
            <v>PT. DANONE BISCUITS INDONESIA</v>
          </cell>
        </row>
      </sheetData>
      <sheetData sheetId="8711">
        <row r="7">
          <cell r="E7" t="str">
            <v>PT. DANONE BISCUITS INDONESIA</v>
          </cell>
        </row>
      </sheetData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>
        <row r="7">
          <cell r="E7" t="str">
            <v>PT. DANONE BISCUITS INDONESIA</v>
          </cell>
        </row>
      </sheetData>
      <sheetData sheetId="8734">
        <row r="7">
          <cell r="E7" t="str">
            <v>PT. DANONE BISCUITS INDONESIA</v>
          </cell>
        </row>
      </sheetData>
      <sheetData sheetId="8735">
        <row r="7">
          <cell r="E7" t="str">
            <v>PT. DANONE BISCUITS INDONESIA</v>
          </cell>
        </row>
      </sheetData>
      <sheetData sheetId="8736"/>
      <sheetData sheetId="8737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>
        <row r="7">
          <cell r="E7" t="str">
            <v>PT. DANONE BISCUITS INDONESIA</v>
          </cell>
        </row>
      </sheetData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>
        <row r="37">
          <cell r="D37">
            <v>0</v>
          </cell>
        </row>
      </sheetData>
      <sheetData sheetId="8794">
        <row r="37">
          <cell r="D37">
            <v>0</v>
          </cell>
        </row>
      </sheetData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>
        <row r="7">
          <cell r="E7" t="str">
            <v>PT. DANONE BISCUITS INDONESIA</v>
          </cell>
        </row>
      </sheetData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>
        <row r="7">
          <cell r="E7" t="str">
            <v>PT. DANONE BISCUITS INDONESIA</v>
          </cell>
        </row>
      </sheetData>
      <sheetData sheetId="8821">
        <row r="7">
          <cell r="E7" t="str">
            <v>PT. DANONE BISCUITS INDONESIA</v>
          </cell>
        </row>
      </sheetData>
      <sheetData sheetId="8822">
        <row r="37">
          <cell r="D37">
            <v>0</v>
          </cell>
        </row>
      </sheetData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>
        <row r="7">
          <cell r="E7" t="str">
            <v>PT. DANONE BISCUITS INDONESIA</v>
          </cell>
        </row>
      </sheetData>
      <sheetData sheetId="8837"/>
      <sheetData sheetId="8838"/>
      <sheetData sheetId="8839"/>
      <sheetData sheetId="8840">
        <row r="7">
          <cell r="E7" t="str">
            <v>PT. DANONE BISCUITS INDONESIA</v>
          </cell>
        </row>
      </sheetData>
      <sheetData sheetId="8841">
        <row r="7">
          <cell r="E7" t="str">
            <v>PT. DANONE BISCUITS INDONESIA</v>
          </cell>
        </row>
      </sheetData>
      <sheetData sheetId="8842">
        <row r="7">
          <cell r="E7" t="str">
            <v>PT. DANONE BISCUITS INDONESIA</v>
          </cell>
        </row>
      </sheetData>
      <sheetData sheetId="8843"/>
      <sheetData sheetId="8844"/>
      <sheetData sheetId="8845"/>
      <sheetData sheetId="8846"/>
      <sheetData sheetId="8847"/>
      <sheetData sheetId="8848">
        <row r="7">
          <cell r="E7" t="str">
            <v>PT. DANONE BISCUITS INDONESIA</v>
          </cell>
        </row>
      </sheetData>
      <sheetData sheetId="8849">
        <row r="7">
          <cell r="E7" t="str">
            <v>PT. DANONE BISCUITS INDONESIA</v>
          </cell>
        </row>
      </sheetData>
      <sheetData sheetId="8850">
        <row r="37">
          <cell r="D37">
            <v>0</v>
          </cell>
        </row>
      </sheetData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>
        <row r="7">
          <cell r="E7" t="str">
            <v>PT. DANONE BISCUITS INDONESIA</v>
          </cell>
        </row>
      </sheetData>
      <sheetData sheetId="8869">
        <row r="7">
          <cell r="E7" t="str">
            <v>PT. DANONE BISCUITS INDONESIA</v>
          </cell>
        </row>
      </sheetData>
      <sheetData sheetId="8870">
        <row r="7">
          <cell r="E7" t="str">
            <v>PT. DANONE BISCUITS INDONESIA</v>
          </cell>
        </row>
      </sheetData>
      <sheetData sheetId="8871"/>
      <sheetData sheetId="8872"/>
      <sheetData sheetId="8873"/>
      <sheetData sheetId="8874"/>
      <sheetData sheetId="8875"/>
      <sheetData sheetId="8876">
        <row r="7">
          <cell r="E7" t="str">
            <v>PT. DANONE BISCUITS INDONESIA</v>
          </cell>
        </row>
      </sheetData>
      <sheetData sheetId="8877">
        <row r="7">
          <cell r="E7" t="str">
            <v>PT. DANONE BISCUITS INDONESIA</v>
          </cell>
        </row>
      </sheetData>
      <sheetData sheetId="8878"/>
      <sheetData sheetId="8879"/>
      <sheetData sheetId="8880"/>
      <sheetData sheetId="8881"/>
      <sheetData sheetId="8882"/>
      <sheetData sheetId="8883"/>
      <sheetData sheetId="8884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/>
      <sheetData sheetId="8901"/>
      <sheetData sheetId="8902" refreshError="1"/>
      <sheetData sheetId="8903" refreshError="1"/>
      <sheetData sheetId="8904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/>
      <sheetData sheetId="9180"/>
      <sheetData sheetId="918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Gabungan (2)"/>
      <sheetName val="Gab-edit new"/>
      <sheetName val="Gabungan-edit"/>
      <sheetName val="Gabungan"/>
      <sheetName val="Pusat"/>
      <sheetName val="Sumbagut"/>
      <sheetName val="Sumbagsel"/>
      <sheetName val="Jabar"/>
      <sheetName val="Jateng"/>
      <sheetName val="Jatim"/>
      <sheetName val="Sulawe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Agkonsulidasi"/>
      <sheetName val="AgMItra"/>
      <sheetName val="AgOwn"/>
      <sheetName val="mtr"/>
      <sheetName val="own"/>
      <sheetName val="umown"/>
      <sheetName val="ummitra"/>
      <sheetName val="Penjmitra"/>
      <sheetName val="PenjOwn"/>
      <sheetName val="all"/>
      <sheetName val="penj&amp;pen"/>
      <sheetName val="Penj&amp;PenOwn"/>
      <sheetName val="SALES LB"/>
      <sheetName val="Sheet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SumIQA"/>
      <sheetName val="Ex-Rate"/>
      <sheetName val="Sum IQA"/>
      <sheetName val="umown"/>
      <sheetName val="PenjOwn"/>
      <sheetName val="BEP"/>
      <sheetName val="KODE"/>
      <sheetName val="LOOKUP"/>
      <sheetName val="DWP"/>
      <sheetName val="ASSUMPTIONS"/>
      <sheetName val="KB-Ajt'03"/>
      <sheetName val="KS-Ajt'03"/>
      <sheetName val="KT-Ajt'03"/>
      <sheetName val="Mill-Ajt'03"/>
      <sheetName val="KU-Ajt'03"/>
      <sheetName val="K&amp;B"/>
      <sheetName val="FAO-9 Sdj"/>
      <sheetName val="FAO-8"/>
      <sheetName val="status"/>
      <sheetName val="Irregular Income"/>
      <sheetName val="FE-1770.P1"/>
      <sheetName val="Rinc"/>
      <sheetName val="CODE,NAME"/>
      <sheetName val="SE"/>
      <sheetName val="CPC"/>
      <sheetName val="dayin"/>
      <sheetName val="MENU"/>
      <sheetName val="K.Lokal"/>
      <sheetName val="Jabar"/>
      <sheetName val="Jateng"/>
      <sheetName val="Jatim"/>
      <sheetName val="Sulawesi"/>
      <sheetName val="Sumbagsel"/>
      <sheetName val="Sumbagut"/>
      <sheetName val="KBB-CIB BANK"/>
      <sheetName val="data"/>
      <sheetName val="11b"/>
      <sheetName val="Chart"/>
      <sheetName val="Sheet1"/>
      <sheetName val="#REF!"/>
      <sheetName val="grafik fisik"/>
      <sheetName val="TABLE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emmy"/>
      <sheetName val="KODEPLGN"/>
      <sheetName val="Sheet1"/>
      <sheetName val="SALES LB"/>
      <sheetName val="extern"/>
      <sheetName val="um"/>
      <sheetName val="penj&amp;p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Table Array"/>
      <sheetName val="SumIQA"/>
      <sheetName val="SCORE_RC_Code"/>
      <sheetName val="GeneralInfo"/>
    </sheetNames>
    <sheetDataSet>
      <sheetData sheetId="0">
        <row r="3">
          <cell r="B3">
            <v>1</v>
          </cell>
          <cell r="C3" t="str">
            <v>Platform</v>
          </cell>
        </row>
        <row r="4">
          <cell r="B4">
            <v>2</v>
          </cell>
          <cell r="C4" t="str">
            <v>Ops Marketing</v>
          </cell>
        </row>
        <row r="5">
          <cell r="B5">
            <v>3</v>
          </cell>
          <cell r="C5" t="str">
            <v>Credit/Note</v>
          </cell>
        </row>
        <row r="6">
          <cell r="B6">
            <v>4</v>
          </cell>
          <cell r="C6" t="str">
            <v>FinPlan</v>
          </cell>
        </row>
        <row r="7">
          <cell r="B7">
            <v>5</v>
          </cell>
          <cell r="C7" t="str">
            <v>Cap. Market</v>
          </cell>
        </row>
        <row r="8">
          <cell r="B8">
            <v>6</v>
          </cell>
          <cell r="C8" t="str">
            <v>FXP</v>
          </cell>
        </row>
        <row r="9">
          <cell r="B9">
            <v>7</v>
          </cell>
          <cell r="C9" t="str">
            <v>Remittance</v>
          </cell>
        </row>
        <row r="10">
          <cell r="B10">
            <v>8</v>
          </cell>
          <cell r="C10" t="str">
            <v>Personnel</v>
          </cell>
        </row>
        <row r="11">
          <cell r="B11">
            <v>9</v>
          </cell>
          <cell r="C11" t="str">
            <v>Control Serv</v>
          </cell>
        </row>
        <row r="12">
          <cell r="B12">
            <v>10</v>
          </cell>
          <cell r="C12" t="str">
            <v>Operations</v>
          </cell>
        </row>
        <row r="13">
          <cell r="B13">
            <v>11</v>
          </cell>
          <cell r="C13" t="str">
            <v>Trade Fin / LC</v>
          </cell>
        </row>
        <row r="14">
          <cell r="B14">
            <v>12</v>
          </cell>
          <cell r="C14" t="str">
            <v>Cash/CR/TD</v>
          </cell>
        </row>
        <row r="15">
          <cell r="B15">
            <v>13</v>
          </cell>
          <cell r="C15" t="str">
            <v>DPC / GBS</v>
          </cell>
        </row>
        <row r="16">
          <cell r="B16">
            <v>14</v>
          </cell>
          <cell r="C16" t="str">
            <v>Telex</v>
          </cell>
        </row>
        <row r="17">
          <cell r="B17">
            <v>15</v>
          </cell>
          <cell r="C17" t="str">
            <v>DPC/GBS-BY FTE</v>
          </cell>
        </row>
        <row r="18">
          <cell r="B18">
            <v>16</v>
          </cell>
          <cell r="C18" t="str">
            <v>General Affair</v>
          </cell>
        </row>
        <row r="19">
          <cell r="B19">
            <v>17</v>
          </cell>
          <cell r="C19" t="str">
            <v>Acct/Exp/Test Key</v>
          </cell>
        </row>
        <row r="20">
          <cell r="B20">
            <v>18</v>
          </cell>
          <cell r="C20" t="str">
            <v>IPB</v>
          </cell>
        </row>
        <row r="21">
          <cell r="B21">
            <v>19</v>
          </cell>
          <cell r="C21" t="str">
            <v>NRI</v>
          </cell>
        </row>
        <row r="22">
          <cell r="B22">
            <v>20</v>
          </cell>
          <cell r="C22" t="str">
            <v>Mgr Office</v>
          </cell>
        </row>
        <row r="23">
          <cell r="B23">
            <v>21</v>
          </cell>
          <cell r="C23" t="str">
            <v>BY SPACE</v>
          </cell>
        </row>
        <row r="24">
          <cell r="B24">
            <v>22</v>
          </cell>
          <cell r="C24" t="str">
            <v>Court execution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Memo RK"/>
      <sheetName val="Aging"/>
      <sheetName val="bayar"/>
      <sheetName val="doc"/>
      <sheetName val="mt"/>
      <sheetName val="ovk"/>
      <sheetName val="Sources Sales"/>
      <sheetName val="Aging 05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LR Rekap"/>
      <sheetName val="LR Bln"/>
      <sheetName val="LR Jkt"/>
      <sheetName val="BS Rekap"/>
      <sheetName val="BS Bln"/>
      <sheetName val="BS Jkt"/>
      <sheetName val="CF Rekap"/>
      <sheetName val="CF Bln"/>
      <sheetName val="CF Jkt"/>
      <sheetName val="By Rekap"/>
      <sheetName val="By Bln"/>
      <sheetName val="FF Jkt"/>
      <sheetName val="Control"/>
      <sheetName val="t_lr"/>
      <sheetName val="t_bs"/>
      <sheetName val="t_cf"/>
      <sheetName val="t-by"/>
      <sheetName val="Master"/>
      <sheetName val="LRK"/>
      <sheetName val="PEND+BIAYA"/>
      <sheetName val="NONCAB"/>
      <sheetName val="lr treas"/>
      <sheetName val="per-hp"/>
      <sheetName val="Altman Z Score"/>
      <sheetName val="Links"/>
      <sheetName val="Lead"/>
      <sheetName val="Table Array"/>
      <sheetName val="kriteria"/>
      <sheetName val="Kode GL "/>
      <sheetName val="Sheet3"/>
      <sheetName val="Price"/>
      <sheetName val="dayin"/>
      <sheetName val="bayar"/>
      <sheetName val="doc"/>
      <sheetName val="mt"/>
      <sheetName val="ovk"/>
      <sheetName val="COA"/>
      <sheetName val="Setup"/>
      <sheetName val="ASUMSI PENJLAN &amp; OUTPUT PROD"/>
      <sheetName val="ProductionQty"/>
      <sheetName val="NR _ MTM"/>
      <sheetName val="SumIQA"/>
      <sheetName val="Rate"/>
      <sheetName val="Pricing"/>
      <sheetName val="dasar"/>
      <sheetName val="description"/>
      <sheetName val="Agustus'03"/>
      <sheetName val="Effort.P"/>
      <sheetName val="CRITERIA3"/>
      <sheetName val="nrc"/>
      <sheetName val="prmt"/>
      <sheetName val="extern"/>
      <sheetName val="um"/>
      <sheetName val="Order_Oct_w40"/>
      <sheetName val="Order_Oct_w41"/>
      <sheetName val="prog-mg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">
          <cell r="L1" t="str">
            <v>Time</v>
          </cell>
          <cell r="M1" t="str">
            <v>Bulan Awal</v>
          </cell>
          <cell r="N1" t="str">
            <v>Bulan Akhir</v>
          </cell>
          <cell r="O1" t="str">
            <v>KodeNas</v>
          </cell>
          <cell r="P1" t="str">
            <v>KodeCompany</v>
          </cell>
          <cell r="Q1" t="str">
            <v>KodeNas</v>
          </cell>
          <cell r="R1" t="str">
            <v>KodeCompany</v>
          </cell>
          <cell r="S1" t="str">
            <v>KodeNas</v>
          </cell>
          <cell r="T1" t="str">
            <v>KodeCompany</v>
          </cell>
          <cell r="U1" t="str">
            <v>KodeNas</v>
          </cell>
          <cell r="V1" t="str">
            <v>KodeCompany</v>
          </cell>
          <cell r="X1" t="str">
            <v>Struktur</v>
          </cell>
          <cell r="Y1" t="str">
            <v>Kolom</v>
          </cell>
          <cell r="Z1" t="str">
            <v>Kolom BS</v>
          </cell>
          <cell r="AA1" t="str">
            <v>Kolom CF</v>
          </cell>
          <cell r="AB1" t="str">
            <v>Kolom BY</v>
          </cell>
        </row>
        <row r="2">
          <cell r="L2">
            <v>1</v>
          </cell>
          <cell r="M2">
            <v>1</v>
          </cell>
          <cell r="N2">
            <v>1</v>
          </cell>
          <cell r="O2" t="str">
            <v>arbulan</v>
          </cell>
          <cell r="P2" t="str">
            <v>arbulancom</v>
          </cell>
          <cell r="Q2" t="str">
            <v>brbulan</v>
          </cell>
          <cell r="R2" t="str">
            <v>brbulancom</v>
          </cell>
          <cell r="S2" t="str">
            <v>crbulan</v>
          </cell>
          <cell r="T2" t="str">
            <v>crbulancom</v>
          </cell>
          <cell r="U2" t="str">
            <v>bprbulan</v>
          </cell>
          <cell r="V2" t="str">
            <v>bprbulancom</v>
          </cell>
          <cell r="X2" t="str">
            <v>KONSOLIDASI</v>
          </cell>
          <cell r="Y2">
            <v>4</v>
          </cell>
          <cell r="Z2">
            <v>6</v>
          </cell>
          <cell r="AA2">
            <v>8</v>
          </cell>
          <cell r="AB2">
            <v>10</v>
          </cell>
          <cell r="AD2">
            <v>10</v>
          </cell>
          <cell r="AE2" t="str">
            <v>CCF</v>
          </cell>
          <cell r="AF2" t="str">
            <v>HO</v>
          </cell>
          <cell r="AH2" t="str">
            <v>MITRA</v>
          </cell>
          <cell r="AI2" t="str">
            <v>ACTUAL</v>
          </cell>
        </row>
        <row r="3">
          <cell r="L3">
            <v>2</v>
          </cell>
          <cell r="M3">
            <v>2</v>
          </cell>
          <cell r="N3">
            <v>2</v>
          </cell>
          <cell r="O3" t="str">
            <v>arbulan</v>
          </cell>
          <cell r="P3" t="str">
            <v>arbulancom</v>
          </cell>
          <cell r="Q3" t="str">
            <v>brbulan</v>
          </cell>
          <cell r="R3" t="str">
            <v>brbulancom</v>
          </cell>
          <cell r="S3" t="str">
            <v>crbulan</v>
          </cell>
          <cell r="T3" t="str">
            <v>crbulancom</v>
          </cell>
          <cell r="U3" t="str">
            <v>bprbulan</v>
          </cell>
          <cell r="V3" t="str">
            <v>bprbulancom</v>
          </cell>
          <cell r="X3" t="str">
            <v>NASIONAL</v>
          </cell>
          <cell r="Y3">
            <v>5</v>
          </cell>
          <cell r="Z3">
            <v>7</v>
          </cell>
          <cell r="AA3">
            <v>9</v>
          </cell>
          <cell r="AB3">
            <v>11</v>
          </cell>
          <cell r="AE3" t="str">
            <v>IJA</v>
          </cell>
          <cell r="AF3" t="str">
            <v>RBNT</v>
          </cell>
          <cell r="AH3" t="str">
            <v>KANTOR</v>
          </cell>
          <cell r="AI3" t="str">
            <v>BUDGET</v>
          </cell>
        </row>
        <row r="4">
          <cell r="L4">
            <v>3</v>
          </cell>
          <cell r="M4">
            <v>3</v>
          </cell>
          <cell r="N4">
            <v>3</v>
          </cell>
          <cell r="O4" t="str">
            <v>arbulan</v>
          </cell>
          <cell r="P4" t="str">
            <v>arbulancom</v>
          </cell>
          <cell r="Q4" t="str">
            <v>brbulan</v>
          </cell>
          <cell r="R4" t="str">
            <v>brbulancom</v>
          </cell>
          <cell r="S4" t="str">
            <v>crbulan</v>
          </cell>
          <cell r="T4" t="str">
            <v>crbulancom</v>
          </cell>
          <cell r="U4" t="str">
            <v>bprbulan</v>
          </cell>
          <cell r="V4" t="str">
            <v>bprbulancom</v>
          </cell>
          <cell r="AE4" t="str">
            <v>KBH</v>
          </cell>
          <cell r="AF4" t="str">
            <v>RJBK</v>
          </cell>
          <cell r="AH4" t="str">
            <v>CLOSED</v>
          </cell>
          <cell r="AI4" t="str">
            <v>PROYEKSI</v>
          </cell>
        </row>
        <row r="5">
          <cell r="L5">
            <v>4</v>
          </cell>
          <cell r="M5">
            <v>4</v>
          </cell>
          <cell r="N5">
            <v>4</v>
          </cell>
          <cell r="O5" t="str">
            <v>arbulan</v>
          </cell>
          <cell r="P5" t="str">
            <v>arbulancom</v>
          </cell>
          <cell r="Q5" t="str">
            <v>brbulan</v>
          </cell>
          <cell r="R5" t="str">
            <v>brbulancom</v>
          </cell>
          <cell r="S5" t="str">
            <v>crbulan</v>
          </cell>
          <cell r="T5" t="str">
            <v>crbulancom</v>
          </cell>
          <cell r="U5" t="str">
            <v>bprbulan</v>
          </cell>
          <cell r="V5" t="str">
            <v>bprbulancom</v>
          </cell>
          <cell r="AF5" t="str">
            <v>RJBT</v>
          </cell>
          <cell r="AH5" t="str">
            <v>OPEN</v>
          </cell>
          <cell r="AI5" t="str">
            <v>ACT+PROJ</v>
          </cell>
        </row>
        <row r="6">
          <cell r="L6">
            <v>5</v>
          </cell>
          <cell r="M6">
            <v>5</v>
          </cell>
          <cell r="N6">
            <v>5</v>
          </cell>
          <cell r="O6" t="str">
            <v>arbulan</v>
          </cell>
          <cell r="P6" t="str">
            <v>arbulancom</v>
          </cell>
          <cell r="Q6" t="str">
            <v>brbulan</v>
          </cell>
          <cell r="R6" t="str">
            <v>brbulancom</v>
          </cell>
          <cell r="S6" t="str">
            <v>crbulan</v>
          </cell>
          <cell r="T6" t="str">
            <v>crbulancom</v>
          </cell>
          <cell r="U6" t="str">
            <v>bprbulan</v>
          </cell>
          <cell r="V6" t="str">
            <v>bprbulancom</v>
          </cell>
          <cell r="AF6" t="str">
            <v>RJTG</v>
          </cell>
        </row>
        <row r="7">
          <cell r="L7">
            <v>6</v>
          </cell>
          <cell r="M7">
            <v>6</v>
          </cell>
          <cell r="N7">
            <v>6</v>
          </cell>
          <cell r="O7" t="str">
            <v>arbulan</v>
          </cell>
          <cell r="P7" t="str">
            <v>arbulancom</v>
          </cell>
          <cell r="Q7" t="str">
            <v>brbulan</v>
          </cell>
          <cell r="R7" t="str">
            <v>brbulancom</v>
          </cell>
          <cell r="S7" t="str">
            <v>crbulan</v>
          </cell>
          <cell r="T7" t="str">
            <v>crbulancom</v>
          </cell>
          <cell r="U7" t="str">
            <v>bprbulan</v>
          </cell>
          <cell r="V7" t="str">
            <v>bprbulancom</v>
          </cell>
          <cell r="AF7" t="str">
            <v>RJTM</v>
          </cell>
        </row>
        <row r="8">
          <cell r="L8">
            <v>7</v>
          </cell>
          <cell r="M8">
            <v>7</v>
          </cell>
          <cell r="N8">
            <v>7</v>
          </cell>
          <cell r="O8" t="str">
            <v>arbulan</v>
          </cell>
          <cell r="P8" t="str">
            <v>arbulancom</v>
          </cell>
          <cell r="Q8" t="str">
            <v>brbulan</v>
          </cell>
          <cell r="R8" t="str">
            <v>brbulancom</v>
          </cell>
          <cell r="S8" t="str">
            <v>crbulan</v>
          </cell>
          <cell r="T8" t="str">
            <v>crbulancom</v>
          </cell>
          <cell r="U8" t="str">
            <v>bprbulan</v>
          </cell>
          <cell r="V8" t="str">
            <v>bprbulancom</v>
          </cell>
          <cell r="AF8" t="str">
            <v>RKAL</v>
          </cell>
        </row>
        <row r="9">
          <cell r="L9">
            <v>8</v>
          </cell>
          <cell r="M9">
            <v>8</v>
          </cell>
          <cell r="N9">
            <v>8</v>
          </cell>
          <cell r="O9" t="str">
            <v>arbulan</v>
          </cell>
          <cell r="P9" t="str">
            <v>arbulancom</v>
          </cell>
          <cell r="Q9" t="str">
            <v>brbulan</v>
          </cell>
          <cell r="R9" t="str">
            <v>brbulancom</v>
          </cell>
          <cell r="S9" t="str">
            <v>crbulan</v>
          </cell>
          <cell r="T9" t="str">
            <v>crbulancom</v>
          </cell>
          <cell r="U9" t="str">
            <v>bprbulan</v>
          </cell>
          <cell r="V9" t="str">
            <v>bprbulancom</v>
          </cell>
          <cell r="AF9" t="str">
            <v>RLPG</v>
          </cell>
        </row>
        <row r="10">
          <cell r="L10">
            <v>9</v>
          </cell>
          <cell r="M10">
            <v>9</v>
          </cell>
          <cell r="N10">
            <v>9</v>
          </cell>
          <cell r="O10" t="str">
            <v>arbulan</v>
          </cell>
          <cell r="P10" t="str">
            <v>arbulancom</v>
          </cell>
          <cell r="Q10" t="str">
            <v>brbulan</v>
          </cell>
          <cell r="R10" t="str">
            <v>brbulancom</v>
          </cell>
          <cell r="S10" t="str">
            <v>crbulan</v>
          </cell>
          <cell r="T10" t="str">
            <v>crbulancom</v>
          </cell>
          <cell r="U10" t="str">
            <v>bprbulan</v>
          </cell>
          <cell r="V10" t="str">
            <v>bprbulancom</v>
          </cell>
          <cell r="AF10" t="str">
            <v>RSUL</v>
          </cell>
        </row>
        <row r="11">
          <cell r="L11">
            <v>10</v>
          </cell>
          <cell r="M11">
            <v>10</v>
          </cell>
          <cell r="N11">
            <v>10</v>
          </cell>
          <cell r="O11" t="str">
            <v>arbulan</v>
          </cell>
          <cell r="P11" t="str">
            <v>arbulancom</v>
          </cell>
          <cell r="Q11" t="str">
            <v>brbulan</v>
          </cell>
          <cell r="R11" t="str">
            <v>brbulancom</v>
          </cell>
          <cell r="S11" t="str">
            <v>crbulan</v>
          </cell>
          <cell r="T11" t="str">
            <v>crbulancom</v>
          </cell>
          <cell r="U11" t="str">
            <v>bprbulan</v>
          </cell>
          <cell r="V11" t="str">
            <v>bprbulancom</v>
          </cell>
          <cell r="AF11" t="str">
            <v>RCRB</v>
          </cell>
        </row>
        <row r="12">
          <cell r="L12">
            <v>11</v>
          </cell>
          <cell r="M12">
            <v>11</v>
          </cell>
          <cell r="N12">
            <v>11</v>
          </cell>
          <cell r="O12" t="str">
            <v>arbulan</v>
          </cell>
          <cell r="P12" t="str">
            <v>arbulancom</v>
          </cell>
          <cell r="Q12" t="str">
            <v>brbulan</v>
          </cell>
          <cell r="R12" t="str">
            <v>brbulancom</v>
          </cell>
          <cell r="S12" t="str">
            <v>crbulan</v>
          </cell>
          <cell r="T12" t="str">
            <v>crbulancom</v>
          </cell>
          <cell r="U12" t="str">
            <v>bprbulan</v>
          </cell>
          <cell r="V12" t="str">
            <v>bprbulancom</v>
          </cell>
          <cell r="AF12" t="str">
            <v>RMDN</v>
          </cell>
        </row>
        <row r="13">
          <cell r="L13">
            <v>12</v>
          </cell>
          <cell r="M13">
            <v>12</v>
          </cell>
          <cell r="N13">
            <v>12</v>
          </cell>
          <cell r="O13" t="str">
            <v>arbulan</v>
          </cell>
          <cell r="P13" t="str">
            <v>arbulancom</v>
          </cell>
          <cell r="Q13" t="str">
            <v>brbulan</v>
          </cell>
          <cell r="R13" t="str">
            <v>brbulancom</v>
          </cell>
          <cell r="S13" t="str">
            <v>crbulan</v>
          </cell>
          <cell r="T13" t="str">
            <v>crbulancom</v>
          </cell>
          <cell r="U13" t="str">
            <v>bprbulan</v>
          </cell>
          <cell r="V13" t="str">
            <v>bprbulancom</v>
          </cell>
        </row>
        <row r="14">
          <cell r="L14">
            <v>12</v>
          </cell>
          <cell r="M14">
            <v>1</v>
          </cell>
          <cell r="N14">
            <v>12</v>
          </cell>
          <cell r="O14" t="str">
            <v>artahun</v>
          </cell>
          <cell r="P14" t="str">
            <v>artahuncom</v>
          </cell>
          <cell r="Q14" t="str">
            <v>brbulan</v>
          </cell>
          <cell r="R14" t="str">
            <v>brbulancom</v>
          </cell>
          <cell r="S14" t="str">
            <v>crtahun</v>
          </cell>
          <cell r="T14" t="str">
            <v>crtahuncom</v>
          </cell>
          <cell r="U14" t="str">
            <v>bprtahun</v>
          </cell>
          <cell r="V14" t="str">
            <v>bprtahuncom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Mgmt Summary"/>
      <sheetName val="Active Pipelines"/>
      <sheetName val="Dropped, Lost"/>
      <sheetName val="Deal Closed"/>
      <sheetName val="Backup"/>
      <sheetName val="Analyze"/>
      <sheetName val="Help"/>
      <sheetName val="Parameters"/>
      <sheetName val="Links"/>
      <sheetName val="D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ev Accrual Sum"/>
      <sheetName val="Orders"/>
      <sheetName val="INDEX"/>
      <sheetName val="CC"/>
      <sheetName val="Detail_FA"/>
      <sheetName val="Marshal"/>
      <sheetName val="FKT_PJK"/>
      <sheetName val="monthly"/>
      <sheetName val="Sheet2"/>
      <sheetName val="Kurs"/>
      <sheetName val="List"/>
      <sheetName val="CPC"/>
      <sheetName val="12051U7G"/>
      <sheetName val="NEGARA"/>
      <sheetName val=" TRM Detail Exp"/>
      <sheetName val="Permanent info"/>
      <sheetName val="MASTER"/>
      <sheetName val="MENU"/>
      <sheetName val="Table Array"/>
      <sheetName val="Opening"/>
      <sheetName val="Macro1"/>
      <sheetName val="BSliRp"/>
      <sheetName val="LIST 99"/>
      <sheetName val="IS"/>
      <sheetName val="BL"/>
      <sheetName val="Ex-Rate"/>
      <sheetName val="WMSO.3"/>
      <sheetName val="WMSO.7"/>
      <sheetName val="WMSO.1"/>
      <sheetName val="CA Sheet"/>
      <sheetName val="Exp-Prod-All"/>
      <sheetName val="INV. 0076"/>
      <sheetName val="BP1_23"/>
      <sheetName val="Mar"/>
      <sheetName val="HK Rawat"/>
      <sheetName val="DH_RI_SI Exceptions"/>
      <sheetName val="Type"/>
      <sheetName val="SE"/>
      <sheetName val="A.4.3"/>
      <sheetName val="A.4.2"/>
      <sheetName val="Data Jual"/>
      <sheetName val="2002"/>
      <sheetName val="TBM"/>
      <sheetName val="DATABASE"/>
      <sheetName val="SPM"/>
      <sheetName val="data (2)"/>
      <sheetName val="MATERIALFINAL"/>
      <sheetName val="dft bns"/>
      <sheetName val="B1"/>
      <sheetName val="FISIK RAB 2000"/>
      <sheetName val="Macro5"/>
      <sheetName val="VAT out"/>
      <sheetName val="FO"/>
      <sheetName val="Rates"/>
      <sheetName val="rekapbiaya"/>
      <sheetName val="BARSdec05"/>
      <sheetName val="Rev_Accrual_Sum"/>
      <sheetName val="CA_Sheet"/>
      <sheetName val="LIST_99"/>
      <sheetName val="WMSO_3"/>
      <sheetName val="WMSO_7"/>
      <sheetName val="WMSO_1"/>
      <sheetName val="Permanent_info"/>
      <sheetName val="Table_Array"/>
      <sheetName val="INV__0076"/>
      <sheetName val="A_4_3"/>
      <sheetName val="A_4_2"/>
      <sheetName val="HK_Rawat"/>
      <sheetName val="Data_Jual"/>
      <sheetName val="MTD_Flash_Report"/>
      <sheetName val="Power"/>
      <sheetName val="MALE"/>
      <sheetName val="SING"/>
      <sheetName val="SRI L"/>
      <sheetName val="VIET"/>
      <sheetName val="MP1-ProjMgtSvc"/>
      <sheetName val="status"/>
      <sheetName val="GeneralInfo"/>
      <sheetName val="TAX SUMMARY"/>
      <sheetName val="recaploan_mop,cop,eop,loan_des "/>
      <sheetName val="M101 Creditors lead"/>
      <sheetName val="CRA-Detail"/>
      <sheetName val="@GeneralInfo"/>
      <sheetName val="Rev_Accrual_Sum1"/>
      <sheetName val="CA_Sheet1"/>
      <sheetName val="LIST_991"/>
      <sheetName val="WMSO_31"/>
      <sheetName val="WMSO_71"/>
      <sheetName val="WMSO_11"/>
      <sheetName val="Permanent_info1"/>
      <sheetName val="Table_Array1"/>
      <sheetName val="INV__00761"/>
      <sheetName val="A_4_31"/>
      <sheetName val="A_4_21"/>
      <sheetName val="HK_Rawat1"/>
      <sheetName val="Data_Jual1"/>
      <sheetName val="M101_Creditors_lead"/>
      <sheetName val="SRI_L"/>
      <sheetName val="_TRM_Detail_Exp"/>
      <sheetName val="TAX_SUMMARY"/>
      <sheetName val="data_(2)"/>
      <sheetName val="FISIK_RAB_2000"/>
      <sheetName val="VAT_out"/>
      <sheetName val="dft_bns"/>
      <sheetName val="DH_RI_SI_Exceptions"/>
      <sheetName val="TB"/>
      <sheetName val="VENDOR"/>
      <sheetName val="Sheet3"/>
      <sheetName val="Accts"/>
      <sheetName val="Start"/>
      <sheetName val="U110"/>
      <sheetName val="data_val"/>
      <sheetName val="11-12"/>
      <sheetName val="Information"/>
      <sheetName val="TOTALP&amp;L"/>
      <sheetName val="Cover - Flash"/>
      <sheetName val="master1"/>
      <sheetName val="MASTRO"/>
      <sheetName val="FS"/>
      <sheetName val="tabel"/>
      <sheetName val="Rumus"/>
      <sheetName val="BONUS"/>
      <sheetName val="Interco"/>
      <sheetName val="A"/>
      <sheetName val="REKAP"/>
      <sheetName val="INV"/>
      <sheetName val="NOV"/>
      <sheetName val="Links"/>
      <sheetName val="List PT"/>
      <sheetName val="table"/>
      <sheetName val="Olah"/>
      <sheetName val="FORM-X-1"/>
      <sheetName val="Mesin"/>
      <sheetName val="NAP"/>
      <sheetName val="TB New"/>
      <sheetName val="master entry"/>
      <sheetName val="DATA SAD"/>
      <sheetName val="Analisa"/>
      <sheetName val="GP CONTR"/>
      <sheetName val="Variance_Report"/>
      <sheetName val="Consolidated_Forecast"/>
      <sheetName val="Consolidated_Actuals"/>
      <sheetName val="original"/>
      <sheetName val="sm"/>
      <sheetName val="PN"/>
      <sheetName val="1. Control"/>
      <sheetName val="GraphTemp"/>
      <sheetName val="SUMMARY"/>
      <sheetName val="Parameter"/>
      <sheetName val="1214 Kartu"/>
      <sheetName val="Control"/>
      <sheetName val="Jan_07"/>
      <sheetName val="12-06-ins"/>
      <sheetName val="CVR"/>
      <sheetName val="Farmer-Pond-Monodon"/>
      <sheetName val="Assumption"/>
      <sheetName val="ML"/>
      <sheetName val="umown"/>
      <sheetName val="PenjOwn"/>
      <sheetName val="Rate"/>
      <sheetName val="Pricing"/>
      <sheetName val="11b"/>
      <sheetName val="nrc"/>
      <sheetName val="Metod TWR"/>
      <sheetName val="AKTIVA TETAP CK"/>
      <sheetName val="Hua Yang Quarterly"/>
      <sheetName val="description"/>
      <sheetName val="Biaya Departemen"/>
      <sheetName val="harga"/>
      <sheetName val="RBP- 2"/>
      <sheetName val="#REF"/>
      <sheetName val="Home"/>
      <sheetName val="Kode GL "/>
      <sheetName val="PIK_QUO"/>
      <sheetName val="Altman Z Score"/>
      <sheetName val="วงเครดิต 3"/>
      <sheetName val="SUM"/>
      <sheetName val="CA"/>
      <sheetName val="MUTASI"/>
      <sheetName val="LOOKUP"/>
      <sheetName val="Monthly Recap"/>
      <sheetName val="Item01"/>
      <sheetName val="RN_PM"/>
      <sheetName val="kalender"/>
      <sheetName val="XREF"/>
      <sheetName val="Irregular Income"/>
      <sheetName val="FE-1770.P1"/>
    </sheetNames>
    <sheetDataSet>
      <sheetData sheetId="0" refreshError="1"/>
      <sheetData sheetId="1" refreshError="1"/>
      <sheetData sheetId="2" refreshError="1">
        <row r="2">
          <cell r="A2" t="str">
            <v>QJ50QT-D</v>
          </cell>
        </row>
        <row r="4">
          <cell r="I4">
            <v>37742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Agustus"/>
      <sheetName val="September"/>
      <sheetName val="Oktober"/>
      <sheetName val="November"/>
      <sheetName val="December"/>
      <sheetName val="E4.1d"/>
      <sheetName val="Detail_FA"/>
      <sheetName val="ACCOUNTS31Okt2005"/>
      <sheetName val="2-asi-00"/>
      <sheetName val="Manual"/>
      <sheetName val="SumIQA"/>
      <sheetName val="Master"/>
      <sheetName val="nrc"/>
      <sheetName val="kki"/>
      <sheetName val="fin pro centers"/>
      <sheetName val="SUMMARY"/>
      <sheetName val="Peternak"/>
      <sheetName val="#REF!"/>
      <sheetName val="HARVEST02"/>
      <sheetName val="Home"/>
      <sheetName val="Links"/>
      <sheetName val="Lead"/>
      <sheetName val="Marshal"/>
      <sheetName val="shareholders"/>
      <sheetName val="Lampiran"/>
      <sheetName val="0"/>
      <sheetName val="Reconcil.bal.sheet(out)"/>
      <sheetName val="Assets"/>
      <sheetName val="1A"/>
      <sheetName val="#REF"/>
      <sheetName val="Answer"/>
      <sheetName val="prmt"/>
      <sheetName val="WBS_WPL"/>
      <sheetName val="P_DPTAN _ BEBAN LAIN2"/>
      <sheetName val="AKTIVA TETAP"/>
      <sheetName val="PERINC_PASSIVA"/>
      <sheetName val="GeneralInfo"/>
      <sheetName val="R-16.1"/>
      <sheetName val="R-16.2"/>
    </sheetNames>
    <sheetDataSet>
      <sheetData sheetId="0" refreshError="1">
        <row r="6">
          <cell r="E6">
            <v>3226092</v>
          </cell>
          <cell r="L6">
            <v>58843918</v>
          </cell>
          <cell r="P6">
            <v>0</v>
          </cell>
          <cell r="T6">
            <v>0</v>
          </cell>
        </row>
        <row r="7">
          <cell r="E7">
            <v>7187427</v>
          </cell>
          <cell r="L7">
            <v>95624404</v>
          </cell>
          <cell r="P7">
            <v>0</v>
          </cell>
          <cell r="T7">
            <v>4109771</v>
          </cell>
        </row>
        <row r="8">
          <cell r="E8">
            <v>3102568</v>
          </cell>
          <cell r="L8">
            <v>223384896</v>
          </cell>
          <cell r="P8">
            <v>0</v>
          </cell>
          <cell r="T8">
            <v>0</v>
          </cell>
        </row>
        <row r="9">
          <cell r="E9">
            <v>8589323</v>
          </cell>
          <cell r="L9">
            <v>2202732</v>
          </cell>
          <cell r="P9">
            <v>0</v>
          </cell>
          <cell r="T9">
            <v>34357</v>
          </cell>
        </row>
        <row r="10">
          <cell r="E10">
            <v>5397017</v>
          </cell>
          <cell r="L10">
            <v>8462523</v>
          </cell>
          <cell r="P10">
            <v>-297492</v>
          </cell>
          <cell r="T10">
            <v>19709906</v>
          </cell>
        </row>
        <row r="11">
          <cell r="E11">
            <v>6307804</v>
          </cell>
          <cell r="L11">
            <v>19327458</v>
          </cell>
          <cell r="P11">
            <v>-314007</v>
          </cell>
          <cell r="T11">
            <v>35086005</v>
          </cell>
        </row>
        <row r="12">
          <cell r="E12">
            <v>1543353</v>
          </cell>
          <cell r="L12">
            <v>68987879</v>
          </cell>
          <cell r="P12">
            <v>101022</v>
          </cell>
          <cell r="T12">
            <v>84884415</v>
          </cell>
        </row>
        <row r="13">
          <cell r="E13">
            <v>3238939</v>
          </cell>
          <cell r="L13">
            <v>19154114</v>
          </cell>
          <cell r="P13">
            <v>-6</v>
          </cell>
          <cell r="T13">
            <v>0</v>
          </cell>
        </row>
        <row r="14">
          <cell r="E14">
            <v>2187623</v>
          </cell>
          <cell r="L14">
            <v>158111109</v>
          </cell>
          <cell r="P14">
            <v>2269299</v>
          </cell>
          <cell r="T14">
            <v>67500967</v>
          </cell>
        </row>
        <row r="15">
          <cell r="E15">
            <v>4818077</v>
          </cell>
          <cell r="L15">
            <v>0</v>
          </cell>
          <cell r="P15">
            <v>0</v>
          </cell>
          <cell r="T15">
            <v>0</v>
          </cell>
        </row>
        <row r="16">
          <cell r="E16">
            <v>2046531</v>
          </cell>
          <cell r="L16">
            <v>0</v>
          </cell>
          <cell r="P16">
            <v>0</v>
          </cell>
          <cell r="T16">
            <v>0</v>
          </cell>
        </row>
        <row r="17">
          <cell r="E17">
            <v>9514079</v>
          </cell>
          <cell r="L17">
            <v>35202092</v>
          </cell>
          <cell r="P17">
            <v>-1</v>
          </cell>
          <cell r="T17">
            <v>285422</v>
          </cell>
        </row>
        <row r="18">
          <cell r="E18">
            <v>6000000</v>
          </cell>
          <cell r="L18">
            <v>0</v>
          </cell>
          <cell r="P18">
            <v>0</v>
          </cell>
          <cell r="T18">
            <v>0</v>
          </cell>
        </row>
        <row r="19">
          <cell r="E19">
            <v>1246136</v>
          </cell>
          <cell r="L19">
            <v>140813</v>
          </cell>
          <cell r="P19">
            <v>0</v>
          </cell>
          <cell r="T19">
            <v>0</v>
          </cell>
        </row>
        <row r="20">
          <cell r="E20">
            <v>2617388</v>
          </cell>
          <cell r="L20">
            <v>4093595</v>
          </cell>
          <cell r="P20">
            <v>0</v>
          </cell>
          <cell r="T20">
            <v>0</v>
          </cell>
        </row>
        <row r="21">
          <cell r="E21">
            <v>1053148</v>
          </cell>
          <cell r="L21">
            <v>13234911</v>
          </cell>
          <cell r="P21">
            <v>0</v>
          </cell>
          <cell r="T21">
            <v>0</v>
          </cell>
        </row>
        <row r="22">
          <cell r="E22">
            <v>1603001</v>
          </cell>
          <cell r="L22">
            <v>8015005</v>
          </cell>
          <cell r="P22">
            <v>0</v>
          </cell>
          <cell r="T22">
            <v>0</v>
          </cell>
        </row>
        <row r="23">
          <cell r="E23">
            <v>2615466</v>
          </cell>
          <cell r="L23">
            <v>591095</v>
          </cell>
          <cell r="P23">
            <v>0</v>
          </cell>
          <cell r="T23">
            <v>0</v>
          </cell>
        </row>
        <row r="24">
          <cell r="E24">
            <v>3242371</v>
          </cell>
          <cell r="L24">
            <v>7671450</v>
          </cell>
          <cell r="P24">
            <v>0</v>
          </cell>
          <cell r="T24">
            <v>0</v>
          </cell>
        </row>
        <row r="25">
          <cell r="E25">
            <v>3452873</v>
          </cell>
          <cell r="L25">
            <v>0</v>
          </cell>
          <cell r="P25">
            <v>0</v>
          </cell>
          <cell r="T25">
            <v>0</v>
          </cell>
        </row>
        <row r="26">
          <cell r="E26">
            <v>9411123</v>
          </cell>
          <cell r="L26">
            <v>0</v>
          </cell>
          <cell r="P26">
            <v>0</v>
          </cell>
          <cell r="T26">
            <v>0</v>
          </cell>
        </row>
        <row r="27">
          <cell r="E27">
            <v>4926011</v>
          </cell>
          <cell r="L27">
            <v>244571520</v>
          </cell>
          <cell r="P27">
            <v>0</v>
          </cell>
          <cell r="T27">
            <v>0</v>
          </cell>
        </row>
        <row r="28">
          <cell r="E28">
            <v>1</v>
          </cell>
          <cell r="L28">
            <v>0</v>
          </cell>
          <cell r="P28">
            <v>0</v>
          </cell>
          <cell r="T28">
            <v>0</v>
          </cell>
        </row>
        <row r="29">
          <cell r="E29">
            <v>5142976</v>
          </cell>
          <cell r="L29">
            <v>21358779</v>
          </cell>
          <cell r="P29">
            <v>0</v>
          </cell>
          <cell r="T29">
            <v>0</v>
          </cell>
        </row>
        <row r="30">
          <cell r="E30">
            <v>448190</v>
          </cell>
          <cell r="L30">
            <v>1972484</v>
          </cell>
          <cell r="P30">
            <v>0</v>
          </cell>
          <cell r="T30">
            <v>2238709</v>
          </cell>
        </row>
        <row r="31">
          <cell r="E31">
            <v>336044</v>
          </cell>
          <cell r="L31">
            <v>13341</v>
          </cell>
          <cell r="P31">
            <v>0</v>
          </cell>
          <cell r="T31">
            <v>0</v>
          </cell>
        </row>
        <row r="32">
          <cell r="E32">
            <v>1554909</v>
          </cell>
          <cell r="L32">
            <v>19203126</v>
          </cell>
          <cell r="P32">
            <v>0</v>
          </cell>
          <cell r="T32">
            <v>0</v>
          </cell>
        </row>
        <row r="33">
          <cell r="E33">
            <v>32638943</v>
          </cell>
          <cell r="L33">
            <v>4112507</v>
          </cell>
          <cell r="P33">
            <v>-3</v>
          </cell>
          <cell r="T33">
            <v>163195</v>
          </cell>
        </row>
        <row r="34">
          <cell r="E34">
            <v>9926879</v>
          </cell>
          <cell r="L34">
            <v>5916420</v>
          </cell>
          <cell r="P34">
            <v>136303</v>
          </cell>
          <cell r="T34">
            <v>13798362</v>
          </cell>
        </row>
        <row r="35">
          <cell r="E35">
            <v>2329125</v>
          </cell>
          <cell r="L35">
            <v>71969963</v>
          </cell>
          <cell r="P35">
            <v>0</v>
          </cell>
          <cell r="T35">
            <v>0</v>
          </cell>
        </row>
        <row r="36">
          <cell r="E36">
            <v>4461296</v>
          </cell>
          <cell r="L36">
            <v>59736753</v>
          </cell>
          <cell r="P36">
            <v>0</v>
          </cell>
          <cell r="T36">
            <v>0</v>
          </cell>
        </row>
        <row r="37">
          <cell r="E37">
            <v>1360958</v>
          </cell>
          <cell r="L37">
            <v>10207185</v>
          </cell>
          <cell r="P37">
            <v>0</v>
          </cell>
          <cell r="T37">
            <v>0</v>
          </cell>
        </row>
        <row r="38">
          <cell r="E38">
            <v>1810800</v>
          </cell>
          <cell r="L38">
            <v>0</v>
          </cell>
          <cell r="P38">
            <v>0</v>
          </cell>
          <cell r="T38">
            <v>9054000</v>
          </cell>
        </row>
        <row r="39">
          <cell r="E39">
            <v>5864998</v>
          </cell>
          <cell r="L39">
            <v>948100387</v>
          </cell>
          <cell r="P39">
            <v>-2531340</v>
          </cell>
          <cell r="T39">
            <v>680457068</v>
          </cell>
        </row>
        <row r="40">
          <cell r="E40">
            <v>1461112</v>
          </cell>
          <cell r="L40">
            <v>17863555</v>
          </cell>
          <cell r="P40">
            <v>0</v>
          </cell>
          <cell r="T40">
            <v>0</v>
          </cell>
        </row>
        <row r="41">
          <cell r="E41">
            <v>3045210</v>
          </cell>
          <cell r="L41">
            <v>5549591</v>
          </cell>
          <cell r="P41">
            <v>0</v>
          </cell>
          <cell r="T41">
            <v>4872</v>
          </cell>
        </row>
        <row r="42">
          <cell r="E42">
            <v>1305405</v>
          </cell>
          <cell r="L42">
            <v>29319396</v>
          </cell>
          <cell r="P42">
            <v>0</v>
          </cell>
          <cell r="T42">
            <v>36551</v>
          </cell>
        </row>
        <row r="43">
          <cell r="E43">
            <v>1473993</v>
          </cell>
          <cell r="L43">
            <v>3956197</v>
          </cell>
          <cell r="P43">
            <v>0</v>
          </cell>
          <cell r="T43">
            <v>23584</v>
          </cell>
        </row>
        <row r="44">
          <cell r="E44">
            <v>2982680</v>
          </cell>
          <cell r="L44">
            <v>67363887</v>
          </cell>
          <cell r="P44">
            <v>0</v>
          </cell>
          <cell r="T44">
            <v>7457</v>
          </cell>
        </row>
        <row r="45">
          <cell r="E45">
            <v>2208448</v>
          </cell>
          <cell r="L45">
            <v>180430</v>
          </cell>
          <cell r="P45">
            <v>0</v>
          </cell>
          <cell r="T45">
            <v>1039075</v>
          </cell>
        </row>
        <row r="46">
          <cell r="E46">
            <v>4232947</v>
          </cell>
          <cell r="L46">
            <v>131856</v>
          </cell>
          <cell r="P46">
            <v>0</v>
          </cell>
          <cell r="T46">
            <v>0</v>
          </cell>
        </row>
        <row r="47">
          <cell r="E47">
            <v>7710068</v>
          </cell>
          <cell r="L47">
            <v>1542877</v>
          </cell>
          <cell r="P47">
            <v>-9</v>
          </cell>
          <cell r="T47">
            <v>154533</v>
          </cell>
        </row>
        <row r="48">
          <cell r="E48">
            <v>8318483</v>
          </cell>
          <cell r="L48">
            <v>249554</v>
          </cell>
          <cell r="P48">
            <v>0</v>
          </cell>
          <cell r="T48">
            <v>0</v>
          </cell>
        </row>
        <row r="49">
          <cell r="E49">
            <v>2699152</v>
          </cell>
          <cell r="L49">
            <v>1218937</v>
          </cell>
          <cell r="P49">
            <v>1</v>
          </cell>
          <cell r="T49">
            <v>21593</v>
          </cell>
        </row>
        <row r="50">
          <cell r="E50">
            <v>2485300</v>
          </cell>
          <cell r="L50">
            <v>1975640</v>
          </cell>
          <cell r="P50">
            <v>0</v>
          </cell>
          <cell r="T50">
            <v>0</v>
          </cell>
        </row>
        <row r="51">
          <cell r="E51">
            <v>2048976</v>
          </cell>
          <cell r="L51">
            <v>14978015</v>
          </cell>
          <cell r="P51">
            <v>0</v>
          </cell>
          <cell r="T51">
            <v>20490</v>
          </cell>
        </row>
        <row r="52">
          <cell r="E52">
            <v>3108320</v>
          </cell>
          <cell r="L52">
            <v>7522134</v>
          </cell>
          <cell r="P52">
            <v>0</v>
          </cell>
          <cell r="T52">
            <v>0</v>
          </cell>
        </row>
        <row r="53">
          <cell r="E53">
            <v>3702594</v>
          </cell>
          <cell r="L53">
            <v>5239171</v>
          </cell>
          <cell r="P53">
            <v>0</v>
          </cell>
          <cell r="T53">
            <v>18512970</v>
          </cell>
        </row>
        <row r="54">
          <cell r="E54">
            <v>6724424</v>
          </cell>
          <cell r="L54">
            <v>0</v>
          </cell>
          <cell r="P54">
            <v>0</v>
          </cell>
          <cell r="T54">
            <v>0</v>
          </cell>
        </row>
        <row r="55">
          <cell r="E55">
            <v>1065431</v>
          </cell>
          <cell r="L55">
            <v>9603795</v>
          </cell>
          <cell r="P55">
            <v>0</v>
          </cell>
          <cell r="T55">
            <v>0</v>
          </cell>
        </row>
        <row r="56">
          <cell r="E56">
            <v>3468133</v>
          </cell>
          <cell r="L56">
            <v>3090107</v>
          </cell>
          <cell r="P56">
            <v>0</v>
          </cell>
          <cell r="T56">
            <v>0</v>
          </cell>
        </row>
        <row r="57">
          <cell r="E57">
            <v>1737888</v>
          </cell>
          <cell r="L57">
            <v>28840251</v>
          </cell>
          <cell r="P57">
            <v>0</v>
          </cell>
          <cell r="T5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BS-GMP"/>
      <sheetName val="BS-GMT"/>
      <sheetName val="BS GBR"/>
      <sheetName val="BS-PT"/>
      <sheetName val="PL-GMP"/>
      <sheetName val="PL-GMT"/>
      <sheetName val="PL-GBR"/>
      <sheetName val="PL-PT"/>
      <sheetName val="WK"/>
      <sheetName val="SheetGMP"/>
      <sheetName val="SheetGMT"/>
      <sheetName val="SheetgGBR"/>
      <sheetName val="Sheet1"/>
      <sheetName val="feb'08"/>
      <sheetName val="Price"/>
      <sheetName val="1c. ExSummary"/>
      <sheetName val="Material"/>
      <sheetName val="Type"/>
      <sheetName val="Chart Trade Sector"/>
      <sheetName val="REKAP"/>
      <sheetName val="KAS $"/>
      <sheetName val="Sheet2"/>
      <sheetName val="Table Array"/>
      <sheetName val="Marshal"/>
      <sheetName val="Orders"/>
      <sheetName val="MSC Product Characteristics"/>
      <sheetName val="Master Price List"/>
      <sheetName val="NOPAT_VDF"/>
      <sheetName val="DB"/>
      <sheetName val="IS"/>
      <sheetName val="march'08"/>
      <sheetName val="3. PL ASCO"/>
      <sheetName val="U"/>
      <sheetName val="table"/>
      <sheetName val="TB"/>
      <sheetName val="WP-PBM-04"/>
      <sheetName val="Cover"/>
      <sheetName val="PIK_QUO"/>
      <sheetName val="I. COA Definition &amp; Responsible"/>
      <sheetName val="Master"/>
      <sheetName val="JADI"/>
      <sheetName val="Hua Yang Quarterly"/>
      <sheetName val="Groups"/>
      <sheetName val="TM"/>
      <sheetName val="PL KGL"/>
      <sheetName val="PL MPC"/>
      <sheetName val="Mar"/>
      <sheetName val="10 yr val"/>
      <sheetName val="RJ"/>
      <sheetName val="Detail_FA"/>
      <sheetName val="Permanent info"/>
      <sheetName val="8400.2"/>
      <sheetName val="H.Satuan"/>
      <sheetName val="NAMA ITEM"/>
      <sheetName val="DCF_VDF"/>
      <sheetName val="Sheet8"/>
      <sheetName val="FRYPROD"/>
      <sheetName val="Use Category"/>
      <sheetName val="Biaya Departemen"/>
      <sheetName val="Sidoarjo"/>
      <sheetName val="JL-KJAT"/>
      <sheetName val="Data Jual"/>
      <sheetName val="tabel"/>
      <sheetName val="Revenue"/>
      <sheetName val="AR"/>
      <sheetName val="fr notes BS"/>
      <sheetName val="fr BS"/>
      <sheetName val="Macro1"/>
      <sheetName val="Proyeksi Sales"/>
      <sheetName val="CODE"/>
      <sheetName val="RumusTB 1 bln"/>
      <sheetName val="326BQSTC"/>
      <sheetName val="MASTER_INPUT"/>
      <sheetName val="Credit-22"/>
      <sheetName val="hitung"/>
      <sheetName val="Support sheet"/>
      <sheetName val="Sheet4"/>
      <sheetName val="Pricelist 2004c"/>
      <sheetName val="KEND"/>
      <sheetName val="data (2)"/>
      <sheetName val="Standar"/>
      <sheetName val="GeneralInfo"/>
      <sheetName val="Links"/>
      <sheetName val="Lead"/>
      <sheetName val="mat&amp;upah"/>
      <sheetName val="Irregular Income"/>
      <sheetName val="FE-1770.P1"/>
      <sheetName val="Customize"/>
      <sheetName val="harsat"/>
      <sheetName val="Analysis"/>
      <sheetName val="Summary"/>
      <sheetName val="Cover Sheet"/>
      <sheetName val="monthly"/>
      <sheetName val="erlang table"/>
      <sheetName val="HQ"/>
      <sheetName val="D4"/>
      <sheetName val="D6"/>
      <sheetName val="D7"/>
      <sheetName val="D8"/>
      <sheetName val="breakdown"/>
      <sheetName val="Parameter"/>
      <sheetName val="KODE"/>
      <sheetName val="Link Budget"/>
      <sheetName val="FKT_PJK"/>
      <sheetName val="harga"/>
      <sheetName val="ECP"/>
      <sheetName val="KKP-II.2.2.1.2"/>
      <sheetName val="SPRS breakdown pricing"/>
      <sheetName val="Mall"/>
      <sheetName val="STR(CANCEL)"/>
      <sheetName val="ALL"/>
      <sheetName val="Data Supp _Monthly_"/>
      <sheetName val="P&amp;L98"/>
      <sheetName val="neraca"/>
      <sheetName val="BS_GBR"/>
      <sheetName val="1c__ExSummary"/>
      <sheetName val="Chart_Trade_Sector"/>
      <sheetName val="KAS_$"/>
      <sheetName val="Table_Array"/>
      <sheetName val="MSC_Product_Characteristics"/>
      <sheetName val="Master_Price_List"/>
      <sheetName val="3__PL_ASCO"/>
      <sheetName val="I__COA_Definition_&amp;_Responsible"/>
      <sheetName val="Hua_Yang_Quarterly"/>
      <sheetName val="PL_KGL"/>
      <sheetName val="PL_MPC"/>
      <sheetName val="Permanent_info"/>
      <sheetName val="8400_2"/>
      <sheetName val="10_yr_val"/>
      <sheetName val="H_Satuan"/>
      <sheetName val="NAMA_ITEM"/>
      <sheetName val="Use_Category"/>
      <sheetName val="Biaya_Departemen"/>
      <sheetName val="Data_Jual"/>
      <sheetName val="fr_notes_BS"/>
      <sheetName val="fr_BS"/>
      <sheetName val="RumusTB_1_bln"/>
      <sheetName val="Proyeksi_Sales"/>
      <sheetName val="Support_sheet"/>
      <sheetName val="Pricelist_2004c"/>
      <sheetName val="data_(2)"/>
      <sheetName val="Irregular_Income"/>
      <sheetName val="FE-1770_P1"/>
      <sheetName val="Cover_Sheet"/>
      <sheetName val="erlang_table"/>
      <sheetName val="Link_Budget"/>
      <sheetName val="KKP-II_2_2_1_2"/>
      <sheetName val="SPRS_breakdown_pricing"/>
      <sheetName val="HG_BEL"/>
      <sheetName val="Entity Data"/>
      <sheetName val="TP_DATABASE"/>
      <sheetName val="Account Payable"/>
      <sheetName val="Revenue (10)"/>
      <sheetName val="Data_Supp__Monthly_"/>
      <sheetName val="BS_GBR2"/>
      <sheetName val="1c__ExSummary2"/>
      <sheetName val="Chart_Trade_Sector2"/>
      <sheetName val="KAS_$2"/>
      <sheetName val="Table_Array2"/>
      <sheetName val="MSC_Product_Characteristics2"/>
      <sheetName val="Master_Price_List2"/>
      <sheetName val="3__PL_ASCO2"/>
      <sheetName val="I__COA_Definition_&amp;_Responsibl2"/>
      <sheetName val="Hua_Yang_Quarterly2"/>
      <sheetName val="PL_KGL2"/>
      <sheetName val="PL_MPC2"/>
      <sheetName val="Permanent_info2"/>
      <sheetName val="8400_22"/>
      <sheetName val="10_yr_val2"/>
      <sheetName val="H_Satuan2"/>
      <sheetName val="NAMA_ITEM2"/>
      <sheetName val="Use_Category2"/>
      <sheetName val="Biaya_Departemen2"/>
      <sheetName val="Data_Jual2"/>
      <sheetName val="fr_notes_BS2"/>
      <sheetName val="fr_BS2"/>
      <sheetName val="Proyeksi_Sales2"/>
      <sheetName val="RumusTB_1_bln2"/>
      <sheetName val="Support_sheet2"/>
      <sheetName val="Pricelist_2004c2"/>
      <sheetName val="Irregular_Income2"/>
      <sheetName val="FE-1770_P12"/>
      <sheetName val="data_(2)2"/>
      <sheetName val="Cover_Sheet2"/>
      <sheetName val="erlang_table2"/>
      <sheetName val="Link_Budget2"/>
      <sheetName val="KKP-II_2_2_1_22"/>
      <sheetName val="SPRS_breakdown_pricing2"/>
      <sheetName val="Data_Supp__Monthly_2"/>
      <sheetName val="BS_GBR1"/>
      <sheetName val="1c__ExSummary1"/>
      <sheetName val="Chart_Trade_Sector1"/>
      <sheetName val="KAS_$1"/>
      <sheetName val="Table_Array1"/>
      <sheetName val="MSC_Product_Characteristics1"/>
      <sheetName val="Master_Price_List1"/>
      <sheetName val="3__PL_ASCO1"/>
      <sheetName val="I__COA_Definition_&amp;_Responsibl1"/>
      <sheetName val="Hua_Yang_Quarterly1"/>
      <sheetName val="PL_KGL1"/>
      <sheetName val="PL_MPC1"/>
      <sheetName val="Permanent_info1"/>
      <sheetName val="8400_21"/>
      <sheetName val="10_yr_val1"/>
      <sheetName val="H_Satuan1"/>
      <sheetName val="NAMA_ITEM1"/>
      <sheetName val="Use_Category1"/>
      <sheetName val="Biaya_Departemen1"/>
      <sheetName val="Data_Jual1"/>
      <sheetName val="fr_notes_BS1"/>
      <sheetName val="fr_BS1"/>
      <sheetName val="Proyeksi_Sales1"/>
      <sheetName val="RumusTB_1_bln1"/>
      <sheetName val="Support_sheet1"/>
      <sheetName val="Pricelist_2004c1"/>
      <sheetName val="Irregular_Income1"/>
      <sheetName val="FE-1770_P11"/>
      <sheetName val="data_(2)1"/>
      <sheetName val="Cover_Sheet1"/>
      <sheetName val="erlang_table1"/>
      <sheetName val="Link_Budget1"/>
      <sheetName val="KKP-II_2_2_1_21"/>
      <sheetName val="SPRS_breakdown_pricing1"/>
      <sheetName val="Data_Supp__Monthly_1"/>
      <sheetName val="BS_GBR3"/>
      <sheetName val="1c__ExSummary3"/>
      <sheetName val="Chart_Trade_Sector3"/>
      <sheetName val="KAS_$3"/>
      <sheetName val="Table_Array3"/>
      <sheetName val="MSC_Product_Characteristics3"/>
      <sheetName val="Master_Price_List3"/>
      <sheetName val="3__PL_ASCO3"/>
      <sheetName val="I__COA_Definition_&amp;_Responsibl3"/>
      <sheetName val="Hua_Yang_Quarterly3"/>
      <sheetName val="PL_KGL3"/>
      <sheetName val="PL_MPC3"/>
      <sheetName val="Permanent_info3"/>
      <sheetName val="8400_23"/>
      <sheetName val="10_yr_val3"/>
      <sheetName val="H_Satuan3"/>
      <sheetName val="NAMA_ITEM3"/>
      <sheetName val="Use_Category3"/>
      <sheetName val="Biaya_Departemen3"/>
      <sheetName val="Data_Jual3"/>
      <sheetName val="fr_notes_BS3"/>
      <sheetName val="fr_BS3"/>
      <sheetName val="Proyeksi_Sales3"/>
      <sheetName val="RumusTB_1_bln3"/>
      <sheetName val="Support_sheet3"/>
      <sheetName val="Pricelist_2004c3"/>
      <sheetName val="Irregular_Income3"/>
      <sheetName val="FE-1770_P13"/>
      <sheetName val="data_(2)3"/>
      <sheetName val="Cover_Sheet3"/>
      <sheetName val="erlang_table3"/>
      <sheetName val="Link_Budget3"/>
      <sheetName val="KKP-II_2_2_1_23"/>
      <sheetName val="SPRS_breakdown_pricing3"/>
      <sheetName val="Data_Supp__Monthly_3"/>
      <sheetName val="MT"/>
      <sheetName val="DOC"/>
      <sheetName val="MT In"/>
      <sheetName val="MT Out"/>
      <sheetName val="Blank-K1"/>
      <sheetName val="SMB"/>
      <sheetName val="3 - M &amp; T-Series Products"/>
      <sheetName val="Market Positioning"/>
      <sheetName val="Cash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KasMasuk"/>
      <sheetName val="KasKeluar"/>
      <sheetName val="LimanMasuk"/>
      <sheetName val="LimanKeluar"/>
      <sheetName val="B.NIAGAMasuk"/>
      <sheetName val="B.NIAGAKeluar"/>
      <sheetName val="B.NIAGA($)Masuk"/>
      <sheetName val="B.NIAGA($)Keluar"/>
      <sheetName val="SaldoKas&amp;Bank"/>
      <sheetName val="Account"/>
      <sheetName val="Permanent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JAN03"/>
      <sheetName val="FEB03"/>
      <sheetName val="MAR03"/>
      <sheetName val="APR03"/>
      <sheetName val="MEI03"/>
      <sheetName val="JUN03"/>
      <sheetName val="JULI03"/>
      <sheetName val="AGT03"/>
      <sheetName val="SEP03"/>
      <sheetName val="OKT03"/>
      <sheetName val="NOP03"/>
      <sheetName val="DES03"/>
      <sheetName val="Jan-Dec"/>
      <sheetName val="Jan-Dec (2)"/>
      <sheetName val="NEGARA"/>
      <sheetName val="DG "/>
      <sheetName val="NAP"/>
      <sheetName val="GeneralInfo"/>
      <sheetName val="Marshal"/>
      <sheetName val="DATA WP"/>
      <sheetName val="Permanent info"/>
      <sheetName val="DATABASE"/>
      <sheetName val="Orders"/>
      <sheetName val="Rumus"/>
      <sheetName val="FKT_PJK"/>
      <sheetName val="List"/>
      <sheetName val="MATERIALFINAL"/>
      <sheetName val="FE_1770_P1"/>
      <sheetName val="Sheet1"/>
      <sheetName val="Pesangon _ jml kary"/>
      <sheetName val="General Info"/>
      <sheetName val="NERACA"/>
      <sheetName val=" TRM Detail Exp"/>
      <sheetName val="Kurs"/>
      <sheetName val="SheetGMP"/>
      <sheetName val="SheetGMT"/>
      <sheetName val="Cost Code"/>
      <sheetName val="BTR"/>
      <sheetName val="BGR"/>
      <sheetName val="BKS"/>
      <sheetName val="JobDetails"/>
      <sheetName val="kkp"/>
      <sheetName val="tabel nilai"/>
      <sheetName val="Kas Operasional"/>
      <sheetName val="SUMMARY"/>
      <sheetName val="SAA"/>
      <sheetName val="AGUSTUS05"/>
      <sheetName val="rinci"/>
      <sheetName val="TBM"/>
      <sheetName val="EQUIPMENT"/>
      <sheetName val="chemcal"/>
      <sheetName val="NAME"/>
      <sheetName val="rekapan inv cws mdn 03"/>
      <sheetName val="master"/>
      <sheetName val="CPC"/>
      <sheetName val="ニッセイ入力画面"/>
      <sheetName val="Reference"/>
      <sheetName val="MUTASI"/>
      <sheetName val="IS"/>
      <sheetName val="AP Expenses 2008"/>
      <sheetName val="REKAP OMZET KAPAL"/>
      <sheetName val="Tabel Referensi"/>
      <sheetName val="SUPPORT"/>
      <sheetName val="Jan-Dec_(2)"/>
      <sheetName val="Permanent_info"/>
      <sheetName val="DG_"/>
      <sheetName val="DATA_WP"/>
      <sheetName val="Pesangon___jml_kary"/>
      <sheetName val="General_Info"/>
      <sheetName val="Cost_Code"/>
      <sheetName val="_TRM_Detail_Exp"/>
      <sheetName val="tabel_nilai"/>
      <sheetName val="Kas_Operasional"/>
      <sheetName val="AP_Expenses_2008"/>
      <sheetName val="REKAP_OMZET_KAPAL"/>
      <sheetName val="Tabel_Referensi"/>
      <sheetName val="Palikanci"/>
      <sheetName val="B1 Data"/>
      <sheetName val="NBPP 2012"/>
      <sheetName val="MW"/>
      <sheetName val="rkpm 2003"/>
      <sheetName val="TU"/>
      <sheetName val="renc mgn"/>
      <sheetName val="pro ra op"/>
      <sheetName val="mata anggaran"/>
      <sheetName val="d_com"/>
      <sheetName val="data_benefit(1)"/>
      <sheetName val="data_val"/>
      <sheetName val="Persed"/>
      <sheetName val="Table Array"/>
      <sheetName val="tb"/>
      <sheetName val="tax-ss"/>
      <sheetName val="terima&amp;piukan"/>
      <sheetName val="NAJUR"/>
      <sheetName val="Sheet2"/>
      <sheetName val="Suggestions Made Per Person"/>
      <sheetName val="Total Suggestions Made"/>
      <sheetName val="tb-mar"/>
      <sheetName val="ANALISIS"/>
      <sheetName val="Links"/>
      <sheetName val="BQ"/>
      <sheetName val="Material"/>
      <sheetName val="WI"/>
      <sheetName val="IN"/>
      <sheetName val="StrukGj"/>
      <sheetName val="Interdata"/>
      <sheetName val="I2T2005"/>
      <sheetName val="Program Triwulanan-04"/>
      <sheetName val="DPro"/>
      <sheetName val="MENU"/>
      <sheetName val="Data Parameter"/>
      <sheetName val="PriceList"/>
      <sheetName val="CTIPricing"/>
      <sheetName val="2-(2) Gangguan Peralatan (1)"/>
      <sheetName val="Lain2"/>
      <sheetName val="Tabel2"/>
      <sheetName val="R"/>
      <sheetName val="ANALISA"/>
      <sheetName val="DATA"/>
      <sheetName val="rekap.kategori gangguan"/>
      <sheetName val="daya tarik loko"/>
      <sheetName val="LABEL"/>
      <sheetName val="Tanah 09"/>
      <sheetName val="tso"/>
      <sheetName val="ALOKASI"/>
      <sheetName val="Cucian"/>
      <sheetName val="11.Mapping"/>
      <sheetName val="NLsimpro"/>
      <sheetName val="Parameters"/>
      <sheetName val="MutasiBarang"/>
      <sheetName val="Price per assignee AND % (2)"/>
      <sheetName val="Abutment"/>
      <sheetName val="D7"/>
      <sheetName val="LOOKUP"/>
      <sheetName val="Ex-Rate"/>
      <sheetName val="van khuon"/>
      <sheetName val="Names"/>
      <sheetName val="LINK MOR"/>
      <sheetName val="LINK GAP"/>
      <sheetName val="SII"/>
      <sheetName val="Tickmarks"/>
      <sheetName val="Lead Schedule"/>
      <sheetName val="Probability and Impact Scales"/>
      <sheetName val="DSR"/>
      <sheetName val="CTbe tong"/>
      <sheetName val="CTDZ 0.4+cto"/>
      <sheetName val="Peernyataan Mengikuti"/>
      <sheetName val="List Plant"/>
      <sheetName val="RAB"/>
      <sheetName val="Farmer-Pond-Monodon"/>
      <sheetName val="NERACA LAJUR"/>
      <sheetName val="2002"/>
      <sheetName val="Library Procedures"/>
      <sheetName val="PENCAPIAN TOKO"/>
      <sheetName val="Investasi"/>
      <sheetName val="AKTIVA"/>
      <sheetName val="Perijinan"/>
      <sheetName val="Purchases FWJ"/>
      <sheetName val="Data SRL"/>
      <sheetName val="Data Prod_Graf"/>
      <sheetName val="Cost sharing"/>
      <sheetName val="Retrieve"/>
      <sheetName val="PT"/>
      <sheetName val="data (2)"/>
      <sheetName val="Ex_Rate"/>
      <sheetName val="Gmd3"/>
      <sheetName val="Excess Calc"/>
      <sheetName val="TO"/>
      <sheetName val="List PT"/>
      <sheetName val="Axapt_"/>
      <sheetName val="Balance Sheet P&amp;L CF"/>
      <sheetName val="CAN"/>
      <sheetName val="Analisa Tend (2)"/>
      <sheetName val="CRITERIA1"/>
      <sheetName val="14A_ARC"/>
      <sheetName val="HPP DOC"/>
      <sheetName val="J.1 Deffered Landright"/>
      <sheetName val="KAsper"/>
      <sheetName val="harga"/>
      <sheetName val="RBP- 2"/>
      <sheetName val="#REF"/>
      <sheetName val="Agustus"/>
      <sheetName val="2-asi-00"/>
      <sheetName val="SumIQA"/>
      <sheetName val="Manual"/>
      <sheetName val="nrc"/>
      <sheetName val="dasar"/>
      <sheetName val="kki"/>
      <sheetName val="fin pro centers"/>
      <sheetName val="Account"/>
      <sheetName val="AKTIVA TETAP CK"/>
      <sheetName val="Receivable (C)"/>
      <sheetName val="FS"/>
      <sheetName val="JADWAL SO"/>
      <sheetName val="status"/>
      <sheetName val="ROSS LIST"/>
      <sheetName val="BUDGET_1999"/>
      <sheetName val="HQ"/>
      <sheetName val="Nav"/>
      <sheetName val="Jan-des"/>
      <sheetName val="PER-HP"/>
      <sheetName val="prmt"/>
      <sheetName val="NL"/>
      <sheetName val="Daftar Hutang"/>
      <sheetName val="Aging"/>
    </sheetNames>
    <sheetDataSet>
      <sheetData sheetId="0">
        <row r="1">
          <cell r="A1">
            <v>6</v>
          </cell>
        </row>
      </sheetData>
      <sheetData sheetId="1">
        <row r="1">
          <cell r="A1">
            <v>6</v>
          </cell>
        </row>
      </sheetData>
      <sheetData sheetId="2">
        <row r="1">
          <cell r="A1">
            <v>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>
            <v>6</v>
          </cell>
        </row>
      </sheetData>
      <sheetData sheetId="12">
        <row r="1">
          <cell r="A1">
            <v>6</v>
          </cell>
        </row>
      </sheetData>
      <sheetData sheetId="13">
        <row r="1">
          <cell r="A1">
            <v>6</v>
          </cell>
        </row>
      </sheetData>
      <sheetData sheetId="14" refreshError="1">
        <row r="1">
          <cell r="A1">
            <v>6</v>
          </cell>
          <cell r="B1" t="str">
            <v>Affish B.V.</v>
          </cell>
        </row>
        <row r="2">
          <cell r="A2">
            <v>8</v>
          </cell>
          <cell r="B2" t="str">
            <v>A + P Warenhandels GMBH</v>
          </cell>
        </row>
        <row r="3">
          <cell r="A3">
            <v>11</v>
          </cell>
          <cell r="B3" t="str">
            <v>W.G. Den Heijer En ZN. B.V.</v>
          </cell>
        </row>
        <row r="4">
          <cell r="A4">
            <v>15</v>
          </cell>
          <cell r="B4" t="str">
            <v>Atalanta Corporation</v>
          </cell>
        </row>
        <row r="5">
          <cell r="A5">
            <v>16</v>
          </cell>
          <cell r="B5" t="str">
            <v>Apex Marine Products Inc</v>
          </cell>
        </row>
        <row r="6">
          <cell r="A6">
            <v>17</v>
          </cell>
          <cell r="B6" t="str">
            <v>Alpha Best International Enterprise Inc.</v>
          </cell>
        </row>
        <row r="7">
          <cell r="A7">
            <v>62</v>
          </cell>
          <cell r="B7" t="str">
            <v>Buesumer Fischerei-Gesellschaft MBH + CO. KG</v>
          </cell>
        </row>
        <row r="8">
          <cell r="A8">
            <v>134</v>
          </cell>
          <cell r="B8" t="str">
            <v>Chia Tai Consumer Products PTE Ltd.</v>
          </cell>
        </row>
        <row r="9">
          <cell r="A9">
            <v>137</v>
          </cell>
          <cell r="B9" t="str">
            <v>Co-Op Trade Japan Ltd</v>
          </cell>
        </row>
        <row r="10">
          <cell r="A10">
            <v>138</v>
          </cell>
          <cell r="B10" t="str">
            <v>Fishery Products International Limited</v>
          </cell>
        </row>
        <row r="11">
          <cell r="A11">
            <v>141</v>
          </cell>
          <cell r="B11" t="str">
            <v>CPF Europe SA</v>
          </cell>
        </row>
        <row r="12">
          <cell r="A12">
            <v>145</v>
          </cell>
          <cell r="B12" t="str">
            <v>Daiei Taigen Co., Ltd.</v>
          </cell>
        </row>
        <row r="13">
          <cell r="A13">
            <v>154</v>
          </cell>
          <cell r="B13" t="str">
            <v>Escal</v>
          </cell>
        </row>
        <row r="14">
          <cell r="A14">
            <v>160</v>
          </cell>
          <cell r="B14" t="str">
            <v>Fooder Co., Ltd.</v>
          </cell>
        </row>
        <row r="15">
          <cell r="A15">
            <v>161</v>
          </cell>
          <cell r="B15" t="str">
            <v>Foods Creation Co., Ltd.</v>
          </cell>
        </row>
        <row r="16">
          <cell r="A16">
            <v>162</v>
          </cell>
          <cell r="B16" t="str">
            <v>Foods Produce Co., Ltd.</v>
          </cell>
        </row>
        <row r="17">
          <cell r="A17">
            <v>165</v>
          </cell>
          <cell r="B17" t="str">
            <v>Foods Planner Co., Ltd.</v>
          </cell>
        </row>
        <row r="18">
          <cell r="A18">
            <v>180</v>
          </cell>
          <cell r="B18" t="str">
            <v>Gallant Union International Inc.</v>
          </cell>
        </row>
        <row r="19">
          <cell r="A19">
            <v>181</v>
          </cell>
          <cell r="B19" t="str">
            <v>Galana NV</v>
          </cell>
        </row>
        <row r="20">
          <cell r="A20">
            <v>199</v>
          </cell>
          <cell r="B20" t="str">
            <v>Great Status Enterprise Ltd.</v>
          </cell>
        </row>
        <row r="21">
          <cell r="A21">
            <v>203</v>
          </cell>
          <cell r="B21" t="str">
            <v>GMRI, Inc.</v>
          </cell>
        </row>
        <row r="22">
          <cell r="A22">
            <v>242</v>
          </cell>
          <cell r="B22" t="str">
            <v>Heiploeg B.V.</v>
          </cell>
        </row>
        <row r="23">
          <cell r="A23">
            <v>246</v>
          </cell>
          <cell r="B23" t="str">
            <v>Hokugan Co., Ltd.</v>
          </cell>
        </row>
        <row r="24">
          <cell r="A24">
            <v>325</v>
          </cell>
          <cell r="B24" t="str">
            <v>Ken Bell International Limited</v>
          </cell>
        </row>
        <row r="25">
          <cell r="A25">
            <v>376</v>
          </cell>
          <cell r="B25" t="str">
            <v xml:space="preserve">Kinabalu Sunrise Seafood Supply Sdn Bhd </v>
          </cell>
        </row>
        <row r="26">
          <cell r="A26">
            <v>395</v>
          </cell>
          <cell r="B26" t="str">
            <v>Maple Leaf Rassau GMBH</v>
          </cell>
        </row>
        <row r="27">
          <cell r="A27">
            <v>397</v>
          </cell>
          <cell r="B27" t="str">
            <v>Maruei Commerce International Ltd.</v>
          </cell>
        </row>
        <row r="28">
          <cell r="A28">
            <v>398</v>
          </cell>
          <cell r="B28" t="str">
            <v>Maruha Corporation</v>
          </cell>
        </row>
        <row r="29">
          <cell r="A29">
            <v>402</v>
          </cell>
          <cell r="B29" t="str">
            <v>Mazzetta Company</v>
          </cell>
        </row>
        <row r="30">
          <cell r="A30">
            <v>412</v>
          </cell>
          <cell r="B30" t="str">
            <v>Morubel N.V</v>
          </cell>
        </row>
        <row r="31">
          <cell r="A31">
            <v>414</v>
          </cell>
          <cell r="B31" t="str">
            <v>Klaas Puul Zoon BV</v>
          </cell>
        </row>
        <row r="32">
          <cell r="A32">
            <v>419</v>
          </cell>
          <cell r="B32" t="str">
            <v>Landauer Limited</v>
          </cell>
        </row>
        <row r="33">
          <cell r="A33">
            <v>446</v>
          </cell>
          <cell r="B33" t="str">
            <v>Neptune Fisheries, Inc.</v>
          </cell>
        </row>
        <row r="34">
          <cell r="A34">
            <v>452</v>
          </cell>
          <cell r="B34" t="str">
            <v>Nichirei Corporation</v>
          </cell>
        </row>
        <row r="35">
          <cell r="A35">
            <v>453</v>
          </cell>
          <cell r="B35" t="str">
            <v>Nippon Suisan Kaisha, Ltd.</v>
          </cell>
        </row>
        <row r="36">
          <cell r="A36">
            <v>462</v>
          </cell>
          <cell r="B36" t="str">
            <v>NUGEN BIO SCIENCE (TAIWAN) CO., LTD</v>
          </cell>
        </row>
        <row r="37">
          <cell r="A37">
            <v>490</v>
          </cell>
          <cell r="B37" t="str">
            <v>Orca Bay Seafoods, Inc.</v>
          </cell>
        </row>
        <row r="38">
          <cell r="A38">
            <v>492</v>
          </cell>
          <cell r="B38" t="str">
            <v>Ocean Garden Products, Inc.</v>
          </cell>
        </row>
        <row r="39">
          <cell r="A39">
            <v>495</v>
          </cell>
          <cell r="B39" t="str">
            <v>Ore-Cal Corporation</v>
          </cell>
        </row>
        <row r="40">
          <cell r="A40">
            <v>510</v>
          </cell>
          <cell r="B40" t="str">
            <v>Peng Hsing Enterprise Inc.</v>
          </cell>
        </row>
        <row r="41">
          <cell r="A41">
            <v>700</v>
          </cell>
          <cell r="B41" t="str">
            <v>BGL I, Inc.</v>
          </cell>
        </row>
        <row r="42">
          <cell r="A42">
            <v>740</v>
          </cell>
          <cell r="B42" t="str">
            <v>Shigaken Trade Co., Ltd</v>
          </cell>
        </row>
        <row r="43">
          <cell r="A43">
            <v>790</v>
          </cell>
          <cell r="B43" t="str">
            <v>Thaina Trading Pte Ltd.</v>
          </cell>
        </row>
        <row r="44">
          <cell r="A44">
            <v>801</v>
          </cell>
          <cell r="B44" t="str">
            <v>True Dragon Frozen Foodstuff Co. Ltd.</v>
          </cell>
        </row>
        <row r="45">
          <cell r="A45">
            <v>805</v>
          </cell>
          <cell r="B45" t="str">
            <v>Tomen Corporation TKRGA Section, Tokyo</v>
          </cell>
        </row>
        <row r="46">
          <cell r="A46">
            <v>811</v>
          </cell>
          <cell r="B46" t="str">
            <v>Tak Fat (Far East) Trading Company</v>
          </cell>
        </row>
        <row r="47">
          <cell r="A47">
            <v>820</v>
          </cell>
          <cell r="B47" t="str">
            <v>UENO TRADE CO., LTD</v>
          </cell>
        </row>
        <row r="48">
          <cell r="A48">
            <v>823</v>
          </cell>
          <cell r="B48" t="str">
            <v>U Co-Op Consumer Co-Operative Federation</v>
          </cell>
        </row>
        <row r="49">
          <cell r="A49">
            <v>824</v>
          </cell>
          <cell r="B49" t="str">
            <v>Ueno Trade Co., Ltd.</v>
          </cell>
        </row>
        <row r="50">
          <cell r="A50">
            <v>825</v>
          </cell>
          <cell r="B50" t="str">
            <v>Unisea Foods</v>
          </cell>
        </row>
        <row r="51">
          <cell r="A51">
            <v>950</v>
          </cell>
          <cell r="B51" t="str">
            <v>Valio-Avicola</v>
          </cell>
        </row>
        <row r="52">
          <cell r="A52">
            <v>825</v>
          </cell>
          <cell r="B52" t="str">
            <v>Unisea Foods</v>
          </cell>
        </row>
        <row r="53">
          <cell r="A53">
            <v>950</v>
          </cell>
          <cell r="B53" t="str">
            <v>Valio-Avicola</v>
          </cell>
        </row>
        <row r="54">
          <cell r="A54">
            <v>972</v>
          </cell>
          <cell r="B54" t="str">
            <v xml:space="preserve">YUSEN AIR 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REAL ANGGARAN EXIS (2)"/>
      <sheetName val="REAL ANGGARAN (3)"/>
      <sheetName val="REAL ANGGARAN (2)"/>
      <sheetName val="joint cost (2)"/>
      <sheetName val="joint cost (3)"/>
      <sheetName val="FEE BASED (2)"/>
      <sheetName val="FEE BASED"/>
      <sheetName val="CO GUARANTEE"/>
      <sheetName val="breakdown ANGGARAN ACTION PLAN"/>
      <sheetName val="breakdown ANGGARAN RKAC"/>
      <sheetName val="DAFTAR REK"/>
      <sheetName val="JURNAL"/>
      <sheetName val="NS"/>
      <sheetName val="BB"/>
      <sheetName val="KAS RIIL"/>
      <sheetName val="REAL ANGGARAN"/>
      <sheetName val="REAL ANGGARAN EXIS"/>
      <sheetName val="REAL ANGGARAN KUR"/>
      <sheetName val="REAL ANGGARAN TERINCI"/>
      <sheetName val="joint cost"/>
      <sheetName val="tarif JC syar"/>
      <sheetName val="SALDO RIIL"/>
      <sheetName val="neraca"/>
      <sheetName val="SALDO NOMINAL"/>
      <sheetName val="L(R) "/>
      <sheetName val="CASH FLOW"/>
      <sheetName val="dn_zakat"/>
      <sheetName val="dn_kbajikn"/>
      <sheetName val="cat lap"/>
      <sheetName val="joint cost NOV"/>
      <sheetName val="joint cost Des"/>
      <sheetName val="CRITERIA3"/>
      <sheetName val="11b"/>
      <sheetName val="TBM"/>
      <sheetName val="L12 Akt Tetap"/>
      <sheetName val="DATA"/>
      <sheetName val="Jabar"/>
      <sheetName val="Jateng"/>
      <sheetName val="Jatim"/>
      <sheetName val="Sulawesi"/>
      <sheetName val="Sumbagsel"/>
      <sheetName val="Sumbagut"/>
      <sheetName val="PTKP"/>
      <sheetName val="N-LTLS"/>
      <sheetName val="KAEF"/>
      <sheetName val="ADIRA-N"/>
      <sheetName val="N-ASII"/>
      <sheetName val="BBCA"/>
      <sheetName val="TLKM-J"/>
      <sheetName val="N-TLK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So Hut"/>
      <sheetName val="0305"/>
      <sheetName val="0405"/>
      <sheetName val="Harga MT"/>
      <sheetName val="Master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Peternak"/>
      <sheetName val="Pemb DOC"/>
      <sheetName val="Pemb pakan"/>
      <sheetName val="Pemb OVK"/>
      <sheetName val="Mutasi pakan"/>
      <sheetName val="Sales"/>
    </sheetNames>
    <sheetDataSet>
      <sheetData sheetId="0" refreshError="1"/>
      <sheetData sheetId="1"/>
      <sheetData sheetId="2"/>
      <sheetData sheetId="3"/>
      <sheetData sheetId="4"/>
      <sheetData sheetId="5" refreshError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XXXXX"/>
      <sheetName val="Permanent info"/>
      <sheetName val="Marshal"/>
      <sheetName val="1771"/>
      <sheetName val="F1771-I"/>
      <sheetName val="F1771-II"/>
      <sheetName val="F1771-III"/>
      <sheetName val="F 1771-IV"/>
      <sheetName val="F 1771-V"/>
      <sheetName val="F 1771-VI"/>
      <sheetName val="Sheet1"/>
      <sheetName val="Fiscal exit tax"/>
      <sheetName val="Attach"/>
      <sheetName val="Lampiran"/>
      <sheetName val="fiscal depr(E)"/>
      <sheetName val="fiscal depr. (I)"/>
      <sheetName val="disposal"/>
      <sheetName val="addition"/>
      <sheetName val="reconciliation"/>
      <sheetName val="amortisasi"/>
      <sheetName val="Int-exp"/>
      <sheetName val="Rounding off"/>
      <sheetName val="F1771_III"/>
      <sheetName val="F1771_II"/>
      <sheetName val="result"/>
      <sheetName val="GeneralInfo"/>
      <sheetName val="Input Table"/>
      <sheetName val="PL"/>
      <sheetName val="Sheet3"/>
      <sheetName val="1195 A2"/>
      <sheetName val="BS final"/>
      <sheetName val="EXP0905"/>
      <sheetName val="0220"/>
      <sheetName val="Rates"/>
      <sheetName val="SCORE_RC_Code"/>
      <sheetName val="HEADER"/>
      <sheetName val="A"/>
      <sheetName val="3800-Interim"/>
      <sheetName val="F1771-2"/>
      <sheetName val="F1771-3"/>
      <sheetName val="MED"/>
      <sheetName val="RumusTB 1 bln"/>
      <sheetName val="DAFTAR NOMINATIF"/>
      <sheetName val="AFTER 55"/>
      <sheetName val="7월"/>
      <sheetName val="d_com"/>
      <sheetName val="Family"/>
      <sheetName val="WPL"/>
      <sheetName val="CODE"/>
      <sheetName val="Revenue"/>
      <sheetName val="Menu"/>
      <sheetName val="Cor-'98-2"/>
      <sheetName val="Search for Unrecorded Liabilty"/>
      <sheetName val="FE-1770.P1"/>
      <sheetName val="PROLOSS"/>
      <sheetName val="TBM"/>
      <sheetName val="PO Database@3101"/>
      <sheetName val="K2-FA"/>
      <sheetName val="PopCache_Sheet1"/>
      <sheetName val="General"/>
      <sheetName val="Attachement"/>
      <sheetName val="RATE"/>
      <sheetName val="data_val"/>
      <sheetName val="Master Table"/>
      <sheetName val="Sales"/>
      <sheetName val="A-3"/>
      <sheetName val="rekap p.3"/>
      <sheetName val="General Info"/>
      <sheetName val="master"/>
      <sheetName val="PREMI"/>
      <sheetName val="Orders"/>
      <sheetName val="by service"/>
      <sheetName val="OthAsset roll"/>
      <sheetName val="调帐事项登记表"/>
      <sheetName val="帐套设置"/>
      <sheetName val="bs (2)"/>
      <sheetName val="Irregular Income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RESULTATS RECAP"/>
      <sheetName val="TESTS"/>
      <sheetName val="Spec"/>
      <sheetName val="SPT-PPh23"/>
      <sheetName val="Q-PC1"/>
      <sheetName val="Q-PC2"/>
      <sheetName val="Rekap Piutang"/>
      <sheetName val="Rincian"/>
      <sheetName val="Schedule Angsuran"/>
      <sheetName val="Trial"/>
      <sheetName val="Income Statement-May 2004"/>
      <sheetName val="OFF"/>
      <sheetName val="Permanent_info"/>
      <sheetName val="F_1771-IV"/>
      <sheetName val="F_1771-V"/>
      <sheetName val="F_1771-VI"/>
      <sheetName val="Fiscal_exit_tax"/>
      <sheetName val="fiscal_depr(E)"/>
      <sheetName val="fiscal_depr__(I)"/>
      <sheetName val="Rounding_off"/>
      <sheetName val="vendor name"/>
      <sheetName val="Cover-01"/>
      <sheetName val="PENJ.NERACA"/>
      <sheetName val="A3"/>
      <sheetName val="B28"/>
      <sheetName val="Journal"/>
      <sheetName val="AR EXPORT"/>
      <sheetName val="Scenarios and Sensitivities"/>
      <sheetName val="Global Assumptions"/>
      <sheetName val="Dayung"/>
      <sheetName val="Data"/>
      <sheetName val="Gelam"/>
      <sheetName val="Letang"/>
      <sheetName val="Suban"/>
      <sheetName val="Sumpal"/>
      <sheetName val="Tengah"/>
      <sheetName val="Asumsi"/>
      <sheetName val="TK1"/>
      <sheetName val="Lead"/>
      <sheetName val="Check on 8.10.2003"/>
      <sheetName val="SE-C"/>
      <sheetName val="LPP-1"/>
      <sheetName val="Regulated Tariff"/>
      <sheetName val="Other charges (income)"/>
      <sheetName val="PO Database"/>
      <sheetName val="Logistics"/>
      <sheetName val="BS_final"/>
      <sheetName val="Input_Table"/>
      <sheetName val="1195_A2"/>
      <sheetName val="FE-1770_P1"/>
      <sheetName val="PO_Database@3101"/>
      <sheetName val="Search_for_Unrecorded_Liabilty"/>
      <sheetName val="rekap_p_3"/>
      <sheetName val="General_Info"/>
      <sheetName val="RumusTB_1_bln"/>
      <sheetName val="AFTER_55"/>
      <sheetName val="DAFTAR_NOMINATIF"/>
      <sheetName val="Profile"/>
      <sheetName val="TB"/>
      <sheetName val="COGSRevalSum"/>
      <sheetName val="N"/>
      <sheetName val="DATA WP"/>
      <sheetName val="Country Data"/>
      <sheetName val="Contents"/>
      <sheetName val="YTD Results"/>
      <sheetName val="CAST DAILY"/>
      <sheetName val="Input Plan"/>
      <sheetName val="Prepaid insurance"/>
      <sheetName val="COVER"/>
      <sheetName val="Merid Sum"/>
      <sheetName val="TB HO"/>
      <sheetName val="KURS"/>
      <sheetName val="F1771_2"/>
      <sheetName val="Kalk EITR- 2009"/>
      <sheetName val="Attachment"/>
      <sheetName val="Depreciation"/>
      <sheetName val="gol I"/>
      <sheetName val="gol II"/>
      <sheetName val="Art. 25"/>
      <sheetName val="Regroup FA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Sheet5"/>
      <sheetName val="Sheet4"/>
      <sheetName val="Sheet2"/>
      <sheetName val="flow"/>
      <sheetName val="OLDMAP"/>
      <sheetName val="FE_1770_I"/>
      <sheetName val="FE_1770_P1"/>
      <sheetName val="FE_1770_II"/>
      <sheetName val="P"/>
      <sheetName val="A.4.3"/>
      <sheetName val="RUGILABA"/>
      <sheetName val="AGM"/>
      <sheetName val="Locations"/>
      <sheetName val="ref"/>
      <sheetName val="DELETE"/>
      <sheetName val="PKP"/>
      <sheetName val="ING"/>
      <sheetName val="Sandi laba rugi"/>
      <sheetName val="F-1|F-2"/>
      <sheetName val="10"/>
      <sheetName val="P&amp;L"/>
      <sheetName val="設定"/>
      <sheetName val="HPP"/>
      <sheetName val="STOCK AKHIR"/>
      <sheetName val="Treshing"/>
      <sheetName val="Clarifikasi "/>
      <sheetName val="Shunde"/>
      <sheetName val="Links"/>
      <sheetName val="PL BI FORM"/>
      <sheetName val="I-PPh Final"/>
      <sheetName val="source"/>
      <sheetName val="DATA21"/>
      <sheetName val="Workings"/>
      <sheetName val="Sales Parameter"/>
      <sheetName val="F1771-V"/>
      <sheetName val="RL NIS"/>
      <sheetName val="Powergen"/>
      <sheetName val="Konfirmasi Transaksi Lama"/>
      <sheetName val="PIK_QUO"/>
      <sheetName val="CLC&amp;CLS"/>
      <sheetName val="PB(B)"/>
      <sheetName val="JSiar"/>
      <sheetName val="Ranges"/>
      <sheetName val="PENJ_NERACA"/>
      <sheetName val="Master_Table"/>
      <sheetName val="MALE"/>
      <sheetName val="SING"/>
      <sheetName val="SRI L"/>
      <sheetName val="VIET"/>
      <sheetName val="Plan"/>
      <sheetName val="B25-95"/>
      <sheetName val="Table"/>
      <sheetName val="panther"/>
      <sheetName val="NOPAT_VDF"/>
      <sheetName val="WACC_VDF"/>
      <sheetName val="Summary Page_VDF"/>
      <sheetName val="Invested capital_VDF"/>
      <sheetName val="DSR"/>
      <sheetName val="sepdua"/>
      <sheetName val="AE_DM"/>
      <sheetName val="WBS 2005"/>
      <sheetName val="Rpt13.Oth"/>
      <sheetName val="RPMCOST"/>
      <sheetName val="JARS"/>
      <sheetName val="LABELS"/>
      <sheetName val="MNHRS"/>
      <sheetName val="RAWMAT"/>
      <sheetName val="RN_PM"/>
      <sheetName val="Permanent_info1"/>
      <sheetName val="F_1771-IV1"/>
      <sheetName val="F_1771-V1"/>
      <sheetName val="F_1771-VI1"/>
      <sheetName val="Fiscal_exit_tax1"/>
      <sheetName val="fiscal_depr(E)1"/>
      <sheetName val="fiscal_depr__(I)1"/>
      <sheetName val="Rounding_off1"/>
      <sheetName val="Input_Table1"/>
      <sheetName val="1195_A21"/>
      <sheetName val="BS_final1"/>
      <sheetName val="Search_for_Unrecorded_Liabilty1"/>
      <sheetName val="FE-1770_P11"/>
      <sheetName val="PO_Database@31011"/>
      <sheetName val="RumusTB_1_bln1"/>
      <sheetName val="AFTER_551"/>
      <sheetName val="DAFTAR_NOMINATIF1"/>
      <sheetName val="by_service"/>
      <sheetName val="rekap_p_31"/>
      <sheetName val="General_Info1"/>
      <sheetName val="OthAsset_roll"/>
      <sheetName val="Irregular_Income"/>
      <sheetName val="bs_(2)"/>
      <sheetName val="Rekap_Piutang"/>
      <sheetName val="RESULTATS_RECAP"/>
      <sheetName val="vendor_name"/>
      <sheetName val="Other_charges_(income)"/>
      <sheetName val="PO_Database"/>
      <sheetName val="Check_on_8_10_2003"/>
      <sheetName val="STOCK_AKHIR"/>
      <sheetName val="RL_NIS"/>
      <sheetName val="Sales_Parameter"/>
      <sheetName val="Clarifikasi_"/>
      <sheetName val="Scenarios_and_Sensitivities"/>
      <sheetName val="Global_Assumptions"/>
      <sheetName val="Regulated_Tariff"/>
      <sheetName val="DATA_WP"/>
      <sheetName val="Sandi_laba_rugi"/>
      <sheetName val="AR_EXPORT"/>
      <sheetName val="Konfirmasi_Transaksi_Lama"/>
      <sheetName val="YTD_Results"/>
      <sheetName val="Prepaid_insurance"/>
      <sheetName val="Merid_Sum"/>
      <sheetName val="Country_Data"/>
      <sheetName val="Kalk_EITR-_2009"/>
      <sheetName val="gol_I"/>
      <sheetName val="gol_II"/>
      <sheetName val="Art__25"/>
      <sheetName val="Regroup_FA"/>
      <sheetName val="FI-1771_P1"/>
      <sheetName val="FE-1771_P1"/>
      <sheetName val="FI-1771_P2"/>
      <sheetName val="FE-1771_P2"/>
      <sheetName val="CAST_DAILY"/>
      <sheetName val="Input_Plan"/>
      <sheetName val="Income_Statement-May_2004"/>
      <sheetName val="Balsht Input"/>
      <sheetName val="CIP_USD"/>
      <sheetName val="Rekap"/>
      <sheetName val="AGING"/>
      <sheetName val="Radford 2002"/>
      <sheetName val="US Sales Ranges"/>
      <sheetName val="PipWT"/>
      <sheetName val="SFKLN"/>
      <sheetName val="koding_komposisi"/>
      <sheetName val="KODINGharga"/>
      <sheetName val="BEP"/>
      <sheetName val="cov"/>
      <sheetName val="04114"/>
      <sheetName val="INPUT"/>
      <sheetName val="NAP"/>
      <sheetName val="lam-ssp"/>
      <sheetName val="pemak_Mutasi"/>
      <sheetName val="B.1"/>
      <sheetName val="ACRCONT"/>
      <sheetName val="Sale-Leaseback (2)"/>
      <sheetName val="PO"/>
      <sheetName val="AU_BS"/>
      <sheetName val="Additions Interface"/>
      <sheetName val="Basic Information"/>
      <sheetName val="Breakevn"/>
      <sheetName val="SDH"/>
      <sheetName val="LIST FP08"/>
      <sheetName val="TblPajak"/>
      <sheetName val="trf multiple"/>
      <sheetName val="trfakt sgl"/>
      <sheetName val="Dbase"/>
      <sheetName val="SRI_L"/>
      <sheetName val="I-PPh_Final"/>
      <sheetName val="LP-01"/>
      <sheetName val="LP_01"/>
      <sheetName val="Penj Sub NPK"/>
      <sheetName val="N-ASII"/>
      <sheetName val="MasterSheet"/>
      <sheetName val="TB0"/>
      <sheetName val="BS-RTI"/>
      <sheetName val="Neraca detail per book"/>
      <sheetName val="Input Param"/>
      <sheetName val="ＦＲＭ負荷表"/>
      <sheetName val="Instructions"/>
      <sheetName val="CHIPPING"/>
      <sheetName val="FA1999"/>
      <sheetName val="bal sheet"/>
      <sheetName val="Summary Market Segmentation"/>
      <sheetName val="Permanent_info2"/>
      <sheetName val="F_1771-IV2"/>
      <sheetName val="F_1771-V2"/>
      <sheetName val="F_1771-VI2"/>
      <sheetName val="Fiscal_exit_tax2"/>
      <sheetName val="fiscal_depr(E)2"/>
      <sheetName val="fiscal_depr__(I)2"/>
      <sheetName val="Rounding_off2"/>
      <sheetName val="BS_final2"/>
      <sheetName val="RumusTB_1_bln2"/>
      <sheetName val="DAFTAR_NOMINATIF2"/>
      <sheetName val="AFTER_552"/>
      <sheetName val="Input_Table2"/>
      <sheetName val="1195_A22"/>
      <sheetName val="Search_for_Unrecorded_Liabilty2"/>
      <sheetName val="FE-1770_P12"/>
      <sheetName val="PO_Database@31012"/>
      <sheetName val="Master_Table1"/>
      <sheetName val="rekap_p_32"/>
      <sheetName val="General_Info2"/>
      <sheetName val="by_service1"/>
      <sheetName val="OthAsset_roll1"/>
      <sheetName val="bs_(2)1"/>
      <sheetName val="Irregular_Income1"/>
      <sheetName val="RESULTATS_RECAP1"/>
      <sheetName val="Rekap_Piutang1"/>
      <sheetName val="PENJ_NERACA1"/>
      <sheetName val="Check_on_8_10_20031"/>
      <sheetName val="AR_EXPORT1"/>
      <sheetName val="vendor_name1"/>
      <sheetName val="Other_charges_(income)1"/>
      <sheetName val="A_4_3"/>
      <sheetName val="TB_HO"/>
      <sheetName val="Scenarios_and_Sensitivities1"/>
      <sheetName val="Global_Assumptions1"/>
      <sheetName val="Kalk_EITR-_20091"/>
      <sheetName val="DATA_WP1"/>
      <sheetName val="Country_Data1"/>
      <sheetName val="CAST_DAILY1"/>
      <sheetName val="Input_Plan1"/>
      <sheetName val="YTD_Results1"/>
      <sheetName val="Prepaid_insurance1"/>
      <sheetName val="Merid_Sum1"/>
      <sheetName val="gol_I1"/>
      <sheetName val="gol_II1"/>
      <sheetName val="Art__251"/>
      <sheetName val="Regroup_FA1"/>
      <sheetName val="FI-1771_P11"/>
      <sheetName val="FE-1771_P11"/>
      <sheetName val="FI-1771_P21"/>
      <sheetName val="FE-1771_P21"/>
      <sheetName val="Income_Statement-May_20041"/>
      <sheetName val="Regulated_Tariff1"/>
      <sheetName val="PO_Database1"/>
      <sheetName val="Clarifikasi_1"/>
      <sheetName val="Sandi_laba_rugi1"/>
      <sheetName val="PL_BI_FORM"/>
      <sheetName val="STOCK_AKHIR1"/>
      <sheetName val="Sales_Parameter1"/>
      <sheetName val="RL_NIS1"/>
      <sheetName val="Konfirmasi_Transaksi_Lama1"/>
      <sheetName val="Schedule_Angsuran"/>
      <sheetName val="Summary_Page_VDF"/>
      <sheetName val="Invested_capital_VDF"/>
      <sheetName val="WBS_2005"/>
      <sheetName val="Rpt13_Oth"/>
      <sheetName val="Balsht_Input"/>
      <sheetName val="Additions_Interface"/>
      <sheetName val="B_1"/>
      <sheetName val="Sale-Leaseback_(2)"/>
      <sheetName val="Radford_2002"/>
      <sheetName val="US_Sales_Ranges"/>
      <sheetName val="Summary_Market_Segmentation"/>
      <sheetName val="Basic_Information"/>
      <sheetName val="IBASE"/>
      <sheetName val="Unit Costs"/>
      <sheetName val="Xplor pattern 08.05"/>
      <sheetName val="Cellular"/>
      <sheetName val="MAP"/>
      <sheetName val="basic"/>
      <sheetName val="FS (2)"/>
      <sheetName val="GL"/>
      <sheetName val="Feuil1"/>
      <sheetName val="Project"/>
      <sheetName val="vs LY Const"/>
      <sheetName val="Neraca"/>
      <sheetName val="Main table"/>
      <sheetName val="annual charge"/>
      <sheetName val="induk"/>
      <sheetName val="Consol"/>
      <sheetName val="SS"/>
      <sheetName val="BSA"/>
      <sheetName val="BSL"/>
      <sheetName val="JAn&amp;Feb Source"/>
      <sheetName val="DATA_JUALAN"/>
      <sheetName val="Excess Calc"/>
      <sheetName val="DbKtr"/>
      <sheetName val="2007 Fix"/>
      <sheetName val="ptkp"/>
      <sheetName val="BPR"/>
      <sheetName val="Attrition"/>
      <sheetName val="Iowa Curves"/>
      <sheetName val="Inputs"/>
      <sheetName val="DB"/>
      <sheetName val="Table 1"/>
      <sheetName val="Jrnl_Kas"/>
      <sheetName val="s5"/>
      <sheetName val="List"/>
      <sheetName val="A.4.2"/>
      <sheetName val="LP-1"/>
      <sheetName val="C_TAR"/>
      <sheetName val="di"/>
      <sheetName val="NOA"/>
      <sheetName val="AGG_aggr2"/>
      <sheetName val="AGG_rmc2"/>
      <sheetName val="CEM_cc2"/>
      <sheetName val="AGG_conc2"/>
      <sheetName val="CEM_afr2"/>
      <sheetName val="CEM_mic2"/>
      <sheetName val="CEM_trcem2"/>
      <sheetName val="OPR_open2"/>
      <sheetName val="OPR_spec2"/>
      <sheetName val="OPR_tropr2"/>
      <sheetName val="P1"/>
      <sheetName val="P2"/>
      <sheetName val="O2"/>
      <sheetName val="G3"/>
      <sheetName val="VARIABLE"/>
      <sheetName val="Excavator"/>
      <sheetName val="Elec"/>
      <sheetName val="Tabel stock"/>
      <sheetName val="day"/>
      <sheetName val="Isolasi Luar Dalam"/>
      <sheetName val="Isolasi Luar"/>
      <sheetName val="fa-s"/>
      <sheetName val="Old Lead"/>
      <sheetName val="revisi-gltran"/>
      <sheetName val="detail pph from tu"/>
      <sheetName val="BASIC ASSUMPTION"/>
      <sheetName val="NEW003"/>
      <sheetName val="H3"/>
      <sheetName val="B2b"/>
      <sheetName val="H2b"/>
      <sheetName val="D2b"/>
      <sheetName val="H4"/>
      <sheetName val="P_Par"/>
      <sheetName val="Results"/>
      <sheetName val="Setting"/>
      <sheetName val="Macro_XLM"/>
      <sheetName val="B"/>
      <sheetName val="Receiv-liabil"/>
      <sheetName val="Premi Iuran"/>
      <sheetName val="WP-PBM-04"/>
      <sheetName val="PDG"/>
      <sheetName val="budget idr"/>
      <sheetName val="COMPANY CODE"/>
      <sheetName val="prod"/>
      <sheetName val="Tab DPA"/>
      <sheetName val="EV SJB"/>
      <sheetName val="Perintah"/>
      <sheetName val="analis"/>
      <sheetName val="OPNAME GOOD STOCK"/>
      <sheetName val="OPNAME SALES"/>
      <sheetName val="OPNAME BAD STOCK"/>
      <sheetName val="CMA_Calculations"/>
      <sheetName val="IPK Sem12014"/>
      <sheetName val="Total"/>
      <sheetName val="tabel nilai"/>
      <sheetName val="Permanent_info3"/>
      <sheetName val="F_1771-IV3"/>
      <sheetName val="F_1771-V3"/>
      <sheetName val="F_1771-VI3"/>
      <sheetName val="Fiscal_exit_tax3"/>
      <sheetName val="fiscal_depr(E)3"/>
      <sheetName val="fiscal_depr__(I)3"/>
      <sheetName val="Rounding_off3"/>
      <sheetName val="BS_final3"/>
      <sheetName val="RumusTB_1_bln3"/>
      <sheetName val="Input_Table3"/>
      <sheetName val="1195_A23"/>
      <sheetName val="DAFTAR_NOMINATIF3"/>
      <sheetName val="AFTER_553"/>
      <sheetName val="Master_Table2"/>
      <sheetName val="FE-1770_P13"/>
      <sheetName val="Search_for_Unrecorded_Liabilty3"/>
      <sheetName val="Irregular_Income2"/>
      <sheetName val="General_Info3"/>
      <sheetName val="PO_Database@31013"/>
      <sheetName val="Scenarios_and_Sensitivities2"/>
      <sheetName val="Global_Assumptions2"/>
      <sheetName val="OthAsset_roll2"/>
      <sheetName val="rekap_p_33"/>
      <sheetName val="bs_(2)2"/>
      <sheetName val="RESULTATS_RECAP2"/>
      <sheetName val="Rekap_Piutang2"/>
      <sheetName val="PENJ_NERACA2"/>
      <sheetName val="AR_EXPORT2"/>
      <sheetName val="Check_on_8_10_20032"/>
      <sheetName val="by_service2"/>
      <sheetName val="vendor_name2"/>
      <sheetName val="Other_charges_(income)2"/>
      <sheetName val="A_4_31"/>
      <sheetName val="TB_HO1"/>
      <sheetName val="Income_Statement-May_20042"/>
      <sheetName val="PO_Database2"/>
      <sheetName val="DATA_WP2"/>
      <sheetName val="Regulated_Tariff2"/>
      <sheetName val="Sandi_laba_rugi2"/>
      <sheetName val="Country_Data2"/>
      <sheetName val="CAST_DAILY2"/>
      <sheetName val="Input_Plan2"/>
      <sheetName val="YTD_Results2"/>
      <sheetName val="Prepaid_insurance2"/>
      <sheetName val="Merid_Sum2"/>
      <sheetName val="PL_BI_FORM1"/>
      <sheetName val="I-PPh_Final1"/>
      <sheetName val="Kalk_EITR-_20092"/>
      <sheetName val="gol_I2"/>
      <sheetName val="gol_II2"/>
      <sheetName val="Art__252"/>
      <sheetName val="Regroup_FA2"/>
      <sheetName val="FI-1771_P12"/>
      <sheetName val="FE-1771_P12"/>
      <sheetName val="FI-1771_P22"/>
      <sheetName val="FE-1771_P22"/>
      <sheetName val="STOCK_AKHIR2"/>
      <sheetName val="Clarifikasi_2"/>
      <sheetName val="Sales_Parameter2"/>
      <sheetName val="RL_NIS2"/>
      <sheetName val="Konfirmasi_Transaksi_Lama2"/>
      <sheetName val="SRI_L1"/>
      <sheetName val="Schedule_Angsuran1"/>
      <sheetName val="Balsht_Input1"/>
      <sheetName val="WBS_20051"/>
      <sheetName val="Summary_Page_VDF1"/>
      <sheetName val="Invested_capital_VDF1"/>
      <sheetName val="Rpt13_Oth1"/>
      <sheetName val="Summary_Market_Segmentation1"/>
      <sheetName val="Additions_Interface1"/>
      <sheetName val="B_11"/>
      <sheetName val="Sale-Leaseback_(2)1"/>
      <sheetName val="Radford_20021"/>
      <sheetName val="US_Sales_Ranges1"/>
      <sheetName val="Basic_Information1"/>
      <sheetName val="Table_11"/>
      <sheetName val="Table_1"/>
      <sheetName val="Permanent_info4"/>
      <sheetName val="F_1771-IV4"/>
      <sheetName val="F_1771-V4"/>
      <sheetName val="F_1771-VI4"/>
      <sheetName val="Fiscal_exit_tax4"/>
      <sheetName val="fiscal_depr(E)4"/>
      <sheetName val="fiscal_depr__(I)4"/>
      <sheetName val="Rounding_off4"/>
      <sheetName val="BS_final4"/>
      <sheetName val="RumusTB_1_bln4"/>
      <sheetName val="Input_Table4"/>
      <sheetName val="1195_A24"/>
      <sheetName val="DAFTAR_NOMINATIF4"/>
      <sheetName val="AFTER_554"/>
      <sheetName val="Master_Table3"/>
      <sheetName val="FE-1770_P14"/>
      <sheetName val="Search_for_Unrecorded_Liabilty4"/>
      <sheetName val="Irregular_Income3"/>
      <sheetName val="General_Info4"/>
      <sheetName val="PO_Database@31014"/>
      <sheetName val="Scenarios_and_Sensitivities3"/>
      <sheetName val="Global_Assumptions3"/>
      <sheetName val="OthAsset_roll3"/>
      <sheetName val="rekap_p_34"/>
      <sheetName val="bs_(2)3"/>
      <sheetName val="RESULTATS_RECAP3"/>
      <sheetName val="Rekap_Piutang3"/>
      <sheetName val="PENJ_NERACA3"/>
      <sheetName val="AR_EXPORT3"/>
      <sheetName val="Check_on_8_10_20033"/>
      <sheetName val="by_service3"/>
      <sheetName val="vendor_name3"/>
      <sheetName val="Other_charges_(income)3"/>
      <sheetName val="A_4_32"/>
      <sheetName val="TB_HO2"/>
      <sheetName val="Income_Statement-May_20043"/>
      <sheetName val="PO_Database3"/>
      <sheetName val="DATA_WP3"/>
      <sheetName val="Regulated_Tariff3"/>
      <sheetName val="Sandi_laba_rugi3"/>
      <sheetName val="Country_Data3"/>
      <sheetName val="CAST_DAILY3"/>
      <sheetName val="Input_Plan3"/>
      <sheetName val="YTD_Results3"/>
      <sheetName val="Prepaid_insurance3"/>
      <sheetName val="Merid_Sum3"/>
      <sheetName val="PL_BI_FORM2"/>
      <sheetName val="I-PPh_Final2"/>
      <sheetName val="Kalk_EITR-_20093"/>
      <sheetName val="gol_I3"/>
      <sheetName val="gol_II3"/>
      <sheetName val="Art__253"/>
      <sheetName val="Regroup_FA3"/>
      <sheetName val="FI-1771_P13"/>
      <sheetName val="FE-1771_P13"/>
      <sheetName val="FI-1771_P23"/>
      <sheetName val="FE-1771_P23"/>
      <sheetName val="STOCK_AKHIR3"/>
      <sheetName val="Clarifikasi_3"/>
      <sheetName val="Sales_Parameter3"/>
      <sheetName val="RL_NIS3"/>
      <sheetName val="Konfirmasi_Transaksi_Lama3"/>
      <sheetName val="SRI_L2"/>
      <sheetName val="Schedule_Angsuran2"/>
      <sheetName val="Balsht_Input2"/>
      <sheetName val="WBS_20052"/>
      <sheetName val="Summary_Page_VDF2"/>
      <sheetName val="Invested_capital_VDF2"/>
      <sheetName val="Rpt13_Oth2"/>
      <sheetName val="Summary_Market_Segmentation2"/>
      <sheetName val="Additions_Interface2"/>
      <sheetName val="B_12"/>
      <sheetName val="Sale-Leaseback_(2)2"/>
      <sheetName val="Radford_20022"/>
      <sheetName val="US_Sales_Ranges2"/>
      <sheetName val="Basic_Information2"/>
      <sheetName val="Table_12"/>
      <sheetName val="eSPT08"/>
      <sheetName val="eSPT09"/>
      <sheetName val="eSPT10"/>
      <sheetName val="eSPT11"/>
      <sheetName val="eSPT12"/>
      <sheetName val="eSPT2012-01"/>
      <sheetName val="Data Base"/>
      <sheetName val="Markup"/>
      <sheetName val="LRK"/>
      <sheetName val="PEND+BIAYA"/>
      <sheetName val="Benefit Proposal"/>
      <sheetName val="Caramel_Monthly_Ticket"/>
      <sheetName val="DS Vendor"/>
      <sheetName val="EBIT Summary"/>
      <sheetName val="EBIT Walk"/>
      <sheetName val="COGS"/>
      <sheetName val="SAG"/>
      <sheetName val="F1771-IV"/>
      <sheetName val="POPULATION"/>
      <sheetName val="_SAF 02"/>
      <sheetName val="DATA OC"/>
      <sheetName val="KAR-SC-0609"/>
      <sheetName val="Monthly (4)"/>
      <sheetName val="Scenarios_Sensitivities"/>
      <sheetName val="laporan"/>
      <sheetName val="TableLookup"/>
      <sheetName val="Info"/>
      <sheetName val="RANGE"/>
      <sheetName val="#REF!"/>
      <sheetName val="Parameter"/>
      <sheetName val="AutoPivot_Day"/>
      <sheetName val="Input Prod_Raw"/>
      <sheetName val="Input Manual 3"/>
      <sheetName val="Input Manual 2"/>
      <sheetName val="Non-Statistical Sampling Master"/>
      <sheetName val="Two Step Revenue Testing Master"/>
      <sheetName val="Global Data"/>
      <sheetName val="PURCH"/>
      <sheetName val="tra-vat-lieu"/>
      <sheetName val="gVL"/>
      <sheetName val="PAYROLL"/>
      <sheetName val="Reimbursements"/>
      <sheetName val="FE-1771$.P1"/>
      <sheetName val="~Options"/>
      <sheetName val="~Database"/>
      <sheetName val="PARAMETERS"/>
      <sheetName val="Database"/>
      <sheetName val="hitung_hpp_25"/>
      <sheetName val="C&amp;E"/>
      <sheetName val="TST"/>
      <sheetName val="a.2"/>
      <sheetName val="DPro"/>
      <sheetName val="AA.1.1 BNI"/>
      <sheetName val="SheetGMP"/>
      <sheetName val="SheetGMT"/>
      <sheetName val="Drop Down"/>
      <sheetName val="WP-SP-03"/>
      <sheetName val="FACTORY"/>
      <sheetName val="PABRIK _Audited__1207"/>
      <sheetName val="SUM-CHECK"/>
      <sheetName val="estused"/>
      <sheetName val="stan(2)"/>
      <sheetName val="Income Statement_VDF"/>
      <sheetName val="Codestable"/>
      <sheetName val="Batam"/>
      <sheetName val="Permanent_info5"/>
      <sheetName val="F_1771-IV5"/>
      <sheetName val="F_1771-V5"/>
      <sheetName val="F_1771-VI5"/>
      <sheetName val="Fiscal_exit_tax5"/>
      <sheetName val="fiscal_depr(E)5"/>
      <sheetName val="fiscal_depr__(I)5"/>
      <sheetName val="Rounding_off5"/>
      <sheetName val="BS_final5"/>
      <sheetName val="RumusTB_1_bln5"/>
      <sheetName val="Input_Table5"/>
      <sheetName val="DAFTAR_NOMINATIF5"/>
      <sheetName val="AFTER_555"/>
      <sheetName val="1195_A25"/>
      <sheetName val="Search_for_Unrecorded_Liabilty5"/>
      <sheetName val="Master_Table4"/>
      <sheetName val="Irregular_Income4"/>
      <sheetName val="FE-1770_P15"/>
      <sheetName val="General_Info5"/>
      <sheetName val="PO_Database@31015"/>
      <sheetName val="bs_(2)4"/>
      <sheetName val="rekap_p_35"/>
      <sheetName val="Rekap_Piutang4"/>
      <sheetName val="RESULTATS_RECAP4"/>
      <sheetName val="PENJ_NERACA4"/>
      <sheetName val="Check_on_8_10_20034"/>
      <sheetName val="AR_EXPORT4"/>
      <sheetName val="by_service4"/>
      <sheetName val="OthAsset_roll4"/>
      <sheetName val="vendor_name4"/>
      <sheetName val="Other_charges_(income)4"/>
      <sheetName val="A_4_33"/>
      <sheetName val="TB_HO3"/>
      <sheetName val="Income_Statement-May_20044"/>
      <sheetName val="Scenarios_and_Sensitivities4"/>
      <sheetName val="Global_Assumptions4"/>
      <sheetName val="PO_Database4"/>
      <sheetName val="DATA_WP4"/>
      <sheetName val="Regulated_Tariff4"/>
      <sheetName val="Sandi_laba_rugi4"/>
      <sheetName val="Country_Data4"/>
      <sheetName val="CAST_DAILY4"/>
      <sheetName val="Input_Plan4"/>
      <sheetName val="YTD_Results4"/>
      <sheetName val="Prepaid_insurance4"/>
      <sheetName val="Merid_Sum4"/>
      <sheetName val="Kalk_EITR-_20094"/>
      <sheetName val="gol_I4"/>
      <sheetName val="gol_II4"/>
      <sheetName val="Art__254"/>
      <sheetName val="Regroup_FA4"/>
      <sheetName val="FI-1771_P14"/>
      <sheetName val="FE-1771_P14"/>
      <sheetName val="FI-1771_P24"/>
      <sheetName val="FE-1771_P24"/>
      <sheetName val="PL_BI_FORM3"/>
      <sheetName val="I-PPh_Final3"/>
      <sheetName val="STOCK_AKHIR4"/>
      <sheetName val="Clarifikasi_4"/>
      <sheetName val="RL_NIS4"/>
      <sheetName val="Sales_Parameter4"/>
      <sheetName val="Konfirmasi_Transaksi_Lama4"/>
      <sheetName val="Balsht_Input3"/>
      <sheetName val="SRI_L3"/>
      <sheetName val="Schedule_Angsuran3"/>
      <sheetName val="WBS_20053"/>
      <sheetName val="Summary_Market_Segmentation3"/>
      <sheetName val="Summary_Page_VDF3"/>
      <sheetName val="Invested_capital_VDF3"/>
      <sheetName val="Additions_Interface3"/>
      <sheetName val="B_13"/>
      <sheetName val="Sale-Leaseback_(2)3"/>
      <sheetName val="Radford_20023"/>
      <sheetName val="US_Sales_Ranges3"/>
      <sheetName val="Rpt13_Oth3"/>
      <sheetName val="Basic_Information3"/>
      <sheetName val="Table_13"/>
      <sheetName val="Neraca_detail_per_book"/>
      <sheetName val="JAn&amp;Feb_Source"/>
      <sheetName val="Input_Param"/>
      <sheetName val="A_4_2"/>
      <sheetName val="COMPANY_CODE"/>
      <sheetName val="Permanent_info6"/>
      <sheetName val="F_1771-IV6"/>
      <sheetName val="F_1771-V6"/>
      <sheetName val="F_1771-VI6"/>
      <sheetName val="Fiscal_exit_tax6"/>
      <sheetName val="fiscal_depr(E)6"/>
      <sheetName val="fiscal_depr__(I)6"/>
      <sheetName val="Rounding_off6"/>
      <sheetName val="BS_final6"/>
      <sheetName val="RumusTB_1_bln6"/>
      <sheetName val="Input_Table6"/>
      <sheetName val="DAFTAR_NOMINATIF6"/>
      <sheetName val="AFTER_556"/>
      <sheetName val="1195_A26"/>
      <sheetName val="Search_for_Unrecorded_Liabilty6"/>
      <sheetName val="Master_Table5"/>
      <sheetName val="Irregular_Income5"/>
      <sheetName val="FE-1770_P16"/>
      <sheetName val="General_Info6"/>
      <sheetName val="PO_Database@31016"/>
      <sheetName val="bs_(2)5"/>
      <sheetName val="rekap_p_36"/>
      <sheetName val="Rekap_Piutang5"/>
      <sheetName val="RESULTATS_RECAP5"/>
      <sheetName val="PENJ_NERACA5"/>
      <sheetName val="Check_on_8_10_20035"/>
      <sheetName val="AR_EXPORT5"/>
      <sheetName val="by_service5"/>
      <sheetName val="OthAsset_roll5"/>
      <sheetName val="vendor_name5"/>
      <sheetName val="Other_charges_(income)5"/>
      <sheetName val="A_4_34"/>
      <sheetName val="TB_HO4"/>
      <sheetName val="Income_Statement-May_20045"/>
      <sheetName val="Scenarios_and_Sensitivities5"/>
      <sheetName val="Global_Assumptions5"/>
      <sheetName val="PO_Database5"/>
      <sheetName val="DATA_WP5"/>
      <sheetName val="Regulated_Tariff5"/>
      <sheetName val="Sandi_laba_rugi5"/>
      <sheetName val="Country_Data5"/>
      <sheetName val="CAST_DAILY5"/>
      <sheetName val="Input_Plan5"/>
      <sheetName val="YTD_Results5"/>
      <sheetName val="Prepaid_insurance5"/>
      <sheetName val="Merid_Sum5"/>
      <sheetName val="Kalk_EITR-_20095"/>
      <sheetName val="gol_I5"/>
      <sheetName val="gol_II5"/>
      <sheetName val="Art__255"/>
      <sheetName val="Regroup_FA5"/>
      <sheetName val="FI-1771_P15"/>
      <sheetName val="FE-1771_P15"/>
      <sheetName val="FI-1771_P25"/>
      <sheetName val="FE-1771_P25"/>
      <sheetName val="PL_BI_FORM4"/>
      <sheetName val="I-PPh_Final4"/>
      <sheetName val="STOCK_AKHIR5"/>
      <sheetName val="Clarifikasi_5"/>
      <sheetName val="RL_NIS5"/>
      <sheetName val="Sales_Parameter5"/>
      <sheetName val="Konfirmasi_Transaksi_Lama5"/>
      <sheetName val="Balsht_Input4"/>
      <sheetName val="SRI_L4"/>
      <sheetName val="Schedule_Angsuran4"/>
      <sheetName val="WBS_20054"/>
      <sheetName val="Summary_Market_Segmentation4"/>
      <sheetName val="Summary_Page_VDF4"/>
      <sheetName val="Invested_capital_VDF4"/>
      <sheetName val="Additions_Interface4"/>
      <sheetName val="B_14"/>
      <sheetName val="Sale-Leaseback_(2)4"/>
      <sheetName val="Radford_20024"/>
      <sheetName val="US_Sales_Ranges4"/>
      <sheetName val="Rpt13_Oth4"/>
      <sheetName val="Basic_Information4"/>
      <sheetName val="Table_14"/>
      <sheetName val="Neraca_detail_per_book1"/>
      <sheetName val="JAn&amp;Feb_Source1"/>
      <sheetName val="Input_Param1"/>
      <sheetName val="A_4_21"/>
      <sheetName val="COMPANY_CODE1"/>
      <sheetName val="Harsat"/>
      <sheetName val="PAD-F"/>
      <sheetName val="BDO"/>
      <sheetName val="Currencies"/>
      <sheetName val="Status"/>
      <sheetName val="PEGAWAI"/>
      <sheetName val="Marshal-SPT"/>
      <sheetName val="F1771"/>
      <sheetName val="Employee Data(05-06)"/>
      <sheetName val="Customize Your Statement"/>
      <sheetName val="A u g"/>
      <sheetName val="tc"/>
      <sheetName val="foods"/>
      <sheetName val="Entity Data"/>
      <sheetName val="Annex"/>
      <sheetName val="FE-1771$_P1"/>
      <sheetName val="FF-3"/>
      <sheetName val="Olah"/>
      <sheetName val="FORM-X-1"/>
      <sheetName val="REKAPUTAMA_R1_"/>
      <sheetName val="PRELIM"/>
      <sheetName val="RSTR"/>
      <sheetName val="RBONG"/>
      <sheetName val="BONGKARAN"/>
      <sheetName val="bangunan"/>
      <sheetName val="BS"/>
      <sheetName val="Prod.-Stat"/>
      <sheetName val="YearEnd02"/>
      <sheetName val="CONTROL"/>
      <sheetName val="OT August  Drmx  08"/>
      <sheetName val="akun"/>
      <sheetName val="IRR"/>
      <sheetName val="Penj_Sub_NPK"/>
      <sheetName val="Unit_Costs"/>
      <sheetName val="Xplor_pattern_08_05"/>
      <sheetName val="ELEMENT SUM"/>
      <sheetName val="WT"/>
      <sheetName val="AN_EL(16.0)"/>
      <sheetName val="Scenario&amp;Sensitivity"/>
      <sheetName val="Mine Assumptions"/>
      <sheetName val="Production Fleet"/>
      <sheetName val="Attn"/>
      <sheetName val="BS+PL"/>
      <sheetName val="Scenarios&amp;Sensitivities"/>
      <sheetName val="DEF"/>
      <sheetName val="STKBB"/>
      <sheetName val="Ex-Rate"/>
      <sheetName val="CONTB2001"/>
      <sheetName val="Internal"/>
      <sheetName val="ACUM"/>
      <sheetName val="TJ"/>
      <sheetName val="LM"/>
      <sheetName val="Primex Bundling"/>
      <sheetName val="Primex Full"/>
      <sheetName val="APRIL 2013"/>
      <sheetName val="STORE "/>
      <sheetName val="Notes to BS"/>
      <sheetName val="data2004"/>
      <sheetName val="Notes"/>
      <sheetName val="Daftar Customer"/>
      <sheetName val="MacPro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A$"/>
      <sheetName val="Index"/>
      <sheetName val="DATA SLIP"/>
      <sheetName val="GAPOK 2003 VS 2010"/>
      <sheetName val="penawaran (1)"/>
      <sheetName val="Otomatis (1)"/>
      <sheetName val="Otomatis(FINAL)"/>
      <sheetName val="Financing Input"/>
      <sheetName val="PMIREQ"/>
      <sheetName val="HP(PwC)"/>
      <sheetName val="penjualan"/>
      <sheetName val="PAJE"/>
      <sheetName val="FS"/>
      <sheetName val="BON"/>
      <sheetName val="Data23"/>
      <sheetName val="Data26"/>
      <sheetName val="Hargamaterial"/>
      <sheetName val="rekap1"/>
      <sheetName val="pol"/>
      <sheetName val="PRD 01-3"/>
      <sheetName val="BTL-Bau"/>
      <sheetName val="VAT OUT GL"/>
      <sheetName val="CALC_NONVESTED"/>
      <sheetName val="Indirects Actuals"/>
      <sheetName val="TARIP"/>
      <sheetName val="Retail Spider"/>
      <sheetName val="Order_Oct_w40"/>
      <sheetName val="Order_Oct_w41"/>
      <sheetName val="dayin"/>
      <sheetName val="CRA-Detail"/>
      <sheetName val="Receivable (C)"/>
      <sheetName val="terima&amp;piukan"/>
      <sheetName val="Chart"/>
      <sheetName val="DAFTAR REK"/>
      <sheetName val="Daftar Saldo Piutang"/>
      <sheetName val="bni-119c"/>
      <sheetName val="Kons"/>
      <sheetName val="Kombinasi"/>
      <sheetName val="MC"/>
      <sheetName val="Affiliasi"/>
      <sheetName val="Peternak"/>
      <sheetName val="BBM-03"/>
      <sheetName val="Kode GL "/>
      <sheetName val="FE-1770-I"/>
      <sheetName val="JobDetails"/>
      <sheetName val="KKN"/>
      <sheetName val="SUPPORT"/>
      <sheetName val="2"/>
      <sheetName val="Account Payable"/>
      <sheetName val="Revenue (10)"/>
      <sheetName val="pivotscd"/>
      <sheetName val="HARGA MATERIAL"/>
      <sheetName val="cons workpapers"/>
      <sheetName val="equity of abacus"/>
      <sheetName val="CALCULATIONS"/>
      <sheetName val="DCF_VDF"/>
      <sheetName val="PV of Op Leases_VDF"/>
      <sheetName val="Hua Yang Quarterly"/>
      <sheetName val="Assumptions"/>
      <sheetName val="Macro1"/>
      <sheetName val="EBITRECS"/>
      <sheetName val="master supplier"/>
      <sheetName val="WBS (2)salah"/>
      <sheetName val="jiwa GL"/>
      <sheetName val="3800"/>
      <sheetName val="DLOAD"/>
      <sheetName val="OperExp"/>
      <sheetName val="选择报表"/>
      <sheetName val="bal_sheet"/>
      <sheetName val="Main_table"/>
      <sheetName val="Iowa_Curves"/>
      <sheetName val="Benefit_Proposal"/>
      <sheetName val="Tabel"/>
      <sheetName val="PF-OFFICE"/>
      <sheetName val="JADI"/>
      <sheetName val="rap"/>
      <sheetName val="D &amp; W sizes"/>
      <sheetName val="Supl.X"/>
      <sheetName val="Unit Rate"/>
      <sheetName val="Real"/>
      <sheetName val="POTO MAC"/>
      <sheetName val="Exc. Rate"/>
      <sheetName val="AR Karyawan"/>
      <sheetName val="D-3"/>
      <sheetName val="Har Sat"/>
      <sheetName val="Analisa "/>
      <sheetName val="pra rab barak nad 220205"/>
      <sheetName val="bmel - 30-06-03"/>
      <sheetName val="NONCAB"/>
      <sheetName val="LN"/>
      <sheetName val="DKI"/>
      <sheetName val="GABUNGAN"/>
      <sheetName val="NONNRC"/>
      <sheetName val="PLL"/>
      <sheetName val="PP"/>
      <sheetName val="B1"/>
      <sheetName val="317902DEC99"/>
      <sheetName val="317902NOV99"/>
      <sheetName val="317902OCT99"/>
      <sheetName val="317932DEC99"/>
      <sheetName val="317932NOV99"/>
      <sheetName val="317932OCT99"/>
      <sheetName val="Action Plan Sept"/>
      <sheetName val="Variables"/>
      <sheetName val="Guidance"/>
      <sheetName val="NAME"/>
      <sheetName val="Jual Mtr 10"/>
      <sheetName val="Beli Mtr 08"/>
      <sheetName val="Summary"/>
      <sheetName val="PEMAKAIAN PAKAN &amp; OBAT"/>
      <sheetName val="Trans Alt - IRR"/>
      <sheetName val="FO"/>
      <sheetName val="Mgu 3"/>
      <sheetName val="Mgu 4"/>
      <sheetName val="Kode Rek PJA"/>
      <sheetName val="FF-21(a)"/>
      <sheetName val="Mutasi"/>
      <sheetName val="M Plan"/>
      <sheetName val="MAIN"/>
      <sheetName val="DIV INC"/>
      <sheetName val="FF-2 (1)"/>
      <sheetName val="FSA"/>
      <sheetName val="PODN"/>
      <sheetName val="breakdown"/>
      <sheetName val="form evaluasi"/>
      <sheetName val="Master Edit"/>
      <sheetName val="rumus"/>
      <sheetName val="PPH23"/>
      <sheetName val="IS "/>
      <sheetName val="BUDGET"/>
      <sheetName val="Baku"/>
      <sheetName val="MA6JA"/>
      <sheetName val="RATIO"/>
      <sheetName val="DOC"/>
      <sheetName val="FEED"/>
      <sheetName val="Equipment"/>
      <sheetName val="Gross Sales"/>
      <sheetName val="Daf.Dasar Upah&amp;Bahan"/>
      <sheetName val="A-ars"/>
      <sheetName val="AJP"/>
      <sheetName val="WS THT"/>
      <sheetName val="WA THT"/>
      <sheetName val="AN"/>
      <sheetName val="PAN"/>
      <sheetName val="Catt LK"/>
      <sheetName val="LR"/>
      <sheetName val="CF"/>
      <sheetName val="HPeng"/>
      <sheetName val="GajPeg"/>
      <sheetName val="B.Kant"/>
      <sheetName val="KONS2007"/>
      <sheetName val="Assumption"/>
      <sheetName val="Indirect Function - Dropdowns"/>
      <sheetName val="COA"/>
      <sheetName val="FF-50"/>
      <sheetName val="Uncorrected Misstatements"/>
      <sheetName val="Controls"/>
      <sheetName val="Active"/>
      <sheetName val="April"/>
      <sheetName val="FIXASS_MAR"/>
      <sheetName val="Drop List References"/>
      <sheetName val="Customer"/>
      <sheetName val="FF-6"/>
      <sheetName val="Produksi Juli08"/>
      <sheetName val="nagai 08"/>
      <sheetName val="SERV.EQ"/>
      <sheetName val="LIST_FP08"/>
      <sheetName val="trf_multiple"/>
      <sheetName val="trfakt_sgl"/>
      <sheetName val="vs_LY_Const"/>
      <sheetName val="annual_charge"/>
      <sheetName val="Credit-22"/>
      <sheetName val="Other charges _income_"/>
      <sheetName val="Penyusutan Kendaraan"/>
      <sheetName val="SKU"/>
      <sheetName val="Perkiraan"/>
      <sheetName val=" BEP-1999"/>
      <sheetName val="Permanent_info7"/>
      <sheetName val="F_1771-IV7"/>
      <sheetName val="F_1771-V7"/>
      <sheetName val="F_1771-VI7"/>
      <sheetName val="Fiscal_exit_tax7"/>
      <sheetName val="fiscal_depr(E)7"/>
      <sheetName val="fiscal_depr__(I)7"/>
      <sheetName val="Rounding_off7"/>
      <sheetName val="BS_final7"/>
      <sheetName val="RumusTB_1_bln7"/>
      <sheetName val="Input_Table7"/>
      <sheetName val="1195_A27"/>
      <sheetName val="DAFTAR_NOMINATIF7"/>
      <sheetName val="AFTER_557"/>
      <sheetName val="Master_Table6"/>
      <sheetName val="FE-1770_P17"/>
      <sheetName val="Search_for_Unrecorded_Liabilty7"/>
      <sheetName val="Irregular_Income6"/>
      <sheetName val="General_Info7"/>
      <sheetName val="PO_Database@31017"/>
      <sheetName val="Scenarios_and_Sensitivities6"/>
      <sheetName val="Global_Assumptions6"/>
      <sheetName val="OthAsset_roll6"/>
      <sheetName val="rekap_p_37"/>
      <sheetName val="bs_(2)6"/>
      <sheetName val="RESULTATS_RECAP6"/>
      <sheetName val="Rekap_Piutang6"/>
      <sheetName val="PENJ_NERACA6"/>
      <sheetName val="AR_EXPORT6"/>
      <sheetName val="Check_on_8_10_20036"/>
      <sheetName val="by_service6"/>
      <sheetName val="vendor_name6"/>
      <sheetName val="Other_charges_(income)6"/>
      <sheetName val="A_4_35"/>
      <sheetName val="TB_HO5"/>
      <sheetName val="Income_Statement-May_20046"/>
      <sheetName val="PO_Database6"/>
      <sheetName val="DATA_WP6"/>
      <sheetName val="Regulated_Tariff6"/>
      <sheetName val="Sandi_laba_rugi6"/>
      <sheetName val="Country_Data6"/>
      <sheetName val="CAST_DAILY6"/>
      <sheetName val="Input_Plan6"/>
      <sheetName val="YTD_Results6"/>
      <sheetName val="Prepaid_insurance6"/>
      <sheetName val="Merid_Sum6"/>
      <sheetName val="PL_BI_FORM5"/>
      <sheetName val="I-PPh_Final5"/>
      <sheetName val="Kalk_EITR-_20096"/>
      <sheetName val="gol_I6"/>
      <sheetName val="gol_II6"/>
      <sheetName val="Art__256"/>
      <sheetName val="Regroup_FA6"/>
      <sheetName val="FI-1771_P16"/>
      <sheetName val="FE-1771_P16"/>
      <sheetName val="FI-1771_P26"/>
      <sheetName val="FE-1771_P26"/>
      <sheetName val="STOCK_AKHIR6"/>
      <sheetName val="Clarifikasi_6"/>
      <sheetName val="Sales_Parameter6"/>
      <sheetName val="RL_NIS6"/>
      <sheetName val="Konfirmasi_Transaksi_Lama6"/>
      <sheetName val="SRI_L5"/>
      <sheetName val="Schedule_Angsuran5"/>
      <sheetName val="Balsht_Input5"/>
      <sheetName val="WBS_20055"/>
      <sheetName val="Summary_Page_VDF5"/>
      <sheetName val="Invested_capital_VDF5"/>
      <sheetName val="Rpt13_Oth5"/>
      <sheetName val="Summary_Market_Segmentation5"/>
      <sheetName val="Additions_Interface5"/>
      <sheetName val="B_15"/>
      <sheetName val="Sale-Leaseback_(2)5"/>
      <sheetName val="Radford_20025"/>
      <sheetName val="US_Sales_Ranges5"/>
      <sheetName val="Basic_Information5"/>
      <sheetName val="Table_15"/>
      <sheetName val="Neraca_detail_per_book2"/>
      <sheetName val="JAn&amp;Feb_Source2"/>
      <sheetName val="Input_Param2"/>
      <sheetName val="A_4_22"/>
      <sheetName val="COMPANY_CODE2"/>
      <sheetName val="budget_idr"/>
      <sheetName val="workshop tools"/>
      <sheetName val="LOOKUP"/>
      <sheetName val="Supplementary MR"/>
      <sheetName val="LM13_16"/>
      <sheetName val="Kor fis1"/>
      <sheetName val="Table Array"/>
      <sheetName val="Actuals Actuals 501"/>
      <sheetName val="Excess_Calc"/>
      <sheetName val="Tabel_stock"/>
      <sheetName val="Monthly_(4)"/>
      <sheetName val="EV_SJB"/>
      <sheetName val="OPNAME_GOOD_STOCK"/>
      <sheetName val="OPNAME_SALES"/>
      <sheetName val="OPNAME_BAD_STOCK"/>
      <sheetName val="IPK_Sem12014"/>
      <sheetName val="tabel_nilai"/>
      <sheetName val="DATA_OC"/>
      <sheetName val="Premi_Iuran"/>
      <sheetName val="Tab_DPA"/>
      <sheetName val="Isolasi_Luar_Dalam"/>
      <sheetName val="Isolasi_Luar"/>
      <sheetName val="Old_Lead"/>
      <sheetName val="Non-Statistical_Sampling_Master"/>
      <sheetName val="Two_Step_Revenue_Testing_Master"/>
      <sheetName val="Global_Data"/>
      <sheetName val="Drop_Down"/>
      <sheetName val="FE-1771$_P11"/>
      <sheetName val="2007_Fix"/>
      <sheetName val="FS_(2)"/>
      <sheetName val="BASIC_ASSUMPTION"/>
      <sheetName val="Employee_Data(05-06)"/>
      <sheetName val="Customize_Your_Statement"/>
      <sheetName val="A_u_g"/>
      <sheetName val="detail_pph_from_tu"/>
      <sheetName val="DS_Vendor"/>
      <sheetName val="EBIT_Summary"/>
      <sheetName val="EBIT_Walk"/>
      <sheetName val="Data_Base"/>
      <sheetName val="Entity_Data"/>
      <sheetName val="VAT_OUT_GL"/>
      <sheetName val="a_2"/>
      <sheetName val="AA_1_1_BNI"/>
      <sheetName val="PABRIK__Audited__1207"/>
      <sheetName val="Notes_to_BS"/>
      <sheetName val="Assetdb"/>
      <sheetName val="PersList"/>
      <sheetName val="AssetPar"/>
      <sheetName val="Posting Adjustment"/>
      <sheetName val="Collateral"/>
      <sheetName val="Pakai 1-31 Jan 05"/>
      <sheetName val="Balance Sheet"/>
      <sheetName val="pesd_bahan"/>
      <sheetName val="Altman Z Score"/>
      <sheetName val="Z017"/>
      <sheetName val="tb-mar"/>
      <sheetName val="Quantity Prod"/>
      <sheetName val="ee_data"/>
      <sheetName val="MSC-L5"/>
      <sheetName val="F-6-Q4"/>
      <sheetName val="Pakai 1-31 Jul"/>
      <sheetName val="O2.1"/>
      <sheetName val="Oct 03"/>
      <sheetName val="Comp equip"/>
      <sheetName val="MK(7ｶ国+5,7,12万台)"/>
      <sheetName val="MV"/>
      <sheetName val="Freezers"/>
      <sheetName val="Function Test"/>
      <sheetName val="InvoiceList"/>
      <sheetName val="Analisa Upah &amp; Bahan Plum"/>
      <sheetName val="pengirim"/>
      <sheetName val="FE-1770-II"/>
      <sheetName val="HQ"/>
      <sheetName val="Affiliated (input)"/>
      <sheetName val=" CF Indirect"/>
      <sheetName val="Detail BS"/>
      <sheetName val="Detail PL"/>
      <sheetName val="Misc (input)"/>
      <sheetName val="Update"/>
      <sheetName val="NEGARA"/>
      <sheetName val="PER-HP"/>
      <sheetName val="ACTIVE EMP SHARP"/>
      <sheetName val="KODE"/>
      <sheetName val="2007"/>
    </sheetNames>
    <sheetDataSet>
      <sheetData sheetId="0">
        <row r="31">
          <cell r="R31">
            <v>0</v>
          </cell>
        </row>
      </sheetData>
      <sheetData sheetId="1">
        <row r="31">
          <cell r="R31">
            <v>0</v>
          </cell>
        </row>
      </sheetData>
      <sheetData sheetId="2" refreshError="1"/>
      <sheetData sheetId="3">
        <row r="31">
          <cell r="R31">
            <v>0</v>
          </cell>
        </row>
      </sheetData>
      <sheetData sheetId="4">
        <row r="31">
          <cell r="R31">
            <v>0</v>
          </cell>
        </row>
      </sheetData>
      <sheetData sheetId="5" refreshError="1">
        <row r="31">
          <cell r="R31">
            <v>0</v>
          </cell>
        </row>
        <row r="36">
          <cell r="E36">
            <v>0</v>
          </cell>
          <cell r="G36">
            <v>0</v>
          </cell>
        </row>
      </sheetData>
      <sheetData sheetId="6" refreshError="1">
        <row r="31">
          <cell r="R31">
            <v>0</v>
          </cell>
        </row>
      </sheetData>
      <sheetData sheetId="7">
        <row r="31">
          <cell r="R31">
            <v>0</v>
          </cell>
        </row>
      </sheetData>
      <sheetData sheetId="8">
        <row r="31">
          <cell r="R31">
            <v>0</v>
          </cell>
        </row>
      </sheetData>
      <sheetData sheetId="9">
        <row r="31">
          <cell r="R31">
            <v>0</v>
          </cell>
        </row>
      </sheetData>
      <sheetData sheetId="10">
        <row r="31">
          <cell r="R31">
            <v>0</v>
          </cell>
        </row>
      </sheetData>
      <sheetData sheetId="11">
        <row r="31">
          <cell r="R31">
            <v>0</v>
          </cell>
        </row>
      </sheetData>
      <sheetData sheetId="12">
        <row r="31">
          <cell r="R31">
            <v>0</v>
          </cell>
        </row>
      </sheetData>
      <sheetData sheetId="13">
        <row r="31">
          <cell r="R31">
            <v>0</v>
          </cell>
        </row>
      </sheetData>
      <sheetData sheetId="14">
        <row r="31">
          <cell r="R31">
            <v>0</v>
          </cell>
        </row>
      </sheetData>
      <sheetData sheetId="15">
        <row r="31">
          <cell r="R31">
            <v>0</v>
          </cell>
        </row>
      </sheetData>
      <sheetData sheetId="16">
        <row r="31">
          <cell r="R31">
            <v>0</v>
          </cell>
        </row>
      </sheetData>
      <sheetData sheetId="17">
        <row r="31">
          <cell r="R31">
            <v>0</v>
          </cell>
        </row>
      </sheetData>
      <sheetData sheetId="18">
        <row r="31">
          <cell r="R31">
            <v>0</v>
          </cell>
        </row>
      </sheetData>
      <sheetData sheetId="19">
        <row r="31">
          <cell r="R31">
            <v>0</v>
          </cell>
        </row>
      </sheetData>
      <sheetData sheetId="20">
        <row r="31">
          <cell r="R31">
            <v>0</v>
          </cell>
        </row>
      </sheetData>
      <sheetData sheetId="21">
        <row r="31">
          <cell r="R31">
            <v>0</v>
          </cell>
        </row>
      </sheetData>
      <sheetData sheetId="22">
        <row r="31">
          <cell r="R31">
            <v>0</v>
          </cell>
        </row>
      </sheetData>
      <sheetData sheetId="23">
        <row r="31">
          <cell r="R31">
            <v>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>
        <row r="31">
          <cell r="R31">
            <v>0</v>
          </cell>
        </row>
      </sheetData>
      <sheetData sheetId="254">
        <row r="31">
          <cell r="R31">
            <v>0</v>
          </cell>
        </row>
      </sheetData>
      <sheetData sheetId="255">
        <row r="31">
          <cell r="R31">
            <v>0</v>
          </cell>
        </row>
      </sheetData>
      <sheetData sheetId="256">
        <row r="31">
          <cell r="R31">
            <v>0</v>
          </cell>
        </row>
      </sheetData>
      <sheetData sheetId="257">
        <row r="31">
          <cell r="R31">
            <v>0</v>
          </cell>
        </row>
      </sheetData>
      <sheetData sheetId="258">
        <row r="31">
          <cell r="R31">
            <v>0</v>
          </cell>
        </row>
      </sheetData>
      <sheetData sheetId="259">
        <row r="31">
          <cell r="R31">
            <v>0</v>
          </cell>
        </row>
      </sheetData>
      <sheetData sheetId="260">
        <row r="31">
          <cell r="R31">
            <v>0</v>
          </cell>
        </row>
      </sheetData>
      <sheetData sheetId="261">
        <row r="31">
          <cell r="R31">
            <v>0</v>
          </cell>
        </row>
      </sheetData>
      <sheetData sheetId="262">
        <row r="31">
          <cell r="R31">
            <v>0</v>
          </cell>
        </row>
      </sheetData>
      <sheetData sheetId="263">
        <row r="31">
          <cell r="R31">
            <v>0</v>
          </cell>
        </row>
      </sheetData>
      <sheetData sheetId="264">
        <row r="31">
          <cell r="R31">
            <v>0</v>
          </cell>
        </row>
      </sheetData>
      <sheetData sheetId="265">
        <row r="31">
          <cell r="R31">
            <v>0</v>
          </cell>
        </row>
      </sheetData>
      <sheetData sheetId="266">
        <row r="31">
          <cell r="R31">
            <v>0</v>
          </cell>
        </row>
      </sheetData>
      <sheetData sheetId="267">
        <row r="31">
          <cell r="R31">
            <v>0</v>
          </cell>
        </row>
      </sheetData>
      <sheetData sheetId="268">
        <row r="31">
          <cell r="R31">
            <v>0</v>
          </cell>
        </row>
      </sheetData>
      <sheetData sheetId="269">
        <row r="31">
          <cell r="R31">
            <v>0</v>
          </cell>
        </row>
      </sheetData>
      <sheetData sheetId="270" refreshError="1"/>
      <sheetData sheetId="271">
        <row r="31">
          <cell r="R31">
            <v>0</v>
          </cell>
        </row>
      </sheetData>
      <sheetData sheetId="272">
        <row r="31">
          <cell r="R31">
            <v>0</v>
          </cell>
        </row>
      </sheetData>
      <sheetData sheetId="273">
        <row r="31">
          <cell r="R31">
            <v>0</v>
          </cell>
        </row>
      </sheetData>
      <sheetData sheetId="274">
        <row r="31">
          <cell r="R31">
            <v>0</v>
          </cell>
        </row>
      </sheetData>
      <sheetData sheetId="275">
        <row r="31">
          <cell r="R31">
            <v>0</v>
          </cell>
        </row>
      </sheetData>
      <sheetData sheetId="276">
        <row r="31">
          <cell r="R31">
            <v>0</v>
          </cell>
        </row>
      </sheetData>
      <sheetData sheetId="277" refreshError="1"/>
      <sheetData sheetId="278">
        <row r="31">
          <cell r="R31">
            <v>0</v>
          </cell>
        </row>
      </sheetData>
      <sheetData sheetId="279">
        <row r="31">
          <cell r="R31">
            <v>0</v>
          </cell>
        </row>
      </sheetData>
      <sheetData sheetId="280">
        <row r="31">
          <cell r="R31">
            <v>0</v>
          </cell>
        </row>
      </sheetData>
      <sheetData sheetId="281">
        <row r="31">
          <cell r="R31">
            <v>0</v>
          </cell>
        </row>
      </sheetData>
      <sheetData sheetId="282" refreshError="1"/>
      <sheetData sheetId="283" refreshError="1"/>
      <sheetData sheetId="284" refreshError="1"/>
      <sheetData sheetId="285" refreshError="1"/>
      <sheetData sheetId="286">
        <row r="31">
          <cell r="R31">
            <v>0</v>
          </cell>
        </row>
      </sheetData>
      <sheetData sheetId="287">
        <row r="31">
          <cell r="R31">
            <v>0</v>
          </cell>
        </row>
      </sheetData>
      <sheetData sheetId="288">
        <row r="31">
          <cell r="R31">
            <v>0</v>
          </cell>
        </row>
      </sheetData>
      <sheetData sheetId="289">
        <row r="31">
          <cell r="R31">
            <v>0</v>
          </cell>
        </row>
      </sheetData>
      <sheetData sheetId="290">
        <row r="31">
          <cell r="R31">
            <v>0</v>
          </cell>
        </row>
      </sheetData>
      <sheetData sheetId="291" refreshError="1"/>
      <sheetData sheetId="292" refreshError="1"/>
      <sheetData sheetId="293">
        <row r="31">
          <cell r="R31">
            <v>0</v>
          </cell>
        </row>
      </sheetData>
      <sheetData sheetId="294">
        <row r="31">
          <cell r="R31">
            <v>0</v>
          </cell>
        </row>
      </sheetData>
      <sheetData sheetId="295" refreshError="1"/>
      <sheetData sheetId="296">
        <row r="31">
          <cell r="R31">
            <v>0</v>
          </cell>
        </row>
      </sheetData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>
        <row r="31">
          <cell r="R31">
            <v>0</v>
          </cell>
        </row>
      </sheetData>
      <sheetData sheetId="307">
        <row r="31">
          <cell r="R31">
            <v>0</v>
          </cell>
        </row>
      </sheetData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>
        <row r="31">
          <cell r="R31">
            <v>0</v>
          </cell>
        </row>
      </sheetData>
      <sheetData sheetId="358">
        <row r="31">
          <cell r="R31">
            <v>0</v>
          </cell>
        </row>
      </sheetData>
      <sheetData sheetId="359">
        <row r="31">
          <cell r="R31">
            <v>0</v>
          </cell>
        </row>
      </sheetData>
      <sheetData sheetId="360">
        <row r="31">
          <cell r="R31">
            <v>0</v>
          </cell>
        </row>
      </sheetData>
      <sheetData sheetId="361">
        <row r="31">
          <cell r="R31">
            <v>0</v>
          </cell>
        </row>
      </sheetData>
      <sheetData sheetId="362">
        <row r="31">
          <cell r="R31">
            <v>0</v>
          </cell>
        </row>
      </sheetData>
      <sheetData sheetId="363">
        <row r="31">
          <cell r="R31">
            <v>0</v>
          </cell>
        </row>
      </sheetData>
      <sheetData sheetId="364">
        <row r="31">
          <cell r="R31">
            <v>0</v>
          </cell>
        </row>
      </sheetData>
      <sheetData sheetId="365">
        <row r="31">
          <cell r="R31">
            <v>0</v>
          </cell>
        </row>
      </sheetData>
      <sheetData sheetId="366">
        <row r="31">
          <cell r="R31">
            <v>0</v>
          </cell>
        </row>
      </sheetData>
      <sheetData sheetId="367">
        <row r="31">
          <cell r="R31">
            <v>0</v>
          </cell>
        </row>
      </sheetData>
      <sheetData sheetId="368">
        <row r="31">
          <cell r="R31">
            <v>0</v>
          </cell>
        </row>
      </sheetData>
      <sheetData sheetId="369">
        <row r="31">
          <cell r="R31">
            <v>0</v>
          </cell>
        </row>
      </sheetData>
      <sheetData sheetId="370">
        <row r="31">
          <cell r="R31">
            <v>0</v>
          </cell>
        </row>
      </sheetData>
      <sheetData sheetId="371">
        <row r="31">
          <cell r="R31">
            <v>0</v>
          </cell>
        </row>
      </sheetData>
      <sheetData sheetId="372">
        <row r="31">
          <cell r="R31">
            <v>0</v>
          </cell>
        </row>
      </sheetData>
      <sheetData sheetId="373">
        <row r="31">
          <cell r="R31">
            <v>0</v>
          </cell>
        </row>
      </sheetData>
      <sheetData sheetId="374">
        <row r="31">
          <cell r="R31">
            <v>0</v>
          </cell>
        </row>
      </sheetData>
      <sheetData sheetId="375">
        <row r="31">
          <cell r="R31">
            <v>0</v>
          </cell>
        </row>
      </sheetData>
      <sheetData sheetId="376">
        <row r="31">
          <cell r="R31">
            <v>0</v>
          </cell>
        </row>
      </sheetData>
      <sheetData sheetId="377">
        <row r="31">
          <cell r="R31">
            <v>0</v>
          </cell>
        </row>
      </sheetData>
      <sheetData sheetId="378">
        <row r="31">
          <cell r="R31">
            <v>0</v>
          </cell>
        </row>
      </sheetData>
      <sheetData sheetId="379">
        <row r="31">
          <cell r="R31">
            <v>0</v>
          </cell>
        </row>
      </sheetData>
      <sheetData sheetId="380">
        <row r="31">
          <cell r="R31">
            <v>0</v>
          </cell>
        </row>
      </sheetData>
      <sheetData sheetId="381">
        <row r="31">
          <cell r="R31">
            <v>0</v>
          </cell>
        </row>
      </sheetData>
      <sheetData sheetId="382">
        <row r="31">
          <cell r="R31">
            <v>0</v>
          </cell>
        </row>
      </sheetData>
      <sheetData sheetId="383">
        <row r="31">
          <cell r="R31">
            <v>0</v>
          </cell>
        </row>
      </sheetData>
      <sheetData sheetId="384">
        <row r="31">
          <cell r="R31">
            <v>0</v>
          </cell>
        </row>
      </sheetData>
      <sheetData sheetId="385">
        <row r="31">
          <cell r="R31">
            <v>0</v>
          </cell>
        </row>
      </sheetData>
      <sheetData sheetId="386">
        <row r="31">
          <cell r="R31">
            <v>0</v>
          </cell>
        </row>
      </sheetData>
      <sheetData sheetId="387">
        <row r="31">
          <cell r="R31">
            <v>0</v>
          </cell>
        </row>
      </sheetData>
      <sheetData sheetId="388">
        <row r="31">
          <cell r="R31">
            <v>0</v>
          </cell>
        </row>
      </sheetData>
      <sheetData sheetId="389">
        <row r="31">
          <cell r="R31">
            <v>0</v>
          </cell>
        </row>
      </sheetData>
      <sheetData sheetId="390">
        <row r="31">
          <cell r="R31">
            <v>0</v>
          </cell>
        </row>
      </sheetData>
      <sheetData sheetId="391">
        <row r="31">
          <cell r="R31">
            <v>0</v>
          </cell>
        </row>
      </sheetData>
      <sheetData sheetId="392">
        <row r="31">
          <cell r="R31">
            <v>0</v>
          </cell>
        </row>
      </sheetData>
      <sheetData sheetId="393">
        <row r="31">
          <cell r="R31">
            <v>0</v>
          </cell>
        </row>
      </sheetData>
      <sheetData sheetId="394">
        <row r="31">
          <cell r="R31">
            <v>0</v>
          </cell>
        </row>
      </sheetData>
      <sheetData sheetId="395">
        <row r="31">
          <cell r="R31">
            <v>0</v>
          </cell>
        </row>
      </sheetData>
      <sheetData sheetId="396">
        <row r="31">
          <cell r="R31">
            <v>0</v>
          </cell>
        </row>
      </sheetData>
      <sheetData sheetId="397">
        <row r="31">
          <cell r="R31">
            <v>0</v>
          </cell>
        </row>
      </sheetData>
      <sheetData sheetId="398">
        <row r="31">
          <cell r="R31">
            <v>0</v>
          </cell>
        </row>
      </sheetData>
      <sheetData sheetId="399">
        <row r="31">
          <cell r="R31">
            <v>0</v>
          </cell>
        </row>
      </sheetData>
      <sheetData sheetId="400">
        <row r="31">
          <cell r="R31">
            <v>0</v>
          </cell>
        </row>
      </sheetData>
      <sheetData sheetId="401">
        <row r="31">
          <cell r="R31">
            <v>0</v>
          </cell>
        </row>
      </sheetData>
      <sheetData sheetId="402">
        <row r="31">
          <cell r="R31">
            <v>0</v>
          </cell>
        </row>
      </sheetData>
      <sheetData sheetId="403">
        <row r="31">
          <cell r="R31">
            <v>0</v>
          </cell>
        </row>
      </sheetData>
      <sheetData sheetId="404">
        <row r="31">
          <cell r="R31">
            <v>0</v>
          </cell>
        </row>
      </sheetData>
      <sheetData sheetId="405">
        <row r="31">
          <cell r="R31">
            <v>0</v>
          </cell>
        </row>
      </sheetData>
      <sheetData sheetId="406">
        <row r="31">
          <cell r="R31">
            <v>0</v>
          </cell>
        </row>
      </sheetData>
      <sheetData sheetId="407">
        <row r="31">
          <cell r="R31">
            <v>0</v>
          </cell>
        </row>
      </sheetData>
      <sheetData sheetId="408">
        <row r="31">
          <cell r="R31">
            <v>0</v>
          </cell>
        </row>
      </sheetData>
      <sheetData sheetId="409">
        <row r="31">
          <cell r="R31">
            <v>0</v>
          </cell>
        </row>
      </sheetData>
      <sheetData sheetId="410">
        <row r="31">
          <cell r="R31">
            <v>0</v>
          </cell>
        </row>
      </sheetData>
      <sheetData sheetId="411">
        <row r="31">
          <cell r="R31">
            <v>0</v>
          </cell>
        </row>
      </sheetData>
      <sheetData sheetId="412">
        <row r="31">
          <cell r="R31">
            <v>0</v>
          </cell>
        </row>
      </sheetData>
      <sheetData sheetId="413">
        <row r="31">
          <cell r="R31">
            <v>0</v>
          </cell>
        </row>
      </sheetData>
      <sheetData sheetId="414">
        <row r="31">
          <cell r="R31">
            <v>0</v>
          </cell>
        </row>
      </sheetData>
      <sheetData sheetId="415">
        <row r="31">
          <cell r="R31">
            <v>0</v>
          </cell>
        </row>
      </sheetData>
      <sheetData sheetId="416">
        <row r="31">
          <cell r="R31">
            <v>0</v>
          </cell>
        </row>
      </sheetData>
      <sheetData sheetId="417">
        <row r="31">
          <cell r="R31">
            <v>0</v>
          </cell>
        </row>
      </sheetData>
      <sheetData sheetId="418">
        <row r="31">
          <cell r="R31">
            <v>0</v>
          </cell>
        </row>
      </sheetData>
      <sheetData sheetId="419">
        <row r="31">
          <cell r="R31">
            <v>0</v>
          </cell>
        </row>
      </sheetData>
      <sheetData sheetId="420">
        <row r="31">
          <cell r="R31">
            <v>0</v>
          </cell>
        </row>
      </sheetData>
      <sheetData sheetId="421">
        <row r="31">
          <cell r="R31">
            <v>0</v>
          </cell>
        </row>
      </sheetData>
      <sheetData sheetId="422">
        <row r="31">
          <cell r="R31">
            <v>0</v>
          </cell>
        </row>
      </sheetData>
      <sheetData sheetId="423">
        <row r="31">
          <cell r="R31">
            <v>0</v>
          </cell>
        </row>
      </sheetData>
      <sheetData sheetId="424">
        <row r="31">
          <cell r="R31">
            <v>0</v>
          </cell>
        </row>
      </sheetData>
      <sheetData sheetId="425">
        <row r="31">
          <cell r="R31">
            <v>0</v>
          </cell>
        </row>
      </sheetData>
      <sheetData sheetId="426">
        <row r="31">
          <cell r="R31">
            <v>0</v>
          </cell>
        </row>
      </sheetData>
      <sheetData sheetId="427">
        <row r="31">
          <cell r="R31">
            <v>0</v>
          </cell>
        </row>
      </sheetData>
      <sheetData sheetId="428">
        <row r="31">
          <cell r="R31">
            <v>0</v>
          </cell>
        </row>
      </sheetData>
      <sheetData sheetId="429">
        <row r="31">
          <cell r="R31">
            <v>0</v>
          </cell>
        </row>
      </sheetData>
      <sheetData sheetId="430">
        <row r="31">
          <cell r="R31">
            <v>0</v>
          </cell>
        </row>
      </sheetData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>
        <row r="31">
          <cell r="R31">
            <v>0</v>
          </cell>
        </row>
      </sheetData>
      <sheetData sheetId="462">
        <row r="31">
          <cell r="R31">
            <v>0</v>
          </cell>
        </row>
      </sheetData>
      <sheetData sheetId="463">
        <row r="31">
          <cell r="R31">
            <v>0</v>
          </cell>
        </row>
      </sheetData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31">
          <cell r="R31">
            <v>0</v>
          </cell>
        </row>
      </sheetData>
      <sheetData sheetId="526">
        <row r="31">
          <cell r="R31">
            <v>0</v>
          </cell>
        </row>
      </sheetData>
      <sheetData sheetId="527">
        <row r="31">
          <cell r="R31">
            <v>0</v>
          </cell>
        </row>
      </sheetData>
      <sheetData sheetId="528">
        <row r="31">
          <cell r="R31">
            <v>0</v>
          </cell>
        </row>
      </sheetData>
      <sheetData sheetId="529">
        <row r="31">
          <cell r="R31">
            <v>0</v>
          </cell>
        </row>
      </sheetData>
      <sheetData sheetId="530">
        <row r="31">
          <cell r="R31">
            <v>0</v>
          </cell>
        </row>
      </sheetData>
      <sheetData sheetId="531">
        <row r="31">
          <cell r="R31">
            <v>0</v>
          </cell>
        </row>
      </sheetData>
      <sheetData sheetId="532">
        <row r="31">
          <cell r="R31">
            <v>0</v>
          </cell>
        </row>
      </sheetData>
      <sheetData sheetId="533">
        <row r="31">
          <cell r="R31">
            <v>0</v>
          </cell>
        </row>
      </sheetData>
      <sheetData sheetId="534">
        <row r="31">
          <cell r="R31">
            <v>0</v>
          </cell>
        </row>
      </sheetData>
      <sheetData sheetId="535">
        <row r="31">
          <cell r="R31">
            <v>0</v>
          </cell>
        </row>
      </sheetData>
      <sheetData sheetId="536">
        <row r="31">
          <cell r="R31">
            <v>0</v>
          </cell>
        </row>
      </sheetData>
      <sheetData sheetId="537">
        <row r="31">
          <cell r="R31">
            <v>0</v>
          </cell>
        </row>
      </sheetData>
      <sheetData sheetId="538">
        <row r="31">
          <cell r="R31">
            <v>0</v>
          </cell>
        </row>
      </sheetData>
      <sheetData sheetId="539">
        <row r="31">
          <cell r="R31">
            <v>0</v>
          </cell>
        </row>
      </sheetData>
      <sheetData sheetId="540">
        <row r="31">
          <cell r="R31">
            <v>0</v>
          </cell>
        </row>
      </sheetData>
      <sheetData sheetId="541">
        <row r="31">
          <cell r="R31">
            <v>0</v>
          </cell>
        </row>
      </sheetData>
      <sheetData sheetId="542">
        <row r="31">
          <cell r="R31">
            <v>0</v>
          </cell>
        </row>
      </sheetData>
      <sheetData sheetId="543">
        <row r="31">
          <cell r="R31">
            <v>0</v>
          </cell>
        </row>
      </sheetData>
      <sheetData sheetId="544">
        <row r="31">
          <cell r="R31">
            <v>0</v>
          </cell>
        </row>
      </sheetData>
      <sheetData sheetId="545">
        <row r="31">
          <cell r="R31">
            <v>0</v>
          </cell>
        </row>
      </sheetData>
      <sheetData sheetId="546">
        <row r="31">
          <cell r="R31">
            <v>0</v>
          </cell>
        </row>
      </sheetData>
      <sheetData sheetId="547">
        <row r="31">
          <cell r="R31">
            <v>0</v>
          </cell>
        </row>
      </sheetData>
      <sheetData sheetId="548">
        <row r="31">
          <cell r="R31">
            <v>0</v>
          </cell>
        </row>
      </sheetData>
      <sheetData sheetId="549">
        <row r="31">
          <cell r="R31">
            <v>0</v>
          </cell>
        </row>
      </sheetData>
      <sheetData sheetId="550">
        <row r="31">
          <cell r="R31">
            <v>0</v>
          </cell>
        </row>
      </sheetData>
      <sheetData sheetId="551">
        <row r="31">
          <cell r="R31">
            <v>0</v>
          </cell>
        </row>
      </sheetData>
      <sheetData sheetId="552">
        <row r="31">
          <cell r="R31">
            <v>0</v>
          </cell>
        </row>
      </sheetData>
      <sheetData sheetId="553">
        <row r="31">
          <cell r="R31">
            <v>0</v>
          </cell>
        </row>
      </sheetData>
      <sheetData sheetId="554">
        <row r="31">
          <cell r="R31">
            <v>0</v>
          </cell>
        </row>
      </sheetData>
      <sheetData sheetId="555">
        <row r="31">
          <cell r="R31">
            <v>0</v>
          </cell>
        </row>
      </sheetData>
      <sheetData sheetId="556">
        <row r="31">
          <cell r="R31">
            <v>0</v>
          </cell>
        </row>
      </sheetData>
      <sheetData sheetId="557">
        <row r="31">
          <cell r="R31">
            <v>0</v>
          </cell>
        </row>
      </sheetData>
      <sheetData sheetId="558">
        <row r="31">
          <cell r="R31">
            <v>0</v>
          </cell>
        </row>
      </sheetData>
      <sheetData sheetId="559">
        <row r="31">
          <cell r="R31">
            <v>0</v>
          </cell>
        </row>
      </sheetData>
      <sheetData sheetId="560">
        <row r="31">
          <cell r="R31">
            <v>0</v>
          </cell>
        </row>
      </sheetData>
      <sheetData sheetId="561">
        <row r="31">
          <cell r="R31">
            <v>0</v>
          </cell>
        </row>
      </sheetData>
      <sheetData sheetId="562">
        <row r="31">
          <cell r="R31">
            <v>0</v>
          </cell>
        </row>
      </sheetData>
      <sheetData sheetId="563">
        <row r="31">
          <cell r="R31">
            <v>0</v>
          </cell>
        </row>
      </sheetData>
      <sheetData sheetId="564">
        <row r="31">
          <cell r="R31">
            <v>0</v>
          </cell>
        </row>
      </sheetData>
      <sheetData sheetId="565">
        <row r="31">
          <cell r="R31">
            <v>0</v>
          </cell>
        </row>
      </sheetData>
      <sheetData sheetId="566">
        <row r="31">
          <cell r="R31">
            <v>0</v>
          </cell>
        </row>
      </sheetData>
      <sheetData sheetId="567">
        <row r="31">
          <cell r="R31">
            <v>0</v>
          </cell>
        </row>
      </sheetData>
      <sheetData sheetId="568">
        <row r="31">
          <cell r="R31">
            <v>0</v>
          </cell>
        </row>
      </sheetData>
      <sheetData sheetId="569">
        <row r="31">
          <cell r="R31">
            <v>0</v>
          </cell>
        </row>
      </sheetData>
      <sheetData sheetId="570">
        <row r="31">
          <cell r="R31">
            <v>0</v>
          </cell>
        </row>
      </sheetData>
      <sheetData sheetId="571">
        <row r="31">
          <cell r="R31">
            <v>0</v>
          </cell>
        </row>
      </sheetData>
      <sheetData sheetId="572">
        <row r="31">
          <cell r="R31">
            <v>0</v>
          </cell>
        </row>
      </sheetData>
      <sheetData sheetId="573">
        <row r="31">
          <cell r="R31">
            <v>0</v>
          </cell>
        </row>
      </sheetData>
      <sheetData sheetId="574">
        <row r="31">
          <cell r="R31">
            <v>0</v>
          </cell>
        </row>
      </sheetData>
      <sheetData sheetId="575">
        <row r="31">
          <cell r="R31">
            <v>0</v>
          </cell>
        </row>
      </sheetData>
      <sheetData sheetId="576">
        <row r="31">
          <cell r="R31">
            <v>0</v>
          </cell>
        </row>
      </sheetData>
      <sheetData sheetId="577">
        <row r="31">
          <cell r="R31">
            <v>0</v>
          </cell>
        </row>
      </sheetData>
      <sheetData sheetId="578">
        <row r="31">
          <cell r="R31">
            <v>0</v>
          </cell>
        </row>
      </sheetData>
      <sheetData sheetId="579">
        <row r="31">
          <cell r="R31">
            <v>0</v>
          </cell>
        </row>
      </sheetData>
      <sheetData sheetId="580">
        <row r="31">
          <cell r="R31">
            <v>0</v>
          </cell>
        </row>
      </sheetData>
      <sheetData sheetId="581">
        <row r="31">
          <cell r="R31">
            <v>0</v>
          </cell>
        </row>
      </sheetData>
      <sheetData sheetId="582">
        <row r="31">
          <cell r="R31">
            <v>0</v>
          </cell>
        </row>
      </sheetData>
      <sheetData sheetId="583">
        <row r="31">
          <cell r="R31">
            <v>0</v>
          </cell>
        </row>
      </sheetData>
      <sheetData sheetId="584">
        <row r="31">
          <cell r="R31">
            <v>0</v>
          </cell>
        </row>
      </sheetData>
      <sheetData sheetId="585">
        <row r="31">
          <cell r="R31">
            <v>0</v>
          </cell>
        </row>
      </sheetData>
      <sheetData sheetId="586">
        <row r="31">
          <cell r="R31">
            <v>0</v>
          </cell>
        </row>
      </sheetData>
      <sheetData sheetId="587">
        <row r="31">
          <cell r="R31">
            <v>0</v>
          </cell>
        </row>
      </sheetData>
      <sheetData sheetId="588">
        <row r="31">
          <cell r="R31">
            <v>0</v>
          </cell>
        </row>
      </sheetData>
      <sheetData sheetId="589">
        <row r="31">
          <cell r="R31">
            <v>0</v>
          </cell>
        </row>
      </sheetData>
      <sheetData sheetId="590">
        <row r="31">
          <cell r="R31">
            <v>0</v>
          </cell>
        </row>
      </sheetData>
      <sheetData sheetId="591">
        <row r="31">
          <cell r="R31">
            <v>0</v>
          </cell>
        </row>
      </sheetData>
      <sheetData sheetId="592">
        <row r="31">
          <cell r="R31">
            <v>0</v>
          </cell>
        </row>
      </sheetData>
      <sheetData sheetId="593">
        <row r="31">
          <cell r="R31">
            <v>0</v>
          </cell>
        </row>
      </sheetData>
      <sheetData sheetId="594">
        <row r="31">
          <cell r="R31">
            <v>0</v>
          </cell>
        </row>
      </sheetData>
      <sheetData sheetId="595">
        <row r="31">
          <cell r="R31">
            <v>0</v>
          </cell>
        </row>
      </sheetData>
      <sheetData sheetId="596">
        <row r="31">
          <cell r="R31">
            <v>0</v>
          </cell>
        </row>
      </sheetData>
      <sheetData sheetId="597">
        <row r="31">
          <cell r="R31">
            <v>0</v>
          </cell>
        </row>
      </sheetData>
      <sheetData sheetId="598">
        <row r="31">
          <cell r="R31">
            <v>0</v>
          </cell>
        </row>
      </sheetData>
      <sheetData sheetId="599" refreshError="1"/>
      <sheetData sheetId="600">
        <row r="31">
          <cell r="R31">
            <v>0</v>
          </cell>
        </row>
      </sheetData>
      <sheetData sheetId="601">
        <row r="31">
          <cell r="R31">
            <v>0</v>
          </cell>
        </row>
      </sheetData>
      <sheetData sheetId="602">
        <row r="31">
          <cell r="R31">
            <v>0</v>
          </cell>
        </row>
      </sheetData>
      <sheetData sheetId="603">
        <row r="31">
          <cell r="R31">
            <v>0</v>
          </cell>
        </row>
      </sheetData>
      <sheetData sheetId="604">
        <row r="31">
          <cell r="R31">
            <v>0</v>
          </cell>
        </row>
      </sheetData>
      <sheetData sheetId="605">
        <row r="31">
          <cell r="R31">
            <v>0</v>
          </cell>
        </row>
      </sheetData>
      <sheetData sheetId="606">
        <row r="31">
          <cell r="R31">
            <v>0</v>
          </cell>
        </row>
      </sheetData>
      <sheetData sheetId="607">
        <row r="31">
          <cell r="R31">
            <v>0</v>
          </cell>
        </row>
      </sheetData>
      <sheetData sheetId="608">
        <row r="31">
          <cell r="R31">
            <v>0</v>
          </cell>
        </row>
      </sheetData>
      <sheetData sheetId="609">
        <row r="31">
          <cell r="R31">
            <v>0</v>
          </cell>
        </row>
      </sheetData>
      <sheetData sheetId="610">
        <row r="31">
          <cell r="R31">
            <v>0</v>
          </cell>
        </row>
      </sheetData>
      <sheetData sheetId="611">
        <row r="31">
          <cell r="R31">
            <v>0</v>
          </cell>
        </row>
      </sheetData>
      <sheetData sheetId="612">
        <row r="31">
          <cell r="R31">
            <v>0</v>
          </cell>
        </row>
      </sheetData>
      <sheetData sheetId="613">
        <row r="31">
          <cell r="R31">
            <v>0</v>
          </cell>
        </row>
      </sheetData>
      <sheetData sheetId="614">
        <row r="31">
          <cell r="R31">
            <v>0</v>
          </cell>
        </row>
      </sheetData>
      <sheetData sheetId="615">
        <row r="31">
          <cell r="R31">
            <v>0</v>
          </cell>
        </row>
      </sheetData>
      <sheetData sheetId="616">
        <row r="31">
          <cell r="R31">
            <v>0</v>
          </cell>
        </row>
      </sheetData>
      <sheetData sheetId="617">
        <row r="31">
          <cell r="R31">
            <v>0</v>
          </cell>
        </row>
      </sheetData>
      <sheetData sheetId="618">
        <row r="31">
          <cell r="R31">
            <v>0</v>
          </cell>
        </row>
      </sheetData>
      <sheetData sheetId="619">
        <row r="31">
          <cell r="R31">
            <v>0</v>
          </cell>
        </row>
      </sheetData>
      <sheetData sheetId="620">
        <row r="31">
          <cell r="R31">
            <v>0</v>
          </cell>
        </row>
      </sheetData>
      <sheetData sheetId="621">
        <row r="31">
          <cell r="R31">
            <v>0</v>
          </cell>
        </row>
      </sheetData>
      <sheetData sheetId="622">
        <row r="31">
          <cell r="R31">
            <v>0</v>
          </cell>
        </row>
      </sheetData>
      <sheetData sheetId="623">
        <row r="31">
          <cell r="R31">
            <v>0</v>
          </cell>
        </row>
      </sheetData>
      <sheetData sheetId="624">
        <row r="31">
          <cell r="R31">
            <v>0</v>
          </cell>
        </row>
      </sheetData>
      <sheetData sheetId="625">
        <row r="31">
          <cell r="R31">
            <v>0</v>
          </cell>
        </row>
      </sheetData>
      <sheetData sheetId="626">
        <row r="31">
          <cell r="R31">
            <v>0</v>
          </cell>
        </row>
      </sheetData>
      <sheetData sheetId="627">
        <row r="31">
          <cell r="R31">
            <v>0</v>
          </cell>
        </row>
      </sheetData>
      <sheetData sheetId="628">
        <row r="31">
          <cell r="R31">
            <v>0</v>
          </cell>
        </row>
      </sheetData>
      <sheetData sheetId="629">
        <row r="31">
          <cell r="R31">
            <v>0</v>
          </cell>
        </row>
      </sheetData>
      <sheetData sheetId="630">
        <row r="31">
          <cell r="R31">
            <v>0</v>
          </cell>
        </row>
      </sheetData>
      <sheetData sheetId="631">
        <row r="31">
          <cell r="R31">
            <v>0</v>
          </cell>
        </row>
      </sheetData>
      <sheetData sheetId="632">
        <row r="31">
          <cell r="R31">
            <v>0</v>
          </cell>
        </row>
      </sheetData>
      <sheetData sheetId="633">
        <row r="31">
          <cell r="R31">
            <v>0</v>
          </cell>
        </row>
      </sheetData>
      <sheetData sheetId="634">
        <row r="31">
          <cell r="R31">
            <v>0</v>
          </cell>
        </row>
      </sheetData>
      <sheetData sheetId="635">
        <row r="31">
          <cell r="R31">
            <v>0</v>
          </cell>
        </row>
      </sheetData>
      <sheetData sheetId="636">
        <row r="31">
          <cell r="R31">
            <v>0</v>
          </cell>
        </row>
      </sheetData>
      <sheetData sheetId="637">
        <row r="31">
          <cell r="R31">
            <v>0</v>
          </cell>
        </row>
      </sheetData>
      <sheetData sheetId="638">
        <row r="31">
          <cell r="R31">
            <v>0</v>
          </cell>
        </row>
      </sheetData>
      <sheetData sheetId="639">
        <row r="31">
          <cell r="R31">
            <v>0</v>
          </cell>
        </row>
      </sheetData>
      <sheetData sheetId="640">
        <row r="31">
          <cell r="R31">
            <v>0</v>
          </cell>
        </row>
      </sheetData>
      <sheetData sheetId="641">
        <row r="31">
          <cell r="R31">
            <v>0</v>
          </cell>
        </row>
      </sheetData>
      <sheetData sheetId="642">
        <row r="31">
          <cell r="R31">
            <v>0</v>
          </cell>
        </row>
      </sheetData>
      <sheetData sheetId="643">
        <row r="31">
          <cell r="R31">
            <v>0</v>
          </cell>
        </row>
      </sheetData>
      <sheetData sheetId="644">
        <row r="31">
          <cell r="R31">
            <v>0</v>
          </cell>
        </row>
      </sheetData>
      <sheetData sheetId="645">
        <row r="31">
          <cell r="R31">
            <v>0</v>
          </cell>
        </row>
      </sheetData>
      <sheetData sheetId="646">
        <row r="31">
          <cell r="R31">
            <v>0</v>
          </cell>
        </row>
      </sheetData>
      <sheetData sheetId="647">
        <row r="31">
          <cell r="R31">
            <v>0</v>
          </cell>
        </row>
      </sheetData>
      <sheetData sheetId="648">
        <row r="31">
          <cell r="R31">
            <v>0</v>
          </cell>
        </row>
      </sheetData>
      <sheetData sheetId="649">
        <row r="31">
          <cell r="R31">
            <v>0</v>
          </cell>
        </row>
      </sheetData>
      <sheetData sheetId="650">
        <row r="31">
          <cell r="R31">
            <v>0</v>
          </cell>
        </row>
      </sheetData>
      <sheetData sheetId="651">
        <row r="31">
          <cell r="R31">
            <v>0</v>
          </cell>
        </row>
      </sheetData>
      <sheetData sheetId="652">
        <row r="31">
          <cell r="R31">
            <v>0</v>
          </cell>
        </row>
      </sheetData>
      <sheetData sheetId="653">
        <row r="31">
          <cell r="R31">
            <v>0</v>
          </cell>
        </row>
      </sheetData>
      <sheetData sheetId="654">
        <row r="31">
          <cell r="R31">
            <v>0</v>
          </cell>
        </row>
      </sheetData>
      <sheetData sheetId="655">
        <row r="31">
          <cell r="R31">
            <v>0</v>
          </cell>
        </row>
      </sheetData>
      <sheetData sheetId="656">
        <row r="31">
          <cell r="R31">
            <v>0</v>
          </cell>
        </row>
      </sheetData>
      <sheetData sheetId="657">
        <row r="31">
          <cell r="R31">
            <v>0</v>
          </cell>
        </row>
      </sheetData>
      <sheetData sheetId="658">
        <row r="31">
          <cell r="R31">
            <v>0</v>
          </cell>
        </row>
      </sheetData>
      <sheetData sheetId="659">
        <row r="31">
          <cell r="R31">
            <v>0</v>
          </cell>
        </row>
      </sheetData>
      <sheetData sheetId="660">
        <row r="31">
          <cell r="R31">
            <v>0</v>
          </cell>
        </row>
      </sheetData>
      <sheetData sheetId="661">
        <row r="31">
          <cell r="R31">
            <v>0</v>
          </cell>
        </row>
      </sheetData>
      <sheetData sheetId="662">
        <row r="31">
          <cell r="R31">
            <v>0</v>
          </cell>
        </row>
      </sheetData>
      <sheetData sheetId="663">
        <row r="31">
          <cell r="R31">
            <v>0</v>
          </cell>
        </row>
      </sheetData>
      <sheetData sheetId="664">
        <row r="31">
          <cell r="R31">
            <v>0</v>
          </cell>
        </row>
      </sheetData>
      <sheetData sheetId="665">
        <row r="31">
          <cell r="R31">
            <v>0</v>
          </cell>
        </row>
      </sheetData>
      <sheetData sheetId="666">
        <row r="31">
          <cell r="R31">
            <v>0</v>
          </cell>
        </row>
      </sheetData>
      <sheetData sheetId="667">
        <row r="31">
          <cell r="R31">
            <v>0</v>
          </cell>
        </row>
      </sheetData>
      <sheetData sheetId="668">
        <row r="31">
          <cell r="R31">
            <v>0</v>
          </cell>
        </row>
      </sheetData>
      <sheetData sheetId="669">
        <row r="31">
          <cell r="R31">
            <v>0</v>
          </cell>
        </row>
      </sheetData>
      <sheetData sheetId="670">
        <row r="31">
          <cell r="R31">
            <v>0</v>
          </cell>
        </row>
      </sheetData>
      <sheetData sheetId="671">
        <row r="31">
          <cell r="R31">
            <v>0</v>
          </cell>
        </row>
      </sheetData>
      <sheetData sheetId="672">
        <row r="31">
          <cell r="R31">
            <v>0</v>
          </cell>
        </row>
      </sheetData>
      <sheetData sheetId="673">
        <row r="31">
          <cell r="R31">
            <v>0</v>
          </cell>
        </row>
      </sheetData>
      <sheetData sheetId="674">
        <row r="31">
          <cell r="R31">
            <v>0</v>
          </cell>
        </row>
      </sheetData>
      <sheetData sheetId="675">
        <row r="31">
          <cell r="R31">
            <v>0</v>
          </cell>
        </row>
      </sheetData>
      <sheetData sheetId="676">
        <row r="31">
          <cell r="R31">
            <v>0</v>
          </cell>
        </row>
      </sheetData>
      <sheetData sheetId="677">
        <row r="31">
          <cell r="R31">
            <v>0</v>
          </cell>
        </row>
      </sheetData>
      <sheetData sheetId="678">
        <row r="31">
          <cell r="R31">
            <v>0</v>
          </cell>
        </row>
      </sheetData>
      <sheetData sheetId="679">
        <row r="31">
          <cell r="R31">
            <v>0</v>
          </cell>
        </row>
      </sheetData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>
        <row r="31">
          <cell r="R31">
            <v>0</v>
          </cell>
        </row>
      </sheetData>
      <sheetData sheetId="701">
        <row r="31">
          <cell r="R31">
            <v>0</v>
          </cell>
        </row>
      </sheetData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31">
          <cell r="R31">
            <v>0</v>
          </cell>
        </row>
      </sheetData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>
        <row r="31">
          <cell r="R31">
            <v>0</v>
          </cell>
        </row>
      </sheetData>
      <sheetData sheetId="746">
        <row r="31">
          <cell r="R31">
            <v>0</v>
          </cell>
        </row>
      </sheetData>
      <sheetData sheetId="747">
        <row r="31">
          <cell r="R31">
            <v>0</v>
          </cell>
        </row>
      </sheetData>
      <sheetData sheetId="748">
        <row r="31">
          <cell r="R31">
            <v>0</v>
          </cell>
        </row>
      </sheetData>
      <sheetData sheetId="749">
        <row r="31">
          <cell r="R31">
            <v>0</v>
          </cell>
        </row>
      </sheetData>
      <sheetData sheetId="750">
        <row r="31">
          <cell r="R31">
            <v>0</v>
          </cell>
        </row>
      </sheetData>
      <sheetData sheetId="751">
        <row r="31">
          <cell r="R31">
            <v>0</v>
          </cell>
        </row>
      </sheetData>
      <sheetData sheetId="752">
        <row r="31">
          <cell r="R31">
            <v>0</v>
          </cell>
        </row>
      </sheetData>
      <sheetData sheetId="753">
        <row r="31">
          <cell r="R31">
            <v>0</v>
          </cell>
        </row>
      </sheetData>
      <sheetData sheetId="754">
        <row r="31">
          <cell r="R31">
            <v>0</v>
          </cell>
        </row>
      </sheetData>
      <sheetData sheetId="755">
        <row r="31">
          <cell r="R31">
            <v>0</v>
          </cell>
        </row>
      </sheetData>
      <sheetData sheetId="756">
        <row r="31">
          <cell r="R31">
            <v>0</v>
          </cell>
        </row>
      </sheetData>
      <sheetData sheetId="757">
        <row r="31">
          <cell r="R31">
            <v>0</v>
          </cell>
        </row>
      </sheetData>
      <sheetData sheetId="758">
        <row r="31">
          <cell r="R31">
            <v>0</v>
          </cell>
        </row>
      </sheetData>
      <sheetData sheetId="759">
        <row r="31">
          <cell r="R31">
            <v>0</v>
          </cell>
        </row>
      </sheetData>
      <sheetData sheetId="760">
        <row r="31">
          <cell r="R31">
            <v>0</v>
          </cell>
        </row>
      </sheetData>
      <sheetData sheetId="761">
        <row r="31">
          <cell r="R31">
            <v>0</v>
          </cell>
        </row>
      </sheetData>
      <sheetData sheetId="762">
        <row r="31">
          <cell r="R31">
            <v>0</v>
          </cell>
        </row>
      </sheetData>
      <sheetData sheetId="763">
        <row r="31">
          <cell r="R31">
            <v>0</v>
          </cell>
        </row>
      </sheetData>
      <sheetData sheetId="764">
        <row r="31">
          <cell r="R31">
            <v>0</v>
          </cell>
        </row>
      </sheetData>
      <sheetData sheetId="765">
        <row r="31">
          <cell r="R31">
            <v>0</v>
          </cell>
        </row>
      </sheetData>
      <sheetData sheetId="766">
        <row r="31">
          <cell r="R31">
            <v>0</v>
          </cell>
        </row>
      </sheetData>
      <sheetData sheetId="767">
        <row r="31">
          <cell r="R31">
            <v>0</v>
          </cell>
        </row>
      </sheetData>
      <sheetData sheetId="768">
        <row r="31">
          <cell r="R31">
            <v>0</v>
          </cell>
        </row>
      </sheetData>
      <sheetData sheetId="769">
        <row r="31">
          <cell r="R31">
            <v>0</v>
          </cell>
        </row>
      </sheetData>
      <sheetData sheetId="770">
        <row r="31">
          <cell r="R31">
            <v>0</v>
          </cell>
        </row>
      </sheetData>
      <sheetData sheetId="771">
        <row r="31">
          <cell r="R31">
            <v>0</v>
          </cell>
        </row>
      </sheetData>
      <sheetData sheetId="772">
        <row r="31">
          <cell r="R31">
            <v>0</v>
          </cell>
        </row>
      </sheetData>
      <sheetData sheetId="773">
        <row r="31">
          <cell r="R31">
            <v>0</v>
          </cell>
        </row>
      </sheetData>
      <sheetData sheetId="774">
        <row r="31">
          <cell r="R31">
            <v>0</v>
          </cell>
        </row>
      </sheetData>
      <sheetData sheetId="775">
        <row r="31">
          <cell r="R31">
            <v>0</v>
          </cell>
        </row>
      </sheetData>
      <sheetData sheetId="776">
        <row r="31">
          <cell r="R31">
            <v>0</v>
          </cell>
        </row>
      </sheetData>
      <sheetData sheetId="777">
        <row r="31">
          <cell r="R31">
            <v>0</v>
          </cell>
        </row>
      </sheetData>
      <sheetData sheetId="778">
        <row r="31">
          <cell r="R31">
            <v>0</v>
          </cell>
        </row>
      </sheetData>
      <sheetData sheetId="779">
        <row r="31">
          <cell r="R31">
            <v>0</v>
          </cell>
        </row>
      </sheetData>
      <sheetData sheetId="780">
        <row r="31">
          <cell r="R31">
            <v>0</v>
          </cell>
        </row>
      </sheetData>
      <sheetData sheetId="781">
        <row r="31">
          <cell r="R31">
            <v>0</v>
          </cell>
        </row>
      </sheetData>
      <sheetData sheetId="782">
        <row r="31">
          <cell r="R31">
            <v>0</v>
          </cell>
        </row>
      </sheetData>
      <sheetData sheetId="783">
        <row r="31">
          <cell r="R31">
            <v>0</v>
          </cell>
        </row>
      </sheetData>
      <sheetData sheetId="784">
        <row r="31">
          <cell r="R31">
            <v>0</v>
          </cell>
        </row>
      </sheetData>
      <sheetData sheetId="785">
        <row r="31">
          <cell r="R31">
            <v>0</v>
          </cell>
        </row>
      </sheetData>
      <sheetData sheetId="786">
        <row r="31">
          <cell r="R31">
            <v>0</v>
          </cell>
        </row>
      </sheetData>
      <sheetData sheetId="787">
        <row r="31">
          <cell r="R31">
            <v>0</v>
          </cell>
        </row>
      </sheetData>
      <sheetData sheetId="788">
        <row r="31">
          <cell r="R31">
            <v>0</v>
          </cell>
        </row>
      </sheetData>
      <sheetData sheetId="789">
        <row r="31">
          <cell r="R31">
            <v>0</v>
          </cell>
        </row>
      </sheetData>
      <sheetData sheetId="790">
        <row r="31">
          <cell r="R31">
            <v>0</v>
          </cell>
        </row>
      </sheetData>
      <sheetData sheetId="791">
        <row r="31">
          <cell r="R31">
            <v>0</v>
          </cell>
        </row>
      </sheetData>
      <sheetData sheetId="792">
        <row r="31">
          <cell r="R31">
            <v>0</v>
          </cell>
        </row>
      </sheetData>
      <sheetData sheetId="793">
        <row r="31">
          <cell r="R31">
            <v>0</v>
          </cell>
        </row>
      </sheetData>
      <sheetData sheetId="794">
        <row r="31">
          <cell r="R31">
            <v>0</v>
          </cell>
        </row>
      </sheetData>
      <sheetData sheetId="795">
        <row r="31">
          <cell r="R31">
            <v>0</v>
          </cell>
        </row>
      </sheetData>
      <sheetData sheetId="796">
        <row r="31">
          <cell r="R31">
            <v>0</v>
          </cell>
        </row>
      </sheetData>
      <sheetData sheetId="797">
        <row r="31">
          <cell r="R31">
            <v>0</v>
          </cell>
        </row>
      </sheetData>
      <sheetData sheetId="798">
        <row r="31">
          <cell r="R31">
            <v>0</v>
          </cell>
        </row>
      </sheetData>
      <sheetData sheetId="799">
        <row r="31">
          <cell r="R31">
            <v>0</v>
          </cell>
        </row>
      </sheetData>
      <sheetData sheetId="800">
        <row r="31">
          <cell r="R31">
            <v>0</v>
          </cell>
        </row>
      </sheetData>
      <sheetData sheetId="801">
        <row r="31">
          <cell r="R31">
            <v>0</v>
          </cell>
        </row>
      </sheetData>
      <sheetData sheetId="802">
        <row r="31">
          <cell r="R31">
            <v>0</v>
          </cell>
        </row>
      </sheetData>
      <sheetData sheetId="803">
        <row r="31">
          <cell r="R31">
            <v>0</v>
          </cell>
        </row>
      </sheetData>
      <sheetData sheetId="804">
        <row r="31">
          <cell r="R31">
            <v>0</v>
          </cell>
        </row>
      </sheetData>
      <sheetData sheetId="805">
        <row r="31">
          <cell r="R31">
            <v>0</v>
          </cell>
        </row>
      </sheetData>
      <sheetData sheetId="806">
        <row r="31">
          <cell r="R31">
            <v>0</v>
          </cell>
        </row>
      </sheetData>
      <sheetData sheetId="807">
        <row r="31">
          <cell r="R31">
            <v>0</v>
          </cell>
        </row>
      </sheetData>
      <sheetData sheetId="808">
        <row r="31">
          <cell r="R31">
            <v>0</v>
          </cell>
        </row>
      </sheetData>
      <sheetData sheetId="809">
        <row r="31">
          <cell r="R31">
            <v>0</v>
          </cell>
        </row>
      </sheetData>
      <sheetData sheetId="810">
        <row r="31">
          <cell r="R31">
            <v>0</v>
          </cell>
        </row>
      </sheetData>
      <sheetData sheetId="811">
        <row r="31">
          <cell r="R31">
            <v>0</v>
          </cell>
        </row>
      </sheetData>
      <sheetData sheetId="812">
        <row r="31">
          <cell r="R31">
            <v>0</v>
          </cell>
        </row>
      </sheetData>
      <sheetData sheetId="813">
        <row r="31">
          <cell r="R31">
            <v>0</v>
          </cell>
        </row>
      </sheetData>
      <sheetData sheetId="814">
        <row r="31">
          <cell r="R31">
            <v>0</v>
          </cell>
        </row>
      </sheetData>
      <sheetData sheetId="815">
        <row r="31">
          <cell r="R31">
            <v>0</v>
          </cell>
        </row>
      </sheetData>
      <sheetData sheetId="816">
        <row r="31">
          <cell r="R31">
            <v>0</v>
          </cell>
        </row>
      </sheetData>
      <sheetData sheetId="817">
        <row r="31">
          <cell r="R31">
            <v>0</v>
          </cell>
        </row>
      </sheetData>
      <sheetData sheetId="818">
        <row r="31">
          <cell r="R31">
            <v>0</v>
          </cell>
        </row>
      </sheetData>
      <sheetData sheetId="819">
        <row r="31">
          <cell r="R31">
            <v>0</v>
          </cell>
        </row>
      </sheetData>
      <sheetData sheetId="820">
        <row r="31">
          <cell r="R31">
            <v>0</v>
          </cell>
        </row>
      </sheetData>
      <sheetData sheetId="821">
        <row r="31">
          <cell r="R31">
            <v>0</v>
          </cell>
        </row>
      </sheetData>
      <sheetData sheetId="822">
        <row r="31">
          <cell r="R31">
            <v>0</v>
          </cell>
        </row>
      </sheetData>
      <sheetData sheetId="823">
        <row r="31">
          <cell r="R31">
            <v>0</v>
          </cell>
        </row>
      </sheetData>
      <sheetData sheetId="824">
        <row r="31">
          <cell r="R31">
            <v>0</v>
          </cell>
        </row>
      </sheetData>
      <sheetData sheetId="825">
        <row r="31">
          <cell r="R31">
            <v>0</v>
          </cell>
        </row>
      </sheetData>
      <sheetData sheetId="826">
        <row r="31">
          <cell r="R31">
            <v>0</v>
          </cell>
        </row>
      </sheetData>
      <sheetData sheetId="827">
        <row r="31">
          <cell r="R31">
            <v>0</v>
          </cell>
        </row>
      </sheetData>
      <sheetData sheetId="828">
        <row r="31">
          <cell r="R31">
            <v>0</v>
          </cell>
        </row>
      </sheetData>
      <sheetData sheetId="829">
        <row r="31">
          <cell r="R31">
            <v>0</v>
          </cell>
        </row>
      </sheetData>
      <sheetData sheetId="830">
        <row r="31">
          <cell r="R31">
            <v>0</v>
          </cell>
        </row>
      </sheetData>
      <sheetData sheetId="831">
        <row r="31">
          <cell r="R31">
            <v>0</v>
          </cell>
        </row>
      </sheetData>
      <sheetData sheetId="832">
        <row r="31">
          <cell r="R31">
            <v>0</v>
          </cell>
        </row>
      </sheetData>
      <sheetData sheetId="833">
        <row r="31">
          <cell r="R31">
            <v>0</v>
          </cell>
        </row>
      </sheetData>
      <sheetData sheetId="834">
        <row r="31">
          <cell r="R31">
            <v>0</v>
          </cell>
        </row>
      </sheetData>
      <sheetData sheetId="835">
        <row r="31">
          <cell r="R31">
            <v>0</v>
          </cell>
        </row>
      </sheetData>
      <sheetData sheetId="836">
        <row r="31">
          <cell r="R31">
            <v>0</v>
          </cell>
        </row>
      </sheetData>
      <sheetData sheetId="837">
        <row r="31">
          <cell r="R31">
            <v>0</v>
          </cell>
        </row>
      </sheetData>
      <sheetData sheetId="838">
        <row r="31">
          <cell r="R31">
            <v>0</v>
          </cell>
        </row>
      </sheetData>
      <sheetData sheetId="839">
        <row r="31">
          <cell r="R31">
            <v>0</v>
          </cell>
        </row>
      </sheetData>
      <sheetData sheetId="840">
        <row r="31">
          <cell r="R31">
            <v>0</v>
          </cell>
        </row>
      </sheetData>
      <sheetData sheetId="841">
        <row r="31">
          <cell r="R31">
            <v>0</v>
          </cell>
        </row>
      </sheetData>
      <sheetData sheetId="842">
        <row r="31">
          <cell r="R31">
            <v>0</v>
          </cell>
        </row>
      </sheetData>
      <sheetData sheetId="843">
        <row r="31">
          <cell r="R31">
            <v>0</v>
          </cell>
        </row>
      </sheetData>
      <sheetData sheetId="844">
        <row r="31">
          <cell r="R31">
            <v>0</v>
          </cell>
        </row>
      </sheetData>
      <sheetData sheetId="845">
        <row r="31">
          <cell r="R31">
            <v>0</v>
          </cell>
        </row>
      </sheetData>
      <sheetData sheetId="846">
        <row r="31">
          <cell r="R31">
            <v>0</v>
          </cell>
        </row>
      </sheetData>
      <sheetData sheetId="847">
        <row r="31">
          <cell r="R31">
            <v>0</v>
          </cell>
        </row>
      </sheetData>
      <sheetData sheetId="848">
        <row r="31">
          <cell r="R31">
            <v>0</v>
          </cell>
        </row>
      </sheetData>
      <sheetData sheetId="849">
        <row r="31">
          <cell r="R31">
            <v>0</v>
          </cell>
        </row>
      </sheetData>
      <sheetData sheetId="850">
        <row r="31">
          <cell r="R31">
            <v>0</v>
          </cell>
        </row>
      </sheetData>
      <sheetData sheetId="851">
        <row r="31">
          <cell r="R31">
            <v>0</v>
          </cell>
        </row>
      </sheetData>
      <sheetData sheetId="852">
        <row r="31">
          <cell r="R31">
            <v>0</v>
          </cell>
        </row>
      </sheetData>
      <sheetData sheetId="853">
        <row r="31">
          <cell r="R31">
            <v>0</v>
          </cell>
        </row>
      </sheetData>
      <sheetData sheetId="854">
        <row r="31">
          <cell r="R31">
            <v>0</v>
          </cell>
        </row>
      </sheetData>
      <sheetData sheetId="855">
        <row r="31">
          <cell r="R31">
            <v>0</v>
          </cell>
        </row>
      </sheetData>
      <sheetData sheetId="856">
        <row r="31">
          <cell r="R31">
            <v>0</v>
          </cell>
        </row>
      </sheetData>
      <sheetData sheetId="857">
        <row r="31">
          <cell r="R31">
            <v>0</v>
          </cell>
        </row>
      </sheetData>
      <sheetData sheetId="858">
        <row r="31">
          <cell r="R31">
            <v>0</v>
          </cell>
        </row>
      </sheetData>
      <sheetData sheetId="859">
        <row r="31">
          <cell r="R31">
            <v>0</v>
          </cell>
        </row>
      </sheetData>
      <sheetData sheetId="860">
        <row r="31">
          <cell r="R31">
            <v>0</v>
          </cell>
        </row>
      </sheetData>
      <sheetData sheetId="861">
        <row r="31">
          <cell r="R31">
            <v>0</v>
          </cell>
        </row>
      </sheetData>
      <sheetData sheetId="862">
        <row r="31">
          <cell r="R31">
            <v>0</v>
          </cell>
        </row>
      </sheetData>
      <sheetData sheetId="863">
        <row r="31">
          <cell r="R31">
            <v>0</v>
          </cell>
        </row>
      </sheetData>
      <sheetData sheetId="864">
        <row r="31">
          <cell r="R31">
            <v>0</v>
          </cell>
        </row>
      </sheetData>
      <sheetData sheetId="865">
        <row r="31">
          <cell r="R31">
            <v>0</v>
          </cell>
        </row>
      </sheetData>
      <sheetData sheetId="866">
        <row r="31">
          <cell r="R31">
            <v>0</v>
          </cell>
        </row>
      </sheetData>
      <sheetData sheetId="867">
        <row r="31">
          <cell r="R31">
            <v>0</v>
          </cell>
        </row>
      </sheetData>
      <sheetData sheetId="868">
        <row r="31">
          <cell r="R31">
            <v>0</v>
          </cell>
        </row>
      </sheetData>
      <sheetData sheetId="869">
        <row r="31">
          <cell r="R31">
            <v>0</v>
          </cell>
        </row>
      </sheetData>
      <sheetData sheetId="870">
        <row r="31">
          <cell r="R31">
            <v>0</v>
          </cell>
        </row>
      </sheetData>
      <sheetData sheetId="871">
        <row r="31">
          <cell r="R31">
            <v>0</v>
          </cell>
        </row>
      </sheetData>
      <sheetData sheetId="872">
        <row r="31">
          <cell r="R31">
            <v>0</v>
          </cell>
        </row>
      </sheetData>
      <sheetData sheetId="873">
        <row r="31">
          <cell r="R31">
            <v>0</v>
          </cell>
        </row>
      </sheetData>
      <sheetData sheetId="874">
        <row r="31">
          <cell r="R31">
            <v>0</v>
          </cell>
        </row>
      </sheetData>
      <sheetData sheetId="875">
        <row r="31">
          <cell r="R31">
            <v>0</v>
          </cell>
        </row>
      </sheetData>
      <sheetData sheetId="876">
        <row r="31">
          <cell r="R31">
            <v>0</v>
          </cell>
        </row>
      </sheetData>
      <sheetData sheetId="877">
        <row r="31">
          <cell r="R31">
            <v>0</v>
          </cell>
        </row>
      </sheetData>
      <sheetData sheetId="878">
        <row r="31">
          <cell r="R31">
            <v>0</v>
          </cell>
        </row>
      </sheetData>
      <sheetData sheetId="879">
        <row r="31">
          <cell r="R31">
            <v>0</v>
          </cell>
        </row>
      </sheetData>
      <sheetData sheetId="880">
        <row r="31">
          <cell r="R31">
            <v>0</v>
          </cell>
        </row>
      </sheetData>
      <sheetData sheetId="881">
        <row r="31">
          <cell r="R31">
            <v>0</v>
          </cell>
        </row>
      </sheetData>
      <sheetData sheetId="882">
        <row r="31">
          <cell r="R31">
            <v>0</v>
          </cell>
        </row>
      </sheetData>
      <sheetData sheetId="883">
        <row r="31">
          <cell r="R31">
            <v>0</v>
          </cell>
        </row>
      </sheetData>
      <sheetData sheetId="884">
        <row r="31">
          <cell r="R31">
            <v>0</v>
          </cell>
        </row>
      </sheetData>
      <sheetData sheetId="885">
        <row r="31">
          <cell r="R31">
            <v>0</v>
          </cell>
        </row>
      </sheetData>
      <sheetData sheetId="886">
        <row r="31">
          <cell r="R31">
            <v>0</v>
          </cell>
        </row>
      </sheetData>
      <sheetData sheetId="887">
        <row r="31">
          <cell r="R31">
            <v>0</v>
          </cell>
        </row>
      </sheetData>
      <sheetData sheetId="888">
        <row r="31">
          <cell r="R31">
            <v>0</v>
          </cell>
        </row>
      </sheetData>
      <sheetData sheetId="889">
        <row r="31">
          <cell r="R31">
            <v>0</v>
          </cell>
        </row>
      </sheetData>
      <sheetData sheetId="890">
        <row r="31">
          <cell r="R31">
            <v>0</v>
          </cell>
        </row>
      </sheetData>
      <sheetData sheetId="891">
        <row r="31">
          <cell r="R31">
            <v>0</v>
          </cell>
        </row>
      </sheetData>
      <sheetData sheetId="892">
        <row r="31">
          <cell r="R31">
            <v>0</v>
          </cell>
        </row>
      </sheetData>
      <sheetData sheetId="893">
        <row r="31">
          <cell r="R31">
            <v>0</v>
          </cell>
        </row>
      </sheetData>
      <sheetData sheetId="894">
        <row r="31">
          <cell r="R31">
            <v>0</v>
          </cell>
        </row>
      </sheetData>
      <sheetData sheetId="895">
        <row r="31">
          <cell r="R31">
            <v>0</v>
          </cell>
        </row>
      </sheetData>
      <sheetData sheetId="896">
        <row r="31">
          <cell r="R31">
            <v>0</v>
          </cell>
        </row>
      </sheetData>
      <sheetData sheetId="897">
        <row r="31">
          <cell r="R31">
            <v>0</v>
          </cell>
        </row>
      </sheetData>
      <sheetData sheetId="898">
        <row r="31">
          <cell r="R31">
            <v>0</v>
          </cell>
        </row>
      </sheetData>
      <sheetData sheetId="899">
        <row r="31">
          <cell r="R31">
            <v>0</v>
          </cell>
        </row>
      </sheetData>
      <sheetData sheetId="900">
        <row r="31">
          <cell r="R31">
            <v>0</v>
          </cell>
        </row>
      </sheetData>
      <sheetData sheetId="901">
        <row r="31">
          <cell r="R31">
            <v>0</v>
          </cell>
        </row>
      </sheetData>
      <sheetData sheetId="902">
        <row r="31">
          <cell r="R31">
            <v>0</v>
          </cell>
        </row>
      </sheetData>
      <sheetData sheetId="903">
        <row r="31">
          <cell r="R31">
            <v>0</v>
          </cell>
        </row>
      </sheetData>
      <sheetData sheetId="904">
        <row r="31">
          <cell r="R31">
            <v>0</v>
          </cell>
        </row>
      </sheetData>
      <sheetData sheetId="905">
        <row r="31">
          <cell r="R31">
            <v>0</v>
          </cell>
        </row>
      </sheetData>
      <sheetData sheetId="906">
        <row r="31">
          <cell r="R31">
            <v>0</v>
          </cell>
        </row>
      </sheetData>
      <sheetData sheetId="907">
        <row r="31">
          <cell r="R31">
            <v>0</v>
          </cell>
        </row>
      </sheetData>
      <sheetData sheetId="908">
        <row r="31">
          <cell r="R31">
            <v>0</v>
          </cell>
        </row>
      </sheetData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>
        <row r="31">
          <cell r="R31">
            <v>0</v>
          </cell>
        </row>
      </sheetData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>
        <row r="31">
          <cell r="R31">
            <v>0</v>
          </cell>
        </row>
      </sheetData>
      <sheetData sheetId="942">
        <row r="31">
          <cell r="R31">
            <v>0</v>
          </cell>
        </row>
      </sheetData>
      <sheetData sheetId="943">
        <row r="31">
          <cell r="R31">
            <v>0</v>
          </cell>
        </row>
      </sheetData>
      <sheetData sheetId="944">
        <row r="31">
          <cell r="R31">
            <v>0</v>
          </cell>
        </row>
      </sheetData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>
        <row r="31">
          <cell r="R31">
            <v>0</v>
          </cell>
        </row>
      </sheetData>
      <sheetData sheetId="1047">
        <row r="31">
          <cell r="R31">
            <v>0</v>
          </cell>
        </row>
      </sheetData>
      <sheetData sheetId="1048">
        <row r="31">
          <cell r="R31">
            <v>0</v>
          </cell>
        </row>
      </sheetData>
      <sheetData sheetId="1049">
        <row r="31">
          <cell r="R31">
            <v>0</v>
          </cell>
        </row>
      </sheetData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/>
      <sheetData sheetId="1118"/>
      <sheetData sheetId="1119"/>
      <sheetData sheetId="1120">
        <row r="36">
          <cell r="E36">
            <v>45482662942.510002</v>
          </cell>
        </row>
      </sheetData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>
        <row r="31">
          <cell r="R31">
            <v>0</v>
          </cell>
        </row>
      </sheetData>
      <sheetData sheetId="1144"/>
      <sheetData sheetId="1145"/>
      <sheetData sheetId="1146"/>
      <sheetData sheetId="1147"/>
      <sheetData sheetId="1148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>
        <row r="31">
          <cell r="R31">
            <v>0</v>
          </cell>
        </row>
      </sheetData>
      <sheetData sheetId="1156">
        <row r="31">
          <cell r="R31">
            <v>0</v>
          </cell>
        </row>
      </sheetData>
      <sheetData sheetId="1157">
        <row r="31">
          <cell r="R31">
            <v>0</v>
          </cell>
        </row>
      </sheetData>
      <sheetData sheetId="1158">
        <row r="31">
          <cell r="R31">
            <v>0</v>
          </cell>
        </row>
      </sheetData>
      <sheetData sheetId="1159">
        <row r="31">
          <cell r="R31">
            <v>0</v>
          </cell>
        </row>
      </sheetData>
      <sheetData sheetId="1160">
        <row r="31">
          <cell r="R31">
            <v>0</v>
          </cell>
        </row>
      </sheetData>
      <sheetData sheetId="1161">
        <row r="31">
          <cell r="R31">
            <v>0</v>
          </cell>
        </row>
      </sheetData>
      <sheetData sheetId="1162">
        <row r="31">
          <cell r="R31">
            <v>0</v>
          </cell>
        </row>
      </sheetData>
      <sheetData sheetId="1163"/>
      <sheetData sheetId="1164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 refreshError="1"/>
      <sheetData sheetId="1283" refreshError="1"/>
      <sheetData sheetId="1284" refreshError="1"/>
      <sheetData sheetId="1285" refreshError="1"/>
      <sheetData sheetId="1286">
        <row r="31">
          <cell r="R31">
            <v>0</v>
          </cell>
        </row>
      </sheetData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Main Menu"/>
      <sheetName val="Proj Summ"/>
      <sheetName val="Team"/>
      <sheetName val="Effort.P"/>
      <sheetName val="Effort.A"/>
      <sheetName val="Subcontracted"/>
      <sheetName val="Expense.P"/>
      <sheetName val="Expense.A"/>
      <sheetName val="Asset"/>
      <sheetName val="Invoice"/>
      <sheetName val="Tracker"/>
      <sheetName val="Time Report"/>
      <sheetName val="Exp Sheet"/>
      <sheetName val="Rates"/>
      <sheetName val="Analysis"/>
      <sheetName val="Help"/>
      <sheetName val="Codestable"/>
      <sheetName val="Altman Z Score"/>
      <sheetName val="PPT"/>
      <sheetName val="Anuit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00000"/>
      <sheetName val="DATA UMUM"/>
      <sheetName val="Tanah"/>
      <sheetName val="Bangunan"/>
      <sheetName val="Safety Margin"/>
      <sheetName val="Cover"/>
      <sheetName val="Laporan"/>
      <sheetName val="Foto-Foto"/>
      <sheetName val="Data 1"/>
      <sheetName val="Data 2"/>
      <sheetName val="Data 3"/>
      <sheetName val="Data 4"/>
      <sheetName val="Data 5"/>
      <sheetName val="Analisa"/>
      <sheetName val="Text"/>
      <sheetName val="COPYWRITE"/>
      <sheetName val="List"/>
      <sheetName val="Isian"/>
      <sheetName val="Resume"/>
      <sheetName val="Properti"/>
      <sheetName val="Data"/>
      <sheetName val="L.BA blok"/>
      <sheetName val="Bang-Non-St"/>
      <sheetName val="lokasari-el"/>
      <sheetName val="Format Tanah"/>
      <sheetName val="Rekap Direct Cost"/>
      <sheetName val="BCT"/>
      <sheetName val="exf"/>
      <sheetName val="FORM-X-1"/>
      <sheetName val="Depresiasi"/>
      <sheetName val="UBA"/>
      <sheetName val="F1771-II"/>
      <sheetName val="F1771-III"/>
      <sheetName val="RAB "/>
      <sheetName val="GeneralInfo"/>
      <sheetName val="Valuation"/>
      <sheetName val="PB(B)"/>
      <sheetName val="Supporting"/>
      <sheetName val="HarSat"/>
      <sheetName val="FORM-B1"/>
      <sheetName val="Analisa 2"/>
      <sheetName val="JKT"/>
      <sheetName val="Daftar No MAPPI"/>
      <sheetName val="Produksi &amp; Scedule"/>
      <sheetName val="._uko Padi Mas dr BATAM_xls_._u"/>
      <sheetName val="As"/>
      <sheetName val="financials"/>
      <sheetName val="HSP"/>
      <sheetName val="Master"/>
      <sheetName val="Asumsi"/>
      <sheetName val="K-9 Ok"/>
      <sheetName val="PANEN LIH"/>
      <sheetName val="cost recovery"/>
      <sheetName val="Rin1"/>
      <sheetName val="Rab"/>
      <sheetName val="Codestable"/>
      <sheetName val="Proj Summ"/>
      <sheetName val="RESIDU-3"/>
      <sheetName val="Input-Expected Case"/>
      <sheetName val="2001"/>
      <sheetName val="Olah"/>
      <sheetName val="Kebun 510 kav o6"/>
      <sheetName val="Foto"/>
      <sheetName val="TERM OF PAYMENT"/>
      <sheetName val="Trial Bal"/>
      <sheetName val="Des"/>
      <sheetName val="HPP"/>
      <sheetName val="Inputs"/>
      <sheetName val="Revenue"/>
      <sheetName val="Data GH'06"/>
      <sheetName val="fin pro centers"/>
      <sheetName val="Prod- Plasma"/>
      <sheetName val="Sheet1"/>
      <sheetName val="SUM"/>
      <sheetName val="DPT"/>
      <sheetName val="Entri Awal"/>
      <sheetName val="NARASI"/>
      <sheetName val="Q3"/>
      <sheetName val="Pt"/>
      <sheetName val="OE"/>
      <sheetName val="Palm Prod"/>
      <sheetName val="PP"/>
      <sheetName val="Exc. Rate"/>
      <sheetName val="Fill this out first___"/>
      <sheetName val="prg-old"/>
      <sheetName val="DDB"/>
      <sheetName val="Ring"/>
      <sheetName val="upah"/>
      <sheetName val="HALAMAN 1-60"/>
      <sheetName val="FAK"/>
      <sheetName val="DATA_UMUM"/>
      <sheetName val="Safety_Margin"/>
      <sheetName val="Data_1"/>
      <sheetName val="Data_2"/>
      <sheetName val="Data_3"/>
      <sheetName val="Data_4"/>
      <sheetName val="Data_5"/>
      <sheetName val="Add-trans"/>
      <sheetName val="datasheet"/>
      <sheetName val="Rinci-Biaya"/>
      <sheetName val="S-2"/>
      <sheetName val="B-Ops-KS"/>
      <sheetName val="Rinci-Pendapatan"/>
      <sheetName val="S-1"/>
      <sheetName val="Pro-Base"/>
      <sheetName val="Add-rev"/>
      <sheetName val="Exist"/>
      <sheetName val="Tot"/>
      <sheetName val="Tranponder"/>
      <sheetName val="Std-Prod KS"/>
      <sheetName val=" INCOME STATEMENT"/>
      <sheetName val="EQUIPMENT"/>
      <sheetName val="JSiar"/>
      <sheetName val="rab lt 2 bo"/>
      <sheetName val="FINISHING"/>
      <sheetName val="EndBalanceStock"/>
      <sheetName val="BDStock"/>
      <sheetName val="PUMP"/>
      <sheetName val="Inves-2"/>
      <sheetName val="T.material"/>
      <sheetName val="B-Ops-Sawit"/>
      <sheetName val="Inv"/>
      <sheetName val="Biaya-Inv"/>
      <sheetName val="I"/>
      <sheetName val="DATA_UMUM1"/>
      <sheetName val="Safety_Margin1"/>
      <sheetName val="Data_11"/>
      <sheetName val="Data_21"/>
      <sheetName val="Data_31"/>
      <sheetName val="Data_41"/>
      <sheetName val="Data_51"/>
      <sheetName val="Std-Prod_KS"/>
      <sheetName val="Format_Tanah"/>
      <sheetName val="_INCOME_STATEMENT"/>
      <sheetName val="JADI"/>
      <sheetName val="Quick count"/>
      <sheetName val="P&amp;L BSheet CFlow"/>
      <sheetName val="B"/>
      <sheetName val="rab_lt_2_bo"/>
      <sheetName val="T_material"/>
      <sheetName val="Daftar Isi"/>
      <sheetName val="Indeks"/>
      <sheetName val="Lap. bangunan"/>
      <sheetName val="SM Bgn"/>
      <sheetName val="Permanent info"/>
      <sheetName val="Uraian kapal"/>
      <sheetName val="Rkp-Jdwl"/>
      <sheetName val="Sat. Pek."/>
      <sheetName val="Production S2"/>
      <sheetName val="Production S3"/>
      <sheetName val="PRICE"/>
      <sheetName val="NORMA"/>
      <sheetName val="Mobil"/>
      <sheetName val="Droop Cell Paket"/>
      <sheetName val="Isian "/>
      <sheetName val="KEUANGAN"/>
      <sheetName val="RENCANA KERJA"/>
      <sheetName val="TOTAL"/>
      <sheetName val="Irregular Income"/>
      <sheetName val="FE-1770.P1"/>
      <sheetName val="P&amp;L98"/>
      <sheetName val="Upah_Bahan"/>
      <sheetName val="bct-PABRIK"/>
      <sheetName val="Disposals"/>
      <sheetName val="Droop Cell Paket Proses"/>
      <sheetName val="Standarisasi"/>
      <sheetName val="Analisa Tanah "/>
      <sheetName val="Analisa Bangunan"/>
      <sheetName val="Pengantar"/>
      <sheetName val="Uraian 1"/>
      <sheetName val="Uraian 2"/>
      <sheetName val="Uraian 3"/>
      <sheetName val="Foto aset 1"/>
      <sheetName val="Foto aset 2"/>
      <sheetName val="gambar"/>
      <sheetName val="Peta"/>
      <sheetName val="Cheklist"/>
      <sheetName val="Pembanding"/>
      <sheetName val="ue"/>
      <sheetName val="Gmd3"/>
      <sheetName val="An. Bgn"/>
      <sheetName val="NERACA"/>
      <sheetName val="Input Sheet"/>
      <sheetName val="2"/>
      <sheetName val="3"/>
      <sheetName val="62404"/>
      <sheetName val="SM Tnh"/>
      <sheetName val="N Tnh"/>
      <sheetName val="CP TARGET"/>
      <sheetName val="CP PROYEK"/>
      <sheetName val="UPAH &amp; BAHAN"/>
      <sheetName val="Rekap Nilai Karet"/>
      <sheetName val="Mesin"/>
      <sheetName val="GH Quantity"/>
      <sheetName val="datateknis"/>
      <sheetName val="HARGA MATERIAL"/>
      <sheetName val="Analisa_Tanah_"/>
      <sheetName val="Analisa_Bangunan"/>
      <sheetName val="Uraian_1"/>
      <sheetName val="Uraian_2"/>
      <sheetName val="Uraian_3"/>
      <sheetName val="Foto_aset_1"/>
      <sheetName val="Foto_aset_2"/>
      <sheetName val="An__Bgn"/>
      <sheetName val="Input_Sheet"/>
      <sheetName val="TERM_OF_PAYMENT"/>
      <sheetName val="SM_Bgn"/>
      <sheetName val="SM_Tnh"/>
      <sheetName val="cost_recovery"/>
      <sheetName val="N_Tnh"/>
      <sheetName val="__uko_Padi_Mas_dr_BATAM_xls___u"/>
      <sheetName val="CP_TARGET"/>
      <sheetName val="CP_PROYEK"/>
      <sheetName val="UPAH_&amp;_BAHAN"/>
      <sheetName val="Rekap_Nilai_Karet"/>
      <sheetName val="Rekap_Direct_Cost"/>
      <sheetName val="A"/>
      <sheetName val="budgetsched1-17"/>
      <sheetName val="BTB MAPPI"/>
      <sheetName val="Huruf-INV"/>
      <sheetName val="10 yr val"/>
      <sheetName val="M-1"/>
      <sheetName val="ko Padi Mas dr BATAM_xls_Resume"/>
      <sheetName val="BEBAN  USAHA"/>
      <sheetName val="Anls"/>
      <sheetName val="BAHAN"/>
      <sheetName val="DAFTAR  BESI IWF"/>
      <sheetName val="Market Positioning"/>
      <sheetName val="AF"/>
      <sheetName val="Luasan Bgn"/>
      <sheetName val="data pembanding pemuda"/>
      <sheetName val="BCTSPL"/>
      <sheetName val="LCC"/>
      <sheetName val="coeff"/>
      <sheetName val="Prm.Angkut Buah"/>
      <sheetName val="SERUYAN"/>
      <sheetName val="FORM B SPL"/>
      <sheetName val="S.BAHAN"/>
      <sheetName val="S.UPAH"/>
      <sheetName val="Sum of Part Summary"/>
      <sheetName val="Bangunan Gudang"/>
      <sheetName val="populasi"/>
      <sheetName val="BUT"/>
      <sheetName val="#Lookup"/>
      <sheetName val="BQ_1A"/>
      <sheetName val="BQ ARS"/>
      <sheetName val="Pryk Prod TBS"/>
      <sheetName val="LOAN &amp; INT_LampI.2-6,LampIII.9"/>
      <sheetName val="1"/>
      <sheetName val="Pricelist"/>
      <sheetName val="1-LISTRIK"/>
      <sheetName val="analisa_gedung"/>
      <sheetName val="Hargamat"/>
      <sheetName val="Material"/>
      <sheetName val="rab_50"/>
      <sheetName val="CH_FL_QUAR"/>
      <sheetName val="TM"/>
      <sheetName val="CapEx"/>
      <sheetName val="NILZI J KKPA"/>
      <sheetName val="An-bow"/>
      <sheetName val="LABA RUGI"/>
      <sheetName val="F"/>
      <sheetName val="analis"/>
      <sheetName val="Mar"/>
      <sheetName val="ANALISA PEK.UMUM"/>
      <sheetName val="General"/>
      <sheetName val="Input"/>
      <sheetName val="Link Config KALTENG-KALSEL 2005"/>
      <sheetName val="KALBAR 2005 BOQ"/>
      <sheetName val="TBCons KMB04"/>
      <sheetName val="TTP STNK"/>
      <sheetName val="Nil_angka1"/>
      <sheetName val="Harga Dasar"/>
      <sheetName val="Reklpj"/>
      <sheetName val="MM.PAGE-2.X"/>
      <sheetName val="fg99Aprl"/>
      <sheetName val="Index"/>
      <sheetName val="REKAP"/>
      <sheetName val="CJE"/>
      <sheetName val="Kode"/>
      <sheetName val="dft bns"/>
      <sheetName val="TON  per Jam"/>
      <sheetName val="Analisa Upah _ Bahan Plum"/>
      <sheetName val="BL-PL-CEN"/>
      <sheetName val="An. Tanah"/>
      <sheetName val="Assumpt"/>
      <sheetName val="PERSIAPAN"/>
      <sheetName val="ANALISA TENDER"/>
      <sheetName val="UTILITAS"/>
      <sheetName val="Data Dump"/>
      <sheetName val="PDG"/>
      <sheetName val="U&amp;B"/>
      <sheetName val="PLUMBING"/>
      <sheetName val="data pendamping"/>
      <sheetName val="Draft"/>
      <sheetName val="HITAM ULU"/>
      <sheetName val="Resume "/>
      <sheetName val="HEADER"/>
      <sheetName val="POT-0601"/>
      <sheetName val="OLDMAP"/>
      <sheetName val="BBM-03"/>
      <sheetName val="An. Beton"/>
      <sheetName val="PKB"/>
      <sheetName val="MENU"/>
      <sheetName val="Languages"/>
      <sheetName val="LOG 11"/>
      <sheetName val="Peta Baru Pencapaian"/>
      <sheetName val="TAX SUMMARY"/>
      <sheetName val="Bill of Qty MEP"/>
      <sheetName val="RBSB"/>
      <sheetName val="Sheet2"/>
      <sheetName val="Kuitansi (terbilang)"/>
      <sheetName val="PPT"/>
      <sheetName val="project"/>
      <sheetName val="supplier"/>
      <sheetName val="K.Lokal"/>
      <sheetName val="Table Array"/>
      <sheetName val="Peternak"/>
      <sheetName val="BASIC ASSUMPTION"/>
      <sheetName val="Variabel"/>
      <sheetName val="Breakdown"/>
      <sheetName val="CODE,NAME"/>
      <sheetName val="umown"/>
      <sheetName val="PenjOwn"/>
      <sheetName val="Receivable (C)"/>
      <sheetName val="Marshal"/>
      <sheetName val="BGT97STAFF"/>
      <sheetName val="CODE"/>
      <sheetName val="extern"/>
      <sheetName val="CRA-Detail"/>
      <sheetName val="PF-OFFICE"/>
      <sheetName val="A.W. TIGER"/>
      <sheetName val="A.W. VANAMEI"/>
      <sheetName val="HARGA SWAL+SKT"/>
      <sheetName val="AR AquaF"/>
      <sheetName val="reg"/>
    </sheetNames>
    <sheetDataSet>
      <sheetData sheetId="0">
        <row r="61">
          <cell r="A61" t="str">
            <v>DKI JAKARTA</v>
          </cell>
        </row>
      </sheetData>
      <sheetData sheetId="1">
        <row r="61">
          <cell r="A61" t="str">
            <v>DKI JAKARTA</v>
          </cell>
        </row>
      </sheetData>
      <sheetData sheetId="2">
        <row r="61">
          <cell r="A61" t="str">
            <v>DKI JAKARTA</v>
          </cell>
        </row>
      </sheetData>
      <sheetData sheetId="3">
        <row r="61">
          <cell r="A61" t="str">
            <v>DKI JAKARTA</v>
          </cell>
        </row>
      </sheetData>
      <sheetData sheetId="4">
        <row r="61">
          <cell r="A61" t="str">
            <v>DKI JAKARTA</v>
          </cell>
        </row>
      </sheetData>
      <sheetData sheetId="5">
        <row r="61">
          <cell r="A61" t="str">
            <v>DKI JAKARTA</v>
          </cell>
        </row>
      </sheetData>
      <sheetData sheetId="6">
        <row r="61">
          <cell r="A61" t="str">
            <v>DKI JAKARTA</v>
          </cell>
        </row>
      </sheetData>
      <sheetData sheetId="7">
        <row r="61">
          <cell r="A61" t="str">
            <v>DKI JAKARTA</v>
          </cell>
        </row>
      </sheetData>
      <sheetData sheetId="8">
        <row r="61">
          <cell r="A61" t="str">
            <v>DKI JAKARTA</v>
          </cell>
        </row>
      </sheetData>
      <sheetData sheetId="9">
        <row r="61">
          <cell r="A61" t="str">
            <v>DKI JAKARTA</v>
          </cell>
        </row>
      </sheetData>
      <sheetData sheetId="10">
        <row r="61">
          <cell r="A61" t="str">
            <v>DKI JAKARTA</v>
          </cell>
        </row>
      </sheetData>
      <sheetData sheetId="11">
        <row r="61">
          <cell r="A61" t="str">
            <v>DKI JAKARTA</v>
          </cell>
        </row>
      </sheetData>
      <sheetData sheetId="12">
        <row r="61">
          <cell r="A61" t="str">
            <v>DKI JAKARTA</v>
          </cell>
        </row>
      </sheetData>
      <sheetData sheetId="13">
        <row r="61">
          <cell r="A61" t="str">
            <v>DKI JAKARTA</v>
          </cell>
        </row>
      </sheetData>
      <sheetData sheetId="14">
        <row r="61">
          <cell r="A61" t="str">
            <v>DKI JAKARTA</v>
          </cell>
        </row>
      </sheetData>
      <sheetData sheetId="15">
        <row r="61">
          <cell r="A61" t="str">
            <v>DKI JAKARTA</v>
          </cell>
        </row>
      </sheetData>
      <sheetData sheetId="16">
        <row r="61">
          <cell r="A61" t="str">
            <v>DKI JAKARTA</v>
          </cell>
        </row>
        <row r="62">
          <cell r="A62" t="str">
            <v>D.I ACEH</v>
          </cell>
        </row>
        <row r="63">
          <cell r="A63" t="str">
            <v>SUMATERA UTARA</v>
          </cell>
        </row>
        <row r="64">
          <cell r="A64" t="str">
            <v>SUMATERA BARAT</v>
          </cell>
        </row>
        <row r="65">
          <cell r="A65" t="str">
            <v>RIAU</v>
          </cell>
        </row>
        <row r="66">
          <cell r="A66" t="str">
            <v>JAMBI</v>
          </cell>
        </row>
        <row r="67">
          <cell r="A67" t="str">
            <v>BENGKULU</v>
          </cell>
        </row>
        <row r="68">
          <cell r="A68" t="str">
            <v>SUMATERA SELATAN</v>
          </cell>
        </row>
        <row r="69">
          <cell r="A69" t="str">
            <v>LAMPUNG</v>
          </cell>
        </row>
        <row r="70">
          <cell r="A70" t="str">
            <v>JAWA BARAT</v>
          </cell>
        </row>
        <row r="71">
          <cell r="A71" t="str">
            <v>JAWA TENGAH</v>
          </cell>
        </row>
        <row r="72">
          <cell r="A72" t="str">
            <v>D.I YOGYAKARTA</v>
          </cell>
        </row>
        <row r="73">
          <cell r="A73" t="str">
            <v>JAWA TIMUR</v>
          </cell>
        </row>
        <row r="74">
          <cell r="A74" t="str">
            <v>BALI</v>
          </cell>
        </row>
        <row r="75">
          <cell r="A75" t="str">
            <v>NTB</v>
          </cell>
        </row>
        <row r="76">
          <cell r="A76" t="str">
            <v>NTT</v>
          </cell>
        </row>
        <row r="77">
          <cell r="A77" t="str">
            <v>KALIMANTAN TIMUR</v>
          </cell>
        </row>
        <row r="78">
          <cell r="A78" t="str">
            <v>KALIMANTAN TENGAH</v>
          </cell>
        </row>
        <row r="79">
          <cell r="A79" t="str">
            <v>KALIMANTAN BARAT</v>
          </cell>
        </row>
        <row r="80">
          <cell r="A80" t="str">
            <v>KALIMANTAN SELATAN</v>
          </cell>
        </row>
        <row r="81">
          <cell r="A81" t="str">
            <v>SULAWESI TENGAH</v>
          </cell>
        </row>
        <row r="82">
          <cell r="A82" t="str">
            <v>SULAWESI SELATAN</v>
          </cell>
        </row>
        <row r="83">
          <cell r="A83" t="str">
            <v>SULAWESI UTARA</v>
          </cell>
        </row>
        <row r="84">
          <cell r="A84" t="str">
            <v>SULAWESI TENGGARA</v>
          </cell>
        </row>
        <row r="85">
          <cell r="A85" t="str">
            <v>MALUKU</v>
          </cell>
        </row>
        <row r="86">
          <cell r="A86" t="str">
            <v>IRIAN JAYA</v>
          </cell>
        </row>
        <row r="87">
          <cell r="A87" t="str">
            <v>-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Logistics"/>
      <sheetName val="Sensititivy"/>
      <sheetName val="Proj Summ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SCORE_RC_Code"/>
      <sheetName val="RATIO"/>
      <sheetName val="Credit-22"/>
      <sheetName val="Exc. Rate"/>
      <sheetName val="RATE"/>
      <sheetName val="NN"/>
    </sheetNames>
    <sheetDataSet>
      <sheetData sheetId="0">
        <row r="8">
          <cell r="B8" t="str">
            <v>ORG CODE</v>
          </cell>
          <cell r="C8" t="str">
            <v>ORG. FULL NAME</v>
          </cell>
        </row>
        <row r="9">
          <cell r="B9">
            <v>100</v>
          </cell>
          <cell r="C9" t="str">
            <v>Corporate Banking Management</v>
          </cell>
        </row>
        <row r="10">
          <cell r="B10">
            <v>101</v>
          </cell>
          <cell r="C10" t="str">
            <v>Global Clients - Jakarta</v>
          </cell>
        </row>
        <row r="11">
          <cell r="B11">
            <v>102</v>
          </cell>
          <cell r="C11" t="str">
            <v>Global Clients - Bandung</v>
          </cell>
        </row>
        <row r="12">
          <cell r="B12">
            <v>103</v>
          </cell>
          <cell r="C12" t="str">
            <v>Global Clients - Medan</v>
          </cell>
        </row>
        <row r="13">
          <cell r="B13">
            <v>104</v>
          </cell>
          <cell r="C13" t="str">
            <v>Global Clients - Surabaya</v>
          </cell>
        </row>
        <row r="14">
          <cell r="B14">
            <v>105</v>
          </cell>
          <cell r="C14" t="str">
            <v>Global Clients - Solo</v>
          </cell>
        </row>
        <row r="15">
          <cell r="B15">
            <v>106</v>
          </cell>
          <cell r="C15" t="str">
            <v>Global Clients - Semarang</v>
          </cell>
        </row>
        <row r="16">
          <cell r="B16">
            <v>107</v>
          </cell>
          <cell r="C16" t="str">
            <v>Global Clients - Denpasar</v>
          </cell>
        </row>
        <row r="17">
          <cell r="B17">
            <v>108</v>
          </cell>
          <cell r="C17" t="str">
            <v>Global Clients - Manado</v>
          </cell>
        </row>
        <row r="18">
          <cell r="B18">
            <v>109</v>
          </cell>
          <cell r="C18" t="str">
            <v>Global Clients - Balikpapan</v>
          </cell>
        </row>
        <row r="19">
          <cell r="B19">
            <v>110</v>
          </cell>
          <cell r="C19" t="str">
            <v>Global Clients - Ujung Pandang</v>
          </cell>
        </row>
        <row r="20">
          <cell r="B20">
            <v>121</v>
          </cell>
          <cell r="C20" t="str">
            <v>Middle Market - Jakarta</v>
          </cell>
        </row>
        <row r="21">
          <cell r="B21">
            <v>122</v>
          </cell>
          <cell r="C21" t="str">
            <v>Middle Market - Bandung</v>
          </cell>
        </row>
        <row r="22">
          <cell r="B22">
            <v>123</v>
          </cell>
          <cell r="C22" t="str">
            <v>Middle Market - Medan</v>
          </cell>
        </row>
        <row r="23">
          <cell r="B23">
            <v>124</v>
          </cell>
          <cell r="C23" t="str">
            <v>Middle Market - Surabaya</v>
          </cell>
        </row>
        <row r="24">
          <cell r="B24">
            <v>125</v>
          </cell>
          <cell r="C24" t="str">
            <v>Middle Market - Solo</v>
          </cell>
        </row>
        <row r="25">
          <cell r="B25">
            <v>126</v>
          </cell>
          <cell r="C25" t="str">
            <v>Middle Market - Semarang</v>
          </cell>
        </row>
        <row r="26">
          <cell r="B26">
            <v>127</v>
          </cell>
          <cell r="C26" t="str">
            <v>Middle Market - Denpasar</v>
          </cell>
        </row>
        <row r="27">
          <cell r="B27">
            <v>128</v>
          </cell>
          <cell r="C27" t="str">
            <v>Middle Market - Manado</v>
          </cell>
        </row>
        <row r="28">
          <cell r="B28">
            <v>129</v>
          </cell>
          <cell r="C28" t="str">
            <v>Middle Market - Balikpapan</v>
          </cell>
        </row>
        <row r="29">
          <cell r="B29">
            <v>130</v>
          </cell>
          <cell r="C29" t="str">
            <v>Middle Market - Ujung Pandang</v>
          </cell>
        </row>
        <row r="30">
          <cell r="B30">
            <v>141</v>
          </cell>
          <cell r="C30" t="str">
            <v>Local Corporate - Jakarta</v>
          </cell>
        </row>
        <row r="31">
          <cell r="B31">
            <v>142</v>
          </cell>
          <cell r="C31" t="str">
            <v>Local Corporate - Bandung</v>
          </cell>
        </row>
        <row r="32">
          <cell r="B32">
            <v>143</v>
          </cell>
          <cell r="C32" t="str">
            <v>Local Corporate - Medan</v>
          </cell>
        </row>
        <row r="33">
          <cell r="B33">
            <v>144</v>
          </cell>
          <cell r="C33" t="str">
            <v>Local Corporate - Surabaya</v>
          </cell>
        </row>
        <row r="34">
          <cell r="B34">
            <v>145</v>
          </cell>
          <cell r="C34" t="str">
            <v>Local Corporate - Solo</v>
          </cell>
        </row>
        <row r="35">
          <cell r="B35">
            <v>146</v>
          </cell>
          <cell r="C35" t="str">
            <v>Local Corporate - Semarang</v>
          </cell>
        </row>
        <row r="36">
          <cell r="B36">
            <v>147</v>
          </cell>
          <cell r="C36" t="str">
            <v>Local Corporate - Denpasar</v>
          </cell>
        </row>
        <row r="37">
          <cell r="B37">
            <v>148</v>
          </cell>
          <cell r="C37" t="str">
            <v>Local Corporate - Manado</v>
          </cell>
        </row>
        <row r="38">
          <cell r="B38">
            <v>149</v>
          </cell>
          <cell r="C38" t="str">
            <v>Local Corporate - Balikpapan</v>
          </cell>
        </row>
        <row r="39">
          <cell r="B39">
            <v>150</v>
          </cell>
          <cell r="C39" t="str">
            <v>Local Corporate - Ujung Pandang</v>
          </cell>
        </row>
        <row r="40">
          <cell r="B40">
            <v>161</v>
          </cell>
          <cell r="C40" t="str">
            <v>Government Institutions &amp; Natural Resources - Jakarta</v>
          </cell>
        </row>
        <row r="41">
          <cell r="B41">
            <v>171</v>
          </cell>
          <cell r="C41" t="str">
            <v>Structured Finance</v>
          </cell>
        </row>
        <row r="42">
          <cell r="B42">
            <v>181</v>
          </cell>
          <cell r="C42" t="str">
            <v>AAFI</v>
          </cell>
        </row>
        <row r="43">
          <cell r="B43">
            <v>200</v>
          </cell>
          <cell r="C43" t="str">
            <v>GTS Management</v>
          </cell>
        </row>
        <row r="44">
          <cell r="B44">
            <v>201</v>
          </cell>
          <cell r="C44" t="str">
            <v>Payment Service Operation - Jakarta</v>
          </cell>
        </row>
        <row r="45">
          <cell r="B45">
            <v>202</v>
          </cell>
          <cell r="C45" t="str">
            <v>Payment Service Operation - Bandung</v>
          </cell>
        </row>
        <row r="46">
          <cell r="B46">
            <v>203</v>
          </cell>
          <cell r="C46" t="str">
            <v>Payment Service Operation - Medan</v>
          </cell>
        </row>
        <row r="47">
          <cell r="B47">
            <v>204</v>
          </cell>
          <cell r="C47" t="str">
            <v>Payment Service Operation - Surabaya</v>
          </cell>
        </row>
        <row r="48">
          <cell r="B48">
            <v>205</v>
          </cell>
          <cell r="C48" t="str">
            <v>Payment Service Operation - Solo</v>
          </cell>
        </row>
        <row r="49">
          <cell r="B49">
            <v>206</v>
          </cell>
          <cell r="C49" t="str">
            <v>Payment Service Operation - Semarang</v>
          </cell>
        </row>
        <row r="50">
          <cell r="B50">
            <v>207</v>
          </cell>
          <cell r="C50" t="str">
            <v>Payment Service Operation - Denpasar</v>
          </cell>
        </row>
        <row r="51">
          <cell r="B51">
            <v>208</v>
          </cell>
          <cell r="C51" t="str">
            <v>Payment Service Operation - Manado</v>
          </cell>
        </row>
        <row r="52">
          <cell r="B52">
            <v>209</v>
          </cell>
          <cell r="C52" t="str">
            <v>Payment Service Operation - Balik Papan</v>
          </cell>
        </row>
        <row r="53">
          <cell r="B53">
            <v>210</v>
          </cell>
          <cell r="C53" t="str">
            <v>Payment Service Operation - Ujung Pandang</v>
          </cell>
        </row>
        <row r="54">
          <cell r="B54">
            <v>221</v>
          </cell>
          <cell r="C54" t="str">
            <v>Trade Services Processing Centre</v>
          </cell>
        </row>
        <row r="55">
          <cell r="B55">
            <v>222</v>
          </cell>
          <cell r="C55" t="str">
            <v>Trade Services Front Office Bdg</v>
          </cell>
        </row>
        <row r="56">
          <cell r="B56">
            <v>223</v>
          </cell>
          <cell r="C56" t="str">
            <v>Trade Services Front Office Mdn</v>
          </cell>
        </row>
        <row r="57">
          <cell r="B57">
            <v>224</v>
          </cell>
          <cell r="C57" t="str">
            <v>Trade Services Front Office Sby</v>
          </cell>
        </row>
        <row r="58">
          <cell r="B58">
            <v>225</v>
          </cell>
          <cell r="C58" t="str">
            <v>Trade Services Front Office Solo</v>
          </cell>
        </row>
        <row r="59">
          <cell r="B59">
            <v>226</v>
          </cell>
          <cell r="C59" t="str">
            <v>Trade Services Front Office Smg</v>
          </cell>
        </row>
        <row r="60">
          <cell r="B60">
            <v>227</v>
          </cell>
          <cell r="C60" t="str">
            <v>Trade Services Front Office Denpasar</v>
          </cell>
        </row>
        <row r="61">
          <cell r="B61">
            <v>228</v>
          </cell>
          <cell r="C61" t="str">
            <v>Trade Services Front Office Manado</v>
          </cell>
        </row>
        <row r="62">
          <cell r="B62">
            <v>229</v>
          </cell>
          <cell r="C62" t="str">
            <v>Trade Services Front Office Balik Papan</v>
          </cell>
        </row>
        <row r="63">
          <cell r="B63">
            <v>230</v>
          </cell>
          <cell r="C63" t="str">
            <v>Trade Services Front Office Ujung Pandang</v>
          </cell>
        </row>
        <row r="64">
          <cell r="B64">
            <v>241</v>
          </cell>
          <cell r="C64" t="str">
            <v>Cash Management Sales</v>
          </cell>
        </row>
        <row r="65">
          <cell r="B65">
            <v>251</v>
          </cell>
          <cell r="C65" t="str">
            <v>Trade Services Sales</v>
          </cell>
        </row>
        <row r="66">
          <cell r="B66">
            <v>281</v>
          </cell>
          <cell r="C66" t="str">
            <v>Correspondent Banking</v>
          </cell>
        </row>
        <row r="67">
          <cell r="B67">
            <v>282</v>
          </cell>
          <cell r="C67" t="str">
            <v>Test Key</v>
          </cell>
        </row>
        <row r="68">
          <cell r="B68">
            <v>285</v>
          </cell>
          <cell r="C68" t="str">
            <v>Securities Services Sales &amp; Support</v>
          </cell>
        </row>
        <row r="69">
          <cell r="B69">
            <v>286</v>
          </cell>
          <cell r="C69" t="str">
            <v>Securities Services Operation</v>
          </cell>
        </row>
        <row r="70">
          <cell r="B70">
            <v>287</v>
          </cell>
          <cell r="C70" t="str">
            <v>Securities Services Special Projects</v>
          </cell>
        </row>
        <row r="71">
          <cell r="B71">
            <v>290</v>
          </cell>
          <cell r="C71" t="str">
            <v>Solution Delivery</v>
          </cell>
        </row>
        <row r="72">
          <cell r="B72">
            <v>291</v>
          </cell>
          <cell r="C72" t="str">
            <v>Customer Services (NFCU)</v>
          </cell>
        </row>
        <row r="73">
          <cell r="B73">
            <v>300</v>
          </cell>
          <cell r="C73" t="str">
            <v>Consumer Banking Management</v>
          </cell>
        </row>
        <row r="74">
          <cell r="B74">
            <v>301</v>
          </cell>
          <cell r="C74" t="str">
            <v>Branch Banking - Main Branch</v>
          </cell>
        </row>
        <row r="75">
          <cell r="B75">
            <v>302</v>
          </cell>
          <cell r="C75" t="str">
            <v>Branch Banking - Jakarta Stock Exchange</v>
          </cell>
        </row>
        <row r="76">
          <cell r="B76">
            <v>303</v>
          </cell>
          <cell r="C76" t="str">
            <v>Branch Banking - Kemchicks</v>
          </cell>
        </row>
        <row r="77">
          <cell r="B77">
            <v>304</v>
          </cell>
          <cell r="C77" t="str">
            <v>Branch Banking - Pondok Indah</v>
          </cell>
        </row>
        <row r="78">
          <cell r="B78">
            <v>305</v>
          </cell>
          <cell r="C78" t="str">
            <v>Branch Banking - Kebon Jeruk</v>
          </cell>
        </row>
        <row r="79">
          <cell r="B79">
            <v>306</v>
          </cell>
          <cell r="C79" t="str">
            <v>Branch Banking - Kelapa Gading</v>
          </cell>
        </row>
        <row r="80">
          <cell r="B80">
            <v>307</v>
          </cell>
          <cell r="C80" t="str">
            <v>Branch Banking - Bandung</v>
          </cell>
        </row>
        <row r="81">
          <cell r="B81">
            <v>308</v>
          </cell>
          <cell r="C81" t="str">
            <v>Branch Banking - Medan</v>
          </cell>
        </row>
        <row r="82">
          <cell r="B82">
            <v>309</v>
          </cell>
          <cell r="C82" t="str">
            <v>Branch Banking - Surabaya</v>
          </cell>
        </row>
        <row r="83">
          <cell r="B83">
            <v>310</v>
          </cell>
          <cell r="C83" t="str">
            <v>Branch Banking - Solo</v>
          </cell>
        </row>
        <row r="84">
          <cell r="B84">
            <v>311</v>
          </cell>
          <cell r="C84" t="str">
            <v>Branch Banking - Semarang</v>
          </cell>
        </row>
        <row r="85">
          <cell r="B85">
            <v>312</v>
          </cell>
          <cell r="C85" t="str">
            <v>Branch Banking - Denpasar</v>
          </cell>
        </row>
        <row r="86">
          <cell r="B86">
            <v>313</v>
          </cell>
          <cell r="C86" t="str">
            <v>Branch Banking - Manado</v>
          </cell>
        </row>
        <row r="87">
          <cell r="B87">
            <v>314</v>
          </cell>
          <cell r="C87" t="str">
            <v>Branch Banking - Balikpapan</v>
          </cell>
        </row>
        <row r="88">
          <cell r="B88">
            <v>315</v>
          </cell>
          <cell r="C88" t="str">
            <v>Branch Banking - Ujung Pandang</v>
          </cell>
        </row>
        <row r="89">
          <cell r="B89">
            <v>331</v>
          </cell>
          <cell r="C89" t="str">
            <v>Share Shop - Main Branch</v>
          </cell>
        </row>
        <row r="90">
          <cell r="B90">
            <v>332</v>
          </cell>
          <cell r="C90" t="str">
            <v>Share Shop - Jakarta Stock Exchange</v>
          </cell>
        </row>
        <row r="91">
          <cell r="B91">
            <v>333</v>
          </cell>
          <cell r="C91" t="str">
            <v>Share Shop - Kemchicks</v>
          </cell>
        </row>
        <row r="92">
          <cell r="B92">
            <v>334</v>
          </cell>
          <cell r="C92" t="str">
            <v>Share Shop - Pondok Indah</v>
          </cell>
        </row>
        <row r="93">
          <cell r="B93">
            <v>335</v>
          </cell>
          <cell r="C93" t="str">
            <v>Share Shop - Kebon Jeruk</v>
          </cell>
        </row>
        <row r="94">
          <cell r="B94">
            <v>336</v>
          </cell>
          <cell r="C94" t="str">
            <v>Share Shop - Kelapa Gading</v>
          </cell>
        </row>
        <row r="95">
          <cell r="B95">
            <v>337</v>
          </cell>
          <cell r="C95" t="str">
            <v>Share Shop - Denpasar</v>
          </cell>
        </row>
        <row r="96">
          <cell r="B96">
            <v>338</v>
          </cell>
          <cell r="C96" t="str">
            <v>Share Shop - Solo</v>
          </cell>
        </row>
        <row r="97">
          <cell r="B97">
            <v>339</v>
          </cell>
          <cell r="C97" t="str">
            <v>Share Shop - Semarang</v>
          </cell>
        </row>
        <row r="98">
          <cell r="B98">
            <v>340</v>
          </cell>
          <cell r="C98" t="str">
            <v>Share Shop - Bandung</v>
          </cell>
        </row>
        <row r="99">
          <cell r="B99">
            <v>341</v>
          </cell>
          <cell r="C99" t="str">
            <v>Share Shop - Medan</v>
          </cell>
        </row>
        <row r="100">
          <cell r="B100">
            <v>342</v>
          </cell>
          <cell r="C100" t="str">
            <v>Share Shop - Surabaya</v>
          </cell>
        </row>
        <row r="101">
          <cell r="B101">
            <v>343</v>
          </cell>
          <cell r="C101" t="str">
            <v>Share Shop - Manado</v>
          </cell>
        </row>
        <row r="102">
          <cell r="B102">
            <v>344</v>
          </cell>
          <cell r="C102" t="str">
            <v>Share Shop - Balik Papan</v>
          </cell>
        </row>
        <row r="103">
          <cell r="B103">
            <v>345</v>
          </cell>
          <cell r="C103" t="str">
            <v>Share Shop - Ujung Pandang</v>
          </cell>
        </row>
        <row r="104">
          <cell r="B104">
            <v>361</v>
          </cell>
          <cell r="C104" t="str">
            <v>Service Quality</v>
          </cell>
        </row>
        <row r="105">
          <cell r="B105">
            <v>363</v>
          </cell>
          <cell r="C105" t="str">
            <v>Business Analyst</v>
          </cell>
        </row>
        <row r="106">
          <cell r="B106">
            <v>365</v>
          </cell>
          <cell r="C106" t="str">
            <v>Operation</v>
          </cell>
        </row>
        <row r="107">
          <cell r="B107">
            <v>371</v>
          </cell>
          <cell r="C107" t="str">
            <v>Marketing Jakarta</v>
          </cell>
        </row>
        <row r="108">
          <cell r="B108">
            <v>391</v>
          </cell>
          <cell r="C108" t="str">
            <v>ICBS</v>
          </cell>
        </row>
        <row r="109">
          <cell r="B109">
            <v>400</v>
          </cell>
          <cell r="C109" t="str">
            <v>Treasury Management</v>
          </cell>
        </row>
        <row r="110">
          <cell r="B110">
            <v>401</v>
          </cell>
          <cell r="C110" t="str">
            <v>Forex Trading - Jakarta</v>
          </cell>
        </row>
        <row r="111">
          <cell r="B111">
            <v>402</v>
          </cell>
          <cell r="C111" t="str">
            <v>Forex Trading - Bandung</v>
          </cell>
        </row>
        <row r="112">
          <cell r="B112">
            <v>403</v>
          </cell>
          <cell r="C112" t="str">
            <v>Forex Trading - Medan</v>
          </cell>
        </row>
        <row r="113">
          <cell r="B113">
            <v>404</v>
          </cell>
          <cell r="C113" t="str">
            <v>Forex Trading - Surabaya</v>
          </cell>
        </row>
        <row r="114">
          <cell r="B114">
            <v>405</v>
          </cell>
          <cell r="C114" t="str">
            <v>Forex Trading - Solo</v>
          </cell>
        </row>
        <row r="115">
          <cell r="B115">
            <v>406</v>
          </cell>
          <cell r="C115" t="str">
            <v>Forex Trading - Semarang</v>
          </cell>
        </row>
        <row r="116">
          <cell r="B116">
            <v>407</v>
          </cell>
          <cell r="C116" t="str">
            <v>Forex Trading - Denpasar</v>
          </cell>
        </row>
        <row r="117">
          <cell r="B117">
            <v>408</v>
          </cell>
          <cell r="C117" t="str">
            <v>Forex Trading - Manado</v>
          </cell>
        </row>
        <row r="118">
          <cell r="B118">
            <v>409</v>
          </cell>
          <cell r="C118" t="str">
            <v>Forex Trading - Balikpapan</v>
          </cell>
        </row>
        <row r="119">
          <cell r="B119">
            <v>410</v>
          </cell>
          <cell r="C119" t="str">
            <v>Forex Trading - Ujung Pandang</v>
          </cell>
        </row>
        <row r="120">
          <cell r="B120">
            <v>421</v>
          </cell>
          <cell r="C120" t="str">
            <v>Money Market Trading - Jakarta</v>
          </cell>
        </row>
        <row r="121">
          <cell r="B121">
            <v>422</v>
          </cell>
          <cell r="C121" t="str">
            <v>Money Market Trading - Bandung</v>
          </cell>
        </row>
        <row r="122">
          <cell r="B122">
            <v>423</v>
          </cell>
          <cell r="C122" t="str">
            <v>Money Market Trading - Medan</v>
          </cell>
        </row>
        <row r="123">
          <cell r="B123">
            <v>424</v>
          </cell>
          <cell r="C123" t="str">
            <v>Money Market Trading - Surabaya</v>
          </cell>
        </row>
        <row r="124">
          <cell r="B124">
            <v>425</v>
          </cell>
          <cell r="C124" t="str">
            <v>Money Market Trading - Solo</v>
          </cell>
        </row>
        <row r="125">
          <cell r="B125">
            <v>426</v>
          </cell>
          <cell r="C125" t="str">
            <v>Money Market Trading - Semarang</v>
          </cell>
        </row>
        <row r="126">
          <cell r="B126">
            <v>427</v>
          </cell>
          <cell r="C126" t="str">
            <v>Money Market Trading - Denpasar</v>
          </cell>
        </row>
        <row r="127">
          <cell r="B127">
            <v>428</v>
          </cell>
          <cell r="C127" t="str">
            <v>Money Market Trading - Manado</v>
          </cell>
        </row>
        <row r="128">
          <cell r="B128">
            <v>429</v>
          </cell>
          <cell r="C128" t="str">
            <v>Money Market Trading - Balikpapan</v>
          </cell>
        </row>
        <row r="129">
          <cell r="B129">
            <v>430</v>
          </cell>
          <cell r="C129" t="str">
            <v>Money Market Trading - Ujung Pandang</v>
          </cell>
        </row>
        <row r="130">
          <cell r="B130">
            <v>441</v>
          </cell>
          <cell r="C130" t="str">
            <v>Fixed Income - Jakarta</v>
          </cell>
        </row>
        <row r="131">
          <cell r="B131">
            <v>442</v>
          </cell>
          <cell r="C131" t="str">
            <v>Fixed Income - Bandung</v>
          </cell>
        </row>
        <row r="132">
          <cell r="B132">
            <v>443</v>
          </cell>
          <cell r="C132" t="str">
            <v>Fixed Income - Medan</v>
          </cell>
        </row>
        <row r="133">
          <cell r="B133">
            <v>444</v>
          </cell>
          <cell r="C133" t="str">
            <v>Fixed Income - Surabaya</v>
          </cell>
        </row>
        <row r="134">
          <cell r="B134">
            <v>445</v>
          </cell>
          <cell r="C134" t="str">
            <v>Fixed Income - Solo</v>
          </cell>
        </row>
        <row r="135">
          <cell r="B135">
            <v>446</v>
          </cell>
          <cell r="C135" t="str">
            <v>Fixed Income - Semarang</v>
          </cell>
        </row>
        <row r="136">
          <cell r="B136">
            <v>447</v>
          </cell>
          <cell r="C136" t="str">
            <v>Fixed Income - Denpasar</v>
          </cell>
        </row>
        <row r="137">
          <cell r="B137">
            <v>448</v>
          </cell>
          <cell r="C137" t="str">
            <v>Fixed Income - Manado</v>
          </cell>
        </row>
        <row r="138">
          <cell r="B138">
            <v>449</v>
          </cell>
          <cell r="C138" t="str">
            <v>Fixed Income - Balikpapan</v>
          </cell>
        </row>
        <row r="139">
          <cell r="B139">
            <v>450</v>
          </cell>
          <cell r="C139" t="str">
            <v>Fixed Income - Ujung Pandang</v>
          </cell>
        </row>
        <row r="140">
          <cell r="B140">
            <v>461</v>
          </cell>
          <cell r="C140" t="str">
            <v>AAMI</v>
          </cell>
        </row>
        <row r="141">
          <cell r="B141">
            <v>470</v>
          </cell>
          <cell r="C141" t="str">
            <v>Treasury Sales - Jakarta</v>
          </cell>
        </row>
        <row r="142">
          <cell r="B142">
            <v>471</v>
          </cell>
          <cell r="C142" t="str">
            <v>Treasury Sales - Bandung</v>
          </cell>
        </row>
        <row r="143">
          <cell r="B143">
            <v>472</v>
          </cell>
          <cell r="C143" t="str">
            <v>Treasury Sales - Medan</v>
          </cell>
        </row>
        <row r="144">
          <cell r="B144">
            <v>473</v>
          </cell>
          <cell r="C144" t="str">
            <v>Treasury Sales - Surabaya</v>
          </cell>
        </row>
        <row r="145">
          <cell r="B145">
            <v>474</v>
          </cell>
          <cell r="C145" t="str">
            <v>Treasury Sales - Solo</v>
          </cell>
        </row>
        <row r="146">
          <cell r="B146">
            <v>475</v>
          </cell>
          <cell r="C146" t="str">
            <v>Treasury Sales - Semarang</v>
          </cell>
        </row>
        <row r="147">
          <cell r="B147">
            <v>476</v>
          </cell>
          <cell r="C147" t="str">
            <v>Treasury Sales - Denpasar</v>
          </cell>
        </row>
        <row r="148">
          <cell r="B148">
            <v>477</v>
          </cell>
          <cell r="C148" t="str">
            <v>Treasury Sales - Manado</v>
          </cell>
        </row>
        <row r="149">
          <cell r="B149">
            <v>478</v>
          </cell>
          <cell r="C149" t="str">
            <v>Treasury Sales - Balik Papan</v>
          </cell>
        </row>
        <row r="150">
          <cell r="B150">
            <v>479</v>
          </cell>
          <cell r="C150" t="str">
            <v>Treasury Sales - Ujung Pandang</v>
          </cell>
        </row>
        <row r="151">
          <cell r="B151">
            <v>500</v>
          </cell>
          <cell r="C151" t="str">
            <v>Private Banking Management</v>
          </cell>
        </row>
        <row r="152">
          <cell r="B152">
            <v>501</v>
          </cell>
          <cell r="C152" t="str">
            <v>Private Banking - Jakarta</v>
          </cell>
        </row>
        <row r="153">
          <cell r="B153">
            <v>502</v>
          </cell>
          <cell r="C153" t="str">
            <v>Private Banking - Bandung</v>
          </cell>
        </row>
        <row r="154">
          <cell r="B154">
            <v>503</v>
          </cell>
          <cell r="C154" t="str">
            <v>Private Banking - Medan</v>
          </cell>
        </row>
        <row r="155">
          <cell r="B155">
            <v>504</v>
          </cell>
          <cell r="C155" t="str">
            <v>Private Banking - Surabaya</v>
          </cell>
        </row>
        <row r="156">
          <cell r="B156">
            <v>505</v>
          </cell>
          <cell r="C156" t="str">
            <v>Private Banking - Solo</v>
          </cell>
        </row>
        <row r="157">
          <cell r="B157">
            <v>506</v>
          </cell>
          <cell r="C157" t="str">
            <v>Private Banking - Semarang</v>
          </cell>
        </row>
        <row r="158">
          <cell r="B158">
            <v>507</v>
          </cell>
          <cell r="C158" t="str">
            <v>Private Banking - Denpasar</v>
          </cell>
        </row>
        <row r="159">
          <cell r="B159">
            <v>508</v>
          </cell>
          <cell r="C159" t="str">
            <v>Private Banking - Manado</v>
          </cell>
        </row>
        <row r="160">
          <cell r="B160">
            <v>509</v>
          </cell>
          <cell r="C160" t="str">
            <v>Private Banking - Balikpapan</v>
          </cell>
        </row>
        <row r="161">
          <cell r="B161">
            <v>510</v>
          </cell>
          <cell r="C161" t="str">
            <v>Private Banking - Ujung Pandang</v>
          </cell>
        </row>
        <row r="162">
          <cell r="B162">
            <v>700</v>
          </cell>
          <cell r="C162" t="str">
            <v>Country Manager</v>
          </cell>
        </row>
        <row r="163">
          <cell r="B163">
            <v>701</v>
          </cell>
          <cell r="C163" t="str">
            <v>Branch Manager Jakarta</v>
          </cell>
        </row>
        <row r="164">
          <cell r="B164">
            <v>702</v>
          </cell>
          <cell r="C164" t="str">
            <v>Branch Manager Bandung</v>
          </cell>
        </row>
        <row r="165">
          <cell r="B165">
            <v>703</v>
          </cell>
          <cell r="C165" t="str">
            <v>Branch Manager Medan</v>
          </cell>
        </row>
        <row r="166">
          <cell r="B166">
            <v>704</v>
          </cell>
          <cell r="C166" t="str">
            <v>Branch Manager Surabaya</v>
          </cell>
        </row>
        <row r="167">
          <cell r="B167">
            <v>705</v>
          </cell>
          <cell r="C167" t="str">
            <v>Branch Manager Solo</v>
          </cell>
        </row>
        <row r="168">
          <cell r="B168">
            <v>706</v>
          </cell>
          <cell r="C168" t="str">
            <v>Branch Manager Semarang</v>
          </cell>
        </row>
        <row r="169">
          <cell r="B169">
            <v>707</v>
          </cell>
          <cell r="C169" t="str">
            <v>Branch Manager Denpasar</v>
          </cell>
        </row>
        <row r="170">
          <cell r="B170">
            <v>708</v>
          </cell>
          <cell r="C170" t="str">
            <v>Branch Manager Manado</v>
          </cell>
        </row>
        <row r="171">
          <cell r="B171">
            <v>709</v>
          </cell>
          <cell r="C171" t="str">
            <v>Branch Manager Balikpapan</v>
          </cell>
        </row>
        <row r="172">
          <cell r="B172">
            <v>710</v>
          </cell>
          <cell r="C172" t="str">
            <v>Branch Manager Ujung Pandang</v>
          </cell>
        </row>
        <row r="173">
          <cell r="B173">
            <v>711</v>
          </cell>
          <cell r="C173" t="str">
            <v>Distribution Manager</v>
          </cell>
        </row>
        <row r="174">
          <cell r="B174">
            <v>720</v>
          </cell>
          <cell r="C174" t="str">
            <v>Human Resources</v>
          </cell>
        </row>
        <row r="175">
          <cell r="B175">
            <v>723</v>
          </cell>
          <cell r="C175" t="str">
            <v>Management Trainees</v>
          </cell>
        </row>
        <row r="176">
          <cell r="B176">
            <v>729</v>
          </cell>
          <cell r="C176" t="str">
            <v>Internal Audit</v>
          </cell>
        </row>
        <row r="177">
          <cell r="B177">
            <v>740</v>
          </cell>
          <cell r="C177" t="str">
            <v>Risk Management</v>
          </cell>
        </row>
        <row r="178">
          <cell r="B178">
            <v>741</v>
          </cell>
          <cell r="C178" t="str">
            <v>Special Credit Jkt</v>
          </cell>
        </row>
        <row r="179">
          <cell r="B179">
            <v>742</v>
          </cell>
          <cell r="C179" t="str">
            <v>Risk Assessment</v>
          </cell>
        </row>
        <row r="180">
          <cell r="B180">
            <v>743</v>
          </cell>
          <cell r="C180" t="str">
            <v>Consumer Credit</v>
          </cell>
        </row>
        <row r="181">
          <cell r="B181">
            <v>744</v>
          </cell>
          <cell r="C181" t="str">
            <v>Legal Department</v>
          </cell>
        </row>
        <row r="182">
          <cell r="B182">
            <v>745</v>
          </cell>
          <cell r="C182" t="str">
            <v>Risk Administration Jakarta</v>
          </cell>
        </row>
        <row r="183">
          <cell r="B183">
            <v>746</v>
          </cell>
          <cell r="C183" t="str">
            <v>Risk Administration Bandung</v>
          </cell>
        </row>
        <row r="184">
          <cell r="B184">
            <v>747</v>
          </cell>
          <cell r="C184" t="str">
            <v>Risk Administration Surabaya</v>
          </cell>
        </row>
        <row r="185">
          <cell r="B185">
            <v>748</v>
          </cell>
          <cell r="C185" t="str">
            <v>Risk Administration Medan</v>
          </cell>
        </row>
        <row r="186">
          <cell r="B186">
            <v>750</v>
          </cell>
          <cell r="C186" t="str">
            <v>Public Relations</v>
          </cell>
        </row>
        <row r="187">
          <cell r="B187">
            <v>751</v>
          </cell>
          <cell r="C187" t="str">
            <v>Treasury Risk Jkt</v>
          </cell>
        </row>
        <row r="188">
          <cell r="B188">
            <v>754</v>
          </cell>
          <cell r="C188" t="str">
            <v>Special Credit Sby</v>
          </cell>
        </row>
        <row r="189">
          <cell r="B189">
            <v>755</v>
          </cell>
          <cell r="C189" t="str">
            <v>COO</v>
          </cell>
        </row>
        <row r="190">
          <cell r="B190">
            <v>756</v>
          </cell>
          <cell r="C190" t="str">
            <v>General Affairs - Jakarta</v>
          </cell>
        </row>
        <row r="191">
          <cell r="B191">
            <v>757</v>
          </cell>
          <cell r="C191" t="str">
            <v>General Affairs - Bandung</v>
          </cell>
        </row>
        <row r="192">
          <cell r="B192">
            <v>758</v>
          </cell>
          <cell r="C192" t="str">
            <v>General Affairs - Medan</v>
          </cell>
        </row>
        <row r="193">
          <cell r="B193">
            <v>759</v>
          </cell>
          <cell r="C193" t="str">
            <v>General Affairs - Surabaya</v>
          </cell>
        </row>
        <row r="194">
          <cell r="B194">
            <v>760</v>
          </cell>
          <cell r="C194" t="str">
            <v>General Affairs - Solo</v>
          </cell>
        </row>
        <row r="195">
          <cell r="B195">
            <v>761</v>
          </cell>
          <cell r="C195" t="str">
            <v>General Affairs - Semarang</v>
          </cell>
        </row>
        <row r="196">
          <cell r="B196">
            <v>762</v>
          </cell>
          <cell r="C196" t="str">
            <v>General Affairs - Denpasar</v>
          </cell>
        </row>
        <row r="197">
          <cell r="B197">
            <v>763</v>
          </cell>
          <cell r="C197" t="str">
            <v>General Affairs - Manado</v>
          </cell>
        </row>
        <row r="198">
          <cell r="B198">
            <v>764</v>
          </cell>
          <cell r="C198" t="str">
            <v>General Affairs - Balikpapan</v>
          </cell>
        </row>
        <row r="199">
          <cell r="B199">
            <v>765</v>
          </cell>
          <cell r="C199" t="str">
            <v>General Affairs - Ujung Pandang</v>
          </cell>
        </row>
        <row r="200">
          <cell r="B200">
            <v>768</v>
          </cell>
          <cell r="C200" t="str">
            <v>O&amp;I and SSA</v>
          </cell>
        </row>
        <row r="201">
          <cell r="B201">
            <v>769</v>
          </cell>
          <cell r="C201" t="str">
            <v>Investigation</v>
          </cell>
        </row>
        <row r="202">
          <cell r="B202">
            <v>770</v>
          </cell>
          <cell r="C202" t="str">
            <v>User Support</v>
          </cell>
        </row>
        <row r="203">
          <cell r="B203">
            <v>771</v>
          </cell>
          <cell r="C203" t="str">
            <v>BPR</v>
          </cell>
        </row>
        <row r="204">
          <cell r="B204">
            <v>772</v>
          </cell>
          <cell r="C204" t="str">
            <v>BI compliance</v>
          </cell>
        </row>
        <row r="205">
          <cell r="B205">
            <v>773</v>
          </cell>
          <cell r="C205" t="str">
            <v>Treasury Administration Jakarta</v>
          </cell>
        </row>
        <row r="206">
          <cell r="B206">
            <v>774</v>
          </cell>
          <cell r="C206" t="str">
            <v>Treasury Administration Medan</v>
          </cell>
        </row>
        <row r="207">
          <cell r="B207">
            <v>777</v>
          </cell>
          <cell r="C207" t="str">
            <v>Financial Control</v>
          </cell>
        </row>
        <row r="208">
          <cell r="B208">
            <v>791</v>
          </cell>
          <cell r="C208" t="str">
            <v>Centralised Computing Facilities</v>
          </cell>
        </row>
        <row r="209">
          <cell r="B209">
            <v>792</v>
          </cell>
          <cell r="C209" t="str">
            <v>Information Technology Bdg</v>
          </cell>
        </row>
        <row r="210">
          <cell r="B210">
            <v>793</v>
          </cell>
          <cell r="C210" t="str">
            <v>Information Technology Mdn</v>
          </cell>
        </row>
        <row r="211">
          <cell r="B211">
            <v>794</v>
          </cell>
          <cell r="C211" t="str">
            <v>Information Technology Sby</v>
          </cell>
        </row>
        <row r="212">
          <cell r="B212">
            <v>795</v>
          </cell>
          <cell r="C212" t="str">
            <v>Network &amp; Telecom Infrastructure</v>
          </cell>
        </row>
        <row r="213">
          <cell r="B213">
            <v>796</v>
          </cell>
          <cell r="C213" t="str">
            <v>Centralised DR Facilities</v>
          </cell>
        </row>
        <row r="214">
          <cell r="B214">
            <v>797</v>
          </cell>
          <cell r="C214" t="str">
            <v>Centralised IT Support Services</v>
          </cell>
        </row>
        <row r="215">
          <cell r="B215">
            <v>798</v>
          </cell>
          <cell r="C215" t="str">
            <v>Out-sourced Computing Facilities/IT Services</v>
          </cell>
        </row>
        <row r="216">
          <cell r="B216">
            <v>799</v>
          </cell>
          <cell r="C216" t="str">
            <v>IT Staff Training</v>
          </cell>
        </row>
        <row r="217">
          <cell r="B217">
            <v>800</v>
          </cell>
          <cell r="C217" t="str">
            <v>Unallocated - Jakarta Main Branch</v>
          </cell>
        </row>
        <row r="218">
          <cell r="B218">
            <v>801</v>
          </cell>
          <cell r="C218" t="str">
            <v>Unallocated - JSE Ground Floor</v>
          </cell>
        </row>
        <row r="219">
          <cell r="B219">
            <v>802</v>
          </cell>
          <cell r="C219" t="str">
            <v>Unallocated - Kemchicks</v>
          </cell>
        </row>
        <row r="220">
          <cell r="B220">
            <v>803</v>
          </cell>
          <cell r="C220" t="str">
            <v>Unallocated - Pondok Indah</v>
          </cell>
        </row>
        <row r="221">
          <cell r="B221">
            <v>804</v>
          </cell>
          <cell r="C221" t="str">
            <v>Unallocated - Kebon Jeruk</v>
          </cell>
        </row>
        <row r="222">
          <cell r="B222">
            <v>805</v>
          </cell>
          <cell r="C222" t="str">
            <v>Unallocated - Kelapa Gading</v>
          </cell>
        </row>
        <row r="223">
          <cell r="B223">
            <v>806</v>
          </cell>
          <cell r="C223" t="str">
            <v>Unallocated - Bandung</v>
          </cell>
        </row>
        <row r="224">
          <cell r="B224">
            <v>807</v>
          </cell>
          <cell r="C224" t="str">
            <v>Unallocated - Medan</v>
          </cell>
        </row>
        <row r="225">
          <cell r="B225">
            <v>808</v>
          </cell>
          <cell r="C225" t="str">
            <v>Unallocated - Surabaya</v>
          </cell>
        </row>
        <row r="226">
          <cell r="B226">
            <v>809</v>
          </cell>
          <cell r="C226" t="str">
            <v>Unallocated - Solo</v>
          </cell>
        </row>
        <row r="227">
          <cell r="B227">
            <v>810</v>
          </cell>
          <cell r="C227" t="str">
            <v>Unallocated - Semarang</v>
          </cell>
        </row>
        <row r="228">
          <cell r="B228">
            <v>811</v>
          </cell>
          <cell r="C228" t="str">
            <v>Unallocated - Denpasar</v>
          </cell>
        </row>
        <row r="229">
          <cell r="B229">
            <v>812</v>
          </cell>
          <cell r="C229" t="str">
            <v>Unallocated - Manado</v>
          </cell>
        </row>
        <row r="230">
          <cell r="B230">
            <v>813</v>
          </cell>
          <cell r="C230" t="str">
            <v>Unallocated - Balikpapan</v>
          </cell>
        </row>
        <row r="231">
          <cell r="B231">
            <v>814</v>
          </cell>
          <cell r="C231" t="str">
            <v>Unallocated - Ujung Pandang</v>
          </cell>
        </row>
        <row r="232">
          <cell r="B232">
            <v>815</v>
          </cell>
          <cell r="C232" t="str">
            <v>Unallocated - JSE Lt 11</v>
          </cell>
        </row>
        <row r="233">
          <cell r="B233">
            <v>816</v>
          </cell>
          <cell r="C233" t="str">
            <v>Unallocated - JSE Lt 20</v>
          </cell>
        </row>
        <row r="234">
          <cell r="B234">
            <v>817</v>
          </cell>
          <cell r="C234" t="str">
            <v>Unallocated - JSE Lt 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Aging Awal"/>
      <sheetName val="Aging 0505"/>
      <sheetName val="bayar"/>
      <sheetName val="doc"/>
      <sheetName val="mt"/>
      <sheetName val="ovk"/>
      <sheetName val="Memo RK"/>
      <sheetName val="Rates"/>
      <sheetName val="extern"/>
      <sheetName val="Sales"/>
      <sheetName val="UM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So Hut"/>
      <sheetName val="0305"/>
      <sheetName val="0405"/>
      <sheetName val="Harga MT"/>
      <sheetName val="Master"/>
    </sheetNames>
    <sheetDataSet>
      <sheetData sheetId="0"/>
      <sheetData sheetId="1"/>
      <sheetData sheetId="2"/>
      <sheetData sheetId="3" refreshError="1"/>
      <sheetData sheetId="4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data awal"/>
      <sheetName val="hpp 1204"/>
      <sheetName val="beli mt"/>
      <sheetName val="beli doc"/>
      <sheetName val="smb mt"/>
      <sheetName val="pakai ovk"/>
      <sheetName val="lhk"/>
      <sheetName val="fpc"/>
      <sheetName val="Tabel"/>
      <sheetName val="Aging 0505"/>
      <sheetName val="Harga MT"/>
      <sheetName val="Sales"/>
      <sheetName val="Anuit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jvr"/>
      <sheetName val="NAMECODE"/>
      <sheetName val="DES 02"/>
      <sheetName val="SumIQA"/>
    </sheetNames>
    <sheetDataSet>
      <sheetData sheetId="0">
        <row r="1">
          <cell r="A1" t="str">
            <v>LINCOLN ELECTRIC PHILS., INC.</v>
          </cell>
        </row>
        <row r="2">
          <cell r="A2" t="str">
            <v>JOURNAL VOUCHER REGISTER</v>
          </cell>
        </row>
        <row r="3">
          <cell r="A3" t="str">
            <v>April 30, 1999</v>
          </cell>
        </row>
        <row r="5">
          <cell r="D5" t="str">
            <v>Philbank</v>
          </cell>
          <cell r="E5" t="str">
            <v>Philbank</v>
          </cell>
          <cell r="F5" t="str">
            <v>Allied</v>
          </cell>
          <cell r="G5" t="str">
            <v>BA</v>
          </cell>
          <cell r="H5" t="str">
            <v>BA$</v>
          </cell>
          <cell r="I5" t="str">
            <v>Adv to</v>
          </cell>
          <cell r="J5" t="str">
            <v>VAT</v>
          </cell>
          <cell r="K5" t="str">
            <v>Accrued</v>
          </cell>
          <cell r="L5" t="str">
            <v>W/tax -</v>
          </cell>
          <cell r="M5" t="str">
            <v>SSS Prem</v>
          </cell>
          <cell r="N5" t="str">
            <v>SSS Loan</v>
          </cell>
          <cell r="O5" t="str">
            <v>HDMF Cont</v>
          </cell>
          <cell r="P5" t="str">
            <v>Sal &amp;</v>
          </cell>
          <cell r="Q5" t="str">
            <v>13th</v>
          </cell>
          <cell r="R5" t="str">
            <v>SSS</v>
          </cell>
          <cell r="S5" t="str">
            <v>HDMF</v>
          </cell>
          <cell r="T5" t="str">
            <v>Interest</v>
          </cell>
          <cell r="U5" t="str">
            <v>Sundry Account</v>
          </cell>
        </row>
        <row r="6">
          <cell r="A6" t="str">
            <v>Date</v>
          </cell>
          <cell r="B6" t="str">
            <v>JV No</v>
          </cell>
          <cell r="C6" t="str">
            <v>Particulars</v>
          </cell>
          <cell r="D6" t="str">
            <v>SA</v>
          </cell>
          <cell r="E6" t="str">
            <v>SS</v>
          </cell>
          <cell r="I6" t="str">
            <v>Off &amp; emp</v>
          </cell>
          <cell r="J6" t="str">
            <v>Input</v>
          </cell>
          <cell r="K6" t="str">
            <v>Expense</v>
          </cell>
          <cell r="L6" t="str">
            <v>Wages</v>
          </cell>
          <cell r="M6" t="str">
            <v>Payable</v>
          </cell>
          <cell r="N6" t="str">
            <v>Payable</v>
          </cell>
          <cell r="O6" t="str">
            <v>Payable</v>
          </cell>
          <cell r="P6" t="str">
            <v>Wages</v>
          </cell>
          <cell r="Q6" t="str">
            <v>Month</v>
          </cell>
          <cell r="R6" t="str">
            <v>Premium</v>
          </cell>
          <cell r="S6" t="str">
            <v>Cont</v>
          </cell>
          <cell r="T6" t="str">
            <v>Income</v>
          </cell>
          <cell r="U6" t="str">
            <v>Acct Name</v>
          </cell>
          <cell r="V6" t="str">
            <v>Dr (Cr)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Sum IQA"/>
      <sheetName val="SE"/>
      <sheetName val="STEP1"/>
      <sheetName val="Depr."/>
      <sheetName val="Sum_IQA"/>
      <sheetName val="ML"/>
      <sheetName val="SOKT"/>
      <sheetName val="FCastOptg"/>
      <sheetName val="Assumption"/>
      <sheetName val="Cost Input Sheet"/>
      <sheetName val="Inventories"/>
      <sheetName val="FIXED ASSET"/>
      <sheetName val="GUT"/>
      <sheetName val="Search for Unrecorded Liabilty"/>
      <sheetName val="bldg-cost"/>
      <sheetName val="Country Data"/>
      <sheetName val="DES 02"/>
      <sheetName val="Sheet1"/>
      <sheetName val="MTD-REPORT"/>
      <sheetName val="PRICE"/>
      <sheetName val="RATE"/>
      <sheetName val="RATIO"/>
      <sheetName val="DAILY-In Malaysia"/>
      <sheetName val="jvr"/>
      <sheetName val="BS"/>
      <sheetName val="Individual Gross Profit J - Aug"/>
      <sheetName val="Unit Rate"/>
      <sheetName val="PL (MONTHLY)"/>
      <sheetName val="A6A"/>
      <sheetName val="Kode GL "/>
      <sheetName val="Sheet3"/>
      <sheetName val="#REF!"/>
      <sheetName val="HARVEST02"/>
      <sheetName val="TBM"/>
      <sheetName val="January"/>
      <sheetName val="C&amp;E"/>
      <sheetName val="Nov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Permanent info"/>
      <sheetName val="Chart1"/>
      <sheetName val="Marshal"/>
      <sheetName val="Lampiran"/>
      <sheetName val="Attachment"/>
      <sheetName val="F1771"/>
      <sheetName val="F1771-I"/>
      <sheetName val="F1771-II"/>
      <sheetName val="F1771-III"/>
      <sheetName val="F1771-IV"/>
      <sheetName val="F1771-V"/>
      <sheetName val="Sheet1"/>
      <sheetName val="Komisaris"/>
      <sheetName val="FB"/>
      <sheetName val="Reconciliation"/>
      <sheetName val="shareholders"/>
      <sheetName val="other expense"/>
      <sheetName val="disp calc"/>
      <sheetName val="FA List"/>
      <sheetName val="Depresiasi"/>
      <sheetName val="Depreciation RBW"/>
      <sheetName val="PL (MONTHLY)"/>
      <sheetName val="Sum IQA"/>
      <sheetName val="icvan1"/>
      <sheetName val="Individual Gross Profit J - Aug"/>
      <sheetName val="financials"/>
      <sheetName val="FORM-X-1"/>
      <sheetName val="List"/>
      <sheetName val="TOWN"/>
      <sheetName val="RAB "/>
      <sheetName val="may'03"/>
      <sheetName val="SCHEDULE "/>
      <sheetName val="Hotel"/>
      <sheetName val="database"/>
      <sheetName val="lokasari-el"/>
      <sheetName val="Pag_hal"/>
      <sheetName val="C"/>
      <sheetName val="Cutleries"/>
      <sheetName val="Rekap"/>
      <sheetName val="data"/>
      <sheetName val="ML"/>
      <sheetName val="Entry  HTM"/>
      <sheetName val="Index"/>
      <sheetName val="name"/>
      <sheetName val="pl"/>
      <sheetName val="BS"/>
      <sheetName val="Interdata"/>
      <sheetName val="SubAcc"/>
      <sheetName val="Permanent_info"/>
      <sheetName val="Lamp-14(Manajemen)"/>
      <sheetName val="Anlagengitter"/>
      <sheetName val="TBM"/>
      <sheetName val="Harga MT"/>
      <sheetName val="Depr."/>
      <sheetName val="UBAH"/>
      <sheetName val="Kons"/>
      <sheetName val="Kombinasi"/>
      <sheetName val="MC"/>
      <sheetName val="Affiliasi"/>
      <sheetName val="CPC"/>
      <sheetName val="Farmer-Pond-Monodon"/>
      <sheetName val="SUMMARY"/>
      <sheetName val="inputs"/>
      <sheetName val="HARSAT"/>
      <sheetName val="As"/>
      <sheetName val="fin pro centers"/>
      <sheetName val="Lap. bangunan"/>
      <sheetName val="Bangunan"/>
      <sheetName val="budgetsched1-17"/>
      <sheetName val="FL"/>
      <sheetName val="Cost Summary"/>
      <sheetName val="AE_DM"/>
      <sheetName val="GeneralInfo"/>
      <sheetName val="Processing"/>
      <sheetName val="T10"/>
      <sheetName val="sapactivexlhiddensheet"/>
      <sheetName val="DEALER"/>
      <sheetName val="Finance Allocations"/>
      <sheetName val="Projects structure"/>
      <sheetName val="An HarSatPek"/>
      <sheetName val="P04_02"/>
      <sheetName val="3800-Interim"/>
      <sheetName val="IS"/>
      <sheetName val="INP-FARMER USE"/>
      <sheetName val="Mesin"/>
      <sheetName val="Resume "/>
      <sheetName val="L.BA blok"/>
      <sheetName val="#REF!"/>
      <sheetName val="WS"/>
      <sheetName val="Fins-Beng&amp;Fas"/>
      <sheetName val="Daftar Subkon"/>
      <sheetName val="Penjualan"/>
      <sheetName val="other_expense"/>
      <sheetName val="disp_calc"/>
      <sheetName val="FA_List"/>
      <sheetName val="Depreciation_RBW"/>
      <sheetName val="Individual_Gross_Profit_J_-_Aug"/>
      <sheetName val="Daftar_Subkon"/>
      <sheetName val="PL_(MONTHLY)"/>
      <sheetName val="DSU-2"/>
      <sheetName val="pro ra op"/>
      <sheetName val="Proj Summ"/>
      <sheetName val="C&amp;E"/>
    </sheetNames>
    <sheetDataSet>
      <sheetData sheetId="0" refreshError="1">
        <row r="7">
          <cell r="E7" t="str">
            <v>PT HERAEUS CERAMIC COLOUR INDONESIA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Bintoro"/>
      <sheetName val="Tatik"/>
      <sheetName val="H. Junaedi"/>
      <sheetName val="Ibrahim"/>
      <sheetName val="Harry"/>
      <sheetName val="Baidowi"/>
      <sheetName val="Asmuni"/>
      <sheetName val="Sutaji"/>
      <sheetName val="Sukohadi"/>
      <sheetName val="Sofi'i"/>
      <sheetName val="Mahmud"/>
      <sheetName val="Umihani"/>
      <sheetName val="Jamal"/>
      <sheetName val="Nurhuda"/>
      <sheetName val="Rosidi"/>
      <sheetName val="Suni"/>
      <sheetName val="Bambang"/>
      <sheetName val="H. Soleh"/>
      <sheetName val="Irfan S"/>
      <sheetName val="Abdul Haji"/>
      <sheetName val="Muklas"/>
      <sheetName val="Lukman Hakim"/>
      <sheetName val="H. Madan"/>
      <sheetName val="Sahroni"/>
      <sheetName val="H. Muhdor"/>
      <sheetName val="Muhaimin"/>
      <sheetName val="Ridwan"/>
      <sheetName val="Jalil"/>
      <sheetName val="H. Samsu"/>
      <sheetName val="David RJ"/>
      <sheetName val="Kode"/>
      <sheetName val="Master"/>
      <sheetName val="LR FLOK"/>
      <sheetName val="DOC"/>
      <sheetName val="MT"/>
      <sheetName val="OVK"/>
      <sheetName val="Sales"/>
      <sheetName val="MT In"/>
      <sheetName val="MT Out"/>
      <sheetName val="SMB"/>
      <sheetName val="B.Opr"/>
      <sheetName val="Tabel"/>
      <sheetName val="Pivot"/>
      <sheetName val="Sekam"/>
      <sheetName val="Std FCR"/>
      <sheetName val="Blank"/>
      <sheetName val="Penj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Agkonsulidasi"/>
      <sheetName val="AgOwn"/>
      <sheetName val="AgMItra"/>
      <sheetName val="Penjmitra"/>
      <sheetName val="PenjOwn"/>
      <sheetName val="umown"/>
      <sheetName val="ummitra"/>
      <sheetName val="penj&amp;pen"/>
      <sheetName val="penj&amp;pen Own"/>
      <sheetName val="konslds"/>
      <sheetName val="SALES LB"/>
      <sheetName val="Sheet1"/>
      <sheetName val="Sheet2"/>
      <sheetName val="BATAL"/>
      <sheetName val="penj&amp;pen (2)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ProductionTarget100Pct"/>
      <sheetName val="ProductionTarget50Pct"/>
      <sheetName val="SalesTarget"/>
      <sheetName val="PL"/>
      <sheetName val="Bridging"/>
      <sheetName val="BS"/>
      <sheetName val="CashFlow"/>
      <sheetName val="MPP"/>
      <sheetName val="CAPEX"/>
      <sheetName val="CAPEXDepreciation"/>
      <sheetName val="RMS FUNGSIONAL"/>
      <sheetName val="BBM-03"/>
      <sheetName val="Harian"/>
      <sheetName val="Biaya"/>
      <sheetName val="LabaRugi"/>
      <sheetName val="Neraca"/>
      <sheetName val="CD&amp;Stok"/>
      <sheetName val="alamat"/>
      <sheetName val="Ex_Rate"/>
      <sheetName val="Sche-Harvest-Monodon"/>
      <sheetName val="PG112"/>
      <sheetName val="BUDGET_1999"/>
      <sheetName val="Ex-Rate"/>
      <sheetName val="GeneralInfo"/>
      <sheetName val="Matrix"/>
      <sheetName val="hitung"/>
      <sheetName val="chitimc"/>
      <sheetName val="TBM"/>
      <sheetName val="J.1 Deffered Landright"/>
      <sheetName val="N-LTLS"/>
      <sheetName val="KAEF"/>
      <sheetName val="ADIRA-N"/>
      <sheetName val="N-ASII"/>
      <sheetName val="BBCA"/>
      <sheetName val="TLKM-J"/>
      <sheetName val="N-TLKM"/>
      <sheetName val="L12 Akt Tetap"/>
      <sheetName val="DAFTAR REK"/>
      <sheetName val="Jabar"/>
      <sheetName val="Jateng"/>
      <sheetName val="Jatim"/>
      <sheetName val="Sulawesi"/>
      <sheetName val="Sumbagsel"/>
      <sheetName val="Sumbagut"/>
      <sheetName val="TK1"/>
      <sheetName val="RMS - STR (2)"/>
      <sheetName val="SEN_FU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Amount"/>
      <sheetName val="Order_Oct"/>
      <sheetName val="Order_Oct_w40"/>
      <sheetName val="Order_Oct_w41"/>
      <sheetName val="Order_Oct_w42"/>
      <sheetName val="Order_Oct_w43"/>
      <sheetName val="Order_Oct_w44"/>
      <sheetName val="Data เวลา"/>
      <sheetName val="LTX"/>
      <sheetName val="Sheet1"/>
      <sheetName val="JOURNAL"/>
      <sheetName val="data_val"/>
      <sheetName val="RKAP-Exp"/>
      <sheetName val="ANGGARAN"/>
      <sheetName val="COA"/>
      <sheetName val="B"/>
      <sheetName val="Tabel"/>
      <sheetName val="CAB 2"/>
      <sheetName val="HARVEST02"/>
      <sheetName val="GeneralInfo"/>
      <sheetName val="Avr Selling Price Agustus 2007"/>
      <sheetName val="Master"/>
      <sheetName val="FRYPROD"/>
      <sheetName val="AJP-AUDITOR"/>
      <sheetName val="DAF.INVEN U.O"/>
      <sheetName val="EQ"/>
      <sheetName val="#REF!"/>
      <sheetName val="TBM"/>
      <sheetName val="HPP DOC"/>
      <sheetName val="analisa bunga Permata"/>
      <sheetName val="analisa bunga Mandiri"/>
      <sheetName val="Altman Z Score"/>
      <sheetName val="DATA"/>
      <sheetName val="Price"/>
      <sheetName val="Table 5"/>
      <sheetName val="CAPEX"/>
      <sheetName val="ekspirasi"/>
      <sheetName val="kematian"/>
      <sheetName val="NT"/>
      <sheetName val="tahapan&amp;penarikan"/>
      <sheetName val="PenjOwn"/>
      <sheetName val="ML"/>
      <sheetName val="Proj Sum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Overview"/>
      <sheetName val="Base Info"/>
      <sheetName val="Analisa Beban Komisi Rp Jt"/>
      <sheetName val="26. Pendapatan premi"/>
      <sheetName val="28. Beban komisi"/>
      <sheetName val="Index"/>
      <sheetName val="Gabungan &gt;&gt;"/>
      <sheetName val="Investment HL"/>
      <sheetName val="5. Investment"/>
      <sheetName val="27. Beban Klaim"/>
      <sheetName val="BS"/>
      <sheetName val="BS for HL"/>
      <sheetName val="PL for HL"/>
      <sheetName val="PL"/>
      <sheetName val="GWP by COB (2)"/>
      <sheetName val="GWP by COB"/>
      <sheetName val="Business Overview V2"/>
      <sheetName val="Ratio Discuss"/>
      <sheetName val="SOCE"/>
      <sheetName val="CF"/>
      <sheetName val="Konvensional &gt;&gt;"/>
      <sheetName val="Konven BS"/>
      <sheetName val="Konven PL"/>
      <sheetName val="Konven SOCE"/>
      <sheetName val="Konven CF"/>
      <sheetName val="Syariah &gt;&gt;"/>
      <sheetName val="Dana Pengelola &gt;&gt;"/>
      <sheetName val="Syariah BS"/>
      <sheetName val="Syariah PL"/>
      <sheetName val="Syariah SOCE"/>
      <sheetName val="Syariah CF"/>
      <sheetName val="Dana Tabarru &gt;&gt;"/>
      <sheetName val="Syariah BS DT"/>
      <sheetName val="Syariah PL DT"/>
      <sheetName val="Syariah SOAF DT"/>
      <sheetName val="Syariah CF DT"/>
      <sheetName val="Notes gabungan &gt;&gt;"/>
      <sheetName val="BS Notes&gt;&gt;"/>
      <sheetName val="4. Kas dan Setara Kas"/>
      <sheetName val="6. Piutang Premi"/>
      <sheetName val="9. Piutang Hasil Investasi"/>
      <sheetName val="10. Piutang Lain-Lain"/>
      <sheetName val="11. Biaya dimuka"/>
      <sheetName val="12. Aset Reasuransi"/>
      <sheetName val="13. Aset Tetap"/>
      <sheetName val="14. Aset Lain-Lain"/>
      <sheetName val="15. Utang Klaim"/>
      <sheetName val="16. Utang Koasuransi"/>
      <sheetName val="17. Liabilitas Kontrak Asuransi"/>
      <sheetName val="18. Utang Reasuransi"/>
      <sheetName val="19. Utang Komisi"/>
      <sheetName val="21. Beban masih harus dibayar "/>
      <sheetName val="22. Utang lain-lain"/>
      <sheetName val="23. Liab Imbalan Pasca kerja"/>
      <sheetName val="25. Modal Saham"/>
      <sheetName val="PL Notes&gt;&gt;"/>
      <sheetName val="7. Piutang Reasuransi"/>
      <sheetName val="Summary"/>
      <sheetName val="Revenue by branches"/>
      <sheetName val="29. Beban underwriting lain"/>
      <sheetName val="30. Hasil Investasi "/>
      <sheetName val="31. Pendapatan lain - lain"/>
      <sheetName val="32. Beban usaha"/>
      <sheetName val="33. Beban lain - lain"/>
      <sheetName val="34. Mgt risk asuransi keuangan"/>
      <sheetName val="35. Informasi penting lainny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B2:F100"/>
  <sheetViews>
    <sheetView showGridLines="0" zoomScale="137" workbookViewId="0">
      <pane ySplit="4" topLeftCell="A25" activePane="bottomLeft" state="frozen"/>
      <selection pane="bottomLeft" activeCell="C32" sqref="C32"/>
    </sheetView>
  </sheetViews>
  <sheetFormatPr baseColWidth="10" defaultRowHeight="15"/>
  <cols>
    <col width="66.6640625" customWidth="1" min="2" max="2"/>
    <col width="30.1640625" customWidth="1" min="3" max="3"/>
    <col width="16.83203125" bestFit="1" customWidth="1" min="4" max="4"/>
    <col width="12.83203125" bestFit="1" customWidth="1" min="5" max="5"/>
  </cols>
  <sheetData>
    <row r="2" ht="20" customHeight="1">
      <c r="B2" s="762" t="inlineStr">
        <is>
          <t>MODEL DESIGN — PT JAMINAN PEMBIAYAAN ASKRINDO SYARIAH</t>
        </is>
      </c>
      <c r="C2" s="762" t="n"/>
      <c r="D2" s="762" t="n"/>
      <c r="E2" s="762" t="n"/>
      <c r="F2" s="762" t="n"/>
    </row>
    <row r="3">
      <c r="B3" s="764" t="inlineStr">
        <is>
          <t>Financial Performance Workbook | Periode Mei 2026 | CFI-Standard Model Design Framework</t>
        </is>
      </c>
      <c r="C3" s="764" t="n"/>
      <c r="D3" s="764" t="n"/>
      <c r="E3" s="764" t="n"/>
      <c r="F3" s="764" t="n"/>
    </row>
    <row r="4">
      <c r="B4" s="765" t="inlineStr">
        <is>
          <t>CONFIDENTIAL — Internal Use Only</t>
        </is>
      </c>
      <c r="C4" s="765" t="n"/>
      <c r="D4" s="765" t="n"/>
      <c r="E4" s="765" t="n"/>
      <c r="F4" s="765" t="n"/>
    </row>
    <row r="5">
      <c r="B5" s="766" t="n"/>
      <c r="C5" s="766" t="n"/>
      <c r="D5" s="766" t="n"/>
      <c r="E5" s="766" t="n"/>
      <c r="F5" s="766" t="n"/>
    </row>
    <row r="6" ht="16" customHeight="1">
      <c r="B6" s="767" t="inlineStr">
        <is>
          <t>1. MODEL OBJECTIVE (Output-First Design)</t>
        </is>
      </c>
      <c r="C6" s="768" t="n"/>
      <c r="D6" s="768" t="n"/>
      <c r="E6" s="768" t="n"/>
      <c r="F6" s="768" t="n"/>
    </row>
    <row r="7" ht="48" customHeight="1">
      <c r="B7" s="769" t="inlineStr">
        <is>
          <t>Decision This Model Answers:</t>
        </is>
      </c>
      <c r="C7" s="770" t="inlineStr">
        <is>
          <t>How is JPAS performing against RKAP 2026, and what are the key risk drivers affecting profitability?</t>
        </is>
      </c>
      <c r="D7" s="763" t="n"/>
      <c r="E7" s="763" t="n"/>
      <c r="F7" s="763" t="n"/>
    </row>
    <row r="8" ht="32" customHeight="1">
      <c r="B8" s="769" t="inlineStr">
        <is>
          <t>Primary Audience:</t>
        </is>
      </c>
      <c r="C8" s="763" t="inlineStr">
        <is>
          <t>Management / Komisaris / OJK Reporting</t>
        </is>
      </c>
      <c r="D8" s="763" t="n"/>
      <c r="E8" s="763" t="n"/>
      <c r="F8" s="763" t="n"/>
    </row>
    <row r="9" ht="16" customHeight="1">
      <c r="B9" s="769" t="inlineStr">
        <is>
          <t>Periodicity:</t>
        </is>
      </c>
      <c r="C9" s="763" t="inlineStr">
        <is>
          <t>Monthly (YTD actuals vs. RKAP budget)</t>
        </is>
      </c>
      <c r="D9" s="763" t="n"/>
      <c r="E9" s="763" t="n"/>
      <c r="F9" s="763" t="n"/>
    </row>
    <row r="10" ht="16" customHeight="1">
      <c r="B10" s="769" t="inlineStr">
        <is>
          <t>Currency &amp; Units:</t>
        </is>
      </c>
      <c r="C10" s="763" t="inlineStr">
        <is>
          <t>IDR in Jutaan Rupiah (Rp Juta)</t>
        </is>
      </c>
      <c r="D10" s="763" t="n"/>
      <c r="E10" s="763" t="n"/>
      <c r="F10" s="763" t="n"/>
    </row>
    <row r="11">
      <c r="B11" s="766" t="n"/>
      <c r="C11" s="766" t="n"/>
      <c r="D11" s="766" t="n"/>
      <c r="E11" s="766" t="n"/>
      <c r="F11" s="766" t="n"/>
    </row>
    <row r="12" ht="16" customHeight="1">
      <c r="B12" s="767" t="inlineStr">
        <is>
          <t>2. MODEL CHECKS (Display on Cover)</t>
        </is>
      </c>
      <c r="C12" s="768" t="n"/>
      <c r="D12" s="768" t="n"/>
      <c r="E12" s="768" t="n"/>
      <c r="F12" s="768" t="n"/>
    </row>
    <row r="13" ht="16" customHeight="1">
      <c r="B13" s="771" t="inlineStr">
        <is>
          <t>Check</t>
        </is>
      </c>
      <c r="C13" s="771" t="inlineStr">
        <is>
          <t>Formula / Source</t>
        </is>
      </c>
      <c r="D13" s="771" t="inlineStr">
        <is>
          <t>Status</t>
        </is>
      </c>
      <c r="E13" s="772" t="n"/>
      <c r="F13" s="772" t="n"/>
    </row>
    <row r="14" ht="48" customHeight="1">
      <c r="B14" s="772" t="inlineStr">
        <is>
          <t>Balance Sheet Balanced?</t>
        </is>
      </c>
      <c r="C14" s="773" t="inlineStr">
        <is>
          <t>= Total Aset − (Total Liabilitas + Total Ekuitas) = 0</t>
        </is>
      </c>
      <c r="D14" s="772" t="inlineStr">
        <is>
          <t>→ Link from Summary BS KONSOL</t>
        </is>
      </c>
      <c r="E14" s="772" t="n"/>
      <c r="F14" s="772" t="n"/>
    </row>
    <row r="15" ht="32" customHeight="1">
      <c r="B15" s="772" t="inlineStr">
        <is>
          <t>Laba Rugi ties to Ekuitas (BS)?</t>
        </is>
      </c>
      <c r="C15" s="773" t="inlineStr">
        <is>
          <t>= Laba Neto in IS = Perubahan Retained Earnings in BS</t>
        </is>
      </c>
      <c r="D15" s="772" t="inlineStr">
        <is>
          <t>→ Verify cross-statement link</t>
        </is>
      </c>
      <c r="E15" s="772" t="n"/>
      <c r="F15" s="772" t="n"/>
    </row>
    <row r="16" ht="32" customHeight="1">
      <c r="B16" s="772" t="inlineStr">
        <is>
          <t>Cash Flow ties to Kas (BS)?</t>
        </is>
      </c>
      <c r="C16" s="773" t="inlineStr">
        <is>
          <t>= Ending Cash in CFS = Kas &amp; Setara Kas in BS</t>
        </is>
      </c>
      <c r="D16" s="772" t="inlineStr">
        <is>
          <t>→ Link from CASH FLOW Mei 2026</t>
        </is>
      </c>
      <c r="E16" s="772" t="n"/>
      <c r="F16" s="772" t="n"/>
    </row>
    <row r="17" ht="32" customHeight="1">
      <c r="B17" s="772" t="inlineStr">
        <is>
          <t>RKAP Utilization Within Limit?</t>
        </is>
      </c>
      <c r="C17" s="773" t="inlineStr">
        <is>
          <t>= YTD Realisasi / RKAP s/d Period ≤ 100%</t>
        </is>
      </c>
      <c r="D17" s="772" t="inlineStr">
        <is>
          <t>→ Flag if &gt;100% (overspend)</t>
        </is>
      </c>
      <c r="E17" s="772" t="n"/>
      <c r="F17" s="772" t="n"/>
    </row>
    <row r="18" ht="32" customHeight="1">
      <c r="B18" s="774" t="inlineStr">
        <is>
          <t>Gearing Ratio Within Limit?</t>
        </is>
      </c>
      <c r="C18" s="775" t="inlineStr">
        <is>
          <t>= As per OJK/regulatory threshold (typical: ≤40x)</t>
        </is>
      </c>
      <c r="D18" s="774" t="inlineStr">
        <is>
          <t>→ Link from Gearing Ratio sheet</t>
        </is>
      </c>
      <c r="E18" s="774" t="n"/>
      <c r="F18" s="774" t="n"/>
    </row>
    <row r="19">
      <c r="B19" s="776" t="n"/>
      <c r="C19" s="776" t="n"/>
      <c r="D19" s="776" t="n"/>
      <c r="E19" s="776" t="n"/>
      <c r="F19" s="776" t="n"/>
    </row>
    <row r="20" ht="16" customHeight="1">
      <c r="B20" s="767" t="inlineStr">
        <is>
          <t>3. MODULAR BUILDING BLOCKS — TAB INVENTORY</t>
        </is>
      </c>
      <c r="C20" s="768" t="n"/>
      <c r="D20" s="768" t="n"/>
      <c r="E20" s="768" t="n"/>
      <c r="F20" s="768" t="n"/>
    </row>
    <row r="21" ht="16" customHeight="1">
      <c r="B21" s="771" t="inlineStr">
        <is>
          <t>Block Type</t>
        </is>
      </c>
      <c r="C21" s="771" t="inlineStr">
        <is>
          <t>Tab Name</t>
        </is>
      </c>
      <c r="D21" s="771" t="inlineStr">
        <is>
          <t>Purpose</t>
        </is>
      </c>
      <c r="E21" s="771" t="inlineStr">
        <is>
          <t>Feeds Into</t>
        </is>
      </c>
      <c r="F21" s="763" t="n"/>
    </row>
    <row r="22" ht="48" customHeight="1">
      <c r="B22" s="777" t="inlineStr">
        <is>
          <t>COVER / DESIGN</t>
        </is>
      </c>
      <c r="C22" s="778" t="inlineStr">
        <is>
          <t>Model Design (this sheet)</t>
        </is>
      </c>
      <c r="D22" s="772" t="inlineStr">
        <is>
          <t>Objective, checks, tab map, driver framework</t>
        </is>
      </c>
      <c r="E22" s="772" t="inlineStr">
        <is>
          <t>—</t>
        </is>
      </c>
      <c r="F22" s="763" t="n"/>
    </row>
    <row r="23" ht="48" customHeight="1">
      <c r="B23" s="779" t="inlineStr">
        <is>
          <t>DASHBOARD / OUTPUT</t>
        </is>
      </c>
      <c r="C23" s="778" t="inlineStr">
        <is>
          <t>Lap. LR-Kinerja Mei 2026</t>
        </is>
      </c>
      <c r="D23" s="772" t="inlineStr">
        <is>
          <t>Comprehensive P&amp;L performance vs. RKAP &amp; prior year</t>
        </is>
      </c>
      <c r="E23" s="772" t="inlineStr">
        <is>
          <t>Management report</t>
        </is>
      </c>
      <c r="F23" s="763" t="n"/>
    </row>
    <row r="24" ht="32" customHeight="1">
      <c r="B24" s="779" t="inlineStr">
        <is>
          <t>DASHBOARD / OUTPUT</t>
        </is>
      </c>
      <c r="C24" s="778" t="inlineStr">
        <is>
          <t>Lap. PK - Kinerja Mei 2026</t>
        </is>
      </c>
      <c r="D24" s="772" t="inlineStr">
        <is>
          <t>Balance sheet performance KPIs</t>
        </is>
      </c>
      <c r="E24" s="772" t="inlineStr">
        <is>
          <t>Management report</t>
        </is>
      </c>
      <c r="F24" s="763" t="n"/>
    </row>
    <row r="25" ht="32" customHeight="1">
      <c r="B25" s="779" t="inlineStr">
        <is>
          <t>DASHBOARD / OUTPUT</t>
        </is>
      </c>
      <c r="C25" s="778" t="inlineStr">
        <is>
          <t>Lap. AK-Kinerja Mei 2026</t>
        </is>
      </c>
      <c r="D25" s="772" t="inlineStr">
        <is>
          <t>Cash flow &amp; liquidity KPIs</t>
        </is>
      </c>
      <c r="E25" s="772" t="inlineStr">
        <is>
          <t>Management report</t>
        </is>
      </c>
      <c r="F25" s="763" t="n"/>
    </row>
    <row r="26" ht="48" customHeight="1">
      <c r="B26" s="780" t="inlineStr">
        <is>
          <t>FINANCIAL STATEMENT</t>
        </is>
      </c>
      <c r="C26" s="778" t="inlineStr">
        <is>
          <t>Summary PL KONSOL Mei 2026</t>
        </is>
      </c>
      <c r="D26" s="772" t="inlineStr">
        <is>
          <t>Consolidated P&amp;L: YTD, MoM, YoY, vs. RKAP</t>
        </is>
      </c>
      <c r="E26" s="772" t="inlineStr">
        <is>
          <t>Lap. LR-Kinerja; Dashboard</t>
        </is>
      </c>
      <c r="F26" s="763" t="n"/>
    </row>
    <row r="27" ht="48" customHeight="1">
      <c r="B27" s="780" t="inlineStr">
        <is>
          <t>FINANCIAL STATEMENT</t>
        </is>
      </c>
      <c r="C27" s="778" t="inlineStr">
        <is>
          <t>Summary BS KONSOL Mei 2026</t>
        </is>
      </c>
      <c r="D27" s="772" t="inlineStr">
        <is>
          <t>Consolidated balance sheet</t>
        </is>
      </c>
      <c r="E27" s="772" t="inlineStr">
        <is>
          <t>Lap. PK-Kinerja; BS Check</t>
        </is>
      </c>
      <c r="F27" s="763" t="n"/>
    </row>
    <row r="28" ht="48" customHeight="1">
      <c r="B28" s="780" t="inlineStr">
        <is>
          <t>FINANCIAL STATEMENT</t>
        </is>
      </c>
      <c r="C28" s="778" t="inlineStr">
        <is>
          <t>CASH FLOW Mei 2026</t>
        </is>
      </c>
      <c r="D28" s="772" t="inlineStr">
        <is>
          <t>Operating / Investing / Financing cash flows</t>
        </is>
      </c>
      <c r="E28" s="772" t="inlineStr">
        <is>
          <t>Lap. AK-Kinerja; Cash Check</t>
        </is>
      </c>
      <c r="F28" s="763" t="n"/>
    </row>
    <row r="29" ht="48" customHeight="1">
      <c r="B29" s="781" t="inlineStr">
        <is>
          <t>OPERATING SCHEDULE</t>
        </is>
      </c>
      <c r="C29" s="778" t="inlineStr">
        <is>
          <t>Hasil Underwriting</t>
        </is>
      </c>
      <c r="D29" s="772" t="inlineStr">
        <is>
          <t>Underwriting result: IJK, claims, net UW income</t>
        </is>
      </c>
      <c r="E29" s="772" t="inlineStr">
        <is>
          <t>Summary PL KONSOL</t>
        </is>
      </c>
      <c r="F29" s="763" t="n"/>
    </row>
    <row r="30" ht="48" customHeight="1">
      <c r="B30" s="781" t="inlineStr">
        <is>
          <t>OPERATING SCHEDULE</t>
        </is>
      </c>
      <c r="C30" s="778" t="inlineStr">
        <is>
          <t>Input HUW</t>
        </is>
      </c>
      <c r="D30" s="772" t="inlineStr">
        <is>
          <t>Raw underwriting input assumptions / data entry</t>
        </is>
      </c>
      <c r="E30" s="772" t="inlineStr">
        <is>
          <t>Hasil Underwriting</t>
        </is>
      </c>
      <c r="F30" s="763" t="n"/>
    </row>
    <row r="31" ht="48" customHeight="1">
      <c r="B31" s="781" t="inlineStr">
        <is>
          <t>OPERATING SCHEDULE</t>
        </is>
      </c>
      <c r="C31" s="778" t="inlineStr">
        <is>
          <t>Cadangan Teknis</t>
        </is>
      </c>
      <c r="D31" s="772" t="inlineStr">
        <is>
          <t>Technical reserves (IBNR, unearned premium equiv.)</t>
        </is>
      </c>
      <c r="E31" s="772" t="inlineStr">
        <is>
          <t>Summary BS; Summary PL</t>
        </is>
      </c>
      <c r="F31" s="763" t="n"/>
    </row>
    <row r="32" ht="32" customHeight="1">
      <c r="B32" s="781" t="inlineStr">
        <is>
          <t>OPERATING SCHEDULE</t>
        </is>
      </c>
      <c r="C32" s="778" t="inlineStr">
        <is>
          <t>Beban Usaha</t>
        </is>
      </c>
      <c r="D32" s="772" t="inlineStr">
        <is>
          <t>Operating expense detail by line item</t>
        </is>
      </c>
      <c r="E32" s="772" t="inlineStr">
        <is>
          <t>Summary PL KONSOL; Opex</t>
        </is>
      </c>
      <c r="F32" s="763" t="n"/>
    </row>
    <row r="33" ht="32" customHeight="1">
      <c r="B33" s="781" t="inlineStr">
        <is>
          <t>OPERATING SCHEDULE</t>
        </is>
      </c>
      <c r="C33" s="778" t="inlineStr">
        <is>
          <t>Opex</t>
        </is>
      </c>
      <c r="D33" s="772" t="inlineStr">
        <is>
          <t>Opex summary / reclassification</t>
        </is>
      </c>
      <c r="E33" s="772" t="inlineStr">
        <is>
          <t>Summary PL KONSOL</t>
        </is>
      </c>
      <c r="F33" s="763" t="n"/>
    </row>
    <row r="34" ht="48" customHeight="1">
      <c r="B34" s="782" t="inlineStr">
        <is>
          <t>ASSET SCHEDULE</t>
        </is>
      </c>
      <c r="C34" s="778" t="inlineStr">
        <is>
          <t>Investasi Mei 2026</t>
        </is>
      </c>
      <c r="D34" s="772" t="inlineStr">
        <is>
          <t>Investment portfolio (deposits, bonds, equity)</t>
        </is>
      </c>
      <c r="E34" s="772" t="inlineStr">
        <is>
          <t>Summary BS; Summary PL (inv. income)</t>
        </is>
      </c>
      <c r="F34" s="763" t="n"/>
    </row>
    <row r="35" ht="32" customHeight="1">
      <c r="B35" s="782" t="inlineStr">
        <is>
          <t>ASSET SCHEDULE</t>
        </is>
      </c>
      <c r="C35" s="778" t="inlineStr">
        <is>
          <t xml:space="preserve">List Deposito per Bank </t>
        </is>
      </c>
      <c r="D35" s="772" t="inlineStr">
        <is>
          <t>Time deposit listing by bank</t>
        </is>
      </c>
      <c r="E35" s="772" t="inlineStr">
        <is>
          <t>Investasi Mei 2026</t>
        </is>
      </c>
      <c r="F35" s="763" t="n"/>
    </row>
    <row r="36" ht="32" customHeight="1">
      <c r="B36" s="782" t="inlineStr">
        <is>
          <t>ASSET SCHEDULE</t>
        </is>
      </c>
      <c r="C36" s="778" t="inlineStr">
        <is>
          <t>Listing Aset Tetap</t>
        </is>
      </c>
      <c r="D36" s="772" t="inlineStr">
        <is>
          <t>Fixed assets register</t>
        </is>
      </c>
      <c r="E36" s="772" t="inlineStr">
        <is>
          <t>Summary BS; Belanja Modal</t>
        </is>
      </c>
      <c r="F36" s="763" t="n"/>
    </row>
    <row r="37" ht="32" customHeight="1">
      <c r="B37" s="782" t="inlineStr">
        <is>
          <t>ASSET SCHEDULE</t>
        </is>
      </c>
      <c r="C37" s="778" t="inlineStr">
        <is>
          <t>Belanja Modal</t>
        </is>
      </c>
      <c r="D37" s="772" t="inlineStr">
        <is>
          <t>Capital expenditure plan vs. actual</t>
        </is>
      </c>
      <c r="E37" s="772" t="inlineStr">
        <is>
          <t>Listing Aset Tetap</t>
        </is>
      </c>
      <c r="F37" s="763" t="n"/>
    </row>
    <row r="38" ht="32" customHeight="1">
      <c r="B38" s="783" t="inlineStr">
        <is>
          <t>RECEIVABLES / LIABILITY</t>
        </is>
      </c>
      <c r="C38" s="778" t="inlineStr">
        <is>
          <t>Piutang IJK</t>
        </is>
      </c>
      <c r="D38" s="772" t="inlineStr">
        <is>
          <t>Kafalah receivables detail</t>
        </is>
      </c>
      <c r="E38" s="772" t="inlineStr">
        <is>
          <t>Summary BS</t>
        </is>
      </c>
      <c r="F38" s="763" t="n"/>
    </row>
    <row r="39" ht="64" customHeight="1">
      <c r="B39" s="783" t="inlineStr">
        <is>
          <t>RECEIVABLES / LIABILITY</t>
        </is>
      </c>
      <c r="C39" s="778" t="inlineStr">
        <is>
          <t>Piutang Ta'widh Re</t>
        </is>
      </c>
      <c r="D39" s="772" t="inlineStr">
        <is>
          <t>Reinsurance recoverable / ta'widh re receivables</t>
        </is>
      </c>
      <c r="E39" s="772" t="inlineStr">
        <is>
          <t>Summary BS</t>
        </is>
      </c>
      <c r="F39" s="763" t="n"/>
    </row>
    <row r="40" ht="32" customHeight="1">
      <c r="B40" s="783" t="inlineStr">
        <is>
          <t>RECEIVABLES / LIABILITY</t>
        </is>
      </c>
      <c r="C40" s="778" t="inlineStr">
        <is>
          <t>Utang Ta'widh</t>
        </is>
      </c>
      <c r="D40" s="772" t="inlineStr">
        <is>
          <t>Claims payable (ta'widh) tracking</t>
        </is>
      </c>
      <c r="E40" s="772" t="inlineStr">
        <is>
          <t>Summary BS; Summary PL</t>
        </is>
      </c>
      <c r="F40" s="763" t="n"/>
    </row>
    <row r="41" ht="32" customHeight="1">
      <c r="B41" s="783" t="inlineStr">
        <is>
          <t>RECEIVABLES / LIABILITY</t>
        </is>
      </c>
      <c r="C41" s="778" t="inlineStr">
        <is>
          <t>Listing Accrual</t>
        </is>
      </c>
      <c r="D41" s="772" t="inlineStr">
        <is>
          <t>Accrued liabilities listing</t>
        </is>
      </c>
      <c r="E41" s="772" t="inlineStr">
        <is>
          <t>Summary BS</t>
        </is>
      </c>
      <c r="F41" s="763" t="n"/>
    </row>
    <row r="42" ht="32" customHeight="1">
      <c r="B42" s="783" t="inlineStr">
        <is>
          <t>RECEIVABLES / LIABILITY</t>
        </is>
      </c>
      <c r="C42" s="778" t="inlineStr">
        <is>
          <t>Subrogasi + SHS</t>
        </is>
      </c>
      <c r="D42" s="772" t="inlineStr">
        <is>
          <t>Subrogation recoveries &amp; salvage</t>
        </is>
      </c>
      <c r="E42" s="772" t="inlineStr">
        <is>
          <t>Summary PL KONSOL</t>
        </is>
      </c>
      <c r="F42" s="763" t="n"/>
    </row>
    <row r="43" ht="48" customHeight="1">
      <c r="B43" s="779" t="inlineStr">
        <is>
          <t>CAPITAL STRUCTURE</t>
        </is>
      </c>
      <c r="C43" s="778" t="inlineStr">
        <is>
          <t>Gearing Ratio</t>
        </is>
      </c>
      <c r="D43" s="772" t="inlineStr">
        <is>
          <t>Leverage / solvency ratio tracking (OJK regulatory)</t>
        </is>
      </c>
      <c r="E43" s="772" t="inlineStr">
        <is>
          <t>Model check; Dashboard</t>
        </is>
      </c>
      <c r="F43" s="763" t="n"/>
    </row>
    <row r="44" ht="48" customHeight="1">
      <c r="B44" s="784" t="inlineStr">
        <is>
          <t>BUSINESS VOLUME</t>
        </is>
      </c>
      <c r="C44" s="778" t="inlineStr">
        <is>
          <t>Per Bank Per COB Mei 2026</t>
        </is>
      </c>
      <c r="D44" s="772" t="inlineStr">
        <is>
          <t>Exposure breakdown by bank partner and class of business</t>
        </is>
      </c>
      <c r="E44" s="772" t="inlineStr">
        <is>
          <t>Hasil Underwriting; Input HUW</t>
        </is>
      </c>
      <c r="F44" s="763" t="n"/>
    </row>
    <row r="45" ht="48" customHeight="1">
      <c r="B45" s="784" t="inlineStr">
        <is>
          <t>BUSINESS VOLUME</t>
        </is>
      </c>
      <c r="C45" s="778" t="inlineStr">
        <is>
          <t>Plafon Penjaminan per Mitra</t>
        </is>
      </c>
      <c r="D45" s="772" t="inlineStr">
        <is>
          <t>Guarantee ceiling by partner (exposure limit tracking)</t>
        </is>
      </c>
      <c r="E45" s="772" t="inlineStr">
        <is>
          <t>Gearing Ratio; Input HUW</t>
        </is>
      </c>
      <c r="F45" s="763" t="n"/>
    </row>
    <row r="46" ht="64" customHeight="1">
      <c r="B46" s="785" t="inlineStr">
        <is>
          <t>BUSINESS VOLUME</t>
        </is>
      </c>
      <c r="C46" s="786" t="inlineStr">
        <is>
          <t>KUR</t>
        </is>
      </c>
      <c r="D46" s="774" t="inlineStr">
        <is>
          <t>KUR (Kredit Usaha Rakyat) program volume &amp; performance</t>
        </is>
      </c>
      <c r="E46" s="774" t="inlineStr">
        <is>
          <t>Hasil Underwriting; Summary PL</t>
        </is>
      </c>
      <c r="F46" s="763" t="n"/>
    </row>
    <row r="47">
      <c r="B47" s="766" t="n"/>
      <c r="C47" s="766" t="n"/>
      <c r="D47" s="766" t="n"/>
      <c r="E47" s="766" t="n"/>
      <c r="F47" s="766" t="n"/>
    </row>
    <row r="48" ht="16" customHeight="1">
      <c r="B48" s="767" t="inlineStr">
        <is>
          <t>4. KEY DRIVERS — Volatile &amp; High-Impact Inputs</t>
        </is>
      </c>
      <c r="C48" s="768" t="n"/>
      <c r="D48" s="768" t="n"/>
      <c r="E48" s="768" t="n"/>
      <c r="F48" s="768" t="n"/>
    </row>
    <row r="49" ht="16" customHeight="1">
      <c r="B49" s="787" t="inlineStr">
        <is>
          <t>Driver</t>
        </is>
      </c>
      <c r="C49" s="771" t="inlineStr">
        <is>
          <t>Volatile?</t>
        </is>
      </c>
      <c r="D49" s="771" t="inlineStr">
        <is>
          <t>High Impact?</t>
        </is>
      </c>
      <c r="E49" s="771" t="inlineStr">
        <is>
          <t>Is a Driver?</t>
        </is>
      </c>
      <c r="F49" s="771" t="inlineStr">
        <is>
          <t>Source Tab</t>
        </is>
      </c>
    </row>
    <row r="50" ht="48" customHeight="1">
      <c r="B50" s="772" t="inlineStr">
        <is>
          <t>Imbal Jasa Kafalah (IJK) volume</t>
        </is>
      </c>
      <c r="C50" s="772" t="inlineStr">
        <is>
          <t>YES</t>
        </is>
      </c>
      <c r="D50" s="772" t="inlineStr">
        <is>
          <t>YES</t>
        </is>
      </c>
      <c r="E50" s="781" t="inlineStr">
        <is>
          <t>✓ DRIVER</t>
        </is>
      </c>
      <c r="F50" s="772" t="inlineStr">
        <is>
          <t>Input HUW; Per Bank Per COB</t>
        </is>
      </c>
    </row>
    <row r="51" ht="64" customHeight="1">
      <c r="B51" s="772" t="inlineStr">
        <is>
          <t>Klaim / Tawidh rate (loss ratio)</t>
        </is>
      </c>
      <c r="C51" s="772" t="inlineStr">
        <is>
          <t>YES</t>
        </is>
      </c>
      <c r="D51" s="772" t="inlineStr">
        <is>
          <t>YES</t>
        </is>
      </c>
      <c r="E51" s="781" t="inlineStr">
        <is>
          <t>✓ DRIVER</t>
        </is>
      </c>
      <c r="F51" s="772" t="inlineStr">
        <is>
          <t>Hasil Underwriting; Cadangan Teknis</t>
        </is>
      </c>
    </row>
    <row r="52" ht="32" customHeight="1">
      <c r="B52" s="772" t="inlineStr">
        <is>
          <t>Beban penjaminan ulang (re-kafalah cost)</t>
        </is>
      </c>
      <c r="C52" s="772" t="inlineStr">
        <is>
          <t>Moderate</t>
        </is>
      </c>
      <c r="D52" s="772" t="inlineStr">
        <is>
          <t>YES</t>
        </is>
      </c>
      <c r="E52" s="781" t="inlineStr">
        <is>
          <t>✓ DRIVER</t>
        </is>
      </c>
      <c r="F52" s="772" t="inlineStr">
        <is>
          <t>Input HUW; Summary PL</t>
        </is>
      </c>
    </row>
    <row r="53" ht="32" customHeight="1">
      <c r="B53" s="772" t="inlineStr">
        <is>
          <t>Cadangan teknis (IBNR / unearned)</t>
        </is>
      </c>
      <c r="C53" s="772" t="inlineStr">
        <is>
          <t>YES</t>
        </is>
      </c>
      <c r="D53" s="772" t="inlineStr">
        <is>
          <t>YES</t>
        </is>
      </c>
      <c r="E53" s="781" t="inlineStr">
        <is>
          <t>✓ DRIVER</t>
        </is>
      </c>
      <c r="F53" s="772" t="inlineStr">
        <is>
          <t>Cadangan Teknis</t>
        </is>
      </c>
    </row>
    <row r="54" ht="32" customHeight="1">
      <c r="B54" s="772" t="inlineStr">
        <is>
          <t>Investment return (yield on portfolio)</t>
        </is>
      </c>
      <c r="C54" s="772" t="inlineStr">
        <is>
          <t>Moderate</t>
        </is>
      </c>
      <c r="D54" s="772" t="inlineStr">
        <is>
          <t>YES</t>
        </is>
      </c>
      <c r="E54" s="781" t="inlineStr">
        <is>
          <t>✓ DRIVER</t>
        </is>
      </c>
      <c r="F54" s="772" t="inlineStr">
        <is>
          <t>Investasi Mei 2026</t>
        </is>
      </c>
    </row>
    <row r="55" ht="32" customHeight="1">
      <c r="B55" s="772" t="inlineStr">
        <is>
          <t>Opex / Beban usaha total</t>
        </is>
      </c>
      <c r="C55" s="772" t="inlineStr">
        <is>
          <t>Moderate</t>
        </is>
      </c>
      <c r="D55" s="772" t="inlineStr">
        <is>
          <t>Moderate</t>
        </is>
      </c>
      <c r="E55" s="781" t="inlineStr">
        <is>
          <t>✓ DRIVER</t>
        </is>
      </c>
      <c r="F55" s="772" t="inlineStr">
        <is>
          <t>Beban Usaha; Opex</t>
        </is>
      </c>
    </row>
    <row r="56" ht="32" customHeight="1">
      <c r="B56" s="772" t="inlineStr">
        <is>
          <t>Gearing ratio (regulatory limit)</t>
        </is>
      </c>
      <c r="C56" s="772" t="inlineStr">
        <is>
          <t>YES</t>
        </is>
      </c>
      <c r="D56" s="772" t="inlineStr">
        <is>
          <t>YES</t>
        </is>
      </c>
      <c r="E56" s="781" t="inlineStr">
        <is>
          <t>✓ DRIVER</t>
        </is>
      </c>
      <c r="F56" s="772" t="inlineStr">
        <is>
          <t>Gearing Ratio</t>
        </is>
      </c>
    </row>
    <row r="57" ht="32" customHeight="1">
      <c r="B57" s="772" t="inlineStr">
        <is>
          <t>Tax rate</t>
        </is>
      </c>
      <c r="C57" s="772" t="inlineStr">
        <is>
          <t>NO</t>
        </is>
      </c>
      <c r="D57" s="772" t="inlineStr">
        <is>
          <t>Moderate</t>
        </is>
      </c>
      <c r="E57" s="788" t="inlineStr">
        <is>
          <t>— Not a driver</t>
        </is>
      </c>
      <c r="F57" s="772" t="inlineStr">
        <is>
          <t>Stable per regulation</t>
        </is>
      </c>
    </row>
    <row r="58" ht="32" customHeight="1">
      <c r="B58" s="774" t="inlineStr">
        <is>
          <t>Subrogasi recovery rate</t>
        </is>
      </c>
      <c r="C58" s="774" t="inlineStr">
        <is>
          <t>YES</t>
        </is>
      </c>
      <c r="D58" s="774" t="inlineStr">
        <is>
          <t>LOW</t>
        </is>
      </c>
      <c r="E58" s="789" t="inlineStr">
        <is>
          <t>— Monitor only</t>
        </is>
      </c>
      <c r="F58" s="774" t="inlineStr">
        <is>
          <t>Subrogasi + SHS</t>
        </is>
      </c>
    </row>
    <row r="59">
      <c r="B59" s="776" t="n"/>
      <c r="C59" s="776" t="n"/>
      <c r="D59" s="776" t="n"/>
      <c r="E59" s="776" t="n"/>
      <c r="F59" s="776" t="n"/>
    </row>
    <row r="60" ht="16" customHeight="1">
      <c r="B60" s="767" t="inlineStr">
        <is>
          <t>5. SCENARIO FRAMEWORK — Driver Switch Setup</t>
        </is>
      </c>
      <c r="C60" s="768" t="n"/>
      <c r="D60" s="768" t="n"/>
      <c r="E60" s="768" t="n"/>
      <c r="F60" s="768" t="n"/>
    </row>
    <row r="61" ht="32" customHeight="1">
      <c r="B61" s="769" t="inlineStr">
        <is>
          <t>DRIVER SWITCH:</t>
        </is>
      </c>
      <c r="C61" s="790" t="n">
        <v>1</v>
      </c>
      <c r="D61" s="791" t="inlineStr">
        <is>
          <t>← Change: 1=Best, 2=Base, 3=Worst</t>
        </is>
      </c>
      <c r="E61" s="763" t="n"/>
      <c r="F61" s="763" t="n"/>
    </row>
    <row r="62" ht="16" customHeight="1">
      <c r="B62" s="769" t="inlineStr">
        <is>
          <t>Active Scenario:</t>
        </is>
      </c>
      <c r="C62" s="792">
        <f>CHOOSE(C61,"BEST CASE ↑","BASE CASE ►","WORST CASE ↓")</f>
        <v/>
      </c>
      <c r="D62" s="763" t="n"/>
      <c r="E62" s="763" t="n"/>
      <c r="F62" s="763" t="n"/>
    </row>
    <row r="63" ht="16" customHeight="1" thickBot="1">
      <c r="B63" s="763" t="n"/>
      <c r="C63" s="763" t="n"/>
      <c r="D63" s="763" t="n"/>
      <c r="E63" s="763" t="n"/>
      <c r="F63" s="763" t="n"/>
    </row>
    <row r="64" ht="32" customHeight="1">
      <c r="B64" s="793" t="inlineStr">
        <is>
          <t>Driver</t>
        </is>
      </c>
      <c r="C64" s="794" t="inlineStr">
        <is>
          <t>Best Case</t>
        </is>
      </c>
      <c r="D64" s="795" t="inlineStr">
        <is>
          <t>Base Case</t>
        </is>
      </c>
      <c r="E64" s="796" t="inlineStr">
        <is>
          <t>Worst Case</t>
        </is>
      </c>
      <c r="F64" s="797" t="inlineStr">
        <is>
          <t>Active (CHOOSE)</t>
        </is>
      </c>
    </row>
    <row r="65" ht="16" customHeight="1">
      <c r="B65" s="798" t="inlineStr">
        <is>
          <t>IJK Growth (YoY)</t>
        </is>
      </c>
      <c r="C65" s="973" t="n">
        <v>0.15</v>
      </c>
      <c r="D65" s="973" t="n">
        <v>0.05</v>
      </c>
      <c r="E65" s="973" t="n">
        <v>-0.05</v>
      </c>
      <c r="F65" s="974">
        <f>CHOOSE($C$61,C65,D65,E65)</f>
        <v/>
      </c>
    </row>
    <row r="66" ht="16" customHeight="1">
      <c r="B66" s="801" t="inlineStr">
        <is>
          <t>Loss Ratio (Klaim/IJK)</t>
        </is>
      </c>
      <c r="C66" s="973" t="n">
        <v>0.5</v>
      </c>
      <c r="D66" s="973" t="n">
        <v>0.65</v>
      </c>
      <c r="E66" s="973" t="n">
        <v>0.8</v>
      </c>
      <c r="F66" s="974">
        <f>CHOOSE($C$61,C66,D66,E66)</f>
        <v/>
      </c>
    </row>
    <row r="67" ht="16" customHeight="1">
      <c r="B67" s="801" t="inlineStr">
        <is>
          <t>Investment Yield</t>
        </is>
      </c>
      <c r="C67" s="973" t="n">
        <v>0.065</v>
      </c>
      <c r="D67" s="973" t="n">
        <v>0.055</v>
      </c>
      <c r="E67" s="973" t="n">
        <v>0.04</v>
      </c>
      <c r="F67" s="974">
        <f>CHOOSE($C$61,C67,D67,E67)</f>
        <v/>
      </c>
    </row>
    <row r="68" ht="16" customHeight="1">
      <c r="B68" s="801" t="inlineStr">
        <is>
          <t>Opex Growth (vs. RKAP)</t>
        </is>
      </c>
      <c r="C68" s="973" t="n">
        <v>-0.05</v>
      </c>
      <c r="D68" s="973" t="n">
        <v>0</v>
      </c>
      <c r="E68" s="973" t="n">
        <v>0.08</v>
      </c>
      <c r="F68" s="974">
        <f>CHOOSE($C$61,C68,D68,E68)</f>
        <v/>
      </c>
    </row>
    <row r="69" ht="17" customHeight="1" thickBot="1">
      <c r="B69" s="802" t="inlineStr">
        <is>
          <t>Cadangan Teknis Rate</t>
        </is>
      </c>
      <c r="C69" s="975" t="n">
        <v>0.08</v>
      </c>
      <c r="D69" s="975" t="n">
        <v>0.12</v>
      </c>
      <c r="E69" s="975" t="n">
        <v>0.18</v>
      </c>
      <c r="F69" s="976">
        <f>CHOOSE($C$61,C69,D69,E69)</f>
        <v/>
      </c>
    </row>
    <row r="70">
      <c r="B70" s="766" t="n"/>
      <c r="C70" s="766" t="n"/>
      <c r="D70" s="766" t="n"/>
      <c r="E70" s="766" t="n"/>
      <c r="F70" s="766" t="n"/>
    </row>
    <row r="71" ht="16" customHeight="1">
      <c r="B71" s="767" t="inlineStr">
        <is>
          <t>6. SINGLE ENTRY PRINCIPLE — Input Flow Rules</t>
        </is>
      </c>
      <c r="C71" s="768" t="n"/>
      <c r="D71" s="768" t="n"/>
      <c r="E71" s="768" t="n"/>
      <c r="F71" s="768" t="n"/>
    </row>
    <row r="72" ht="48" customHeight="1">
      <c r="B72" s="805" t="inlineStr">
        <is>
          <t>❌ WRONG — Link in Series:</t>
        </is>
      </c>
      <c r="C72" s="763" t="inlineStr">
        <is>
          <t>IJK (Input HUW) → Hasil UW → Summary PL → Lap. LR   [Breaks if middle tab deleted]</t>
        </is>
      </c>
      <c r="D72" s="763" t="n"/>
      <c r="E72" s="763" t="n"/>
      <c r="F72" s="763" t="n"/>
    </row>
    <row r="73" ht="48" customHeight="1">
      <c r="B73" s="806" t="inlineStr">
        <is>
          <t>✅ RIGHT — Link to Source:</t>
        </is>
      </c>
      <c r="C73" s="763" t="inlineStr">
        <is>
          <t>IJK (Input HUW) ← Hasil UW | IJK (Input HUW) ← Summary PL | IJK (Input HUW) ← Lap. LR</t>
        </is>
      </c>
      <c r="D73" s="763" t="n"/>
      <c r="E73" s="763" t="n"/>
      <c r="F73" s="763" t="n"/>
    </row>
    <row r="74" ht="48" customHeight="1">
      <c r="B74" s="769" t="inlineStr">
        <is>
          <t>Rule:</t>
        </is>
      </c>
      <c r="C74" s="763" t="inlineStr">
        <is>
          <t>Every assumption entered ONCE in source tab. All tabs reference the source directly, never chain-link.</t>
        </is>
      </c>
      <c r="D74" s="763" t="n"/>
      <c r="E74" s="763" t="n"/>
      <c r="F74" s="763" t="n"/>
    </row>
    <row r="75">
      <c r="B75" s="766" t="n"/>
      <c r="C75" s="766" t="n"/>
      <c r="D75" s="766" t="n"/>
      <c r="E75" s="766" t="n"/>
      <c r="F75" s="766" t="n"/>
    </row>
    <row r="76" ht="16" customHeight="1">
      <c r="B76" s="767" t="inlineStr">
        <is>
          <t>7. MODEL DESIGN CHECKLIST</t>
        </is>
      </c>
      <c r="C76" s="768" t="n"/>
      <c r="D76" s="768" t="n"/>
      <c r="E76" s="768" t="n"/>
      <c r="F76" s="768" t="n"/>
    </row>
    <row r="77" ht="16" customHeight="1">
      <c r="B77" s="807" t="inlineStr">
        <is>
          <t>☐ Decision / question model answers is clearly defined</t>
        </is>
      </c>
      <c r="C77" s="763" t="n"/>
      <c r="D77" s="763" t="n"/>
      <c r="E77" s="763" t="n"/>
      <c r="F77" s="763" t="n"/>
    </row>
    <row r="78" ht="16" customHeight="1">
      <c r="B78" s="807" t="inlineStr">
        <is>
          <t>☐ Dashboard outputs, KPIs, and charts identified (output-first)</t>
        </is>
      </c>
      <c r="C78" s="763" t="n"/>
      <c r="D78" s="763" t="n"/>
      <c r="E78" s="763" t="n"/>
      <c r="F78" s="763" t="n"/>
    </row>
    <row r="79" ht="16" customHeight="1">
      <c r="B79" s="807" t="inlineStr">
        <is>
          <t>☐ All required schedules mapped (Tab Inventory complete)</t>
        </is>
      </c>
      <c r="C79" s="763" t="n"/>
      <c r="D79" s="763" t="n"/>
      <c r="E79" s="763" t="n"/>
      <c r="F79" s="763" t="n"/>
    </row>
    <row r="80" ht="16" customHeight="1">
      <c r="B80" s="807" t="inlineStr">
        <is>
          <t>☐ Unnecessary tabs / complexity excluded</t>
        </is>
      </c>
      <c r="C80" s="763" t="n"/>
      <c r="D80" s="763" t="n"/>
      <c r="E80" s="763" t="n"/>
      <c r="F80" s="763" t="n"/>
    </row>
    <row r="81" ht="16" customHeight="1">
      <c r="B81" s="807" t="inlineStr">
        <is>
          <t>☐ Model drivers identified (volatile + high-impact)</t>
        </is>
      </c>
      <c r="C81" s="763" t="n"/>
      <c r="D81" s="763" t="n"/>
      <c r="E81" s="763" t="n"/>
      <c r="F81" s="763" t="n"/>
    </row>
    <row r="82" ht="16" customHeight="1">
      <c r="B82" s="807" t="inlineStr">
        <is>
          <t>☐ Three scenario values prepared for each driver (Best/Base/Worst)</t>
        </is>
      </c>
      <c r="C82" s="763" t="n"/>
      <c r="D82" s="763" t="n"/>
      <c r="E82" s="763" t="n"/>
      <c r="F82" s="763" t="n"/>
    </row>
    <row r="83" ht="16" customHeight="1">
      <c r="B83" s="807" t="inlineStr">
        <is>
          <t>☐ Driver switch cell set up (C61 on this sheet)</t>
        </is>
      </c>
      <c r="C83" s="763" t="n"/>
      <c r="D83" s="763" t="n"/>
      <c r="E83" s="763" t="n"/>
      <c r="F83" s="763" t="n"/>
    </row>
    <row r="84" ht="16" customHeight="1">
      <c r="B84" s="807" t="inlineStr">
        <is>
          <t>☐ All assumptions sourced to Input HUW or this sheet (single entry)</t>
        </is>
      </c>
      <c r="C84" s="763" t="n"/>
      <c r="D84" s="763" t="n"/>
      <c r="E84" s="763" t="n"/>
      <c r="F84" s="763" t="n"/>
    </row>
    <row r="85" ht="16" customHeight="1">
      <c r="B85" s="807" t="inlineStr">
        <is>
          <t>☐ Balance sheet check formula wired</t>
        </is>
      </c>
      <c r="C85" s="763" t="n"/>
      <c r="D85" s="763" t="n"/>
      <c r="E85" s="763" t="n"/>
      <c r="F85" s="763" t="n"/>
    </row>
    <row r="86" ht="16" customHeight="1">
      <c r="B86" s="807" t="inlineStr">
        <is>
          <t>☐ Cash tie-out (CFS ending cash = BS kas) verified</t>
        </is>
      </c>
      <c r="C86" s="763" t="n"/>
      <c r="D86" s="763" t="n"/>
      <c r="E86" s="763" t="n"/>
      <c r="F86" s="763" t="n"/>
    </row>
    <row r="87" ht="16" customHeight="1">
      <c r="B87" s="807" t="inlineStr">
        <is>
          <t>☐ Gearing ratio within OJK regulatory limit</t>
        </is>
      </c>
      <c r="C87" s="763" t="n"/>
      <c r="D87" s="763" t="n"/>
      <c r="E87" s="763" t="n"/>
      <c r="F87" s="763" t="n"/>
    </row>
    <row r="88" ht="16" customHeight="1">
      <c r="B88" s="807" t="inlineStr">
        <is>
          <t>☐ RKAP utilization % computed for all major line items</t>
        </is>
      </c>
      <c r="C88" s="763" t="n"/>
      <c r="D88" s="763" t="n"/>
      <c r="E88" s="763" t="n"/>
      <c r="F88" s="763" t="n"/>
    </row>
    <row r="89" ht="16" customHeight="1">
      <c r="B89" s="807" t="inlineStr">
        <is>
          <t>☐ Print layout set (landscape, page breaks, headers)</t>
        </is>
      </c>
      <c r="C89" s="763" t="n"/>
      <c r="D89" s="763" t="n"/>
      <c r="E89" s="763" t="n"/>
      <c r="F89" s="763" t="n"/>
    </row>
    <row r="90">
      <c r="B90" s="766" t="n"/>
      <c r="C90" s="766" t="n"/>
      <c r="D90" s="766" t="n"/>
      <c r="E90" s="766" t="n"/>
      <c r="F90" s="766" t="n"/>
    </row>
    <row r="91" ht="16" customHeight="1">
      <c r="B91" s="767" t="inlineStr">
        <is>
          <t>8. COLOR CODING LEGEND</t>
        </is>
      </c>
      <c r="C91" s="768" t="n"/>
      <c r="D91" s="768" t="n"/>
      <c r="E91" s="768" t="n"/>
      <c r="F91" s="768" t="n"/>
    </row>
    <row r="92" ht="32" customHeight="1">
      <c r="B92" s="808" t="inlineStr">
        <is>
          <t>Blue text</t>
        </is>
      </c>
      <c r="C92" s="763" t="inlineStr">
        <is>
          <t>Hardcoded inputs — numbers user changes for scenarios</t>
        </is>
      </c>
      <c r="D92" s="763" t="n"/>
      <c r="E92" s="763" t="n"/>
      <c r="F92" s="763" t="n"/>
    </row>
    <row r="93" ht="16" customHeight="1">
      <c r="B93" s="809" t="inlineStr">
        <is>
          <t>Black text</t>
        </is>
      </c>
      <c r="C93" s="763" t="inlineStr">
        <is>
          <t>All formulas and calculations</t>
        </is>
      </c>
      <c r="D93" s="763" t="n"/>
      <c r="E93" s="763" t="n"/>
      <c r="F93" s="763" t="n"/>
    </row>
    <row r="94" ht="16" customHeight="1">
      <c r="B94" s="810" t="inlineStr">
        <is>
          <t>Green text</t>
        </is>
      </c>
      <c r="C94" s="763" t="inlineStr">
        <is>
          <t>Cross-sheet links within this workbook</t>
        </is>
      </c>
      <c r="D94" s="763" t="n"/>
      <c r="E94" s="763" t="n"/>
      <c r="F94" s="763" t="n"/>
    </row>
    <row r="95" ht="16" customHeight="1">
      <c r="B95" s="805" t="inlineStr">
        <is>
          <t>Red text</t>
        </is>
      </c>
      <c r="C95" s="763" t="inlineStr">
        <is>
          <t>External links to other files</t>
        </is>
      </c>
      <c r="D95" s="763" t="n"/>
      <c r="E95" s="763" t="n"/>
      <c r="F95" s="763" t="n"/>
    </row>
    <row r="96" ht="32" customHeight="1">
      <c r="B96" s="811" t="inlineStr">
        <is>
          <t>Yellow fill</t>
        </is>
      </c>
      <c r="C96" s="763" t="inlineStr">
        <is>
          <t>Key assumptions needing attention / cells to update</t>
        </is>
      </c>
      <c r="D96" s="763" t="n"/>
      <c r="E96" s="763" t="n"/>
      <c r="F96" s="763" t="n"/>
    </row>
    <row r="97">
      <c r="B97" s="763" t="n"/>
      <c r="C97" s="763" t="n"/>
      <c r="D97" s="763" t="n"/>
      <c r="E97" s="763" t="n"/>
      <c r="F97" s="763" t="n"/>
    </row>
    <row r="98" ht="16" customHeight="1">
      <c r="B98" s="769" t="inlineStr">
        <is>
          <t>Model Version:</t>
        </is>
      </c>
      <c r="C98" s="763" t="inlineStr">
        <is>
          <t>v1.0 — June 2026</t>
        </is>
      </c>
      <c r="D98" s="763" t="n"/>
      <c r="E98" s="763" t="n"/>
      <c r="F98" s="763" t="n"/>
    </row>
    <row r="99" ht="16" customHeight="1">
      <c r="B99" s="769" t="inlineStr">
        <is>
          <t>Last Updated:</t>
        </is>
      </c>
      <c r="C99" s="812" t="inlineStr">
        <is>
          <t>2026-06-19</t>
        </is>
      </c>
      <c r="D99" s="763" t="n"/>
      <c r="E99" s="763" t="n"/>
      <c r="F99" s="763" t="n"/>
    </row>
    <row r="100" ht="16" customHeight="1">
      <c r="B100" s="769" t="inlineStr">
        <is>
          <t>Author:</t>
        </is>
      </c>
      <c r="C100" s="763" t="inlineStr">
        <is>
          <t>Finance Division — JPAS</t>
        </is>
      </c>
      <c r="D100" s="763" t="n"/>
      <c r="E100" s="763" t="n"/>
      <c r="F100" s="763" t="n"/>
    </row>
  </sheetData>
  <hyperlinks>
    <hyperlink ref="C22" location="'Model Design'!A1" tooltip="Go to: Model Design" display="Model Design (this sheet)"/>
    <hyperlink ref="C23" location="'Lap. LR-Kinerja Mei 2026'!A1" tooltip="Go to: Lap. LR-Kinerja Mei 2026" display="Lap. LR-Kinerja Mei 2026"/>
    <hyperlink ref="C24" location="'Lap. PK - Kinerja Mei 2026'!A1" tooltip="Go to: Lap. PK - Kinerja Mei 2026" display="Lap. PK - Kinerja Mei 2026"/>
    <hyperlink ref="C25" location="'Lap. AK-Kinerja Mei 2026'!A1" tooltip="Go to: Lap. AK-Kinerja Mei 2026" display="Lap. AK-Kinerja Mei 2026"/>
    <hyperlink ref="C26" location="'Summary PL KONSOL Mei 2026'!A1" tooltip="Go to: Summary PL KONSOL Mei 2026" display="Summary PL KONSOL Mei 2026"/>
    <hyperlink ref="C27" location="'Summary BS KONSOL Mei 2026'!A1" tooltip="Go to: Summary BS KONSOL Mei 2026" display="Summary BS KONSOL Mei 2026"/>
    <hyperlink ref="C28" location="'CASH FLOW Mei 2026'!A1" tooltip="Go to: CASH FLOW Mei 2026" display="CASH FLOW Mei 2026"/>
    <hyperlink ref="C29" location="'Hasil Underwriting'!A1" tooltip="Go to: Hasil Underwriting" display="Hasil Underwriting"/>
    <hyperlink ref="C30" location="'Input HUW'!A1" tooltip="Go to: Input HUW" display="Input HUW"/>
    <hyperlink ref="C31" location="'Cadangan Teknis'!A1" tooltip="Go to: Cadangan Teknis" display="Cadangan Teknis"/>
    <hyperlink ref="C32" location="'Beban Usaha'!A1" tooltip="Go to: Beban Usaha" display="Beban Usaha"/>
    <hyperlink ref="C33" location="'Opex'!A1" tooltip="Go to: Opex" display="Opex"/>
    <hyperlink ref="C34" location="'Investasi Mei 2026'!A1" tooltip="Go to: Investasi Mei 2026" display="Investasi Mei 2026"/>
    <hyperlink ref="C35" location="'List Deposito per Bank '!A1" tooltip="Go to: List Deposito per Bank " display="List Deposito per Bank "/>
    <hyperlink ref="C36" location="'Listing Aset Tetap'!A1" tooltip="Go to: Listing Aset Tetap" display="Listing Aset Tetap"/>
    <hyperlink ref="C37" location="'Belanja Modal'!A1" tooltip="Go to: Belanja Modal" display="Belanja Modal"/>
    <hyperlink ref="C38" location="'Piutang IJK'!A1" tooltip="Go to: Piutang IJK" display="Piutang IJK"/>
    <hyperlink ref="C39" location="'Piutang Ta''widh Re'!A1" tooltip="Go to: Piutang Ta'widh Re" display="Piutang Ta'widh Re"/>
    <hyperlink ref="C40" location="'Utang Ta''widh'!A1" tooltip="Go to: Utang Ta'widh" display="Utang Ta'widh"/>
    <hyperlink ref="C41" location="'Listing Accrual'!A1" tooltip="Go to: Listing Accrual" display="Listing Accrual"/>
    <hyperlink ref="C42" location="'Subrogasi + SHS'!A1" tooltip="Go to: Subrogasi + SHS" display="Subrogasi + SHS"/>
    <hyperlink ref="C43" location="'Gearing Ratio'!A1" tooltip="Go to: Gearing Ratio" display="Gearing Ratio"/>
    <hyperlink ref="C44" location="'Per Bank Per COB Mei 2026'!A1" tooltip="Go to: Per Bank Per COB Mei 2026" display="Per Bank Per COB Mei 2026"/>
    <hyperlink ref="C45" location="'Plafon Penjaminan per Mitra'!A1" tooltip="Go to: Plafon Penjaminan per Mitra" display="Plafon Penjaminan per Mitra"/>
    <hyperlink ref="C46" location="'KUR'!A1" tooltip="Go to: KUR" display="KUR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02060"/>
    <outlinePr summaryBelow="1" summaryRight="1"/>
    <pageSetUpPr fitToPage="1"/>
  </sheetPr>
  <dimension ref="A1:AB48"/>
  <sheetViews>
    <sheetView showGridLines="0" zoomScale="110" zoomScaleNormal="70" zoomScaleSheetLayoutView="90" workbookViewId="0">
      <pane xSplit="3" ySplit="4" topLeftCell="D5" activePane="bottomRight" state="frozen"/>
      <selection activeCell="A3" sqref="A3:X44"/>
      <selection pane="topRight" activeCell="A3" sqref="A3:X44"/>
      <selection pane="bottomLeft" activeCell="A3" sqref="A3:X44"/>
      <selection pane="bottomRight" activeCell="A1" sqref="A1"/>
    </sheetView>
  </sheetViews>
  <sheetFormatPr baseColWidth="10" defaultColWidth="9.1640625" defaultRowHeight="14"/>
  <cols>
    <col width="13.83203125" customWidth="1" style="16" min="1" max="1"/>
    <col width="50.5" customWidth="1" style="16" min="2" max="2"/>
    <col hidden="1" width="1" customWidth="1" style="16" min="3" max="3"/>
    <col width="23.1640625" customWidth="1" style="16" min="4" max="4"/>
    <col width="0.1640625" customWidth="1" style="16" min="5" max="5"/>
    <col width="21.5" customWidth="1" style="16" min="6" max="6"/>
    <col width="0.33203125" customWidth="1" style="16" min="7" max="7"/>
    <col width="22.5" customWidth="1" style="16" min="8" max="8"/>
    <col width="0.83203125" customWidth="1" style="16" min="9" max="9"/>
    <col width="12" bestFit="1" customWidth="1" style="16" min="10" max="10"/>
    <col width="0.83203125" customWidth="1" style="16" min="11" max="11"/>
    <col width="20.5" bestFit="1" customWidth="1" style="16" min="12" max="12"/>
    <col width="0.83203125" customWidth="1" style="16" min="13" max="13"/>
    <col width="23.33203125" bestFit="1" customWidth="1" style="16" min="14" max="14"/>
    <col width="0.83203125" customWidth="1" style="16" min="15" max="15"/>
    <col width="11.83203125" customWidth="1" style="16" min="16" max="16"/>
    <col width="0.83203125" customWidth="1" style="16" min="17" max="17"/>
    <col width="14.33203125" customWidth="1" style="43" min="18" max="18"/>
    <col width="0.83203125" customWidth="1" style="16" min="19" max="19"/>
    <col hidden="1" width="14.83203125" customWidth="1" style="16" min="20" max="20"/>
    <col width="0.5" customWidth="1" style="16" min="21" max="21"/>
    <col width="13.6640625" bestFit="1" customWidth="1" style="16" min="22" max="22"/>
    <col width="0.83203125" customWidth="1" style="16" min="23" max="23"/>
    <col width="13.5" customWidth="1" style="16" min="24" max="24"/>
    <col width="19" bestFit="1" customWidth="1" style="22" min="25" max="25"/>
    <col width="18.33203125" customWidth="1" style="16" min="26" max="26"/>
    <col width="9.1640625" customWidth="1" style="16" min="27" max="27"/>
    <col width="10.1640625" bestFit="1" customWidth="1" style="16" min="28" max="28"/>
    <col width="9.1640625" customWidth="1" style="16" min="29" max="16384"/>
  </cols>
  <sheetData>
    <row r="1" ht="16" customHeight="1">
      <c r="A1" s="30" t="inlineStr">
        <is>
          <t>Laporan Laba Rugi Konsolidasi Askrindo dan Entitas Anak</t>
        </is>
      </c>
      <c r="B1" s="17" t="n"/>
      <c r="C1" s="17" t="n"/>
      <c r="D1" s="977" t="n"/>
      <c r="E1" s="17" t="n"/>
      <c r="F1" s="977" t="n"/>
      <c r="G1" s="17" t="n"/>
      <c r="H1" s="977" t="n"/>
      <c r="I1" s="17" t="n"/>
      <c r="J1" s="17" t="n"/>
      <c r="K1" s="17" t="n"/>
      <c r="L1" s="977" t="n"/>
      <c r="M1" s="17" t="n"/>
      <c r="N1" s="978" t="n"/>
      <c r="O1" s="17" t="n"/>
      <c r="P1" s="17" t="n"/>
      <c r="Q1" s="17" t="n"/>
      <c r="R1" s="979" t="n"/>
      <c r="S1" s="19" t="n"/>
      <c r="T1" s="19" t="n"/>
      <c r="U1" s="19" t="n"/>
      <c r="V1" s="977" t="n"/>
      <c r="W1" s="19" t="n"/>
      <c r="X1" s="19" t="n"/>
    </row>
    <row r="2">
      <c r="A2" s="4" t="inlineStr">
        <is>
          <t>(dalam Jutaan Rupiah)</t>
        </is>
      </c>
      <c r="B2" s="5" t="n"/>
      <c r="C2" s="5" t="n"/>
      <c r="D2" s="980" t="n"/>
      <c r="E2" s="219" t="n"/>
      <c r="F2" s="980" t="n"/>
      <c r="G2" s="219" t="n"/>
      <c r="H2" s="980" t="n"/>
      <c r="I2" s="5" t="n"/>
      <c r="J2" s="5" t="n"/>
      <c r="K2" s="5" t="n"/>
      <c r="L2" s="980" t="n"/>
      <c r="M2" s="219" t="n"/>
      <c r="N2" s="38" t="n"/>
      <c r="O2" s="5" t="n"/>
      <c r="P2" s="5" t="n"/>
      <c r="Q2" s="5" t="n"/>
      <c r="R2" s="980" t="n"/>
      <c r="S2" s="7" t="n"/>
      <c r="T2" s="7" t="n"/>
      <c r="U2" s="7" t="n"/>
      <c r="V2" s="66" t="n"/>
      <c r="W2" s="7" t="n"/>
      <c r="X2" s="7" t="n"/>
    </row>
    <row r="3" ht="60" customHeight="1">
      <c r="A3" s="828" t="inlineStr">
        <is>
          <t>Keterangan</t>
        </is>
      </c>
      <c r="B3" s="981" t="n"/>
      <c r="C3" s="982" t="n"/>
      <c r="D3" s="983" t="inlineStr">
        <is>
          <t>Realisasi</t>
        </is>
      </c>
      <c r="E3" s="982" t="n"/>
      <c r="F3" s="984" t="inlineStr">
        <is>
          <t xml:space="preserve">Realisasi </t>
        </is>
      </c>
      <c r="G3" s="151" t="n"/>
      <c r="H3" s="985" t="inlineStr">
        <is>
          <t>Realisasi</t>
        </is>
      </c>
      <c r="I3" s="69" t="n"/>
      <c r="J3" s="986" t="inlineStr">
        <is>
          <t>%YoY</t>
        </is>
      </c>
      <c r="K3" s="9" t="n"/>
      <c r="L3" s="987" t="inlineStr">
        <is>
          <t>Realisasi</t>
        </is>
      </c>
      <c r="M3" s="69" t="n"/>
      <c r="N3" s="983" t="inlineStr">
        <is>
          <t>Realisasi</t>
        </is>
      </c>
      <c r="O3" s="69" t="n"/>
      <c r="P3" s="986" t="inlineStr">
        <is>
          <t>%MoM</t>
        </is>
      </c>
      <c r="Q3" s="69" t="n"/>
      <c r="R3" s="988" t="inlineStr">
        <is>
          <t>RKAP s/d Mei 2026</t>
        </is>
      </c>
      <c r="S3" s="152" t="n"/>
      <c r="T3" s="989" t="inlineStr">
        <is>
          <t>% terhadap RKAP s/d Januari 2026</t>
        </is>
      </c>
      <c r="U3" s="585" t="n"/>
      <c r="V3" s="989" t="inlineStr">
        <is>
          <t>RKAP 2026</t>
        </is>
      </c>
      <c r="W3" s="585" t="n"/>
      <c r="X3" s="989" t="inlineStr">
        <is>
          <t>% terhadap RKAP 2026</t>
        </is>
      </c>
    </row>
    <row r="4" ht="20.25" customHeight="1">
      <c r="A4" s="990" t="n"/>
      <c r="B4" s="991" t="n"/>
      <c r="C4" s="992" t="n"/>
      <c r="D4" s="993" t="inlineStr">
        <is>
          <t>s/d April 2026</t>
        </is>
      </c>
      <c r="E4" s="992" t="n"/>
      <c r="F4" s="993" t="inlineStr">
        <is>
          <t>s/d Mei 2026</t>
        </is>
      </c>
      <c r="G4" s="696" t="n"/>
      <c r="H4" s="993" t="inlineStr">
        <is>
          <t>s/d Mei 2025</t>
        </is>
      </c>
      <c r="I4" s="73" t="n"/>
      <c r="J4" s="994" t="n"/>
      <c r="K4" s="74" t="n"/>
      <c r="L4" s="993" t="inlineStr">
        <is>
          <t>April 2026</t>
        </is>
      </c>
      <c r="M4" s="73" t="n"/>
      <c r="N4" s="993" t="inlineStr">
        <is>
          <t>Mei 2026</t>
        </is>
      </c>
      <c r="O4" s="73" t="n"/>
      <c r="P4" s="994" t="n"/>
      <c r="Q4" s="73" t="n"/>
      <c r="R4" s="995" t="n"/>
      <c r="S4" s="153" t="n"/>
      <c r="T4" s="995" t="n"/>
      <c r="U4" s="586" t="n"/>
      <c r="V4" s="995" t="n"/>
      <c r="W4" s="586" t="n"/>
      <c r="X4" s="995" t="n"/>
    </row>
    <row r="5">
      <c r="A5" s="75" t="n"/>
      <c r="B5" s="75" t="n"/>
      <c r="C5" s="75" t="n"/>
      <c r="D5" s="212" t="n"/>
      <c r="E5" s="75" t="n"/>
      <c r="F5" s="76" t="n"/>
      <c r="G5" s="75" t="n"/>
      <c r="H5" s="213" t="n"/>
      <c r="I5" s="75" t="n"/>
      <c r="J5" s="996" t="n"/>
      <c r="K5" s="75" t="n"/>
      <c r="L5" s="213" t="n"/>
      <c r="M5" s="75" t="n"/>
      <c r="N5" s="76" t="n"/>
      <c r="O5" s="75" t="n"/>
      <c r="P5" s="996" t="n"/>
      <c r="Q5" s="75" t="n"/>
      <c r="R5" s="380" t="n"/>
      <c r="S5" s="75" t="n"/>
      <c r="T5" s="996" t="n"/>
      <c r="U5" s="75" t="n"/>
      <c r="V5" s="217" t="n"/>
      <c r="W5" s="75" t="n"/>
      <c r="X5" s="996" t="n"/>
    </row>
    <row r="6" ht="18" customFormat="1" customHeight="1" s="24">
      <c r="A6" s="535" t="inlineStr">
        <is>
          <t>Pendapatan Underwriting</t>
        </is>
      </c>
      <c r="B6" s="536" t="n"/>
      <c r="C6" s="81" t="n"/>
      <c r="D6" s="542" t="n">
        <v>208154.2124011916</v>
      </c>
      <c r="E6" s="543">
        <f>SUM(E8:E12)</f>
        <v/>
      </c>
      <c r="F6" s="542">
        <f>SUM(F8:F12)</f>
        <v/>
      </c>
      <c r="G6" s="82" t="n"/>
      <c r="H6" s="542" t="n">
        <v>212565.6864258046</v>
      </c>
      <c r="I6" s="997" t="n"/>
      <c r="J6" s="998">
        <f>F6/H6-1</f>
        <v/>
      </c>
      <c r="K6" s="997" t="n"/>
      <c r="L6" s="542" t="n">
        <v>57323.96555602961</v>
      </c>
      <c r="M6" s="82" t="n"/>
      <c r="N6" s="542">
        <f>F6-D6</f>
        <v/>
      </c>
      <c r="O6" s="997" t="n"/>
      <c r="P6" s="998">
        <f>N6/L6-1</f>
        <v/>
      </c>
      <c r="Q6" s="997" t="n"/>
      <c r="R6" s="999">
        <f>SUM(R8:R12)</f>
        <v/>
      </c>
      <c r="S6" s="997" t="n"/>
      <c r="T6" s="998">
        <f>F6/R6</f>
        <v/>
      </c>
      <c r="U6" s="997" t="n"/>
      <c r="V6" s="542">
        <f>SUM(V8:V12)</f>
        <v/>
      </c>
      <c r="W6" s="997" t="n"/>
      <c r="X6" s="998">
        <f>F6/V6</f>
        <v/>
      </c>
      <c r="Y6" s="131" t="n"/>
    </row>
    <row r="7" ht="5.25" customHeight="1">
      <c r="A7" s="75" t="n"/>
      <c r="B7" s="75" t="n"/>
      <c r="C7" s="75" t="n"/>
      <c r="D7" s="76" t="n">
        <v>0</v>
      </c>
      <c r="E7" s="76" t="n"/>
      <c r="F7" s="76">
        <f>N7</f>
        <v/>
      </c>
      <c r="G7" s="76" t="n"/>
      <c r="H7" s="76" t="n">
        <v>0</v>
      </c>
      <c r="I7" s="1000" t="n"/>
      <c r="J7" s="996" t="n"/>
      <c r="K7" s="1000" t="n"/>
      <c r="L7" s="76" t="n">
        <v>0</v>
      </c>
      <c r="M7" s="76" t="n"/>
      <c r="N7" s="76" t="n">
        <v>0</v>
      </c>
      <c r="O7" s="1000" t="n"/>
      <c r="P7" s="996" t="n"/>
      <c r="Q7" s="1000" t="n"/>
      <c r="R7" s="213" t="n"/>
      <c r="S7" s="1000" t="n"/>
      <c r="T7" s="996" t="n"/>
      <c r="U7" s="1000" t="n"/>
      <c r="V7" s="76" t="n"/>
      <c r="W7" s="1000" t="n"/>
      <c r="X7" s="996" t="n"/>
      <c r="Y7" s="131" t="n"/>
    </row>
    <row r="8" ht="18" customFormat="1" customHeight="1" s="24">
      <c r="A8" s="81" t="inlineStr">
        <is>
          <t>Pendapatan Jasa Penjaminan (IJK)</t>
        </is>
      </c>
      <c r="B8" s="81" t="n"/>
      <c r="C8" s="81" t="n"/>
      <c r="D8" s="1001" t="n">
        <v>328122.6203032134</v>
      </c>
      <c r="E8" s="82" t="n"/>
      <c r="F8" s="1001">
        <f>'Lap. LR-Kinerja Mei 2026'!F9</f>
        <v/>
      </c>
      <c r="G8" s="82" t="n"/>
      <c r="H8" s="1001" t="n">
        <v>283047.3572432604</v>
      </c>
      <c r="I8" s="997" t="n"/>
      <c r="J8" s="1002">
        <f>F8/H8-1</f>
        <v/>
      </c>
      <c r="K8" s="997" t="n"/>
      <c r="L8" s="82" t="n">
        <v>78485.32876002937</v>
      </c>
      <c r="M8" s="82" t="n"/>
      <c r="N8" s="82">
        <f>F8-D8</f>
        <v/>
      </c>
      <c r="O8" s="997" t="n"/>
      <c r="P8" s="1002">
        <f>N8/L8-1</f>
        <v/>
      </c>
      <c r="Q8" s="997" t="n"/>
      <c r="R8" s="1003" t="n">
        <v>361609.3772505834</v>
      </c>
      <c r="S8" s="997" t="n"/>
      <c r="T8" s="1002">
        <f>F8/R8</f>
        <v/>
      </c>
      <c r="U8" s="997" t="n"/>
      <c r="V8" s="82">
        <f>'Lap. LR-Kinerja Mei 2026'!E9</f>
        <v/>
      </c>
      <c r="W8" s="997" t="n"/>
      <c r="X8" s="1002">
        <f>F8/V8</f>
        <v/>
      </c>
      <c r="Y8" s="131" t="n"/>
      <c r="Z8" s="83" t="n"/>
      <c r="AB8" s="1004" t="n"/>
    </row>
    <row r="9" ht="18" customFormat="1" customHeight="1" s="24">
      <c r="A9" s="83" t="inlineStr">
        <is>
          <t>Beban Penjaminan Ulang</t>
        </is>
      </c>
      <c r="B9" s="81" t="n"/>
      <c r="C9" s="81" t="n"/>
      <c r="D9" s="1003" t="n">
        <v>-79897.18859900409</v>
      </c>
      <c r="E9" s="82" t="n"/>
      <c r="F9" s="1003">
        <f>'Lap. LR-Kinerja Mei 2026'!F11</f>
        <v/>
      </c>
      <c r="G9" s="82" t="n"/>
      <c r="H9" s="1003" t="n">
        <v>-72165.75223921472</v>
      </c>
      <c r="I9" s="997" t="n"/>
      <c r="J9" s="1002">
        <f>F9/H9-1</f>
        <v/>
      </c>
      <c r="K9" s="997" t="n"/>
      <c r="L9" s="82" t="n">
        <v>-18445.639189063</v>
      </c>
      <c r="M9" s="82" t="n"/>
      <c r="N9" s="82">
        <f>F9-D9</f>
        <v/>
      </c>
      <c r="O9" s="997" t="n"/>
      <c r="P9" s="1002">
        <f>N9/L9-1</f>
        <v/>
      </c>
      <c r="Q9" s="997" t="n"/>
      <c r="R9" s="1003" t="n">
        <v>-94444.696966915</v>
      </c>
      <c r="S9" s="997" t="n"/>
      <c r="T9" s="1002">
        <f>F9/R9</f>
        <v/>
      </c>
      <c r="U9" s="997" t="n"/>
      <c r="V9" s="82">
        <f>'Lap. LR-Kinerja Mei 2026'!E11</f>
        <v/>
      </c>
      <c r="W9" s="997" t="n"/>
      <c r="X9" s="1002">
        <f>F9/V9</f>
        <v/>
      </c>
      <c r="Y9" s="131" t="n"/>
      <c r="Z9" s="83" t="n"/>
      <c r="AB9" s="131" t="n"/>
    </row>
    <row r="10" ht="18" customFormat="1" customHeight="1" s="24">
      <c r="A10" s="83" t="inlineStr">
        <is>
          <t>Komisi penjaminan ulang</t>
        </is>
      </c>
      <c r="B10" s="81" t="n"/>
      <c r="C10" s="81" t="n"/>
      <c r="D10" s="1005" t="n">
        <v>22277.01597498227</v>
      </c>
      <c r="E10" s="82" t="n"/>
      <c r="F10" s="1005">
        <f>'Lap. LR-Kinerja Mei 2026'!F12+'Lap. LR-Kinerja Mei 2026'!F13</f>
        <v/>
      </c>
      <c r="G10" s="82" t="n"/>
      <c r="H10" s="1005" t="n">
        <v>25400.05699853801</v>
      </c>
      <c r="I10" s="997" t="n"/>
      <c r="J10" s="1002">
        <f>F10/H10-1</f>
        <v/>
      </c>
      <c r="K10" s="997" t="n"/>
      <c r="L10" s="82" t="n">
        <v>5896.425783063003</v>
      </c>
      <c r="M10" s="82" t="n"/>
      <c r="N10" s="82">
        <f>F10-D10</f>
        <v/>
      </c>
      <c r="O10" s="997" t="n"/>
      <c r="P10" s="1002">
        <f>N10/L10-1</f>
        <v/>
      </c>
      <c r="Q10" s="997" t="n"/>
      <c r="R10" s="1003" t="n">
        <v>19643.53415490478</v>
      </c>
      <c r="S10" s="997" t="n"/>
      <c r="T10" s="1002">
        <f>F10/R10</f>
        <v/>
      </c>
      <c r="U10" s="997" t="n"/>
      <c r="V10" s="82">
        <f>'Lap. LR-Kinerja Mei 2026'!E12+'Lap. LR-Kinerja Mei 2026'!E13</f>
        <v/>
      </c>
      <c r="W10" s="997" t="n"/>
      <c r="X10" s="1002">
        <f>F10/V10</f>
        <v/>
      </c>
      <c r="Y10" s="131" t="n"/>
      <c r="AB10" s="1004" t="n"/>
    </row>
    <row r="11" ht="18" customFormat="1" customHeight="1" s="24">
      <c r="A11" s="83" t="inlineStr">
        <is>
          <t>(Kenaikan) Penurunan IJK yang Belum Merupakan Pendapatan</t>
        </is>
      </c>
      <c r="B11" s="81" t="n"/>
      <c r="C11" s="81" t="n"/>
      <c r="D11" s="1005" t="n">
        <v>-62379.68383</v>
      </c>
      <c r="E11" s="82" t="n"/>
      <c r="F11" s="1005">
        <f>'Lap. LR-Kinerja Mei 2026'!F14</f>
        <v/>
      </c>
      <c r="G11" s="82" t="n"/>
      <c r="H11" s="1005" t="n">
        <v>-23756.24857677905</v>
      </c>
      <c r="I11" s="997" t="n"/>
      <c r="J11" s="1002">
        <f>F11/H11-1</f>
        <v/>
      </c>
      <c r="K11" s="997" t="n"/>
      <c r="L11" s="82" t="n">
        <v>-8619.881797999755</v>
      </c>
      <c r="M11" s="82" t="n"/>
      <c r="N11" s="82">
        <f>F11-D11</f>
        <v/>
      </c>
      <c r="O11" s="997" t="n"/>
      <c r="P11" s="1002">
        <f>N11/L11-1</f>
        <v/>
      </c>
      <c r="Q11" s="997" t="n"/>
      <c r="R11" s="1003" t="n">
        <v>-38853.23618918642</v>
      </c>
      <c r="S11" s="997" t="n"/>
      <c r="T11" s="1002">
        <f>F11/R11</f>
        <v/>
      </c>
      <c r="U11" s="997" t="n"/>
      <c r="V11" s="82">
        <f>'Lap. LR-Kinerja Mei 2026'!E14</f>
        <v/>
      </c>
      <c r="W11" s="997" t="n"/>
      <c r="X11" s="1002">
        <f>F11/V11</f>
        <v/>
      </c>
      <c r="Y11" s="76" t="n"/>
    </row>
    <row r="12" customFormat="1" s="24">
      <c r="A12" s="83" t="inlineStr">
        <is>
          <t>Pendapatan Underwriting Lain</t>
        </is>
      </c>
      <c r="B12" s="81" t="n"/>
      <c r="C12" s="81" t="n"/>
      <c r="D12" s="1001" t="n">
        <v>31.448552</v>
      </c>
      <c r="E12" s="82" t="n"/>
      <c r="F12" s="1005">
        <f>'Lap. LR-Kinerja Mei 2026'!F15</f>
        <v/>
      </c>
      <c r="G12" s="82" t="n"/>
      <c r="H12" s="1005" t="n">
        <v>40.273</v>
      </c>
      <c r="I12" s="997" t="n"/>
      <c r="J12" s="1002" t="n">
        <v>0</v>
      </c>
      <c r="K12" s="997" t="n"/>
      <c r="L12" s="82" t="n">
        <v>7.731999999999999</v>
      </c>
      <c r="M12" s="82" t="n"/>
      <c r="N12" s="82">
        <f>F12-D12</f>
        <v/>
      </c>
      <c r="O12" s="997" t="n"/>
      <c r="P12" s="1002">
        <f>N12/L12-1</f>
        <v/>
      </c>
      <c r="Q12" s="997" t="n"/>
      <c r="R12" s="1003" t="n">
        <v>54.46022425876684</v>
      </c>
      <c r="S12" s="997" t="n"/>
      <c r="T12" s="1002">
        <f>F12/R12</f>
        <v/>
      </c>
      <c r="U12" s="997" t="n"/>
      <c r="V12" s="82">
        <f>'Lap. LR-Kinerja Mei 2026'!E15</f>
        <v/>
      </c>
      <c r="W12" s="997" t="n"/>
      <c r="X12" s="1002">
        <f>F12/V12</f>
        <v/>
      </c>
      <c r="Y12" s="131" t="n"/>
    </row>
    <row r="13" ht="5.25" customHeight="1">
      <c r="A13" s="537" t="n"/>
      <c r="B13" s="75" t="n"/>
      <c r="C13" s="75" t="n"/>
      <c r="D13" s="76" t="n"/>
      <c r="E13" s="76" t="n"/>
      <c r="F13" s="76" t="n"/>
      <c r="G13" s="76" t="n"/>
      <c r="H13" s="76" t="n"/>
      <c r="I13" s="1000" t="n"/>
      <c r="J13" s="996" t="n"/>
      <c r="K13" s="1000" t="n"/>
      <c r="L13" s="76" t="n"/>
      <c r="M13" s="76" t="n"/>
      <c r="N13" s="76" t="n"/>
      <c r="O13" s="1000" t="n"/>
      <c r="P13" s="996" t="n"/>
      <c r="Q13" s="1000" t="n"/>
      <c r="R13" s="1006" t="n"/>
      <c r="S13" s="1000" t="n"/>
      <c r="T13" s="996" t="n"/>
      <c r="U13" s="1000" t="n"/>
      <c r="V13" s="76" t="n"/>
      <c r="W13" s="1000" t="n"/>
      <c r="X13" s="996" t="n"/>
      <c r="Y13" s="131" t="n"/>
    </row>
    <row r="14" ht="18" customFormat="1" customHeight="1" s="24">
      <c r="A14" s="535" t="inlineStr">
        <is>
          <t>Beban Underwriting</t>
        </is>
      </c>
      <c r="B14" s="536" t="n"/>
      <c r="C14" s="81" t="n"/>
      <c r="D14" s="542" t="n">
        <v>138400.7569873702</v>
      </c>
      <c r="E14" s="82" t="n"/>
      <c r="F14" s="542">
        <f>SUM(F16:F22)</f>
        <v/>
      </c>
      <c r="G14" s="82" t="n"/>
      <c r="H14" s="708" t="n">
        <v>112554.0169944095</v>
      </c>
      <c r="I14" s="997" t="n"/>
      <c r="J14" s="998">
        <f>F14/H14-1</f>
        <v/>
      </c>
      <c r="K14" s="997" t="n"/>
      <c r="L14" s="542" t="n">
        <v>27550.75600696997</v>
      </c>
      <c r="M14" s="82" t="n"/>
      <c r="N14" s="542">
        <f>F14-D14</f>
        <v/>
      </c>
      <c r="O14" s="997" t="n"/>
      <c r="P14" s="998">
        <f>N14/L14-1</f>
        <v/>
      </c>
      <c r="Q14" s="997" t="n"/>
      <c r="R14" s="999">
        <f>SUM(R16:R22)</f>
        <v/>
      </c>
      <c r="S14" s="997" t="n"/>
      <c r="T14" s="998">
        <f>F14/R14</f>
        <v/>
      </c>
      <c r="U14" s="997" t="n"/>
      <c r="V14" s="542">
        <f>SUM(V16:V22)</f>
        <v/>
      </c>
      <c r="W14" s="997" t="n"/>
      <c r="X14" s="998">
        <f>F14/V14</f>
        <v/>
      </c>
      <c r="Y14" s="131" t="n"/>
    </row>
    <row r="15" ht="5.25" customHeight="1">
      <c r="A15" s="75" t="n"/>
      <c r="B15" s="75" t="n"/>
      <c r="C15" s="75" t="n"/>
      <c r="D15" s="76" t="n"/>
      <c r="E15" s="76" t="n"/>
      <c r="F15" s="76" t="n"/>
      <c r="G15" s="76" t="n"/>
      <c r="H15" s="709" t="n"/>
      <c r="I15" s="1000" t="n"/>
      <c r="J15" s="996" t="n"/>
      <c r="K15" s="1000" t="n"/>
      <c r="L15" s="76" t="n"/>
      <c r="M15" s="76" t="n"/>
      <c r="N15" s="76" t="n"/>
      <c r="O15" s="1000" t="n"/>
      <c r="P15" s="996" t="n"/>
      <c r="Q15" s="1000" t="n"/>
      <c r="R15" s="213" t="n"/>
      <c r="S15" s="1000" t="n"/>
      <c r="T15" s="996" t="n"/>
      <c r="U15" s="1000" t="n"/>
      <c r="V15" s="76" t="n"/>
      <c r="W15" s="1000" t="n"/>
      <c r="X15" s="996" t="n"/>
      <c r="Y15" s="131" t="n"/>
    </row>
    <row r="16" ht="18" customFormat="1" customHeight="1" s="24">
      <c r="A16" s="81" t="inlineStr">
        <is>
          <t>Ta'widh Bruto</t>
        </is>
      </c>
      <c r="B16" s="81" t="n"/>
      <c r="C16" s="81" t="n"/>
      <c r="D16" s="1001" t="n">
        <v>188989.839219</v>
      </c>
      <c r="E16" s="82" t="n"/>
      <c r="F16" s="1001">
        <f>'Lap. LR-Kinerja Mei 2026'!F19</f>
        <v/>
      </c>
      <c r="G16" s="82" t="n"/>
      <c r="H16" s="1007" t="n">
        <v>156690.215272</v>
      </c>
      <c r="I16" s="997" t="n"/>
      <c r="J16" s="1002">
        <f>F16/H16-1</f>
        <v/>
      </c>
      <c r="K16" s="997" t="n"/>
      <c r="L16" s="82" t="n">
        <v>42288.65846399998</v>
      </c>
      <c r="M16" s="82" t="n"/>
      <c r="N16" s="82">
        <f>F16-D16</f>
        <v/>
      </c>
      <c r="O16" s="997" t="n"/>
      <c r="P16" s="1002">
        <f>N16/L16-1</f>
        <v/>
      </c>
      <c r="Q16" s="997" t="n"/>
      <c r="R16" s="1003" t="n">
        <v>208980.2074138361</v>
      </c>
      <c r="S16" s="997" t="n"/>
      <c r="T16" s="1002">
        <f>F16/R16</f>
        <v/>
      </c>
      <c r="U16" s="997" t="n"/>
      <c r="V16" s="82">
        <f>'Lap. LR-Kinerja Mei 2026'!E19</f>
        <v/>
      </c>
      <c r="W16" s="997" t="n"/>
      <c r="X16" s="1002">
        <f>F16/V16</f>
        <v/>
      </c>
      <c r="Y16" s="131" t="n"/>
    </row>
    <row r="17" ht="18" customFormat="1" customHeight="1" s="24">
      <c r="A17" s="538" t="inlineStr">
        <is>
          <t>Ta'widh Reasuransi</t>
        </is>
      </c>
      <c r="B17" s="81" t="n"/>
      <c r="C17" s="81" t="n"/>
      <c r="D17" s="1001" t="n">
        <v>-60256.244479128</v>
      </c>
      <c r="E17" s="82" t="n"/>
      <c r="F17" s="1001">
        <f>'Lap. LR-Kinerja Mei 2026'!F20</f>
        <v/>
      </c>
      <c r="G17" s="82" t="n"/>
      <c r="H17" s="1007" t="n">
        <v>-52659.46860683172</v>
      </c>
      <c r="I17" s="997" t="n"/>
      <c r="J17" s="1002">
        <f>F17/H17-1</f>
        <v/>
      </c>
      <c r="K17" s="997" t="n"/>
      <c r="L17" s="82" t="n">
        <v>-13833.969322</v>
      </c>
      <c r="M17" s="82" t="n"/>
      <c r="N17" s="82">
        <f>F17-D17</f>
        <v/>
      </c>
      <c r="O17" s="997" t="n"/>
      <c r="P17" s="1002">
        <f>N17/L17-1</f>
        <v/>
      </c>
      <c r="Q17" s="997" t="n"/>
      <c r="R17" s="1003" t="n">
        <v>-67864.79765521175</v>
      </c>
      <c r="S17" s="997" t="n"/>
      <c r="T17" s="1002">
        <f>F17/R17</f>
        <v/>
      </c>
      <c r="U17" s="997" t="n"/>
      <c r="V17" s="82">
        <f>'Lap. LR-Kinerja Mei 2026'!E20</f>
        <v/>
      </c>
      <c r="W17" s="997" t="n"/>
      <c r="X17" s="1002">
        <f>F17/V17</f>
        <v/>
      </c>
      <c r="Y17" s="131" t="n"/>
    </row>
    <row r="18" ht="18" customFormat="1" customHeight="1" s="216">
      <c r="A18" s="539" t="inlineStr">
        <is>
          <t>Kenaikan (Penurunan) Estimasi Tawidh Retensi Sendiri</t>
        </is>
      </c>
      <c r="B18" s="540" t="n"/>
      <c r="C18" s="81" t="n"/>
      <c r="D18" s="1003" t="n">
        <v>19968.45764403896</v>
      </c>
      <c r="E18" s="82" t="n"/>
      <c r="F18" s="1003">
        <f>'Lap. LR-Kinerja Mei 2026'!F24</f>
        <v/>
      </c>
      <c r="G18" s="82" t="n"/>
      <c r="H18" s="1008" t="n">
        <v>40617.29245105829</v>
      </c>
      <c r="I18" s="997" t="n"/>
      <c r="J18" s="1009">
        <f>F18/H18-1</f>
        <v/>
      </c>
      <c r="K18" s="997" t="n"/>
      <c r="L18" s="214" t="n">
        <v>1868.43909599998</v>
      </c>
      <c r="M18" s="82" t="n"/>
      <c r="N18" s="82">
        <f>F18-D18</f>
        <v/>
      </c>
      <c r="O18" s="997" t="n"/>
      <c r="P18" s="1009">
        <f>N18/L18-1</f>
        <v/>
      </c>
      <c r="Q18" s="997" t="n"/>
      <c r="R18" s="1003" t="n">
        <v>21007.13473670593</v>
      </c>
      <c r="S18" s="997" t="n"/>
      <c r="T18" s="1009">
        <f>F18/R18</f>
        <v/>
      </c>
      <c r="U18" s="997" t="n"/>
      <c r="V18" s="214">
        <f>'Lap. LR-Kinerja Mei 2026'!E24</f>
        <v/>
      </c>
      <c r="W18" s="997" t="n"/>
      <c r="X18" s="1009">
        <f>F18/V18</f>
        <v/>
      </c>
      <c r="Y18" s="131" t="n"/>
    </row>
    <row r="19" ht="18" customFormat="1" customHeight="1" s="24">
      <c r="A19" s="587" t="inlineStr">
        <is>
          <t>Pendapatan Recoveries - bersih</t>
        </is>
      </c>
      <c r="B19" s="81" t="n"/>
      <c r="C19" s="81" t="n"/>
      <c r="D19" s="1001" t="n">
        <v>-19650.76680012199</v>
      </c>
      <c r="E19" s="82" t="n"/>
      <c r="F19" s="1001">
        <f>'Lap. LR-Kinerja Mei 2026'!F23</f>
        <v/>
      </c>
      <c r="G19" s="82" t="n"/>
      <c r="H19" s="1007" t="n">
        <v>-40708.36957276</v>
      </c>
      <c r="I19" s="997" t="n"/>
      <c r="J19" s="1002">
        <f>F19/H19-1</f>
        <v/>
      </c>
      <c r="K19" s="997" t="n"/>
      <c r="L19" s="82" t="n">
        <v>-5277.259504030002</v>
      </c>
      <c r="M19" s="82" t="n"/>
      <c r="N19" s="82">
        <f>F19-D19</f>
        <v/>
      </c>
      <c r="O19" s="997" t="n"/>
      <c r="P19" s="1002">
        <f>N19/L19-1</f>
        <v/>
      </c>
      <c r="Q19" s="997" t="n"/>
      <c r="R19" s="1003" t="n">
        <v>-18524.82261478126</v>
      </c>
      <c r="S19" s="997" t="n"/>
      <c r="T19" s="1002">
        <f>F19/R19</f>
        <v/>
      </c>
      <c r="U19" s="997" t="n"/>
      <c r="V19" s="82">
        <f>'Lap. LR-Kinerja Mei 2026'!E23</f>
        <v/>
      </c>
      <c r="W19" s="997" t="n"/>
      <c r="X19" s="1002">
        <f>F19/V19</f>
        <v/>
      </c>
      <c r="Y19" s="131" t="n"/>
    </row>
    <row r="20" ht="18" customFormat="1" customHeight="1" s="24">
      <c r="A20" s="81" t="inlineStr">
        <is>
          <t>Beban Komisi</t>
        </is>
      </c>
      <c r="B20" s="81" t="n"/>
      <c r="C20" s="81" t="n"/>
      <c r="D20" s="1001" t="n">
        <v>10932.71197</v>
      </c>
      <c r="E20" s="82" t="n"/>
      <c r="F20" s="1001">
        <f>'Lap. LR-Kinerja Mei 2026'!F21</f>
        <v/>
      </c>
      <c r="G20" s="82" t="n"/>
      <c r="H20" s="1007" t="n">
        <v>7854.295445</v>
      </c>
      <c r="I20" s="997" t="n"/>
      <c r="J20" s="1002">
        <f>F20/H20-1</f>
        <v/>
      </c>
      <c r="K20" s="997" t="n"/>
      <c r="L20" s="82" t="n">
        <v>1564.805985999999</v>
      </c>
      <c r="M20" s="82" t="n"/>
      <c r="N20" s="82">
        <f>F20-D20</f>
        <v/>
      </c>
      <c r="O20" s="997" t="n"/>
      <c r="P20" s="1002">
        <f>N20/L20-1</f>
        <v/>
      </c>
      <c r="Q20" s="997" t="n"/>
      <c r="R20" s="1003" t="n">
        <v>11804.44165285105</v>
      </c>
      <c r="S20" s="997" t="n"/>
      <c r="T20" s="1002">
        <f>F20/R20</f>
        <v/>
      </c>
      <c r="U20" s="997" t="n"/>
      <c r="V20" s="82">
        <f>'Lap. LR-Kinerja Mei 2026'!E21</f>
        <v/>
      </c>
      <c r="W20" s="997" t="n"/>
      <c r="X20" s="1002">
        <f>F20/V20</f>
        <v/>
      </c>
      <c r="Y20" s="131" t="n"/>
    </row>
    <row r="21" ht="18" customFormat="1" customHeight="1" s="24">
      <c r="A21" s="81" t="inlineStr">
        <is>
          <t>Beban akuisisi tangguhan</t>
        </is>
      </c>
      <c r="B21" s="81" t="n"/>
      <c r="C21" s="81" t="n"/>
      <c r="D21" s="1001" t="n">
        <v>-2283.280939418791</v>
      </c>
      <c r="E21" s="82" t="n"/>
      <c r="F21" s="1001">
        <f>'Lap. LR-Kinerja Mei 2026'!F22</f>
        <v/>
      </c>
      <c r="G21" s="82" t="n"/>
      <c r="H21" s="1007" t="n">
        <v>-134.7658600570459</v>
      </c>
      <c r="I21" s="997" t="n"/>
      <c r="J21" s="1002">
        <f>F21/H21-1</f>
        <v/>
      </c>
      <c r="K21" s="997" t="n"/>
      <c r="L21" s="82" t="n">
        <v>882.3897569999999</v>
      </c>
      <c r="M21" s="82" t="n"/>
      <c r="N21" s="82">
        <f>F21-D21</f>
        <v/>
      </c>
      <c r="O21" s="997" t="n"/>
      <c r="P21" s="1002">
        <f>N21/L21-1</f>
        <v/>
      </c>
      <c r="Q21" s="997" t="n"/>
      <c r="R21" s="1003" t="n">
        <v>-1444.24078564312</v>
      </c>
      <c r="S21" s="997" t="n"/>
      <c r="T21" s="1002">
        <f>F21/R21</f>
        <v/>
      </c>
      <c r="U21" s="997" t="n"/>
      <c r="V21" s="82">
        <f>'Lap. LR-Kinerja Mei 2026'!E22</f>
        <v/>
      </c>
      <c r="W21" s="997" t="n"/>
      <c r="X21" s="1002">
        <f>F21/V21</f>
        <v/>
      </c>
      <c r="Y21" s="131" t="n"/>
    </row>
    <row r="22" ht="18" customFormat="1" customHeight="1" s="24">
      <c r="A22" s="81" t="inlineStr">
        <is>
          <t>Beban Underwriting Lain</t>
        </is>
      </c>
      <c r="B22" s="81" t="n"/>
      <c r="C22" s="81" t="n"/>
      <c r="D22" s="1010" t="n">
        <v>700.040373</v>
      </c>
      <c r="E22" s="82" t="n"/>
      <c r="F22" s="1010">
        <f>'Lap. LR-Kinerja Mei 2026'!F25</f>
        <v/>
      </c>
      <c r="G22" s="82" t="n"/>
      <c r="H22" s="1010" t="n">
        <v>894.817866</v>
      </c>
      <c r="I22" s="997" t="n"/>
      <c r="J22" s="1002">
        <f>F22/H22-1</f>
        <v/>
      </c>
      <c r="K22" s="997" t="n"/>
      <c r="L22" s="82" t="n">
        <v>57.69153000000006</v>
      </c>
      <c r="M22" s="82" t="n"/>
      <c r="N22" s="82">
        <f>F22-D22</f>
        <v/>
      </c>
      <c r="O22" s="997" t="n"/>
      <c r="P22" s="1002">
        <f>IFERROR(N22/L22-1,"")</f>
        <v/>
      </c>
      <c r="Q22" s="997" t="n"/>
      <c r="R22" s="1003" t="n">
        <v>1294.841407947311</v>
      </c>
      <c r="S22" s="997" t="n"/>
      <c r="T22" s="1002">
        <f>F22/R22</f>
        <v/>
      </c>
      <c r="U22" s="997" t="n"/>
      <c r="V22" s="82">
        <f>'Lap. LR-Kinerja Mei 2026'!E25</f>
        <v/>
      </c>
      <c r="W22" s="997" t="n"/>
      <c r="X22" s="1002">
        <f>F22/V22</f>
        <v/>
      </c>
      <c r="Y22" s="131" t="n"/>
    </row>
    <row r="23" ht="5.25" customHeight="1">
      <c r="A23" s="537" t="n"/>
      <c r="B23" s="75" t="n"/>
      <c r="C23" s="75" t="n"/>
      <c r="D23" s="76" t="n"/>
      <c r="E23" s="76" t="n"/>
      <c r="F23" s="76" t="n"/>
      <c r="G23" s="76" t="n"/>
      <c r="H23" s="709" t="n"/>
      <c r="I23" s="1000" t="n"/>
      <c r="J23" s="996" t="n"/>
      <c r="K23" s="1000" t="n"/>
      <c r="L23" s="76" t="n"/>
      <c r="M23" s="76" t="n"/>
      <c r="N23" s="76" t="n"/>
      <c r="O23" s="1000" t="n"/>
      <c r="P23" s="996" t="n"/>
      <c r="Q23" s="1000" t="n"/>
      <c r="R23" s="213" t="n"/>
      <c r="S23" s="1000" t="n"/>
      <c r="T23" s="996" t="n"/>
      <c r="U23" s="1000" t="n"/>
      <c r="V23" s="76" t="n"/>
      <c r="W23" s="1000" t="n"/>
      <c r="X23" s="996" t="n"/>
      <c r="Y23" s="131" t="n"/>
    </row>
    <row r="24" ht="18" customFormat="1" customHeight="1" s="24">
      <c r="A24" s="535" t="inlineStr">
        <is>
          <t>Hasil Underwriting Neto</t>
        </is>
      </c>
      <c r="B24" s="536" t="n"/>
      <c r="C24" s="81" t="n"/>
      <c r="D24" s="542" t="n">
        <v>69753.45541382142</v>
      </c>
      <c r="E24" s="82" t="n"/>
      <c r="F24" s="542">
        <f>F6-F14</f>
        <v/>
      </c>
      <c r="G24" s="82" t="n"/>
      <c r="H24" s="708" t="n">
        <v>100011.669431395</v>
      </c>
      <c r="I24" s="997" t="n"/>
      <c r="J24" s="998">
        <f>F24/H24-1</f>
        <v/>
      </c>
      <c r="K24" s="997" t="n"/>
      <c r="L24" s="542" t="n">
        <v>29773.20954905964</v>
      </c>
      <c r="M24" s="82" t="n"/>
      <c r="N24" s="542">
        <f>F24-D24</f>
        <v/>
      </c>
      <c r="O24" s="997" t="n"/>
      <c r="P24" s="998">
        <f>N24/L24-1</f>
        <v/>
      </c>
      <c r="Q24" s="997" t="n"/>
      <c r="R24" s="999">
        <f>R6-R14</f>
        <v/>
      </c>
      <c r="S24" s="997" t="n"/>
      <c r="T24" s="998">
        <f>F24/R24</f>
        <v/>
      </c>
      <c r="U24" s="997" t="n"/>
      <c r="V24" s="542">
        <f>V6-V14</f>
        <v/>
      </c>
      <c r="W24" s="997" t="n"/>
      <c r="X24" s="998">
        <f>F24/V24</f>
        <v/>
      </c>
      <c r="Y24" s="131" t="n"/>
    </row>
    <row r="25" ht="5.25" customFormat="1" customHeight="1" s="24">
      <c r="A25" s="81" t="n"/>
      <c r="B25" s="81" t="n"/>
      <c r="C25" s="81" t="n"/>
      <c r="D25" s="82" t="n"/>
      <c r="E25" s="82" t="n"/>
      <c r="F25" s="82" t="n"/>
      <c r="G25" s="82" t="n"/>
      <c r="H25" s="712" t="n"/>
      <c r="I25" s="997" t="n"/>
      <c r="J25" s="1002" t="n"/>
      <c r="K25" s="997" t="n"/>
      <c r="L25" s="82" t="n"/>
      <c r="M25" s="82" t="n"/>
      <c r="N25" s="82" t="n"/>
      <c r="O25" s="997" t="n"/>
      <c r="P25" s="1002" t="n"/>
      <c r="Q25" s="997" t="n"/>
      <c r="R25" s="707" t="n"/>
      <c r="S25" s="997" t="n"/>
      <c r="T25" s="1002" t="n"/>
      <c r="U25" s="997" t="n"/>
      <c r="V25" s="82" t="n"/>
      <c r="W25" s="997" t="n"/>
      <c r="X25" s="1002" t="n"/>
      <c r="Y25" s="131" t="n"/>
    </row>
    <row r="26" ht="18" customFormat="1" customHeight="1" s="24">
      <c r="A26" s="81" t="inlineStr">
        <is>
          <t>Hasil Investasi</t>
        </is>
      </c>
      <c r="B26" s="81" t="n"/>
      <c r="C26" s="81" t="n"/>
      <c r="D26" s="1001" t="n">
        <v>50162.33841847078</v>
      </c>
      <c r="E26" s="82" t="n"/>
      <c r="F26" s="1001">
        <f>'Lap. LR-Kinerja Mei 2026'!F29</f>
        <v/>
      </c>
      <c r="G26" s="82" t="n"/>
      <c r="H26" s="1007" t="n">
        <v>59202.37625371591</v>
      </c>
      <c r="I26" s="997" t="n"/>
      <c r="J26" s="1002">
        <f>F26/H26-1</f>
        <v/>
      </c>
      <c r="K26" s="997" t="n"/>
      <c r="L26" s="82" t="n">
        <v>12425.92645288393</v>
      </c>
      <c r="M26" s="82" t="n"/>
      <c r="N26" s="82">
        <f>F26-D26</f>
        <v/>
      </c>
      <c r="O26" s="997" t="n"/>
      <c r="P26" s="1002">
        <f>N26/L26-1</f>
        <v/>
      </c>
      <c r="Q26" s="997" t="n"/>
      <c r="R26" s="1003" t="n">
        <v>63701.82597807753</v>
      </c>
      <c r="S26" s="997" t="n"/>
      <c r="T26" s="1002">
        <f>F26/R26</f>
        <v/>
      </c>
      <c r="U26" s="997" t="n"/>
      <c r="V26" s="82">
        <f>'Lap. LR-Kinerja Mei 2026'!E29</f>
        <v/>
      </c>
      <c r="W26" s="997" t="n"/>
      <c r="X26" s="1002">
        <f>F26/V26</f>
        <v/>
      </c>
      <c r="Y26" s="131" t="n"/>
    </row>
    <row r="27" customFormat="1" s="24">
      <c r="A27" s="81" t="n"/>
      <c r="B27" s="81" t="n"/>
      <c r="C27" s="81" t="n"/>
      <c r="D27" s="82" t="n"/>
      <c r="E27" s="82" t="n"/>
      <c r="F27" s="82" t="n"/>
      <c r="G27" s="82" t="n"/>
      <c r="H27" s="712" t="n"/>
      <c r="I27" s="997" t="n"/>
      <c r="J27" s="1002" t="n"/>
      <c r="K27" s="997" t="n"/>
      <c r="L27" s="82" t="n"/>
      <c r="M27" s="82" t="n"/>
      <c r="N27" s="82" t="n"/>
      <c r="O27" s="997" t="n"/>
      <c r="P27" s="1002" t="n"/>
      <c r="Q27" s="997" t="n"/>
      <c r="R27" s="1003" t="n"/>
      <c r="S27" s="997" t="n"/>
      <c r="T27" s="1002" t="n"/>
      <c r="U27" s="997" t="n"/>
      <c r="V27" s="82" t="n"/>
      <c r="W27" s="997" t="n"/>
      <c r="X27" s="1002" t="n"/>
      <c r="Y27" s="131" t="n"/>
    </row>
    <row r="28" customFormat="1" s="24">
      <c r="A28" s="81" t="inlineStr">
        <is>
          <t xml:space="preserve">  Beban Pemasaran</t>
        </is>
      </c>
      <c r="B28" s="81" t="n"/>
      <c r="C28" s="547" t="n"/>
      <c r="D28" s="1011" t="n">
        <v>4349.73006295</v>
      </c>
      <c r="E28" s="547" t="n"/>
      <c r="F28" s="1011">
        <f>'Lap. LR-Kinerja Mei 2026'!F32</f>
        <v/>
      </c>
      <c r="G28" s="547" t="n"/>
      <c r="H28" s="1012" t="n">
        <v>4712.1650523</v>
      </c>
      <c r="I28" s="997" t="n"/>
      <c r="J28" s="1002">
        <f>F28/H28-1</f>
        <v/>
      </c>
      <c r="K28" s="997" t="n"/>
      <c r="L28" s="547" t="n">
        <v>1082.782591199999</v>
      </c>
      <c r="M28" s="547" t="n"/>
      <c r="N28" s="82">
        <f>F28-D28</f>
        <v/>
      </c>
      <c r="O28" s="997" t="n"/>
      <c r="P28" s="1002">
        <f>N28/L28-1</f>
        <v/>
      </c>
      <c r="Q28" s="997" t="n"/>
      <c r="R28" s="1003" t="n">
        <v>5808.479922846333</v>
      </c>
      <c r="S28" s="997" t="n"/>
      <c r="T28" s="1002">
        <f>F28/R28</f>
        <v/>
      </c>
      <c r="U28" s="997" t="n"/>
      <c r="V28" s="82">
        <f>'Lap. LR-Kinerja Mei 2026'!E32</f>
        <v/>
      </c>
      <c r="W28" s="997" t="n"/>
      <c r="X28" s="1002">
        <f>F28/V28</f>
        <v/>
      </c>
      <c r="Y28" s="131" t="n"/>
    </row>
    <row r="29" customFormat="1" s="24">
      <c r="A29" s="81" t="inlineStr">
        <is>
          <t xml:space="preserve">  Beban Umum</t>
        </is>
      </c>
      <c r="B29" s="81" t="n"/>
      <c r="C29" s="547" t="n"/>
      <c r="D29" s="1011" t="n">
        <v>34312.45765970964</v>
      </c>
      <c r="E29" s="547" t="n"/>
      <c r="F29" s="1011">
        <f>'Lap. LR-Kinerja Mei 2026'!F33</f>
        <v/>
      </c>
      <c r="G29" s="547" t="n"/>
      <c r="H29" s="1012" t="n">
        <v>39671.0972371479</v>
      </c>
      <c r="I29" s="997" t="n"/>
      <c r="J29" s="1002">
        <f>F29/H29-1</f>
        <v/>
      </c>
      <c r="K29" s="997" t="n"/>
      <c r="L29" s="547" t="n">
        <v>10307.70348768</v>
      </c>
      <c r="M29" s="547" t="n"/>
      <c r="N29" s="82">
        <f>F29-D29</f>
        <v/>
      </c>
      <c r="O29" s="997" t="n"/>
      <c r="P29" s="1002">
        <f>N29/L29-1</f>
        <v/>
      </c>
      <c r="Q29" s="997" t="n"/>
      <c r="R29" s="1003" t="n">
        <v>47265.86297954083</v>
      </c>
      <c r="S29" s="997" t="n"/>
      <c r="T29" s="1002">
        <f>F29/R29</f>
        <v/>
      </c>
      <c r="U29" s="997" t="n"/>
      <c r="V29" s="82">
        <f>'Lap. LR-Kinerja Mei 2026'!E33</f>
        <v/>
      </c>
      <c r="W29" s="997" t="n"/>
      <c r="X29" s="1002">
        <f>F29/V29</f>
        <v/>
      </c>
      <c r="Y29" s="131" t="n"/>
    </row>
    <row r="30" customFormat="1" s="24">
      <c r="A30" s="81" t="inlineStr">
        <is>
          <t xml:space="preserve">  Beban Administrasi</t>
        </is>
      </c>
      <c r="B30" s="81" t="n"/>
      <c r="C30" s="547" t="n"/>
      <c r="D30" s="1011" t="n">
        <v>5846.786142467537</v>
      </c>
      <c r="E30" s="547" t="n"/>
      <c r="F30" s="1011">
        <f>'Lap. LR-Kinerja Mei 2026'!F34</f>
        <v/>
      </c>
      <c r="G30" s="547" t="n"/>
      <c r="H30" s="1012" t="n">
        <v>7210.019745366047</v>
      </c>
      <c r="I30" s="997" t="n"/>
      <c r="J30" s="1002">
        <f>F30/H30-1</f>
        <v/>
      </c>
      <c r="K30" s="997" t="n"/>
      <c r="L30" s="547" t="n">
        <v>1807.034977914222</v>
      </c>
      <c r="M30" s="547" t="n"/>
      <c r="N30" s="82">
        <f>F30-D30</f>
        <v/>
      </c>
      <c r="O30" s="997" t="n"/>
      <c r="P30" s="1002">
        <f>N30/L30-1</f>
        <v/>
      </c>
      <c r="Q30" s="997" t="n"/>
      <c r="R30" s="1003" t="n">
        <v>10296.71377444522</v>
      </c>
      <c r="S30" s="997" t="n"/>
      <c r="T30" s="1002">
        <f>F30/R30</f>
        <v/>
      </c>
      <c r="U30" s="997" t="n"/>
      <c r="V30" s="82">
        <f>'Lap. LR-Kinerja Mei 2026'!E34</f>
        <v/>
      </c>
      <c r="W30" s="997" t="n"/>
      <c r="X30" s="1002">
        <f>F30/V30</f>
        <v/>
      </c>
      <c r="Y30" s="131" t="n"/>
    </row>
    <row r="31" customFormat="1" s="24">
      <c r="A31" s="81" t="inlineStr">
        <is>
          <t xml:space="preserve">  Beban Penyusutan &amp; Amortasi</t>
        </is>
      </c>
      <c r="B31" s="81" t="n"/>
      <c r="C31" s="547" t="n"/>
      <c r="D31" s="1011" t="n">
        <v>4728.045461782867</v>
      </c>
      <c r="E31" s="547" t="n"/>
      <c r="F31" s="1011">
        <f>'Lap. LR-Kinerja Mei 2026'!F35</f>
        <v/>
      </c>
      <c r="G31" s="547" t="n"/>
      <c r="H31" s="1012" t="n">
        <v>6389.308498158898</v>
      </c>
      <c r="I31" s="997" t="n"/>
      <c r="J31" s="1002">
        <f>F31/H31-1</f>
        <v/>
      </c>
      <c r="K31" s="997" t="n"/>
      <c r="L31" s="547" t="n">
        <v>1234.73073093506</v>
      </c>
      <c r="M31" s="547" t="n"/>
      <c r="N31" s="82">
        <f>F31-D31</f>
        <v/>
      </c>
      <c r="O31" s="997" t="n"/>
      <c r="P31" s="1002">
        <f>N31/L31-1</f>
        <v/>
      </c>
      <c r="Q31" s="997" t="n"/>
      <c r="R31" s="1003" t="n">
        <v>6639.272068562822</v>
      </c>
      <c r="S31" s="997" t="n"/>
      <c r="T31" s="1002">
        <f>F31/R31</f>
        <v/>
      </c>
      <c r="U31" s="997" t="n"/>
      <c r="V31" s="82">
        <f>'Lap. LR-Kinerja Mei 2026'!E35</f>
        <v/>
      </c>
      <c r="W31" s="997" t="n"/>
      <c r="X31" s="1002">
        <f>F31/V31</f>
        <v/>
      </c>
      <c r="Y31" s="131" t="n"/>
    </row>
    <row r="32" ht="18" customFormat="1" customHeight="1" s="25">
      <c r="A32" s="541" t="inlineStr">
        <is>
          <t>Total Beban Usaha</t>
        </is>
      </c>
      <c r="B32" s="541" t="n"/>
      <c r="C32" s="86" t="n"/>
      <c r="D32" s="1013" t="n">
        <v>49237.01932691004</v>
      </c>
      <c r="E32" s="86">
        <f>SUM(E28:E31)</f>
        <v/>
      </c>
      <c r="F32" s="1014">
        <f>SUM(F28:F31)</f>
        <v/>
      </c>
      <c r="G32" s="86">
        <f>SUM(G28:G31)</f>
        <v/>
      </c>
      <c r="H32" s="1015" t="n">
        <v>57982.59053297284</v>
      </c>
      <c r="I32" s="1016" t="n"/>
      <c r="J32" s="1017">
        <f>F32/H32-1</f>
        <v/>
      </c>
      <c r="K32" s="1016" t="n"/>
      <c r="L32" s="86" t="n">
        <v>14432.25178772928</v>
      </c>
      <c r="M32" s="86">
        <f>SUM(M28:M31)</f>
        <v/>
      </c>
      <c r="N32" s="82">
        <f>F32-D32</f>
        <v/>
      </c>
      <c r="O32" s="1016" t="n"/>
      <c r="P32" s="1017">
        <f>N32/L32-1</f>
        <v/>
      </c>
      <c r="Q32" s="1016" t="n"/>
      <c r="R32" s="1018" t="n">
        <v>70010.32874539521</v>
      </c>
      <c r="S32" s="1016" t="n"/>
      <c r="T32" s="1017">
        <f>F32/R32</f>
        <v/>
      </c>
      <c r="U32" s="1016" t="n"/>
      <c r="V32" s="1014">
        <f>SUM(V28:V31)</f>
        <v/>
      </c>
      <c r="W32" s="1016" t="n"/>
      <c r="X32" s="1017">
        <f>F32/V32</f>
        <v/>
      </c>
      <c r="Y32" s="131" t="n"/>
    </row>
    <row r="33" ht="5.25" customFormat="1" customHeight="1" s="24">
      <c r="A33" s="81" t="n"/>
      <c r="B33" s="81" t="n"/>
      <c r="C33" s="81" t="n"/>
      <c r="D33" s="82" t="n"/>
      <c r="E33" s="82" t="n"/>
      <c r="F33" s="82" t="n"/>
      <c r="G33" s="82" t="n"/>
      <c r="H33" s="712" t="n"/>
      <c r="I33" s="997" t="n"/>
      <c r="J33" s="1002" t="n"/>
      <c r="K33" s="997" t="n"/>
      <c r="L33" s="82" t="n"/>
      <c r="M33" s="82" t="n"/>
      <c r="N33" s="82" t="n"/>
      <c r="O33" s="997" t="n"/>
      <c r="P33" s="1002" t="n"/>
      <c r="Q33" s="997" t="n"/>
      <c r="R33" s="214" t="n"/>
      <c r="S33" s="997" t="n"/>
      <c r="T33" s="1002" t="n"/>
      <c r="U33" s="997" t="n"/>
      <c r="V33" s="82" t="n"/>
      <c r="W33" s="997" t="n"/>
      <c r="X33" s="1002" t="n"/>
      <c r="Y33" s="131" t="n"/>
    </row>
    <row r="34" ht="18" customFormat="1" customHeight="1" s="24">
      <c r="A34" s="535" t="inlineStr">
        <is>
          <t>Laba Usaha</t>
        </is>
      </c>
      <c r="B34" s="536" t="n"/>
      <c r="C34" s="81" t="n"/>
      <c r="D34" s="542" t="n">
        <v>70678.77450538216</v>
      </c>
      <c r="E34" s="82" t="n"/>
      <c r="F34" s="542">
        <f>F24+F26-F32</f>
        <v/>
      </c>
      <c r="G34" s="82" t="n"/>
      <c r="H34" s="708" t="n">
        <v>101231.4551521381</v>
      </c>
      <c r="I34" s="997" t="n"/>
      <c r="J34" s="998">
        <f>F34/H34-1</f>
        <v/>
      </c>
      <c r="K34" s="997" t="n"/>
      <c r="L34" s="542" t="n">
        <v>27766.88421421429</v>
      </c>
      <c r="M34" s="82" t="n"/>
      <c r="N34" s="542">
        <f>F34-D34</f>
        <v/>
      </c>
      <c r="O34" s="997" t="n"/>
      <c r="P34" s="998">
        <f>N34/L34-1</f>
        <v/>
      </c>
      <c r="Q34" s="997" t="n"/>
      <c r="R34" s="999">
        <f>R24+R26-R32</f>
        <v/>
      </c>
      <c r="S34" s="997" t="n"/>
      <c r="T34" s="998">
        <f>F34/R34</f>
        <v/>
      </c>
      <c r="U34" s="997" t="n"/>
      <c r="V34" s="542">
        <f>(V24+V26)-V32</f>
        <v/>
      </c>
      <c r="W34" s="997" t="n"/>
      <c r="X34" s="998">
        <f>F34/V34</f>
        <v/>
      </c>
      <c r="Y34" s="131" t="n"/>
    </row>
    <row r="35" ht="5.25" customFormat="1" customHeight="1" s="24">
      <c r="A35" s="81" t="n"/>
      <c r="B35" s="81" t="n"/>
      <c r="C35" s="81" t="n"/>
      <c r="D35" s="82" t="n"/>
      <c r="E35" s="82" t="n"/>
      <c r="F35" s="82" t="n"/>
      <c r="G35" s="82" t="n"/>
      <c r="H35" s="712" t="n"/>
      <c r="I35" s="997" t="n"/>
      <c r="J35" s="1002" t="n"/>
      <c r="K35" s="997" t="n"/>
      <c r="L35" s="82" t="n"/>
      <c r="M35" s="82" t="n"/>
      <c r="N35" s="82" t="n"/>
      <c r="O35" s="997" t="n"/>
      <c r="P35" s="1002" t="n"/>
      <c r="Q35" s="997" t="n"/>
      <c r="R35" s="707" t="n"/>
      <c r="S35" s="997" t="n"/>
      <c r="T35" s="1002" t="n"/>
      <c r="U35" s="997" t="n"/>
      <c r="V35" s="82" t="n"/>
      <c r="W35" s="997" t="n"/>
      <c r="X35" s="1002" t="n"/>
      <c r="Y35" s="131" t="n"/>
    </row>
    <row r="36" ht="18" customFormat="1" customHeight="1" s="24">
      <c r="A36" s="81" t="inlineStr">
        <is>
          <t>(Beban) Pendapatan Lain-lain</t>
        </is>
      </c>
      <c r="B36" s="81" t="n"/>
      <c r="C36" s="81" t="n"/>
      <c r="D36" s="1001" t="n">
        <v>-6495.472557928776</v>
      </c>
      <c r="E36" s="82" t="n"/>
      <c r="F36" s="1001">
        <f>'Lap. LR-Kinerja Mei 2026'!F40</f>
        <v/>
      </c>
      <c r="G36" s="82" t="n"/>
      <c r="H36" s="1007" t="n">
        <v>-7016.909145855529</v>
      </c>
      <c r="I36" s="997" t="n"/>
      <c r="J36" s="1002">
        <f>F36/H36-1</f>
        <v/>
      </c>
      <c r="K36" s="997" t="n"/>
      <c r="L36" s="82" t="n">
        <v>-1751.085177714679</v>
      </c>
      <c r="M36" s="82" t="n"/>
      <c r="N36" s="82">
        <f>F36-D36</f>
        <v/>
      </c>
      <c r="O36" s="997" t="n"/>
      <c r="P36" s="1002">
        <f>N36/L36-1</f>
        <v/>
      </c>
      <c r="Q36" s="997" t="n"/>
      <c r="R36" s="214" t="n">
        <v>-7879.213557580141</v>
      </c>
      <c r="S36" s="997" t="n"/>
      <c r="T36" s="1002">
        <f>F36/R36</f>
        <v/>
      </c>
      <c r="U36" s="997" t="n"/>
      <c r="V36" s="82">
        <f>'Lap. LR-Kinerja Mei 2026'!E40</f>
        <v/>
      </c>
      <c r="W36" s="997" t="n"/>
      <c r="X36" s="1002">
        <f>F36/V36</f>
        <v/>
      </c>
      <c r="Y36" s="131" t="n"/>
    </row>
    <row r="37" ht="5.25" customFormat="1" customHeight="1" s="24">
      <c r="A37" s="81" t="n"/>
      <c r="B37" s="81" t="n"/>
      <c r="C37" s="81" t="n"/>
      <c r="D37" s="82" t="n"/>
      <c r="E37" s="82" t="n"/>
      <c r="F37" s="82" t="n"/>
      <c r="G37" s="82" t="n"/>
      <c r="H37" s="712" t="n"/>
      <c r="I37" s="997" t="n"/>
      <c r="J37" s="1002" t="n"/>
      <c r="K37" s="997" t="n"/>
      <c r="L37" s="82" t="n"/>
      <c r="M37" s="82" t="n"/>
      <c r="N37" s="82" t="n"/>
      <c r="O37" s="997" t="n"/>
      <c r="P37" s="1002" t="n"/>
      <c r="Q37" s="997" t="n"/>
      <c r="R37" s="214" t="n"/>
      <c r="S37" s="997" t="n"/>
      <c r="T37" s="1002" t="n"/>
      <c r="U37" s="997" t="n"/>
      <c r="V37" s="82" t="n"/>
      <c r="W37" s="997" t="n"/>
      <c r="X37" s="1002" t="n"/>
      <c r="Y37" s="131" t="n"/>
    </row>
    <row r="38" ht="18" customFormat="1" customHeight="1" s="24">
      <c r="A38" s="81" t="inlineStr">
        <is>
          <t>Zakat</t>
        </is>
      </c>
      <c r="B38" s="81" t="n"/>
      <c r="C38" s="81" t="n"/>
      <c r="D38" s="1001" t="n">
        <v>1604.582548686335</v>
      </c>
      <c r="E38" s="82" t="n"/>
      <c r="F38" s="1001">
        <f>'Lap. LR-Kinerja Mei 2026'!F44</f>
        <v/>
      </c>
      <c r="G38" s="82" t="n"/>
      <c r="H38" s="1007" t="n">
        <v>2355.363650157066</v>
      </c>
      <c r="I38" s="997" t="n"/>
      <c r="J38" s="1002">
        <f>F38/H38-1</f>
        <v/>
      </c>
      <c r="K38" s="997" t="n"/>
      <c r="L38" s="82" t="n">
        <v>650.3949759124898</v>
      </c>
      <c r="M38" s="82" t="n"/>
      <c r="N38" s="82">
        <f>F38-D38</f>
        <v/>
      </c>
      <c r="O38" s="997" t="n"/>
      <c r="P38" s="1002">
        <f>N38/L38-1</f>
        <v/>
      </c>
      <c r="Q38" s="997" t="n"/>
      <c r="R38" s="214" t="n">
        <v>1964.223949826087</v>
      </c>
      <c r="S38" s="997" t="n"/>
      <c r="T38" s="1002">
        <f>F38/R38</f>
        <v/>
      </c>
      <c r="U38" s="997" t="n"/>
      <c r="V38" s="82">
        <f>'Lap. LR-Kinerja Mei 2026'!E44</f>
        <v/>
      </c>
      <c r="W38" s="997" t="n"/>
      <c r="X38" s="1002">
        <f>F38/V38</f>
        <v/>
      </c>
      <c r="Y38" s="131" t="n"/>
    </row>
    <row r="39" ht="5.25" customFormat="1" customHeight="1" s="24">
      <c r="A39" s="81" t="n"/>
      <c r="B39" s="81" t="n"/>
      <c r="C39" s="81" t="n"/>
      <c r="D39" s="82" t="n"/>
      <c r="E39" s="82" t="n"/>
      <c r="F39" s="82" t="n"/>
      <c r="G39" s="82" t="n"/>
      <c r="H39" s="712" t="n"/>
      <c r="I39" s="997" t="n"/>
      <c r="J39" s="1002" t="n"/>
      <c r="K39" s="997" t="n"/>
      <c r="L39" s="82" t="n"/>
      <c r="M39" s="82" t="n"/>
      <c r="N39" s="82" t="n"/>
      <c r="O39" s="997" t="n"/>
      <c r="P39" s="1002" t="n"/>
      <c r="Q39" s="997" t="n"/>
      <c r="R39" s="214" t="n"/>
      <c r="S39" s="997" t="n"/>
      <c r="T39" s="1002" t="n"/>
      <c r="U39" s="997" t="n"/>
      <c r="V39" s="82" t="n"/>
      <c r="W39" s="997" t="n"/>
      <c r="X39" s="1002" t="n"/>
      <c r="Y39" s="131" t="n"/>
    </row>
    <row r="40" ht="18" customFormat="1" customHeight="1" s="24">
      <c r="A40" s="535" t="inlineStr">
        <is>
          <t>Laba Sebelum Pajak</t>
        </is>
      </c>
      <c r="B40" s="536" t="n"/>
      <c r="C40" s="81" t="n"/>
      <c r="D40" s="542" t="n">
        <v>62578.71939876705</v>
      </c>
      <c r="E40" s="82" t="n"/>
      <c r="F40" s="542">
        <f>F34+F36-F38</f>
        <v/>
      </c>
      <c r="G40" s="82" t="n"/>
      <c r="H40" s="708" t="n">
        <v>91859.18235612552</v>
      </c>
      <c r="I40" s="997" t="n"/>
      <c r="J40" s="998">
        <f>F40/H40-1</f>
        <v/>
      </c>
      <c r="K40" s="997" t="n"/>
      <c r="L40" s="542" t="n">
        <v>25365.40406058712</v>
      </c>
      <c r="M40" s="82" t="n"/>
      <c r="N40" s="542">
        <f>F40-D40</f>
        <v/>
      </c>
      <c r="O40" s="997" t="n"/>
      <c r="P40" s="998">
        <f>N40/L40-1</f>
        <v/>
      </c>
      <c r="Q40" s="997" t="n"/>
      <c r="R40" s="999" t="n">
        <v>76604.73404321741</v>
      </c>
      <c r="S40" s="997" t="n"/>
      <c r="T40" s="998">
        <f>F40/R40</f>
        <v/>
      </c>
      <c r="U40" s="997" t="n"/>
      <c r="V40" s="542">
        <f>V34+V36-V38</f>
        <v/>
      </c>
      <c r="W40" s="997" t="n"/>
      <c r="X40" s="998">
        <f>F40/V40</f>
        <v/>
      </c>
      <c r="Y40" s="131" t="n"/>
    </row>
    <row r="41" ht="5.25" customFormat="1" customHeight="1" s="24">
      <c r="A41" s="81" t="n"/>
      <c r="B41" s="81" t="n"/>
      <c r="C41" s="81" t="n"/>
      <c r="D41" s="82" t="n"/>
      <c r="E41" s="82" t="n"/>
      <c r="F41" s="82" t="n"/>
      <c r="G41" s="82" t="n"/>
      <c r="H41" s="712" t="n"/>
      <c r="I41" s="997" t="n"/>
      <c r="J41" s="1002" t="n"/>
      <c r="K41" s="997" t="n"/>
      <c r="L41" s="82" t="n"/>
      <c r="M41" s="82" t="n"/>
      <c r="N41" s="82" t="n"/>
      <c r="O41" s="997" t="n"/>
      <c r="P41" s="1002" t="n"/>
      <c r="Q41" s="997" t="n"/>
      <c r="R41" s="214" t="n"/>
      <c r="S41" s="997" t="n"/>
      <c r="T41" s="1002" t="n"/>
      <c r="U41" s="997" t="n"/>
      <c r="V41" s="82" t="n"/>
      <c r="W41" s="997" t="n"/>
      <c r="X41" s="1002" t="n"/>
      <c r="Y41" s="131" t="n"/>
    </row>
    <row r="42" ht="18" customFormat="1" customHeight="1" s="24">
      <c r="A42" s="81" t="inlineStr">
        <is>
          <t>Pajak Penghasilan</t>
        </is>
      </c>
      <c r="B42" s="81" t="n"/>
      <c r="C42" s="81" t="n"/>
      <c r="D42" s="1001" t="n">
        <v>11552.99435054161</v>
      </c>
      <c r="E42" s="82" t="n"/>
      <c r="F42" s="1001">
        <f>'Lap. LR-Kinerja Mei 2026'!F50</f>
        <v/>
      </c>
      <c r="G42" s="82" t="n"/>
      <c r="H42" s="1007" t="n">
        <v>15074.32736100522</v>
      </c>
      <c r="I42" s="997" t="n"/>
      <c r="J42" s="1002">
        <f>F42/H42-1</f>
        <v/>
      </c>
      <c r="K42" s="997" t="n"/>
      <c r="L42" s="82" t="n">
        <v>4797.346335302787</v>
      </c>
      <c r="M42" s="82" t="n"/>
      <c r="N42" s="82">
        <f>F42-D42</f>
        <v/>
      </c>
      <c r="O42" s="997" t="n"/>
      <c r="P42" s="1002">
        <f>N42/L42-1</f>
        <v/>
      </c>
      <c r="Q42" s="997" t="n"/>
      <c r="R42" s="214" t="n">
        <v>14554.89946821131</v>
      </c>
      <c r="S42" s="997" t="n"/>
      <c r="T42" s="1002">
        <f>F42/R42</f>
        <v/>
      </c>
      <c r="U42" s="997" t="n"/>
      <c r="V42" s="82">
        <f>'Lap. LR-Kinerja Mei 2026'!E50</f>
        <v/>
      </c>
      <c r="W42" s="997" t="n"/>
      <c r="X42" s="1002">
        <f>F42/V42</f>
        <v/>
      </c>
      <c r="Y42" s="131" t="n"/>
    </row>
    <row r="43" ht="5.25" customFormat="1" customHeight="1" s="24">
      <c r="A43" s="81" t="n"/>
      <c r="B43" s="81" t="n"/>
      <c r="C43" s="81" t="n"/>
      <c r="D43" s="82" t="n"/>
      <c r="E43" s="82" t="n"/>
      <c r="F43" s="82" t="n"/>
      <c r="G43" s="82" t="n"/>
      <c r="H43" s="712" t="n"/>
      <c r="I43" s="997" t="n"/>
      <c r="J43" s="1002" t="n"/>
      <c r="K43" s="997" t="n"/>
      <c r="L43" s="82" t="n"/>
      <c r="M43" s="82" t="n"/>
      <c r="N43" s="82" t="n"/>
      <c r="O43" s="997" t="n"/>
      <c r="P43" s="1002" t="n"/>
      <c r="Q43" s="997" t="n"/>
      <c r="R43" s="214" t="n"/>
      <c r="S43" s="997" t="n"/>
      <c r="T43" s="1002" t="n"/>
      <c r="U43" s="997" t="n"/>
      <c r="V43" s="82" t="n"/>
      <c r="W43" s="997" t="n"/>
      <c r="X43" s="1002" t="n"/>
      <c r="Y43" s="131" t="n"/>
    </row>
    <row r="44" ht="18" customFormat="1" customHeight="1" s="24">
      <c r="A44" s="535" t="inlineStr">
        <is>
          <t>Laba Setelah Pajak</t>
        </is>
      </c>
      <c r="B44" s="536" t="n"/>
      <c r="C44" s="81" t="n"/>
      <c r="D44" s="542" t="n">
        <v>51025.72504822544</v>
      </c>
      <c r="E44" s="82" t="n"/>
      <c r="F44" s="542">
        <f>F40-F42</f>
        <v/>
      </c>
      <c r="G44" s="82" t="n"/>
      <c r="H44" s="708" t="n">
        <v>76784.85499512029</v>
      </c>
      <c r="I44" s="997" t="n"/>
      <c r="J44" s="998">
        <f>F44/H44-1</f>
        <v/>
      </c>
      <c r="K44" s="997" t="n"/>
      <c r="L44" s="542" t="n">
        <v>20568.05772528434</v>
      </c>
      <c r="M44" s="82" t="n"/>
      <c r="N44" s="542">
        <f>F44-D44</f>
        <v/>
      </c>
      <c r="O44" s="997" t="n"/>
      <c r="P44" s="998">
        <f>N44/L44-1</f>
        <v/>
      </c>
      <c r="Q44" s="997" t="n"/>
      <c r="R44" s="999" t="n">
        <v>62049.83457500611</v>
      </c>
      <c r="S44" s="997" t="n"/>
      <c r="T44" s="998">
        <f>F44/R44</f>
        <v/>
      </c>
      <c r="U44" s="997" t="n"/>
      <c r="V44" s="542">
        <f>V40-V42</f>
        <v/>
      </c>
      <c r="W44" s="997" t="n"/>
      <c r="X44" s="998">
        <f>F44/V44</f>
        <v/>
      </c>
      <c r="Y44" s="131" t="n"/>
    </row>
    <row r="45"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382" t="n"/>
    </row>
    <row r="46">
      <c r="C46" s="26" t="n"/>
      <c r="D46" s="26" t="n"/>
      <c r="F46" s="26" t="n"/>
      <c r="H46" s="26" t="n"/>
      <c r="L46" s="27" t="n"/>
      <c r="N46" s="28" t="n"/>
      <c r="R46" s="383" t="n"/>
      <c r="V46" s="28" t="n"/>
    </row>
    <row r="47">
      <c r="C47" s="26" t="n"/>
      <c r="D47" s="26" t="n"/>
      <c r="F47" s="26" t="n"/>
      <c r="G47" s="26" t="n"/>
      <c r="H47" s="26" t="n"/>
      <c r="I47" s="26" t="n"/>
      <c r="J47" s="1019" t="n"/>
      <c r="K47" s="26" t="n"/>
      <c r="L47" s="26" t="n"/>
      <c r="M47" s="26" t="n"/>
      <c r="N47" s="26" t="n"/>
      <c r="P47" s="1019" t="n"/>
      <c r="Q47" s="27" t="n"/>
      <c r="R47" s="382" t="n"/>
      <c r="S47" s="27" t="n"/>
      <c r="T47" s="1019" t="n"/>
      <c r="U47" s="27" t="n"/>
      <c r="V47" s="26" t="n"/>
      <c r="W47" s="27" t="n"/>
      <c r="X47" s="1019" t="n"/>
    </row>
    <row r="48">
      <c r="F48" s="29" t="n"/>
      <c r="H48" s="22" t="n"/>
    </row>
  </sheetData>
  <mergeCells count="7">
    <mergeCell ref="P3:P4"/>
    <mergeCell ref="V3:V4"/>
    <mergeCell ref="R3:R4"/>
    <mergeCell ref="T3:T4"/>
    <mergeCell ref="J3:J4"/>
    <mergeCell ref="X3:X4"/>
    <mergeCell ref="A3:B4"/>
  </mergeCells>
  <printOptions horizontalCentered="1"/>
  <pageMargins left="0.25" right="0.25" top="0.75" bottom="0.75" header="0.3" footer="0.3"/>
  <pageSetup orientation="landscape" paperSize="9" scale="66"/>
</worksheet>
</file>

<file path=xl/worksheets/sheet3.xml><?xml version="1.0" encoding="utf-8"?>
<worksheet xmlns="http://schemas.openxmlformats.org/spreadsheetml/2006/main">
  <sheetPr>
    <tabColor rgb="FF002060"/>
    <outlinePr summaryBelow="1" summaryRight="1"/>
    <pageSetUpPr fitToPage="1"/>
  </sheetPr>
  <dimension ref="A1:AB110"/>
  <sheetViews>
    <sheetView showGridLines="0" zoomScaleNormal="85" workbookViewId="0">
      <pane xSplit="3" ySplit="4" topLeftCell="D58" activePane="bottomRight" state="frozen"/>
      <selection activeCell="Y22" sqref="Y22"/>
      <selection pane="topRight" activeCell="Y22" sqref="Y22"/>
      <selection pane="bottomLeft" activeCell="Y22" sqref="Y22"/>
      <selection pane="bottomRight" activeCell="A1" sqref="A1"/>
    </sheetView>
  </sheetViews>
  <sheetFormatPr baseColWidth="10" defaultColWidth="9.1640625" defaultRowHeight="14"/>
  <cols>
    <col width="48.1640625" customWidth="1" style="16" min="1" max="1"/>
    <col width="1.83203125" customWidth="1" style="16" min="2" max="2"/>
    <col width="0.5" customWidth="1" style="16" min="3" max="3"/>
    <col width="17.33203125" bestFit="1" customWidth="1" style="16" min="4" max="4"/>
    <col width="1.1640625" customWidth="1" style="16" min="5" max="5"/>
    <col width="15.83203125" bestFit="1" customWidth="1" style="16" min="6" max="6"/>
    <col width="1.1640625" customWidth="1" style="16" min="7" max="7"/>
    <col hidden="1" width="18.5" customWidth="1" style="16" min="8" max="8"/>
    <col width="17.6640625" customWidth="1" style="16" min="9" max="9"/>
    <col width="1" customWidth="1" style="16" min="10" max="10"/>
    <col width="10.1640625" bestFit="1" customWidth="1" style="16" min="11" max="11"/>
    <col width="1" customWidth="1" style="16" min="12" max="12"/>
    <col width="19.1640625" bestFit="1" customWidth="1" style="16" min="13" max="13"/>
    <col width="0.83203125" customWidth="1" style="16" min="14" max="14"/>
    <col width="21.5" bestFit="1" customWidth="1" style="16" min="15" max="15"/>
    <col width="0.83203125" customWidth="1" style="16" min="16" max="16"/>
    <col width="14" bestFit="1" customWidth="1" style="16" min="17" max="17"/>
    <col width="1.5" customWidth="1" style="16" min="18" max="18"/>
    <col width="15.83203125" customWidth="1" style="94" min="19" max="19"/>
    <col width="1" customWidth="1" style="16" min="20" max="20"/>
    <col width="14.5" customWidth="1" style="16" min="21" max="21"/>
    <col width="1.5" customWidth="1" style="16" min="22" max="22"/>
    <col width="17" bestFit="1" customWidth="1" style="16" min="23" max="23"/>
    <col width="1" customWidth="1" style="16" min="24" max="24"/>
    <col width="13.83203125" customWidth="1" style="16" min="25" max="25"/>
    <col width="0.83203125" customWidth="1" style="16" min="26" max="26"/>
    <col width="13.1640625" bestFit="1" customWidth="1" style="16" min="27" max="27"/>
    <col width="9.5" bestFit="1" customWidth="1" style="16" min="28" max="28"/>
    <col width="9.1640625" customWidth="1" style="16" min="29" max="16384"/>
  </cols>
  <sheetData>
    <row r="1">
      <c r="A1" s="30" t="inlineStr">
        <is>
          <t>Laporan Posisi Keuangan Konsolidasi Askrindo dan Entitas Anak</t>
        </is>
      </c>
      <c r="B1" s="17" t="n"/>
      <c r="C1" s="17" t="n"/>
      <c r="D1" s="977" t="n"/>
      <c r="E1" s="17" t="n"/>
      <c r="F1" s="977" t="n"/>
      <c r="G1" s="17" t="n"/>
      <c r="H1" s="17" t="n"/>
      <c r="I1" s="977" t="n"/>
      <c r="J1" s="17" t="n"/>
      <c r="K1" s="17" t="n"/>
      <c r="L1" s="17" t="n"/>
      <c r="M1" s="977" t="n"/>
      <c r="N1" s="17" t="n"/>
      <c r="O1" s="1020" t="n"/>
      <c r="P1" s="17" t="n"/>
      <c r="Q1" s="17" t="n"/>
      <c r="R1" s="17" t="n"/>
      <c r="S1" s="1021" t="n"/>
      <c r="T1" s="19" t="n"/>
      <c r="U1" s="19" t="n"/>
      <c r="V1" s="19" t="n"/>
      <c r="W1" s="977" t="n"/>
      <c r="X1" s="19" t="n"/>
      <c r="Y1" s="19" t="n"/>
      <c r="Z1" s="19" t="n"/>
    </row>
    <row r="2">
      <c r="A2" s="4" t="inlineStr">
        <is>
          <t>(dalam Jutaan Rupiah)</t>
        </is>
      </c>
      <c r="B2" s="5" t="n"/>
      <c r="C2" s="5" t="n"/>
      <c r="D2" s="1022" t="n"/>
      <c r="E2" s="5" t="n"/>
      <c r="F2" s="980" t="n"/>
      <c r="G2" s="5" t="n"/>
      <c r="H2" s="5" t="n"/>
      <c r="I2" s="980" t="n"/>
      <c r="J2" s="5" t="n"/>
      <c r="K2" s="5" t="n"/>
      <c r="L2" s="5" t="n"/>
      <c r="M2" s="1022" t="n"/>
      <c r="N2" s="5" t="n"/>
      <c r="O2" s="38" t="n"/>
      <c r="P2" s="66" t="n"/>
      <c r="Q2" s="66" t="n"/>
      <c r="R2" s="5" t="n"/>
      <c r="S2" s="1021" t="n"/>
      <c r="T2" s="7" t="n"/>
      <c r="U2" s="7" t="n"/>
      <c r="V2" s="7" t="n"/>
      <c r="W2" s="1022" t="n"/>
      <c r="X2" s="7" t="n"/>
      <c r="Y2" s="7" t="n"/>
      <c r="Z2" s="19" t="n"/>
    </row>
    <row r="3" ht="30" customHeight="1">
      <c r="A3" s="834" t="inlineStr">
        <is>
          <t>Keterangan</t>
        </is>
      </c>
      <c r="C3" s="1023" t="n"/>
      <c r="D3" s="1024" t="inlineStr">
        <is>
          <t>Realisasi</t>
        </is>
      </c>
      <c r="E3" s="9" t="n"/>
      <c r="F3" s="1025" t="inlineStr">
        <is>
          <t>Realisasi</t>
        </is>
      </c>
      <c r="G3" s="9" t="n"/>
      <c r="H3" s="1026" t="inlineStr">
        <is>
          <t>Audited</t>
        </is>
      </c>
      <c r="I3" s="983" t="inlineStr">
        <is>
          <t>Realisasi</t>
        </is>
      </c>
      <c r="J3" s="9" t="n"/>
      <c r="K3" s="986" t="inlineStr">
        <is>
          <t>%YoY</t>
        </is>
      </c>
      <c r="L3" s="9" t="n"/>
      <c r="M3" s="987" t="inlineStr">
        <is>
          <t>Realisasi</t>
        </is>
      </c>
      <c r="N3" s="69" t="n"/>
      <c r="O3" s="983" t="inlineStr">
        <is>
          <t>Realisasi</t>
        </is>
      </c>
      <c r="P3" s="69" t="n"/>
      <c r="Q3" s="986" t="inlineStr">
        <is>
          <t>%MoM</t>
        </is>
      </c>
      <c r="R3" s="1027" t="n"/>
      <c r="S3" s="1028" t="inlineStr">
        <is>
          <t>RKAP s/d Mei 2026</t>
        </is>
      </c>
      <c r="T3" s="582" t="n"/>
      <c r="U3" s="989" t="inlineStr">
        <is>
          <t>% terhadap RKAP s/d Mei 2026</t>
        </is>
      </c>
      <c r="V3" s="1029" t="n"/>
      <c r="W3" s="1030" t="inlineStr">
        <is>
          <t>RKAP 2026</t>
        </is>
      </c>
      <c r="X3" s="9" t="n"/>
      <c r="Y3" s="1031" t="inlineStr">
        <is>
          <t>% terhadap RKAP 2026</t>
        </is>
      </c>
      <c r="Z3" s="20" t="n"/>
    </row>
    <row r="4" ht="48" customHeight="1">
      <c r="C4" s="10" t="n"/>
      <c r="D4" s="1032" t="inlineStr">
        <is>
          <t>Per 
April 2026</t>
        </is>
      </c>
      <c r="E4" s="10" t="n"/>
      <c r="F4" s="1032" t="inlineStr">
        <is>
          <t>Per 
Mei 2026</t>
        </is>
      </c>
      <c r="G4" s="10" t="n"/>
      <c r="H4" s="1026" t="inlineStr">
        <is>
          <t>s/d Mei '22</t>
        </is>
      </c>
      <c r="I4" s="1032" t="inlineStr">
        <is>
          <t>Per 
Mei 2025</t>
        </is>
      </c>
      <c r="J4" s="10" t="n"/>
      <c r="K4" s="994" t="n"/>
      <c r="L4" s="10" t="n"/>
      <c r="M4" s="1033" t="inlineStr">
        <is>
          <t>April 2026</t>
        </is>
      </c>
      <c r="N4" s="73" t="n"/>
      <c r="O4" s="1033" t="inlineStr">
        <is>
          <t>Mei 2026</t>
        </is>
      </c>
      <c r="P4" s="73" t="n"/>
      <c r="Q4" s="994" t="n"/>
      <c r="R4" s="1027" t="n"/>
      <c r="T4" s="584" t="n"/>
      <c r="U4" s="995" t="n"/>
      <c r="V4" s="1029" t="n"/>
      <c r="X4" s="11" t="n"/>
      <c r="Y4" s="995" t="n"/>
      <c r="Z4" s="21" t="n"/>
    </row>
    <row r="5">
      <c r="A5" s="75" t="n"/>
      <c r="B5" s="75" t="n"/>
      <c r="C5" s="75" t="n"/>
      <c r="D5" s="1034" t="n"/>
      <c r="E5" s="75" t="n"/>
      <c r="F5" s="1034" t="n"/>
      <c r="G5" s="75" t="n"/>
      <c r="H5" s="75" t="n"/>
      <c r="I5" s="218" t="n"/>
      <c r="J5" s="75" t="n"/>
      <c r="K5" s="996" t="n"/>
      <c r="L5" s="75" t="n"/>
      <c r="M5" s="76" t="n"/>
      <c r="N5" s="75" t="n"/>
      <c r="O5" s="76" t="n"/>
      <c r="P5" s="75" t="n"/>
      <c r="Q5" s="996" t="n"/>
      <c r="R5" s="75" t="n"/>
      <c r="T5" s="75" t="n"/>
      <c r="U5" s="75" t="n"/>
      <c r="V5" s="75" t="n"/>
      <c r="W5" s="76" t="n"/>
      <c r="X5" s="75" t="n"/>
      <c r="Y5" s="75" t="n"/>
    </row>
    <row r="6">
      <c r="A6" s="77" t="inlineStr">
        <is>
          <t>ASET</t>
        </is>
      </c>
      <c r="B6" s="78" t="n"/>
      <c r="C6" s="1035" t="n"/>
      <c r="D6" s="1036" t="n">
        <v>3403950.734057106</v>
      </c>
      <c r="E6" s="1037" t="n"/>
      <c r="F6" s="1036">
        <f>SUM(F8:F23)</f>
        <v/>
      </c>
      <c r="G6" s="1038" t="n"/>
      <c r="H6" s="1038" t="n"/>
      <c r="I6" s="1036" t="n">
        <v>3193491.619403426</v>
      </c>
      <c r="J6" s="1038" t="n"/>
      <c r="K6" s="1039">
        <f>F6/I6-1</f>
        <v/>
      </c>
      <c r="L6" s="1038" t="n"/>
      <c r="M6" s="1036" t="n">
        <v>64843.67078853999</v>
      </c>
      <c r="N6" s="1034" t="n"/>
      <c r="O6" s="1036">
        <f>SUM(O8:O24)</f>
        <v/>
      </c>
      <c r="P6" s="75" t="n"/>
      <c r="Q6" s="1039">
        <f>IFERROR((O6/M6-1),"")</f>
        <v/>
      </c>
      <c r="R6" s="1040" t="n"/>
      <c r="S6" s="339">
        <f>SUM(S8:S23)</f>
        <v/>
      </c>
      <c r="T6" s="1038" t="n"/>
      <c r="U6" s="1039">
        <f>IFERROR(F6/S6,"")</f>
        <v/>
      </c>
      <c r="V6" s="1040" t="n"/>
      <c r="W6" s="1036">
        <f>SUM(W8:W23)</f>
        <v/>
      </c>
      <c r="X6" s="1038" t="n"/>
      <c r="Y6" s="1039">
        <f>IFERROR(F6/W6,"")</f>
        <v/>
      </c>
    </row>
    <row r="7">
      <c r="A7" s="75" t="n"/>
      <c r="B7" s="75" t="n"/>
      <c r="C7" s="1035" t="n"/>
      <c r="D7" s="1035" t="n"/>
      <c r="E7" s="1041" t="n"/>
      <c r="F7" s="1035" t="n"/>
      <c r="G7" s="1035" t="n"/>
      <c r="H7" s="1035" t="n"/>
      <c r="I7" s="1035" t="n"/>
      <c r="J7" s="1035" t="n"/>
      <c r="K7" s="996" t="n"/>
      <c r="L7" s="1035" t="n"/>
      <c r="M7" s="1035" t="n"/>
      <c r="N7" s="75" t="n"/>
      <c r="O7" s="1035" t="n"/>
      <c r="P7" s="75" t="n"/>
      <c r="Q7" s="996">
        <f>IFERROR((O7/M7-1),"")</f>
        <v/>
      </c>
      <c r="R7" s="996" t="n"/>
      <c r="S7" s="1035" t="n"/>
      <c r="T7" s="1035" t="n"/>
      <c r="U7" s="996">
        <f>IFERROR(F7/S7,"")</f>
        <v/>
      </c>
      <c r="V7" s="996" t="n"/>
      <c r="W7" s="1035" t="n"/>
      <c r="X7" s="1035" t="n"/>
      <c r="Y7" s="996">
        <f>IFERROR(F7/W7,"")</f>
        <v/>
      </c>
      <c r="AB7" s="26" t="n"/>
    </row>
    <row r="8">
      <c r="A8" s="75" t="inlineStr">
        <is>
          <t>Kas dan bank</t>
        </is>
      </c>
      <c r="B8" s="75" t="n"/>
      <c r="C8" s="1035" t="n"/>
      <c r="D8" s="1035" t="n">
        <v>81962.74830553783</v>
      </c>
      <c r="E8" s="1041" t="n"/>
      <c r="F8" s="1035">
        <f>'Lap. PK - Kinerja Mei 2026'!E11+'Lap. PK - Kinerja Mei 2026'!E12</f>
        <v/>
      </c>
      <c r="G8" s="1035" t="n"/>
      <c r="H8" s="1035" t="n"/>
      <c r="I8" s="1035" t="n">
        <v>117308.0627077732</v>
      </c>
      <c r="J8" s="1035" t="n"/>
      <c r="K8" s="1002">
        <f>IFERROR(F8/I8-1,"")</f>
        <v/>
      </c>
      <c r="L8" s="1035" t="n"/>
      <c r="M8" s="1035" t="n">
        <v>-1299.815477800061</v>
      </c>
      <c r="N8" s="81" t="n"/>
      <c r="O8" s="1035">
        <f>F8-D8</f>
        <v/>
      </c>
      <c r="P8" s="81" t="n"/>
      <c r="Q8" s="1002">
        <f>IFERROR((O8/M8-1),"")</f>
        <v/>
      </c>
      <c r="R8" s="996" t="n"/>
      <c r="S8" s="1042" t="n">
        <v>111761.8533016072</v>
      </c>
      <c r="T8" s="1035" t="n"/>
      <c r="U8" s="996">
        <f>IFERROR(F8/S8,"")</f>
        <v/>
      </c>
      <c r="V8" s="996" t="n"/>
      <c r="W8" s="1035" t="n">
        <v>120923.6351477457</v>
      </c>
      <c r="X8" s="1035" t="n"/>
      <c r="Y8" s="996">
        <f>IFERROR(F8/W8,"")</f>
        <v/>
      </c>
      <c r="Z8" s="24" t="n"/>
      <c r="AB8" s="26" t="n"/>
    </row>
    <row r="9">
      <c r="A9" s="341" t="inlineStr">
        <is>
          <t>Piutang imbal jasa kafalah</t>
        </is>
      </c>
      <c r="B9" s="75" t="n"/>
      <c r="C9" s="1035" t="n"/>
      <c r="D9" s="1035" t="n">
        <v>2006.406054090006</v>
      </c>
      <c r="E9" s="1041" t="n"/>
      <c r="F9" s="1035">
        <f>'Lap. PK - Kinerja Mei 2026'!E13+'Lap. PK - Kinerja Mei 2026'!E14</f>
        <v/>
      </c>
      <c r="G9" s="1035" t="n"/>
      <c r="H9" s="1043" t="n"/>
      <c r="I9" s="1035" t="n">
        <v>2831.534600040992</v>
      </c>
      <c r="J9" s="1035" t="n"/>
      <c r="K9" s="1002">
        <f>IFERROR(F9/I9-1,"")</f>
        <v/>
      </c>
      <c r="L9" s="1035" t="n"/>
      <c r="M9" s="1035" t="n">
        <v>543.3873690000087</v>
      </c>
      <c r="N9" s="81" t="n"/>
      <c r="O9" s="1035">
        <f>F9-D9</f>
        <v/>
      </c>
      <c r="P9" s="81" t="n"/>
      <c r="Q9" s="1002">
        <f>IFERROR((O9/M9-1),"")</f>
        <v/>
      </c>
      <c r="R9" s="996" t="n"/>
      <c r="S9" s="1044" t="n">
        <v>2723.465989923627</v>
      </c>
      <c r="T9" s="1035" t="n"/>
      <c r="U9" s="996">
        <f>IFERROR(F9/S9,"")</f>
        <v/>
      </c>
      <c r="V9" s="996" t="n"/>
      <c r="W9" s="1035" t="n">
        <v>2959.637812278627</v>
      </c>
      <c r="X9" s="1035" t="n"/>
      <c r="Y9" s="996">
        <f>IFERROR(F9/W9,"")</f>
        <v/>
      </c>
      <c r="Z9" s="24" t="n"/>
      <c r="AB9" s="26" t="n"/>
    </row>
    <row r="10">
      <c r="A10" s="341" t="inlineStr">
        <is>
          <t>Piutang ta'widh</t>
        </is>
      </c>
      <c r="B10" s="75" t="n"/>
      <c r="C10" s="1035" t="n"/>
      <c r="D10" s="1035" t="n">
        <v>76504.00311213789</v>
      </c>
      <c r="E10" s="1041" t="n"/>
      <c r="F10" s="1035">
        <f>'Lap. PK - Kinerja Mei 2026'!E15+'Lap. PK - Kinerja Mei 2026'!E16</f>
        <v/>
      </c>
      <c r="G10" s="1035" t="n"/>
      <c r="H10" s="1035" t="n"/>
      <c r="I10" s="1035" t="n">
        <v>43262.62919409349</v>
      </c>
      <c r="J10" s="1035" t="n"/>
      <c r="K10" s="1002">
        <f>IFERROR(F10/I10-1,"")</f>
        <v/>
      </c>
      <c r="L10" s="1035" t="n"/>
      <c r="M10" s="1035" t="n">
        <v>12409.39225305396</v>
      </c>
      <c r="N10" s="81" t="n"/>
      <c r="O10" s="1035">
        <f>F10-D10</f>
        <v/>
      </c>
      <c r="P10" s="81" t="n"/>
      <c r="Q10" s="1002">
        <f>IFERROR((O10/M10-1),"")</f>
        <v/>
      </c>
      <c r="R10" s="996" t="n"/>
      <c r="S10" s="1044" t="n">
        <v>58047.52821943376</v>
      </c>
      <c r="T10" s="1035" t="n"/>
      <c r="U10" s="996">
        <f>IFERROR(F10/S10,"")</f>
        <v/>
      </c>
      <c r="V10" s="996" t="n"/>
      <c r="W10" s="1035" t="n">
        <v>56682.86944250571</v>
      </c>
      <c r="X10" s="1035" t="n"/>
      <c r="Y10" s="996">
        <f>IFERROR(F10/W10,"")</f>
        <v/>
      </c>
      <c r="Z10" s="24" t="n"/>
      <c r="AB10" s="26" t="n"/>
    </row>
    <row r="11">
      <c r="A11" s="341" t="inlineStr">
        <is>
          <t>Piutang investasi</t>
        </is>
      </c>
      <c r="B11" s="75" t="n"/>
      <c r="C11" s="1035" t="n"/>
      <c r="D11" s="1035" t="n">
        <v>34359.26372477321</v>
      </c>
      <c r="E11" s="1041" t="n"/>
      <c r="F11" s="1035">
        <f>'Lap. PK - Kinerja Mei 2026'!E17</f>
        <v/>
      </c>
      <c r="G11" s="1035" t="n"/>
      <c r="H11" s="1035" t="n"/>
      <c r="I11" s="1035" t="n">
        <v>25479.05222543687</v>
      </c>
      <c r="J11" s="1035" t="n"/>
      <c r="K11" s="1002">
        <f>IFERROR(F11/I11-1,"")</f>
        <v/>
      </c>
      <c r="L11" s="1035" t="n"/>
      <c r="M11" s="1035" t="n">
        <v>3479.79194223625</v>
      </c>
      <c r="N11" s="81" t="n"/>
      <c r="O11" s="1035">
        <f>F11-D11</f>
        <v/>
      </c>
      <c r="P11" s="81" t="n"/>
      <c r="Q11" s="1002">
        <f>IFERROR((O11/M11-1),"")</f>
        <v/>
      </c>
      <c r="R11" s="996" t="n"/>
      <c r="S11" s="1044" t="n">
        <v>29857.58933263273</v>
      </c>
      <c r="T11" s="1035" t="n"/>
      <c r="U11" s="996">
        <f>IFERROR(F11/S11,"")</f>
        <v/>
      </c>
      <c r="V11" s="996" t="n"/>
      <c r="W11" s="1035" t="n">
        <v>31921.34135248905</v>
      </c>
      <c r="X11" s="1035" t="n"/>
      <c r="Y11" s="996">
        <f>IFERROR(F11/W11,"")</f>
        <v/>
      </c>
      <c r="Z11" s="24" t="n"/>
    </row>
    <row r="12">
      <c r="A12" s="341" t="inlineStr">
        <is>
          <t>Aset Reasuransi</t>
        </is>
      </c>
      <c r="B12" s="75" t="n"/>
      <c r="C12" s="1035" t="n"/>
      <c r="D12" s="1035" t="n">
        <v>653784.3031799999</v>
      </c>
      <c r="E12" s="1041" t="n"/>
      <c r="F12" s="1035">
        <f>'Lap. PK - Kinerja Mei 2026'!E18</f>
        <v/>
      </c>
      <c r="G12" s="1035" t="n"/>
      <c r="H12" s="1035" t="n"/>
      <c r="I12" s="1035" t="n">
        <v>724218.7089135133</v>
      </c>
      <c r="J12" s="1035" t="n"/>
      <c r="K12" s="1002">
        <f>IFERROR(F12/I12-1,"")</f>
        <v/>
      </c>
      <c r="L12" s="1035" t="n"/>
      <c r="M12" s="1035" t="n">
        <v>15763.45798900002</v>
      </c>
      <c r="N12" s="75" t="n"/>
      <c r="O12" s="1035">
        <f>F12-D12</f>
        <v/>
      </c>
      <c r="P12" s="75" t="n"/>
      <c r="Q12" s="1002">
        <f>IFERROR((O12/M12-1),"")</f>
        <v/>
      </c>
      <c r="R12" s="996" t="n"/>
      <c r="S12" s="1044" t="n">
        <v>768023.6016924606</v>
      </c>
      <c r="T12" s="1035" t="n"/>
      <c r="U12" s="996">
        <f>IFERROR(F12/S12,"")</f>
        <v/>
      </c>
      <c r="V12" s="996" t="n"/>
      <c r="W12" s="1035" t="n">
        <v>847155.3009039694</v>
      </c>
      <c r="X12" s="1035" t="n"/>
      <c r="Y12" s="996">
        <f>IFERROR(F12/W12,"")</f>
        <v/>
      </c>
    </row>
    <row r="13">
      <c r="A13" s="341" t="inlineStr">
        <is>
          <t>Biaya akuisisi yang ditangguhkan</t>
        </is>
      </c>
      <c r="B13" s="75" t="n"/>
      <c r="C13" s="1035" t="n"/>
      <c r="D13" s="1035" t="n">
        <v>38412.166201</v>
      </c>
      <c r="E13" s="1041" t="n"/>
      <c r="F13" s="1035">
        <f>'Lap. PK - Kinerja Mei 2026'!E19</f>
        <v/>
      </c>
      <c r="G13" s="1035" t="n"/>
      <c r="H13" s="1035" t="n"/>
      <c r="I13" s="1045" t="n">
        <v>34915.4179570411</v>
      </c>
      <c r="J13" s="1035" t="n"/>
      <c r="K13" s="1002">
        <f>IFERROR(F13/I13-1,"")</f>
        <v/>
      </c>
      <c r="L13" s="1035" t="n"/>
      <c r="M13" s="1045" t="n">
        <v>-882.3897569999972</v>
      </c>
      <c r="N13" s="75" t="n"/>
      <c r="O13" s="1035">
        <f>F13-D13</f>
        <v/>
      </c>
      <c r="P13" s="75" t="n"/>
      <c r="Q13" s="1002">
        <f>IFERROR((O13/M13-1),"")</f>
        <v/>
      </c>
      <c r="R13" s="996" t="n"/>
      <c r="S13" s="1044" t="n">
        <v>35488.63166233261</v>
      </c>
      <c r="T13" s="1035" t="n"/>
      <c r="U13" s="996">
        <f>IFERROR(F13/S13,"")</f>
        <v/>
      </c>
      <c r="V13" s="996" t="n"/>
      <c r="W13" s="1045" t="n">
        <v>37638.34087668987</v>
      </c>
      <c r="X13" s="1035" t="n"/>
      <c r="Y13" s="996">
        <f>IFERROR(F13/W13,"")</f>
        <v/>
      </c>
    </row>
    <row r="14">
      <c r="A14" s="341" t="inlineStr">
        <is>
          <t>Biaya dibayar dimuka</t>
        </is>
      </c>
      <c r="B14" s="75" t="n"/>
      <c r="C14" s="1035" t="n"/>
      <c r="D14" s="1035" t="n">
        <v>13719.29397048361</v>
      </c>
      <c r="E14" s="1041" t="n"/>
      <c r="F14" s="1035">
        <f>'Lap. PK - Kinerja Mei 2026'!E20</f>
        <v/>
      </c>
      <c r="G14" s="1035" t="n"/>
      <c r="H14" s="1035" t="n"/>
      <c r="I14" s="1035" t="n">
        <v>12088.35483464638</v>
      </c>
      <c r="J14" s="1035" t="n"/>
      <c r="K14" s="1002">
        <f>IFERROR(F14/I14-1,"")</f>
        <v/>
      </c>
      <c r="L14" s="1035" t="n"/>
      <c r="M14" s="1035" t="n">
        <v>123.7777792754405</v>
      </c>
      <c r="N14" s="75" t="n"/>
      <c r="O14" s="1035">
        <f>F14-D14</f>
        <v/>
      </c>
      <c r="P14" s="75" t="n"/>
      <c r="Q14" s="1002">
        <f>IFERROR((O14/M14-1),"")</f>
        <v/>
      </c>
      <c r="R14" s="1040" t="n"/>
      <c r="S14" s="1044" t="n">
        <v>11998.81895003284</v>
      </c>
      <c r="T14" s="1035" t="n"/>
      <c r="U14" s="996">
        <f>IFERROR(F14/S14,"")</f>
        <v/>
      </c>
      <c r="V14" s="1040" t="n"/>
      <c r="W14" s="1035" t="n">
        <v>11888.73804223438</v>
      </c>
      <c r="X14" s="1035" t="n"/>
      <c r="Y14" s="996">
        <f>IFERROR(F14/W14,"")</f>
        <v/>
      </c>
    </row>
    <row r="15">
      <c r="A15" s="341" t="inlineStr">
        <is>
          <t>Pajak dibayar dimuka</t>
        </is>
      </c>
      <c r="B15" s="75" t="n"/>
      <c r="C15" s="1035" t="n"/>
      <c r="D15" s="1035" t="n">
        <v>1.9073486328125e-11</v>
      </c>
      <c r="E15" s="1041" t="n"/>
      <c r="F15" s="1035">
        <f>'Lap. PK - Kinerja Mei 2026'!E21</f>
        <v/>
      </c>
      <c r="G15" s="1035" t="n"/>
      <c r="H15" s="1035" t="n"/>
      <c r="I15" s="1035" t="n">
        <v>1.9073486328125e-11</v>
      </c>
      <c r="J15" s="1035" t="n"/>
      <c r="K15" s="1002">
        <f>IFERROR(F15/I15-1,"")</f>
        <v/>
      </c>
      <c r="L15" s="1035" t="n"/>
      <c r="M15" s="1035" t="n">
        <v>0</v>
      </c>
      <c r="N15" s="75" t="n"/>
      <c r="O15" s="1035">
        <f>F15-D15</f>
        <v/>
      </c>
      <c r="P15" s="75" t="n"/>
      <c r="Q15" s="1002">
        <f>IFERROR((O15/M15-1),"")</f>
        <v/>
      </c>
      <c r="R15" s="996" t="n"/>
      <c r="S15" s="1044" t="n">
        <v>0</v>
      </c>
      <c r="T15" s="1035" t="n"/>
      <c r="U15" s="996">
        <f>IFERROR(F15/S15,"")</f>
        <v/>
      </c>
      <c r="V15" s="996" t="n"/>
      <c r="W15" s="1035" t="n">
        <v>0</v>
      </c>
      <c r="X15" s="1035" t="n"/>
      <c r="Y15" s="996">
        <f>IFERROR(F15/W15,"")</f>
        <v/>
      </c>
    </row>
    <row r="16">
      <c r="A16" s="341" t="inlineStr">
        <is>
          <t>Investasi</t>
        </is>
      </c>
      <c r="B16" s="75" t="n"/>
      <c r="C16" s="1035" t="n"/>
      <c r="D16" s="1035" t="n"/>
      <c r="E16" s="1041" t="n"/>
      <c r="F16" s="1035" t="n"/>
      <c r="G16" s="1035" t="n"/>
      <c r="H16" s="1035" t="n"/>
      <c r="I16" s="1035" t="n"/>
      <c r="J16" s="1035" t="n"/>
      <c r="K16" s="1002">
        <f>IFERROR(F16/I16-1,"")</f>
        <v/>
      </c>
      <c r="L16" s="1035" t="n"/>
      <c r="M16" s="1035" t="n"/>
      <c r="N16" s="81" t="n"/>
      <c r="O16" s="1035" t="n"/>
      <c r="P16" s="81" t="n"/>
      <c r="Q16" s="1002" t="n"/>
      <c r="R16" s="996" t="n"/>
      <c r="S16" s="1044" t="n"/>
      <c r="T16" s="1035" t="n"/>
      <c r="U16" s="996" t="n"/>
      <c r="V16" s="996" t="n"/>
      <c r="W16" s="1035" t="n"/>
      <c r="X16" s="1035" t="n"/>
      <c r="Y16" s="996" t="n"/>
      <c r="Z16" s="24" t="n"/>
      <c r="AB16" s="1046" t="n"/>
    </row>
    <row r="17">
      <c r="A17" s="341" t="inlineStr">
        <is>
          <t xml:space="preserve">  Deposito berjangka mudharabah</t>
        </is>
      </c>
      <c r="B17" s="75" t="n"/>
      <c r="C17" s="1035" t="n"/>
      <c r="D17" s="1035" t="n">
        <v>432300</v>
      </c>
      <c r="E17" s="1041" t="n"/>
      <c r="F17" s="1035">
        <f>'Lap. PK - Kinerja Mei 2026'!E23</f>
        <v/>
      </c>
      <c r="G17" s="1035" t="n"/>
      <c r="H17" s="1035" t="n"/>
      <c r="I17" s="1035" t="n">
        <v>467050</v>
      </c>
      <c r="J17" s="1035" t="n"/>
      <c r="K17" s="1002">
        <f>IFERROR(F17/I17-1,"")</f>
        <v/>
      </c>
      <c r="L17" s="1035" t="n"/>
      <c r="M17" s="1035" t="n">
        <v>-114900</v>
      </c>
      <c r="N17" s="1001" t="n"/>
      <c r="O17" s="1035">
        <f>F17-D17</f>
        <v/>
      </c>
      <c r="P17" s="81" t="n"/>
      <c r="Q17" s="1002">
        <f>IFERROR((O17/M17-1),"")</f>
        <v/>
      </c>
      <c r="R17" s="996" t="n"/>
      <c r="S17" s="1047" t="n">
        <v>454400</v>
      </c>
      <c r="T17" s="1035" t="n"/>
      <c r="U17" s="996">
        <f>IFERROR(F17/S17,"")</f>
        <v/>
      </c>
      <c r="V17" s="996" t="n"/>
      <c r="W17" s="1035" t="n">
        <v>454400</v>
      </c>
      <c r="X17" s="1035" t="n"/>
      <c r="Y17" s="996">
        <f>IFERROR(F17/W17,"")</f>
        <v/>
      </c>
      <c r="Z17" s="24" t="n"/>
      <c r="AB17" s="1046" t="n"/>
    </row>
    <row r="18">
      <c r="A18" s="341" t="inlineStr">
        <is>
          <t xml:space="preserve">  Reksadana tersedia untuk dijual</t>
        </is>
      </c>
      <c r="B18" s="75" t="n"/>
      <c r="C18" s="1035" t="n"/>
      <c r="D18" s="1035" t="n">
        <v>100625.1490895174</v>
      </c>
      <c r="E18" s="1041" t="n"/>
      <c r="F18" s="1035">
        <f>'Lap. PK - Kinerja Mei 2026'!E24</f>
        <v/>
      </c>
      <c r="G18" s="1035" t="n"/>
      <c r="H18" s="1035" t="n"/>
      <c r="I18" s="1035" t="n">
        <v>80748.59824352518</v>
      </c>
      <c r="J18" s="1035" t="n"/>
      <c r="K18" s="1002">
        <f>IFERROR(F18/I18-1,"")</f>
        <v/>
      </c>
      <c r="L18" s="1035" t="n"/>
      <c r="M18" s="1035" t="n">
        <v>44987.6176743238</v>
      </c>
      <c r="N18" s="1001" t="n"/>
      <c r="O18" s="1035">
        <f>F18-D18</f>
        <v/>
      </c>
      <c r="P18" s="81" t="n"/>
      <c r="Q18" s="1002">
        <f>IFERROR((O18/M18-1),"")</f>
        <v/>
      </c>
      <c r="R18" s="996" t="n"/>
      <c r="S18" s="1044" t="n">
        <v>127056.6684800319</v>
      </c>
      <c r="T18" s="1035" t="n"/>
      <c r="U18" s="996">
        <f>IFERROR(F18/S18,"")</f>
        <v/>
      </c>
      <c r="V18" s="996" t="n"/>
      <c r="W18" s="1035" t="n">
        <v>142246.6684800319</v>
      </c>
      <c r="X18" s="1035" t="n"/>
      <c r="Y18" s="996">
        <f>IFERROR(F18/W18,"")</f>
        <v/>
      </c>
      <c r="Z18" s="24" t="n"/>
    </row>
    <row r="19">
      <c r="A19" s="341" t="inlineStr">
        <is>
          <t xml:space="preserve">  Surat Berharga Syariah Negara</t>
        </is>
      </c>
      <c r="B19" s="75" t="n"/>
      <c r="C19" s="1035" t="n"/>
      <c r="D19" s="1035" t="n">
        <v>1916908.490129514</v>
      </c>
      <c r="E19" s="1041" t="n"/>
      <c r="F19" s="1035">
        <f>'Lap. PK - Kinerja Mei 2026'!E25</f>
        <v/>
      </c>
      <c r="G19" s="1035" t="n"/>
      <c r="H19" s="1035" t="n"/>
      <c r="I19" s="1035" t="n">
        <v>1636664.983187921</v>
      </c>
      <c r="J19" s="1035" t="n"/>
      <c r="K19" s="1002">
        <f>IFERROR(F19/I19-1,"")</f>
        <v/>
      </c>
      <c r="L19" s="1035" t="n"/>
      <c r="M19" s="1035" t="n">
        <v>96209.50385970622</v>
      </c>
      <c r="N19" s="1001" t="n"/>
      <c r="O19" s="1035">
        <f>F19-D19</f>
        <v/>
      </c>
      <c r="P19" s="81" t="n"/>
      <c r="Q19" s="1002">
        <f>IFERROR((O19/M19-1),"")</f>
        <v/>
      </c>
      <c r="R19" s="996" t="n"/>
      <c r="S19" s="1044" t="n">
        <v>1887212.734804305</v>
      </c>
      <c r="T19" s="1035" t="n"/>
      <c r="U19" s="996">
        <f>IFERROR(F19/S19,"")</f>
        <v/>
      </c>
      <c r="V19" s="996" t="n"/>
      <c r="W19" s="1035" t="n">
        <v>2034233.895197999</v>
      </c>
      <c r="X19" s="1035" t="n"/>
      <c r="Y19" s="996">
        <f>IFERROR(F19/W19,"")</f>
        <v/>
      </c>
      <c r="Z19" s="24" t="n"/>
    </row>
    <row r="20">
      <c r="A20" s="341" t="inlineStr">
        <is>
          <t>Aset pajak tangguhan</t>
        </is>
      </c>
      <c r="B20" s="75" t="n"/>
      <c r="C20" s="1035" t="n"/>
      <c r="D20" s="1035" t="n">
        <v>22839.202736246</v>
      </c>
      <c r="E20" s="1041" t="n"/>
      <c r="F20" s="1035">
        <f>'Lap. PK - Kinerja Mei 2026'!E26</f>
        <v/>
      </c>
      <c r="G20" s="1035" t="n"/>
      <c r="H20" s="1035" t="n"/>
      <c r="I20" s="1035" t="n">
        <v>13872.599018426</v>
      </c>
      <c r="J20" s="1035" t="n"/>
      <c r="K20" s="1002">
        <f>IFERROR(F20/I20-1,"")</f>
        <v/>
      </c>
      <c r="L20" s="1035" t="n"/>
      <c r="M20" s="1035" t="n">
        <v>8966.60371782</v>
      </c>
      <c r="N20" s="1001" t="n"/>
      <c r="O20" s="1035">
        <f>F20-D20</f>
        <v/>
      </c>
      <c r="P20" s="81" t="n"/>
      <c r="Q20" s="1002">
        <f>IFERROR((O20/M20-1),"")</f>
        <v/>
      </c>
      <c r="R20" s="996" t="n"/>
      <c r="S20" s="1044" t="n">
        <v>13872.599018426</v>
      </c>
      <c r="T20" s="1035" t="n"/>
      <c r="U20" s="996">
        <f>IFERROR(F20/S20,"")</f>
        <v/>
      </c>
      <c r="V20" s="996" t="n"/>
      <c r="W20" s="1035" t="n">
        <v>13872.599018426</v>
      </c>
      <c r="X20" s="1035" t="n"/>
      <c r="Y20" s="996">
        <f>IFERROR(F20/W20,"")</f>
        <v/>
      </c>
      <c r="Z20" s="24" t="n"/>
      <c r="AB20" s="1048" t="n"/>
    </row>
    <row r="21">
      <c r="A21" s="341" t="inlineStr">
        <is>
          <t>Aset tetap</t>
        </is>
      </c>
      <c r="B21" s="75" t="n"/>
      <c r="C21" s="1035" t="n"/>
      <c r="D21" s="1035" t="n">
        <v>26990.45364433839</v>
      </c>
      <c r="E21" s="1041" t="n"/>
      <c r="F21" s="1035">
        <f>'Lap. PK - Kinerja Mei 2026'!E27</f>
        <v/>
      </c>
      <c r="G21" s="1035" t="n"/>
      <c r="H21" s="1035" t="n"/>
      <c r="I21" s="1035" t="n">
        <v>30460.16345579198</v>
      </c>
      <c r="J21" s="1035" t="n"/>
      <c r="K21" s="1002">
        <f>IFERROR(F21/I21-1,"")</f>
        <v/>
      </c>
      <c r="L21" s="1035" t="n"/>
      <c r="M21" s="1035" t="n">
        <v>-476.7433416178974</v>
      </c>
      <c r="N21" s="1001" t="n"/>
      <c r="O21" s="1035">
        <f>F21-D21</f>
        <v/>
      </c>
      <c r="P21" s="81" t="n"/>
      <c r="Q21" s="1002">
        <f>IFERROR((O21/M21-1),"")</f>
        <v/>
      </c>
      <c r="R21" s="996" t="n"/>
      <c r="S21" s="1044" t="n">
        <v>32231.26276666309</v>
      </c>
      <c r="T21" s="1035" t="n"/>
      <c r="U21" s="996">
        <f>IFERROR(F21/S21,"")</f>
        <v/>
      </c>
      <c r="V21" s="996" t="n"/>
      <c r="W21" s="1035" t="n">
        <v>26433.96677704232</v>
      </c>
      <c r="X21" s="1035" t="n"/>
      <c r="Y21" s="996">
        <f>IFERROR(F21/W21,"")</f>
        <v/>
      </c>
      <c r="Z21" s="24" t="n"/>
    </row>
    <row r="22">
      <c r="A22" s="341" t="inlineStr">
        <is>
          <t>Aset tidak berwujud</t>
        </is>
      </c>
      <c r="B22" s="75" t="n"/>
      <c r="C22" s="1035" t="n"/>
      <c r="D22" s="1035" t="n">
        <v>1932.439613997502</v>
      </c>
      <c r="E22" s="1041" t="n"/>
      <c r="F22" s="1035">
        <f>'Lap. PK - Kinerja Mei 2026'!E28</f>
        <v/>
      </c>
      <c r="G22" s="1035" t="n"/>
      <c r="H22" s="1035" t="n"/>
      <c r="I22" s="1035" t="n">
        <v>2501.719378216694</v>
      </c>
      <c r="J22" s="1035" t="n"/>
      <c r="K22" s="1002">
        <f>IFERROR(F22/I22-1,"")</f>
        <v/>
      </c>
      <c r="L22" s="1035" t="n"/>
      <c r="M22" s="1035" t="n">
        <v>-76.86847492749985</v>
      </c>
      <c r="N22" s="1001" t="n"/>
      <c r="O22" s="1035">
        <f>F22-D22</f>
        <v/>
      </c>
      <c r="P22" s="75" t="n"/>
      <c r="Q22" s="1002">
        <f>IFERROR((O22/M22-1),"")</f>
        <v/>
      </c>
      <c r="R22" s="996" t="n"/>
      <c r="S22" s="1044" t="n">
        <v>3459.555673284722</v>
      </c>
      <c r="T22" s="1035" t="n"/>
      <c r="U22" s="996">
        <f>IFERROR(F22/S22,"")</f>
        <v/>
      </c>
      <c r="V22" s="996" t="n"/>
      <c r="W22" s="1035" t="n">
        <v>6637.5591756875</v>
      </c>
      <c r="X22" s="1035" t="n"/>
      <c r="Y22" s="996">
        <f>IFERROR(F22/W22,"")</f>
        <v/>
      </c>
    </row>
    <row r="23">
      <c r="A23" s="341" t="inlineStr">
        <is>
          <t>Aset lain-lain</t>
        </is>
      </c>
      <c r="B23" s="75" t="n"/>
      <c r="C23" s="1035" t="n"/>
      <c r="D23" s="1035" t="n">
        <v>1606.814295470215</v>
      </c>
      <c r="E23" s="1041" t="n"/>
      <c r="F23" s="1035">
        <f>'Lap. PK - Kinerja Mei 2026'!E29</f>
        <v/>
      </c>
      <c r="G23" s="1035" t="n"/>
      <c r="H23" s="1035" t="n"/>
      <c r="I23" s="1035" t="n">
        <v>2089.795687</v>
      </c>
      <c r="J23" s="1035" t="n"/>
      <c r="K23" s="1002">
        <f>IFERROR(F23/I23-1,"")</f>
        <v/>
      </c>
      <c r="L23" s="1035" t="n"/>
      <c r="M23" s="1035" t="n">
        <v>-4.04474453027342</v>
      </c>
      <c r="N23" s="1001" t="n"/>
      <c r="O23" s="1035">
        <f>F23-D23</f>
        <v/>
      </c>
      <c r="P23" s="81" t="n"/>
      <c r="Q23" s="1002" t="n">
        <v>1</v>
      </c>
      <c r="R23" s="1040" t="n"/>
      <c r="S23" s="1044" t="n">
        <v>3269.121899465744</v>
      </c>
      <c r="T23" s="1035" t="n"/>
      <c r="U23" s="996">
        <f>IFERROR(F23/S23,"")</f>
        <v/>
      </c>
      <c r="V23" s="1040" t="n"/>
      <c r="W23" s="1035" t="n">
        <v>3452.192725835826</v>
      </c>
      <c r="X23" s="1035" t="n"/>
      <c r="Y23" s="996">
        <f>IFERROR(F23/W23,"")</f>
        <v/>
      </c>
      <c r="Z23" s="24" t="n"/>
    </row>
    <row r="24">
      <c r="A24" s="75" t="n"/>
      <c r="B24" s="75" t="n"/>
      <c r="C24" s="1035" t="n"/>
      <c r="D24" s="1035" t="n"/>
      <c r="E24" s="1041" t="n"/>
      <c r="F24" s="1035" t="n"/>
      <c r="G24" s="1035" t="n"/>
      <c r="H24" s="1035" t="n"/>
      <c r="I24" s="1035" t="n"/>
      <c r="J24" s="1035" t="n"/>
      <c r="K24" s="1002" t="n"/>
      <c r="L24" s="1035" t="n"/>
      <c r="M24" s="1035" t="n"/>
      <c r="N24" s="1001" t="n"/>
      <c r="O24" s="1035" t="n"/>
      <c r="P24" s="81" t="n"/>
      <c r="Q24" s="1002">
        <f>IFERROR((O24/M24-1),"")</f>
        <v/>
      </c>
      <c r="R24" s="996" t="n"/>
      <c r="S24" s="1035" t="n"/>
      <c r="T24" s="1035" t="n"/>
      <c r="U24" s="996">
        <f>IFERROR(F24/S24,"")</f>
        <v/>
      </c>
      <c r="V24" s="996" t="n"/>
      <c r="W24" s="1035" t="n"/>
      <c r="X24" s="1035" t="n"/>
      <c r="Y24" s="996">
        <f>IFERROR(F24/W24,"")</f>
        <v/>
      </c>
      <c r="Z24" s="24" t="n"/>
    </row>
    <row r="25">
      <c r="A25" s="75" t="n"/>
      <c r="B25" s="75" t="n"/>
      <c r="C25" s="1035" t="n"/>
      <c r="D25" s="1035" t="n"/>
      <c r="E25" s="1041" t="n"/>
      <c r="F25" s="1035" t="n"/>
      <c r="G25" s="1035" t="n"/>
      <c r="H25" s="1035" t="n"/>
      <c r="I25" s="1035" t="n"/>
      <c r="J25" s="1035" t="n"/>
      <c r="K25" s="1002" t="n"/>
      <c r="L25" s="1035" t="n"/>
      <c r="M25" s="1035" t="n"/>
      <c r="N25" s="1001" t="n"/>
      <c r="O25" s="1035" t="n"/>
      <c r="P25" s="81" t="n"/>
      <c r="Q25" s="1002">
        <f>IFERROR((O25/M25-1),"")</f>
        <v/>
      </c>
      <c r="R25" s="996" t="n"/>
      <c r="S25" s="1035" t="n"/>
      <c r="T25" s="1035" t="n"/>
      <c r="U25" s="996">
        <f>IFERROR(F25/S25,"")</f>
        <v/>
      </c>
      <c r="V25" s="996" t="n"/>
      <c r="W25" s="1035" t="n"/>
      <c r="X25" s="1035" t="n"/>
      <c r="Y25" s="996">
        <f>IFERROR(F25/W25,"")</f>
        <v/>
      </c>
      <c r="Z25" s="24" t="n"/>
    </row>
    <row r="26">
      <c r="A26" s="77" t="inlineStr">
        <is>
          <t>LIABILITAS</t>
        </is>
      </c>
      <c r="B26" s="78" t="n"/>
      <c r="C26" s="1038" t="n"/>
      <c r="D26" s="1036" t="n">
        <v>2215684.272076642</v>
      </c>
      <c r="E26" s="1037" t="n"/>
      <c r="F26" s="1036">
        <f>SUM(F28:F40)</f>
        <v/>
      </c>
      <c r="G26" s="1038" t="n"/>
      <c r="H26" s="1038" t="n"/>
      <c r="I26" s="1036" t="n">
        <v>2119296.788899395</v>
      </c>
      <c r="J26" s="1038" t="n"/>
      <c r="K26" s="998">
        <f>F26/I26-1</f>
        <v/>
      </c>
      <c r="L26" s="1038" t="n"/>
      <c r="M26" s="1036" t="n">
        <v>37997.2899809051</v>
      </c>
      <c r="N26" s="1013" t="n"/>
      <c r="O26" s="1036">
        <f>SUM(O28:O41)</f>
        <v/>
      </c>
      <c r="P26" s="81" t="n"/>
      <c r="Q26" s="998">
        <f>IFERROR((O26/M26-1),"")</f>
        <v/>
      </c>
      <c r="R26" s="996" t="n"/>
      <c r="S26" s="339">
        <f>SUM(S28:S40)</f>
        <v/>
      </c>
      <c r="T26" s="1038" t="n"/>
      <c r="U26" s="1039">
        <f>IFERROR(F26/S26,"")</f>
        <v/>
      </c>
      <c r="V26" s="996" t="n"/>
      <c r="W26" s="1036">
        <f>SUM(W28:W40)</f>
        <v/>
      </c>
      <c r="X26" s="1038" t="n"/>
      <c r="Y26" s="1039">
        <f>IFERROR(F26/W26,"")</f>
        <v/>
      </c>
      <c r="Z26" s="24" t="n"/>
    </row>
    <row r="27">
      <c r="A27" s="75" t="n"/>
      <c r="B27" s="75" t="n"/>
      <c r="C27" s="1035" t="n"/>
      <c r="D27" s="1035" t="n"/>
      <c r="E27" s="1041" t="n"/>
      <c r="F27" s="1035" t="n"/>
      <c r="G27" s="1035" t="n"/>
      <c r="H27" s="1035" t="n"/>
      <c r="I27" s="1035" t="n"/>
      <c r="J27" s="1035" t="n"/>
      <c r="K27" s="1002" t="n"/>
      <c r="L27" s="1035" t="n"/>
      <c r="M27" s="1035" t="n"/>
      <c r="N27" s="1001" t="n"/>
      <c r="O27" s="1035" t="n"/>
      <c r="P27" s="81" t="n"/>
      <c r="Q27" s="1002">
        <f>IFERROR((O27/M27-1),"")</f>
        <v/>
      </c>
      <c r="R27" s="996" t="n"/>
      <c r="S27" s="1035" t="n"/>
      <c r="T27" s="1035" t="n"/>
      <c r="U27" s="996">
        <f>IFERROR(F27/S27,"")</f>
        <v/>
      </c>
      <c r="V27" s="996" t="n"/>
      <c r="W27" s="1035" t="n"/>
      <c r="X27" s="1035" t="n"/>
      <c r="Y27" s="996">
        <f>IFERROR(F27/W27,"")</f>
        <v/>
      </c>
      <c r="Z27" s="24" t="n"/>
    </row>
    <row r="28">
      <c r="A28" s="341" t="inlineStr">
        <is>
          <t xml:space="preserve">Utang tawidh </t>
        </is>
      </c>
      <c r="B28" s="75" t="n"/>
      <c r="C28" s="1035" t="n"/>
      <c r="D28" s="1035" t="n">
        <v>140.2223399999695</v>
      </c>
      <c r="E28" s="1041" t="n"/>
      <c r="F28" s="1035">
        <f>'Lap. PK - Kinerja Mei 2026'!E35</f>
        <v/>
      </c>
      <c r="G28" s="1035" t="n"/>
      <c r="H28" s="1035" t="n"/>
      <c r="I28" s="1035" t="n">
        <v>14437.97337559147</v>
      </c>
      <c r="J28" s="1035" t="n"/>
      <c r="K28" s="1002" t="n">
        <v>1</v>
      </c>
      <c r="L28" s="1035" t="n"/>
      <c r="M28" s="1035" t="n">
        <v>123.472167</v>
      </c>
      <c r="N28" s="1001" t="n"/>
      <c r="O28" s="1035">
        <f>F28-D28</f>
        <v/>
      </c>
      <c r="P28" s="81" t="n"/>
      <c r="Q28" s="1002">
        <f>IFERROR((O28/M28-1),"")</f>
        <v/>
      </c>
      <c r="R28" s="996" t="n"/>
      <c r="S28" s="1049" t="n">
        <v>2104.740163549519</v>
      </c>
      <c r="T28" s="1035" t="n"/>
      <c r="U28" s="996">
        <f>IFERROR(F28/S28,"")</f>
        <v/>
      </c>
      <c r="V28" s="996" t="n"/>
      <c r="W28" s="1035" t="n">
        <v>2145.941089848631</v>
      </c>
      <c r="X28" s="1035" t="n"/>
      <c r="Y28" s="996">
        <f>IFERROR(F28/W28,"")</f>
        <v/>
      </c>
      <c r="Z28" s="24" t="n"/>
    </row>
    <row r="29">
      <c r="A29" s="341" t="inlineStr">
        <is>
          <t>Utang penjaminan ulang</t>
        </is>
      </c>
      <c r="B29" s="75" t="n"/>
      <c r="C29" s="1035" t="n"/>
      <c r="D29" s="1035" t="n">
        <v>54666.20579846005</v>
      </c>
      <c r="E29" s="1041" t="n"/>
      <c r="F29" s="1035">
        <f>'Lap. PK - Kinerja Mei 2026'!E36</f>
        <v/>
      </c>
      <c r="G29" s="1035" t="n"/>
      <c r="H29" s="1035" t="n"/>
      <c r="I29" s="1035" t="n">
        <v>33414.98269020001</v>
      </c>
      <c r="J29" s="1035" t="n"/>
      <c r="K29" s="1002">
        <f>IFERROR(F29/I29-1,"")</f>
        <v/>
      </c>
      <c r="L29" s="1035" t="n"/>
      <c r="M29" s="1035" t="n">
        <v>10324.83718505387</v>
      </c>
      <c r="N29" s="1001" t="n"/>
      <c r="O29" s="1035">
        <f>F29-D29</f>
        <v/>
      </c>
      <c r="P29" s="81" t="n"/>
      <c r="Q29" s="1002">
        <f>IFERROR((O29/M29-1),"")</f>
        <v/>
      </c>
      <c r="R29" s="1040" t="n"/>
      <c r="S29" s="1049" t="n">
        <v>45126.2707646831</v>
      </c>
      <c r="T29" s="1035" t="n"/>
      <c r="U29" s="996">
        <f>IFERROR(F29/S29,"")</f>
        <v/>
      </c>
      <c r="V29" s="1040" t="n"/>
      <c r="W29" s="1035" t="n">
        <v>50512.81124687241</v>
      </c>
      <c r="X29" s="1035" t="n"/>
      <c r="Y29" s="996">
        <f>IFERROR(F29/W29,"")</f>
        <v/>
      </c>
      <c r="Z29" s="24" t="n"/>
    </row>
    <row r="30">
      <c r="A30" s="341" t="inlineStr">
        <is>
          <t>Utang Komisi</t>
        </is>
      </c>
      <c r="B30" s="75" t="n"/>
      <c r="C30" s="1035" t="n"/>
      <c r="D30" s="1035" t="n">
        <v>7701.850034977992</v>
      </c>
      <c r="E30" s="1041" t="n"/>
      <c r="F30" s="1035">
        <f>'Lap. PK - Kinerja Mei 2026'!E37</f>
        <v/>
      </c>
      <c r="G30" s="1035" t="n"/>
      <c r="H30" s="1035" t="n"/>
      <c r="I30" s="1035" t="n">
        <v>8363.86302685629</v>
      </c>
      <c r="J30" s="1035" t="n"/>
      <c r="K30" s="1002">
        <f>IFERROR(F30/I30-1,"")</f>
        <v/>
      </c>
      <c r="L30" s="1035" t="n"/>
      <c r="M30" s="1035" t="n">
        <v>-37.37422799999968</v>
      </c>
      <c r="N30" s="1001" t="n"/>
      <c r="O30" s="1035">
        <f>F30-D30</f>
        <v/>
      </c>
      <c r="P30" s="81" t="n"/>
      <c r="Q30" s="1002">
        <f>IFERROR((O30/M30-1),"")</f>
        <v/>
      </c>
      <c r="R30" s="996" t="n"/>
      <c r="S30" s="1049" t="n">
        <v>8593.939650758522</v>
      </c>
      <c r="T30" s="1035" t="n"/>
      <c r="U30" s="996">
        <f>IFERROR(F30/S30,"")</f>
        <v/>
      </c>
      <c r="V30" s="996" t="n"/>
      <c r="W30" s="1035" t="n">
        <v>9136.460373458178</v>
      </c>
      <c r="X30" s="1035" t="n"/>
      <c r="Y30" s="996">
        <f>IFERROR(F30/W30,"")</f>
        <v/>
      </c>
      <c r="Z30" s="24" t="n"/>
    </row>
    <row r="31">
      <c r="A31" s="341" t="inlineStr">
        <is>
          <t>Pendapatan diterima dimuka</t>
        </is>
      </c>
      <c r="B31" s="75" t="n"/>
      <c r="C31" s="1035" t="n"/>
      <c r="D31" s="1035" t="n">
        <v>27854.927438187</v>
      </c>
      <c r="E31" s="1041" t="n"/>
      <c r="F31" s="1035">
        <f>'Lap. PK - Kinerja Mei 2026'!E38</f>
        <v/>
      </c>
      <c r="G31" s="1035" t="n"/>
      <c r="H31" s="1035" t="n"/>
      <c r="I31" s="1035" t="n">
        <v>31953.42528593658</v>
      </c>
      <c r="J31" s="1035" t="n"/>
      <c r="K31" s="1002">
        <f>IFERROR(F31/I31-1,"")</f>
        <v/>
      </c>
      <c r="L31" s="1035" t="n"/>
      <c r="M31" s="1035" t="n">
        <v>1849.154903260562</v>
      </c>
      <c r="N31" s="1001" t="n"/>
      <c r="O31" s="1035">
        <f>F31-D31</f>
        <v/>
      </c>
      <c r="P31" s="81" t="n"/>
      <c r="Q31" s="1002">
        <f>IFERROR((O31/M31-1),"")</f>
        <v/>
      </c>
      <c r="R31" s="996" t="n"/>
      <c r="S31" s="1049" t="n">
        <v>33478.03883861628</v>
      </c>
      <c r="T31" s="1035" t="n"/>
      <c r="U31" s="996">
        <f>IFERROR(F31/S31,"")</f>
        <v/>
      </c>
      <c r="V31" s="996" t="n"/>
      <c r="W31" s="1035" t="n">
        <v>31937.20859918206</v>
      </c>
      <c r="X31" s="1035" t="n"/>
      <c r="Y31" s="996">
        <f>IFERROR(F31/W31,"")</f>
        <v/>
      </c>
      <c r="Z31" s="24" t="n"/>
    </row>
    <row r="32">
      <c r="A32" s="341" t="inlineStr">
        <is>
          <t>Utang zakat</t>
        </is>
      </c>
      <c r="B32" s="75" t="n"/>
      <c r="C32" s="1035" t="n"/>
      <c r="D32" s="1035" t="n">
        <v>4647.736981289484</v>
      </c>
      <c r="E32" s="1041" t="n"/>
      <c r="F32" s="1035">
        <f>'Lap. PK - Kinerja Mei 2026'!E39</f>
        <v/>
      </c>
      <c r="G32" s="1035" t="n"/>
      <c r="H32" s="1035" t="n"/>
      <c r="I32" s="1035" t="n">
        <v>7421.686948377041</v>
      </c>
      <c r="J32" s="1035" t="n"/>
      <c r="K32" s="1002">
        <f>IFERROR(F32/I32-1,"")</f>
        <v/>
      </c>
      <c r="L32" s="1035" t="n"/>
      <c r="M32" s="1035" t="n">
        <v>733.3521688014744</v>
      </c>
      <c r="N32" s="1001" t="n"/>
      <c r="O32" s="1035">
        <f>F32-D32</f>
        <v/>
      </c>
      <c r="P32" s="81" t="n"/>
      <c r="Q32" s="1002">
        <f>IFERROR((O32/M32-1),"")</f>
        <v/>
      </c>
      <c r="R32" s="996" t="n"/>
      <c r="S32" s="1049" t="n">
        <v>8320.767207001856</v>
      </c>
      <c r="T32" s="1035" t="n"/>
      <c r="U32" s="996">
        <f>IFERROR(F32/S32,"")</f>
        <v/>
      </c>
      <c r="V32" s="996" t="n"/>
      <c r="W32" s="1035" t="n">
        <v>7513.176076282235</v>
      </c>
      <c r="X32" s="1035" t="n"/>
      <c r="Y32" s="996">
        <f>IFERROR(F32/W32,"")</f>
        <v/>
      </c>
      <c r="Z32" s="24" t="n"/>
    </row>
    <row r="33">
      <c r="A33" s="341" t="inlineStr">
        <is>
          <t>Utang pajak</t>
        </is>
      </c>
      <c r="B33" s="75" t="n"/>
      <c r="C33" s="1035" t="n"/>
      <c r="D33" s="1035" t="n">
        <v>10838.23170350165</v>
      </c>
      <c r="E33" s="1041" t="n"/>
      <c r="F33" s="1035">
        <f>'Lap. PK - Kinerja Mei 2026'!E40</f>
        <v/>
      </c>
      <c r="G33" s="1035" t="n"/>
      <c r="H33" s="1035" t="n"/>
      <c r="I33" s="1035" t="n">
        <v>10984.78865532522</v>
      </c>
      <c r="J33" s="1035" t="n"/>
      <c r="K33" s="1002">
        <f>IFERROR(F33/I33-1,"")</f>
        <v/>
      </c>
      <c r="L33" s="1035" t="n"/>
      <c r="M33" s="1035" t="n">
        <v>3055.503455375291</v>
      </c>
      <c r="N33" s="1001" t="n"/>
      <c r="O33" s="1035">
        <f>F33-D33</f>
        <v/>
      </c>
      <c r="P33" s="81" t="n"/>
      <c r="Q33" s="1002">
        <f>IFERROR((O33/M33-1),"")</f>
        <v/>
      </c>
      <c r="R33" s="996" t="n"/>
      <c r="S33" s="1049" t="n">
        <v>18912.06207032567</v>
      </c>
      <c r="T33" s="1035" t="n"/>
      <c r="U33" s="996">
        <f>IFERROR(F33/S33,"")</f>
        <v/>
      </c>
      <c r="V33" s="996" t="n"/>
      <c r="W33" s="1035" t="n">
        <v>18698.06383996211</v>
      </c>
      <c r="X33" s="1035" t="n"/>
      <c r="Y33" s="996">
        <f>IFERROR(F33/W33,"")</f>
        <v/>
      </c>
      <c r="Z33" s="24" t="n"/>
    </row>
    <row r="34">
      <c r="A34" s="341" t="inlineStr">
        <is>
          <t>Beban akrual</t>
        </is>
      </c>
      <c r="B34" s="75" t="n"/>
      <c r="C34" s="1035" t="n"/>
      <c r="D34" s="1035" t="n">
        <v>41924.33734042591</v>
      </c>
      <c r="E34" s="1041" t="n"/>
      <c r="F34" s="1035">
        <f>'Lap. PK - Kinerja Mei 2026'!E41</f>
        <v/>
      </c>
      <c r="G34" s="1035" t="n"/>
      <c r="H34" s="1035" t="n"/>
      <c r="I34" s="1035" t="n">
        <v>37009.01267836455</v>
      </c>
      <c r="J34" s="1035" t="n"/>
      <c r="K34" s="1002">
        <f>IFERROR(F34/I34-1,"")</f>
        <v/>
      </c>
      <c r="L34" s="1035" t="n"/>
      <c r="M34" s="1035" t="n">
        <v>-3221.67965058564</v>
      </c>
      <c r="N34" s="1001" t="n"/>
      <c r="O34" s="1035">
        <f>F34-D34</f>
        <v/>
      </c>
      <c r="P34" s="81" t="n"/>
      <c r="Q34" s="1002">
        <f>IFERROR((O34/M34-1),"")</f>
        <v/>
      </c>
      <c r="R34" s="996" t="n"/>
      <c r="S34" s="1049" t="n">
        <v>54847.88489207045</v>
      </c>
      <c r="T34" s="1035" t="n"/>
      <c r="U34" s="996">
        <f>IFERROR(F34/S34,"")</f>
        <v/>
      </c>
      <c r="V34" s="996" t="n"/>
      <c r="W34" s="1035" t="n">
        <v>62693.41755115738</v>
      </c>
      <c r="X34" s="1035" t="n"/>
      <c r="Y34" s="996">
        <f>IFERROR(F34/W34,"")</f>
        <v/>
      </c>
      <c r="Z34" s="24" t="n"/>
    </row>
    <row r="35">
      <c r="A35" s="341" t="inlineStr">
        <is>
          <t>Estimasi ta'widh retensi sendiri</t>
        </is>
      </c>
      <c r="B35" s="75" t="n"/>
      <c r="C35" s="1035" t="n"/>
      <c r="D35" s="1035" t="n">
        <v>463614.543468</v>
      </c>
      <c r="E35" s="1041" t="n"/>
      <c r="F35" s="1035">
        <f>'Lap. PK - Kinerja Mei 2026'!E42</f>
        <v/>
      </c>
      <c r="G35" s="1035" t="n"/>
      <c r="H35" s="1035" t="n"/>
      <c r="I35" s="1035" t="n">
        <v>466670.2824872688</v>
      </c>
      <c r="J35" s="1035" t="n"/>
      <c r="K35" s="1002">
        <f>IFERROR(F35/I35-1,"")</f>
        <v/>
      </c>
      <c r="L35" s="1035" t="n"/>
      <c r="M35" s="1035" t="n">
        <v>20270.36587199999</v>
      </c>
      <c r="N35" s="1001" t="n"/>
      <c r="O35" s="1035">
        <f>F35-D35</f>
        <v/>
      </c>
      <c r="P35" s="81" t="n"/>
      <c r="Q35" s="1002">
        <f>IFERROR((O35/M35-1),"")</f>
        <v/>
      </c>
      <c r="R35" s="1040" t="n"/>
      <c r="S35" s="1049" t="n">
        <v>543869.1971774069</v>
      </c>
      <c r="T35" s="1035" t="n"/>
      <c r="U35" s="996">
        <f>IFERROR(F35/S35,"")</f>
        <v/>
      </c>
      <c r="V35" s="1040" t="n"/>
      <c r="W35" s="1035" t="n">
        <v>657950.3519200713</v>
      </c>
      <c r="X35" s="1035" t="n"/>
      <c r="Y35" s="996">
        <f>IFERROR(F35/W35,"")</f>
        <v/>
      </c>
      <c r="Z35" s="24" t="n"/>
    </row>
    <row r="36">
      <c r="A36" s="341" t="inlineStr">
        <is>
          <t>Estimasi ujrah yang belum merupakan pendapatan</t>
        </is>
      </c>
      <c r="B36" s="75" t="n"/>
      <c r="C36" s="1035" t="n"/>
      <c r="D36" s="1035" t="n">
        <v>1465413.461734</v>
      </c>
      <c r="E36" s="1041" t="n"/>
      <c r="F36" s="1035">
        <f>'Lap. PK - Kinerja Mei 2026'!E43</f>
        <v/>
      </c>
      <c r="G36" s="1035" t="n"/>
      <c r="H36" s="1035" t="n"/>
      <c r="I36" s="1035" t="n">
        <v>1363677.850040791</v>
      </c>
      <c r="J36" s="1035" t="n"/>
      <c r="K36" s="1002">
        <f>IFERROR(F36/I36-1,"")</f>
        <v/>
      </c>
      <c r="L36" s="1035" t="n"/>
      <c r="M36" s="1035" t="n">
        <v>5981.41301099956</v>
      </c>
      <c r="N36" s="1001" t="n"/>
      <c r="O36" s="1035">
        <f>F36-D36</f>
        <v/>
      </c>
      <c r="P36" s="81" t="n"/>
      <c r="Q36" s="1002">
        <f>IFERROR((O36/M36-1),"")</f>
        <v/>
      </c>
      <c r="R36" s="996" t="n"/>
      <c r="S36" s="1049" t="n">
        <v>1453609.487351294</v>
      </c>
      <c r="T36" s="1035" t="n"/>
      <c r="U36" s="996">
        <f>IFERROR(F36/S36,"")</f>
        <v/>
      </c>
      <c r="V36" s="996" t="n"/>
      <c r="W36" s="1035" t="n">
        <v>1502201.285379158</v>
      </c>
      <c r="X36" s="1035" t="n"/>
      <c r="Y36" s="996">
        <f>IFERROR(F36/W36,"")</f>
        <v/>
      </c>
      <c r="Z36" s="24" t="n"/>
    </row>
    <row r="37">
      <c r="A37" s="341" t="inlineStr">
        <is>
          <t>Pendapatan komisi yang ditangguhkan</t>
        </is>
      </c>
      <c r="B37" s="75" t="n"/>
      <c r="C37" s="1035" t="n"/>
      <c r="D37" s="1035" t="n">
        <v>128878.15628</v>
      </c>
      <c r="E37" s="1041" t="n"/>
      <c r="F37" s="1035">
        <f>'Lap. PK - Kinerja Mei 2026'!E44</f>
        <v/>
      </c>
      <c r="G37" s="1035" t="n"/>
      <c r="H37" s="1035" t="n"/>
      <c r="I37" s="1050" t="n">
        <v>133230.3229306592</v>
      </c>
      <c r="J37" s="1035" t="n"/>
      <c r="K37" s="1002">
        <f>IFERROR(F37/I37-1,"")</f>
        <v/>
      </c>
      <c r="L37" s="1035" t="n"/>
      <c r="M37" s="1050" t="n">
        <v>-1349.81381800001</v>
      </c>
      <c r="N37" s="1001" t="n"/>
      <c r="O37" s="1035">
        <f>F37-D37</f>
        <v/>
      </c>
      <c r="P37" s="81" t="n"/>
      <c r="Q37" s="1002">
        <f>IFERROR((O37/M37-1),"")</f>
        <v/>
      </c>
      <c r="R37" s="996" t="n"/>
      <c r="S37" s="1049" t="n">
        <v>141421.1352955259</v>
      </c>
      <c r="T37" s="1035" t="n"/>
      <c r="U37" s="996">
        <f>IFERROR(F37/S37,"")</f>
        <v/>
      </c>
      <c r="V37" s="996" t="n"/>
      <c r="W37" s="1050" t="n">
        <v>140161.5109981211</v>
      </c>
      <c r="X37" s="1035" t="n"/>
      <c r="Y37" s="996">
        <f>IFERROR(F37/W37,"")</f>
        <v/>
      </c>
      <c r="Z37" s="24" t="n"/>
    </row>
    <row r="38">
      <c r="A38" s="341" t="inlineStr">
        <is>
          <t>Liabilitas imbalan kerja jangka panjang</t>
        </is>
      </c>
      <c r="B38" s="75" t="n"/>
      <c r="C38" s="1035" t="n"/>
      <c r="D38" s="1035" t="n">
        <v>246.294052929431</v>
      </c>
      <c r="E38" s="1041" t="n"/>
      <c r="F38" s="1035">
        <f>'Lap. PK - Kinerja Mei 2026'!E45</f>
        <v/>
      </c>
      <c r="G38" s="1035" t="n"/>
      <c r="H38" s="1035" t="n"/>
      <c r="I38" s="1035" t="n">
        <v>133.926764929431</v>
      </c>
      <c r="J38" s="1035" t="n"/>
      <c r="K38" s="1002">
        <f>IFERROR(F38/I38-1,"")</f>
        <v/>
      </c>
      <c r="L38" s="1035" t="n"/>
      <c r="M38" s="1035" t="n">
        <v>112.367288</v>
      </c>
      <c r="N38" s="1001" t="n"/>
      <c r="O38" s="1035">
        <f>F38-D38</f>
        <v/>
      </c>
      <c r="P38" s="81" t="n"/>
      <c r="Q38" s="1002">
        <f>IFERROR((O38/M38-1),"")</f>
        <v/>
      </c>
      <c r="R38" s="996" t="n"/>
      <c r="S38" s="1049" t="n">
        <v>133.926764929431</v>
      </c>
      <c r="T38" s="1035" t="n"/>
      <c r="U38" s="996">
        <f>IFERROR(F38/S38,"")</f>
        <v/>
      </c>
      <c r="V38" s="996" t="n"/>
      <c r="W38" s="1035" t="n">
        <v>133.926764929431</v>
      </c>
      <c r="X38" s="1035" t="n"/>
      <c r="Y38" s="996">
        <f>IFERROR(F38/W38,"")</f>
        <v/>
      </c>
      <c r="Z38" s="24" t="n"/>
    </row>
    <row r="39">
      <c r="A39" s="341" t="inlineStr">
        <is>
          <t>Utang Deviden</t>
        </is>
      </c>
      <c r="B39" s="75" t="n"/>
      <c r="C39" s="1035" t="n"/>
      <c r="D39" s="1035" t="n">
        <v>0</v>
      </c>
      <c r="E39" s="1041" t="n"/>
      <c r="F39" s="1035" t="n">
        <v>0</v>
      </c>
      <c r="G39" s="1035" t="n"/>
      <c r="H39" s="1035" t="n"/>
      <c r="I39" s="1035" t="n">
        <v>1156.9618684264</v>
      </c>
      <c r="J39" s="1035" t="n"/>
      <c r="K39" s="1002">
        <f>IFERROR(F39/I39-1,"")</f>
        <v/>
      </c>
      <c r="L39" s="1035" t="n"/>
      <c r="M39" s="1035" t="n">
        <v>0</v>
      </c>
      <c r="N39" s="1001" t="n"/>
      <c r="O39" s="1035">
        <f>F39-D39</f>
        <v/>
      </c>
      <c r="P39" s="81" t="n"/>
      <c r="Q39" s="1002">
        <f>IFERROR((O39/M39-1),"")</f>
        <v/>
      </c>
      <c r="R39" s="996" t="n"/>
      <c r="S39" s="1049" t="n">
        <v>0</v>
      </c>
      <c r="T39" s="1035" t="n"/>
      <c r="U39" s="996">
        <f>IFERROR(F39/S39,"")</f>
        <v/>
      </c>
      <c r="V39" s="996" t="n"/>
      <c r="W39" s="1035" t="n">
        <v>0</v>
      </c>
      <c r="X39" s="1035" t="n"/>
      <c r="Y39" s="996">
        <f>IFERROR(F39/W39,"")</f>
        <v/>
      </c>
      <c r="Z39" s="24" t="n"/>
    </row>
    <row r="40">
      <c r="A40" s="341" t="inlineStr">
        <is>
          <t>Utang lain-lain</t>
        </is>
      </c>
      <c r="B40" s="75" t="n"/>
      <c r="C40" s="1035" t="n"/>
      <c r="D40" s="1035" t="n">
        <v>9758.30490487</v>
      </c>
      <c r="E40" s="1041" t="n"/>
      <c r="F40" s="1035">
        <f>'Lap. PK - Kinerja Mei 2026'!E47</f>
        <v/>
      </c>
      <c r="G40" s="1035" t="n"/>
      <c r="H40" s="1035" t="n"/>
      <c r="I40" s="1035" t="n">
        <v>10841.71214667</v>
      </c>
      <c r="J40" s="1035" t="n"/>
      <c r="K40" s="1002">
        <f>IFERROR(F40/I40-1,"")</f>
        <v/>
      </c>
      <c r="L40" s="1035" t="n"/>
      <c r="M40" s="1035" t="n">
        <v>155.6916270000002</v>
      </c>
      <c r="N40" s="1001" t="n"/>
      <c r="O40" s="1035">
        <f>F40-D40</f>
        <v/>
      </c>
      <c r="P40" s="81" t="n"/>
      <c r="Q40" s="1002">
        <f>IFERROR((O40/M40-1),"")</f>
        <v/>
      </c>
      <c r="R40" s="996" t="n"/>
      <c r="S40" s="1049" t="n">
        <v>10816.66668846678</v>
      </c>
      <c r="T40" s="1035" t="n"/>
      <c r="U40" s="996">
        <f>IFERROR(F40/S40,"")</f>
        <v/>
      </c>
      <c r="V40" s="996" t="n"/>
      <c r="W40" s="1035" t="n">
        <v>10977.52816391176</v>
      </c>
      <c r="X40" s="1035" t="n"/>
      <c r="Y40" s="996">
        <f>IFERROR(F40/W40,"")</f>
        <v/>
      </c>
      <c r="Z40" s="24" t="n"/>
    </row>
    <row r="41">
      <c r="A41" s="341" t="n"/>
      <c r="B41" s="75" t="n"/>
      <c r="C41" s="1035" t="n"/>
      <c r="D41" s="1035" t="n"/>
      <c r="E41" s="1041" t="n"/>
      <c r="F41" s="1035" t="n"/>
      <c r="G41" s="1035" t="n"/>
      <c r="H41" s="1035" t="n"/>
      <c r="I41" s="1035" t="n"/>
      <c r="J41" s="1035" t="n"/>
      <c r="K41" s="1017" t="n"/>
      <c r="L41" s="1035" t="n"/>
      <c r="M41" s="1035" t="n"/>
      <c r="N41" s="1001" t="n"/>
      <c r="O41" s="1035" t="n"/>
      <c r="P41" s="81" t="n"/>
      <c r="Q41" s="1017">
        <f>IFERROR((O41/M41-1),"")</f>
        <v/>
      </c>
      <c r="R41" s="1040" t="n"/>
      <c r="S41" s="1041" t="n"/>
      <c r="T41" s="1035" t="n"/>
      <c r="U41" s="1040">
        <f>IFERROR(F41/S41,"")</f>
        <v/>
      </c>
      <c r="V41" s="1040" t="n"/>
      <c r="W41" s="1035" t="n"/>
      <c r="X41" s="1035" t="n"/>
      <c r="Y41" s="1040">
        <f>IFERROR(F41/W41,"")</f>
        <v/>
      </c>
      <c r="Z41" s="24" t="n"/>
    </row>
    <row r="42">
      <c r="A42" s="75" t="n"/>
      <c r="B42" s="75" t="n"/>
      <c r="C42" s="1035" t="n"/>
      <c r="D42" s="1035" t="n"/>
      <c r="E42" s="1041" t="n"/>
      <c r="F42" s="1035" t="n"/>
      <c r="G42" s="1035" t="n"/>
      <c r="H42" s="1035" t="n"/>
      <c r="I42" s="1035" t="n"/>
      <c r="J42" s="1035" t="n"/>
      <c r="K42" s="996" t="n"/>
      <c r="L42" s="1035" t="n"/>
      <c r="M42" s="1035" t="n"/>
      <c r="N42" s="1050" t="n"/>
      <c r="O42" s="1035" t="n"/>
      <c r="P42" s="97" t="n"/>
      <c r="Q42" s="996">
        <f>IFERROR((O42/M42-1),"")</f>
        <v/>
      </c>
      <c r="R42" s="97" t="n"/>
      <c r="S42" s="1041" t="n"/>
      <c r="T42" s="1035" t="n"/>
      <c r="U42" s="996">
        <f>IFERROR(F42/S42,"")</f>
        <v/>
      </c>
      <c r="V42" s="75" t="n"/>
      <c r="W42" s="1035" t="n"/>
      <c r="X42" s="1035" t="n"/>
      <c r="Y42" s="996">
        <f>IFERROR(F42/W42,"")</f>
        <v/>
      </c>
    </row>
    <row r="43">
      <c r="A43" s="77" t="inlineStr">
        <is>
          <t>EKUITAS</t>
        </is>
      </c>
      <c r="B43" s="78" t="n"/>
      <c r="C43" s="1035" t="n"/>
      <c r="D43" s="1036" t="n">
        <v>1188266.461980466</v>
      </c>
      <c r="E43" s="1041" t="n"/>
      <c r="F43" s="1036">
        <f>SUM(F45:F50)</f>
        <v/>
      </c>
      <c r="G43" s="1035" t="n"/>
      <c r="H43" s="1036">
        <f>SUM(H45:H50)</f>
        <v/>
      </c>
      <c r="I43" s="1036" t="n">
        <v>1074194.830504028</v>
      </c>
      <c r="J43" s="1035" t="n"/>
      <c r="K43" s="1039">
        <f>F43/I43-1</f>
        <v/>
      </c>
      <c r="L43" s="1038" t="n"/>
      <c r="M43" s="1036" t="n">
        <v>26846.38080764332</v>
      </c>
      <c r="N43" s="1051" t="n"/>
      <c r="O43" s="1036">
        <f>SUM(O45:O50)</f>
        <v/>
      </c>
      <c r="P43" s="75" t="n"/>
      <c r="Q43" s="1039">
        <f>IFERROR((O43/M43-1),"")</f>
        <v/>
      </c>
      <c r="R43" s="75" t="n"/>
      <c r="S43" s="339">
        <f>SUM(S45:S50)</f>
        <v/>
      </c>
      <c r="T43" s="1035" t="n"/>
      <c r="U43" s="1039">
        <f>IFERROR(F43/S43,"")</f>
        <v/>
      </c>
      <c r="V43" s="75" t="n"/>
      <c r="W43" s="1036">
        <f>SUM(W45:W50)</f>
        <v/>
      </c>
      <c r="X43" s="1035" t="n"/>
      <c r="Y43" s="1039">
        <f>IFERROR(F43/W43,"")</f>
        <v/>
      </c>
    </row>
    <row r="44">
      <c r="A44" s="75" t="n"/>
      <c r="B44" s="75" t="n"/>
      <c r="C44" s="1035" t="n"/>
      <c r="D44" s="1035" t="n"/>
      <c r="E44" s="1041" t="n"/>
      <c r="F44" s="1035" t="n"/>
      <c r="G44" s="1035" t="n"/>
      <c r="H44" s="1035" t="n"/>
      <c r="I44" s="1035" t="n"/>
      <c r="J44" s="1035" t="n"/>
      <c r="K44" s="996" t="n"/>
      <c r="L44" s="1035" t="n"/>
      <c r="M44" s="1035" t="n"/>
      <c r="N44" s="1034" t="n"/>
      <c r="O44" s="1035" t="n"/>
      <c r="P44" s="75" t="n"/>
      <c r="Q44" s="996">
        <f>IFERROR((O44/M44-1),"")</f>
        <v/>
      </c>
      <c r="R44" s="75" t="n"/>
      <c r="S44" s="1041" t="n"/>
      <c r="T44" s="1035" t="n"/>
      <c r="U44" s="996">
        <f>IFERROR(F44/S44,"")</f>
        <v/>
      </c>
      <c r="V44" s="75" t="n"/>
      <c r="W44" s="1035" t="n"/>
      <c r="X44" s="1035" t="n"/>
      <c r="Y44" s="996">
        <f>IFERROR(F44/W44,"")</f>
        <v/>
      </c>
    </row>
    <row r="45">
      <c r="A45" s="75" t="inlineStr">
        <is>
          <t>Modal ditempatkan dan disetor</t>
        </is>
      </c>
      <c r="B45" s="75" t="n"/>
      <c r="C45" s="1035" t="n"/>
      <c r="D45" s="1035" t="n">
        <v>400000</v>
      </c>
      <c r="E45" s="1041" t="n"/>
      <c r="F45" s="1035">
        <f>'Lap. PK - Kinerja Mei 2026'!E51</f>
        <v/>
      </c>
      <c r="G45" s="1035" t="n"/>
      <c r="H45" s="1035" t="n"/>
      <c r="I45" s="1035" t="n">
        <v>400000</v>
      </c>
      <c r="J45" s="1035" t="n"/>
      <c r="K45" s="1002">
        <f>IFERROR(F45/I45-1,"")</f>
        <v/>
      </c>
      <c r="L45" s="1035" t="n"/>
      <c r="M45" s="1035" t="n">
        <v>0</v>
      </c>
      <c r="N45" s="1034" t="n"/>
      <c r="O45" s="1035">
        <f>F45-D45</f>
        <v/>
      </c>
      <c r="P45" s="75" t="n"/>
      <c r="Q45" s="996">
        <f>IFERROR((O45/M45-1),"")</f>
        <v/>
      </c>
      <c r="R45" s="75" t="n"/>
      <c r="S45" s="1044" t="n">
        <v>400000</v>
      </c>
      <c r="T45" s="1035" t="n"/>
      <c r="U45" s="996">
        <f>IFERROR(F45/S45,"")</f>
        <v/>
      </c>
      <c r="V45" s="75" t="n"/>
      <c r="W45" s="1035" t="n">
        <v>400000</v>
      </c>
      <c r="X45" s="1035" t="n"/>
      <c r="Y45" s="996">
        <f>IFERROR(F45/W45,"")</f>
        <v/>
      </c>
      <c r="AA45" s="224" t="n">
        <v>400000000000</v>
      </c>
    </row>
    <row r="46">
      <c r="A46" s="75" t="inlineStr">
        <is>
          <t>Cadangan umum</t>
        </is>
      </c>
      <c r="B46" s="75" t="n"/>
      <c r="C46" s="1035" t="n"/>
      <c r="D46" s="1035" t="n">
        <v>590498.3346820947</v>
      </c>
      <c r="E46" s="1041" t="n"/>
      <c r="F46" s="1035">
        <f>'Lap. PK - Kinerja Mei 2026'!E52</f>
        <v/>
      </c>
      <c r="G46" s="1035" t="n"/>
      <c r="H46" s="1035" t="n"/>
      <c r="I46" s="1035" t="n">
        <v>476909.9962019917</v>
      </c>
      <c r="J46" s="1035" t="n"/>
      <c r="K46" s="1002">
        <f>IFERROR(F46/I46-1,"")</f>
        <v/>
      </c>
      <c r="L46" s="1035" t="n"/>
      <c r="M46" s="1035" t="n">
        <v>0</v>
      </c>
      <c r="N46" s="1034" t="n"/>
      <c r="O46" s="1035">
        <f>F46-D46</f>
        <v/>
      </c>
      <c r="P46" s="75" t="n"/>
      <c r="Q46" s="996">
        <f>IFERROR((O46/M46-1),"")</f>
        <v/>
      </c>
      <c r="R46" s="75" t="n"/>
      <c r="S46" s="1044" t="n">
        <v>613705.5064749917</v>
      </c>
      <c r="T46" s="1035" t="n"/>
      <c r="U46" s="996">
        <f>IFERROR(F46/S46,"")</f>
        <v/>
      </c>
      <c r="V46" s="75" t="n"/>
      <c r="W46" s="1035" t="n">
        <v>754809.7268566088</v>
      </c>
      <c r="X46" s="1035" t="n"/>
      <c r="Y46" s="996">
        <f>IFERROR(F46/W46,"")</f>
        <v/>
      </c>
      <c r="AA46" s="224" t="n">
        <v>107032029004.2632</v>
      </c>
    </row>
    <row r="47">
      <c r="A47" s="75" t="inlineStr">
        <is>
          <t>Laba (Rugi) Tahun Berjalan</t>
        </is>
      </c>
      <c r="B47" s="75" t="n"/>
      <c r="C47" s="1035" t="n"/>
      <c r="D47" s="1035" t="n">
        <v>51025.72504822545</v>
      </c>
      <c r="E47" s="1041" t="n"/>
      <c r="F47" s="1035">
        <f>'Lap. PK - Kinerja Mei 2026'!E53</f>
        <v/>
      </c>
      <c r="G47" s="1035" t="n"/>
      <c r="H47" s="1035" t="n"/>
      <c r="I47" s="1035" t="n">
        <v>76784.85499512035</v>
      </c>
      <c r="J47" s="1035" t="n"/>
      <c r="K47" s="1002">
        <f>IFERROR(F47/I47-1,"")</f>
        <v/>
      </c>
      <c r="L47" s="1035" t="n"/>
      <c r="M47" s="1035" t="n">
        <v>20568.05772528431</v>
      </c>
      <c r="N47" s="1034" t="n"/>
      <c r="O47" s="1035">
        <f>F47-D47</f>
        <v/>
      </c>
      <c r="P47" s="75" t="n"/>
      <c r="Q47" s="996">
        <f>IFERROR((O47/M47-1),"")</f>
        <v/>
      </c>
      <c r="R47" s="75" t="n"/>
      <c r="S47" s="1044" t="n">
        <v>62049.83457500611</v>
      </c>
      <c r="T47" s="1035" t="n"/>
      <c r="U47" s="996">
        <f>IFERROR(F47/S47,"")</f>
        <v/>
      </c>
      <c r="V47" s="75" t="n"/>
      <c r="W47" s="1035" t="n">
        <v>151596.4479548567</v>
      </c>
      <c r="X47" s="1035" t="n"/>
      <c r="Y47" s="996">
        <f>IFERROR(F47/W47,"")</f>
        <v/>
      </c>
      <c r="AA47" s="224" t="n">
        <v>16317832009.11533</v>
      </c>
    </row>
    <row r="48">
      <c r="A48" s="99" t="inlineStr">
        <is>
          <t>Saldo laba</t>
        </is>
      </c>
      <c r="B48" s="75" t="n"/>
      <c r="C48" s="1035" t="n"/>
      <c r="D48" s="1035" t="n">
        <v>163182.8753449484</v>
      </c>
      <c r="E48" s="1041" t="n"/>
      <c r="F48" s="1035">
        <f>'Lap. PK - Kinerja Mei 2026'!E54</f>
        <v/>
      </c>
      <c r="G48" s="1035" t="n"/>
      <c r="H48" s="1035" t="n"/>
      <c r="I48" s="1035" t="n">
        <v>136795.510273103</v>
      </c>
      <c r="J48" s="1035" t="n"/>
      <c r="K48" s="1002">
        <f>IFERROR(F48/I48-1,"")</f>
        <v/>
      </c>
      <c r="L48" s="1035" t="n"/>
      <c r="M48" s="1035" t="n">
        <v>9759.802376382664</v>
      </c>
      <c r="N48" s="1034" t="n"/>
      <c r="O48" s="1035">
        <f>F48-D48</f>
        <v/>
      </c>
      <c r="P48" s="75" t="n"/>
      <c r="Q48" s="996">
        <f>IFERROR((O48/M48-1),"")</f>
        <v/>
      </c>
      <c r="R48" s="75" t="n"/>
      <c r="S48" s="1044" t="n">
        <v>141104.2203816171</v>
      </c>
      <c r="T48" s="1035" t="n"/>
      <c r="U48" s="996">
        <f>IFERROR(F48/S48,"")</f>
        <v/>
      </c>
      <c r="V48" s="75" t="n"/>
      <c r="W48" s="1035" t="n">
        <v>0</v>
      </c>
      <c r="X48" s="1035" t="n"/>
      <c r="Y48" s="996">
        <f>IFERROR(F48/W48,"")</f>
        <v/>
      </c>
      <c r="AA48" s="224" t="n">
        <v>359425520291.0248</v>
      </c>
    </row>
    <row r="49">
      <c r="A49" s="99" t="inlineStr">
        <is>
          <t>Deviden</t>
        </is>
      </c>
      <c r="B49" s="75" t="n"/>
      <c r="C49" s="1035" t="n"/>
      <c r="D49" s="1035" t="n">
        <v>0</v>
      </c>
      <c r="E49" s="1041" t="n"/>
      <c r="F49" s="1035" t="n">
        <v>0</v>
      </c>
      <c r="G49" s="1035" t="n"/>
      <c r="H49" s="1035" t="n"/>
      <c r="I49" s="1035" t="n">
        <v>-1156.9618684264</v>
      </c>
      <c r="J49" s="1035" t="n"/>
      <c r="K49" s="1002">
        <f>IFERROR(F49/I49-1,"")</f>
        <v/>
      </c>
      <c r="L49" s="1035" t="n"/>
      <c r="M49" s="1035" t="n">
        <v>0</v>
      </c>
      <c r="N49" s="1034" t="n"/>
      <c r="O49" s="1035">
        <f>F49-D49</f>
        <v/>
      </c>
      <c r="P49" s="75" t="n"/>
      <c r="Q49" s="996">
        <f>IFERROR((O49/M49-1),"")</f>
        <v/>
      </c>
      <c r="R49" s="75" t="n"/>
      <c r="S49" s="1044" t="n">
        <v>0</v>
      </c>
      <c r="T49" s="1035" t="n"/>
      <c r="U49" s="996" t="n"/>
      <c r="V49" s="75" t="n"/>
      <c r="W49" s="1035" t="n">
        <v>-14110.42203816171</v>
      </c>
      <c r="X49" s="1035" t="n"/>
      <c r="Y49" s="996">
        <f>IFERROR(F49/W49,"")</f>
        <v/>
      </c>
      <c r="AA49" s="224" t="n">
        <v>0</v>
      </c>
    </row>
    <row r="50">
      <c r="A50" s="99" t="inlineStr">
        <is>
          <t>Komponen ekuitas lainnya</t>
        </is>
      </c>
      <c r="B50" s="75" t="n"/>
      <c r="C50" s="1035" t="n"/>
      <c r="D50" s="1035" t="n">
        <v>-16440.47309480315</v>
      </c>
      <c r="E50" s="1041" t="n"/>
      <c r="F50" s="1035">
        <f>'Lap. PK - Kinerja Mei 2026'!E56</f>
        <v/>
      </c>
      <c r="G50" s="1035" t="n"/>
      <c r="H50" s="1035" t="n"/>
      <c r="I50" s="1035" t="n">
        <v>-15138.56909776106</v>
      </c>
      <c r="J50" s="1035" t="n"/>
      <c r="K50" s="1002">
        <f>IFERROR(F50/I50-1,"")</f>
        <v/>
      </c>
      <c r="L50" s="1035" t="n"/>
      <c r="M50" s="1035" t="n">
        <v>-3481.479294023655</v>
      </c>
      <c r="N50" s="1034" t="n"/>
      <c r="O50" s="1035">
        <f>F50-D50</f>
        <v/>
      </c>
      <c r="P50" s="75" t="n"/>
      <c r="Q50" s="996">
        <f>IFERROR((O50/M50-1),"")</f>
        <v/>
      </c>
      <c r="R50" s="75" t="n"/>
      <c r="S50" s="1044" t="n">
        <v>1309.753494356176</v>
      </c>
      <c r="T50" s="1035" t="n"/>
      <c r="U50" s="996">
        <f>IFERROR(F50/S50,"")</f>
        <v/>
      </c>
      <c r="V50" s="75" t="n"/>
      <c r="W50" s="1035" t="n">
        <v>4089.310176677626</v>
      </c>
      <c r="X50" s="1035" t="n"/>
      <c r="Y50" s="996">
        <f>IFERROR(F50/W50,"")</f>
        <v/>
      </c>
      <c r="AA50" s="224" t="n">
        <v>-2156416116.410427</v>
      </c>
    </row>
    <row r="51">
      <c r="A51" s="42" t="n"/>
      <c r="D51" s="1052" t="n"/>
      <c r="E51" s="1052" t="n"/>
      <c r="F51" s="1052" t="n"/>
      <c r="G51" s="1052">
        <f>SUM(G45:G50)</f>
        <v/>
      </c>
      <c r="H51" s="1052">
        <f>SUM(H45:H50)</f>
        <v/>
      </c>
      <c r="I51" s="1052" t="n"/>
      <c r="M51" s="1048" t="n"/>
      <c r="O51" s="1048" t="n"/>
      <c r="S51" s="1034" t="n"/>
      <c r="W51" s="1048" t="n"/>
    </row>
    <row r="52">
      <c r="A52" s="43" t="n"/>
      <c r="D52" s="22" t="n"/>
      <c r="E52" s="22" t="n"/>
      <c r="F52" s="22" t="n"/>
      <c r="G52" s="22">
        <f>G26+G43</f>
        <v/>
      </c>
      <c r="H52" s="22">
        <f>H26+H43</f>
        <v/>
      </c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76" t="n"/>
      <c r="T52" s="22" t="n"/>
      <c r="U52" s="22" t="n"/>
      <c r="V52" s="22" t="n"/>
      <c r="W52" s="22" t="n"/>
      <c r="X52" s="22" t="n"/>
      <c r="Y52" s="22" t="n"/>
      <c r="Z52" s="22" t="n"/>
      <c r="AA52" s="22" t="n"/>
    </row>
    <row r="53">
      <c r="D53" s="22" t="n"/>
      <c r="E53" s="22" t="n"/>
      <c r="F53" s="22" t="n"/>
      <c r="G53" s="22" t="n"/>
      <c r="H53" s="22" t="n"/>
      <c r="I53" s="22" t="n"/>
      <c r="M53" s="1048" t="n"/>
      <c r="O53" s="1048" t="n"/>
      <c r="S53" s="1034" t="n"/>
      <c r="W53" s="1048" t="n"/>
    </row>
    <row r="54">
      <c r="D54" s="1048" t="n"/>
      <c r="F54" s="1048" t="n"/>
      <c r="I54" s="1048" t="n"/>
      <c r="M54" s="1048" t="n"/>
      <c r="O54" s="1048" t="n"/>
      <c r="S54" s="1034" t="n"/>
      <c r="W54" s="1048" t="n"/>
    </row>
    <row r="55">
      <c r="S55" s="75" t="n"/>
    </row>
    <row r="56">
      <c r="D56" s="228" t="n"/>
      <c r="S56" s="75" t="n"/>
    </row>
    <row r="57">
      <c r="S57" s="75" t="n"/>
    </row>
    <row r="58">
      <c r="S58" s="75" t="n"/>
    </row>
    <row r="59">
      <c r="S59" s="75" t="n"/>
    </row>
    <row r="60">
      <c r="S60" s="75" t="n"/>
    </row>
    <row r="61">
      <c r="S61" s="75" t="n"/>
    </row>
    <row r="62">
      <c r="S62" s="75" t="n"/>
    </row>
    <row r="63">
      <c r="S63" s="75" t="n"/>
    </row>
    <row r="64">
      <c r="S64" s="75" t="n"/>
    </row>
    <row r="65">
      <c r="S65" s="75" t="n"/>
    </row>
    <row r="66">
      <c r="S66" s="75" t="n"/>
    </row>
    <row r="67">
      <c r="S67" s="75" t="n"/>
    </row>
    <row r="68">
      <c r="S68" s="75" t="n"/>
    </row>
    <row r="69">
      <c r="S69" s="75" t="n"/>
    </row>
    <row r="70">
      <c r="S70" s="75" t="n"/>
    </row>
    <row r="71">
      <c r="S71" s="75" t="n"/>
    </row>
    <row r="72">
      <c r="S72" s="75" t="n"/>
    </row>
    <row r="73">
      <c r="S73" s="75" t="n"/>
    </row>
    <row r="74">
      <c r="S74" s="75" t="n"/>
    </row>
    <row r="75">
      <c r="S75" s="75" t="n"/>
    </row>
    <row r="76">
      <c r="S76" s="75" t="n"/>
    </row>
    <row r="77">
      <c r="S77" s="75" t="n"/>
    </row>
    <row r="78">
      <c r="S78" s="75" t="n"/>
    </row>
    <row r="79">
      <c r="S79" s="75" t="n"/>
    </row>
    <row r="80">
      <c r="S80" s="75" t="n"/>
    </row>
    <row r="81">
      <c r="A81" s="42" t="n"/>
      <c r="D81" s="22" t="n"/>
      <c r="F81" s="22" t="n"/>
      <c r="I81" s="22" t="n"/>
      <c r="M81" s="22" t="n"/>
      <c r="O81" s="22" t="n"/>
      <c r="S81" s="76" t="n"/>
      <c r="W81" s="22" t="n"/>
    </row>
    <row r="82">
      <c r="S82" s="341" t="n"/>
    </row>
    <row r="83">
      <c r="S83" s="341" t="n"/>
    </row>
    <row r="84">
      <c r="S84" s="341" t="n"/>
    </row>
    <row r="85">
      <c r="S85" s="341" t="n"/>
    </row>
    <row r="86">
      <c r="S86" s="341" t="n"/>
    </row>
    <row r="87">
      <c r="S87" s="341" t="n"/>
    </row>
    <row r="88">
      <c r="S88" s="341" t="n"/>
    </row>
    <row r="89">
      <c r="S89" s="341" t="n"/>
    </row>
    <row r="90">
      <c r="S90" s="341" t="n"/>
    </row>
    <row r="91">
      <c r="S91" s="341" t="n"/>
    </row>
    <row r="92">
      <c r="S92" s="341" t="n"/>
    </row>
    <row r="93">
      <c r="S93" s="341" t="n"/>
    </row>
    <row r="94">
      <c r="S94" s="341" t="n"/>
    </row>
    <row r="95">
      <c r="S95" s="341" t="n"/>
    </row>
    <row r="96">
      <c r="S96" s="341" t="n"/>
    </row>
    <row r="97">
      <c r="S97" s="341" t="n"/>
    </row>
    <row r="98">
      <c r="S98" s="341" t="n"/>
    </row>
    <row r="99">
      <c r="S99" s="341" t="n"/>
    </row>
    <row r="110">
      <c r="A110" s="42" t="n"/>
    </row>
  </sheetData>
  <mergeCells count="7">
    <mergeCell ref="K3:K4"/>
    <mergeCell ref="Q3:Q4"/>
    <mergeCell ref="U3:U4"/>
    <mergeCell ref="S3:S4"/>
    <mergeCell ref="Y3:Y4"/>
    <mergeCell ref="W3:W4"/>
    <mergeCell ref="A3:B4"/>
  </mergeCells>
  <printOptions horizontalCentered="1"/>
  <pageMargins left="0.25" right="0.25" top="0.75" bottom="0.75" header="0.3" footer="0.3"/>
  <pageSetup orientation="landscape" paperSize="9" scale="55"/>
</worksheet>
</file>

<file path=xl/worksheets/sheet4.xml><?xml version="1.0" encoding="utf-8"?>
<worksheet xmlns="http://schemas.openxmlformats.org/spreadsheetml/2006/main">
  <sheetPr>
    <tabColor rgb="FF002060"/>
    <outlinePr summaryBelow="1" summaryRight="1"/>
    <pageSetUpPr fitToPage="1"/>
  </sheetPr>
  <dimension ref="A1:Z38"/>
  <sheetViews>
    <sheetView showGridLines="0" zoomScale="110" zoomScaleNormal="70" workbookViewId="0">
      <pane xSplit="1" topLeftCell="B1" activePane="topRight" state="frozen"/>
      <selection activeCell="Y22" sqref="Y22"/>
      <selection pane="topRight" activeCell="A1" sqref="A1"/>
    </sheetView>
  </sheetViews>
  <sheetFormatPr baseColWidth="10" defaultColWidth="8.83203125" defaultRowHeight="15"/>
  <cols>
    <col width="50.33203125" customWidth="1" min="1" max="1"/>
    <col width="15.5" customWidth="1" min="2" max="2"/>
    <col width="14" customWidth="1" min="3" max="3"/>
    <col width="15.83203125" customWidth="1" min="4" max="4"/>
    <col width="17" customWidth="1" min="5" max="5"/>
    <col width="16.5" customWidth="1" min="6" max="6"/>
    <col width="22" bestFit="1" customWidth="1" min="7" max="7"/>
    <col width="16.33203125" bestFit="1" customWidth="1" min="8" max="8"/>
    <col width="11.5" customWidth="1" min="10" max="10"/>
    <col width="11.1640625" bestFit="1" customWidth="1" min="11" max="11"/>
  </cols>
  <sheetData>
    <row r="1" ht="16" customFormat="1" customHeight="1" s="12">
      <c r="A1" s="30" t="inlineStr">
        <is>
          <t>Laporan Arus Kas Konsolidasi Askrindo dan Entitas Anak</t>
        </is>
      </c>
      <c r="B1" s="17" t="n"/>
      <c r="C1" s="17" t="n"/>
      <c r="D1" s="977" t="n"/>
      <c r="E1" s="392" t="n"/>
      <c r="F1" s="977" t="n"/>
      <c r="G1" s="17" t="n"/>
      <c r="H1" s="17" t="n"/>
      <c r="I1" s="1022" t="n"/>
      <c r="J1" s="1" t="n"/>
      <c r="K1" s="1" t="n"/>
      <c r="L1" s="1" t="n"/>
      <c r="M1" s="1053" t="n"/>
      <c r="N1" s="1" t="n"/>
      <c r="O1" s="1054" t="n"/>
      <c r="P1" s="1" t="n"/>
      <c r="Q1" s="1" t="n"/>
      <c r="R1" s="1" t="n"/>
      <c r="S1" s="1055" t="n"/>
      <c r="T1" s="3" t="n"/>
      <c r="U1" s="3" t="n"/>
      <c r="V1" s="3" t="n"/>
      <c r="W1" s="1053" t="n"/>
      <c r="X1" s="3" t="n"/>
      <c r="Y1" s="3" t="n"/>
      <c r="Z1" s="3" t="n"/>
    </row>
    <row r="2" customFormat="1" s="12">
      <c r="A2" s="4" t="inlineStr">
        <is>
          <t>(dalam Jutaan Rupiah)</t>
        </is>
      </c>
      <c r="B2" s="5" t="n"/>
      <c r="C2" s="5" t="n"/>
      <c r="D2" s="1022" t="n"/>
      <c r="E2" s="393" t="n"/>
      <c r="F2" s="980" t="n"/>
      <c r="G2" s="5" t="n"/>
      <c r="H2" s="5" t="n"/>
      <c r="I2" s="1022" t="n"/>
      <c r="J2" s="5" t="n"/>
      <c r="K2" s="5" t="n"/>
      <c r="L2" s="5" t="n"/>
      <c r="M2" s="1022" t="n"/>
      <c r="N2" s="5" t="n"/>
      <c r="O2" s="38" t="n"/>
      <c r="P2" s="66" t="n"/>
      <c r="Q2" s="66" t="n"/>
      <c r="R2" s="5" t="n"/>
      <c r="S2" s="1021" t="n"/>
      <c r="T2" s="7" t="n"/>
      <c r="U2" s="7" t="n"/>
      <c r="V2" s="7" t="n"/>
      <c r="W2" s="1022" t="n"/>
      <c r="X2" s="7" t="n"/>
      <c r="Y2" s="7" t="n"/>
      <c r="Z2" s="7" t="n"/>
    </row>
    <row r="3" ht="15" customHeight="1">
      <c r="A3" s="837" t="inlineStr">
        <is>
          <t>KETERANGAN</t>
        </is>
      </c>
      <c r="B3" s="1056" t="inlineStr">
        <is>
          <t>REALISASI 2025 (Audited)</t>
        </is>
      </c>
      <c r="C3" s="1056" t="inlineStr">
        <is>
          <t>RKAP 2026</t>
        </is>
      </c>
      <c r="D3" s="1056" t="inlineStr">
        <is>
          <t>REALISASI SD APRIL 2026</t>
        </is>
      </c>
      <c r="E3" s="1056" t="inlineStr">
        <is>
          <t>REALISASI SD MEI 2026</t>
        </is>
      </c>
      <c r="F3" s="1056" t="inlineStr">
        <is>
          <t>REALISASI SD MEI 2025</t>
        </is>
      </c>
      <c r="G3" s="1057" t="inlineStr">
        <is>
          <t>RASIO (%)</t>
        </is>
      </c>
      <c r="H3" s="1058" t="n"/>
    </row>
    <row r="4" ht="89.25" customHeight="1">
      <c r="A4" s="995" t="n"/>
      <c r="B4" s="995" t="n"/>
      <c r="C4" s="995" t="n"/>
      <c r="D4" s="995" t="n"/>
      <c r="E4" s="995" t="n"/>
      <c r="F4" s="995" t="n"/>
      <c r="G4" s="1059" t="inlineStr">
        <is>
          <t>PENCAPAIAN 
THDP RKAP 2026</t>
        </is>
      </c>
      <c r="H4" s="1059" t="inlineStr">
        <is>
          <t>PERB. DNG. 
TAHUN 2025</t>
        </is>
      </c>
    </row>
    <row r="5">
      <c r="A5" s="101" t="n">
        <v>1</v>
      </c>
      <c r="B5" s="101" t="n">
        <v>2</v>
      </c>
      <c r="C5" s="101" t="n">
        <v>3</v>
      </c>
      <c r="D5" s="101" t="n">
        <v>4</v>
      </c>
      <c r="E5" s="101" t="n">
        <v>5</v>
      </c>
      <c r="F5" s="102" t="inlineStr">
        <is>
          <t>6</t>
        </is>
      </c>
      <c r="G5" s="101" t="inlineStr">
        <is>
          <t>7 = 5 : 3</t>
        </is>
      </c>
      <c r="H5" s="101" t="inlineStr">
        <is>
          <t>8 = (5-6) : 6</t>
        </is>
      </c>
      <c r="J5" s="1060" t="n"/>
    </row>
    <row r="6">
      <c r="A6" s="103" t="inlineStr">
        <is>
          <t>Arus Kas dari Aktivitas Operasi</t>
        </is>
      </c>
      <c r="B6" s="104" t="n"/>
      <c r="C6" s="104" t="n"/>
      <c r="D6" s="104" t="n"/>
      <c r="E6" s="104" t="n"/>
      <c r="F6" s="104" t="n"/>
      <c r="G6" s="1061" t="n"/>
      <c r="H6" s="1061" t="n"/>
      <c r="J6" s="1060" t="n"/>
    </row>
    <row r="7">
      <c r="A7" s="106" t="inlineStr">
        <is>
          <t>Penerimaan Premi dan Jasa Penjaminan</t>
        </is>
      </c>
      <c r="B7" s="107" t="n">
        <v>836483.6915850338</v>
      </c>
      <c r="C7" s="107" t="n">
        <v>901614.2283030734</v>
      </c>
      <c r="D7" s="107" t="n">
        <v>324675.252075661</v>
      </c>
      <c r="E7" s="395" t="n">
        <v>402640.1772417489</v>
      </c>
      <c r="F7" s="703" t="n">
        <v>285291.817416993</v>
      </c>
      <c r="G7" s="1062">
        <f>IFERROR(E7/C7*100," ")</f>
        <v/>
      </c>
      <c r="H7" s="1062">
        <f>IFERROR((E7/F7-1)*100," ")</f>
        <v/>
      </c>
    </row>
    <row r="8">
      <c r="A8" s="106" t="inlineStr">
        <is>
          <t>Penerimaan Recoveries</t>
        </is>
      </c>
      <c r="B8" s="107" t="n">
        <v>83357.09375945</v>
      </c>
      <c r="C8" s="107" t="n">
        <v>59838.44470728609</v>
      </c>
      <c r="D8" s="107" t="n">
        <v>19650.76680012199</v>
      </c>
      <c r="E8" s="395" t="n">
        <v>23867.00729347199</v>
      </c>
      <c r="F8" s="703" t="n">
        <v>40708.36957276</v>
      </c>
      <c r="G8" s="1062">
        <f>IFERROR(E8/C8*100," ")</f>
        <v/>
      </c>
      <c r="H8" s="1062">
        <f>IFERROR((E8/F8-1)*100," ")</f>
        <v/>
      </c>
      <c r="J8" t="inlineStr">
        <is>
          <t xml:space="preserve"> </t>
        </is>
      </c>
    </row>
    <row r="9">
      <c r="A9" s="106" t="inlineStr">
        <is>
          <t>Pembayaran Klaim</t>
        </is>
      </c>
      <c r="B9" s="107" t="n">
        <v>-561199.6295225915</v>
      </c>
      <c r="C9" s="107" t="n">
        <v>-532402.6417027971</v>
      </c>
      <c r="D9" s="107" t="n">
        <v>-189063.426178</v>
      </c>
      <c r="E9" s="395" t="n">
        <v>-238716.920778</v>
      </c>
      <c r="F9" s="703" t="n">
        <v>-142376.860526</v>
      </c>
      <c r="G9" s="1062">
        <f>IFERROR(E9/C9*100," ")</f>
        <v/>
      </c>
      <c r="H9" s="1062">
        <f>IFERROR((E9/F9-1)*100," ")</f>
        <v/>
      </c>
      <c r="J9" s="1060" t="n"/>
    </row>
    <row r="10">
      <c r="A10" s="106" t="inlineStr">
        <is>
          <t>Penerimaan Klaim Reasuransi</t>
        </is>
      </c>
      <c r="B10" s="107" t="n">
        <v>160839.2361048689</v>
      </c>
      <c r="C10" s="107" t="n">
        <v>172490.0216006663</v>
      </c>
      <c r="D10" s="107" t="n">
        <v>44472.37207590655</v>
      </c>
      <c r="E10" s="395" t="n">
        <v>54607.11495810443</v>
      </c>
      <c r="F10" s="703" t="n">
        <v>52615.836267</v>
      </c>
      <c r="G10" s="1062">
        <f>IFERROR(E10/C10*100," ")</f>
        <v/>
      </c>
      <c r="H10" s="1062">
        <f>IFERROR((E10/F10-1)*100," ")</f>
        <v/>
      </c>
      <c r="J10" s="1060" t="n"/>
    </row>
    <row r="11">
      <c r="A11" s="106" t="inlineStr">
        <is>
          <t>Pembayaran Premi Reasuransi</t>
        </is>
      </c>
      <c r="B11" s="107" t="n">
        <v>-158270.9894288918</v>
      </c>
      <c r="C11" s="107" t="n">
        <v>-179704.1926463434</v>
      </c>
      <c r="D11" s="107" t="n">
        <v>-38286.26186237619</v>
      </c>
      <c r="E11" s="395" t="n">
        <v>-55677.54579558801</v>
      </c>
      <c r="F11" s="703" t="n">
        <v>-53321.30838087625</v>
      </c>
      <c r="G11" s="1062">
        <f>IFERROR(E11/C11*100," ")</f>
        <v/>
      </c>
      <c r="H11" s="1062">
        <f>IFERROR((E11/F11-1)*100," ")</f>
        <v/>
      </c>
      <c r="J11" s="1060" t="n"/>
      <c r="K11" s="1063" t="n"/>
    </row>
    <row r="12">
      <c r="A12" s="106" t="inlineStr">
        <is>
          <t>Penerimaan Lainnya</t>
        </is>
      </c>
      <c r="B12" s="107" t="n">
        <v>963.5654779821573</v>
      </c>
      <c r="C12" s="107" t="n">
        <v>1142.02976899794</v>
      </c>
      <c r="D12" s="107" t="n">
        <v>1147.747980671894</v>
      </c>
      <c r="E12" s="395" t="n">
        <v>1587.297451909328</v>
      </c>
      <c r="F12" s="703" t="n">
        <v>265.8523364</v>
      </c>
      <c r="G12" s="1062">
        <f>IFERROR(E12/C12*100," ")</f>
        <v/>
      </c>
      <c r="H12" s="1062">
        <f>IFERROR((E12/F12-1)*100," ")</f>
        <v/>
      </c>
      <c r="J12" s="1060" t="n"/>
      <c r="K12" s="34" t="n"/>
    </row>
    <row r="13">
      <c r="A13" s="106" t="inlineStr">
        <is>
          <t>Pembayaran Beban Pemasaran, Umum dan Adm.</t>
        </is>
      </c>
      <c r="B13" s="107" t="n">
        <v>-121342.2233731038</v>
      </c>
      <c r="C13" s="107" t="n">
        <v>-145659.4044509182</v>
      </c>
      <c r="D13" s="107" t="n">
        <v>-56146.79211189245</v>
      </c>
      <c r="E13" s="395" t="n">
        <v>-67425.30170331348</v>
      </c>
      <c r="F13" s="703" t="n">
        <v>-54833.30249678141</v>
      </c>
      <c r="G13" s="1062">
        <f>IFERROR(E13/C13*100," ")</f>
        <v/>
      </c>
      <c r="H13" s="1062">
        <f>IFERROR((E13/F13-1)*100," ")</f>
        <v/>
      </c>
      <c r="J13" s="1063" t="n"/>
    </row>
    <row r="14">
      <c r="A14" s="106" t="inlineStr">
        <is>
          <t>Pembayaran Komisi</t>
        </is>
      </c>
      <c r="B14" s="108" t="n">
        <v>-26407.3179224534</v>
      </c>
      <c r="C14" s="108" t="n">
        <v>-28444.96447537332</v>
      </c>
      <c r="D14" s="108" t="n">
        <v>-11179.3152714249</v>
      </c>
      <c r="E14" s="396" t="n">
        <v>-12851.7282304249</v>
      </c>
      <c r="F14" s="704" t="n">
        <v>-8005.390252</v>
      </c>
      <c r="G14" s="1062">
        <f>IFERROR(E14/C14*100," ")</f>
        <v/>
      </c>
      <c r="H14" s="1062">
        <f>IFERROR((E14/F14-1)*100," ")</f>
        <v/>
      </c>
      <c r="J14" s="34" t="n"/>
      <c r="K14" s="1063" t="n"/>
    </row>
    <row r="15">
      <c r="A15" s="106" t="inlineStr">
        <is>
          <t>Pembayaran Lainnya</t>
        </is>
      </c>
      <c r="B15" s="107" t="n">
        <v>-64212.98141447236</v>
      </c>
      <c r="C15" s="107" t="n">
        <v>-60241.70722531732</v>
      </c>
      <c r="D15" s="107" t="n">
        <v>-24859.7372299561</v>
      </c>
      <c r="E15" s="395" t="n">
        <v>-30539.19231551939</v>
      </c>
      <c r="F15" s="703" t="n">
        <v>-21056.06618433118</v>
      </c>
      <c r="G15" s="1062">
        <f>IFERROR(E15/C15*100," ")</f>
        <v/>
      </c>
      <c r="H15" s="1062">
        <f>IFERROR((E15/F15-1)*100," ")</f>
        <v/>
      </c>
      <c r="K15" s="34" t="n"/>
    </row>
    <row r="16">
      <c r="A16" s="109" t="inlineStr">
        <is>
          <t>Kas Bersih dihasilkan (dikeluarkan) dari aktivitas operasi</t>
        </is>
      </c>
      <c r="B16" s="110" t="n">
        <v>150210.445265822</v>
      </c>
      <c r="C16" s="110" t="n">
        <v>188631.8138792744</v>
      </c>
      <c r="D16" s="110" t="n">
        <v>70410.60627871178</v>
      </c>
      <c r="E16" s="110" t="n">
        <v>77490.90812238889</v>
      </c>
      <c r="F16" s="705" t="n">
        <v>99288.94775316416</v>
      </c>
      <c r="G16" s="1064">
        <f>IFERROR(E16/C16*100," ")</f>
        <v/>
      </c>
      <c r="H16" s="1064">
        <f>IFERROR((E16/F16-1)*100," ")</f>
        <v/>
      </c>
    </row>
    <row r="17">
      <c r="A17" s="109" t="n"/>
      <c r="B17" s="107" t="n"/>
      <c r="C17" s="107" t="n"/>
      <c r="D17" s="107" t="n"/>
      <c r="E17" s="107" t="n"/>
      <c r="F17" s="702" t="n"/>
      <c r="G17" s="1062">
        <f>IFERROR(E17/C17*100," ")</f>
        <v/>
      </c>
      <c r="H17" s="1062">
        <f>IFERROR((E17/F17-1)*100," ")</f>
        <v/>
      </c>
    </row>
    <row r="18">
      <c r="A18" s="103" t="inlineStr">
        <is>
          <t>Arus Kas dari Aktivitas Investasi</t>
        </is>
      </c>
      <c r="B18" s="107" t="n"/>
      <c r="C18" s="107" t="n"/>
      <c r="D18" s="107" t="n"/>
      <c r="E18" s="107" t="n"/>
      <c r="F18" s="702" t="n"/>
      <c r="G18" s="1062">
        <f>IFERROR(E18/C18*100," ")</f>
        <v/>
      </c>
      <c r="H18" s="1062">
        <f>IFERROR((E18/F18-1)*100," ")</f>
        <v/>
      </c>
    </row>
    <row r="19">
      <c r="A19" s="106" t="inlineStr">
        <is>
          <t>Penerimaan hasil investasi</t>
        </is>
      </c>
      <c r="B19" s="107" t="n">
        <v>151151.2286875569</v>
      </c>
      <c r="C19" s="107" t="n">
        <v>157861.7820730886</v>
      </c>
      <c r="D19" s="107" t="n">
        <v>43082.94764922495</v>
      </c>
      <c r="E19" s="395" t="n">
        <v>55193.49313412372</v>
      </c>
      <c r="F19" s="107" t="n">
        <v>58496.03741674591</v>
      </c>
      <c r="G19" s="1062">
        <f>IFERROR(E19/C19*100," ")</f>
        <v/>
      </c>
      <c r="H19" s="1062">
        <f>IFERROR((E19/F19-1)*100," ")</f>
        <v/>
      </c>
    </row>
    <row r="20">
      <c r="A20" s="106" t="inlineStr">
        <is>
          <t>Pencairan (Penempatan) Deposito</t>
        </is>
      </c>
      <c r="B20" s="1065" t="n">
        <v>-111800</v>
      </c>
      <c r="C20" s="107" t="n">
        <v>-17000</v>
      </c>
      <c r="D20" s="107" t="n">
        <v>131300</v>
      </c>
      <c r="E20" s="395" t="n">
        <v>129050</v>
      </c>
      <c r="F20" s="107" t="n">
        <v>-45250</v>
      </c>
      <c r="G20" s="1062">
        <f>IFERROR(E20/C20*100," ")</f>
        <v/>
      </c>
      <c r="H20" s="1062">
        <f>IFERROR((E20/F20-1)*100," ")</f>
        <v/>
      </c>
    </row>
    <row r="21">
      <c r="A21" s="106" t="inlineStr">
        <is>
          <t>Pencairan (Penempatan) Surat Berharga</t>
        </is>
      </c>
      <c r="B21" s="107" t="n">
        <v>-193855.2144296003</v>
      </c>
      <c r="C21" s="107" t="n">
        <v>-284426.4609979938</v>
      </c>
      <c r="D21" s="107" t="n">
        <v>-236813.099069825</v>
      </c>
      <c r="E21" s="395" t="n">
        <v>-254940.4014281615</v>
      </c>
      <c r="F21" s="107" t="n">
        <v>-99051.48627961724</v>
      </c>
      <c r="G21" s="1062">
        <f>IFERROR(E21/C21*100," ")</f>
        <v/>
      </c>
      <c r="H21" s="1062">
        <f>IFERROR((E21/F21-1)*100," ")</f>
        <v/>
      </c>
    </row>
    <row r="22">
      <c r="A22" s="106" t="inlineStr">
        <is>
          <t>Hasil Penjualan Aset Tetap</t>
        </is>
      </c>
      <c r="B22" s="108" t="n"/>
      <c r="C22" s="108" t="n">
        <v>0</v>
      </c>
      <c r="D22" s="108" t="n"/>
      <c r="E22" s="396" t="n"/>
      <c r="F22" s="108" t="n"/>
      <c r="G22" s="1062">
        <f>IFERROR(E22/C22*100," ")</f>
        <v/>
      </c>
      <c r="H22" s="1062">
        <f>IFERROR((E22/F22-1)*100," ")</f>
        <v/>
      </c>
      <c r="J22" s="1063" t="n"/>
      <c r="K22" s="34" t="n"/>
    </row>
    <row r="23">
      <c r="A23" s="106" t="inlineStr">
        <is>
          <t>Perolehan Aset Tetap</t>
        </is>
      </c>
      <c r="B23" s="107" t="n">
        <v>-2498.657251000046</v>
      </c>
      <c r="C23" s="107" t="n">
        <v>-9541.147999999999</v>
      </c>
      <c r="D23" s="107" t="n">
        <v>-82.4747779999733</v>
      </c>
      <c r="E23" s="395" t="n">
        <v>-104.7747779999657</v>
      </c>
      <c r="F23" s="107" t="n">
        <v>-44.70849300004196</v>
      </c>
      <c r="G23" s="1062">
        <f>IFERROR(E23/C23*100," ")</f>
        <v/>
      </c>
      <c r="H23" s="1062">
        <f>IFERROR((E23/F23-1)*100," ")</f>
        <v/>
      </c>
    </row>
    <row r="24">
      <c r="A24" s="106" t="inlineStr">
        <is>
          <t>Penerimaan (Penempatan) Penyertaan Langsung</t>
        </is>
      </c>
      <c r="B24" s="107" t="n"/>
      <c r="C24" s="107" t="n">
        <v>0</v>
      </c>
      <c r="D24" s="107" t="n"/>
      <c r="E24" s="395" t="n"/>
      <c r="F24" s="107" t="n"/>
      <c r="G24" s="1062">
        <f>IFERROR(E24/C24*100," ")</f>
        <v/>
      </c>
      <c r="H24" s="1062">
        <f>IFERROR((E24/F24-1)*100," ")</f>
        <v/>
      </c>
    </row>
    <row r="25">
      <c r="A25" s="109" t="inlineStr">
        <is>
          <t>Kas Bersih dihasilkan (dikeluarkan) dari aktivitas investasi</t>
        </is>
      </c>
      <c r="B25" s="110" t="n">
        <v>-157002.6429930435</v>
      </c>
      <c r="C25" s="110" t="n">
        <v>-153105.8269249052</v>
      </c>
      <c r="D25" s="110" t="n">
        <v>-62512.62619860005</v>
      </c>
      <c r="E25" s="110" t="n">
        <v>-70801.68307203779</v>
      </c>
      <c r="F25" s="110" t="n">
        <v>-85850.15735587137</v>
      </c>
      <c r="G25" s="1064">
        <f>IFERROR(E25/C25*100," ")</f>
        <v/>
      </c>
      <c r="H25" s="1064">
        <f>IFERROR((E25/F25-1)*100," ")</f>
        <v/>
      </c>
    </row>
    <row r="26">
      <c r="A26" s="109" t="n"/>
      <c r="B26" s="107" t="n"/>
      <c r="C26" s="107" t="n"/>
      <c r="D26" s="107" t="n"/>
      <c r="E26" s="107" t="n"/>
      <c r="F26" s="107" t="n"/>
      <c r="G26" s="1062">
        <f>IFERROR(E26/C26*100," ")</f>
        <v/>
      </c>
      <c r="H26" s="1062">
        <f>IFERROR((E26/F26-1)*100," ")</f>
        <v/>
      </c>
    </row>
    <row r="27">
      <c r="A27" s="103" t="inlineStr">
        <is>
          <t>Arus Kas dari Aktivitas Pendanaan</t>
        </is>
      </c>
      <c r="B27" s="107" t="n"/>
      <c r="C27" s="107" t="n"/>
      <c r="D27" s="107" t="n"/>
      <c r="E27" s="107" t="n"/>
      <c r="F27" s="107" t="n"/>
      <c r="G27" s="1062">
        <f>IFERROR(E27/C27*100," ")</f>
        <v/>
      </c>
      <c r="H27" s="1062">
        <f>IFERROR((E27/F27-1)*100," ")</f>
        <v/>
      </c>
    </row>
    <row r="28">
      <c r="A28" s="106" t="inlineStr">
        <is>
          <t>Penerimaan (Pembayaran) deviden</t>
        </is>
      </c>
      <c r="B28" s="107" t="n">
        <v>-23207.171793</v>
      </c>
      <c r="C28" s="107" t="n">
        <v>-14110.42203816171</v>
      </c>
      <c r="D28" s="107" t="n">
        <v>0</v>
      </c>
      <c r="E28" s="107" t="n">
        <v>0</v>
      </c>
      <c r="F28" s="107" t="n">
        <v>0</v>
      </c>
      <c r="G28" s="1062">
        <f>IFERROR(E28/C28*100," ")</f>
        <v/>
      </c>
      <c r="H28" s="1062">
        <f>IFERROR((E28/F28-1)*100," ")</f>
        <v/>
      </c>
    </row>
    <row r="29">
      <c r="A29" s="106" t="inlineStr">
        <is>
          <t>Penerimaan atas Tambahan Modal disetor</t>
        </is>
      </c>
      <c r="B29" s="107" t="n">
        <v>0</v>
      </c>
      <c r="C29" s="1066" t="n">
        <v>0</v>
      </c>
      <c r="D29" s="107" t="n">
        <v>0</v>
      </c>
      <c r="E29" s="107" t="n">
        <v>0</v>
      </c>
      <c r="F29" s="107" t="n">
        <v>0</v>
      </c>
      <c r="G29" s="1062">
        <f>IFERROR(E29/C29*100," ")</f>
        <v/>
      </c>
      <c r="H29" s="1062">
        <f>IFERROR((E29/F29-1)*100," ")</f>
        <v/>
      </c>
    </row>
    <row r="30">
      <c r="A30" s="106" t="inlineStr">
        <is>
          <t>Penyaluran Dana Program Kemitraan dan Bina Lingkungan</t>
        </is>
      </c>
      <c r="B30" s="107" t="n"/>
      <c r="C30" s="107" t="n">
        <v>0</v>
      </c>
      <c r="D30" s="107" t="n"/>
      <c r="E30" s="107" t="n"/>
      <c r="F30" s="107" t="n"/>
      <c r="G30" s="1062">
        <f>IFERROR(E30/C30*100," ")</f>
        <v/>
      </c>
      <c r="H30" s="1062">
        <f>IFERROR((E30/F30-1)*100," ")</f>
        <v/>
      </c>
    </row>
    <row r="31" customFormat="1" s="148">
      <c r="A31" s="109" t="inlineStr">
        <is>
          <t>Kas Bersih dihasilkan (dikeluarkan) dari aktivitas pendanaan</t>
        </is>
      </c>
      <c r="B31" s="110" t="n">
        <v>-23207.171793</v>
      </c>
      <c r="C31" s="110" t="n">
        <v>-14110.42203816171</v>
      </c>
      <c r="D31" s="110" t="n">
        <v>0</v>
      </c>
      <c r="E31" s="110" t="n">
        <v>0</v>
      </c>
      <c r="F31" s="110" t="n">
        <v>0</v>
      </c>
      <c r="G31" s="1064">
        <f>IFERROR(E31/C31*100," ")</f>
        <v/>
      </c>
      <c r="H31" s="1064">
        <f>IFERROR((E31/F31-1)*100," ")</f>
        <v/>
      </c>
    </row>
    <row r="32">
      <c r="A32" s="109" t="n"/>
      <c r="B32" s="107" t="n"/>
      <c r="C32" s="107" t="n">
        <v>0</v>
      </c>
      <c r="D32" s="107" t="n"/>
      <c r="E32" s="107" t="n"/>
      <c r="F32" s="107" t="n"/>
      <c r="G32" s="1062">
        <f>IFERROR(E32/C32*100," ")</f>
        <v/>
      </c>
      <c r="H32" s="1062">
        <f>IFERROR((E32/F32-1)*100," ")</f>
        <v/>
      </c>
    </row>
    <row r="33">
      <c r="A33" s="103" t="inlineStr">
        <is>
          <t>KENAIKAN/PENURUNAN SALDO KAS</t>
        </is>
      </c>
      <c r="B33" s="111" t="n">
        <v>-29999.3695202215</v>
      </c>
      <c r="C33" s="111" t="n">
        <v>21415.56491620759</v>
      </c>
      <c r="D33" s="111" t="n">
        <v>7897.980080111738</v>
      </c>
      <c r="E33" s="111" t="n">
        <v>6689.225050351102</v>
      </c>
      <c r="F33" s="111" t="n">
        <v>13438.79039729279</v>
      </c>
      <c r="G33" s="1064">
        <f>IFERROR(E33/C33*100," ")</f>
        <v/>
      </c>
      <c r="H33" s="1064">
        <f>IFERROR((E33/F33-1)*100," ")</f>
        <v/>
      </c>
    </row>
    <row r="34">
      <c r="A34" s="103" t="inlineStr">
        <is>
          <t>Kas dan Setara Kas pada Awal Tahun</t>
        </is>
      </c>
      <c r="B34" s="111" t="n">
        <v>103869.2723104766</v>
      </c>
      <c r="C34" s="111" t="n">
        <v>99508.07023153844</v>
      </c>
      <c r="D34" s="111" t="n">
        <v>73869.90279024579</v>
      </c>
      <c r="E34" s="111" t="n">
        <v>73869.90279024579</v>
      </c>
      <c r="F34" s="111" t="n">
        <v>103869.2723104766</v>
      </c>
      <c r="G34" s="1064">
        <f>IFERROR(E34/C34*100," ")</f>
        <v/>
      </c>
      <c r="H34" s="1064">
        <f>IFERROR((E34/F34-1)*100," ")</f>
        <v/>
      </c>
    </row>
    <row r="35">
      <c r="A35" s="106" t="n"/>
      <c r="B35" s="1067" t="n"/>
      <c r="C35" s="1067" t="n"/>
      <c r="D35" s="1067" t="n"/>
      <c r="E35" s="1067" t="n"/>
      <c r="F35" s="1067" t="n"/>
      <c r="G35" s="1062">
        <f>IFERROR(E35/C35*100," ")</f>
        <v/>
      </c>
      <c r="H35" s="1062">
        <f>IFERROR((E35/F35-1)*100," ")</f>
        <v/>
      </c>
    </row>
    <row r="36">
      <c r="A36" s="412" t="inlineStr">
        <is>
          <t>Kas dan Setara Kas pada Akhir Tahun</t>
        </is>
      </c>
      <c r="B36" s="1068" t="n">
        <v>73869.90279025506</v>
      </c>
      <c r="C36" s="1068" t="n">
        <v>120923.635147746</v>
      </c>
      <c r="D36" s="1069" t="n">
        <v>81962.74830553781</v>
      </c>
      <c r="E36" s="1068" t="n">
        <v>80559.12784059689</v>
      </c>
      <c r="F36" s="1069" t="n">
        <v>117308.0627077693</v>
      </c>
      <c r="G36" s="1070">
        <f>IFERROR(E36/C36*100," ")</f>
        <v/>
      </c>
      <c r="H36" s="1070">
        <f>IFERROR((E36/F36-1)*100," ")</f>
        <v/>
      </c>
    </row>
    <row r="37">
      <c r="B37" s="1063" t="n"/>
      <c r="C37" s="1063" t="n"/>
      <c r="D37" s="1063" t="n"/>
      <c r="E37" s="1063" t="n"/>
      <c r="F37" s="1071" t="n"/>
    </row>
    <row r="38">
      <c r="C38" s="1072" t="n"/>
      <c r="D38" s="394" t="n"/>
      <c r="E38" s="394" t="n"/>
      <c r="F38" s="1071" t="n"/>
    </row>
  </sheetData>
  <mergeCells count="7">
    <mergeCell ref="C3:C4"/>
    <mergeCell ref="A3:A4"/>
    <mergeCell ref="B3:B4"/>
    <mergeCell ref="E3:E4"/>
    <mergeCell ref="F3:F4"/>
    <mergeCell ref="D3:D4"/>
    <mergeCell ref="G3:H3"/>
  </mergeCells>
  <printOptions horizontalCentered="1"/>
  <pageMargins left="0.25" right="0.25" top="0.75" bottom="0.75" header="0.3" footer="0.3"/>
  <pageSetup orientation="landscape" paperSize="9" scale="81"/>
</worksheet>
</file>

<file path=xl/worksheets/sheet5.xml><?xml version="1.0" encoding="utf-8"?>
<worksheet xmlns="http://schemas.openxmlformats.org/spreadsheetml/2006/main">
  <sheetPr>
    <tabColor rgb="FF002060"/>
    <outlinePr summaryBelow="1" summaryRight="1"/>
    <pageSetUpPr fitToPage="1"/>
  </sheetPr>
  <dimension ref="A1:IN75"/>
  <sheetViews>
    <sheetView showGridLines="0" zoomScale="125" zoomScaleNormal="85" workbookViewId="0">
      <pane xSplit="1" topLeftCell="C1" activePane="topRight" state="frozen"/>
      <selection activeCell="A3" sqref="A3:X44"/>
      <selection pane="topRight" activeCell="A1" sqref="A1"/>
    </sheetView>
  </sheetViews>
  <sheetFormatPr baseColWidth="10" defaultColWidth="9.1640625" defaultRowHeight="13"/>
  <cols>
    <col width="38" customWidth="1" style="120" min="1" max="1"/>
    <col width="16" customWidth="1" style="120" min="2" max="2"/>
    <col width="23.5" bestFit="1" customWidth="1" style="120" min="3" max="3"/>
    <col width="12.6640625" customWidth="1" style="120" min="4" max="4"/>
    <col width="13.33203125" customWidth="1" style="120" min="5" max="5"/>
    <col width="10.6640625" bestFit="1" customWidth="1" style="120" min="6" max="6"/>
    <col width="12.5" bestFit="1" customWidth="1" style="120" min="7" max="7"/>
    <col width="14.1640625" bestFit="1" customWidth="1" style="120" min="8" max="8"/>
    <col width="10.83203125" customWidth="1" style="120" min="9" max="9"/>
    <col width="11.6640625" customWidth="1" style="120" min="10" max="11"/>
    <col width="22.5" customWidth="1" style="120" min="12" max="12"/>
    <col width="2" customWidth="1" style="46" min="13" max="13"/>
    <col width="2.1640625" customWidth="1" style="46" min="14" max="14"/>
    <col width="31" bestFit="1" customWidth="1" style="46" min="15" max="15"/>
    <col width="40.83203125" customWidth="1" style="46" min="16" max="16"/>
    <col width="15.5" customWidth="1" style="46" min="17" max="17"/>
    <col width="21.33203125" customWidth="1" style="46" min="18" max="18"/>
    <col width="10.6640625" customWidth="1" style="46" min="19" max="19"/>
    <col width="15.33203125" customWidth="1" style="46" min="20" max="20"/>
    <col width="8.83203125" customWidth="1" style="46" min="21" max="21"/>
    <col width="11.5" customWidth="1" style="46" min="22" max="22"/>
    <col width="14.1640625" customWidth="1" style="46" min="23" max="23"/>
    <col width="9.1640625" customWidth="1" style="46" min="24" max="24"/>
    <col width="11.83203125" customWidth="1" style="46" min="25" max="25"/>
    <col width="22.5" customWidth="1" style="46" min="26" max="26"/>
    <col width="9.1640625" customWidth="1" style="46" min="27" max="16384"/>
  </cols>
  <sheetData>
    <row r="1">
      <c r="A1" s="112" t="n"/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30" t="inlineStr">
        <is>
          <t>Lampiran 1</t>
        </is>
      </c>
      <c r="M1" s="45" t="n"/>
    </row>
    <row r="2" ht="15" customHeight="1">
      <c r="A2" s="113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45" t="n"/>
    </row>
    <row r="3" ht="15" customHeight="1">
      <c r="A3" s="846" t="inlineStr">
        <is>
          <t xml:space="preserve">REALISASI HASIL UNDERWRITING </t>
        </is>
      </c>
      <c r="M3" s="47" t="n"/>
    </row>
    <row r="4" ht="15" customHeight="1">
      <c r="A4" s="847" t="inlineStr">
        <is>
          <t>PERIODE 1 JANUARI S/D 31 Mei 2026</t>
        </is>
      </c>
      <c r="M4" s="48" t="n"/>
    </row>
    <row r="5" ht="15" customHeight="1">
      <c r="A5" s="846" t="inlineStr">
        <is>
          <t>PT Jaminan Pembiayaan Askrindo Syariah</t>
        </is>
      </c>
      <c r="M5" s="47" t="n"/>
    </row>
    <row r="6" ht="15" customHeight="1">
      <c r="A6" s="113" t="inlineStr">
        <is>
          <t>(dalam jutaan rupiah)</t>
        </is>
      </c>
      <c r="B6" s="114" t="n"/>
      <c r="C6" s="114" t="n"/>
      <c r="D6" s="114" t="n"/>
      <c r="E6" s="115" t="n"/>
      <c r="F6" s="115" t="n"/>
      <c r="G6" s="115" t="n"/>
      <c r="H6" s="115" t="n"/>
      <c r="I6" s="115" t="n"/>
      <c r="J6" s="115" t="n"/>
      <c r="K6" s="115" t="n"/>
      <c r="L6" s="116" t="n"/>
      <c r="M6" s="49" t="n"/>
    </row>
    <row r="7" ht="12.75" customHeight="1">
      <c r="A7" s="1073" t="inlineStr">
        <is>
          <t>U R A I A N</t>
        </is>
      </c>
      <c r="B7" s="1073" t="inlineStr">
        <is>
          <t>RKAP 2026</t>
        </is>
      </c>
      <c r="C7" s="1074" t="inlineStr">
        <is>
          <t>REALISASI 
s.d. Mei 2026</t>
        </is>
      </c>
      <c r="D7" s="850" t="inlineStr">
        <is>
          <t>C L A S S   O F  B U S I N E S S</t>
        </is>
      </c>
      <c r="E7" s="1075" t="n"/>
      <c r="F7" s="1075" t="n"/>
      <c r="G7" s="1075" t="n"/>
      <c r="H7" s="1075" t="n"/>
      <c r="I7" s="1075" t="n"/>
      <c r="J7" s="1075" t="n"/>
      <c r="K7" s="852" t="n"/>
      <c r="L7" s="1076" t="inlineStr">
        <is>
          <t>% PENCAPAIAN THDP RKAP 2026</t>
        </is>
      </c>
      <c r="M7" s="50" t="n"/>
      <c r="N7" s="51" t="n"/>
      <c r="O7" s="51" t="n"/>
      <c r="AB7" s="51" t="n"/>
      <c r="AC7" s="51" t="n"/>
      <c r="AD7" s="51" t="n"/>
      <c r="AE7" s="51" t="n"/>
      <c r="AF7" s="51" t="n"/>
      <c r="AG7" s="51" t="n"/>
      <c r="AH7" s="51" t="n"/>
      <c r="AI7" s="51" t="n"/>
      <c r="AJ7" s="51" t="n"/>
      <c r="AK7" s="51" t="n"/>
      <c r="AL7" s="51" t="n"/>
      <c r="AM7" s="51" t="n"/>
      <c r="AN7" s="51" t="n"/>
      <c r="AO7" s="51" t="n"/>
      <c r="AP7" s="51" t="n"/>
      <c r="AQ7" s="51" t="n"/>
      <c r="AR7" s="51" t="n"/>
      <c r="AS7" s="51" t="n"/>
      <c r="AT7" s="51" t="n"/>
      <c r="AU7" s="51" t="n"/>
      <c r="AV7" s="51" t="n"/>
      <c r="AW7" s="51" t="n"/>
      <c r="AX7" s="51" t="n"/>
      <c r="AY7" s="51" t="n"/>
      <c r="AZ7" s="51" t="n"/>
      <c r="BA7" s="51" t="n"/>
      <c r="BB7" s="51" t="n"/>
      <c r="BC7" s="51" t="n"/>
      <c r="BD7" s="51" t="n"/>
      <c r="BE7" s="51" t="n"/>
      <c r="BF7" s="51" t="n"/>
      <c r="BG7" s="51" t="n"/>
      <c r="BH7" s="51" t="n"/>
      <c r="BI7" s="51" t="n"/>
      <c r="BJ7" s="51" t="n"/>
      <c r="BK7" s="51" t="n"/>
      <c r="BL7" s="51" t="n"/>
      <c r="BM7" s="51" t="n"/>
      <c r="BN7" s="51" t="n"/>
      <c r="BO7" s="51" t="n"/>
      <c r="BP7" s="51" t="n"/>
      <c r="BQ7" s="51" t="n"/>
      <c r="BR7" s="51" t="n"/>
      <c r="BS7" s="51" t="n"/>
      <c r="BT7" s="51" t="n"/>
      <c r="BU7" s="51" t="n"/>
      <c r="BV7" s="51" t="n"/>
      <c r="BW7" s="51" t="n"/>
      <c r="BX7" s="51" t="n"/>
      <c r="BY7" s="51" t="n"/>
      <c r="BZ7" s="51" t="n"/>
      <c r="CA7" s="51" t="n"/>
      <c r="CB7" s="51" t="n"/>
      <c r="CC7" s="51" t="n"/>
      <c r="CD7" s="51" t="n"/>
      <c r="CE7" s="51" t="n"/>
      <c r="CF7" s="51" t="n"/>
      <c r="CG7" s="51" t="n"/>
      <c r="CH7" s="51" t="n"/>
      <c r="CI7" s="51" t="n"/>
      <c r="CJ7" s="51" t="n"/>
      <c r="CK7" s="51" t="n"/>
      <c r="CL7" s="51" t="n"/>
      <c r="CM7" s="51" t="n"/>
      <c r="CN7" s="51" t="n"/>
      <c r="CO7" s="51" t="n"/>
      <c r="CP7" s="51" t="n"/>
      <c r="CQ7" s="51" t="n"/>
      <c r="CR7" s="51" t="n"/>
      <c r="CS7" s="51" t="n"/>
      <c r="CT7" s="51" t="n"/>
      <c r="CU7" s="51" t="n"/>
      <c r="CV7" s="51" t="n"/>
      <c r="CW7" s="51" t="n"/>
      <c r="CX7" s="51" t="n"/>
      <c r="CY7" s="51" t="n"/>
      <c r="CZ7" s="51" t="n"/>
      <c r="DA7" s="51" t="n"/>
      <c r="DB7" s="51" t="n"/>
      <c r="DC7" s="51" t="n"/>
      <c r="DD7" s="51" t="n"/>
      <c r="DE7" s="51" t="n"/>
      <c r="DF7" s="51" t="n"/>
      <c r="DG7" s="51" t="n"/>
      <c r="DH7" s="51" t="n"/>
      <c r="DI7" s="51" t="n"/>
      <c r="DJ7" s="51" t="n"/>
      <c r="DK7" s="51" t="n"/>
      <c r="DL7" s="51" t="n"/>
      <c r="DM7" s="51" t="n"/>
      <c r="DN7" s="51" t="n"/>
      <c r="DO7" s="51" t="n"/>
      <c r="DP7" s="51" t="n"/>
      <c r="DQ7" s="51" t="n"/>
      <c r="DR7" s="51" t="n"/>
      <c r="DS7" s="51" t="n"/>
      <c r="DT7" s="51" t="n"/>
      <c r="DU7" s="51" t="n"/>
      <c r="DV7" s="51" t="n"/>
      <c r="DW7" s="51" t="n"/>
      <c r="DX7" s="51" t="n"/>
      <c r="DY7" s="51" t="n"/>
      <c r="DZ7" s="51" t="n"/>
      <c r="EA7" s="51" t="n"/>
      <c r="EB7" s="51" t="n"/>
      <c r="EC7" s="51" t="n"/>
      <c r="ED7" s="51" t="n"/>
      <c r="EE7" s="51" t="n"/>
      <c r="EF7" s="51" t="n"/>
      <c r="EG7" s="51" t="n"/>
      <c r="EH7" s="51" t="n"/>
      <c r="EI7" s="51" t="n"/>
      <c r="EJ7" s="51" t="n"/>
      <c r="EK7" s="51" t="n"/>
      <c r="EL7" s="51" t="n"/>
      <c r="EM7" s="51" t="n"/>
      <c r="EN7" s="51" t="n"/>
      <c r="EO7" s="51" t="n"/>
      <c r="EP7" s="51" t="n"/>
      <c r="EQ7" s="51" t="n"/>
      <c r="ER7" s="51" t="n"/>
      <c r="ES7" s="51" t="n"/>
      <c r="ET7" s="51" t="n"/>
      <c r="EU7" s="51" t="n"/>
      <c r="EV7" s="51" t="n"/>
      <c r="EW7" s="51" t="n"/>
      <c r="EX7" s="51" t="n"/>
      <c r="EY7" s="51" t="n"/>
      <c r="EZ7" s="51" t="n"/>
      <c r="FA7" s="51" t="n"/>
      <c r="FB7" s="51" t="n"/>
      <c r="FC7" s="51" t="n"/>
      <c r="FD7" s="51" t="n"/>
      <c r="FE7" s="51" t="n"/>
      <c r="FF7" s="51" t="n"/>
      <c r="FG7" s="51" t="n"/>
      <c r="FH7" s="51" t="n"/>
      <c r="FI7" s="51" t="n"/>
      <c r="FJ7" s="51" t="n"/>
      <c r="FK7" s="51" t="n"/>
      <c r="FL7" s="51" t="n"/>
      <c r="FM7" s="51" t="n"/>
      <c r="FN7" s="51" t="n"/>
      <c r="FO7" s="51" t="n"/>
      <c r="FP7" s="51" t="n"/>
      <c r="FQ7" s="51" t="n"/>
      <c r="FR7" s="51" t="n"/>
      <c r="FS7" s="51" t="n"/>
      <c r="FT7" s="51" t="n"/>
      <c r="FU7" s="51" t="n"/>
      <c r="FV7" s="51" t="n"/>
      <c r="FW7" s="51" t="n"/>
      <c r="FX7" s="51" t="n"/>
      <c r="FY7" s="51" t="n"/>
      <c r="FZ7" s="51" t="n"/>
      <c r="GA7" s="51" t="n"/>
      <c r="GB7" s="51" t="n"/>
      <c r="GC7" s="51" t="n"/>
      <c r="GD7" s="51" t="n"/>
      <c r="GE7" s="51" t="n"/>
      <c r="GF7" s="51" t="n"/>
      <c r="GG7" s="51" t="n"/>
      <c r="GH7" s="51" t="n"/>
      <c r="GI7" s="51" t="n"/>
      <c r="GJ7" s="51" t="n"/>
      <c r="GK7" s="51" t="n"/>
      <c r="GL7" s="51" t="n"/>
      <c r="GM7" s="51" t="n"/>
      <c r="GN7" s="51" t="n"/>
      <c r="GO7" s="51" t="n"/>
      <c r="GP7" s="51" t="n"/>
      <c r="GQ7" s="51" t="n"/>
      <c r="GR7" s="51" t="n"/>
      <c r="GS7" s="51" t="n"/>
      <c r="GT7" s="51" t="n"/>
      <c r="GU7" s="51" t="n"/>
      <c r="GV7" s="51" t="n"/>
      <c r="GW7" s="51" t="n"/>
      <c r="GX7" s="51" t="n"/>
      <c r="GY7" s="51" t="n"/>
      <c r="GZ7" s="51" t="n"/>
      <c r="HA7" s="51" t="n"/>
      <c r="HB7" s="51" t="n"/>
      <c r="HC7" s="51" t="n"/>
      <c r="HD7" s="51" t="n"/>
      <c r="HE7" s="51" t="n"/>
      <c r="HF7" s="51" t="n"/>
      <c r="HG7" s="51" t="n"/>
      <c r="HH7" s="51" t="n"/>
      <c r="HI7" s="51" t="n"/>
      <c r="HJ7" s="51" t="n"/>
      <c r="HK7" s="51" t="n"/>
      <c r="HL7" s="51" t="n"/>
      <c r="HM7" s="51" t="n"/>
      <c r="HN7" s="51" t="n"/>
      <c r="HO7" s="51" t="n"/>
      <c r="HP7" s="51" t="n"/>
      <c r="HQ7" s="51" t="n"/>
      <c r="HR7" s="51" t="n"/>
      <c r="HS7" s="51" t="n"/>
      <c r="HT7" s="51" t="n"/>
      <c r="HU7" s="51" t="n"/>
      <c r="HV7" s="51" t="n"/>
      <c r="HW7" s="51" t="n"/>
      <c r="HX7" s="51" t="n"/>
      <c r="HY7" s="51" t="n"/>
      <c r="HZ7" s="51" t="n"/>
      <c r="IA7" s="51" t="n"/>
      <c r="IB7" s="51" t="n"/>
      <c r="IC7" s="51" t="n"/>
      <c r="ID7" s="51" t="n"/>
      <c r="IE7" s="51" t="n"/>
      <c r="IF7" s="51" t="n"/>
      <c r="IG7" s="51" t="n"/>
      <c r="IH7" s="51" t="n"/>
      <c r="II7" s="51" t="n"/>
      <c r="IJ7" s="51" t="n"/>
      <c r="IK7" s="51" t="n"/>
      <c r="IL7" s="51" t="n"/>
      <c r="IM7" s="51" t="n"/>
      <c r="IN7" s="51" t="n"/>
    </row>
    <row r="8" ht="23.25" customHeight="1">
      <c r="A8" s="1077" t="n"/>
      <c r="B8" s="1077" t="n"/>
      <c r="C8" s="1078" t="n"/>
      <c r="D8" s="1079" t="inlineStr">
        <is>
          <t>Mikro</t>
        </is>
      </c>
      <c r="E8" s="1080" t="inlineStr">
        <is>
          <t>Retail &amp; Korporasi</t>
        </is>
      </c>
      <c r="F8" s="1079" t="inlineStr">
        <is>
          <t>PEN</t>
        </is>
      </c>
      <c r="G8" s="1080" t="inlineStr">
        <is>
          <t>KUR</t>
        </is>
      </c>
      <c r="H8" s="1081" t="inlineStr">
        <is>
          <t>Konsumtif</t>
        </is>
      </c>
      <c r="I8" s="1082" t="inlineStr">
        <is>
          <t>KBG</t>
        </is>
      </c>
      <c r="J8" s="1083" t="inlineStr">
        <is>
          <t>Surety</t>
        </is>
      </c>
      <c r="K8" s="1083" t="inlineStr">
        <is>
          <t>KPP</t>
        </is>
      </c>
      <c r="L8" s="1084" t="n"/>
      <c r="M8" s="52" t="n"/>
      <c r="N8" s="51" t="n"/>
      <c r="O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  <c r="AZ8" s="51" t="n"/>
      <c r="BA8" s="51" t="n"/>
      <c r="BB8" s="51" t="n"/>
      <c r="BC8" s="51" t="n"/>
      <c r="BD8" s="51" t="n"/>
      <c r="BE8" s="51" t="n"/>
      <c r="BF8" s="51" t="n"/>
      <c r="BG8" s="51" t="n"/>
      <c r="BH8" s="51" t="n"/>
      <c r="BI8" s="51" t="n"/>
      <c r="BJ8" s="51" t="n"/>
      <c r="BK8" s="51" t="n"/>
      <c r="BL8" s="51" t="n"/>
      <c r="BM8" s="51" t="n"/>
      <c r="BN8" s="51" t="n"/>
      <c r="BO8" s="51" t="n"/>
      <c r="BP8" s="51" t="n"/>
      <c r="BQ8" s="51" t="n"/>
      <c r="BR8" s="51" t="n"/>
      <c r="BS8" s="51" t="n"/>
      <c r="BT8" s="51" t="n"/>
      <c r="BU8" s="51" t="n"/>
      <c r="BV8" s="51" t="n"/>
      <c r="BW8" s="51" t="n"/>
      <c r="BX8" s="51" t="n"/>
      <c r="BY8" s="51" t="n"/>
      <c r="BZ8" s="51" t="n"/>
      <c r="CA8" s="51" t="n"/>
      <c r="CB8" s="51" t="n"/>
      <c r="CC8" s="51" t="n"/>
      <c r="CD8" s="51" t="n"/>
      <c r="CE8" s="51" t="n"/>
      <c r="CF8" s="51" t="n"/>
      <c r="CG8" s="51" t="n"/>
      <c r="CH8" s="51" t="n"/>
      <c r="CI8" s="51" t="n"/>
      <c r="CJ8" s="51" t="n"/>
      <c r="CK8" s="51" t="n"/>
      <c r="CL8" s="51" t="n"/>
      <c r="CM8" s="51" t="n"/>
      <c r="CN8" s="51" t="n"/>
      <c r="CO8" s="51" t="n"/>
      <c r="CP8" s="51" t="n"/>
      <c r="CQ8" s="51" t="n"/>
      <c r="CR8" s="51" t="n"/>
      <c r="CS8" s="51" t="n"/>
      <c r="CT8" s="51" t="n"/>
      <c r="CU8" s="51" t="n"/>
      <c r="CV8" s="51" t="n"/>
      <c r="CW8" s="51" t="n"/>
      <c r="CX8" s="51" t="n"/>
      <c r="CY8" s="51" t="n"/>
      <c r="CZ8" s="51" t="n"/>
      <c r="DA8" s="51" t="n"/>
      <c r="DB8" s="51" t="n"/>
      <c r="DC8" s="51" t="n"/>
      <c r="DD8" s="51" t="n"/>
      <c r="DE8" s="51" t="n"/>
      <c r="DF8" s="51" t="n"/>
      <c r="DG8" s="51" t="n"/>
      <c r="DH8" s="51" t="n"/>
      <c r="DI8" s="51" t="n"/>
      <c r="DJ8" s="51" t="n"/>
      <c r="DK8" s="51" t="n"/>
      <c r="DL8" s="51" t="n"/>
      <c r="DM8" s="51" t="n"/>
      <c r="DN8" s="51" t="n"/>
      <c r="DO8" s="51" t="n"/>
      <c r="DP8" s="51" t="n"/>
      <c r="DQ8" s="51" t="n"/>
      <c r="DR8" s="51" t="n"/>
      <c r="DS8" s="51" t="n"/>
      <c r="DT8" s="51" t="n"/>
      <c r="DU8" s="51" t="n"/>
      <c r="DV8" s="51" t="n"/>
      <c r="DW8" s="51" t="n"/>
      <c r="DX8" s="51" t="n"/>
      <c r="DY8" s="51" t="n"/>
      <c r="DZ8" s="51" t="n"/>
      <c r="EA8" s="51" t="n"/>
      <c r="EB8" s="51" t="n"/>
      <c r="EC8" s="51" t="n"/>
      <c r="ED8" s="51" t="n"/>
      <c r="EE8" s="51" t="n"/>
      <c r="EF8" s="51" t="n"/>
      <c r="EG8" s="51" t="n"/>
      <c r="EH8" s="51" t="n"/>
      <c r="EI8" s="51" t="n"/>
      <c r="EJ8" s="51" t="n"/>
      <c r="EK8" s="51" t="n"/>
      <c r="EL8" s="51" t="n"/>
      <c r="EM8" s="51" t="n"/>
      <c r="EN8" s="51" t="n"/>
      <c r="EO8" s="51" t="n"/>
      <c r="EP8" s="51" t="n"/>
      <c r="EQ8" s="51" t="n"/>
      <c r="ER8" s="51" t="n"/>
      <c r="ES8" s="51" t="n"/>
      <c r="ET8" s="51" t="n"/>
      <c r="EU8" s="51" t="n"/>
      <c r="EV8" s="51" t="n"/>
      <c r="EW8" s="51" t="n"/>
      <c r="EX8" s="51" t="n"/>
      <c r="EY8" s="51" t="n"/>
      <c r="EZ8" s="51" t="n"/>
      <c r="FA8" s="51" t="n"/>
      <c r="FB8" s="51" t="n"/>
      <c r="FC8" s="51" t="n"/>
      <c r="FD8" s="51" t="n"/>
      <c r="FE8" s="51" t="n"/>
      <c r="FF8" s="51" t="n"/>
      <c r="FG8" s="51" t="n"/>
      <c r="FH8" s="51" t="n"/>
      <c r="FI8" s="51" t="n"/>
      <c r="FJ8" s="51" t="n"/>
      <c r="FK8" s="51" t="n"/>
      <c r="FL8" s="51" t="n"/>
      <c r="FM8" s="51" t="n"/>
      <c r="FN8" s="51" t="n"/>
      <c r="FO8" s="51" t="n"/>
      <c r="FP8" s="51" t="n"/>
      <c r="FQ8" s="51" t="n"/>
      <c r="FR8" s="51" t="n"/>
      <c r="FS8" s="51" t="n"/>
      <c r="FT8" s="51" t="n"/>
      <c r="FU8" s="51" t="n"/>
      <c r="FV8" s="51" t="n"/>
      <c r="FW8" s="51" t="n"/>
      <c r="FX8" s="51" t="n"/>
      <c r="FY8" s="51" t="n"/>
      <c r="FZ8" s="51" t="n"/>
      <c r="GA8" s="51" t="n"/>
      <c r="GB8" s="51" t="n"/>
      <c r="GC8" s="51" t="n"/>
      <c r="GD8" s="51" t="n"/>
      <c r="GE8" s="51" t="n"/>
      <c r="GF8" s="51" t="n"/>
      <c r="GG8" s="51" t="n"/>
      <c r="GH8" s="51" t="n"/>
      <c r="GI8" s="51" t="n"/>
      <c r="GJ8" s="51" t="n"/>
      <c r="GK8" s="51" t="n"/>
      <c r="GL8" s="51" t="n"/>
      <c r="GM8" s="51" t="n"/>
      <c r="GN8" s="51" t="n"/>
      <c r="GO8" s="51" t="n"/>
      <c r="GP8" s="51" t="n"/>
      <c r="GQ8" s="51" t="n"/>
      <c r="GR8" s="51" t="n"/>
      <c r="GS8" s="51" t="n"/>
      <c r="GT8" s="51" t="n"/>
      <c r="GU8" s="51" t="n"/>
      <c r="GV8" s="51" t="n"/>
      <c r="GW8" s="51" t="n"/>
      <c r="GX8" s="51" t="n"/>
      <c r="GY8" s="51" t="n"/>
      <c r="GZ8" s="51" t="n"/>
      <c r="HA8" s="51" t="n"/>
      <c r="HB8" s="51" t="n"/>
      <c r="HC8" s="51" t="n"/>
      <c r="HD8" s="51" t="n"/>
      <c r="HE8" s="51" t="n"/>
      <c r="HF8" s="51" t="n"/>
      <c r="HG8" s="51" t="n"/>
      <c r="HH8" s="51" t="n"/>
      <c r="HI8" s="51" t="n"/>
      <c r="HJ8" s="51" t="n"/>
      <c r="HK8" s="51" t="n"/>
      <c r="HL8" s="51" t="n"/>
      <c r="HM8" s="51" t="n"/>
      <c r="HN8" s="51" t="n"/>
      <c r="HO8" s="51" t="n"/>
      <c r="HP8" s="51" t="n"/>
      <c r="HQ8" s="51" t="n"/>
      <c r="HR8" s="51" t="n"/>
      <c r="HS8" s="51" t="n"/>
      <c r="HT8" s="51" t="n"/>
      <c r="HU8" s="51" t="n"/>
      <c r="HV8" s="51" t="n"/>
      <c r="HW8" s="51" t="n"/>
      <c r="HX8" s="51" t="n"/>
      <c r="HY8" s="51" t="n"/>
      <c r="HZ8" s="51" t="n"/>
      <c r="IA8" s="51" t="n"/>
      <c r="IB8" s="51" t="n"/>
      <c r="IC8" s="51" t="n"/>
      <c r="ID8" s="51" t="n"/>
      <c r="IE8" s="51" t="n"/>
      <c r="IF8" s="51" t="n"/>
      <c r="IG8" s="51" t="n"/>
      <c r="IH8" s="51" t="n"/>
      <c r="II8" s="51" t="n"/>
      <c r="IJ8" s="51" t="n"/>
      <c r="IK8" s="51" t="n"/>
      <c r="IL8" s="51" t="n"/>
      <c r="IM8" s="51" t="n"/>
      <c r="IN8" s="51" t="n"/>
    </row>
    <row r="9" ht="13.75" customHeight="1">
      <c r="A9" s="1085" t="n"/>
      <c r="B9" s="1085" t="n"/>
      <c r="C9" s="1086" t="n"/>
      <c r="D9" s="1086" t="n"/>
      <c r="E9" s="1085" t="n"/>
      <c r="F9" s="1086" t="n"/>
      <c r="G9" s="1085" t="n"/>
      <c r="H9" s="1085" t="n"/>
      <c r="I9" s="1087" t="n"/>
      <c r="J9" s="1087" t="n"/>
      <c r="K9" s="1087" t="n"/>
      <c r="L9" s="1088" t="n"/>
      <c r="M9" s="52" t="n"/>
      <c r="N9" s="51" t="n"/>
      <c r="O9" s="51" t="n"/>
      <c r="AB9" s="51" t="n"/>
      <c r="AC9" s="51" t="n"/>
      <c r="AD9" s="51" t="n"/>
      <c r="AE9" s="51" t="n"/>
      <c r="AF9" s="51" t="n"/>
      <c r="AG9" s="51" t="n"/>
      <c r="AH9" s="51" t="n"/>
      <c r="AI9" s="51" t="n"/>
      <c r="AJ9" s="51" t="n"/>
      <c r="AK9" s="51" t="n"/>
      <c r="AL9" s="51" t="n"/>
      <c r="AM9" s="51" t="n"/>
      <c r="AN9" s="51" t="n"/>
      <c r="AO9" s="51" t="n"/>
      <c r="AP9" s="51" t="n"/>
      <c r="AQ9" s="51" t="n"/>
      <c r="AR9" s="51" t="n"/>
      <c r="AS9" s="51" t="n"/>
      <c r="AT9" s="51" t="n"/>
      <c r="AU9" s="51" t="n"/>
      <c r="AV9" s="51" t="n"/>
      <c r="AW9" s="51" t="n"/>
      <c r="AX9" s="51" t="n"/>
      <c r="AY9" s="51" t="n"/>
      <c r="AZ9" s="51" t="n"/>
      <c r="BA9" s="51" t="n"/>
      <c r="BB9" s="51" t="n"/>
      <c r="BC9" s="51" t="n"/>
      <c r="BD9" s="51" t="n"/>
      <c r="BE9" s="51" t="n"/>
      <c r="BF9" s="51" t="n"/>
      <c r="BG9" s="51" t="n"/>
      <c r="BH9" s="51" t="n"/>
      <c r="BI9" s="51" t="n"/>
      <c r="BJ9" s="51" t="n"/>
      <c r="BK9" s="51" t="n"/>
      <c r="BL9" s="51" t="n"/>
      <c r="BM9" s="51" t="n"/>
      <c r="BN9" s="51" t="n"/>
      <c r="BO9" s="51" t="n"/>
      <c r="BP9" s="51" t="n"/>
      <c r="BQ9" s="51" t="n"/>
      <c r="BR9" s="51" t="n"/>
      <c r="BS9" s="51" t="n"/>
      <c r="BT9" s="51" t="n"/>
      <c r="BU9" s="51" t="n"/>
      <c r="BV9" s="51" t="n"/>
      <c r="BW9" s="51" t="n"/>
      <c r="BX9" s="51" t="n"/>
      <c r="BY9" s="51" t="n"/>
      <c r="BZ9" s="51" t="n"/>
      <c r="CA9" s="51" t="n"/>
      <c r="CB9" s="51" t="n"/>
      <c r="CC9" s="51" t="n"/>
      <c r="CD9" s="51" t="n"/>
      <c r="CE9" s="51" t="n"/>
      <c r="CF9" s="51" t="n"/>
      <c r="CG9" s="51" t="n"/>
      <c r="CH9" s="51" t="n"/>
      <c r="CI9" s="51" t="n"/>
      <c r="CJ9" s="51" t="n"/>
      <c r="CK9" s="51" t="n"/>
      <c r="CL9" s="51" t="n"/>
      <c r="CM9" s="51" t="n"/>
      <c r="CN9" s="51" t="n"/>
      <c r="CO9" s="51" t="n"/>
      <c r="CP9" s="51" t="n"/>
      <c r="CQ9" s="51" t="n"/>
      <c r="CR9" s="51" t="n"/>
      <c r="CS9" s="51" t="n"/>
      <c r="CT9" s="51" t="n"/>
      <c r="CU9" s="51" t="n"/>
      <c r="CV9" s="51" t="n"/>
      <c r="CW9" s="51" t="n"/>
      <c r="CX9" s="51" t="n"/>
      <c r="CY9" s="51" t="n"/>
      <c r="CZ9" s="51" t="n"/>
      <c r="DA9" s="51" t="n"/>
      <c r="DB9" s="51" t="n"/>
      <c r="DC9" s="51" t="n"/>
      <c r="DD9" s="51" t="n"/>
      <c r="DE9" s="51" t="n"/>
      <c r="DF9" s="51" t="n"/>
      <c r="DG9" s="51" t="n"/>
      <c r="DH9" s="51" t="n"/>
      <c r="DI9" s="51" t="n"/>
      <c r="DJ9" s="51" t="n"/>
      <c r="DK9" s="51" t="n"/>
      <c r="DL9" s="51" t="n"/>
      <c r="DM9" s="51" t="n"/>
      <c r="DN9" s="51" t="n"/>
      <c r="DO9" s="51" t="n"/>
      <c r="DP9" s="51" t="n"/>
      <c r="DQ9" s="51" t="n"/>
      <c r="DR9" s="51" t="n"/>
      <c r="DS9" s="51" t="n"/>
      <c r="DT9" s="51" t="n"/>
      <c r="DU9" s="51" t="n"/>
      <c r="DV9" s="51" t="n"/>
      <c r="DW9" s="51" t="n"/>
      <c r="DX9" s="51" t="n"/>
      <c r="DY9" s="51" t="n"/>
      <c r="DZ9" s="51" t="n"/>
      <c r="EA9" s="51" t="n"/>
      <c r="EB9" s="51" t="n"/>
      <c r="EC9" s="51" t="n"/>
      <c r="ED9" s="51" t="n"/>
      <c r="EE9" s="51" t="n"/>
      <c r="EF9" s="51" t="n"/>
      <c r="EG9" s="51" t="n"/>
      <c r="EH9" s="51" t="n"/>
      <c r="EI9" s="51" t="n"/>
      <c r="EJ9" s="51" t="n"/>
      <c r="EK9" s="51" t="n"/>
      <c r="EL9" s="51" t="n"/>
      <c r="EM9" s="51" t="n"/>
      <c r="EN9" s="51" t="n"/>
      <c r="EO9" s="51" t="n"/>
      <c r="EP9" s="51" t="n"/>
      <c r="EQ9" s="51" t="n"/>
      <c r="ER9" s="51" t="n"/>
      <c r="ES9" s="51" t="n"/>
      <c r="ET9" s="51" t="n"/>
      <c r="EU9" s="51" t="n"/>
      <c r="EV9" s="51" t="n"/>
      <c r="EW9" s="51" t="n"/>
      <c r="EX9" s="51" t="n"/>
      <c r="EY9" s="51" t="n"/>
      <c r="EZ9" s="51" t="n"/>
      <c r="FA9" s="51" t="n"/>
      <c r="FB9" s="51" t="n"/>
      <c r="FC9" s="51" t="n"/>
      <c r="FD9" s="51" t="n"/>
      <c r="FE9" s="51" t="n"/>
      <c r="FF9" s="51" t="n"/>
      <c r="FG9" s="51" t="n"/>
      <c r="FH9" s="51" t="n"/>
      <c r="FI9" s="51" t="n"/>
      <c r="FJ9" s="51" t="n"/>
      <c r="FK9" s="51" t="n"/>
      <c r="FL9" s="51" t="n"/>
      <c r="FM9" s="51" t="n"/>
      <c r="FN9" s="51" t="n"/>
      <c r="FO9" s="51" t="n"/>
      <c r="FP9" s="51" t="n"/>
      <c r="FQ9" s="51" t="n"/>
      <c r="FR9" s="51" t="n"/>
      <c r="FS9" s="51" t="n"/>
      <c r="FT9" s="51" t="n"/>
      <c r="FU9" s="51" t="n"/>
      <c r="FV9" s="51" t="n"/>
      <c r="FW9" s="51" t="n"/>
      <c r="FX9" s="51" t="n"/>
      <c r="FY9" s="51" t="n"/>
      <c r="FZ9" s="51" t="n"/>
      <c r="GA9" s="51" t="n"/>
      <c r="GB9" s="51" t="n"/>
      <c r="GC9" s="51" t="n"/>
      <c r="GD9" s="51" t="n"/>
      <c r="GE9" s="51" t="n"/>
      <c r="GF9" s="51" t="n"/>
      <c r="GG9" s="51" t="n"/>
      <c r="GH9" s="51" t="n"/>
      <c r="GI9" s="51" t="n"/>
      <c r="GJ9" s="51" t="n"/>
      <c r="GK9" s="51" t="n"/>
      <c r="GL9" s="51" t="n"/>
      <c r="GM9" s="51" t="n"/>
      <c r="GN9" s="51" t="n"/>
      <c r="GO9" s="51" t="n"/>
      <c r="GP9" s="51" t="n"/>
      <c r="GQ9" s="51" t="n"/>
      <c r="GR9" s="51" t="n"/>
      <c r="GS9" s="51" t="n"/>
      <c r="GT9" s="51" t="n"/>
      <c r="GU9" s="51" t="n"/>
      <c r="GV9" s="51" t="n"/>
      <c r="GW9" s="51" t="n"/>
      <c r="GX9" s="51" t="n"/>
      <c r="GY9" s="51" t="n"/>
      <c r="GZ9" s="51" t="n"/>
      <c r="HA9" s="51" t="n"/>
      <c r="HB9" s="51" t="n"/>
      <c r="HC9" s="51" t="n"/>
      <c r="HD9" s="51" t="n"/>
      <c r="HE9" s="51" t="n"/>
      <c r="HF9" s="51" t="n"/>
      <c r="HG9" s="51" t="n"/>
      <c r="HH9" s="51" t="n"/>
      <c r="HI9" s="51" t="n"/>
      <c r="HJ9" s="51" t="n"/>
      <c r="HK9" s="51" t="n"/>
      <c r="HL9" s="51" t="n"/>
      <c r="HM9" s="51" t="n"/>
      <c r="HN9" s="51" t="n"/>
      <c r="HO9" s="51" t="n"/>
      <c r="HP9" s="51" t="n"/>
      <c r="HQ9" s="51" t="n"/>
      <c r="HR9" s="51" t="n"/>
      <c r="HS9" s="51" t="n"/>
      <c r="HT9" s="51" t="n"/>
      <c r="HU9" s="51" t="n"/>
      <c r="HV9" s="51" t="n"/>
      <c r="HW9" s="51" t="n"/>
      <c r="HX9" s="51" t="n"/>
      <c r="HY9" s="51" t="n"/>
      <c r="HZ9" s="51" t="n"/>
      <c r="IA9" s="51" t="n"/>
      <c r="IB9" s="51" t="n"/>
      <c r="IC9" s="51" t="n"/>
      <c r="ID9" s="51" t="n"/>
      <c r="IE9" s="51" t="n"/>
      <c r="IF9" s="51" t="n"/>
      <c r="IG9" s="51" t="n"/>
      <c r="IH9" s="51" t="n"/>
      <c r="II9" s="51" t="n"/>
      <c r="IJ9" s="51" t="n"/>
      <c r="IK9" s="51" t="n"/>
      <c r="IL9" s="51" t="n"/>
      <c r="IM9" s="51" t="n"/>
      <c r="IN9" s="51" t="n"/>
    </row>
    <row r="10" ht="15" customHeight="1">
      <c r="A10" s="132" t="n">
        <v>1</v>
      </c>
      <c r="B10" s="132" t="n">
        <v>2</v>
      </c>
      <c r="C10" s="132" t="n">
        <v>3</v>
      </c>
      <c r="D10" s="132" t="n">
        <v>4</v>
      </c>
      <c r="E10" s="132" t="n">
        <v>5</v>
      </c>
      <c r="F10" s="132" t="n">
        <v>6</v>
      </c>
      <c r="G10" s="132" t="n">
        <v>7</v>
      </c>
      <c r="H10" s="132" t="n">
        <v>8</v>
      </c>
      <c r="I10" s="231" t="n">
        <v>9</v>
      </c>
      <c r="J10" s="231" t="n">
        <v>10</v>
      </c>
      <c r="K10" s="231" t="n">
        <v>11</v>
      </c>
      <c r="L10" s="133" t="inlineStr">
        <is>
          <t>12 = 3 : 2</t>
        </is>
      </c>
      <c r="M10" s="47" t="n"/>
    </row>
    <row r="11" ht="15" customHeight="1">
      <c r="A11" s="134" t="n"/>
      <c r="B11" s="135" t="n"/>
      <c r="C11" s="135" t="n"/>
      <c r="D11" s="205" t="n"/>
      <c r="E11" s="208" t="n"/>
      <c r="F11" s="208" t="n"/>
      <c r="G11" s="205" t="n"/>
      <c r="H11" s="208" t="n"/>
      <c r="I11" s="232" t="n"/>
      <c r="J11" s="232" t="n"/>
      <c r="K11" s="232" t="n"/>
      <c r="L11" s="136" t="n"/>
      <c r="M11" s="53" t="n"/>
    </row>
    <row r="12" ht="15" customHeight="1">
      <c r="A12" s="137" t="inlineStr">
        <is>
          <t>Pendapatan Premi</t>
        </is>
      </c>
      <c r="B12" s="138" t="n"/>
      <c r="C12" s="139" t="n"/>
      <c r="D12" s="1089" t="n"/>
      <c r="E12" s="1089" t="n"/>
      <c r="F12" s="1089" t="n"/>
      <c r="G12" s="1089" t="n"/>
      <c r="H12" s="1089" t="n"/>
      <c r="I12" s="1089" t="n"/>
      <c r="J12" s="1090" t="n"/>
      <c r="K12" s="1090" t="n"/>
      <c r="L12" s="1091" t="n"/>
      <c r="M12" s="1092" t="n"/>
      <c r="O12" s="64" t="n"/>
    </row>
    <row r="13" ht="15" customHeight="1">
      <c r="A13" s="134" t="inlineStr">
        <is>
          <t>Imbal Jasa Kafalah</t>
        </is>
      </c>
      <c r="B13" s="1093" t="n">
        <v>903700000000.0001</v>
      </c>
      <c r="C13" s="1094">
        <f>SUM(D13:K13)</f>
        <v/>
      </c>
      <c r="D13" s="1094">
        <f>'Input HUW'!F4</f>
        <v/>
      </c>
      <c r="E13" s="1094">
        <f>'Input HUW'!G4</f>
        <v/>
      </c>
      <c r="F13" s="1095">
        <f>'Input HUW'!I4</f>
        <v/>
      </c>
      <c r="G13" s="1094">
        <f>'Input HUW'!H4</f>
        <v/>
      </c>
      <c r="H13" s="1094">
        <f>'Input HUW'!J4</f>
        <v/>
      </c>
      <c r="I13" s="1094">
        <f>'Input HUW'!K4</f>
        <v/>
      </c>
      <c r="J13" s="1094">
        <f>'Input HUW'!L4</f>
        <v/>
      </c>
      <c r="K13" s="1094">
        <f>'Input HUW'!M4</f>
        <v/>
      </c>
      <c r="L13" s="1096">
        <f>C13/B13</f>
        <v/>
      </c>
      <c r="M13" s="1097" t="n"/>
      <c r="N13" s="1098" t="n"/>
      <c r="O13" s="64" t="n"/>
    </row>
    <row r="14" ht="15" customHeight="1">
      <c r="A14" s="134" t="inlineStr">
        <is>
          <t>Beban Penjaminan Ulang</t>
        </is>
      </c>
      <c r="B14" s="1093" t="n">
        <v>-235914607376.62</v>
      </c>
      <c r="C14" s="1094">
        <f>SUM(D14:K14)</f>
        <v/>
      </c>
      <c r="D14" s="1094">
        <f>'Input HUW'!F6</f>
        <v/>
      </c>
      <c r="E14" s="1094">
        <f>'Input HUW'!G6</f>
        <v/>
      </c>
      <c r="F14" s="1095">
        <f>'Input HUW'!I6</f>
        <v/>
      </c>
      <c r="G14" s="1094">
        <f>'Input HUW'!H6</f>
        <v/>
      </c>
      <c r="H14" s="1094">
        <f>'Input HUW'!J6</f>
        <v/>
      </c>
      <c r="I14" s="1094">
        <f>'Input HUW'!K6</f>
        <v/>
      </c>
      <c r="J14" s="1094">
        <f>'Input HUW'!L6</f>
        <v/>
      </c>
      <c r="K14" s="1094">
        <f>'Input HUW'!M6</f>
        <v/>
      </c>
      <c r="L14" s="1096">
        <f>C14/B14</f>
        <v/>
      </c>
      <c r="M14" s="1097" t="n"/>
      <c r="O14" s="64" t="n"/>
    </row>
    <row r="15" ht="15" customHeight="1">
      <c r="A15" s="134" t="inlineStr">
        <is>
          <t>Komisi penjaminan ulang</t>
        </is>
      </c>
      <c r="B15" s="1093" t="n">
        <v>49076637784.11713</v>
      </c>
      <c r="C15" s="1094">
        <f>SUM(D15:K15)</f>
        <v/>
      </c>
      <c r="D15" s="1094">
        <f>'Input HUW'!F7+'Input HUW'!F8</f>
        <v/>
      </c>
      <c r="E15" s="1094">
        <f>'Input HUW'!G7+'Input HUW'!G8</f>
        <v/>
      </c>
      <c r="F15" s="1095">
        <f>'Input HUW'!I7+'Input HUW'!I8</f>
        <v/>
      </c>
      <c r="G15" s="1094">
        <f>'Input HUW'!H7+'Input HUW'!H8</f>
        <v/>
      </c>
      <c r="H15" s="1094">
        <f>'Input HUW'!J7+'Input HUW'!J8</f>
        <v/>
      </c>
      <c r="I15" s="1094">
        <f>'Input HUW'!K7+'Input HUW'!K8</f>
        <v/>
      </c>
      <c r="J15" s="1094">
        <f>'Input HUW'!L7+'Input HUW'!L8</f>
        <v/>
      </c>
      <c r="K15" s="1094">
        <f>'Input HUW'!M7+'Input HUW'!M8</f>
        <v/>
      </c>
      <c r="L15" s="1096">
        <f>C15/B15</f>
        <v/>
      </c>
      <c r="M15" s="1097" t="n"/>
      <c r="O15" s="64" t="n"/>
    </row>
    <row r="16" ht="15" customHeight="1">
      <c r="A16" s="134" t="inlineStr">
        <is>
          <t>Penurunan (Kenaikan) Cad. Premi</t>
        </is>
      </c>
      <c r="B16" s="1093" t="n">
        <v>-91333788263.88803</v>
      </c>
      <c r="C16" s="1094">
        <f>SUM(D16:K16)</f>
        <v/>
      </c>
      <c r="D16" s="1094">
        <f>'Input HUW'!F9</f>
        <v/>
      </c>
      <c r="E16" s="1094">
        <f>'Input HUW'!G9</f>
        <v/>
      </c>
      <c r="F16" s="1095">
        <f>'Input HUW'!I9</f>
        <v/>
      </c>
      <c r="G16" s="1094">
        <f>'Input HUW'!H9</f>
        <v/>
      </c>
      <c r="H16" s="1094">
        <f>'Input HUW'!J9</f>
        <v/>
      </c>
      <c r="I16" s="1094">
        <f>'Input HUW'!K9</f>
        <v/>
      </c>
      <c r="J16" s="1094">
        <f>'Input HUW'!L9</f>
        <v/>
      </c>
      <c r="K16" s="1094">
        <f>'Input HUW'!M9</f>
        <v/>
      </c>
      <c r="L16" s="1096">
        <f>C16/B16</f>
        <v/>
      </c>
      <c r="M16" s="1097" t="n"/>
      <c r="O16" s="64" t="n"/>
    </row>
    <row r="17" ht="15" customHeight="1">
      <c r="A17" s="134" t="inlineStr">
        <is>
          <t>Pendapatan Kafalah Lain</t>
        </is>
      </c>
      <c r="B17" s="1093" t="n">
        <v>136101848.4555026</v>
      </c>
      <c r="C17" s="1094">
        <f>SUM(D17:K17)</f>
        <v/>
      </c>
      <c r="D17" s="1094">
        <f>'Input HUW'!F10</f>
        <v/>
      </c>
      <c r="E17" s="1094">
        <f>'Input HUW'!G10</f>
        <v/>
      </c>
      <c r="F17" s="1095">
        <f>'Input HUW'!I10</f>
        <v/>
      </c>
      <c r="G17" s="1094">
        <f>'Input HUW'!H10</f>
        <v/>
      </c>
      <c r="H17" s="1094">
        <f>'Input HUW'!J10</f>
        <v/>
      </c>
      <c r="I17" s="1094">
        <f>'Input HUW'!K10</f>
        <v/>
      </c>
      <c r="J17" s="1094">
        <f>'Input HUW'!L10</f>
        <v/>
      </c>
      <c r="K17" s="1094">
        <f>'Input HUW'!M10</f>
        <v/>
      </c>
      <c r="L17" s="1096">
        <f>C17/B17</f>
        <v/>
      </c>
      <c r="M17" s="1097" t="n"/>
      <c r="O17" s="64" t="n"/>
    </row>
    <row r="18" ht="15" customHeight="1">
      <c r="A18" s="134" t="n"/>
      <c r="B18" s="1099" t="n"/>
      <c r="C18" s="1099" t="n"/>
      <c r="D18" s="1094" t="n"/>
      <c r="E18" s="1094" t="n"/>
      <c r="F18" s="1100" t="n"/>
      <c r="G18" s="1101" t="n"/>
      <c r="H18" s="1102" t="n"/>
      <c r="I18" s="209" t="n"/>
      <c r="J18" s="209" t="n"/>
      <c r="K18" s="209" t="n"/>
      <c r="L18" s="1103" t="n"/>
      <c r="M18" s="1104" t="n"/>
      <c r="O18" s="64" t="n"/>
    </row>
    <row r="19" ht="15" customHeight="1">
      <c r="A19" s="141" t="inlineStr">
        <is>
          <t>Jumlah Pendapatan Premi</t>
        </is>
      </c>
      <c r="B19" s="1105">
        <f>SUM(B13:B18)</f>
        <v/>
      </c>
      <c r="C19" s="1105">
        <f>SUM(C13:C18)</f>
        <v/>
      </c>
      <c r="D19" s="1105">
        <f>SUM(D13:D18)</f>
        <v/>
      </c>
      <c r="E19" s="1105">
        <f>SUM(E13:E18)</f>
        <v/>
      </c>
      <c r="F19" s="1105">
        <f>SUM(F13:F18)</f>
        <v/>
      </c>
      <c r="G19" s="1105">
        <f>SUM(G13:G18)</f>
        <v/>
      </c>
      <c r="H19" s="1105">
        <f>SUM(H13:H18)</f>
        <v/>
      </c>
      <c r="I19" s="1105">
        <f>SUM(I13:I18)</f>
        <v/>
      </c>
      <c r="J19" s="1105">
        <f>SUM(J13:J18)</f>
        <v/>
      </c>
      <c r="K19" s="1105">
        <f>SUM(K13:K18)</f>
        <v/>
      </c>
      <c r="L19" s="1106">
        <f>C19/B19</f>
        <v/>
      </c>
      <c r="M19" s="1107" t="n"/>
      <c r="O19" s="1108" t="n"/>
    </row>
    <row r="20" ht="15" customHeight="1">
      <c r="A20" s="142" t="n"/>
      <c r="B20" s="1109" t="n"/>
      <c r="C20" s="1109" t="n"/>
      <c r="D20" s="1110" t="n"/>
      <c r="E20" s="1110" t="n"/>
      <c r="F20" s="1111" t="n"/>
      <c r="G20" s="1110" t="n"/>
      <c r="H20" s="1110" t="n"/>
      <c r="I20" s="1112" t="n"/>
      <c r="J20" s="1113" t="n"/>
      <c r="K20" s="1113" t="n"/>
      <c r="L20" s="1096" t="n"/>
      <c r="M20" s="1104" t="n"/>
      <c r="O20" s="64" t="n"/>
    </row>
    <row r="21" ht="15" customHeight="1">
      <c r="A21" s="143" t="inlineStr">
        <is>
          <t xml:space="preserve">Beban Underwriting </t>
        </is>
      </c>
      <c r="B21" s="348" t="n"/>
      <c r="C21" s="348" t="n"/>
      <c r="D21" s="349" t="n"/>
      <c r="E21" s="350" t="n"/>
      <c r="F21" s="360" t="n"/>
      <c r="G21" s="349" t="n"/>
      <c r="H21" s="350" t="n"/>
      <c r="I21" s="1114" t="n"/>
      <c r="J21" s="1114" t="n"/>
      <c r="K21" s="1114" t="n"/>
      <c r="L21" s="1115" t="n"/>
      <c r="M21" s="58" t="n"/>
      <c r="O21" s="149" t="n"/>
    </row>
    <row r="22" ht="15" customHeight="1">
      <c r="A22" s="144" t="inlineStr">
        <is>
          <t>Ta'widh Gross</t>
        </is>
      </c>
      <c r="B22" s="1116" t="n">
        <v>532473271862.1672</v>
      </c>
      <c r="C22" s="1116">
        <f>SUM(D22:K22)</f>
        <v/>
      </c>
      <c r="D22" s="1116">
        <f>'Input HUW'!F13</f>
        <v/>
      </c>
      <c r="E22" s="1095">
        <f>'Input HUW'!G13</f>
        <v/>
      </c>
      <c r="F22" s="1095">
        <f>'Input HUW'!I13</f>
        <v/>
      </c>
      <c r="G22" s="1095">
        <f>'Input HUW'!H13</f>
        <v/>
      </c>
      <c r="H22" s="1116">
        <f>'Input HUW'!J13</f>
        <v/>
      </c>
      <c r="I22" s="1095">
        <f>'Input HUW'!K13</f>
        <v/>
      </c>
      <c r="J22" s="1095">
        <f>'Input HUW'!L13</f>
        <v/>
      </c>
      <c r="K22" s="1095">
        <f>'Input HUW'!M13</f>
        <v/>
      </c>
      <c r="L22" s="1096">
        <f>C22/B22</f>
        <v/>
      </c>
      <c r="M22" s="1117" t="n"/>
      <c r="O22" s="64" t="n"/>
    </row>
    <row r="23" ht="15" customHeight="1">
      <c r="A23" s="144" t="inlineStr">
        <is>
          <t>Ta'widh Reas</t>
        </is>
      </c>
      <c r="B23" s="1116" t="n">
        <v>-173171543484.9389</v>
      </c>
      <c r="C23" s="1116">
        <f>SUM(D23:K23)</f>
        <v/>
      </c>
      <c r="D23" s="1116">
        <f>'Input HUW'!F14</f>
        <v/>
      </c>
      <c r="E23" s="1095">
        <f>'Input HUW'!G14</f>
        <v/>
      </c>
      <c r="F23" s="1095">
        <f>'Input HUW'!I14</f>
        <v/>
      </c>
      <c r="G23" s="1095">
        <f>'Input HUW'!H14</f>
        <v/>
      </c>
      <c r="H23" s="1116">
        <f>'Input HUW'!J14</f>
        <v/>
      </c>
      <c r="I23" s="1095">
        <f>'Input HUW'!K14</f>
        <v/>
      </c>
      <c r="J23" s="1095">
        <f>'Input HUW'!L14</f>
        <v/>
      </c>
      <c r="K23" s="1095">
        <f>'Input HUW'!M14</f>
        <v/>
      </c>
      <c r="L23" s="1096">
        <f>C23/B23</f>
        <v/>
      </c>
      <c r="M23" s="1117" t="n"/>
      <c r="O23" s="64" t="n"/>
    </row>
    <row r="24" ht="15" customHeight="1">
      <c r="A24" s="144" t="inlineStr">
        <is>
          <t>Beban Komisi - bersih</t>
        </is>
      </c>
      <c r="B24" s="1094" t="n">
        <v>25781050000.00092</v>
      </c>
      <c r="C24" s="1094">
        <f>SUM(D24:K24)</f>
        <v/>
      </c>
      <c r="D24" s="1094">
        <f>'Input HUW'!F15+'Input HUW'!F16</f>
        <v/>
      </c>
      <c r="E24" s="1094">
        <f>'Input HUW'!G15+'Input HUW'!G16</f>
        <v/>
      </c>
      <c r="F24" s="1095">
        <f>'Input HUW'!I15+'Input HUW'!I16</f>
        <v/>
      </c>
      <c r="G24" s="1095">
        <f>'Input HUW'!H15+'Input HUW'!H16</f>
        <v/>
      </c>
      <c r="H24" s="1094">
        <f>'Input HUW'!J15+'Input HUW'!J16</f>
        <v/>
      </c>
      <c r="I24" s="1094">
        <f>'Input HUW'!K15+'Input HUW'!K16</f>
        <v/>
      </c>
      <c r="J24" s="1094">
        <f>'Input HUW'!L15+'Input HUW'!L16</f>
        <v/>
      </c>
      <c r="K24" s="1094">
        <f>'Input HUW'!M15+'Input HUW'!M16</f>
        <v/>
      </c>
      <c r="L24" s="1096">
        <f>C24/B24</f>
        <v/>
      </c>
      <c r="M24" s="1097" t="n"/>
      <c r="O24" s="64" t="n"/>
    </row>
    <row r="25" ht="15" customHeight="1">
      <c r="A25" s="144" t="inlineStr">
        <is>
          <t>Pendapatan Recoveries - bersih</t>
        </is>
      </c>
      <c r="B25" s="1094" t="n">
        <v>-59838444707.28609</v>
      </c>
      <c r="C25" s="1094">
        <f>SUM(D25:K25)</f>
        <v/>
      </c>
      <c r="D25" s="1094">
        <f>'Input HUW'!F17</f>
        <v/>
      </c>
      <c r="E25" s="1094">
        <f>'Input HUW'!G17</f>
        <v/>
      </c>
      <c r="F25" s="1095">
        <f>'Input HUW'!I17</f>
        <v/>
      </c>
      <c r="G25" s="1095">
        <f>'Input HUW'!H17</f>
        <v/>
      </c>
      <c r="H25" s="1094">
        <f>'Input HUW'!J17</f>
        <v/>
      </c>
      <c r="I25" s="1094">
        <f>'Input HUW'!K17</f>
        <v/>
      </c>
      <c r="J25" s="1094">
        <f>'Input HUW'!L17</f>
        <v/>
      </c>
      <c r="K25" s="1094">
        <f>'Input HUW'!M17</f>
        <v/>
      </c>
      <c r="L25" s="1096">
        <f>C25/B25</f>
        <v/>
      </c>
      <c r="M25" s="1097" t="n"/>
      <c r="O25" s="64" t="n"/>
    </row>
    <row r="26" ht="15" customHeight="1">
      <c r="A26" s="145" t="inlineStr">
        <is>
          <t>Kenaikan (Penurunan) Estimasi Ta'widh</t>
        </is>
      </c>
      <c r="B26" s="1116" t="n">
        <v>70070686138.54491</v>
      </c>
      <c r="C26" s="1116">
        <f>SUM(D26:K26)</f>
        <v/>
      </c>
      <c r="D26" s="1116">
        <f>'Input HUW'!F18</f>
        <v/>
      </c>
      <c r="E26" s="1116">
        <f>'Input HUW'!G18</f>
        <v/>
      </c>
      <c r="F26" s="1095">
        <f>'Input HUW'!I18</f>
        <v/>
      </c>
      <c r="G26" s="1095">
        <f>'Input HUW'!H18</f>
        <v/>
      </c>
      <c r="H26" s="1116">
        <f>'Input HUW'!J18</f>
        <v/>
      </c>
      <c r="I26" s="1094">
        <f>'Input HUW'!K18</f>
        <v/>
      </c>
      <c r="J26" s="1094">
        <f>'Input HUW'!L18</f>
        <v/>
      </c>
      <c r="K26" s="1094">
        <f>'Input HUW'!M18</f>
        <v/>
      </c>
      <c r="L26" s="1096">
        <f>C26/B26</f>
        <v/>
      </c>
      <c r="M26" s="1097" t="n"/>
      <c r="O26" s="65" t="n"/>
    </row>
    <row r="27" ht="15" customHeight="1">
      <c r="A27" s="144" t="inlineStr">
        <is>
          <t>Beban Underwriting Lain</t>
        </is>
      </c>
      <c r="B27" s="1094" t="n">
        <v>3299204501.539182</v>
      </c>
      <c r="C27" s="1094">
        <f>SUM(D27:K27)</f>
        <v/>
      </c>
      <c r="D27" s="1094">
        <f>'Input HUW'!F19</f>
        <v/>
      </c>
      <c r="E27" s="1094">
        <f>'Input HUW'!G19</f>
        <v/>
      </c>
      <c r="F27" s="1095">
        <f>'Input HUW'!I19</f>
        <v/>
      </c>
      <c r="G27" s="1095">
        <f>'Input HUW'!H19</f>
        <v/>
      </c>
      <c r="H27" s="1094">
        <f>'Input HUW'!J19</f>
        <v/>
      </c>
      <c r="I27" s="1094">
        <f>'Input HUW'!K19</f>
        <v/>
      </c>
      <c r="J27" s="1094">
        <f>'Input HUW'!L19</f>
        <v/>
      </c>
      <c r="K27" s="1094">
        <f>'Input HUW'!M19</f>
        <v/>
      </c>
      <c r="L27" s="1096">
        <f>C27/B27</f>
        <v/>
      </c>
      <c r="M27" s="1097" t="n"/>
      <c r="O27" s="64" t="n"/>
    </row>
    <row r="28" ht="15" customHeight="1">
      <c r="A28" s="144" t="n"/>
      <c r="B28" s="1093" t="n"/>
      <c r="C28" s="1094" t="n"/>
      <c r="D28" s="1094" t="n"/>
      <c r="E28" s="1118" t="n"/>
      <c r="F28" s="1119" t="n"/>
      <c r="G28" s="1095" t="n"/>
      <c r="H28" s="1118" t="n"/>
      <c r="I28" s="1114" t="n"/>
      <c r="J28" s="1114" t="n"/>
      <c r="K28" s="1114" t="n"/>
      <c r="L28" s="1096" t="n"/>
      <c r="M28" s="1097" t="n"/>
      <c r="O28" s="64" t="n"/>
    </row>
    <row r="29" ht="15" customHeight="1">
      <c r="A29" s="141" t="inlineStr">
        <is>
          <t>Jumlah Beban Underwriting</t>
        </is>
      </c>
      <c r="B29" s="1120">
        <f>SUM(B22:B27)</f>
        <v/>
      </c>
      <c r="C29" s="1120">
        <f>SUM(C22:C27)</f>
        <v/>
      </c>
      <c r="D29" s="1120">
        <f>SUM(D22:D27)</f>
        <v/>
      </c>
      <c r="E29" s="1120">
        <f>SUM(E22:E27)</f>
        <v/>
      </c>
      <c r="F29" s="1120">
        <f>SUM(F22:F27)</f>
        <v/>
      </c>
      <c r="G29" s="1120">
        <f>SUM(G22:G27)</f>
        <v/>
      </c>
      <c r="H29" s="1120">
        <f>SUM(H22:H27)</f>
        <v/>
      </c>
      <c r="I29" s="1120">
        <f>SUM(I22:I27)</f>
        <v/>
      </c>
      <c r="J29" s="1120">
        <f>SUM(J22:J27)</f>
        <v/>
      </c>
      <c r="K29" s="1120">
        <f>SUM(K22:K27)</f>
        <v/>
      </c>
      <c r="L29" s="1106">
        <f>C29/B29</f>
        <v/>
      </c>
      <c r="M29" s="1107" t="n"/>
      <c r="O29" s="149" t="n"/>
    </row>
    <row r="30" ht="15" customHeight="1">
      <c r="A30" s="142" t="n"/>
      <c r="B30" s="1121" t="n"/>
      <c r="C30" s="1121" t="n"/>
      <c r="D30" s="1122" t="n"/>
      <c r="E30" s="1123" t="n"/>
      <c r="F30" s="1123" t="n"/>
      <c r="G30" s="1122" t="n"/>
      <c r="H30" s="1123" t="n"/>
      <c r="I30" s="1114" t="n"/>
      <c r="J30" s="1114" t="n"/>
      <c r="K30" s="1114" t="n"/>
      <c r="L30" s="1124" t="n"/>
      <c r="M30" s="1104" t="n"/>
      <c r="O30" s="64" t="n"/>
    </row>
    <row r="31" ht="15" customHeight="1">
      <c r="A31" s="146" t="inlineStr">
        <is>
          <t xml:space="preserve">Hasil Underwriting </t>
        </is>
      </c>
      <c r="B31" s="1125">
        <f>B19-B29</f>
        <v/>
      </c>
      <c r="C31" s="1125">
        <f>C19-C29</f>
        <v/>
      </c>
      <c r="D31" s="1125">
        <f>D19-D29</f>
        <v/>
      </c>
      <c r="E31" s="1125">
        <f>E19-E29</f>
        <v/>
      </c>
      <c r="F31" s="1125">
        <f>F19-F29</f>
        <v/>
      </c>
      <c r="G31" s="1125">
        <f>G19-G29</f>
        <v/>
      </c>
      <c r="H31" s="1125">
        <f>H19-H29</f>
        <v/>
      </c>
      <c r="I31" s="1125">
        <f>I19-I29</f>
        <v/>
      </c>
      <c r="J31" s="1125">
        <f>J19-J29</f>
        <v/>
      </c>
      <c r="K31" s="1125">
        <f>K19-K29</f>
        <v/>
      </c>
      <c r="L31" s="1126">
        <f>C31/B31</f>
        <v/>
      </c>
      <c r="M31" s="1107" t="n"/>
      <c r="O31" s="149" t="n"/>
    </row>
    <row r="32" ht="14" customHeight="1">
      <c r="A32" s="113" t="n"/>
      <c r="B32" s="980" t="n"/>
      <c r="C32" s="1127" t="n"/>
      <c r="D32" s="118" t="n"/>
      <c r="E32" s="1128" t="n"/>
      <c r="F32" s="1128" t="n"/>
      <c r="G32" s="1128" t="n"/>
      <c r="H32" s="1128" t="n"/>
      <c r="I32" s="1128" t="n"/>
      <c r="J32" s="1128" t="n"/>
      <c r="K32" s="1128" t="n"/>
      <c r="L32" s="1128" t="n"/>
      <c r="M32" s="1129" t="n"/>
    </row>
    <row r="33">
      <c r="B33" s="1130" t="n"/>
      <c r="C33" s="186" t="n"/>
      <c r="D33" s="186" t="n"/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62" t="n"/>
      <c r="N33" s="62" t="n"/>
      <c r="O33" s="62" t="n"/>
      <c r="P33" s="60" t="n"/>
      <c r="Q33" s="60" t="n"/>
      <c r="R33" s="60" t="n"/>
      <c r="S33" s="60" t="n"/>
    </row>
    <row r="34">
      <c r="B34" s="1130" t="n"/>
      <c r="C34" s="188" t="n"/>
      <c r="D34" s="188" t="n"/>
      <c r="E34" s="188" t="n"/>
      <c r="F34" s="188" t="n"/>
      <c r="G34" s="188" t="n"/>
      <c r="H34" s="188" t="n"/>
      <c r="I34" s="188" t="n"/>
      <c r="J34" s="188" t="n"/>
      <c r="K34" s="188" t="n"/>
      <c r="L34" s="187" t="n"/>
      <c r="M34" s="62" t="n"/>
      <c r="N34" s="62" t="n"/>
      <c r="O34" s="62" t="n"/>
      <c r="P34" s="60" t="n"/>
      <c r="Q34" s="60" t="n"/>
      <c r="R34" s="60" t="n"/>
      <c r="S34" s="60" t="n"/>
    </row>
    <row r="35" ht="14" customHeight="1">
      <c r="B35" s="1130" t="n"/>
      <c r="C35" s="980" t="n"/>
      <c r="D35" s="1131" t="n"/>
      <c r="E35" s="1131" t="n"/>
      <c r="F35" s="1131" t="n"/>
      <c r="G35" s="1131" t="n"/>
      <c r="H35" s="124" t="n"/>
      <c r="I35" s="124" t="n"/>
      <c r="J35" s="124" t="n"/>
      <c r="K35" s="124" t="n"/>
      <c r="L35" s="62" t="n"/>
      <c r="M35" s="62" t="n"/>
      <c r="N35" s="62" t="n"/>
      <c r="O35" s="60" t="n"/>
      <c r="P35" s="60" t="n"/>
      <c r="Q35" s="60" t="n"/>
      <c r="R35" s="60" t="n"/>
    </row>
    <row r="36">
      <c r="C36" s="122" t="n"/>
      <c r="D36" s="1131" t="n"/>
      <c r="E36" s="1131" t="n"/>
      <c r="F36" s="1131" t="n"/>
      <c r="G36" s="1131" t="n"/>
      <c r="H36" s="1131" t="n"/>
      <c r="I36" s="1131" t="n"/>
      <c r="J36" s="1131" t="n"/>
      <c r="K36" s="1131" t="n"/>
      <c r="L36" s="125" t="n"/>
      <c r="M36" s="62" t="n"/>
      <c r="N36" s="62" t="n"/>
      <c r="O36" s="62" t="n"/>
      <c r="P36" s="60" t="n"/>
      <c r="Q36" s="60" t="n"/>
      <c r="R36" s="60" t="n"/>
      <c r="S36" s="60" t="n"/>
    </row>
    <row r="37">
      <c r="C37" s="1132" t="n"/>
      <c r="D37" s="1132" t="n"/>
      <c r="E37" s="1132" t="n"/>
      <c r="F37" s="1132" t="n"/>
      <c r="G37" s="1132" t="n"/>
      <c r="H37" s="1132" t="n"/>
      <c r="I37" s="1132" t="n"/>
      <c r="J37" s="1132" t="n"/>
      <c r="K37" s="1132" t="n"/>
      <c r="L37" s="125" t="n"/>
      <c r="M37" s="62" t="n"/>
      <c r="N37" s="62" t="n"/>
      <c r="O37" s="62" t="n"/>
      <c r="P37" s="60" t="n"/>
      <c r="Q37" s="60" t="n"/>
      <c r="R37" s="60" t="n"/>
      <c r="S37" s="60" t="n"/>
    </row>
    <row r="38">
      <c r="B38" s="1130" t="n"/>
      <c r="C38" s="1132" t="n"/>
      <c r="D38" s="1132" t="n"/>
      <c r="E38" s="1132" t="n"/>
      <c r="F38" s="1132" t="n"/>
      <c r="G38" s="1132" t="n"/>
      <c r="H38" s="1132" t="n"/>
      <c r="I38" s="1132" t="n"/>
      <c r="J38" s="1132" t="n"/>
      <c r="K38" s="1132" t="n"/>
      <c r="L38" s="125" t="n"/>
      <c r="M38" s="62" t="n"/>
      <c r="N38" s="62" t="n"/>
      <c r="O38" s="62" t="n"/>
      <c r="P38" s="60" t="n"/>
      <c r="Q38" s="60" t="n"/>
      <c r="R38" s="60" t="n"/>
      <c r="S38" s="60" t="n"/>
    </row>
    <row r="39">
      <c r="B39" s="1130" t="n"/>
      <c r="C39" s="1132" t="n"/>
      <c r="D39" s="1132" t="n"/>
      <c r="E39" s="1132" t="n"/>
      <c r="F39" s="1132" t="n"/>
      <c r="G39" s="1132" t="n"/>
      <c r="H39" s="1132" t="n"/>
      <c r="I39" s="1132" t="n"/>
      <c r="J39" s="1132" t="n"/>
      <c r="K39" s="1132" t="n"/>
      <c r="L39" s="125" t="n"/>
      <c r="M39" s="62" t="n"/>
      <c r="N39" s="62" t="n"/>
      <c r="O39" s="62" t="n"/>
      <c r="P39" s="60" t="n"/>
      <c r="Q39" s="60" t="n"/>
      <c r="R39" s="60" t="n"/>
      <c r="S39" s="60" t="n"/>
    </row>
    <row r="40">
      <c r="B40" s="1130" t="n"/>
      <c r="C40" s="1132" t="n"/>
      <c r="D40" s="1132" t="n"/>
      <c r="E40" s="1132" t="n"/>
      <c r="F40" s="1132" t="n"/>
      <c r="G40" s="1132" t="n"/>
      <c r="H40" s="1132" t="n"/>
      <c r="I40" s="1132" t="n"/>
      <c r="J40" s="1132" t="n"/>
      <c r="K40" s="1132" t="n"/>
      <c r="L40" s="125" t="n"/>
      <c r="M40" s="62" t="n"/>
      <c r="N40" s="62" t="n"/>
      <c r="O40" s="62" t="n"/>
      <c r="P40" s="60" t="n"/>
      <c r="Q40" s="60" t="n"/>
      <c r="R40" s="60" t="n"/>
      <c r="S40" s="60" t="n"/>
    </row>
    <row r="41">
      <c r="B41" s="1130" t="n"/>
      <c r="C41" s="1132" t="n"/>
      <c r="D41" s="1132" t="n"/>
      <c r="E41" s="1132" t="n"/>
      <c r="F41" s="1132" t="n"/>
      <c r="G41" s="1132" t="n"/>
      <c r="H41" s="1132" t="n"/>
      <c r="I41" s="1132" t="n"/>
      <c r="J41" s="1132" t="n"/>
      <c r="K41" s="1132" t="n"/>
      <c r="L41" s="125" t="n"/>
      <c r="M41" s="62" t="n"/>
      <c r="N41" s="62" t="n"/>
      <c r="O41" s="62" t="n"/>
      <c r="P41" s="60" t="n"/>
      <c r="Q41" s="60" t="n"/>
      <c r="R41" s="60" t="n"/>
      <c r="S41" s="60" t="n"/>
    </row>
    <row r="42">
      <c r="B42" s="1133" t="n"/>
      <c r="C42" s="1132" t="n"/>
      <c r="D42" s="1132" t="n"/>
      <c r="E42" s="1132" t="n"/>
      <c r="F42" s="1132" t="n"/>
      <c r="G42" s="1132" t="n"/>
      <c r="H42" s="1132" t="n"/>
      <c r="I42" s="1132" t="n"/>
      <c r="J42" s="1132" t="n"/>
      <c r="K42" s="1132" t="n"/>
      <c r="L42" s="125" t="n"/>
      <c r="M42" s="62" t="n"/>
      <c r="N42" s="62" t="n"/>
      <c r="O42" s="62" t="n"/>
      <c r="P42" s="60" t="n"/>
      <c r="Q42" s="60" t="n"/>
      <c r="R42" s="60" t="n"/>
      <c r="S42" s="60" t="n"/>
    </row>
    <row r="43">
      <c r="B43" s="1134" t="n"/>
      <c r="C43" s="1132" t="n"/>
      <c r="D43" s="1132" t="n"/>
      <c r="E43" s="1132" t="n"/>
      <c r="F43" s="1132" t="n"/>
      <c r="G43" s="1132" t="n"/>
      <c r="H43" s="1132" t="n"/>
      <c r="I43" s="1132" t="n"/>
      <c r="J43" s="1132" t="n"/>
      <c r="K43" s="1132" t="n"/>
      <c r="P43" s="60" t="n"/>
      <c r="Q43" s="60" t="n"/>
      <c r="R43" s="60" t="n"/>
      <c r="S43" s="60" t="n"/>
      <c r="T43" s="60" t="n"/>
      <c r="U43" s="60" t="n"/>
      <c r="V43" s="60" t="n"/>
    </row>
    <row r="44">
      <c r="B44" s="1133" t="n"/>
      <c r="C44" s="1132" t="n"/>
      <c r="D44" s="1132" t="n"/>
      <c r="E44" s="1132" t="n"/>
      <c r="F44" s="1132" t="n"/>
      <c r="G44" s="1132" t="n"/>
      <c r="H44" s="1132" t="n"/>
      <c r="I44" s="1132" t="n"/>
      <c r="J44" s="1132" t="n"/>
      <c r="K44" s="1132" t="n"/>
      <c r="P44" s="60" t="n"/>
      <c r="Q44" s="60" t="n"/>
      <c r="R44" s="60" t="n"/>
      <c r="S44" s="60" t="n"/>
      <c r="T44" s="60" t="n"/>
    </row>
    <row r="45">
      <c r="C45" s="1132" t="n"/>
      <c r="D45" s="1132" t="n"/>
      <c r="E45" s="1132" t="n"/>
      <c r="F45" s="1132" t="n"/>
      <c r="G45" s="1132" t="n"/>
      <c r="H45" s="1132" t="n"/>
      <c r="I45" s="1132" t="n"/>
      <c r="J45" s="1132" t="n"/>
      <c r="K45" s="1132" t="n"/>
      <c r="P45" s="60" t="n"/>
      <c r="Q45" s="60" t="n"/>
      <c r="R45" s="60" t="n"/>
      <c r="S45" s="60" t="n"/>
      <c r="T45" s="60" t="n"/>
    </row>
    <row r="46">
      <c r="C46" s="1132" t="n"/>
      <c r="D46" s="1132" t="n"/>
      <c r="E46" s="1132" t="n"/>
      <c r="F46" s="1132" t="n"/>
      <c r="G46" s="1132" t="n"/>
      <c r="H46" s="1132" t="n"/>
      <c r="I46" s="1132" t="n"/>
      <c r="J46" s="1132" t="n"/>
      <c r="K46" s="1132" t="n"/>
      <c r="P46" s="60" t="n"/>
      <c r="Q46" s="60" t="n"/>
      <c r="R46" s="60" t="n"/>
      <c r="S46" s="60" t="n"/>
      <c r="T46" s="60" t="n"/>
    </row>
    <row r="47">
      <c r="C47" s="1132" t="n"/>
      <c r="D47" s="1132" t="n"/>
      <c r="E47" s="1132" t="n"/>
      <c r="F47" s="1132" t="n"/>
      <c r="G47" s="1132" t="n"/>
      <c r="H47" s="1132" t="n"/>
      <c r="I47" s="1132" t="n"/>
      <c r="J47" s="1132" t="n"/>
      <c r="K47" s="1132" t="n"/>
      <c r="P47" s="60" t="n"/>
      <c r="Q47" s="60" t="n"/>
      <c r="R47" s="60" t="n"/>
      <c r="S47" s="60" t="n"/>
      <c r="T47" s="60" t="n"/>
    </row>
    <row r="48">
      <c r="C48" s="1132" t="n"/>
      <c r="D48" s="1132" t="n"/>
      <c r="E48" s="1132" t="n"/>
      <c r="F48" s="1132" t="n"/>
      <c r="G48" s="1132" t="n"/>
      <c r="H48" s="1132" t="n"/>
      <c r="I48" s="1132" t="n"/>
      <c r="J48" s="1132" t="n"/>
      <c r="K48" s="1132" t="n"/>
      <c r="P48" s="60" t="n"/>
      <c r="Q48" s="60" t="n"/>
      <c r="R48" s="60" t="n"/>
      <c r="S48" s="60" t="n"/>
      <c r="T48" s="60" t="n"/>
    </row>
    <row r="49">
      <c r="C49" s="1132" t="n"/>
      <c r="D49" s="1132" t="n"/>
      <c r="E49" s="1132" t="n"/>
      <c r="F49" s="1132" t="n"/>
      <c r="G49" s="1132" t="n"/>
      <c r="H49" s="1132" t="n"/>
      <c r="I49" s="1132" t="n"/>
      <c r="J49" s="1132" t="n"/>
      <c r="K49" s="1132" t="n"/>
      <c r="P49" s="60" t="n"/>
      <c r="Q49" s="60" t="n"/>
      <c r="R49" s="60" t="n"/>
      <c r="S49" s="60" t="n"/>
      <c r="T49" s="60" t="n"/>
    </row>
    <row r="50">
      <c r="C50" s="1132" t="n"/>
      <c r="D50" s="1132" t="n"/>
      <c r="E50" s="1132" t="n"/>
      <c r="F50" s="1132" t="n"/>
      <c r="G50" s="1132" t="n"/>
      <c r="H50" s="1132" t="n"/>
      <c r="I50" s="1132" t="n"/>
      <c r="J50" s="1132" t="n"/>
      <c r="K50" s="1132" t="n"/>
      <c r="P50" s="60" t="n"/>
      <c r="Q50" s="60" t="n"/>
      <c r="R50" s="60" t="n"/>
      <c r="S50" s="60" t="n"/>
      <c r="T50" s="60" t="n"/>
    </row>
    <row r="51">
      <c r="C51" s="1132" t="n"/>
      <c r="D51" s="1132" t="n"/>
      <c r="E51" s="1132" t="n"/>
      <c r="F51" s="1132" t="n"/>
      <c r="G51" s="1132" t="n"/>
      <c r="H51" s="1132" t="n"/>
      <c r="I51" s="1132" t="n"/>
      <c r="J51" s="1132" t="n"/>
      <c r="K51" s="1132" t="n"/>
      <c r="P51" s="60" t="n"/>
      <c r="Q51" s="60" t="n"/>
      <c r="R51" s="60" t="n"/>
      <c r="S51" s="60" t="n"/>
      <c r="T51" s="60" t="n"/>
    </row>
    <row r="52">
      <c r="C52" s="1132" t="n"/>
      <c r="D52" s="1132" t="n"/>
      <c r="E52" s="1132" t="n"/>
      <c r="F52" s="1132" t="n"/>
      <c r="G52" s="1132" t="n"/>
      <c r="H52" s="1132" t="n"/>
      <c r="I52" s="1132" t="n"/>
      <c r="J52" s="1132" t="n"/>
      <c r="K52" s="1132" t="n"/>
      <c r="P52" s="60" t="n"/>
      <c r="Q52" s="60" t="n"/>
      <c r="R52" s="60" t="n"/>
      <c r="S52" s="60" t="n"/>
      <c r="T52" s="60" t="n"/>
    </row>
    <row r="53">
      <c r="C53" s="1132" t="n"/>
      <c r="D53" s="1132" t="n"/>
      <c r="E53" s="1132" t="n"/>
      <c r="F53" s="1132" t="n"/>
      <c r="G53" s="1132" t="n"/>
      <c r="H53" s="1132" t="n"/>
      <c r="I53" s="1132" t="n"/>
      <c r="J53" s="1132" t="n"/>
      <c r="K53" s="1132" t="n"/>
      <c r="P53" s="60" t="n"/>
      <c r="Q53" s="60" t="n"/>
      <c r="R53" s="60" t="n"/>
      <c r="S53" s="60" t="n"/>
      <c r="T53" s="60" t="n"/>
    </row>
    <row r="54">
      <c r="C54" s="1132" t="n"/>
      <c r="D54" s="1132" t="n"/>
      <c r="E54" s="1132" t="n"/>
      <c r="F54" s="1132" t="n"/>
      <c r="G54" s="1132" t="n"/>
      <c r="H54" s="1132" t="n"/>
      <c r="I54" s="1132" t="n"/>
      <c r="J54" s="1132" t="n"/>
      <c r="K54" s="1132" t="n"/>
      <c r="P54" s="60" t="n"/>
      <c r="Q54" s="60" t="n"/>
      <c r="R54" s="60" t="n"/>
      <c r="S54" s="60" t="n"/>
      <c r="T54" s="60" t="n"/>
    </row>
    <row r="55">
      <c r="C55" s="1132" t="n"/>
      <c r="D55" s="1132" t="n"/>
      <c r="E55" s="1132" t="n"/>
      <c r="F55" s="1132" t="n"/>
      <c r="G55" s="1132" t="n"/>
      <c r="H55" s="1132" t="n"/>
      <c r="I55" s="1132" t="n"/>
      <c r="J55" s="1132" t="n"/>
      <c r="K55" s="1132" t="n"/>
      <c r="P55" s="60" t="n"/>
      <c r="Q55" s="60" t="n"/>
      <c r="R55" s="60" t="n"/>
      <c r="S55" s="60" t="n"/>
      <c r="T55" s="60" t="n"/>
    </row>
    <row r="56">
      <c r="C56" s="1132" t="n"/>
      <c r="D56" s="1132" t="n"/>
      <c r="E56" s="1132" t="n"/>
      <c r="F56" s="1132" t="n"/>
      <c r="G56" s="1132" t="n"/>
      <c r="H56" s="1132" t="n"/>
      <c r="I56" s="1132" t="n"/>
      <c r="J56" s="1132" t="n"/>
      <c r="K56" s="1132" t="n"/>
      <c r="P56" s="60" t="n"/>
      <c r="Q56" s="60" t="n"/>
      <c r="R56" s="60" t="n"/>
      <c r="S56" s="60" t="n"/>
      <c r="T56" s="60" t="n"/>
    </row>
    <row r="57">
      <c r="C57" s="1132" t="n"/>
      <c r="D57" s="1132" t="n"/>
      <c r="E57" s="1132" t="n"/>
      <c r="F57" s="1132" t="n"/>
      <c r="G57" s="1132" t="n"/>
      <c r="H57" s="1132" t="n"/>
      <c r="I57" s="1132" t="n"/>
      <c r="J57" s="1132" t="n"/>
      <c r="K57" s="1132" t="n"/>
    </row>
    <row r="58">
      <c r="C58" s="1132" t="n"/>
      <c r="D58" s="1132" t="n"/>
      <c r="E58" s="1132" t="n"/>
      <c r="F58" s="1132" t="n"/>
      <c r="G58" s="1132" t="n"/>
      <c r="H58" s="1132" t="n"/>
      <c r="I58" s="1132" t="n"/>
      <c r="J58" s="1132" t="n"/>
      <c r="K58" s="1132" t="n"/>
    </row>
    <row r="59">
      <c r="C59" s="1132" t="n"/>
      <c r="D59" s="1132" t="n"/>
      <c r="E59" s="1132" t="n"/>
      <c r="F59" s="1132" t="n"/>
      <c r="G59" s="1132" t="n"/>
      <c r="H59" s="1132" t="n"/>
      <c r="I59" s="1132" t="n"/>
      <c r="J59" s="1132" t="n"/>
      <c r="K59" s="1132" t="n"/>
    </row>
    <row r="60">
      <c r="C60" s="1132" t="n"/>
      <c r="D60" s="1132" t="n"/>
      <c r="E60" s="1132" t="n"/>
      <c r="F60" s="1132" t="n"/>
      <c r="G60" s="1132" t="n"/>
      <c r="H60" s="1132" t="n"/>
      <c r="I60" s="1132" t="n"/>
      <c r="J60" s="1132" t="n"/>
      <c r="K60" s="1132" t="n"/>
    </row>
    <row r="61">
      <c r="C61" s="1132" t="n"/>
      <c r="D61" s="1132" t="n"/>
      <c r="E61" s="1132" t="n"/>
      <c r="F61" s="1132" t="n"/>
      <c r="G61" s="1132" t="n"/>
      <c r="H61" s="1132" t="n"/>
      <c r="I61" s="1132" t="n"/>
      <c r="J61" s="1132" t="n"/>
      <c r="K61" s="1132" t="n"/>
    </row>
    <row r="62">
      <c r="C62" s="1132" t="n"/>
      <c r="D62" s="1132" t="n"/>
      <c r="E62" s="1132" t="n"/>
      <c r="F62" s="1132" t="n"/>
      <c r="G62" s="1132" t="n"/>
      <c r="H62" s="1132" t="n"/>
      <c r="I62" s="1132" t="n"/>
      <c r="J62" s="1132" t="n"/>
      <c r="K62" s="1132" t="n"/>
    </row>
    <row r="63">
      <c r="C63" s="1132" t="n"/>
      <c r="D63" s="1132" t="n"/>
      <c r="E63" s="1132" t="n"/>
      <c r="F63" s="1132" t="n"/>
      <c r="G63" s="1132" t="n"/>
      <c r="H63" s="1132" t="n"/>
      <c r="I63" s="1132" t="n"/>
      <c r="J63" s="1132" t="n"/>
      <c r="K63" s="1132" t="n"/>
    </row>
    <row r="64">
      <c r="C64" s="1132" t="n"/>
      <c r="D64" s="1132" t="n"/>
      <c r="E64" s="1132" t="n"/>
      <c r="F64" s="1132" t="n"/>
      <c r="G64" s="1132" t="n"/>
      <c r="H64" s="1132" t="n"/>
      <c r="I64" s="1132" t="n"/>
      <c r="J64" s="1132" t="n"/>
      <c r="K64" s="1132" t="n"/>
    </row>
    <row r="65">
      <c r="C65" s="1132" t="n"/>
      <c r="D65" s="1132" t="n"/>
      <c r="E65" s="1132" t="n"/>
      <c r="F65" s="1132" t="n"/>
      <c r="G65" s="1132" t="n"/>
      <c r="H65" s="1132" t="n"/>
      <c r="I65" s="1132" t="n"/>
      <c r="J65" s="1132" t="n"/>
      <c r="K65" s="1132" t="n"/>
    </row>
    <row r="66">
      <c r="C66" s="1132" t="n"/>
      <c r="D66" s="1132" t="n"/>
      <c r="E66" s="1132" t="n"/>
      <c r="F66" s="1132" t="n"/>
      <c r="G66" s="1132" t="n"/>
      <c r="H66" s="1132" t="n"/>
      <c r="I66" s="1132" t="n"/>
      <c r="J66" s="1132" t="n"/>
      <c r="K66" s="1132" t="n"/>
    </row>
    <row r="67">
      <c r="C67" s="1132" t="n"/>
      <c r="D67" s="1132" t="n"/>
      <c r="E67" s="1132" t="n"/>
      <c r="F67" s="1132" t="n"/>
      <c r="G67" s="1132" t="n"/>
      <c r="H67" s="1132" t="n"/>
      <c r="I67" s="1132" t="n"/>
      <c r="J67" s="1132" t="n"/>
      <c r="K67" s="1132" t="n"/>
    </row>
    <row r="68">
      <c r="C68" s="1132" t="n"/>
      <c r="D68" s="1132" t="n"/>
      <c r="E68" s="1132" t="n"/>
      <c r="F68" s="1132" t="n"/>
      <c r="G68" s="1132" t="n"/>
      <c r="H68" s="1132" t="n"/>
      <c r="I68" s="1132" t="n"/>
      <c r="J68" s="1132" t="n"/>
      <c r="K68" s="1132" t="n"/>
    </row>
    <row r="69"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</row>
    <row r="70"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</row>
    <row r="71"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</row>
    <row r="72"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</row>
    <row r="73"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</row>
    <row r="74"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</row>
    <row r="75"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</row>
  </sheetData>
  <mergeCells count="16">
    <mergeCell ref="C7:C9"/>
    <mergeCell ref="A7:A9"/>
    <mergeCell ref="E8:E9"/>
    <mergeCell ref="H8:H9"/>
    <mergeCell ref="F8:F9"/>
    <mergeCell ref="G8:G9"/>
    <mergeCell ref="K8:K9"/>
    <mergeCell ref="L7:L9"/>
    <mergeCell ref="A5:L5"/>
    <mergeCell ref="D7:J7"/>
    <mergeCell ref="I8:I9"/>
    <mergeCell ref="J8:J9"/>
    <mergeCell ref="D8:D9"/>
    <mergeCell ref="B7:B9"/>
    <mergeCell ref="A3:L3"/>
    <mergeCell ref="A4:L4"/>
  </mergeCells>
  <pageMargins left="0.25" right="0.25" top="0.75" bottom="0.75" header="0.3" footer="0.3"/>
  <pageSetup orientation="landscape" scale="63"/>
</worksheet>
</file>

<file path=xl/worksheets/sheet6.xml><?xml version="1.0" encoding="utf-8"?>
<worksheet xmlns="http://schemas.openxmlformats.org/spreadsheetml/2006/main">
  <sheetPr>
    <tabColor theme="4" tint="0.7999816888943144"/>
    <outlinePr summaryBelow="1" summaryRight="1"/>
    <pageSetUpPr/>
  </sheetPr>
  <dimension ref="B2:Y27"/>
  <sheetViews>
    <sheetView zoomScale="83" zoomScaleNormal="65" workbookViewId="0">
      <selection activeCell="K11" sqref="K11"/>
    </sheetView>
  </sheetViews>
  <sheetFormatPr baseColWidth="10" defaultColWidth="8.83203125" defaultRowHeight="15"/>
  <cols>
    <col width="30.33203125" customWidth="1" min="2" max="2"/>
    <col hidden="1" width="8.83203125" customWidth="1" min="3" max="5"/>
    <col width="16.5" customWidth="1" min="6" max="6"/>
    <col width="16.33203125" customWidth="1" min="7" max="7"/>
    <col width="15.83203125" bestFit="1" customWidth="1" min="8" max="8"/>
    <col width="11.5" bestFit="1" customWidth="1" min="9" max="9"/>
    <col width="15.83203125" customWidth="1" min="10" max="11"/>
    <col width="12" customWidth="1" min="12" max="12"/>
    <col width="13.5" bestFit="1" customWidth="1" min="13" max="13"/>
    <col width="18.1640625" customWidth="1" min="14" max="14"/>
    <col width="47.33203125" customWidth="1" min="16" max="16"/>
    <col width="10.33203125" customWidth="1" min="17" max="17"/>
    <col width="11.5" bestFit="1" customWidth="1" min="18" max="18"/>
    <col width="10.33203125" bestFit="1" customWidth="1" min="19" max="19"/>
    <col width="9.5" bestFit="1" customWidth="1" min="24" max="24"/>
    <col width="11.1640625" bestFit="1" customWidth="1" min="25" max="25"/>
    <col width="44" customWidth="1" min="35" max="35"/>
    <col width="12.33203125" bestFit="1" customWidth="1" min="44" max="44"/>
    <col width="36.5" customWidth="1" min="48" max="48"/>
    <col width="9" bestFit="1" customWidth="1" min="49" max="49"/>
    <col width="16.83203125" bestFit="1" customWidth="1" min="50" max="50"/>
    <col width="9.5" bestFit="1" customWidth="1" min="51" max="51"/>
    <col width="5.83203125" bestFit="1" customWidth="1" min="52" max="52"/>
    <col width="10" bestFit="1" customWidth="1" min="53" max="53"/>
    <col width="7.33203125" bestFit="1" customWidth="1" min="54" max="54"/>
    <col width="6.6640625" bestFit="1" customWidth="1" min="55" max="55"/>
    <col width="10.5" bestFit="1" customWidth="1" min="56" max="56"/>
    <col width="9.5" bestFit="1" customWidth="1" min="57" max="57"/>
    <col width="33.83203125" bestFit="1" customWidth="1" min="59" max="59"/>
    <col width="11.5" bestFit="1" customWidth="1" min="60" max="60"/>
    <col width="22.1640625" bestFit="1" customWidth="1" min="61" max="61"/>
    <col width="11.6640625" bestFit="1" customWidth="1" min="62" max="62"/>
    <col width="13" bestFit="1" customWidth="1" min="64" max="64"/>
    <col width="11" customWidth="1" min="66" max="67"/>
    <col width="11.6640625" bestFit="1" customWidth="1" min="68" max="68"/>
    <col width="46.1640625" bestFit="1" customWidth="1" min="70" max="70"/>
    <col width="9.1640625" bestFit="1" customWidth="1" min="71" max="71"/>
    <col width="11.5" customWidth="1" min="72" max="72"/>
    <col width="9.83203125" bestFit="1" customWidth="1" min="73" max="73"/>
    <col width="8.6640625" bestFit="1" customWidth="1" min="74" max="74"/>
    <col width="9.5" bestFit="1" customWidth="1" min="75" max="75"/>
    <col width="7.6640625" bestFit="1" customWidth="1" min="76" max="76"/>
    <col width="6.5" bestFit="1" customWidth="1" min="77" max="77"/>
    <col width="9.83203125" bestFit="1" customWidth="1" min="78" max="78"/>
    <col width="46.1640625" bestFit="1" customWidth="1" min="80" max="80"/>
    <col width="9.1640625" bestFit="1" customWidth="1" min="81" max="81"/>
    <col width="11.5" customWidth="1" min="82" max="82"/>
    <col width="9.83203125" bestFit="1" customWidth="1" min="83" max="83"/>
    <col width="8.6640625" bestFit="1" customWidth="1" min="84" max="84"/>
    <col width="9.5" bestFit="1" customWidth="1" min="85" max="85"/>
    <col width="7.6640625" bestFit="1" customWidth="1" min="86" max="86"/>
    <col width="6.5" bestFit="1" customWidth="1" min="87" max="87"/>
    <col width="9.83203125" bestFit="1" customWidth="1" min="88" max="88"/>
  </cols>
  <sheetData>
    <row r="2">
      <c r="B2" s="1135" t="inlineStr">
        <is>
          <t>INDIKATOR</t>
        </is>
      </c>
      <c r="C2" s="189" t="inlineStr">
        <is>
          <t>REALISASI JANUARI S/D FEBRUARI 2023</t>
        </is>
      </c>
      <c r="D2" s="1136" t="inlineStr">
        <is>
          <t>Realisasi sd Mei 2026</t>
        </is>
      </c>
      <c r="E2" s="1137" t="n"/>
      <c r="F2" s="1137" t="n"/>
      <c r="G2" s="1137" t="n"/>
      <c r="H2" s="1137" t="n"/>
      <c r="I2" s="1137" t="n"/>
      <c r="J2" s="1137" t="n"/>
      <c r="K2" s="1137" t="n"/>
      <c r="L2" s="1137" t="n"/>
      <c r="M2" s="1137" t="n"/>
      <c r="N2" s="1058" t="n"/>
      <c r="P2" s="1138" t="inlineStr">
        <is>
          <t>INDIKATOR</t>
        </is>
      </c>
      <c r="Q2" s="866" t="n"/>
      <c r="R2" s="1137" t="n"/>
      <c r="S2" s="1137" t="n"/>
      <c r="T2" s="1137" t="n"/>
      <c r="U2" s="1137" t="n"/>
      <c r="V2" s="1137" t="n"/>
      <c r="W2" s="1137" t="n"/>
      <c r="X2" s="1137" t="n"/>
      <c r="Y2" s="1058" t="n"/>
    </row>
    <row r="3" ht="28.5" customHeight="1">
      <c r="B3" s="995" t="n"/>
      <c r="C3" s="190" t="inlineStr">
        <is>
          <t>TOTAL PRODUKTIF NON PROGRAM</t>
        </is>
      </c>
      <c r="D3" s="191" t="inlineStr">
        <is>
          <t>MIKRO PNM</t>
        </is>
      </c>
      <c r="E3" s="191" t="inlineStr">
        <is>
          <t>MIKRO 
NON PNM</t>
        </is>
      </c>
      <c r="F3" s="1139" t="inlineStr">
        <is>
          <t>Mikro</t>
        </is>
      </c>
      <c r="G3" s="1139" t="inlineStr">
        <is>
          <t>Retail &amp; Korporasi</t>
        </is>
      </c>
      <c r="H3" s="1139" t="inlineStr">
        <is>
          <t>KUR</t>
        </is>
      </c>
      <c r="I3" s="1139" t="inlineStr">
        <is>
          <t>PEN</t>
        </is>
      </c>
      <c r="J3" s="1139" t="inlineStr">
        <is>
          <t>Konsumtif</t>
        </is>
      </c>
      <c r="K3" s="1139" t="inlineStr">
        <is>
          <t>KBG</t>
        </is>
      </c>
      <c r="L3" s="1139" t="inlineStr">
        <is>
          <t>Surety</t>
        </is>
      </c>
      <c r="M3" s="191" t="inlineStr">
        <is>
          <t>KPP</t>
        </is>
      </c>
      <c r="N3" s="192" t="inlineStr">
        <is>
          <t>Total</t>
        </is>
      </c>
      <c r="P3" s="995" t="n"/>
      <c r="Q3" s="1140" t="inlineStr">
        <is>
          <t>Mikro</t>
        </is>
      </c>
      <c r="R3" s="1140" t="inlineStr">
        <is>
          <t>Retail &amp; Korporasi</t>
        </is>
      </c>
      <c r="S3" s="1140" t="inlineStr">
        <is>
          <t>KUR</t>
        </is>
      </c>
      <c r="T3" s="1140" t="inlineStr">
        <is>
          <t>PEN</t>
        </is>
      </c>
      <c r="U3" s="1140" t="inlineStr">
        <is>
          <t>Konsumtif</t>
        </is>
      </c>
      <c r="V3" s="1140" t="inlineStr">
        <is>
          <t>KBG</t>
        </is>
      </c>
      <c r="W3" s="1140" t="inlineStr">
        <is>
          <t>Surety</t>
        </is>
      </c>
      <c r="X3" s="716" t="inlineStr">
        <is>
          <t>KPP</t>
        </is>
      </c>
      <c r="Y3" s="717" t="inlineStr">
        <is>
          <t>Total</t>
        </is>
      </c>
    </row>
    <row r="4">
      <c r="B4" s="568" t="inlineStr">
        <is>
          <t>Imbal Jasa Kafalah Bruto</t>
        </is>
      </c>
      <c r="C4" s="569" t="n"/>
      <c r="D4" s="1141" t="n"/>
      <c r="E4" s="1141" t="n"/>
      <c r="F4" s="1142" t="n">
        <v>165767751552.9495</v>
      </c>
      <c r="G4" s="1142" t="n">
        <v>5652736352.22352</v>
      </c>
      <c r="H4" s="1142" t="n">
        <v>165068546679.2602</v>
      </c>
      <c r="I4" s="1142" t="n">
        <v>0</v>
      </c>
      <c r="J4" s="1142" t="n">
        <v>19287764715.67439</v>
      </c>
      <c r="K4" s="1142" t="n">
        <v>3218293507.505552</v>
      </c>
      <c r="L4" s="1142" t="n">
        <v>35951042.39624</v>
      </c>
      <c r="M4" s="1142" t="n">
        <v>46044228200</v>
      </c>
      <c r="N4" s="1143">
        <f>SUM(F4:M4)</f>
        <v/>
      </c>
      <c r="O4" s="593" t="n"/>
      <c r="P4" s="568" t="inlineStr">
        <is>
          <t>Imbal Jasa Kafalah Bruto</t>
        </is>
      </c>
      <c r="Q4" s="1142" t="n">
        <v>144080639681.2242</v>
      </c>
      <c r="R4" s="1142" t="n">
        <v>4889924323.486622</v>
      </c>
      <c r="S4" s="1142" t="n">
        <v>124470167985.4644</v>
      </c>
      <c r="T4" s="1142" t="n">
        <v>0</v>
      </c>
      <c r="U4" s="1142" t="n">
        <v>15789552835.42501</v>
      </c>
      <c r="V4" s="1142" t="n">
        <v>2671106587.319951</v>
      </c>
      <c r="W4" s="1142" t="n">
        <v>26577993.207</v>
      </c>
      <c r="X4" s="1142" t="n">
        <v>36194650200</v>
      </c>
      <c r="Y4" s="1143" t="n">
        <v>328122619606.1272</v>
      </c>
    </row>
    <row r="5">
      <c r="B5" s="568" t="n"/>
      <c r="C5" s="569" t="n"/>
      <c r="D5" s="1144" t="n"/>
      <c r="E5" s="1144" t="n"/>
      <c r="F5" s="1145" t="n"/>
      <c r="G5" s="1145" t="n"/>
      <c r="H5" s="1145" t="n"/>
      <c r="I5" s="1145" t="n"/>
      <c r="J5" s="1145" t="n"/>
      <c r="K5" s="1145" t="n"/>
      <c r="L5" s="1145" t="n"/>
      <c r="M5" s="1143" t="n"/>
      <c r="N5" s="1143" t="n">
        <v>0</v>
      </c>
      <c r="O5" s="593" t="n"/>
      <c r="P5" s="568" t="n"/>
      <c r="Q5" s="1145" t="n">
        <v>0</v>
      </c>
      <c r="R5" s="1145" t="n">
        <v>0</v>
      </c>
      <c r="S5" s="1145" t="n">
        <v>0</v>
      </c>
      <c r="T5" s="1145" t="n">
        <v>0</v>
      </c>
      <c r="U5" s="1145" t="n">
        <v>0</v>
      </c>
      <c r="V5" s="1145" t="n">
        <v>0</v>
      </c>
      <c r="W5" s="1145" t="n">
        <v>0</v>
      </c>
      <c r="X5" s="1143" t="n">
        <v>0</v>
      </c>
      <c r="Y5" s="1143" t="n">
        <v>0</v>
      </c>
    </row>
    <row r="6">
      <c r="B6" s="572" t="inlineStr">
        <is>
          <t>Beban Penjaminan Ulang</t>
        </is>
      </c>
      <c r="C6" s="573" t="n"/>
      <c r="D6" s="1146" t="n"/>
      <c r="E6" s="1146" t="n"/>
      <c r="F6" s="1147" t="n">
        <v>-41358320699.47282</v>
      </c>
      <c r="G6" s="1147" t="n">
        <v>-2276539859.926681</v>
      </c>
      <c r="H6" s="1147" t="n">
        <v>-40224765567.603</v>
      </c>
      <c r="I6" s="1147" t="n">
        <v>0</v>
      </c>
      <c r="J6" s="1147" t="n">
        <v>-2108989964.870306</v>
      </c>
      <c r="K6" s="1147" t="n">
        <v>-1313667283.576758</v>
      </c>
      <c r="L6" s="1147" t="n">
        <v>-9012760.599060001</v>
      </c>
      <c r="M6" s="1143" t="n">
        <v>-11511057050</v>
      </c>
      <c r="N6" s="1143">
        <f>SUM(F6:M6)</f>
        <v/>
      </c>
      <c r="O6" s="593" t="n"/>
      <c r="P6" s="572" t="inlineStr">
        <is>
          <t>Beban Penjaminan Ulang</t>
        </is>
      </c>
      <c r="Q6" s="1147" t="n">
        <v>-35928577451.36896</v>
      </c>
      <c r="R6" s="1147" t="n">
        <v>-2085836852.742455</v>
      </c>
      <c r="S6" s="1147" t="n">
        <v>-29984357919.10767</v>
      </c>
      <c r="T6" s="1147" t="n">
        <v>0</v>
      </c>
      <c r="U6" s="1147" t="n">
        <v>-1747313731.091648</v>
      </c>
      <c r="V6" s="1147" t="n">
        <v>-1095769455.451408</v>
      </c>
      <c r="W6" s="1147" t="n">
        <v>-6669498.301750001</v>
      </c>
      <c r="X6" s="1143" t="n">
        <v>-9048662550</v>
      </c>
      <c r="Y6" s="1143" t="n">
        <v>-79897187458.06387</v>
      </c>
    </row>
    <row r="7">
      <c r="B7" s="572" t="inlineStr">
        <is>
          <t>Komisi penjaminan ulang</t>
        </is>
      </c>
      <c r="C7" s="573" t="n"/>
      <c r="D7" s="1146" t="n"/>
      <c r="E7" s="1141" t="n"/>
      <c r="F7" s="1147" t="n">
        <v>10811279266.05073</v>
      </c>
      <c r="G7" s="1147" t="n">
        <v>506434089.8923924</v>
      </c>
      <c r="H7" s="1147" t="n">
        <v>9988043127.797134</v>
      </c>
      <c r="I7" s="1147" t="n">
        <v>0</v>
      </c>
      <c r="J7" s="1147" t="n">
        <v>545177362.6359864</v>
      </c>
      <c r="K7" s="1147" t="n">
        <v>323286924.4986674</v>
      </c>
      <c r="L7" s="1147" t="n">
        <v>2393429.01582125</v>
      </c>
      <c r="M7" s="1143" t="n">
        <v>2880976887.5</v>
      </c>
      <c r="N7" s="1143">
        <f>SUM(F7:M7)</f>
        <v/>
      </c>
      <c r="O7" s="593" t="n"/>
      <c r="P7" s="572" t="inlineStr">
        <is>
          <t>Komisi penjaminan ulang</t>
        </is>
      </c>
      <c r="Q7" s="1147" t="n">
        <v>9453513863.322504</v>
      </c>
      <c r="R7" s="1147" t="n">
        <v>458012313.0963361</v>
      </c>
      <c r="S7" s="1147" t="n">
        <v>7369604788.274388</v>
      </c>
      <c r="T7" s="1147" t="n">
        <v>0</v>
      </c>
      <c r="U7" s="1147" t="n">
        <v>454863709.9993286</v>
      </c>
      <c r="V7" s="1147" t="n">
        <v>268800021.3870925</v>
      </c>
      <c r="W7" s="1147" t="n">
        <v>1802801.52011875</v>
      </c>
      <c r="X7" s="1143" t="n">
        <v>2265378262.5</v>
      </c>
      <c r="Y7" s="1143" t="n">
        <v>20271975760.09977</v>
      </c>
    </row>
    <row r="8">
      <c r="B8" s="572" t="inlineStr">
        <is>
          <t>Komisi penjaminan ulang Tangguhan</t>
        </is>
      </c>
      <c r="C8" s="573" t="n"/>
      <c r="D8" s="1146" t="n"/>
      <c r="E8" s="1141" t="n"/>
      <c r="F8" s="1148" t="n">
        <v>-536426070.3047009</v>
      </c>
      <c r="G8" s="1148" t="n">
        <v>850973980.5556412</v>
      </c>
      <c r="H8" s="1148" t="n">
        <v>4598955536.699509</v>
      </c>
      <c r="I8" s="1148" t="n">
        <v>0</v>
      </c>
      <c r="J8" s="1148" t="n">
        <v>1294065462.767616</v>
      </c>
      <c r="K8" s="1148" t="n">
        <v>-149728451.2222704</v>
      </c>
      <c r="L8" s="1148" t="n">
        <v>10342476.34809424</v>
      </c>
      <c r="M8" s="1148" t="n">
        <v>-2641373335.853674</v>
      </c>
      <c r="N8" s="1149">
        <f>SUM(F8:M8)</f>
        <v/>
      </c>
      <c r="O8" s="593" t="n"/>
      <c r="P8" s="572" t="inlineStr">
        <is>
          <t>Komisi penjaminan ulang Tangguhan</t>
        </is>
      </c>
      <c r="Q8" s="1148" t="n">
        <v>-1492386977.149356</v>
      </c>
      <c r="R8" s="1148" t="n">
        <v>608996398.1907749</v>
      </c>
      <c r="S8" s="1148" t="n">
        <v>4122382645.120529</v>
      </c>
      <c r="T8" s="1148" t="n">
        <v>0</v>
      </c>
      <c r="U8" s="1148" t="n">
        <v>1000584923.107204</v>
      </c>
      <c r="V8" s="1148" t="n">
        <v>-139455344.8062109</v>
      </c>
      <c r="W8" s="1148" t="n">
        <v>8196229.229712885</v>
      </c>
      <c r="X8" s="1148" t="n">
        <v>-2103277659.238309</v>
      </c>
      <c r="Y8" s="1149" t="n">
        <v>2005040214.454346</v>
      </c>
    </row>
    <row r="9">
      <c r="B9" s="572" t="inlineStr">
        <is>
          <t>Penurunan (Kenaikan) IJK YBMP</t>
        </is>
      </c>
      <c r="C9" s="1150" t="n"/>
      <c r="D9" s="1141" t="n"/>
      <c r="E9" s="1141" t="n"/>
      <c r="F9" s="1151" t="n">
        <v>-29282312997.35695</v>
      </c>
      <c r="G9" s="1151" t="n">
        <v>1560349337.128197</v>
      </c>
      <c r="H9" s="1151" t="n">
        <v>-5399418922.177734</v>
      </c>
      <c r="I9" s="1151" t="n">
        <v>0</v>
      </c>
      <c r="J9" s="1151" t="n">
        <v>-763869538.1264496</v>
      </c>
      <c r="K9" s="1151" t="n">
        <v>-602216650.0436931</v>
      </c>
      <c r="L9" s="1151" t="n">
        <v>107406881.4284681</v>
      </c>
      <c r="M9" s="1151" t="n">
        <v>-31725178630.1804</v>
      </c>
      <c r="N9" s="1149">
        <f>SUM(F9:M9)</f>
        <v/>
      </c>
      <c r="O9" s="593" t="n"/>
      <c r="P9" s="572" t="inlineStr">
        <is>
          <t>Penurunan (Kenaikan) IJK YBMP</t>
        </is>
      </c>
      <c r="Q9" s="1151" t="n">
        <v>-35056314986.47566</v>
      </c>
      <c r="R9" s="1151" t="n">
        <v>986845281.9400711</v>
      </c>
      <c r="S9" s="1151" t="n">
        <v>-1002315308.180176</v>
      </c>
      <c r="T9" s="1151" t="n">
        <v>0</v>
      </c>
      <c r="U9" s="1151" t="n">
        <v>-1535445938.696457</v>
      </c>
      <c r="V9" s="1151" t="n">
        <v>-598898948.9676628</v>
      </c>
      <c r="W9" s="1151" t="n">
        <v>85310560.86515939</v>
      </c>
      <c r="X9" s="1151" t="n">
        <v>-25258864490.80874</v>
      </c>
      <c r="Y9" s="1149" t="n">
        <v>-62379683830.32347</v>
      </c>
    </row>
    <row r="10">
      <c r="B10" s="572" t="inlineStr">
        <is>
          <t>Pendapatan Kafalah Lain</t>
        </is>
      </c>
      <c r="C10" s="573" t="n"/>
      <c r="D10" s="1141" t="n"/>
      <c r="E10" s="1146" t="n"/>
      <c r="F10" s="1152" t="n">
        <v>16219120.87560308</v>
      </c>
      <c r="G10" s="1152" t="n">
        <v>553077.5034090013</v>
      </c>
      <c r="H10" s="1152" t="n">
        <v>16150708.96642933</v>
      </c>
      <c r="I10" s="1152" t="n">
        <v>0</v>
      </c>
      <c r="J10" s="1152" t="n">
        <v>1887161.914262863</v>
      </c>
      <c r="K10" s="1152" t="n">
        <v>314885.6814573377</v>
      </c>
      <c r="L10" s="1152" t="n">
        <v>3517.537619748047</v>
      </c>
      <c r="M10" s="1153" t="n">
        <v>4505079.52121864</v>
      </c>
      <c r="N10" s="1143">
        <f>SUM(F10:M10)</f>
        <v/>
      </c>
      <c r="O10" s="593" t="n"/>
      <c r="P10" s="572" t="inlineStr">
        <is>
          <t>Pendapatan Kafalah Lain</t>
        </is>
      </c>
      <c r="Q10" s="1145" t="n">
        <v>13809250.59363811</v>
      </c>
      <c r="R10" s="1145" t="n">
        <v>468669.4237085117</v>
      </c>
      <c r="S10" s="1145" t="n">
        <v>11929706.48205346</v>
      </c>
      <c r="T10" s="1145" t="n">
        <v>0</v>
      </c>
      <c r="U10" s="1145" t="n">
        <v>1513332.341862771</v>
      </c>
      <c r="V10" s="1145" t="n">
        <v>256009.2758348954</v>
      </c>
      <c r="W10" s="1145" t="n">
        <v>2547.338554878048</v>
      </c>
      <c r="X10" s="1143" t="n">
        <v>3469036.477535904</v>
      </c>
      <c r="Y10" s="1143" t="n">
        <v>31448551.93318854</v>
      </c>
    </row>
    <row r="11">
      <c r="B11" s="193" t="inlineStr">
        <is>
          <t>Jumlah Pendapatan Kafalah</t>
        </is>
      </c>
      <c r="C11" s="194" t="n"/>
      <c r="D11" s="1154" t="n"/>
      <c r="E11" s="1155" t="n"/>
      <c r="F11" s="1156" t="n">
        <v>105418190172.7413</v>
      </c>
      <c r="G11" s="1156" t="n">
        <v>6294506977.376479</v>
      </c>
      <c r="H11" s="1156" t="n">
        <v>134047511562.9426</v>
      </c>
      <c r="I11" s="1156" t="n">
        <v>0</v>
      </c>
      <c r="J11" s="1156" t="n">
        <v>18256035199.9955</v>
      </c>
      <c r="K11" s="1156" t="n">
        <v>1476282932.842955</v>
      </c>
      <c r="L11" s="1156" t="n">
        <v>147084586.1271833</v>
      </c>
      <c r="M11" s="1157" t="n">
        <v>3052101150.987142</v>
      </c>
      <c r="N11" s="1157">
        <f>SUM(F11:M11)</f>
        <v/>
      </c>
      <c r="O11" s="593" t="n"/>
      <c r="P11" s="193" t="inlineStr">
        <is>
          <t>Jumlah Pendapatan Kafalah</t>
        </is>
      </c>
      <c r="Q11" s="1156" t="n">
        <v>57824621139.0202</v>
      </c>
      <c r="R11" s="1156" t="n">
        <v>3529129804.118793</v>
      </c>
      <c r="S11" s="1156" t="n">
        <v>77808854368.24474</v>
      </c>
      <c r="T11" s="1156" t="n">
        <v>0</v>
      </c>
      <c r="U11" s="1156" t="n">
        <v>9865406841.621931</v>
      </c>
      <c r="V11" s="1156" t="n">
        <v>766018064.0751464</v>
      </c>
      <c r="W11" s="1156" t="n">
        <v>85792819.94682364</v>
      </c>
      <c r="X11" s="1157" t="n">
        <v>950424156.2508814</v>
      </c>
      <c r="Y11" s="1157" t="n">
        <v>150830247193.2785</v>
      </c>
    </row>
    <row r="12" hidden="1" ht="14.5" customHeight="1">
      <c r="B12" s="234" t="n"/>
      <c r="C12" s="235" t="n"/>
      <c r="D12" s="1158" t="n"/>
      <c r="E12" s="1159" t="n"/>
      <c r="F12" s="1156" t="n"/>
      <c r="G12" s="1156" t="n"/>
      <c r="H12" s="1156" t="n"/>
      <c r="I12" s="1156" t="n"/>
      <c r="J12" s="1156" t="n"/>
      <c r="K12" s="1156" t="n"/>
      <c r="L12" s="1156" t="n"/>
      <c r="M12" s="1157" t="n"/>
      <c r="N12" s="1157">
        <f>SUM(F12:M12)</f>
        <v/>
      </c>
      <c r="O12" s="593" t="n"/>
      <c r="P12" s="234" t="n"/>
      <c r="Q12" s="1156" t="n"/>
      <c r="R12" s="1156" t="n"/>
      <c r="S12" s="1156" t="n"/>
      <c r="T12" s="1156" t="n"/>
      <c r="U12" s="1156" t="n"/>
      <c r="V12" s="1156" t="n"/>
      <c r="W12" s="1156" t="n"/>
      <c r="X12" s="1157" t="n"/>
      <c r="Y12" s="1157" t="n">
        <v>0</v>
      </c>
    </row>
    <row r="13">
      <c r="B13" s="572" t="inlineStr">
        <is>
          <t>Ta'widh Bruto</t>
        </is>
      </c>
      <c r="C13" s="575" t="n"/>
      <c r="D13" s="1160" t="n"/>
      <c r="E13" s="1146" t="n"/>
      <c r="F13" s="1161" t="n">
        <v>126904227440.39</v>
      </c>
      <c r="G13" s="1161" t="n">
        <v>157619980.29</v>
      </c>
      <c r="H13" s="1161" t="n">
        <v>99453923577.01001</v>
      </c>
      <c r="I13" s="1162" t="n">
        <v>0</v>
      </c>
      <c r="J13" s="1161" t="n">
        <v>12032623069.45</v>
      </c>
      <c r="K13" s="1162" t="n">
        <v>0</v>
      </c>
      <c r="L13" s="1162" t="n">
        <v>0</v>
      </c>
      <c r="M13" s="1163" t="n">
        <v>0</v>
      </c>
      <c r="N13" s="1164">
        <f>SUM(F13:M13)</f>
        <v/>
      </c>
      <c r="O13" s="1165" t="n"/>
      <c r="P13" s="572" t="inlineStr">
        <is>
          <t>Ta'widh Bruto</t>
        </is>
      </c>
      <c r="Q13" s="1161" t="n">
        <v>106900951836.71</v>
      </c>
      <c r="R13" s="1161" t="n">
        <v>36160438.48</v>
      </c>
      <c r="S13" s="1161" t="n">
        <v>74115093537.01001</v>
      </c>
      <c r="T13" s="1162" t="n">
        <v>0</v>
      </c>
      <c r="U13" s="1161" t="n">
        <v>7937633404.180001</v>
      </c>
      <c r="V13" s="1162" t="n">
        <v>0</v>
      </c>
      <c r="W13" s="1162" t="n">
        <v>0</v>
      </c>
      <c r="X13" s="1163" t="n">
        <v>0</v>
      </c>
      <c r="Y13" s="1164" t="n">
        <v>188989839216.38</v>
      </c>
    </row>
    <row r="14">
      <c r="B14" s="572" t="inlineStr">
        <is>
          <t>Ta'widh Reas</t>
        </is>
      </c>
      <c r="C14" s="575" t="n"/>
      <c r="D14" s="1160" t="n"/>
      <c r="E14" s="1141" t="n"/>
      <c r="F14" s="1166" t="n">
        <v>-33905391233.755</v>
      </c>
      <c r="G14" s="1166" t="n">
        <v>-59674768.4625</v>
      </c>
      <c r="H14" s="1166" t="n">
        <v>-31887827219.4586</v>
      </c>
      <c r="I14" s="1166" t="n">
        <v>0</v>
      </c>
      <c r="J14" s="1166" t="n">
        <v>-10746722781.6605</v>
      </c>
      <c r="K14" s="1166" t="n">
        <v>0</v>
      </c>
      <c r="L14" s="1166" t="n">
        <v>0</v>
      </c>
      <c r="M14" s="1166" t="n">
        <v>0</v>
      </c>
      <c r="N14" s="1167">
        <f>SUM(F14:M14)</f>
        <v/>
      </c>
      <c r="O14" s="593" t="n"/>
      <c r="P14" s="572" t="inlineStr">
        <is>
          <t>Ta'widh Reas</t>
        </is>
      </c>
      <c r="Q14" s="1166" t="n">
        <v>-28527554738.745</v>
      </c>
      <c r="R14" s="1166" t="n">
        <v>-29309883.01</v>
      </c>
      <c r="S14" s="1166" t="n">
        <v>-23778423316.62106</v>
      </c>
      <c r="T14" s="1166" t="n">
        <v>0</v>
      </c>
      <c r="U14" s="1166" t="n">
        <v>-7920956455.927999</v>
      </c>
      <c r="V14" s="1166" t="n">
        <v>0</v>
      </c>
      <c r="W14" s="1166" t="n">
        <v>0</v>
      </c>
      <c r="X14" s="1166" t="n">
        <v>0</v>
      </c>
      <c r="Y14" s="1167" t="n">
        <v>-60256244394.30406</v>
      </c>
    </row>
    <row r="15">
      <c r="B15" s="572" t="inlineStr">
        <is>
          <t>Akuisisi</t>
        </is>
      </c>
      <c r="C15" s="575" t="n"/>
      <c r="D15" s="1141" t="n"/>
      <c r="E15" s="1146" t="n"/>
      <c r="F15" s="1142" t="n">
        <v>12566108894.26898</v>
      </c>
      <c r="G15" s="1142" t="n">
        <v>0</v>
      </c>
      <c r="H15" s="1142" t="n">
        <v>0</v>
      </c>
      <c r="I15" s="1142" t="n">
        <v>0</v>
      </c>
      <c r="J15" s="1142" t="n">
        <v>15000</v>
      </c>
      <c r="K15" s="1142" t="n">
        <v>2174094</v>
      </c>
      <c r="L15" s="1142" t="n">
        <v>0</v>
      </c>
      <c r="M15" s="1142" t="n">
        <v>0</v>
      </c>
      <c r="N15" s="1167">
        <f>SUM(F15:M15)</f>
        <v/>
      </c>
      <c r="O15" s="593" t="n"/>
      <c r="P15" s="572" t="inlineStr">
        <is>
          <t>Akuisisi</t>
        </is>
      </c>
      <c r="Q15" s="1142" t="n">
        <v>10930522869.32293</v>
      </c>
      <c r="R15" s="1142" t="n">
        <v>0</v>
      </c>
      <c r="S15" s="1142" t="n">
        <v>0</v>
      </c>
      <c r="T15" s="1142" t="n">
        <v>0</v>
      </c>
      <c r="U15" s="1142" t="n">
        <v>15000</v>
      </c>
      <c r="V15" s="1142" t="n">
        <v>2174094</v>
      </c>
      <c r="W15" s="1142" t="n">
        <v>0</v>
      </c>
      <c r="X15" s="1142" t="n">
        <v>0</v>
      </c>
      <c r="Y15" s="1167" t="n">
        <v>10932711963.32293</v>
      </c>
    </row>
    <row r="16">
      <c r="B16" s="572" t="inlineStr">
        <is>
          <t>Akuisisi Tangguhan</t>
        </is>
      </c>
      <c r="C16" s="575" t="n"/>
      <c r="D16" s="1141" t="n"/>
      <c r="E16" s="1146" t="n"/>
      <c r="F16" s="1168" t="n">
        <v>-2731540430.716135</v>
      </c>
      <c r="G16" s="1168" t="n">
        <v>72275893.8011896</v>
      </c>
      <c r="H16" s="1168" t="n">
        <v>0</v>
      </c>
      <c r="I16" s="1168" t="n">
        <v>0</v>
      </c>
      <c r="J16" s="1168" t="n">
        <v>1272619891.388664</v>
      </c>
      <c r="K16" s="1168" t="n">
        <v>5688569.411389414</v>
      </c>
      <c r="L16" s="1168" t="n">
        <v>14385646.490383</v>
      </c>
      <c r="M16" s="1168" t="n">
        <v>0</v>
      </c>
      <c r="N16" s="1169">
        <f>SUM(F16:M16)</f>
        <v/>
      </c>
      <c r="O16" s="593" t="n"/>
      <c r="P16" s="572" t="inlineStr">
        <is>
          <t>Akuisisi Tangguhan</t>
        </is>
      </c>
      <c r="Q16" s="1168" t="n">
        <v>-3374819121.512517</v>
      </c>
      <c r="R16" s="1168" t="n">
        <v>115395818.9763474</v>
      </c>
      <c r="S16" s="1168" t="n">
        <v>-57575103.93539546</v>
      </c>
      <c r="T16" s="1168" t="n">
        <v>0</v>
      </c>
      <c r="U16" s="1168" t="n">
        <v>1018092913.110931</v>
      </c>
      <c r="V16" s="1168" t="n">
        <v>4116036.729111534</v>
      </c>
      <c r="W16" s="1168" t="n">
        <v>11508517.1923064</v>
      </c>
      <c r="X16" s="1168" t="n">
        <v>0</v>
      </c>
      <c r="Y16" s="1169" t="n">
        <v>-2283280939.439215</v>
      </c>
    </row>
    <row r="17">
      <c r="B17" s="591" t="inlineStr">
        <is>
          <t>Recoveries</t>
        </is>
      </c>
      <c r="C17" s="575" t="n"/>
      <c r="D17" s="1141" t="n"/>
      <c r="E17" s="1146" t="n"/>
      <c r="F17" s="1170" t="n">
        <v>-5937146939.42297</v>
      </c>
      <c r="G17" s="1170" t="n">
        <v>-228873751.5579999</v>
      </c>
      <c r="H17" s="1170" t="n">
        <v>-16706995248.33502</v>
      </c>
      <c r="I17" s="1171" t="n">
        <v>-88327115.87</v>
      </c>
      <c r="J17" s="1170" t="n">
        <v>-905664238.58425</v>
      </c>
      <c r="K17" s="1170" t="n">
        <v>0</v>
      </c>
      <c r="L17" s="1170" t="n">
        <v>0</v>
      </c>
      <c r="M17" s="1163" t="n">
        <v>0</v>
      </c>
      <c r="N17" s="1167">
        <f>SUM(F17:M17)</f>
        <v/>
      </c>
      <c r="O17" s="1172" t="n"/>
      <c r="P17" s="591" t="inlineStr">
        <is>
          <t>Recoveries</t>
        </is>
      </c>
      <c r="Q17" s="1170" t="n">
        <v>-4802708476.892971</v>
      </c>
      <c r="R17" s="1170" t="n">
        <v>-209465520.6079999</v>
      </c>
      <c r="S17" s="1170" t="n">
        <v>-13721322859.1296</v>
      </c>
      <c r="T17" s="1171" t="n">
        <v>-71862238.87</v>
      </c>
      <c r="U17" s="1170" t="n">
        <v>-845407704.9215004</v>
      </c>
      <c r="V17" s="1170" t="n">
        <v>0</v>
      </c>
      <c r="W17" s="1170" t="n">
        <v>0</v>
      </c>
      <c r="X17" s="1163" t="n">
        <v>0</v>
      </c>
      <c r="Y17" s="1167" t="n">
        <v>-19650766800.42208</v>
      </c>
    </row>
    <row r="18">
      <c r="B18" s="572" t="inlineStr">
        <is>
          <t>Kenaikan (Penurunan) ETRS</t>
        </is>
      </c>
      <c r="C18" s="1173" t="n"/>
      <c r="D18" s="1141" t="n"/>
      <c r="E18" s="1141" t="n"/>
      <c r="F18" s="1170" t="n">
        <v>448169922.8041692</v>
      </c>
      <c r="G18" s="1174" t="n">
        <v>-459970383.033493</v>
      </c>
      <c r="H18" s="1174" t="n">
        <v>20940457586.77603</v>
      </c>
      <c r="I18" s="1175" t="n">
        <v>0</v>
      </c>
      <c r="J18" s="1174" t="n">
        <v>-4074579175.54941</v>
      </c>
      <c r="K18" s="1175" t="n">
        <v>0</v>
      </c>
      <c r="L18" s="1175" t="n">
        <v>-112796768.0827384</v>
      </c>
      <c r="M18" s="1176" t="n">
        <v>0</v>
      </c>
      <c r="N18" s="1167">
        <f>SUM(F18:M18)</f>
        <v/>
      </c>
      <c r="P18" s="572" t="inlineStr">
        <is>
          <t>Kenaikan (Penurunan) ETRS</t>
        </is>
      </c>
      <c r="Q18" s="1170" t="n">
        <v>330029658.7830758</v>
      </c>
      <c r="R18" s="1174" t="n">
        <v>-648018487.3375702</v>
      </c>
      <c r="S18" s="1174" t="n">
        <v>26430628110.85074</v>
      </c>
      <c r="T18" s="1175" t="n">
        <v>0</v>
      </c>
      <c r="U18" s="1174" t="n">
        <v>-6031384869.052393</v>
      </c>
      <c r="V18" s="1175" t="n">
        <v>0</v>
      </c>
      <c r="W18" s="1175" t="n">
        <v>-112796768.0827384</v>
      </c>
      <c r="X18" s="1176" t="n">
        <v>0</v>
      </c>
      <c r="Y18" s="1167" t="n">
        <v>19968457645.16111</v>
      </c>
    </row>
    <row r="19">
      <c r="B19" s="572" t="inlineStr">
        <is>
          <t>Beban Kafalah Lain</t>
        </is>
      </c>
      <c r="C19" s="573" t="n"/>
      <c r="D19" s="1141" t="n"/>
      <c r="E19" s="1146" t="n"/>
      <c r="F19" s="1177" t="n">
        <v>444278737.5815153</v>
      </c>
      <c r="G19" s="1177" t="n">
        <v>551811.4508341183</v>
      </c>
      <c r="H19" s="1177" t="n">
        <v>348178027.6790023</v>
      </c>
      <c r="I19" s="1178" t="n">
        <v>0</v>
      </c>
      <c r="J19" s="1177" t="n">
        <v>42124984.28864819</v>
      </c>
      <c r="K19" s="1177" t="n">
        <v>0</v>
      </c>
      <c r="L19" s="1177" t="n">
        <v>0</v>
      </c>
      <c r="M19" s="1179" t="n">
        <v>0</v>
      </c>
      <c r="N19" s="1170">
        <f>SUM(F19:M19)</f>
        <v/>
      </c>
      <c r="P19" s="572" t="inlineStr">
        <is>
          <t>Beban Kafalah Lain</t>
        </is>
      </c>
      <c r="Q19" s="1177" t="n">
        <v>395973574.5957606</v>
      </c>
      <c r="R19" s="1177" t="n">
        <v>133942.4751404193</v>
      </c>
      <c r="S19" s="1177" t="n">
        <v>274530937.4249274</v>
      </c>
      <c r="T19" s="1178" t="n">
        <v>0</v>
      </c>
      <c r="U19" s="1177" t="n">
        <v>29401918.49446683</v>
      </c>
      <c r="V19" s="1177" t="n">
        <v>0</v>
      </c>
      <c r="W19" s="1177" t="n">
        <v>0</v>
      </c>
      <c r="X19" s="1179" t="n">
        <v>0</v>
      </c>
      <c r="Y19" s="1170" t="n">
        <v>700040372.9902952</v>
      </c>
    </row>
    <row r="20">
      <c r="B20" s="193" t="inlineStr">
        <is>
          <t>Jumlah Beban Kafalah</t>
        </is>
      </c>
      <c r="C20" s="197" t="n"/>
      <c r="D20" s="1180" t="n"/>
      <c r="E20" s="1181" t="n"/>
      <c r="F20" s="1156" t="n">
        <v>97788706391.15053</v>
      </c>
      <c r="G20" s="1156" t="n">
        <v>-518071217.5119693</v>
      </c>
      <c r="H20" s="1156" t="n">
        <v>72147736723.67143</v>
      </c>
      <c r="I20" s="1156" t="n">
        <v>-88327115.87</v>
      </c>
      <c r="J20" s="1156" t="n">
        <v>-2379583250.666846</v>
      </c>
      <c r="K20" s="1156" t="n">
        <v>7862663.411389414</v>
      </c>
      <c r="L20" s="1156" t="n">
        <v>-98411121.5923554</v>
      </c>
      <c r="M20" s="1157" t="n">
        <v>0</v>
      </c>
      <c r="N20" s="1156">
        <f>SUM(F20:M20)</f>
        <v/>
      </c>
      <c r="P20" s="193" t="inlineStr">
        <is>
          <t>Jumlah Beban Kafalah</t>
        </is>
      </c>
      <c r="Q20" s="1156" t="n">
        <v>68819742656.7832</v>
      </c>
      <c r="R20" s="1156" t="n">
        <v>-1572829226.776405</v>
      </c>
      <c r="S20" s="1156" t="n">
        <v>49180485682.76245</v>
      </c>
      <c r="T20" s="1156" t="n">
        <v>-60988019.87</v>
      </c>
      <c r="U20" s="1156" t="n">
        <v>-5416962284.516423</v>
      </c>
      <c r="V20" s="1156" t="n">
        <v>4717598.046833649</v>
      </c>
      <c r="W20" s="1156" t="n">
        <v>-104165380.1885086</v>
      </c>
      <c r="X20" s="1157" t="n">
        <v>0</v>
      </c>
      <c r="Y20" s="1156" t="n">
        <v>110850001026.2412</v>
      </c>
    </row>
    <row r="21" hidden="1" ht="14.5" customHeight="1">
      <c r="B21" s="238" t="n"/>
      <c r="C21" s="239" t="n"/>
      <c r="D21" s="1182" t="n"/>
      <c r="E21" s="1183" t="n"/>
      <c r="F21" s="1184" t="n"/>
      <c r="G21" s="1184" t="n"/>
      <c r="H21" s="1184" t="n"/>
      <c r="I21" s="1184" t="n"/>
      <c r="J21" s="1184" t="n"/>
      <c r="K21" s="1184" t="n"/>
      <c r="L21" s="1184" t="n"/>
      <c r="M21" s="1184" t="n"/>
      <c r="N21" s="1184">
        <f>SUM(F21:M21)</f>
        <v/>
      </c>
      <c r="P21" s="238" t="n"/>
      <c r="Q21" s="1184" t="n"/>
      <c r="R21" s="1184" t="n"/>
      <c r="S21" s="1184" t="n"/>
      <c r="T21" s="1184" t="n"/>
      <c r="U21" s="1184" t="n"/>
      <c r="V21" s="1184" t="n"/>
      <c r="W21" s="1184" t="n"/>
      <c r="X21" s="1184" t="n"/>
      <c r="Y21" s="1184">
        <f>SUM(Q21:X21)</f>
        <v/>
      </c>
    </row>
    <row r="22">
      <c r="B22" s="202" t="n"/>
      <c r="C22" s="203" t="n"/>
      <c r="D22" s="1185" t="n"/>
      <c r="E22" s="1186" t="n"/>
      <c r="F22" s="1187" t="n">
        <v>7629483781.59082</v>
      </c>
      <c r="G22" s="1187" t="n">
        <v>6812578194.888449</v>
      </c>
      <c r="H22" s="1187" t="n">
        <v>61899774839.27113</v>
      </c>
      <c r="I22" s="1187" t="n">
        <v>88327115.87</v>
      </c>
      <c r="J22" s="1187" t="n">
        <v>20635618450.66235</v>
      </c>
      <c r="K22" s="1187" t="n">
        <v>1468420269.431566</v>
      </c>
      <c r="L22" s="1187" t="n">
        <v>245495707.7195387</v>
      </c>
      <c r="M22" s="1187" t="n">
        <v>3052101150.987142</v>
      </c>
      <c r="N22" s="1187">
        <f>SUM(F22:M22)</f>
        <v/>
      </c>
      <c r="P22" s="718" t="n"/>
      <c r="Q22" s="1188" t="n">
        <v>-10995121517.76301</v>
      </c>
      <c r="R22" s="1188" t="n">
        <v>5101959030.895198</v>
      </c>
      <c r="S22" s="1188" t="n">
        <v>28628368685.48228</v>
      </c>
      <c r="T22" s="1188" t="n">
        <v>60988019.87</v>
      </c>
      <c r="U22" s="1188" t="n">
        <v>15282369126.13836</v>
      </c>
      <c r="V22" s="1188" t="n">
        <v>761300466.0283128</v>
      </c>
      <c r="W22" s="1188" t="n">
        <v>189958200.1353322</v>
      </c>
      <c r="X22" s="1188" t="n">
        <v>950424156.2508814</v>
      </c>
      <c r="Y22" s="1188">
        <f>SUM(Q22:X22)</f>
        <v/>
      </c>
    </row>
    <row r="24">
      <c r="B24" t="inlineStr">
        <is>
          <t>Hijau = sudah diupdate</t>
        </is>
      </c>
      <c r="F24" s="1189" t="n"/>
      <c r="G24" s="1189" t="n"/>
      <c r="H24" s="1189" t="n"/>
      <c r="I24" s="1189" t="n"/>
      <c r="J24" s="1189" t="n"/>
      <c r="K24" s="1189" t="n"/>
      <c r="L24" s="1189" t="n"/>
      <c r="M24" s="1189" t="n"/>
    </row>
    <row r="25">
      <c r="F25" s="1189" t="n"/>
      <c r="G25" s="1189" t="n"/>
      <c r="H25" s="1189" t="n"/>
      <c r="I25" s="1189" t="n"/>
      <c r="J25" s="1189" t="n"/>
      <c r="K25" s="1189" t="n"/>
      <c r="L25" s="1189" t="n"/>
      <c r="M25" s="1189" t="n"/>
    </row>
    <row r="26">
      <c r="F26" s="1189" t="n"/>
      <c r="G26" s="1189" t="n"/>
      <c r="H26" s="1189" t="n"/>
      <c r="I26" s="1189" t="n"/>
      <c r="J26" s="1189" t="n"/>
      <c r="K26" s="1189" t="n"/>
      <c r="L26" s="1189" t="n"/>
      <c r="M26" s="1189" t="n"/>
    </row>
    <row r="27">
      <c r="F27" s="1189" t="n"/>
      <c r="G27" s="1189" t="n"/>
      <c r="H27" s="1189" t="n"/>
      <c r="I27" s="1189" t="n"/>
      <c r="J27" s="1189" t="n"/>
      <c r="K27" s="1189" t="n"/>
      <c r="L27" s="1189" t="n"/>
      <c r="M27" s="1189" t="n"/>
    </row>
  </sheetData>
  <mergeCells count="4">
    <mergeCell ref="P2:P3"/>
    <mergeCell ref="D2:N2"/>
    <mergeCell ref="B2:B3"/>
    <mergeCell ref="Q2:Y2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tabColor rgb="FF002060"/>
    <outlinePr summaryBelow="1" summaryRight="1"/>
    <pageSetUpPr fitToPage="1"/>
  </sheetPr>
  <dimension ref="A1:O43"/>
  <sheetViews>
    <sheetView showGridLines="0" zoomScale="113" zoomScaleNormal="70" workbookViewId="0">
      <selection activeCell="A6" sqref="A6:C7"/>
    </sheetView>
  </sheetViews>
  <sheetFormatPr baseColWidth="10" defaultColWidth="8.6640625" defaultRowHeight="14"/>
  <cols>
    <col width="2.5" customWidth="1" style="244" min="1" max="1"/>
    <col width="2.6640625" customWidth="1" style="244" min="2" max="2"/>
    <col width="36.6640625" customWidth="1" style="244" min="3" max="3"/>
    <col width="15.1640625" customWidth="1" style="244" min="4" max="4"/>
    <col width="15.83203125" customWidth="1" style="251" min="5" max="5"/>
    <col width="11.1640625" customWidth="1" style="251" min="6" max="6"/>
    <col width="15.1640625" customWidth="1" style="251" min="7" max="7"/>
    <col width="14.6640625" customWidth="1" style="251" min="8" max="8"/>
    <col width="12.83203125" customWidth="1" style="251" min="9" max="9"/>
    <col width="14.1640625" customWidth="1" style="251" min="10" max="10"/>
    <col width="17.1640625" customWidth="1" style="244" min="11" max="11"/>
    <col width="18.5" customWidth="1" style="244" min="12" max="12"/>
    <col width="8.6640625" customWidth="1" style="244" min="13" max="13"/>
    <col width="11.5" bestFit="1" customWidth="1" style="244" min="14" max="14"/>
    <col width="18" bestFit="1" customWidth="1" style="244" min="15" max="15"/>
    <col width="8.6640625" customWidth="1" style="244" min="16" max="16384"/>
  </cols>
  <sheetData>
    <row r="1" ht="15" customHeight="1">
      <c r="E1" s="267" t="n"/>
      <c r="F1" s="267" t="n"/>
      <c r="G1" s="267" t="n"/>
      <c r="H1" s="267" t="n"/>
      <c r="I1" s="267" t="n"/>
      <c r="J1" s="267" t="n"/>
    </row>
    <row r="2" ht="15" customHeight="1">
      <c r="A2" s="873" t="inlineStr">
        <is>
          <t>LAPORAN KINERJA INVESTASI</t>
        </is>
      </c>
    </row>
    <row r="3" ht="15" customHeight="1">
      <c r="A3" s="874" t="inlineStr">
        <is>
          <t>PER 31 Mei 2026</t>
        </is>
      </c>
    </row>
    <row r="4" ht="15" customHeight="1">
      <c r="A4" s="873" t="inlineStr">
        <is>
          <t>PT. JAMINAN PEMBIAYAAN ASKRINDO SYARIAH</t>
        </is>
      </c>
    </row>
    <row r="5" ht="15" customHeight="1">
      <c r="E5" s="267" t="n"/>
      <c r="F5" s="267" t="n"/>
      <c r="G5" s="267" t="n"/>
      <c r="H5" s="267" t="n"/>
      <c r="I5" s="267" t="n"/>
      <c r="J5" s="267" t="n"/>
    </row>
    <row r="6" ht="15" customFormat="1" customHeight="1" s="245">
      <c r="A6" s="1190" t="inlineStr">
        <is>
          <t>Uraian</t>
        </is>
      </c>
      <c r="B6" s="1191" t="n"/>
      <c r="C6" s="1192" t="n"/>
      <c r="D6" s="881" t="inlineStr">
        <is>
          <t>RKAP 2026</t>
        </is>
      </c>
      <c r="E6" s="1193" t="inlineStr">
        <is>
          <t>Realisasi 2026</t>
        </is>
      </c>
      <c r="F6" s="1194" t="n"/>
      <c r="G6" s="1195" t="n"/>
      <c r="H6" s="1193" t="inlineStr">
        <is>
          <t>Realisasi 2025</t>
        </is>
      </c>
      <c r="I6" s="1194" t="n"/>
      <c r="J6" s="1195" t="n"/>
      <c r="K6" s="1196" t="inlineStr">
        <is>
          <t>Rasio (%)</t>
        </is>
      </c>
      <c r="L6" s="1197" t="n"/>
    </row>
    <row r="7" ht="58.5" customFormat="1" customHeight="1" s="245">
      <c r="A7" s="1198" t="n"/>
      <c r="B7" s="1199" t="n"/>
      <c r="C7" s="991" t="n"/>
      <c r="D7" s="995" t="n"/>
      <c r="E7" s="268" t="inlineStr">
        <is>
          <t>s.d. April 2026</t>
        </is>
      </c>
      <c r="F7" s="269" t="inlineStr">
        <is>
          <t>Mei 2026</t>
        </is>
      </c>
      <c r="G7" s="268" t="inlineStr">
        <is>
          <t>s.d. Mei 2026</t>
        </is>
      </c>
      <c r="H7" s="268" t="inlineStr">
        <is>
          <t>s.d. April 2025</t>
        </is>
      </c>
      <c r="I7" s="269" t="inlineStr">
        <is>
          <t>Mei 2025</t>
        </is>
      </c>
      <c r="J7" s="268" t="inlineStr">
        <is>
          <t>s.d. Mei 2025</t>
        </is>
      </c>
      <c r="K7" s="270" t="inlineStr">
        <is>
          <t>Pencapaian Terhadap RKAP 2026</t>
        </is>
      </c>
      <c r="L7" s="271" t="inlineStr">
        <is>
          <t>Pertumbuhan Terhadap Bulan Yang Sama Tahun Lalu</t>
        </is>
      </c>
    </row>
    <row r="8" ht="15" customFormat="1" customHeight="1" s="246">
      <c r="A8" s="1200" t="n">
        <v>1</v>
      </c>
      <c r="B8" s="1137" t="n"/>
      <c r="C8" s="1058" t="n"/>
      <c r="D8" s="272" t="n">
        <v>2</v>
      </c>
      <c r="E8" s="272" t="n">
        <v>3</v>
      </c>
      <c r="F8" s="272" t="inlineStr">
        <is>
          <t>4=5-3</t>
        </is>
      </c>
      <c r="G8" s="272" t="n">
        <v>5</v>
      </c>
      <c r="H8" s="272" t="n">
        <v>6</v>
      </c>
      <c r="I8" s="272" t="inlineStr">
        <is>
          <t>7 = 8 -6</t>
        </is>
      </c>
      <c r="J8" s="272" t="n">
        <v>8</v>
      </c>
      <c r="K8" s="272" t="inlineStr">
        <is>
          <t>9 = 5 : 2</t>
        </is>
      </c>
      <c r="L8" s="273" t="inlineStr">
        <is>
          <t>10 = (5-8) : 8</t>
        </is>
      </c>
    </row>
    <row r="9" ht="15" customHeight="1">
      <c r="A9" s="274" t="inlineStr">
        <is>
          <t>A. POSISI INVESTASI</t>
        </is>
      </c>
      <c r="B9" s="275" t="n"/>
      <c r="C9" s="276" t="n"/>
      <c r="D9" s="277" t="n"/>
      <c r="E9" s="278" t="n"/>
      <c r="F9" s="278" t="n"/>
      <c r="G9" s="278" t="n"/>
      <c r="H9" s="278" t="n"/>
      <c r="I9" s="278" t="n"/>
      <c r="J9" s="278" t="n"/>
      <c r="K9" s="277" t="n"/>
      <c r="L9" s="279" t="n"/>
    </row>
    <row r="10" ht="15" customHeight="1">
      <c r="A10" s="280" t="n"/>
      <c r="B10" s="281" t="inlineStr">
        <is>
          <t>1.</t>
        </is>
      </c>
      <c r="C10" s="282" t="inlineStr">
        <is>
          <t>Deposito</t>
        </is>
      </c>
      <c r="D10" s="615" t="n">
        <v>454400</v>
      </c>
      <c r="E10" s="1201" t="n">
        <v>427450</v>
      </c>
      <c r="F10" s="1201" t="n">
        <v>5100</v>
      </c>
      <c r="G10" s="1201" t="n">
        <v>432550</v>
      </c>
      <c r="H10" s="1202" t="n">
        <v>402200</v>
      </c>
      <c r="I10" s="1201" t="n">
        <v>7850</v>
      </c>
      <c r="J10" s="1202" t="n">
        <v>410050</v>
      </c>
      <c r="K10" s="283" t="n">
        <v>0.8740079365079365</v>
      </c>
      <c r="L10" s="284" t="n">
        <v>0.05487135715156688</v>
      </c>
    </row>
    <row r="11" ht="15" customHeight="1">
      <c r="A11" s="280" t="n"/>
      <c r="B11" s="281" t="n"/>
      <c r="C11" s="285" t="inlineStr">
        <is>
          <t>- Deposito yang dibatasi penggunaanya</t>
        </is>
      </c>
      <c r="D11" s="615" t="n">
        <v>100000</v>
      </c>
      <c r="E11" s="1201" t="n">
        <v>50000</v>
      </c>
      <c r="F11" s="1201" t="n">
        <v>0</v>
      </c>
      <c r="G11" s="1201" t="n">
        <v>50000</v>
      </c>
      <c r="H11" s="1202" t="n">
        <v>80000</v>
      </c>
      <c r="I11" s="1201" t="n">
        <v>0</v>
      </c>
      <c r="J11" s="1202" t="n">
        <v>80000</v>
      </c>
      <c r="K11" s="283" t="n">
        <v>0.5</v>
      </c>
      <c r="L11" s="284" t="n">
        <v>-0.375</v>
      </c>
    </row>
    <row r="12" ht="15" customHeight="1">
      <c r="A12" s="280" t="n"/>
      <c r="B12" s="281" t="inlineStr">
        <is>
          <t>2.</t>
        </is>
      </c>
      <c r="C12" s="282" t="inlineStr">
        <is>
          <t>DOC</t>
        </is>
      </c>
      <c r="D12" s="615" t="n">
        <v>0</v>
      </c>
      <c r="E12" s="1201" t="n">
        <v>4850</v>
      </c>
      <c r="F12" s="1201" t="n">
        <v>-2850</v>
      </c>
      <c r="G12" s="1201" t="n">
        <v>2000</v>
      </c>
      <c r="H12" s="1202" t="n">
        <v>90000</v>
      </c>
      <c r="I12" s="1201" t="n">
        <v>-33000</v>
      </c>
      <c r="J12" s="1202" t="n">
        <v>57000</v>
      </c>
      <c r="K12" s="283" t="n">
        <v>0</v>
      </c>
      <c r="L12" s="618" t="inlineStr">
        <is>
          <t>-</t>
        </is>
      </c>
    </row>
    <row r="13" ht="15" customHeight="1">
      <c r="A13" s="286" t="n"/>
      <c r="B13" s="287" t="inlineStr">
        <is>
          <t>3.</t>
        </is>
      </c>
      <c r="C13" s="288" t="inlineStr">
        <is>
          <t>Surat Berharga</t>
        </is>
      </c>
      <c r="D13" s="617">
        <f>SUM(D14:D16)</f>
        <v/>
      </c>
      <c r="E13" s="1202" t="n">
        <v>2017533.639219041</v>
      </c>
      <c r="F13" s="1202" t="n">
        <v>13240.93203705893</v>
      </c>
      <c r="G13" s="1201" t="n">
        <v>2030774.5712561</v>
      </c>
      <c r="H13" s="1202" t="n">
        <v>1669820.973150062</v>
      </c>
      <c r="I13" s="1202" t="n">
        <v>47592.60828134933</v>
      </c>
      <c r="J13" s="1202" t="n">
        <v>1717413.581431411</v>
      </c>
      <c r="K13" s="619" t="n">
        <v>0.9330543103147667</v>
      </c>
      <c r="L13" s="620" t="n">
        <v>0.1824609943770865</v>
      </c>
    </row>
    <row r="14" ht="15" customHeight="1">
      <c r="A14" s="286" t="n"/>
      <c r="C14" s="289" t="inlineStr">
        <is>
          <t>- Reksadana</t>
        </is>
      </c>
      <c r="D14" s="621" t="n">
        <v>142246.6684800319</v>
      </c>
      <c r="E14" s="1202" t="n">
        <v>100625.1490895038</v>
      </c>
      <c r="F14" s="1202" t="n">
        <v>10186.5602945119</v>
      </c>
      <c r="G14" s="1201" t="n">
        <v>110811.7093840157</v>
      </c>
      <c r="H14" s="1202" t="n">
        <v>90981.26043547674</v>
      </c>
      <c r="I14" s="1202" t="n">
        <v>-10232.66219195395</v>
      </c>
      <c r="J14" s="1202" t="n">
        <v>80748.59824352279</v>
      </c>
      <c r="K14" s="619" t="n">
        <v>0.7790109291703453</v>
      </c>
      <c r="L14" s="620" t="n">
        <v>0.3723050528979854</v>
      </c>
      <c r="O14" s="247" t="n"/>
    </row>
    <row r="15" ht="15" customHeight="1">
      <c r="A15" s="286" t="n"/>
      <c r="C15" s="289" t="inlineStr">
        <is>
          <t>-Saham</t>
        </is>
      </c>
      <c r="D15" s="621" t="n">
        <v>0</v>
      </c>
      <c r="E15" s="1202" t="n">
        <v>0</v>
      </c>
      <c r="F15" s="1202" t="n">
        <v>0</v>
      </c>
      <c r="G15" s="1201" t="n">
        <v>0</v>
      </c>
      <c r="H15" s="1202" t="n">
        <v>0</v>
      </c>
      <c r="I15" s="1202" t="n">
        <v>0</v>
      </c>
      <c r="J15" s="1202" t="n">
        <v>0</v>
      </c>
      <c r="K15" s="618" t="inlineStr">
        <is>
          <t>-</t>
        </is>
      </c>
      <c r="L15" s="622" t="inlineStr">
        <is>
          <t>-</t>
        </is>
      </c>
    </row>
    <row r="16" ht="15" customHeight="1">
      <c r="A16" s="286" t="n"/>
      <c r="C16" s="289" t="inlineStr">
        <is>
          <t>-Obligasi</t>
        </is>
      </c>
      <c r="D16" s="623">
        <f>D17+D18</f>
        <v/>
      </c>
      <c r="E16" s="1203" t="n">
        <v>1916908.490129537</v>
      </c>
      <c r="F16" s="1204" t="n">
        <v>3054.371742547024</v>
      </c>
      <c r="G16" s="1205" t="n">
        <v>1919962.861872084</v>
      </c>
      <c r="H16" s="1203" t="n">
        <v>1578839.712714585</v>
      </c>
      <c r="I16" s="1206" t="n">
        <v>57825.27047330327</v>
      </c>
      <c r="J16" s="1203" t="n">
        <v>1636664.983187888</v>
      </c>
      <c r="K16" s="619" t="n">
        <v>0.9438260105705334</v>
      </c>
      <c r="L16" s="620" t="n">
        <v>0.1730946049400956</v>
      </c>
      <c r="O16" s="247" t="n"/>
    </row>
    <row r="17" ht="15" customHeight="1">
      <c r="A17" s="286" t="n"/>
      <c r="C17" s="289" t="inlineStr">
        <is>
          <t>Obligasi Pemerintah</t>
        </is>
      </c>
      <c r="D17" s="621" t="n">
        <v>1756273.895197999</v>
      </c>
      <c r="E17" s="1203" t="n">
        <v>1893583.490129537</v>
      </c>
      <c r="F17" s="1202" t="n">
        <v>3054.371742547024</v>
      </c>
      <c r="G17" s="1205" t="n">
        <v>1896637.861872084</v>
      </c>
      <c r="H17" s="1203" t="n">
        <v>1565839.712714585</v>
      </c>
      <c r="I17" s="1202" t="n">
        <v>47825.27047330327</v>
      </c>
      <c r="J17" s="1203" t="n">
        <v>1613664.983187888</v>
      </c>
      <c r="K17" s="619" t="n">
        <v>1.079921455906091</v>
      </c>
      <c r="L17" s="620" t="n">
        <v>0.175360363912196</v>
      </c>
      <c r="N17" s="247" t="n"/>
      <c r="O17" s="247" t="n"/>
    </row>
    <row r="18" ht="15" customHeight="1">
      <c r="A18" s="290" t="n"/>
      <c r="C18" s="289" t="inlineStr">
        <is>
          <t>Obligasi Korporasi</t>
        </is>
      </c>
      <c r="D18" s="621" t="n">
        <v>277960</v>
      </c>
      <c r="E18" s="1207" t="n">
        <v>23325</v>
      </c>
      <c r="F18" s="1202" t="n">
        <v>0</v>
      </c>
      <c r="G18" s="1208" t="n">
        <v>23325</v>
      </c>
      <c r="H18" s="1207" t="n">
        <v>13000</v>
      </c>
      <c r="I18" s="1202" t="n">
        <v>10000</v>
      </c>
      <c r="J18" s="1207" t="n">
        <v>23000</v>
      </c>
      <c r="K18" s="619" t="n">
        <v>0.0839149517916247</v>
      </c>
      <c r="L18" s="620" t="n">
        <v>0.0141304347826087</v>
      </c>
      <c r="O18" s="247" t="n"/>
    </row>
    <row r="19" ht="15" customFormat="1" customHeight="1" s="248">
      <c r="A19" s="1209" t="inlineStr">
        <is>
          <t>TOTAL POSISI INVESTASI</t>
        </is>
      </c>
      <c r="B19" s="1210" t="n"/>
      <c r="C19" s="1211" t="n"/>
      <c r="D19" s="616">
        <f>D10+D11+D12+D13</f>
        <v/>
      </c>
      <c r="E19" s="1212" t="n">
        <v>2499833.639219041</v>
      </c>
      <c r="F19" s="1212" t="n">
        <v>15490.93203705893</v>
      </c>
      <c r="G19" s="1213" t="n">
        <v>2515324.5712561</v>
      </c>
      <c r="H19" s="1212" t="n">
        <v>2242020.973150061</v>
      </c>
      <c r="I19" s="1212" t="n">
        <v>22442.60828134933</v>
      </c>
      <c r="J19" s="1212" t="n">
        <v>2264463.581431411</v>
      </c>
      <c r="K19" s="291" t="n">
        <v>0.9210672208484966</v>
      </c>
      <c r="L19" s="292" t="n">
        <v>0.1107816402444037</v>
      </c>
      <c r="O19" s="249" t="n"/>
    </row>
    <row r="20" ht="15" customHeight="1">
      <c r="A20" s="286" t="inlineStr">
        <is>
          <t>B. HASIL INVESTASI</t>
        </is>
      </c>
      <c r="C20" s="288" t="n"/>
      <c r="D20" s="617" t="n"/>
      <c r="E20" s="1202" t="n"/>
      <c r="F20" s="1202" t="n"/>
      <c r="G20" s="1201" t="n"/>
      <c r="H20" s="1202" t="n"/>
      <c r="I20" s="1202" t="n"/>
      <c r="J20" s="1202" t="n"/>
      <c r="K20" s="619" t="n"/>
      <c r="L20" s="620" t="n"/>
    </row>
    <row r="21" ht="15" customHeight="1">
      <c r="A21" s="286" t="n"/>
      <c r="B21" s="287" t="inlineStr">
        <is>
          <t>1.</t>
        </is>
      </c>
      <c r="C21" s="288" t="inlineStr">
        <is>
          <t>Deposito</t>
        </is>
      </c>
      <c r="D21" s="617" t="n">
        <v>25260.5</v>
      </c>
      <c r="E21" s="1202" t="n">
        <v>9178.238170420167</v>
      </c>
      <c r="F21" s="1202" t="n">
        <v>1683.05677358751</v>
      </c>
      <c r="G21" s="1202" t="n">
        <v>10861.29494400768</v>
      </c>
      <c r="H21" s="1202" t="n">
        <v>8956.75122733749</v>
      </c>
      <c r="I21" s="1202" t="n">
        <v>2091.858228750008</v>
      </c>
      <c r="J21" s="1202" t="n">
        <v>11048.6094560875</v>
      </c>
      <c r="K21" s="619" t="n">
        <v>0.429971494784651</v>
      </c>
      <c r="L21" s="620" t="n">
        <v>-0.01695367302322522</v>
      </c>
      <c r="N21" s="250" t="n"/>
      <c r="O21" s="247" t="n"/>
    </row>
    <row r="22" ht="15" customHeight="1">
      <c r="A22" s="286" t="n"/>
      <c r="B22" s="287" t="inlineStr">
        <is>
          <t>2.</t>
        </is>
      </c>
      <c r="C22" s="288" t="inlineStr">
        <is>
          <t>DOC</t>
        </is>
      </c>
      <c r="D22" s="617" t="n">
        <v>0</v>
      </c>
      <c r="E22" s="750" t="n">
        <v>228.0875711125</v>
      </c>
      <c r="F22" s="1202" t="n">
        <v>1.808332650000011</v>
      </c>
      <c r="G22" s="751" t="n">
        <v>229.8959037625</v>
      </c>
      <c r="H22" s="1202" t="n">
        <v>50.49570911249999</v>
      </c>
      <c r="I22" s="1202" t="n">
        <v>69.37762556250107</v>
      </c>
      <c r="J22" s="1202" t="n">
        <v>119.8733346750011</v>
      </c>
      <c r="K22" s="618" t="inlineStr">
        <is>
          <t>-</t>
        </is>
      </c>
      <c r="L22" s="618" t="inlineStr">
        <is>
          <t>-</t>
        </is>
      </c>
      <c r="N22" s="250" t="n"/>
    </row>
    <row r="23" ht="15" customHeight="1">
      <c r="A23" s="286" t="n"/>
      <c r="B23" s="287" t="inlineStr">
        <is>
          <t>3.</t>
        </is>
      </c>
      <c r="C23" s="288" t="inlineStr">
        <is>
          <t>Surat Berharga</t>
        </is>
      </c>
      <c r="D23" s="621">
        <f>SUM(D24:D26)</f>
        <v/>
      </c>
      <c r="E23" s="1204" t="n">
        <v>40756.01267728137</v>
      </c>
      <c r="F23" s="1202" t="n">
        <v>10709.13133463225</v>
      </c>
      <c r="G23" s="1204" t="n">
        <v>51465.14401191363</v>
      </c>
      <c r="H23" s="1204" t="n">
        <v>38095.1445004394</v>
      </c>
      <c r="I23" s="1202" t="n">
        <v>9938.74896249574</v>
      </c>
      <c r="J23" s="1204" t="n">
        <v>48033.89346293514</v>
      </c>
      <c r="K23" s="619" t="n">
        <v>0.3780334075808747</v>
      </c>
      <c r="L23" s="620" t="n">
        <v>0.07143394594123804</v>
      </c>
    </row>
    <row r="24" ht="15" customHeight="1">
      <c r="A24" s="286" t="n"/>
      <c r="C24" s="289" t="inlineStr">
        <is>
          <t>- Reksadana</t>
        </is>
      </c>
      <c r="D24" s="621" t="n">
        <v>7150.157176984122</v>
      </c>
      <c r="E24" s="1202" t="n">
        <v>1103.481598466667</v>
      </c>
      <c r="F24" s="1202" t="n">
        <v>225.0538351444443</v>
      </c>
      <c r="G24" s="1202" t="n">
        <v>1328.535433611111</v>
      </c>
      <c r="H24" s="1202" t="n">
        <v>1762.985900555555</v>
      </c>
      <c r="I24" s="1202" t="n">
        <v>679.0780869444447</v>
      </c>
      <c r="J24" s="1202" t="n">
        <v>2442.0639875</v>
      </c>
      <c r="K24" s="619" t="n">
        <v>0.1858050670393062</v>
      </c>
      <c r="L24" s="620" t="n">
        <v>-0.4559784508467508</v>
      </c>
      <c r="N24" s="250" t="n"/>
      <c r="O24" s="247" t="n"/>
    </row>
    <row r="25" ht="15" customHeight="1">
      <c r="A25" s="286" t="n"/>
      <c r="C25" s="289" t="inlineStr">
        <is>
          <t>-Saham</t>
        </is>
      </c>
      <c r="D25" s="621" t="n">
        <v>0</v>
      </c>
      <c r="E25" s="1202" t="n">
        <v>0</v>
      </c>
      <c r="F25" s="1202" t="n">
        <v>0</v>
      </c>
      <c r="G25" s="1202" t="n">
        <v>0</v>
      </c>
      <c r="H25" s="1202" t="n">
        <v>0</v>
      </c>
      <c r="I25" s="1202" t="n">
        <v>0</v>
      </c>
      <c r="J25" s="1202" t="n">
        <v>0</v>
      </c>
      <c r="K25" s="618" t="inlineStr">
        <is>
          <t>-</t>
        </is>
      </c>
      <c r="L25" s="622" t="inlineStr">
        <is>
          <t>-</t>
        </is>
      </c>
      <c r="O25" s="247" t="n"/>
    </row>
    <row r="26" ht="15" customHeight="1">
      <c r="A26" s="286" t="n"/>
      <c r="C26" s="289" t="inlineStr">
        <is>
          <t>-Obligasi</t>
        </is>
      </c>
      <c r="D26" s="621">
        <f>D27+D28</f>
        <v/>
      </c>
      <c r="E26" s="1204" t="n">
        <v>39652.53107881471</v>
      </c>
      <c r="F26" s="1202" t="n">
        <v>10484.07749948781</v>
      </c>
      <c r="G26" s="1204" t="n">
        <v>50136.60857830252</v>
      </c>
      <c r="H26" s="1204" t="n">
        <v>36332.15859988384</v>
      </c>
      <c r="I26" s="1204" t="n">
        <v>9259.670875551295</v>
      </c>
      <c r="J26" s="1204" t="n">
        <v>45591.82947543514</v>
      </c>
      <c r="K26" s="619" t="n">
        <v>0.3886890681661445</v>
      </c>
      <c r="L26" s="620" t="n">
        <v>0.09968406960541268</v>
      </c>
    </row>
    <row r="27" ht="15" customHeight="1">
      <c r="A27" s="286" t="n"/>
      <c r="C27" s="289" t="inlineStr">
        <is>
          <t>Obligasi Pemerintah</t>
        </is>
      </c>
      <c r="D27" s="621" t="n">
        <v>118773.8955837642</v>
      </c>
      <c r="E27" s="1202" t="n">
        <v>38945.71099029854</v>
      </c>
      <c r="F27" s="1202" t="n">
        <v>10354.71708282115</v>
      </c>
      <c r="G27" s="1202" t="n">
        <v>49300.42807311968</v>
      </c>
      <c r="H27" s="1202" t="n">
        <v>36027.15517833131</v>
      </c>
      <c r="I27" s="1202" t="n">
        <v>9179.72643110685</v>
      </c>
      <c r="J27" s="1202" t="n">
        <v>45206.88160943816</v>
      </c>
      <c r="K27" s="619" t="n">
        <v>0.4150779750955545</v>
      </c>
      <c r="L27" s="620" t="n">
        <v>0.09055140098021901</v>
      </c>
    </row>
    <row r="28" ht="15" customHeight="1">
      <c r="A28" s="290" t="n"/>
      <c r="C28" s="289" t="inlineStr">
        <is>
          <t>Obligasi Korporasi</t>
        </is>
      </c>
      <c r="D28" s="621" t="n">
        <v>10215.08991780822</v>
      </c>
      <c r="E28" s="1202" t="n">
        <v>706.8200885161693</v>
      </c>
      <c r="F28" s="1202" t="n">
        <v>129.360416666666</v>
      </c>
      <c r="G28" s="1202" t="n">
        <v>836.1805051828353</v>
      </c>
      <c r="H28" s="1202" t="n">
        <v>305.003421552529</v>
      </c>
      <c r="I28" s="1202" t="n">
        <v>79.9444444444444</v>
      </c>
      <c r="J28" s="1202" t="n">
        <v>384.9478659969734</v>
      </c>
      <c r="K28" s="619" t="n">
        <v>0.08185738078772084</v>
      </c>
      <c r="L28" s="620" t="n">
        <v>1.172191559023761</v>
      </c>
    </row>
    <row r="29" ht="15" customFormat="1" customHeight="1" s="248">
      <c r="A29" s="1209" t="inlineStr">
        <is>
          <t>TOTAL HASIL INVESTASI</t>
        </is>
      </c>
      <c r="B29" s="1210" t="n"/>
      <c r="C29" s="1211" t="n"/>
      <c r="D29" s="616">
        <f>D21+D22+D23</f>
        <v/>
      </c>
      <c r="E29" s="1212" t="n">
        <v>50162.33841881404</v>
      </c>
      <c r="F29" s="1212" t="n">
        <v>12393.99644086976</v>
      </c>
      <c r="G29" s="1212" t="n">
        <v>62556.33485968381</v>
      </c>
      <c r="H29" s="1212" t="n">
        <v>47102.39143688939</v>
      </c>
      <c r="I29" s="1212" t="n">
        <v>12099.98481680825</v>
      </c>
      <c r="J29" s="1212" t="n">
        <v>59202.37625369764</v>
      </c>
      <c r="K29" s="293" t="n">
        <v>0.3875865759149849</v>
      </c>
      <c r="L29" s="294" t="n">
        <v>0.05665243218639718</v>
      </c>
      <c r="O29" s="249" t="n"/>
    </row>
    <row r="30" ht="15" customHeight="1">
      <c r="E30" s="267" t="n"/>
      <c r="F30" s="267" t="n"/>
      <c r="G30" s="267" t="n"/>
      <c r="H30" s="267" t="n"/>
      <c r="I30" s="267" t="n"/>
      <c r="J30" s="267" t="n"/>
      <c r="O30" s="250" t="n"/>
    </row>
    <row r="31" ht="15" customHeight="1">
      <c r="C31" s="295" t="inlineStr">
        <is>
          <t>Catatan :</t>
        </is>
      </c>
      <c r="E31" s="1214" t="n"/>
      <c r="F31" s="267" t="n"/>
      <c r="G31" s="267" t="n"/>
      <c r="H31" s="330" t="n"/>
      <c r="I31" s="267" t="n"/>
      <c r="J31" s="267" t="n"/>
      <c r="K31" s="401" t="n"/>
      <c r="O31" s="247" t="n"/>
    </row>
    <row r="32" ht="15" customHeight="1">
      <c r="B32" s="298" t="n">
        <v>1</v>
      </c>
      <c r="C32" s="298" t="inlineStr">
        <is>
          <t>Terdapat deposito yang dibatasi penggunaannya (restricted cash) sebesar Rp. 50 Miliar</t>
        </is>
      </c>
      <c r="D32" s="298" t="n"/>
      <c r="E32" s="299" t="n"/>
      <c r="F32" s="1215" t="n"/>
      <c r="G32" s="1216" t="n"/>
      <c r="H32" s="1215" t="n"/>
      <c r="I32" s="299" t="n"/>
      <c r="J32" s="267" t="n"/>
    </row>
    <row r="33" ht="15" customHeight="1">
      <c r="B33" s="298" t="n">
        <v>2</v>
      </c>
      <c r="C33" s="298" t="inlineStr">
        <is>
          <t>Nilai tersebut (Rp. 50 Miliar) didalam neraca disajikan terpisah dengan investasi, namun pada kertas kerja ini</t>
        </is>
      </c>
      <c r="D33" s="298" t="n"/>
      <c r="E33" s="299" t="n"/>
      <c r="F33" s="299" t="n"/>
      <c r="G33" s="299" t="n"/>
      <c r="H33" s="302" t="n"/>
      <c r="I33" s="299" t="n"/>
      <c r="J33" s="1214" t="n"/>
    </row>
    <row r="34" ht="15" customHeight="1">
      <c r="B34" s="298" t="n"/>
      <c r="C34" s="298" t="inlineStr">
        <is>
          <t>kami tetap mengkategorikan sebagai instrumen deposito, mengingat dana tersebut secara prinsip merupakan</t>
        </is>
      </c>
      <c r="D34" s="298" t="n"/>
      <c r="E34" s="299" t="n"/>
      <c r="F34" s="299" t="n"/>
      <c r="G34" s="302" t="n"/>
      <c r="H34" s="1217" t="n"/>
      <c r="I34" s="302" t="n"/>
      <c r="J34" s="267" t="n"/>
      <c r="K34" s="34" t="n"/>
    </row>
    <row r="35" ht="15" customHeight="1">
      <c r="B35" s="298" t="n"/>
      <c r="C35" s="298" t="inlineStr">
        <is>
          <t>deposito JPAS</t>
        </is>
      </c>
      <c r="D35" s="298" t="n"/>
      <c r="E35" s="299" t="n"/>
      <c r="F35" s="299" t="n"/>
      <c r="G35" s="299" t="n"/>
      <c r="H35" s="299" t="n"/>
      <c r="I35" s="299" t="n"/>
      <c r="J35" s="267" t="n"/>
      <c r="K35" s="34" t="n"/>
    </row>
    <row r="36" ht="15" customHeight="1">
      <c r="B36" t="n">
        <v>3</v>
      </c>
      <c r="C36" s="298" t="inlineStr">
        <is>
          <t>Hasil Investasi disajikan secara Gross</t>
        </is>
      </c>
      <c r="E36" s="267" t="n"/>
      <c r="F36" s="267" t="n"/>
      <c r="G36" s="267" t="n"/>
      <c r="H36" s="267" t="n"/>
      <c r="I36" s="267" t="n"/>
      <c r="J36" s="34" t="n"/>
    </row>
    <row r="43">
      <c r="G43" s="577" t="n"/>
    </row>
  </sheetData>
  <mergeCells count="11">
    <mergeCell ref="A2:L2"/>
    <mergeCell ref="A6:C7"/>
    <mergeCell ref="A19:C19"/>
    <mergeCell ref="A8:C8"/>
    <mergeCell ref="A3:L3"/>
    <mergeCell ref="K6:L6"/>
    <mergeCell ref="D6:D7"/>
    <mergeCell ref="A4:L4"/>
    <mergeCell ref="E6:G6"/>
    <mergeCell ref="A29:C29"/>
    <mergeCell ref="H6:J6"/>
  </mergeCells>
  <pageMargins left="0.45" right="0.45" top="0.75" bottom="0.75" header="0.3" footer="0.3"/>
  <pageSetup orientation="landscape" paperSize="9" scale="88"/>
</worksheet>
</file>

<file path=xl/worksheets/sheet8.xml><?xml version="1.0" encoding="utf-8"?>
<worksheet xmlns="http://schemas.openxmlformats.org/spreadsheetml/2006/main">
  <sheetPr>
    <tabColor rgb="FF002060"/>
    <outlinePr summaryBelow="1" summaryRight="1"/>
    <pageSetUpPr/>
  </sheetPr>
  <dimension ref="B1:E20"/>
  <sheetViews>
    <sheetView showGridLines="0" zoomScale="111" zoomScaleNormal="85" workbookViewId="0">
      <selection activeCell="B2" sqref="B2:E20"/>
    </sheetView>
  </sheetViews>
  <sheetFormatPr baseColWidth="10" defaultColWidth="8.83203125" defaultRowHeight="15"/>
  <cols>
    <col width="3.83203125" bestFit="1" customWidth="1" min="2" max="2"/>
    <col width="35.5" bestFit="1" customWidth="1" min="3" max="3"/>
    <col width="22.6640625" customWidth="1" min="4" max="4"/>
    <col width="20.33203125" bestFit="1" customWidth="1" min="5" max="5"/>
  </cols>
  <sheetData>
    <row r="1">
      <c r="B1" s="888" t="inlineStr">
        <is>
          <t>RINGKASAN DATA DEPOSITO PER BANK (Mei 2026)</t>
        </is>
      </c>
    </row>
    <row r="2">
      <c r="B2" s="752" t="inlineStr">
        <is>
          <t>NO</t>
        </is>
      </c>
      <c r="C2" s="752" t="inlineStr">
        <is>
          <t>NAMA BANK</t>
        </is>
      </c>
      <c r="D2" s="753" t="inlineStr">
        <is>
          <t>NOMINAL (Rp)</t>
        </is>
      </c>
      <c r="E2" s="752" t="inlineStr">
        <is>
          <t>JUMLAH BILYET</t>
        </is>
      </c>
    </row>
    <row r="3">
      <c r="B3" s="754" t="n">
        <v>1</v>
      </c>
      <c r="C3" s="755" t="inlineStr">
        <is>
          <t>BANK SYARIAH INDONESIA</t>
        </is>
      </c>
      <c r="D3" s="756" t="n">
        <v>325850000000</v>
      </c>
      <c r="E3" s="757" t="n">
        <v>680</v>
      </c>
    </row>
    <row r="4">
      <c r="B4" s="754" t="n">
        <v>2</v>
      </c>
      <c r="C4" s="755" t="inlineStr">
        <is>
          <t>BANK SYARIAH NASIONAL</t>
        </is>
      </c>
      <c r="D4" s="756" t="n">
        <v>89500000000</v>
      </c>
      <c r="E4" s="757" t="n">
        <v>28</v>
      </c>
    </row>
    <row r="5">
      <c r="B5" s="754" t="n">
        <v>3</v>
      </c>
      <c r="C5" s="758" t="inlineStr">
        <is>
          <t>BANK PANIN DUBAI SYARIAH</t>
        </is>
      </c>
      <c r="D5" s="756" t="n">
        <v>17000000000</v>
      </c>
      <c r="E5" s="757" t="n">
        <v>7</v>
      </c>
    </row>
    <row r="6">
      <c r="B6" s="754" t="n">
        <v>4</v>
      </c>
      <c r="C6" s="758" t="inlineStr">
        <is>
          <t>BANK ACEH SYARIAH</t>
        </is>
      </c>
      <c r="D6" s="756" t="n">
        <v>12000000000</v>
      </c>
      <c r="E6" s="757" t="n">
        <v>6</v>
      </c>
    </row>
    <row r="7">
      <c r="B7" s="754" t="n">
        <v>5</v>
      </c>
      <c r="C7" s="758" t="inlineStr">
        <is>
          <t>BANK BPD JATENG SYARIAH</t>
        </is>
      </c>
      <c r="D7" s="756" t="n">
        <v>7000000000</v>
      </c>
      <c r="E7" s="757" t="n">
        <v>14</v>
      </c>
    </row>
    <row r="8">
      <c r="B8" s="754" t="n">
        <v>6</v>
      </c>
      <c r="C8" s="759" t="inlineStr">
        <is>
          <t>BANK BPR SYARIAH DINAR ASHRI</t>
        </is>
      </c>
      <c r="D8" s="756" t="n">
        <v>6000000000</v>
      </c>
      <c r="E8" s="757" t="n">
        <v>5</v>
      </c>
    </row>
    <row r="9">
      <c r="B9" s="754" t="n">
        <v>7</v>
      </c>
      <c r="C9" s="758" t="inlineStr">
        <is>
          <t>BANK BPD JATIM SYARIAH</t>
        </is>
      </c>
      <c r="D9" s="756" t="n">
        <v>5000000000</v>
      </c>
      <c r="E9" s="757" t="n">
        <v>2</v>
      </c>
    </row>
    <row r="10">
      <c r="B10" s="754" t="n">
        <v>8</v>
      </c>
      <c r="C10" s="758" t="inlineStr">
        <is>
          <t>BANK JABAR BANTEN SYARIAH</t>
        </is>
      </c>
      <c r="D10" s="756" t="n">
        <v>4000000000</v>
      </c>
      <c r="E10" s="757" t="n">
        <v>2</v>
      </c>
    </row>
    <row r="11">
      <c r="B11" s="754" t="n">
        <v>9</v>
      </c>
      <c r="C11" s="759" t="inlineStr">
        <is>
          <t>BANK SULSELBAR SYARIAH</t>
        </is>
      </c>
      <c r="D11" s="756" t="n">
        <v>3950000000</v>
      </c>
      <c r="E11" s="757" t="n">
        <v>5</v>
      </c>
    </row>
    <row r="12">
      <c r="B12" s="754" t="n">
        <v>10</v>
      </c>
      <c r="C12" s="758" t="inlineStr">
        <is>
          <t>BANK RIAU KEPRI SYARIAH</t>
        </is>
      </c>
      <c r="D12" s="756" t="n">
        <v>3650000000</v>
      </c>
      <c r="E12" s="757" t="n">
        <v>13</v>
      </c>
    </row>
    <row r="13">
      <c r="B13" s="754" t="n">
        <v>11</v>
      </c>
      <c r="C13" s="758" t="inlineStr">
        <is>
          <t>BANK SYARIAH BUKOPIN</t>
        </is>
      </c>
      <c r="D13" s="756" t="n">
        <v>3500000000</v>
      </c>
      <c r="E13" s="757" t="n">
        <v>6</v>
      </c>
    </row>
    <row r="14">
      <c r="B14" s="754" t="n">
        <v>12</v>
      </c>
      <c r="C14" s="758" t="inlineStr">
        <is>
          <t>BANK BTPN SYARIAH</t>
        </is>
      </c>
      <c r="D14" s="756" t="n">
        <v>2500000000</v>
      </c>
      <c r="E14" s="757" t="n">
        <v>1</v>
      </c>
    </row>
    <row r="15">
      <c r="B15" s="754" t="n">
        <v>13</v>
      </c>
      <c r="C15" s="758" t="inlineStr">
        <is>
          <t>BANK BPD DIY SYARIAH</t>
        </is>
      </c>
      <c r="D15" s="756" t="n">
        <v>1500000000</v>
      </c>
      <c r="E15" s="757" t="n">
        <v>2</v>
      </c>
    </row>
    <row r="16">
      <c r="B16" s="754" t="n">
        <v>14</v>
      </c>
      <c r="C16" s="758" t="inlineStr">
        <is>
          <t>BANK MUAMALAT INDONESIA</t>
        </is>
      </c>
      <c r="D16" s="756" t="n">
        <v>1000000000</v>
      </c>
      <c r="E16" s="757" t="n">
        <v>1</v>
      </c>
    </row>
    <row r="17">
      <c r="B17" s="754" t="n">
        <v>15</v>
      </c>
      <c r="C17" s="758" t="inlineStr">
        <is>
          <t>BANK BPD NAGARI SYARIAH</t>
        </is>
      </c>
      <c r="D17" s="756" t="n">
        <v>1000000000</v>
      </c>
      <c r="E17" s="757" t="n">
        <v>1</v>
      </c>
    </row>
    <row r="18">
      <c r="B18" s="754" t="n">
        <v>16</v>
      </c>
      <c r="C18" s="758" t="inlineStr">
        <is>
          <t>BANK CIMB NIAGA SYARIAH</t>
        </is>
      </c>
      <c r="D18" s="756" t="n">
        <v>1000000000</v>
      </c>
      <c r="E18" s="757" t="n">
        <v>1</v>
      </c>
    </row>
    <row r="19">
      <c r="B19" s="754" t="n">
        <v>17</v>
      </c>
      <c r="C19" s="755" t="inlineStr">
        <is>
          <t>BANK BPD KALTIM KALTARA</t>
        </is>
      </c>
      <c r="D19" s="756" t="n">
        <v>100000000</v>
      </c>
      <c r="E19" s="757" t="n">
        <v>1</v>
      </c>
    </row>
    <row r="20">
      <c r="B20" s="889" t="inlineStr">
        <is>
          <t>TOTAL</t>
        </is>
      </c>
      <c r="C20" s="1218" t="n"/>
      <c r="D20" s="761" t="n">
        <v>484550000000</v>
      </c>
      <c r="E20" s="889" t="n">
        <v>775</v>
      </c>
    </row>
  </sheetData>
  <mergeCells count="2">
    <mergeCell ref="B1:D1"/>
    <mergeCell ref="B20:C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002060"/>
    <outlinePr summaryBelow="1" summaryRight="1"/>
    <pageSetUpPr/>
  </sheetPr>
  <dimension ref="C1:J59"/>
  <sheetViews>
    <sheetView zoomScale="156" zoomScaleNormal="70" workbookViewId="0">
      <selection activeCell="J28" sqref="J28"/>
    </sheetView>
  </sheetViews>
  <sheetFormatPr baseColWidth="10" defaultColWidth="8.83203125" defaultRowHeight="15"/>
  <cols>
    <col width="49.5" bestFit="1" customWidth="1" min="3" max="3"/>
    <col width="15" customWidth="1" min="4" max="4"/>
    <col width="13.5" customWidth="1" min="5" max="5"/>
    <col width="12.5" bestFit="1" customWidth="1" min="6" max="6"/>
    <col width="9.1640625" bestFit="1" customWidth="1" min="7" max="7"/>
    <col width="7.5" bestFit="1" customWidth="1" min="8" max="8"/>
    <col width="24.1640625" customWidth="1" min="10" max="10"/>
  </cols>
  <sheetData>
    <row r="1" ht="17" customHeight="1">
      <c r="C1" s="813" t="inlineStr">
        <is>
          <t>PT JAMINAN PEMBIAYAAN ASKRINDO SYARIAH</t>
        </is>
      </c>
    </row>
    <row r="2" ht="17" customHeight="1">
      <c r="C2" s="813" t="inlineStr">
        <is>
          <t>LAPORAN LABA RUGI KOMPREHENSIF</t>
        </is>
      </c>
    </row>
    <row r="3" ht="17" customHeight="1">
      <c r="C3" s="813" t="inlineStr">
        <is>
          <t xml:space="preserve">Periode 1 Januari s.d 31 Mei 2026 </t>
        </is>
      </c>
    </row>
    <row r="4">
      <c r="C4" s="374" t="n"/>
      <c r="D4" s="1219" t="n"/>
      <c r="E4" s="1219" t="n"/>
      <c r="F4" s="1219" t="n"/>
      <c r="G4" s="814" t="inlineStr">
        <is>
          <t>(Jutaan Rp)</t>
        </is>
      </c>
      <c r="H4" s="1220" t="n"/>
    </row>
    <row r="5" ht="15" customHeight="1">
      <c r="C5" s="821" t="inlineStr">
        <is>
          <t>URAIAN</t>
        </is>
      </c>
      <c r="D5" s="823" t="inlineStr">
        <is>
          <t>Realisasi 
1 Jan s.d 
31 Des 2025 (Audited)</t>
        </is>
      </c>
      <c r="E5" s="823" t="inlineStr">
        <is>
          <t>Anggaran 
1 Jan s.d 
31 Des 2026</t>
        </is>
      </c>
      <c r="F5" s="1221" t="inlineStr">
        <is>
          <t>Realisasi 
s.d 
31 Mei 2026</t>
        </is>
      </c>
      <c r="G5" s="1222" t="inlineStr">
        <is>
          <t>Rasio
(%)</t>
        </is>
      </c>
      <c r="H5" s="1223" t="n"/>
    </row>
    <row r="6" ht="39.75" customHeight="1">
      <c r="C6" s="1224" t="n"/>
      <c r="D6" s="1224" t="n"/>
      <c r="E6" s="1224" t="n"/>
      <c r="F6" s="1087" t="n"/>
      <c r="G6" s="1225" t="n"/>
      <c r="H6" s="1088" t="n"/>
    </row>
    <row r="7">
      <c r="C7" s="444" t="inlineStr">
        <is>
          <t>1</t>
        </is>
      </c>
      <c r="D7" s="445" t="inlineStr">
        <is>
          <t>2</t>
        </is>
      </c>
      <c r="E7" s="445" t="inlineStr">
        <is>
          <t>3</t>
        </is>
      </c>
      <c r="F7" s="444" t="inlineStr">
        <is>
          <t>4</t>
        </is>
      </c>
      <c r="G7" s="444" t="inlineStr">
        <is>
          <t>5 (4:3)</t>
        </is>
      </c>
      <c r="H7" s="444" t="inlineStr">
        <is>
          <t>6 (4:2)</t>
        </is>
      </c>
    </row>
    <row r="8">
      <c r="C8" s="446" t="inlineStr">
        <is>
          <t>PENDAPATAN KAFALAH</t>
        </is>
      </c>
      <c r="D8" s="1226" t="n"/>
      <c r="E8" s="1227" t="n"/>
      <c r="F8" s="1226" t="n"/>
      <c r="G8" s="449" t="n"/>
      <c r="H8" s="449" t="n"/>
    </row>
    <row r="9">
      <c r="C9" s="450" t="inlineStr">
        <is>
          <t>Imbal jasa kafalah bruto</t>
        </is>
      </c>
      <c r="D9" s="1228" t="n">
        <v>834065.2324855472</v>
      </c>
      <c r="E9" s="1229" t="n">
        <v>903700</v>
      </c>
      <c r="F9" s="1230" t="n">
        <v>405075.272681243</v>
      </c>
      <c r="G9" s="1231">
        <f>IFERROR((F9/E9)*100,"")</f>
        <v/>
      </c>
      <c r="H9" s="1231">
        <f>IFERROR((F9/D9)*100,"")</f>
        <v/>
      </c>
      <c r="J9" t="inlineStr">
        <is>
          <t>Revenue</t>
        </is>
      </c>
    </row>
    <row r="10">
      <c r="C10" s="450" t="inlineStr">
        <is>
          <t>Imbal jasa penjaminan ulang</t>
        </is>
      </c>
      <c r="D10" s="1229" t="n">
        <v>0</v>
      </c>
      <c r="E10" s="1229" t="n"/>
      <c r="F10" s="1229" t="n"/>
      <c r="G10" s="1232">
        <f>IFERROR((F10/E10)*100,"")</f>
        <v/>
      </c>
      <c r="H10" s="1232">
        <f>IFERROR((F10/D10)*100,"")</f>
        <v/>
      </c>
    </row>
    <row r="11">
      <c r="C11" s="454" t="inlineStr">
        <is>
          <t>Beban penjaminan ulang</t>
        </is>
      </c>
      <c r="D11" s="1233" t="n">
        <v>-220622.2946810712</v>
      </c>
      <c r="E11" s="1229" t="n">
        <v>-235914.6073766203</v>
      </c>
      <c r="F11" s="1233" t="n">
        <v>-98802.3531860517</v>
      </c>
      <c r="G11" s="1232">
        <f>IFERROR((F11/E11)*100,"")</f>
        <v/>
      </c>
      <c r="H11" s="1232">
        <f>IFERROR((F11/D11)*100,"")</f>
        <v/>
      </c>
      <c r="J11" t="inlineStr">
        <is>
          <t>OpEx mirip dengan contra revenue</t>
        </is>
      </c>
    </row>
    <row r="12">
      <c r="C12" s="454" t="inlineStr">
        <is>
          <t>Komisi penjaminan ulang</t>
        </is>
      </c>
      <c r="D12" s="1233" t="n">
        <v>64844.1413511795</v>
      </c>
      <c r="E12" s="1229" t="n">
        <v>46976.3453322381</v>
      </c>
      <c r="F12" s="1233" t="n">
        <v>25057.59108746372</v>
      </c>
      <c r="G12" s="1232">
        <f>IFERROR((F12/E12)*100,"")</f>
        <v/>
      </c>
      <c r="H12" s="1232">
        <f>IFERROR((F12/D12)*100,"")</f>
        <v/>
      </c>
    </row>
    <row r="13">
      <c r="C13" s="454" t="inlineStr">
        <is>
          <t>Komisi penjaminan ulang tangguhan</t>
        </is>
      </c>
      <c r="D13" s="1233" t="n">
        <v>6497.63134524444</v>
      </c>
      <c r="E13" s="1229" t="n">
        <v>2100.292451879039</v>
      </c>
      <c r="F13" s="1233" t="n">
        <v>3426.809598814361</v>
      </c>
      <c r="G13" s="1232">
        <f>IFERROR((F13/E13)*100,"")</f>
        <v/>
      </c>
      <c r="H13" s="1232">
        <f>IFERROR((F13/D13)*100,"")</f>
        <v/>
      </c>
    </row>
    <row r="14">
      <c r="C14" s="454" t="inlineStr">
        <is>
          <t>Penurunan (Kenaikan) IJK YBMP</t>
        </is>
      </c>
      <c r="D14" s="1233" t="n">
        <v>-74516.12847129126</v>
      </c>
      <c r="E14" s="1229" t="n">
        <v>-91333.78826388803</v>
      </c>
      <c r="F14" s="1233" t="n">
        <v>-66105.24051900049</v>
      </c>
      <c r="G14" s="1232">
        <f>IFERROR((F14/E14)*100,"")</f>
        <v/>
      </c>
      <c r="H14" s="1232">
        <f>IFERROR((F14/D14)*100,"")</f>
        <v/>
      </c>
      <c r="J14" t="inlineStr">
        <is>
          <t>Cadangan premi (unearned revenue)</t>
        </is>
      </c>
    </row>
    <row r="15">
      <c r="C15" s="450" t="inlineStr">
        <is>
          <t>Penerimaan kafalah lain</t>
        </is>
      </c>
      <c r="D15" s="1233" t="n">
        <v>127.52208556</v>
      </c>
      <c r="E15" s="1229" t="n">
        <v>136.1018484555026</v>
      </c>
      <c r="F15" s="1233" t="n">
        <v>39.633552</v>
      </c>
      <c r="G15" s="1232">
        <f>IFERROR((F15/E15)*100,"")</f>
        <v/>
      </c>
      <c r="H15" s="1232">
        <f>IFERROR((F15/D15)*100,"")</f>
        <v/>
      </c>
    </row>
    <row r="16">
      <c r="C16" s="376" t="inlineStr">
        <is>
          <t>Jumlah Pendapatan Kafalah</t>
        </is>
      </c>
      <c r="D16" s="1234" t="n">
        <v>610396.1041151687</v>
      </c>
      <c r="E16" s="1234" t="n">
        <v>625664.3439920644</v>
      </c>
      <c r="F16" s="1234" t="n">
        <v>268691.7132144689</v>
      </c>
      <c r="G16" s="1235">
        <f>IFERROR((F16/E16)*100,"")</f>
        <v/>
      </c>
      <c r="H16" s="1235">
        <f>IFERROR((F16/D16)*100,"")</f>
        <v/>
      </c>
      <c r="J16" t="inlineStr">
        <is>
          <t>Net Revenue</t>
        </is>
      </c>
    </row>
    <row r="17">
      <c r="C17" s="454" t="n"/>
      <c r="D17" s="1229" t="n"/>
      <c r="E17" s="1229" t="n"/>
      <c r="F17" s="1229" t="n"/>
      <c r="G17" s="1232">
        <f>IFERROR((F17/E17)*100,"")</f>
        <v/>
      </c>
      <c r="H17" s="1232">
        <f>IFERROR((F17/D17)*100,"")</f>
        <v/>
      </c>
    </row>
    <row r="18">
      <c r="C18" s="455" t="inlineStr">
        <is>
          <t>BEBAN KAFALAH</t>
        </is>
      </c>
      <c r="D18" s="1229" t="n"/>
      <c r="E18" s="1229" t="n"/>
      <c r="F18" s="1229" t="n"/>
      <c r="G18" s="1232">
        <f>IFERROR((F18/E18)*100,"")</f>
        <v/>
      </c>
      <c r="H18" s="1232">
        <f>IFERROR((F18/D18)*100,"")</f>
        <v/>
      </c>
    </row>
    <row r="19">
      <c r="C19" s="454" t="inlineStr">
        <is>
          <t>Tawidh</t>
        </is>
      </c>
      <c r="D19" s="1229" t="n">
        <v>561288.820192</v>
      </c>
      <c r="E19" s="1229" t="n">
        <v>532473.2718621672</v>
      </c>
      <c r="F19" s="1229" t="n">
        <v>238548.394071</v>
      </c>
      <c r="G19" s="1232">
        <f>IFERROR((F19/E19)*100,"")</f>
        <v/>
      </c>
      <c r="H19" s="1232">
        <f>IFERROR((F19/D19)*100,"")</f>
        <v/>
      </c>
      <c r="J19" t="inlineStr">
        <is>
          <t>COGS</t>
        </is>
      </c>
    </row>
    <row r="20">
      <c r="C20" s="454" t="inlineStr">
        <is>
          <t>Tawidh Reas</t>
        </is>
      </c>
      <c r="D20" s="1229" t="n">
        <v>-178340.3699595236</v>
      </c>
      <c r="E20" s="1229" t="n">
        <v>-173171.5434849389</v>
      </c>
      <c r="F20" s="1229" t="n">
        <v>-76599.61611712801</v>
      </c>
      <c r="G20" s="1232">
        <f>IFERROR((F20/E20)*100,"")</f>
        <v/>
      </c>
      <c r="H20" s="1232">
        <f>IFERROR((F20/D20)*100,"")</f>
        <v/>
      </c>
      <c r="J20" t="inlineStr">
        <is>
          <t xml:space="preserve">(-) Purchase Returns &amp; Allowances  </t>
        </is>
      </c>
    </row>
    <row r="21">
      <c r="C21" s="450" t="inlineStr">
        <is>
          <t>Beban akuisisi</t>
        </is>
      </c>
      <c r="D21" s="1229" t="n">
        <v>25840.813425</v>
      </c>
      <c r="E21" s="1229" t="n">
        <v>29375.00000000131</v>
      </c>
      <c r="F21" s="1229" t="n">
        <v>12568.297995</v>
      </c>
      <c r="G21" s="1232">
        <f>IFERROR((F21/E21)*100,"")</f>
        <v/>
      </c>
      <c r="H21" s="1232">
        <f>IFERROR((F21/D21)*100,"")</f>
        <v/>
      </c>
      <c r="J21" t="inlineStr">
        <is>
          <t>?</t>
        </is>
      </c>
    </row>
    <row r="22">
      <c r="C22" s="450" t="inlineStr">
        <is>
          <t>Beban akuisisi tangguhan</t>
        </is>
      </c>
      <c r="D22" s="1229" t="n">
        <v>-1348.233164597152</v>
      </c>
      <c r="E22" s="1229" t="n">
        <v>-3593.950000000381</v>
      </c>
      <c r="F22" s="1229" t="n">
        <v>-1366.570429418791</v>
      </c>
      <c r="G22" s="1232">
        <f>IFERROR((F22/E22)*100,"")</f>
        <v/>
      </c>
      <c r="H22" s="1232">
        <f>IFERROR((F22/D22)*100,"")</f>
        <v/>
      </c>
      <c r="J22" t="inlineStr">
        <is>
          <t>?</t>
        </is>
      </c>
    </row>
    <row r="23">
      <c r="C23" s="454" t="inlineStr">
        <is>
          <t>Subrogasi</t>
        </is>
      </c>
      <c r="D23" s="1229" t="n">
        <v>-83357.09375945001</v>
      </c>
      <c r="E23" s="1229" t="n">
        <v>-59838.44470728609</v>
      </c>
      <c r="F23" s="1229" t="n">
        <v>-23867.00729347199</v>
      </c>
      <c r="G23" s="1232">
        <f>IFERROR((F23/E23)*100,"")</f>
        <v/>
      </c>
      <c r="H23" s="1232">
        <f>IFERROR((F23/D23)*100,"")</f>
        <v/>
      </c>
      <c r="J23" t="inlineStr">
        <is>
          <t>recoveries</t>
        </is>
      </c>
    </row>
    <row r="24">
      <c r="C24" s="454" t="inlineStr">
        <is>
          <t>Kenaikan (Penurunan) ETRS</t>
        </is>
      </c>
      <c r="D24" s="1229" t="n">
        <v>76623.5494899609</v>
      </c>
      <c r="E24" s="1229" t="n">
        <v>70070.6861385449</v>
      </c>
      <c r="F24" s="1229" t="n">
        <v>16741.281182039</v>
      </c>
      <c r="G24" s="1232">
        <f>IFERROR((F24/E24)*100,"")</f>
        <v/>
      </c>
      <c r="H24" s="1232">
        <f>IFERROR((F24/D24)*100,"")</f>
        <v/>
      </c>
      <c r="J24" t="inlineStr">
        <is>
          <t xml:space="preserve">Bad Debt Expense </t>
        </is>
      </c>
    </row>
    <row r="25">
      <c r="C25" s="456" t="inlineStr">
        <is>
          <t>Beban kafalah lain</t>
        </is>
      </c>
      <c r="D25" s="1229" t="n">
        <v>2980.334439</v>
      </c>
      <c r="E25" s="1229" t="n">
        <v>3299.204501539182</v>
      </c>
      <c r="F25" s="1229" t="n">
        <v>835.133561</v>
      </c>
      <c r="G25" s="1232">
        <f>IFERROR((F25/E25)*100,"")</f>
        <v/>
      </c>
      <c r="H25" s="1232">
        <f>IFERROR((F25/D25)*100,"")</f>
        <v/>
      </c>
    </row>
    <row r="26">
      <c r="C26" s="377" t="inlineStr">
        <is>
          <t>Jumlah Beban Kafalah</t>
        </is>
      </c>
      <c r="D26" s="1234" t="n">
        <v>403687.8206623902</v>
      </c>
      <c r="E26" s="1234" t="n">
        <v>398614.2243100271</v>
      </c>
      <c r="F26" s="1234" t="n">
        <v>166859.9129690202</v>
      </c>
      <c r="G26" s="1235">
        <f>IFERROR((F26/E26)*100,"")</f>
        <v/>
      </c>
      <c r="H26" s="1235">
        <f>IFERROR((F26/D26)*100,"")</f>
        <v/>
      </c>
    </row>
    <row r="27">
      <c r="C27" s="377" t="inlineStr">
        <is>
          <t>Pendapatan Kafalah Bersih</t>
        </is>
      </c>
      <c r="D27" s="1234" t="n">
        <v>206708.2834527785</v>
      </c>
      <c r="E27" s="1234" t="n">
        <v>227050.1196820372</v>
      </c>
      <c r="F27" s="1234" t="n">
        <v>101831.8002454487</v>
      </c>
      <c r="G27" s="1235">
        <f>IFERROR((F27/E27)*100,"")</f>
        <v/>
      </c>
      <c r="H27" s="1235">
        <f>IFERROR((F27/D27)*100,"")</f>
        <v/>
      </c>
      <c r="J27" t="inlineStr">
        <is>
          <t>Gross Profit</t>
        </is>
      </c>
    </row>
    <row r="28">
      <c r="C28" s="455" t="n"/>
      <c r="D28" s="1229" t="n"/>
      <c r="E28" s="1229" t="n"/>
      <c r="F28" s="1229" t="n"/>
      <c r="G28" s="1232">
        <f>IFERROR((F28/E28)*100,"")</f>
        <v/>
      </c>
      <c r="H28" s="1232">
        <f>IFERROR((F28/D28)*100,"")</f>
        <v/>
      </c>
    </row>
    <row r="29">
      <c r="C29" s="455" t="inlineStr">
        <is>
          <t>NISBAH (BAGI HASIL) INVESTASI</t>
        </is>
      </c>
      <c r="D29" s="1236" t="n">
        <v>153658.3882546174</v>
      </c>
      <c r="E29" s="1236" t="n">
        <v>161399.6426785566</v>
      </c>
      <c r="F29" s="1236" t="n">
        <v>62556.33485935146</v>
      </c>
      <c r="G29" s="1237">
        <f>IFERROR((F29/E29)*100,"")</f>
        <v/>
      </c>
      <c r="H29" s="1237">
        <f>IFERROR((F29/D29)*100,"")</f>
        <v/>
      </c>
    </row>
    <row r="30">
      <c r="C30" s="455" t="n"/>
      <c r="D30" s="1229" t="n"/>
      <c r="E30" s="1229" t="n"/>
      <c r="F30" s="1229" t="n"/>
      <c r="G30" s="1232">
        <f>IFERROR((F30/E30)*100,"")</f>
        <v/>
      </c>
      <c r="H30" s="1232">
        <f>IFERROR((F30/D30)*100,"")</f>
        <v/>
      </c>
    </row>
    <row r="31">
      <c r="C31" s="455" t="inlineStr">
        <is>
          <t>BEBAN USAHA</t>
        </is>
      </c>
      <c r="D31" s="1236" t="n"/>
      <c r="E31" s="1236" t="n"/>
      <c r="F31" s="1236" t="n"/>
      <c r="G31" s="1237">
        <f>IFERROR((F31/E31)*100,"")</f>
        <v/>
      </c>
      <c r="H31" s="1237">
        <f>IFERROR((F31/D31)*100,"")</f>
        <v/>
      </c>
      <c r="J31" t="inlineStr">
        <is>
          <t>OpEX (SG&amp;A)</t>
        </is>
      </c>
    </row>
    <row r="32">
      <c r="C32" s="459" t="inlineStr">
        <is>
          <t>Beban Pemasaran</t>
        </is>
      </c>
      <c r="D32" s="1229" t="n">
        <v>13136.562616</v>
      </c>
      <c r="E32" s="1229" t="n">
        <v>14704.2256775956</v>
      </c>
      <c r="F32" s="1229" t="n">
        <v>5562.00025315</v>
      </c>
      <c r="G32" s="1232">
        <f>IFERROR((F32/E32)*100,"")</f>
        <v/>
      </c>
      <c r="H32" s="1232">
        <f>IFERROR((F32/D32)*100,"")</f>
        <v/>
      </c>
    </row>
    <row r="33">
      <c r="C33" s="459" t="inlineStr">
        <is>
          <t>Beban Umum</t>
        </is>
      </c>
      <c r="D33" s="1229" t="n">
        <v>99161.77567351259</v>
      </c>
      <c r="E33" s="1229" t="n">
        <v>120237.575099652</v>
      </c>
      <c r="F33" s="1229" t="n">
        <v>44696.83871571964</v>
      </c>
      <c r="G33" s="1232">
        <f>IFERROR((F33/E33)*100,"")</f>
        <v/>
      </c>
      <c r="H33" s="1232">
        <f>IFERROR((F33/D33)*100,"")</f>
        <v/>
      </c>
    </row>
    <row r="34">
      <c r="C34" s="459" t="inlineStr">
        <is>
          <t>Beban Administrasi</t>
        </is>
      </c>
      <c r="D34" s="1229" t="n">
        <v>20726.0683946132</v>
      </c>
      <c r="E34" s="1229" t="n">
        <v>24287.1764951582</v>
      </c>
      <c r="F34" s="1229" t="n">
        <v>7451.647228464135</v>
      </c>
      <c r="G34" s="1232">
        <f>IFERROR((F34/E34)*100,"")</f>
        <v/>
      </c>
      <c r="H34" s="1232">
        <f>IFERROR((F34/D34)*100,"")</f>
        <v/>
      </c>
    </row>
    <row r="35">
      <c r="C35" s="459" t="inlineStr">
        <is>
          <t>Beban Penyusutan dan Amortisasi</t>
        </is>
      </c>
      <c r="D35" s="1229" t="n">
        <v>14925.6618990685</v>
      </c>
      <c r="E35" s="1229" t="n">
        <v>17302.4455628354</v>
      </c>
      <c r="F35" s="1229" t="n">
        <v>5939.500145898285</v>
      </c>
      <c r="G35" s="1232">
        <f>IFERROR((F35/E35)*100,"")</f>
        <v/>
      </c>
      <c r="H35" s="1232">
        <f>IFERROR((F35/D35)*100,"")</f>
        <v/>
      </c>
    </row>
    <row r="36">
      <c r="C36" s="377" t="inlineStr">
        <is>
          <t>Jumlah Beban Usaha</t>
        </is>
      </c>
      <c r="D36" s="1234" t="n">
        <v>147950.0685831943</v>
      </c>
      <c r="E36" s="1234" t="n">
        <v>176531.422835</v>
      </c>
      <c r="F36" s="1234" t="n">
        <v>63649.98634323206</v>
      </c>
      <c r="G36" s="1235">
        <f>IFERROR((F36/E36)*100,"")</f>
        <v/>
      </c>
      <c r="H36" s="1235">
        <f>IFERROR((F36/D36)*100,"")</f>
        <v/>
      </c>
    </row>
    <row r="37">
      <c r="C37" s="455" t="n"/>
      <c r="D37" s="1238" t="n"/>
      <c r="E37" s="1238" t="n"/>
      <c r="F37" s="1238" t="n"/>
      <c r="G37" s="1239">
        <f>IFERROR((F37/E37)*100,"")</f>
        <v/>
      </c>
      <c r="H37" s="1239">
        <f>IFERROR((F37/D37)*100,"")</f>
        <v/>
      </c>
    </row>
    <row r="38">
      <c r="C38" s="455" t="inlineStr">
        <is>
          <t>LABA USAHA</t>
        </is>
      </c>
      <c r="D38" s="1236" t="n">
        <v>212416.6031242098</v>
      </c>
      <c r="E38" s="1236" t="n">
        <v>211918.3395255939</v>
      </c>
      <c r="F38" s="1236" t="n">
        <v>100738.148761568</v>
      </c>
      <c r="G38" s="1237">
        <f>IFERROR((F38/E38)*100,"")</f>
        <v/>
      </c>
      <c r="H38" s="1237">
        <f>IFERROR((F38/D38)*100,"")</f>
        <v/>
      </c>
    </row>
    <row r="39">
      <c r="C39" s="462" t="n"/>
      <c r="D39" s="1229" t="n"/>
      <c r="E39" s="1229" t="n">
        <v>0</v>
      </c>
      <c r="F39" s="1229" t="n"/>
      <c r="G39" s="1232">
        <f>IFERROR((F39/E39)*100,"")</f>
        <v/>
      </c>
      <c r="H39" s="1232">
        <f>IFERROR((F39/D39)*100,"")</f>
        <v/>
      </c>
    </row>
    <row r="40">
      <c r="C40" s="463" t="inlineStr">
        <is>
          <t>PENDAPATAN (BEBAN) LAIN-LAIN</t>
        </is>
      </c>
      <c r="D40" s="1240" t="n">
        <v>-21683.6270288785</v>
      </c>
      <c r="E40" s="1240" t="n">
        <v>-19963.35635997498</v>
      </c>
      <c r="F40" s="1240" t="n">
        <v>-7929.381481510478</v>
      </c>
      <c r="G40" s="1241">
        <f>IFERROR((F40/E40)*100,"")</f>
        <v/>
      </c>
      <c r="H40" s="1241">
        <f>IFERROR((F40/D40)*100,"")</f>
        <v/>
      </c>
    </row>
    <row r="41">
      <c r="C41" s="462" t="n"/>
      <c r="D41" s="1229" t="n"/>
      <c r="E41" s="1229" t="n"/>
      <c r="F41" s="1229" t="n"/>
      <c r="G41" s="1232">
        <f>IFERROR((F41/E41)*100,"")</f>
        <v/>
      </c>
      <c r="H41" s="1232">
        <f>IFERROR((F41/D41)*100,"")</f>
        <v/>
      </c>
    </row>
    <row r="42">
      <c r="C42" s="463" t="inlineStr">
        <is>
          <t>LABA SEBELUM ZAKAT</t>
        </is>
      </c>
      <c r="D42" s="1236" t="n">
        <v>190732.9760953313</v>
      </c>
      <c r="E42" s="1236" t="n">
        <v>191954.9831656189</v>
      </c>
      <c r="F42" s="1236" t="n">
        <v>92808.76728005757</v>
      </c>
      <c r="G42" s="1237">
        <f>IFERROR((F42/E42)*100,"")</f>
        <v/>
      </c>
      <c r="H42" s="1237">
        <f>IFERROR((F42/D42)*100,"")</f>
        <v/>
      </c>
    </row>
    <row r="43">
      <c r="C43" s="462" t="n"/>
      <c r="D43" s="1229" t="n"/>
      <c r="E43" s="1229" t="n"/>
      <c r="F43" s="1229" t="n"/>
      <c r="G43" s="1232">
        <f>IFERROR((F43/E43)*100,"")</f>
        <v/>
      </c>
      <c r="H43" s="1232">
        <f>IFERROR((F43/D43)*100,"")</f>
        <v/>
      </c>
    </row>
    <row r="44">
      <c r="C44" s="466" t="inlineStr">
        <is>
          <t>Zakat</t>
        </is>
      </c>
      <c r="D44" s="1242" t="n">
        <v>4768.324402383084</v>
      </c>
      <c r="E44" s="1242" t="n">
        <v>4798.874579134432</v>
      </c>
      <c r="F44" s="1242" t="n">
        <v>2320.21918200144</v>
      </c>
      <c r="G44" s="1243">
        <f>IFERROR((F44/E44)*100,"")</f>
        <v/>
      </c>
      <c r="H44" s="1243">
        <f>IFERROR((F44/D44)*100,"")</f>
        <v/>
      </c>
    </row>
    <row r="45">
      <c r="C45" s="466" t="n"/>
      <c r="D45" s="1229" t="n"/>
      <c r="E45" s="1229" t="n"/>
      <c r="F45" s="1229" t="n"/>
      <c r="G45" s="1232">
        <f>IFERROR((F45/E45)*100,"")</f>
        <v/>
      </c>
      <c r="H45" s="1232">
        <f>IFERROR((F45/D45)*100,"")</f>
        <v/>
      </c>
    </row>
    <row r="46">
      <c r="C46" s="378" t="inlineStr">
        <is>
          <t>LABA SEBELUM PAJAK</t>
        </is>
      </c>
      <c r="D46" s="1244" t="n">
        <v>185964.6516929482</v>
      </c>
      <c r="E46" s="1244" t="n">
        <v>187156.1085864844</v>
      </c>
      <c r="F46" s="1244" t="n">
        <v>90488.54809805613</v>
      </c>
      <c r="G46" s="1245">
        <f>IFERROR((F46/E46)*100,"")</f>
        <v/>
      </c>
      <c r="H46" s="1245">
        <f>IFERROR((F46/D46)*100,"")</f>
        <v/>
      </c>
    </row>
    <row r="47">
      <c r="C47" s="466" t="n"/>
      <c r="D47" s="1229" t="n"/>
      <c r="E47" s="1229" t="n"/>
      <c r="F47" s="1229" t="n"/>
      <c r="G47" s="1232">
        <f>IFERROR((F47/E47)*100,"")</f>
        <v/>
      </c>
      <c r="H47" s="1232">
        <f>IFERROR((F47/D47)*100,"")</f>
        <v/>
      </c>
    </row>
    <row r="48">
      <c r="C48" s="463" t="inlineStr">
        <is>
          <t>BEBAN (MANFAAT) PAJAK</t>
        </is>
      </c>
      <c r="D48" s="1229" t="n"/>
      <c r="E48" s="1229" t="n"/>
      <c r="F48" s="1229" t="n"/>
      <c r="G48" s="1232">
        <f>IFERROR((F48/E48)*100,"")</f>
        <v/>
      </c>
      <c r="H48" s="1232">
        <f>IFERROR((F48/D48)*100,"")</f>
        <v/>
      </c>
    </row>
    <row r="49">
      <c r="C49" s="466" t="inlineStr">
        <is>
          <t>Pajak Tangguhan</t>
        </is>
      </c>
      <c r="D49" s="1229" t="n">
        <v>-8911.641672</v>
      </c>
      <c r="E49" s="1229" t="n"/>
      <c r="F49" s="1229" t="n">
        <v>0</v>
      </c>
      <c r="G49" s="1232">
        <f>IFERROR((F49/E49)*100,"")</f>
        <v/>
      </c>
      <c r="H49" s="1232">
        <f>IFERROR((F49/D49)*100,"")</f>
        <v/>
      </c>
    </row>
    <row r="50">
      <c r="C50" s="466" t="inlineStr">
        <is>
          <t>Pajak Kini</t>
        </is>
      </c>
      <c r="D50" s="1229" t="n">
        <v>31693.41802</v>
      </c>
      <c r="E50" s="1229" t="n">
        <v>35559.66063138614</v>
      </c>
      <c r="F50" s="1229" t="n">
        <v>15777.49043760979</v>
      </c>
      <c r="G50" s="1232">
        <f>IFERROR((F50/E50)*100,"")</f>
        <v/>
      </c>
      <c r="H50" s="1232">
        <f>IFERROR((F50/D50)*100,"")</f>
        <v/>
      </c>
    </row>
    <row r="51">
      <c r="C51" s="466" t="inlineStr">
        <is>
          <t>Beban Pajak - Bersih</t>
        </is>
      </c>
      <c r="D51" s="1246" t="n">
        <v>22781.776348</v>
      </c>
      <c r="E51" s="1246" t="n">
        <v>35559.66063138614</v>
      </c>
      <c r="F51" s="1246" t="n">
        <v>15777.49043760979</v>
      </c>
      <c r="G51" s="1247">
        <f>IFERROR((F51/E51)*100,"")</f>
        <v/>
      </c>
      <c r="H51" s="1247">
        <f>IFERROR((F51/D51)*100,"")</f>
        <v/>
      </c>
    </row>
    <row r="52">
      <c r="C52" s="466" t="n"/>
      <c r="D52" s="1229" t="n"/>
      <c r="E52" s="1229" t="n"/>
      <c r="F52" s="1229" t="n"/>
      <c r="G52" s="1232">
        <f>IFERROR((F52/E52)*100,"")</f>
        <v/>
      </c>
      <c r="H52" s="1232">
        <f>IFERROR((F52/D52)*100,"")</f>
        <v/>
      </c>
    </row>
    <row r="53">
      <c r="C53" s="378" t="inlineStr">
        <is>
          <t>LABA TAHUN BERJALAN</t>
        </is>
      </c>
      <c r="D53" s="1244" t="n">
        <v>163182.8753449482</v>
      </c>
      <c r="E53" s="1244" t="n">
        <v>151596.4479550983</v>
      </c>
      <c r="F53" s="1244" t="n">
        <v>74711.05766044634</v>
      </c>
      <c r="G53" s="1245">
        <f>IFERROR((F53/E53)*100,"")</f>
        <v/>
      </c>
      <c r="H53" s="1245">
        <f>IFERROR((F53/D53)*100,"")</f>
        <v/>
      </c>
    </row>
    <row r="54">
      <c r="C54" s="462" t="n"/>
      <c r="D54" s="1229" t="n"/>
      <c r="E54" s="1229" t="n"/>
      <c r="F54" s="1229" t="n"/>
      <c r="G54" s="1232">
        <f>IFERROR((F54/E54)*100,"")</f>
        <v/>
      </c>
      <c r="H54" s="1232">
        <f>IFERROR((F54/D54)*100,"")</f>
        <v/>
      </c>
    </row>
    <row r="55">
      <c r="C55" s="471" t="inlineStr">
        <is>
          <t>PENGHASILAN (RUGI) KOMPREHENSIF LAIN</t>
        </is>
      </c>
      <c r="D55" s="1229" t="n"/>
      <c r="E55" s="1229" t="n"/>
      <c r="F55" s="1229" t="n"/>
      <c r="G55" s="1232">
        <f>IFERROR((F55/E55)*100,"")</f>
        <v/>
      </c>
      <c r="H55" s="1232">
        <f>IFERROR((F55/D55)*100,"")</f>
        <v/>
      </c>
    </row>
    <row r="56">
      <c r="C56" s="456" t="inlineStr">
        <is>
          <t>Keuntungan/(Kerugian) Investasi AFS</t>
        </is>
      </c>
      <c r="D56" s="1229" t="n">
        <v>31018.5327289885</v>
      </c>
      <c r="E56" s="1229" t="n">
        <v>2840.960148223858</v>
      </c>
      <c r="F56" s="1229" t="n">
        <v>-36357.95613217042</v>
      </c>
      <c r="G56" s="1232">
        <f>IFERROR((F56/E56)*100,"")</f>
        <v/>
      </c>
      <c r="H56" s="1232">
        <f>IFERROR((F56/D56)*100,"")</f>
        <v/>
      </c>
    </row>
    <row r="57">
      <c r="C57" s="472" t="inlineStr">
        <is>
          <t>Keuntungan/(Kerugian) Aktuaria bersih yang diakui</t>
        </is>
      </c>
      <c r="D57" s="1229" t="n">
        <v>-194.8654351799993</v>
      </c>
      <c r="E57" s="1229" t="n">
        <v>0</v>
      </c>
      <c r="F57" s="1229" t="n">
        <v>0</v>
      </c>
      <c r="G57" s="1232">
        <f>IFERROR((F57/E57)*100,"")</f>
        <v/>
      </c>
      <c r="H57" s="1232">
        <f>IFERROR((F57/D57)*100,"")</f>
        <v/>
      </c>
    </row>
    <row r="58">
      <c r="C58" s="471" t="inlineStr">
        <is>
          <t>PENGHASILAN (RUGI) KOMPREHENSIF LAIN - BERSIH</t>
        </is>
      </c>
      <c r="D58" s="1248" t="n">
        <v>30823.6672938085</v>
      </c>
      <c r="E58" s="1248" t="n">
        <v>2840.960148223858</v>
      </c>
      <c r="F58" s="1248" t="n">
        <v>-36357.95613217042</v>
      </c>
      <c r="G58" s="1249">
        <f>IFERROR((F58/E58)*100,"")</f>
        <v/>
      </c>
      <c r="H58" s="1249">
        <f>IFERROR((F58/D58)*100,"")</f>
        <v/>
      </c>
    </row>
    <row r="59">
      <c r="C59" s="443" t="inlineStr">
        <is>
          <t>LABA KOMPREHENSIF</t>
        </is>
      </c>
      <c r="D59" s="1234" t="n">
        <v>194006.5426387567</v>
      </c>
      <c r="E59" s="1234" t="n">
        <v>154437.4081033221</v>
      </c>
      <c r="F59" s="1234" t="n">
        <v>38353.10152827592</v>
      </c>
      <c r="G59" s="1235">
        <f>IFERROR((F59/E59)*100,"")</f>
        <v/>
      </c>
      <c r="H59" s="1235">
        <f>IFERROR((F59/D59)*100,"")</f>
        <v/>
      </c>
    </row>
  </sheetData>
  <mergeCells count="9">
    <mergeCell ref="G4:H4"/>
    <mergeCell ref="E5:E6"/>
    <mergeCell ref="C2:H2"/>
    <mergeCell ref="F5:F6"/>
    <mergeCell ref="G5:H6"/>
    <mergeCell ref="C3:H3"/>
    <mergeCell ref="D5:D6"/>
    <mergeCell ref="C1:H1"/>
    <mergeCell ref="C5:C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002060"/>
    <outlinePr summaryBelow="1" summaryRight="1"/>
    <pageSetUpPr/>
  </sheetPr>
  <dimension ref="B1:I59"/>
  <sheetViews>
    <sheetView topLeftCell="A16" zoomScale="180" workbookViewId="0">
      <selection activeCell="A1" sqref="A1"/>
    </sheetView>
  </sheetViews>
  <sheetFormatPr baseColWidth="10" defaultColWidth="8.83203125" defaultRowHeight="15"/>
  <cols>
    <col width="41.6640625" bestFit="1" customWidth="1" min="2" max="2"/>
    <col width="12.83203125" customWidth="1" min="3" max="3"/>
    <col width="15.1640625" customWidth="1" min="4" max="4"/>
    <col width="15.5" customWidth="1" min="5" max="5"/>
    <col width="10.83203125" customWidth="1" min="6" max="6"/>
    <col width="9.5" customWidth="1" min="7" max="7"/>
  </cols>
  <sheetData>
    <row r="1">
      <c r="B1" s="890" t="inlineStr">
        <is>
          <t>PT JAMINAN PEMBIAYAAN ASKRINDO SYARIAH</t>
        </is>
      </c>
    </row>
    <row r="2">
      <c r="B2" s="890" t="inlineStr">
        <is>
          <t>LAPORAN POSISI KEUANGAN</t>
        </is>
      </c>
    </row>
    <row r="3">
      <c r="B3" s="890" t="inlineStr">
        <is>
          <t xml:space="preserve">Per 31 Mei 2026 </t>
        </is>
      </c>
    </row>
    <row r="4">
      <c r="B4" s="386" t="inlineStr">
        <is>
          <t xml:space="preserve"> </t>
        </is>
      </c>
      <c r="C4" s="1250" t="n"/>
      <c r="D4" s="1250" t="n"/>
      <c r="E4" s="386" t="n"/>
      <c r="F4" s="891" t="inlineStr">
        <is>
          <t>(Jutaan Rp)</t>
        </is>
      </c>
      <c r="G4" s="1220" t="n"/>
    </row>
    <row r="5">
      <c r="B5" s="1251" t="inlineStr">
        <is>
          <t>URAIAN</t>
        </is>
      </c>
      <c r="C5" s="1252" t="inlineStr">
        <is>
          <t>Realisasi
per
31 Des 25 (Audited)</t>
        </is>
      </c>
      <c r="D5" s="1252" t="inlineStr">
        <is>
          <t>Anggaran 
2026</t>
        </is>
      </c>
      <c r="E5" s="1252" t="inlineStr">
        <is>
          <t>Realisasi
per 
31 Mei 2026</t>
        </is>
      </c>
      <c r="F5" s="1253" t="inlineStr">
        <is>
          <t>Rasio
(%)</t>
        </is>
      </c>
      <c r="G5" s="1223" t="n"/>
    </row>
    <row r="6" ht="36.75" customHeight="1">
      <c r="B6" s="1087" t="n"/>
      <c r="C6" s="1087" t="n"/>
      <c r="D6" s="1087" t="n"/>
      <c r="E6" s="1087" t="n"/>
      <c r="F6" s="1225" t="n"/>
      <c r="G6" s="1088" t="n"/>
    </row>
    <row r="7">
      <c r="B7" s="384" t="inlineStr">
        <is>
          <t>1</t>
        </is>
      </c>
      <c r="C7" s="385" t="inlineStr">
        <is>
          <t>2</t>
        </is>
      </c>
      <c r="D7" s="385" t="inlineStr">
        <is>
          <t>3</t>
        </is>
      </c>
      <c r="E7" s="385" t="inlineStr">
        <is>
          <t>4</t>
        </is>
      </c>
      <c r="F7" s="384" t="inlineStr">
        <is>
          <t>5 (4:3)</t>
        </is>
      </c>
      <c r="G7" s="384" t="inlineStr">
        <is>
          <t>6 (4:2)</t>
        </is>
      </c>
    </row>
    <row r="8">
      <c r="B8" s="516" t="n"/>
      <c r="C8" s="516" t="n"/>
      <c r="D8" s="516" t="n"/>
      <c r="E8" s="516" t="n"/>
      <c r="F8" s="516" t="n"/>
      <c r="G8" s="516" t="n"/>
    </row>
    <row r="9">
      <c r="B9" s="517" t="inlineStr">
        <is>
          <t>ASET</t>
        </is>
      </c>
      <c r="C9" s="518" t="n"/>
      <c r="D9" s="518" t="n"/>
      <c r="E9" s="518" t="n"/>
      <c r="F9" s="518" t="n"/>
      <c r="G9" s="518" t="n"/>
    </row>
    <row r="10">
      <c r="B10" s="519" t="n"/>
      <c r="C10" s="520" t="n"/>
      <c r="D10" s="520" t="n"/>
      <c r="E10" s="520" t="n"/>
      <c r="F10" s="520" t="n"/>
      <c r="G10" s="520" t="n"/>
    </row>
    <row r="11">
      <c r="B11" s="521" t="inlineStr">
        <is>
          <t>Kas dan bank</t>
        </is>
      </c>
      <c r="C11" s="1254" t="n">
        <v>23869.90279025521</v>
      </c>
      <c r="D11" s="1254" t="n">
        <v>20924</v>
      </c>
      <c r="E11" s="1254" t="n">
        <v>30559.1278405978</v>
      </c>
      <c r="F11" s="1255" t="n">
        <v>146.0507585073726</v>
      </c>
      <c r="G11" s="1255" t="n">
        <v>128.0236794808961</v>
      </c>
    </row>
    <row r="12">
      <c r="B12" s="521" t="inlineStr">
        <is>
          <t xml:space="preserve">Deposito berjangka untuk tujuan tertentu </t>
        </is>
      </c>
      <c r="C12" s="1254" t="n">
        <v>50000</v>
      </c>
      <c r="D12" s="1254" t="n">
        <v>100000</v>
      </c>
      <c r="E12" s="1254" t="n">
        <v>50000</v>
      </c>
      <c r="F12" s="1255" t="n">
        <v>50</v>
      </c>
      <c r="G12" s="1255" t="n">
        <v>100</v>
      </c>
      <c r="I12" t="inlineStr">
        <is>
          <t>Account Rec</t>
        </is>
      </c>
    </row>
    <row r="13">
      <c r="B13" s="521" t="inlineStr">
        <is>
          <t>Piutang imbal jasa kafalah</t>
        </is>
      </c>
      <c r="C13" s="1254" t="n">
        <v>3541.468852570274</v>
      </c>
      <c r="D13" s="1254" t="n">
        <v>2960</v>
      </c>
      <c r="E13" s="1254" t="n">
        <v>1967.854600000007</v>
      </c>
      <c r="F13" s="1255" t="n">
        <v>66.48971005289846</v>
      </c>
      <c r="G13" s="1255" t="n">
        <v>55.56605696452214</v>
      </c>
      <c r="I13" t="inlineStr">
        <is>
          <t>Allowance for doubtufull account</t>
        </is>
      </c>
    </row>
    <row r="14">
      <c r="B14" s="521" t="inlineStr">
        <is>
          <t>Piutang imbal jasa kafalah - CKPN</t>
        </is>
      </c>
      <c r="C14" s="1254" t="n">
        <v>-1626.91390591</v>
      </c>
      <c r="D14" s="1254" t="inlineStr">
        <is>
          <t xml:space="preserve">                             -  </t>
        </is>
      </c>
      <c r="E14" s="1254" t="n">
        <v>-1626.91390591</v>
      </c>
      <c r="F14" s="1255" t="n">
        <v>0</v>
      </c>
      <c r="G14" s="1255" t="n">
        <v>100</v>
      </c>
      <c r="I14" t="inlineStr">
        <is>
          <t>receivable - claim recovery</t>
        </is>
      </c>
    </row>
    <row r="15">
      <c r="B15" s="521" t="inlineStr">
        <is>
          <t>Piutang tawidh</t>
        </is>
      </c>
      <c r="C15" s="1254" t="n">
        <v>61619.99380297644</v>
      </c>
      <c r="D15" s="1254" t="n">
        <v>56683</v>
      </c>
      <c r="E15" s="1254" t="n">
        <v>83612.494962</v>
      </c>
      <c r="F15" s="1255" t="n">
        <v>147.5092841706071</v>
      </c>
      <c r="G15" s="1255" t="n">
        <v>135.6905280278708</v>
      </c>
    </row>
    <row r="16">
      <c r="B16" s="521" t="inlineStr">
        <is>
          <t>Piutang tawidh - CKPN</t>
        </is>
      </c>
      <c r="C16" s="1254" t="n">
        <v>-899.8630940600001</v>
      </c>
      <c r="D16" s="1254" t="inlineStr">
        <is>
          <t xml:space="preserve">                             -  </t>
        </is>
      </c>
      <c r="E16" s="1254" t="n">
        <v>-899.86309406</v>
      </c>
      <c r="F16" s="1255" t="n">
        <v>0</v>
      </c>
      <c r="G16" s="1255" t="n">
        <v>99.99999999999999</v>
      </c>
    </row>
    <row r="17">
      <c r="B17" s="521" t="inlineStr">
        <is>
          <t>Piutang investasi</t>
        </is>
      </c>
      <c r="C17" s="1254" t="n">
        <v>27279.87295552737</v>
      </c>
      <c r="D17" s="1254" t="n">
        <v>31921</v>
      </c>
      <c r="E17" s="1254" t="n">
        <v>34642.71468075511</v>
      </c>
      <c r="F17" s="1255" t="n">
        <v>108.5252474143098</v>
      </c>
      <c r="G17" s="1255" t="n">
        <v>126.9900147160909</v>
      </c>
      <c r="I17" t="inlineStr">
        <is>
          <t>Accrued interest</t>
        </is>
      </c>
    </row>
    <row r="18">
      <c r="B18" s="521" t="inlineStr">
        <is>
          <t>Aset Reas</t>
        </is>
      </c>
      <c r="C18" s="1254" t="n">
        <v>647000.0576869034</v>
      </c>
      <c r="D18" s="1254" t="n">
        <v>847155</v>
      </c>
      <c r="E18" s="1254" t="n">
        <v>649442.4061009999</v>
      </c>
      <c r="F18" s="1255" t="n">
        <v>76.66155254036691</v>
      </c>
      <c r="G18" s="1255" t="n">
        <v>100.3774881292636</v>
      </c>
    </row>
    <row r="19">
      <c r="B19" s="521" t="inlineStr">
        <is>
          <t>Biaya akuisisi yang ditangguhkan</t>
        </is>
      </c>
      <c r="C19" s="1254" t="n">
        <v>36128.88526158125</v>
      </c>
      <c r="D19" s="1254" t="n">
        <v>37638</v>
      </c>
      <c r="E19" s="1254" t="n">
        <v>37495.455691</v>
      </c>
      <c r="F19" s="1255" t="n">
        <v>99.62037331518414</v>
      </c>
      <c r="G19" s="1255" t="n">
        <v>103.7824871139103</v>
      </c>
      <c r="I19" t="inlineStr">
        <is>
          <t>prepaid</t>
        </is>
      </c>
    </row>
    <row r="20">
      <c r="B20" s="521" t="inlineStr">
        <is>
          <t>Biaya dibayar dimuka</t>
        </is>
      </c>
      <c r="C20" s="1254" t="n">
        <v>829.7369999999838</v>
      </c>
      <c r="D20" s="1254" t="n">
        <v>11889</v>
      </c>
      <c r="E20" s="1254" t="n">
        <v>15767.55637864361</v>
      </c>
      <c r="F20" s="1255" t="n">
        <v>132.6259887519588</v>
      </c>
      <c r="G20" s="1255" t="n">
        <v>1900.307733491928</v>
      </c>
      <c r="I20" t="inlineStr">
        <is>
          <t>prepaid</t>
        </is>
      </c>
    </row>
    <row r="21">
      <c r="B21" s="524" t="inlineStr">
        <is>
          <t>Pajak dibayar dimuka</t>
        </is>
      </c>
      <c r="C21" s="1254" t="n">
        <v>1.9073486328125e-11</v>
      </c>
      <c r="D21" s="1254" t="inlineStr">
        <is>
          <t xml:space="preserve">                             -  </t>
        </is>
      </c>
      <c r="E21" s="1254" t="n">
        <v>1.9073486328125e-11</v>
      </c>
      <c r="F21" s="1255" t="n">
        <v>0</v>
      </c>
      <c r="G21" s="1255" t="n">
        <v>100</v>
      </c>
    </row>
    <row r="22">
      <c r="B22" s="521" t="inlineStr">
        <is>
          <t>Investasi</t>
        </is>
      </c>
      <c r="C22" s="1254" t="n"/>
      <c r="D22" s="1254" t="n"/>
      <c r="E22" s="1254" t="n"/>
      <c r="F22" s="1255" t="n">
        <v>0</v>
      </c>
      <c r="G22" s="1255" t="n">
        <v>0</v>
      </c>
    </row>
    <row r="23">
      <c r="B23" s="525" t="inlineStr">
        <is>
          <t xml:space="preserve">  Deposito</t>
        </is>
      </c>
      <c r="C23" s="1254" t="n">
        <v>563600</v>
      </c>
      <c r="D23" s="1254" t="n">
        <v>454400</v>
      </c>
      <c r="E23" s="1254" t="n">
        <v>434550</v>
      </c>
      <c r="F23" s="1255" t="n">
        <v>95.63160211267606</v>
      </c>
      <c r="G23" s="1255" t="n">
        <v>77.10255500354862</v>
      </c>
    </row>
    <row r="24">
      <c r="B24" s="525" t="inlineStr">
        <is>
          <t xml:space="preserve">  Reksadana</t>
        </is>
      </c>
      <c r="C24" s="1254" t="n">
        <v>50557.50118738503</v>
      </c>
      <c r="D24" s="1254" t="n">
        <v>142247</v>
      </c>
      <c r="E24" s="1254" t="n">
        <v>110811.7093840332</v>
      </c>
      <c r="F24" s="1255" t="n">
        <v>77.90109291704678</v>
      </c>
      <c r="G24" s="1255" t="n">
        <v>219.1795614528563</v>
      </c>
    </row>
    <row r="25">
      <c r="B25" s="525" t="inlineStr">
        <is>
          <t xml:space="preserve">  Surat Berharga Syariah Negara</t>
        </is>
      </c>
      <c r="C25" s="1254" t="n">
        <v>1761634.624772724</v>
      </c>
      <c r="D25" s="1254" t="n">
        <v>2034234</v>
      </c>
      <c r="E25" s="1254" t="n">
        <v>1919962.861872067</v>
      </c>
      <c r="F25" s="1255" t="n">
        <v>94.38260105705253</v>
      </c>
      <c r="G25" s="1255" t="n">
        <v>108.9875752254682</v>
      </c>
    </row>
    <row r="26">
      <c r="B26" s="521" t="inlineStr">
        <is>
          <t>Aset pajak tangguhan</t>
        </is>
      </c>
      <c r="C26" s="1254" t="n">
        <v>22839.202736246</v>
      </c>
      <c r="D26" s="1254" t="n">
        <v>13873</v>
      </c>
      <c r="E26" s="1254" t="n">
        <v>22839.202736246</v>
      </c>
      <c r="F26" s="1255" t="n">
        <v>164.6353556814429</v>
      </c>
      <c r="G26" s="1255" t="n">
        <v>100</v>
      </c>
      <c r="I26" t="inlineStr">
        <is>
          <t>deferred tax</t>
        </is>
      </c>
    </row>
    <row r="27">
      <c r="B27" s="524" t="inlineStr">
        <is>
          <t>Aset tetap</t>
        </is>
      </c>
      <c r="C27" s="1254" t="n">
        <v>28516.27193537623</v>
      </c>
      <c r="D27" s="1254" t="n">
        <v>26434</v>
      </c>
      <c r="E27" s="1254" t="n">
        <v>26367.79280004744</v>
      </c>
      <c r="F27" s="1255" t="n">
        <v>99.7496630847991</v>
      </c>
      <c r="G27" s="1255" t="n">
        <v>92.46577834508773</v>
      </c>
    </row>
    <row r="28">
      <c r="B28" s="519" t="inlineStr">
        <is>
          <t>Aset tidak berwujud</t>
        </is>
      </c>
      <c r="C28" s="1254" t="n">
        <v>2255.284806237492</v>
      </c>
      <c r="D28" s="1254" t="n">
        <v>6638</v>
      </c>
      <c r="E28" s="1254" t="n">
        <v>1846.859123726668</v>
      </c>
      <c r="F28" s="1255" t="n">
        <v>27.82437150227554</v>
      </c>
      <c r="G28" s="1255" t="n">
        <v>81.89028359605705</v>
      </c>
    </row>
    <row r="29">
      <c r="B29" s="519" t="inlineStr">
        <is>
          <t>Aset lain-lain</t>
        </is>
      </c>
      <c r="C29" s="1254" t="n">
        <v>1859.655407001221</v>
      </c>
      <c r="D29" s="1254" t="n">
        <v>3452</v>
      </c>
      <c r="E29" s="1254" t="n">
        <v>1606.814295000244</v>
      </c>
      <c r="F29" s="1255" t="n">
        <v>46.54474482189319</v>
      </c>
      <c r="G29" s="1255" t="n">
        <v>86.40387294070278</v>
      </c>
    </row>
    <row r="30">
      <c r="B30" s="524" t="n"/>
      <c r="C30" s="1254" t="n"/>
      <c r="D30" s="1254" t="n"/>
      <c r="E30" s="1254" t="n"/>
      <c r="F30" s="1255" t="n">
        <v>0</v>
      </c>
      <c r="G30" s="1255" t="n">
        <v>0</v>
      </c>
    </row>
    <row r="31">
      <c r="B31" s="406" t="inlineStr">
        <is>
          <t>JUMLAH ASET</t>
        </is>
      </c>
      <c r="C31" s="1256" t="n">
        <v>3279005.682194815</v>
      </c>
      <c r="D31" s="1256" t="n">
        <v>3790447</v>
      </c>
      <c r="E31" s="1256" t="n">
        <v>3418946.073465148</v>
      </c>
      <c r="F31" s="1257" t="n">
        <v>90.19902675106967</v>
      </c>
      <c r="G31" s="1257" t="n">
        <v>104.2677690993406</v>
      </c>
    </row>
    <row r="32">
      <c r="B32" s="517" t="n"/>
      <c r="C32" s="1254" t="n"/>
      <c r="D32" s="1254" t="n"/>
      <c r="E32" s="1254" t="n"/>
      <c r="F32" s="1255" t="n">
        <v>0</v>
      </c>
      <c r="G32" s="1255" t="n">
        <v>0</v>
      </c>
    </row>
    <row r="33">
      <c r="B33" s="517" t="inlineStr">
        <is>
          <t>LIABILITAS DAN EKUITAS</t>
        </is>
      </c>
      <c r="C33" s="1254" t="n"/>
      <c r="D33" s="1254" t="n"/>
      <c r="E33" s="1254" t="n"/>
      <c r="F33" s="1255" t="n">
        <v>0</v>
      </c>
      <c r="G33" s="1255" t="n">
        <v>0</v>
      </c>
    </row>
    <row r="34">
      <c r="B34" s="519" t="n"/>
      <c r="C34" s="1254" t="n"/>
      <c r="D34" s="1254" t="n"/>
      <c r="E34" s="1254" t="n"/>
      <c r="F34" s="1255" t="n">
        <v>0</v>
      </c>
      <c r="G34" s="1255" t="n">
        <v>0</v>
      </c>
    </row>
    <row r="35">
      <c r="B35" s="526" t="inlineStr">
        <is>
          <t xml:space="preserve">Utang tawidh </t>
        </is>
      </c>
      <c r="C35" s="1254" t="n">
        <v>213.8092989999695</v>
      </c>
      <c r="D35" s="1254" t="n">
        <v>2146</v>
      </c>
      <c r="E35" s="1254" t="n">
        <v>45.28259199996948</v>
      </c>
      <c r="F35" s="1255" t="n">
        <v>2.110150749905423</v>
      </c>
      <c r="G35" s="1255" t="n">
        <v>21.1789628476243</v>
      </c>
    </row>
    <row r="36">
      <c r="B36" s="519" t="inlineStr">
        <is>
          <t>Utang penjaminan ulang</t>
        </is>
      </c>
      <c r="C36" s="1254" t="n">
        <v>33327.25482200006</v>
      </c>
      <c r="D36" s="1254" t="n">
        <v>50513</v>
      </c>
      <c r="E36" s="1254" t="n">
        <v>51394.47112500003</v>
      </c>
      <c r="F36" s="1255" t="n">
        <v>101.7454183530168</v>
      </c>
      <c r="G36" s="1255" t="n">
        <v>154.2115346718368</v>
      </c>
    </row>
    <row r="37">
      <c r="B37" s="519" t="inlineStr">
        <is>
          <t>Utang Komisi</t>
        </is>
      </c>
      <c r="C37" s="1254" t="n">
        <v>7948.453336402891</v>
      </c>
      <c r="D37" s="1254" t="n">
        <v>9136</v>
      </c>
      <c r="E37" s="1254" t="n">
        <v>7665.023100977991</v>
      </c>
      <c r="F37" s="1255" t="n">
        <v>83.89488694380181</v>
      </c>
      <c r="G37" s="1255" t="n">
        <v>96.43414607308787</v>
      </c>
      <c r="I37" t="inlineStr">
        <is>
          <t>accrued liabilities</t>
        </is>
      </c>
    </row>
    <row r="38">
      <c r="B38" s="526" t="inlineStr">
        <is>
          <t>Pendapatan diterima dimuka</t>
        </is>
      </c>
      <c r="C38" s="1254" t="n">
        <v>31210.44455830977</v>
      </c>
      <c r="D38" s="1254" t="n">
        <v>31937</v>
      </c>
      <c r="E38" s="1254" t="n">
        <v>27201.73486624538</v>
      </c>
      <c r="F38" s="1255" t="n">
        <v>85.1725496978532</v>
      </c>
      <c r="G38" s="1255" t="n">
        <v>87.15587121940861</v>
      </c>
      <c r="I38" t="inlineStr">
        <is>
          <t>unearned revenue</t>
        </is>
      </c>
    </row>
    <row r="39">
      <c r="B39" s="526" t="inlineStr">
        <is>
          <t>Utang zakat</t>
        </is>
      </c>
      <c r="C39" s="1254" t="n">
        <v>6303.295700603061</v>
      </c>
      <c r="D39" s="1254" t="n">
        <v>7513</v>
      </c>
      <c r="E39" s="1254" t="n">
        <v>5186.80361460459</v>
      </c>
      <c r="F39" s="1255" t="n">
        <v>69.03609820856468</v>
      </c>
      <c r="G39" s="1255" t="n">
        <v>82.28716945816691</v>
      </c>
    </row>
    <row r="40">
      <c r="B40" s="526" t="inlineStr">
        <is>
          <t>Utang pajak</t>
        </is>
      </c>
      <c r="C40" s="1254" t="n">
        <v>10054.80030515</v>
      </c>
      <c r="D40" s="1254" t="n">
        <v>18698</v>
      </c>
      <c r="E40" s="1254" t="n">
        <v>13717.44067390983</v>
      </c>
      <c r="F40" s="1255" t="n">
        <v>73.36289356651179</v>
      </c>
      <c r="G40" s="1255" t="n">
        <v>136.4267838008066</v>
      </c>
    </row>
    <row r="41">
      <c r="B41" s="519" t="inlineStr">
        <is>
          <t>Beban akrual</t>
        </is>
      </c>
      <c r="C41" s="1254" t="n">
        <v>40672.59861670758</v>
      </c>
      <c r="D41" s="1254" t="n">
        <v>62693</v>
      </c>
      <c r="E41" s="1254" t="n">
        <v>45895.60248937149</v>
      </c>
      <c r="F41" s="1255" t="n">
        <v>73.20641349934544</v>
      </c>
      <c r="G41" s="1255" t="n">
        <v>112.8415789752819</v>
      </c>
      <c r="I41" t="inlineStr">
        <is>
          <t>Accrued Liabilities</t>
        </is>
      </c>
    </row>
    <row r="42">
      <c r="B42" s="526" t="inlineStr">
        <is>
          <t>Estimasi tawidh retensi sendiri</t>
        </is>
      </c>
      <c r="C42" s="1254" t="n">
        <v>437877.1979608673</v>
      </c>
      <c r="D42" s="1254" t="n">
        <v>657950</v>
      </c>
      <c r="E42" s="1254" t="n">
        <v>459364.964935</v>
      </c>
      <c r="F42" s="1255" t="n">
        <v>69.81757264730581</v>
      </c>
      <c r="G42" s="1255" t="n">
        <v>104.9072587186997</v>
      </c>
      <c r="I42" t="inlineStr">
        <is>
          <t>Allowance/claims reserve</t>
        </is>
      </c>
    </row>
    <row r="43">
      <c r="B43" s="526" t="inlineStr">
        <is>
          <t>Estimasi IJK YBMP</t>
        </is>
      </c>
      <c r="C43" s="1254" t="n">
        <v>1402018.420273989</v>
      </c>
      <c r="D43" s="1254" t="n">
        <v>1502201</v>
      </c>
      <c r="E43" s="1254" t="n">
        <v>1465819.523415</v>
      </c>
      <c r="F43" s="1255" t="n">
        <v>97.57810339278366</v>
      </c>
      <c r="G43" s="1255" t="n">
        <v>104.5506608342951</v>
      </c>
    </row>
    <row r="44">
      <c r="B44" s="526" t="inlineStr">
        <is>
          <t>Pendapatan komisi yang ditangguhkan</t>
        </is>
      </c>
      <c r="C44" s="1254" t="n">
        <v>130883.1964948144</v>
      </c>
      <c r="D44" s="1254" t="n">
        <v>140162</v>
      </c>
      <c r="E44" s="1254" t="n">
        <v>127456.386896</v>
      </c>
      <c r="F44" s="1255" t="n">
        <v>90.9353687673277</v>
      </c>
      <c r="G44" s="1255" t="n">
        <v>97.38178032735458</v>
      </c>
    </row>
    <row r="45">
      <c r="B45" s="525" t="inlineStr">
        <is>
          <t>Liabilitas imbalan kerja jangka panjang</t>
        </is>
      </c>
      <c r="C45" s="1254" t="n">
        <v>246.294052929431</v>
      </c>
      <c r="D45" s="1254" t="n">
        <v>134</v>
      </c>
      <c r="E45" s="1254" t="n">
        <v>246.294052929431</v>
      </c>
      <c r="F45" s="1255" t="n">
        <v>183.9020400882593</v>
      </c>
      <c r="G45" s="1255" t="n">
        <v>100</v>
      </c>
    </row>
    <row r="46">
      <c r="B46" s="525" t="inlineStr">
        <is>
          <t>Utang Deviden</t>
        </is>
      </c>
      <c r="C46" s="1254" t="n">
        <v>0</v>
      </c>
      <c r="D46" s="1254" t="inlineStr">
        <is>
          <t xml:space="preserve">                             -  </t>
        </is>
      </c>
      <c r="E46" s="1254" t="n">
        <v>0</v>
      </c>
      <c r="F46" s="1255" t="n">
        <v>0</v>
      </c>
      <c r="G46" s="1255" t="n">
        <v>0</v>
      </c>
    </row>
    <row r="47">
      <c r="B47" s="525" t="inlineStr">
        <is>
          <t>Utang lain-lain</t>
        </is>
      </c>
      <c r="C47" s="1254" t="n">
        <v>9732.459466069999</v>
      </c>
      <c r="D47" s="1254" t="n">
        <v>10978</v>
      </c>
      <c r="E47" s="1254" t="n">
        <v>8081.986867869999</v>
      </c>
      <c r="F47" s="1255" t="n">
        <v>73.62301191300287</v>
      </c>
      <c r="G47" s="1255" t="n">
        <v>83.04156720144587</v>
      </c>
    </row>
    <row r="48">
      <c r="B48" s="409" t="inlineStr">
        <is>
          <t>Jumlah Liabilitas</t>
        </is>
      </c>
      <c r="C48" s="1256" t="n">
        <v>2110488.224886843</v>
      </c>
      <c r="D48" s="1256" t="n">
        <v>2494062</v>
      </c>
      <c r="E48" s="1256" t="n">
        <v>2212075.514628909</v>
      </c>
      <c r="F48" s="1257" t="n">
        <v>88.69369713632803</v>
      </c>
      <c r="G48" s="1257" t="n">
        <v>104.8134497290319</v>
      </c>
    </row>
    <row r="49">
      <c r="B49" s="517" t="n"/>
      <c r="C49" s="1254" t="n"/>
      <c r="D49" s="1254" t="n"/>
      <c r="E49" s="1254" t="n"/>
      <c r="F49" s="1255" t="n">
        <v>0</v>
      </c>
      <c r="G49" s="1255" t="n">
        <v>0</v>
      </c>
    </row>
    <row r="50">
      <c r="B50" s="517" t="inlineStr">
        <is>
          <t>EKUITAS</t>
        </is>
      </c>
      <c r="C50" s="1254" t="n"/>
      <c r="D50" s="1254" t="n"/>
      <c r="E50" s="1254" t="n"/>
      <c r="F50" s="1255" t="n">
        <v>0</v>
      </c>
      <c r="G50" s="1255" t="n">
        <v>0</v>
      </c>
    </row>
    <row r="51">
      <c r="B51" s="527" t="inlineStr">
        <is>
          <t>Modal ditempatkan dan disetor</t>
        </is>
      </c>
      <c r="C51" s="1254" t="n">
        <v>400000</v>
      </c>
      <c r="D51" s="1254" t="n">
        <v>400000</v>
      </c>
      <c r="E51" s="1254" t="n">
        <v>400000</v>
      </c>
      <c r="F51" s="1255" t="n">
        <v>100</v>
      </c>
      <c r="G51" s="1255" t="n">
        <v>100</v>
      </c>
    </row>
    <row r="52">
      <c r="B52" s="526" t="inlineStr">
        <is>
          <t>Cadangan umum</t>
        </is>
      </c>
      <c r="C52" s="1254" t="n">
        <v>590498.3346820947</v>
      </c>
      <c r="D52" s="1254" t="n">
        <v>754810</v>
      </c>
      <c r="E52" s="1254" t="n">
        <v>590498.3346820947</v>
      </c>
      <c r="F52" s="1255" t="n">
        <v>78.23141563652263</v>
      </c>
      <c r="G52" s="1255" t="n">
        <v>100</v>
      </c>
    </row>
    <row r="53">
      <c r="B53" s="526" t="inlineStr">
        <is>
          <t>Laba (Rugi) Tahun Berjalan</t>
        </is>
      </c>
      <c r="C53" s="1254" t="n">
        <v>163182.8753449485</v>
      </c>
      <c r="D53" s="1254" t="n">
        <v>151596</v>
      </c>
      <c r="E53" s="1254" t="n">
        <v>74711.05766044636</v>
      </c>
      <c r="F53" s="1255" t="n">
        <v>49.28285501959404</v>
      </c>
      <c r="G53" s="1255" t="n">
        <v>45.78363845012315</v>
      </c>
    </row>
    <row r="54">
      <c r="B54" s="526" t="inlineStr">
        <is>
          <t>Saldo laba</t>
        </is>
      </c>
      <c r="C54" s="1254" t="n">
        <v>-1.52587890625e-11</v>
      </c>
      <c r="D54" s="1254" t="inlineStr">
        <is>
          <t xml:space="preserve">                             -  </t>
        </is>
      </c>
      <c r="E54" s="1254" t="n">
        <v>163182.8753449484</v>
      </c>
      <c r="F54" s="1255" t="n">
        <v>0</v>
      </c>
      <c r="G54" s="1255" t="n">
        <v>0</v>
      </c>
    </row>
    <row r="55">
      <c r="B55" s="526" t="inlineStr">
        <is>
          <t>Deviden</t>
        </is>
      </c>
      <c r="C55" s="1254" t="n">
        <v>0</v>
      </c>
      <c r="D55" s="1254" t="n">
        <v>-14110</v>
      </c>
      <c r="E55" s="1254" t="n">
        <v>0</v>
      </c>
      <c r="F55" s="1255" t="n">
        <v>0</v>
      </c>
      <c r="G55" s="1255" t="n">
        <v>0</v>
      </c>
    </row>
    <row r="56">
      <c r="B56" s="526" t="inlineStr">
        <is>
          <t>Komponen ekuitas lainnya</t>
        </is>
      </c>
      <c r="C56" s="1254" t="n">
        <v>14836.24728091949</v>
      </c>
      <c r="D56" s="1254" t="n">
        <v>4089</v>
      </c>
      <c r="E56" s="1254" t="n">
        <v>-21521.70885125093</v>
      </c>
      <c r="F56" s="1255" t="n">
        <v>-526.2919152964893</v>
      </c>
      <c r="G56" s="1255" t="n">
        <v>-145.0616752588738</v>
      </c>
    </row>
    <row r="57">
      <c r="B57" s="409" t="inlineStr">
        <is>
          <t>Jumlah Ekuitas</t>
        </is>
      </c>
      <c r="C57" s="1256" t="n">
        <v>1168517.457307963</v>
      </c>
      <c r="D57" s="1256" t="n">
        <v>1296385</v>
      </c>
      <c r="E57" s="1256" t="n">
        <v>1206870.558836238</v>
      </c>
      <c r="F57" s="1257" t="n">
        <v>93.09506822687011</v>
      </c>
      <c r="G57" s="1257" t="n">
        <v>103.2822018437477</v>
      </c>
    </row>
    <row r="58">
      <c r="B58" s="517" t="n"/>
      <c r="C58" s="1254" t="n"/>
      <c r="D58" s="1254" t="n"/>
      <c r="E58" s="1254" t="n"/>
      <c r="F58" s="1255" t="n">
        <v>0</v>
      </c>
      <c r="G58" s="1255" t="n">
        <v>0</v>
      </c>
    </row>
    <row r="59">
      <c r="B59" s="410" t="inlineStr">
        <is>
          <t>JUMLAH LIABILITAS DAN EKUITAS</t>
        </is>
      </c>
      <c r="C59" s="1256" t="n">
        <v>3279005.682194806</v>
      </c>
      <c r="D59" s="1256" t="n">
        <v>3790447</v>
      </c>
      <c r="E59" s="1256" t="n">
        <v>3418946.073465147</v>
      </c>
      <c r="F59" s="1257" t="n">
        <v>90.19902675106964</v>
      </c>
      <c r="G59" s="1257" t="n">
        <v>104.2677690993409</v>
      </c>
    </row>
  </sheetData>
  <mergeCells count="9">
    <mergeCell ref="B3:G3"/>
    <mergeCell ref="B2:G2"/>
    <mergeCell ref="E5:E6"/>
    <mergeCell ref="F4:G4"/>
    <mergeCell ref="B1:G1"/>
    <mergeCell ref="F5:G6"/>
    <mergeCell ref="C5:C6"/>
    <mergeCell ref="B5:B6"/>
    <mergeCell ref="D5:D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002060"/>
    <outlinePr summaryBelow="1" summaryRight="1"/>
    <pageSetUpPr/>
  </sheetPr>
  <dimension ref="B1:G72"/>
  <sheetViews>
    <sheetView topLeftCell="A45" zoomScale="186" zoomScaleNormal="70" workbookViewId="0">
      <selection activeCell="C70" sqref="C70:G72"/>
    </sheetView>
  </sheetViews>
  <sheetFormatPr baseColWidth="10" defaultColWidth="19.5" defaultRowHeight="14"/>
  <cols>
    <col width="3.1640625" customWidth="1" style="391" min="1" max="1"/>
    <col width="35.6640625" customWidth="1" style="391" min="2" max="2"/>
    <col width="17.83203125" customWidth="1" style="391" min="3" max="3"/>
    <col width="17.1640625" customWidth="1" style="391" min="4" max="4"/>
    <col width="15.6640625" customWidth="1" style="391" min="5" max="5"/>
    <col width="9" customWidth="1" style="391" min="6" max="6"/>
    <col width="9.5" customWidth="1" style="391" min="7" max="7"/>
    <col width="19.5" customWidth="1" style="391" min="8" max="16384"/>
  </cols>
  <sheetData>
    <row r="1">
      <c r="B1" s="389" t="n"/>
      <c r="C1" s="1258" t="n"/>
      <c r="D1" s="1258" t="n"/>
      <c r="E1" s="1258" t="n"/>
      <c r="F1" s="389" t="n"/>
      <c r="G1" s="389" t="n"/>
    </row>
    <row r="2">
      <c r="B2" s="900" t="inlineStr">
        <is>
          <t>PT JAMINAN PEMBIAYAAN ASKRINDO SYARIAH</t>
        </is>
      </c>
    </row>
    <row r="3">
      <c r="B3" s="900" t="inlineStr">
        <is>
          <t>LAPORAN ARUS KAS</t>
        </is>
      </c>
    </row>
    <row r="4">
      <c r="B4" s="900" t="inlineStr">
        <is>
          <t xml:space="preserve">Periode 1 Januari s.d 31 Mei 2026 </t>
        </is>
      </c>
    </row>
    <row r="5">
      <c r="B5" s="389" t="n"/>
      <c r="C5" s="1258" t="n"/>
      <c r="D5" s="1258" t="n"/>
      <c r="E5" s="1258" t="n"/>
      <c r="F5" s="901" t="inlineStr">
        <is>
          <t>(Jutaan Rp)</t>
        </is>
      </c>
      <c r="G5" s="1220" t="n"/>
    </row>
    <row r="6" ht="13.5" customHeight="1">
      <c r="B6" s="1259" t="inlineStr">
        <is>
          <t>URAIAN</t>
        </is>
      </c>
      <c r="C6" s="1260" t="inlineStr">
        <is>
          <t>Realisasi
s.d 
31 Des 2025
(Audited)</t>
        </is>
      </c>
      <c r="D6" s="1260" t="inlineStr">
        <is>
          <t>Anggaran
Tahun 2026</t>
        </is>
      </c>
      <c r="E6" s="1260" t="inlineStr">
        <is>
          <t>Realisasi
s.d 
31 Mei 2026</t>
        </is>
      </c>
      <c r="F6" s="1261" t="inlineStr">
        <is>
          <t>Rasio
(%)</t>
        </is>
      </c>
      <c r="G6" s="1223" t="n"/>
    </row>
    <row r="7" ht="48.75" customHeight="1">
      <c r="B7" s="1087" t="n"/>
      <c r="C7" s="1087" t="n"/>
      <c r="D7" s="1087" t="n"/>
      <c r="E7" s="1087" t="n"/>
      <c r="F7" s="1225" t="n"/>
      <c r="G7" s="1088" t="n"/>
    </row>
    <row r="8">
      <c r="B8" s="475" t="inlineStr">
        <is>
          <t>1</t>
        </is>
      </c>
      <c r="C8" s="1262" t="inlineStr">
        <is>
          <t>2</t>
        </is>
      </c>
      <c r="D8" s="1262" t="inlineStr">
        <is>
          <t>3</t>
        </is>
      </c>
      <c r="E8" s="1263" t="inlineStr">
        <is>
          <t>4</t>
        </is>
      </c>
      <c r="F8" s="475" t="inlineStr">
        <is>
          <t>5 (4:3)</t>
        </is>
      </c>
      <c r="G8" s="475" t="inlineStr">
        <is>
          <t>6 (4:2)</t>
        </is>
      </c>
    </row>
    <row r="9">
      <c r="B9" s="478" t="n"/>
      <c r="C9" s="1264" t="n"/>
      <c r="D9" s="1265" t="n"/>
      <c r="E9" s="1265" t="n"/>
      <c r="F9" s="481" t="n"/>
      <c r="G9" s="481" t="n"/>
    </row>
    <row r="10">
      <c r="B10" s="482" t="inlineStr">
        <is>
          <t>A.Saldo Awal Bulan (Tahun)</t>
        </is>
      </c>
      <c r="C10" s="1266" t="n">
        <v>103869.2723104766</v>
      </c>
      <c r="D10" s="1266" t="n">
        <v>99508</v>
      </c>
      <c r="E10" s="1266" t="n">
        <v>73869.90279024579</v>
      </c>
      <c r="F10" s="1267" t="n">
        <v>74.23508728323544</v>
      </c>
      <c r="G10" s="1267" t="n">
        <v>71.11814798263013</v>
      </c>
    </row>
    <row r="11">
      <c r="B11" s="489" t="inlineStr"/>
      <c r="C11" s="1268" t="n"/>
      <c r="D11" s="1269" t="n"/>
      <c r="E11" s="1269" t="n"/>
      <c r="F11" s="1270" t="n"/>
      <c r="G11" s="1270" t="n"/>
    </row>
    <row r="12">
      <c r="B12" s="493" t="inlineStr">
        <is>
          <t>B.Penerimaan</t>
        </is>
      </c>
      <c r="C12" s="1268" t="n"/>
      <c r="D12" s="1269" t="n"/>
      <c r="E12" s="1269" t="n"/>
      <c r="F12" s="1270" t="n"/>
      <c r="G12" s="1270" t="n"/>
    </row>
    <row r="13">
      <c r="B13" s="489" t="inlineStr">
        <is>
          <t>1.Penerimaan Pokok</t>
        </is>
      </c>
      <c r="C13" s="1268" t="n"/>
      <c r="D13" s="1269" t="n"/>
      <c r="E13" s="1269" t="n"/>
      <c r="F13" s="1270" t="n"/>
      <c r="G13" s="1270" t="n"/>
    </row>
    <row r="14">
      <c r="B14" s="489" t="inlineStr">
        <is>
          <t>- Imbal jasa kafalah</t>
        </is>
      </c>
      <c r="C14" s="1268" t="n">
        <v>836483.6915850338</v>
      </c>
      <c r="D14" s="1269" t="n">
        <v>901614</v>
      </c>
      <c r="E14" s="1269" t="n">
        <v>402640.1772417489</v>
      </c>
      <c r="F14" s="1270" t="n">
        <v>44.65770000098127</v>
      </c>
      <c r="G14" s="1270" t="n">
        <v>48.13485083956571</v>
      </c>
    </row>
    <row r="15">
      <c r="B15" s="489" t="inlineStr">
        <is>
          <t>- Recoveries</t>
        </is>
      </c>
      <c r="C15" s="1268" t="n">
        <v>83357.09375945</v>
      </c>
      <c r="D15" s="1269" t="n">
        <v>59838</v>
      </c>
      <c r="E15" s="1269" t="n">
        <v>23867.00729347199</v>
      </c>
      <c r="F15" s="1270" t="n">
        <v>39.8857413661453</v>
      </c>
      <c r="G15" s="1270" t="n">
        <v>28.63224498006955</v>
      </c>
    </row>
    <row r="16">
      <c r="B16" s="494" t="inlineStr">
        <is>
          <t>- Tawidh Reas</t>
        </is>
      </c>
      <c r="C16" s="1268" t="n">
        <v>160839.2361048689</v>
      </c>
      <c r="D16" s="1269" t="n">
        <v>172490</v>
      </c>
      <c r="E16" s="1269" t="n">
        <v>54607.11495810443</v>
      </c>
      <c r="F16" s="1270" t="n">
        <v>31.65812981606902</v>
      </c>
      <c r="G16" s="1270" t="n">
        <v>33.47787613345121</v>
      </c>
    </row>
    <row r="17" ht="5.25" customHeight="1">
      <c r="B17" s="489" t="inlineStr"/>
      <c r="C17" s="1268" t="n"/>
      <c r="D17" s="1269" t="n"/>
      <c r="E17" s="1269" t="n"/>
      <c r="F17" s="1270" t="n">
        <v>0</v>
      </c>
      <c r="G17" s="1270" t="n">
        <v>0</v>
      </c>
    </row>
    <row r="18" ht="5.25" customHeight="1">
      <c r="B18" s="489" t="inlineStr"/>
      <c r="C18" s="1271" t="n"/>
      <c r="D18" s="1272" t="n"/>
      <c r="E18" s="1272" t="n"/>
      <c r="F18" s="1273" t="n">
        <v>0</v>
      </c>
      <c r="G18" s="1273" t="n">
        <v>0</v>
      </c>
    </row>
    <row r="19">
      <c r="B19" s="485" t="inlineStr">
        <is>
          <t>Jumlah</t>
        </is>
      </c>
      <c r="C19" s="1274" t="n">
        <v>1080680.021449353</v>
      </c>
      <c r="D19" s="1274" t="n">
        <v>1133943</v>
      </c>
      <c r="E19" s="1274" t="n">
        <v>481114.2994933254</v>
      </c>
      <c r="F19" s="1275" t="n">
        <v>42.42844914295789</v>
      </c>
      <c r="G19" s="1275" t="n">
        <v>44.4260729968904</v>
      </c>
    </row>
    <row r="20" ht="7.5" customHeight="1">
      <c r="B20" s="489" t="inlineStr"/>
      <c r="C20" s="1276" t="n"/>
      <c r="D20" s="1277" t="n"/>
      <c r="E20" s="1277" t="n"/>
      <c r="F20" s="1278" t="n">
        <v>0</v>
      </c>
      <c r="G20" s="1278" t="n">
        <v>0</v>
      </c>
    </row>
    <row r="21" ht="4.5" customHeight="1">
      <c r="B21" s="489" t="inlineStr"/>
      <c r="C21" s="1268" t="n"/>
      <c r="D21" s="1268" t="n"/>
      <c r="E21" s="1268" t="n"/>
      <c r="F21" s="1270" t="n">
        <v>0</v>
      </c>
      <c r="G21" s="1270" t="n">
        <v>0</v>
      </c>
    </row>
    <row r="22">
      <c r="B22" s="489" t="inlineStr">
        <is>
          <t>2.Hasil Investasi</t>
        </is>
      </c>
      <c r="C22" s="1268" t="n">
        <v>151151.2286875569</v>
      </c>
      <c r="D22" s="1269" t="n">
        <v>157862</v>
      </c>
      <c r="E22" s="1269" t="n">
        <v>55193.49313412372</v>
      </c>
      <c r="F22" s="1270" t="n">
        <v>34.96317627313342</v>
      </c>
      <c r="G22" s="1270" t="n">
        <v>36.51541149441373</v>
      </c>
    </row>
    <row r="23">
      <c r="B23" s="489" t="inlineStr">
        <is>
          <t>3. Tambahan Modal Disetor</t>
        </is>
      </c>
      <c r="C23" s="1268" t="n">
        <v>0</v>
      </c>
      <c r="D23" s="1269" t="inlineStr">
        <is>
          <t xml:space="preserve">                              -  </t>
        </is>
      </c>
      <c r="E23" s="1269" t="n">
        <v>0</v>
      </c>
      <c r="F23" s="1270" t="n">
        <v>0</v>
      </c>
      <c r="G23" s="1270" t="n">
        <v>0</v>
      </c>
    </row>
    <row r="24">
      <c r="B24" s="501" t="inlineStr">
        <is>
          <t>4. Penerimaan Kafalah Lain</t>
        </is>
      </c>
      <c r="C24" s="1268" t="n">
        <v>127.52208556</v>
      </c>
      <c r="D24" s="1269" t="n">
        <v>136</v>
      </c>
      <c r="E24" s="1269" t="n">
        <v>39.633552</v>
      </c>
      <c r="F24" s="1270" t="n">
        <v>29.1205098111526</v>
      </c>
      <c r="G24" s="1270" t="n">
        <v>31.07975518589848</v>
      </c>
    </row>
    <row r="25">
      <c r="B25" s="489" t="inlineStr">
        <is>
          <t>5.Penerimaan Lain-Lain</t>
        </is>
      </c>
      <c r="C25" s="1268" t="n">
        <v>836.0433924221572</v>
      </c>
      <c r="D25" s="1268" t="n">
        <v>1006</v>
      </c>
      <c r="E25" s="1268" t="n">
        <v>1547.663899909328</v>
      </c>
      <c r="F25" s="1270" t="n">
        <v>153.8543536906033</v>
      </c>
      <c r="G25" s="1270" t="n">
        <v>142.9024372439337</v>
      </c>
    </row>
    <row r="26" ht="6" customHeight="1">
      <c r="B26" s="489" t="inlineStr"/>
      <c r="C26" s="1271" t="n"/>
      <c r="D26" s="1271" t="n"/>
      <c r="E26" s="1271" t="n"/>
      <c r="F26" s="1273" t="n">
        <v>0</v>
      </c>
      <c r="G26" s="1273" t="n">
        <v>0</v>
      </c>
    </row>
    <row r="27" ht="4.5" customHeight="1">
      <c r="B27" s="489" t="n"/>
      <c r="C27" s="1268" t="n"/>
      <c r="D27" s="1268" t="n"/>
      <c r="E27" s="1268" t="n"/>
      <c r="F27" s="1270" t="n">
        <v>0</v>
      </c>
      <c r="G27" s="1270" t="n">
        <v>0</v>
      </c>
    </row>
    <row r="28">
      <c r="B28" s="488" t="inlineStr">
        <is>
          <t>Jumlah Penerimaan</t>
        </is>
      </c>
      <c r="C28" s="1266" t="n">
        <v>1232794.815614892</v>
      </c>
      <c r="D28" s="1266" t="n">
        <v>1292947</v>
      </c>
      <c r="E28" s="1266" t="n">
        <v>537895.0900793584</v>
      </c>
      <c r="F28" s="1267" t="n">
        <v>41.60226949801345</v>
      </c>
      <c r="G28" s="1267" t="n">
        <v>43.54309598742775</v>
      </c>
    </row>
    <row r="29" ht="6" customHeight="1">
      <c r="B29" s="489" t="n"/>
      <c r="C29" s="1268" t="n"/>
      <c r="D29" s="1268" t="n"/>
      <c r="E29" s="1268" t="n"/>
      <c r="F29" s="1270" t="n">
        <v>0</v>
      </c>
      <c r="G29" s="1270" t="n">
        <v>0</v>
      </c>
    </row>
    <row r="30" ht="6" customHeight="1">
      <c r="B30" s="489" t="inlineStr"/>
      <c r="C30" s="1268" t="n"/>
      <c r="D30" s="1268" t="n"/>
      <c r="E30" s="1268" t="n"/>
      <c r="F30" s="1270" t="n">
        <v>0</v>
      </c>
      <c r="G30" s="1270" t="n">
        <v>0</v>
      </c>
    </row>
    <row r="31" ht="6" customHeight="1">
      <c r="B31" s="489" t="n"/>
      <c r="C31" s="1268" t="n"/>
      <c r="D31" s="1268" t="n"/>
      <c r="E31" s="1268" t="n"/>
      <c r="F31" s="1270" t="n">
        <v>0</v>
      </c>
      <c r="G31" s="1270" t="n">
        <v>0</v>
      </c>
    </row>
    <row r="32">
      <c r="B32" s="493" t="inlineStr">
        <is>
          <t>C.Pengeluaran</t>
        </is>
      </c>
      <c r="C32" s="1268" t="n"/>
      <c r="D32" s="1268" t="n"/>
      <c r="E32" s="1268" t="n"/>
      <c r="F32" s="1270" t="n">
        <v>0</v>
      </c>
      <c r="G32" s="1270" t="n">
        <v>0</v>
      </c>
    </row>
    <row r="33">
      <c r="B33" s="489" t="inlineStr">
        <is>
          <t>1. Beban Kafalah</t>
        </is>
      </c>
      <c r="C33" s="1268" t="n"/>
      <c r="D33" s="1268" t="n"/>
      <c r="E33" s="1268" t="n"/>
      <c r="F33" s="1270" t="n">
        <v>0</v>
      </c>
      <c r="G33" s="1270" t="n">
        <v>0</v>
      </c>
    </row>
    <row r="34">
      <c r="B34" s="489" t="inlineStr">
        <is>
          <t xml:space="preserve">     - Ta'widh</t>
        </is>
      </c>
      <c r="C34" s="1268" t="n">
        <v>561199.6295225915</v>
      </c>
      <c r="D34" s="1268" t="n">
        <v>532403</v>
      </c>
      <c r="E34" s="1268" t="n">
        <v>238716.920778</v>
      </c>
      <c r="F34" s="1270" t="n">
        <v>44.8376664725978</v>
      </c>
      <c r="G34" s="1270" t="n">
        <v>42.53689921019277</v>
      </c>
    </row>
    <row r="35">
      <c r="B35" s="489" t="inlineStr">
        <is>
          <t xml:space="preserve">     - Biaya Akuisisi</t>
        </is>
      </c>
      <c r="C35" s="1268" t="n">
        <v>26407.3179224534</v>
      </c>
      <c r="D35" s="1268" t="n">
        <v>28445</v>
      </c>
      <c r="E35" s="1268" t="n">
        <v>12851.7282304249</v>
      </c>
      <c r="F35" s="1270" t="n">
        <v>45.18103104523649</v>
      </c>
      <c r="G35" s="1270" t="n">
        <v>48.66729846690504</v>
      </c>
    </row>
    <row r="36">
      <c r="B36" s="489" t="inlineStr">
        <is>
          <t xml:space="preserve">     - Beban Penjaminan Ulang</t>
        </is>
      </c>
      <c r="C36" s="1268" t="n">
        <v>158270.9894288918</v>
      </c>
      <c r="D36" s="1268" t="n">
        <v>179704</v>
      </c>
      <c r="E36" s="1268" t="n">
        <v>55677.54579558801</v>
      </c>
      <c r="F36" s="1270" t="n">
        <v>30.98288636212353</v>
      </c>
      <c r="G36" s="1270" t="n">
        <v>34.68016570175904</v>
      </c>
    </row>
    <row r="37">
      <c r="B37" s="489" t="inlineStr">
        <is>
          <t xml:space="preserve">     - Beban Kafalah lain</t>
        </is>
      </c>
      <c r="C37" s="1268" t="n">
        <v>2980.334439000153</v>
      </c>
      <c r="D37" s="1268" t="n">
        <v>3299</v>
      </c>
      <c r="E37" s="1268" t="n">
        <v>835.1335609919892</v>
      </c>
      <c r="F37" s="1270" t="n">
        <v>25.31317960856495</v>
      </c>
      <c r="G37" s="1270" t="n">
        <v>28.02147135112109</v>
      </c>
    </row>
    <row r="38" ht="5.25" customHeight="1">
      <c r="B38" s="489" t="inlineStr"/>
      <c r="C38" s="1268" t="n"/>
      <c r="D38" s="1268" t="n"/>
      <c r="E38" s="1268" t="n"/>
      <c r="F38" s="1270" t="n">
        <v>0</v>
      </c>
      <c r="G38" s="1270" t="n">
        <v>0</v>
      </c>
    </row>
    <row r="39" ht="6.75" customHeight="1">
      <c r="B39" s="489" t="inlineStr"/>
      <c r="C39" s="1271" t="n"/>
      <c r="D39" s="1271" t="n"/>
      <c r="E39" s="1271" t="n"/>
      <c r="F39" s="1273" t="n">
        <v>0</v>
      </c>
      <c r="G39" s="1273" t="n">
        <v>0</v>
      </c>
    </row>
    <row r="40">
      <c r="B40" s="489" t="inlineStr">
        <is>
          <t>Jumlah</t>
        </is>
      </c>
      <c r="C40" s="1268" t="n">
        <v>748858.2713129368</v>
      </c>
      <c r="D40" s="1268" t="n">
        <v>743851</v>
      </c>
      <c r="E40" s="1268" t="n">
        <v>308081.3283650049</v>
      </c>
      <c r="F40" s="1270" t="n">
        <v>41.41707505772991</v>
      </c>
      <c r="G40" s="1270" t="n">
        <v>41.01554573187134</v>
      </c>
    </row>
    <row r="41" ht="3.75" customHeight="1">
      <c r="B41" s="489" t="inlineStr"/>
      <c r="C41" s="1276" t="n"/>
      <c r="D41" s="1276" t="n"/>
      <c r="E41" s="1276" t="n"/>
      <c r="F41" s="1278" t="n">
        <v>0</v>
      </c>
      <c r="G41" s="1278" t="n">
        <v>0</v>
      </c>
    </row>
    <row r="42" ht="5.25" customHeight="1">
      <c r="B42" s="489" t="inlineStr"/>
      <c r="C42" s="1279" t="n"/>
      <c r="D42" s="1279" t="n"/>
      <c r="E42" s="1279" t="n"/>
      <c r="F42" s="1280" t="n">
        <v>0</v>
      </c>
      <c r="G42" s="1280" t="n">
        <v>0</v>
      </c>
    </row>
    <row r="43" ht="4.5" customHeight="1">
      <c r="B43" s="489" t="inlineStr"/>
      <c r="C43" s="1279" t="n"/>
      <c r="D43" s="1279" t="n"/>
      <c r="E43" s="1279" t="n"/>
      <c r="F43" s="1280" t="n">
        <v>0</v>
      </c>
      <c r="G43" s="1280" t="n">
        <v>0</v>
      </c>
    </row>
    <row r="44">
      <c r="B44" s="489" t="inlineStr">
        <is>
          <t>2. Beban Usaha</t>
        </is>
      </c>
      <c r="C44" s="1279" t="n"/>
      <c r="D44" s="1279" t="n"/>
      <c r="E44" s="1279" t="n"/>
      <c r="F44" s="1280" t="n">
        <v>0</v>
      </c>
      <c r="G44" s="1280" t="n">
        <v>0</v>
      </c>
    </row>
    <row r="45">
      <c r="B45" s="489" t="inlineStr">
        <is>
          <t>- Pemasaran</t>
        </is>
      </c>
      <c r="C45" s="1268" t="n">
        <v>13136.562616</v>
      </c>
      <c r="D45" s="1268" t="n">
        <v>14704</v>
      </c>
      <c r="E45" s="1268" t="n">
        <v>5562.00025315</v>
      </c>
      <c r="F45" s="1270" t="n">
        <v>37.82586295482358</v>
      </c>
      <c r="G45" s="1270" t="n">
        <v>42.33984502441777</v>
      </c>
    </row>
    <row r="46">
      <c r="B46" s="489" t="inlineStr">
        <is>
          <t>- Umum</t>
        </is>
      </c>
      <c r="C46" s="1268" t="n">
        <v>87479.59236249063</v>
      </c>
      <c r="D46" s="1268" t="n">
        <v>106668</v>
      </c>
      <c r="E46" s="1268" t="n">
        <v>54411.65422169935</v>
      </c>
      <c r="F46" s="1270" t="n">
        <v>51.01028711486576</v>
      </c>
      <c r="G46" s="1270" t="n">
        <v>63.55253338980982</v>
      </c>
    </row>
    <row r="47">
      <c r="B47" s="489" t="inlineStr">
        <is>
          <t>- Administrasi</t>
        </is>
      </c>
      <c r="C47" s="1268" t="n">
        <v>20726.0683946132</v>
      </c>
      <c r="D47" s="1268" t="n">
        <v>24287</v>
      </c>
      <c r="E47" s="1268" t="n">
        <v>7451.647228464135</v>
      </c>
      <c r="F47" s="1270" t="n">
        <v>30.6814060086326</v>
      </c>
      <c r="G47" s="1270" t="n">
        <v>35.45697542267492</v>
      </c>
    </row>
    <row r="48" ht="4.5" customHeight="1">
      <c r="B48" s="489" t="inlineStr"/>
      <c r="C48" s="1268" t="n"/>
      <c r="D48" s="1268" t="n"/>
      <c r="E48" s="1268" t="n"/>
      <c r="F48" s="1270" t="n">
        <v>0</v>
      </c>
      <c r="G48" s="1270" t="n">
        <v>0</v>
      </c>
    </row>
    <row r="49" ht="4.5" customHeight="1">
      <c r="B49" s="489" t="inlineStr"/>
      <c r="C49" s="1271" t="n"/>
      <c r="D49" s="1271" t="n"/>
      <c r="E49" s="1271" t="n"/>
      <c r="F49" s="1273" t="n">
        <v>0</v>
      </c>
      <c r="G49" s="1273" t="n">
        <v>0</v>
      </c>
    </row>
    <row r="50">
      <c r="B50" s="489" t="inlineStr">
        <is>
          <t xml:space="preserve">Jumlah </t>
        </is>
      </c>
      <c r="C50" s="1268" t="n">
        <v>121342.2233731038</v>
      </c>
      <c r="D50" s="1268" t="n">
        <v>145659</v>
      </c>
      <c r="E50" s="1268" t="n">
        <v>67425.30170331348</v>
      </c>
      <c r="F50" s="1270" t="n">
        <v>46.28970024797362</v>
      </c>
      <c r="G50" s="1270" t="n">
        <v>56.29593219724106</v>
      </c>
    </row>
    <row r="51" ht="6.75" customHeight="1">
      <c r="B51" s="489" t="inlineStr"/>
      <c r="C51" s="1276" t="n"/>
      <c r="D51" s="1276" t="n"/>
      <c r="E51" s="1276" t="n"/>
      <c r="F51" s="1278" t="n">
        <v>0</v>
      </c>
      <c r="G51" s="1278" t="n">
        <v>0</v>
      </c>
    </row>
    <row r="52" ht="6.75" customHeight="1">
      <c r="B52" s="489" t="inlineStr"/>
      <c r="C52" s="1268" t="n"/>
      <c r="D52" s="1268" t="n"/>
      <c r="E52" s="1268" t="n"/>
      <c r="F52" s="1270" t="n">
        <v>0</v>
      </c>
      <c r="G52" s="1270" t="n">
        <v>0</v>
      </c>
    </row>
    <row r="53">
      <c r="B53" s="489" t="inlineStr">
        <is>
          <t>3. Beban Pajak</t>
        </is>
      </c>
      <c r="C53" s="1268" t="n">
        <v>23851.57104489</v>
      </c>
      <c r="D53" s="1268" t="n">
        <v>34326</v>
      </c>
      <c r="E53" s="1268" t="n">
        <v>12114.85006884996</v>
      </c>
      <c r="F53" s="1270" t="n">
        <v>35.29317544863751</v>
      </c>
      <c r="G53" s="1270" t="n">
        <v>46.8206443619548</v>
      </c>
    </row>
    <row r="54">
      <c r="B54" s="489" t="inlineStr">
        <is>
          <t>4. Beban Zakat</t>
        </is>
      </c>
      <c r="C54" s="1268" t="n">
        <v>6936.194036999997</v>
      </c>
      <c r="D54" s="1268" t="n">
        <v>5139</v>
      </c>
      <c r="E54" s="1268" t="n">
        <v>3436.71126799991</v>
      </c>
      <c r="F54" s="1270" t="n">
        <v>66.88108156961434</v>
      </c>
      <c r="G54" s="1270" t="n">
        <v>49.54750760528518</v>
      </c>
    </row>
    <row r="55">
      <c r="B55" s="489" t="inlineStr">
        <is>
          <t>5. Pengeluaran Lain-lain</t>
        </is>
      </c>
      <c r="C55" s="1268" t="n">
        <v>30444.88189358222</v>
      </c>
      <c r="D55" s="1268" t="n">
        <v>17478</v>
      </c>
      <c r="E55" s="1268" t="n">
        <v>14152.49741767753</v>
      </c>
      <c r="F55" s="1270" t="n">
        <v>80.97488758465451</v>
      </c>
      <c r="G55" s="1270" t="n">
        <v>46.43595887247568</v>
      </c>
    </row>
    <row r="56">
      <c r="B56" s="489" t="inlineStr">
        <is>
          <t>6. Belanja Modal</t>
        </is>
      </c>
      <c r="C56" s="1268" t="n">
        <v>2498.657251000046</v>
      </c>
      <c r="D56" s="1268" t="n">
        <v>9541</v>
      </c>
      <c r="E56" s="1268" t="n">
        <v>104.7747779999657</v>
      </c>
      <c r="F56" s="1270" t="n">
        <v>1.098135968543467</v>
      </c>
      <c r="G56" s="1270" t="n">
        <v>4.263810586935715</v>
      </c>
    </row>
    <row r="57">
      <c r="B57" s="489" t="inlineStr">
        <is>
          <t>7.Pembayaran Deviden</t>
        </is>
      </c>
      <c r="C57" s="1268" t="n">
        <v>23207.171793</v>
      </c>
      <c r="D57" s="1268" t="n">
        <v>14110</v>
      </c>
      <c r="E57" s="1268" t="n">
        <v>0</v>
      </c>
      <c r="F57" s="1270" t="n">
        <v>0</v>
      </c>
      <c r="G57" s="1270" t="n">
        <v>0</v>
      </c>
    </row>
    <row r="58" ht="5.25" customHeight="1">
      <c r="B58" s="489" t="inlineStr"/>
      <c r="C58" s="1271" t="n"/>
      <c r="D58" s="1271" t="n"/>
      <c r="E58" s="1271" t="n"/>
      <c r="F58" s="1273" t="n">
        <v>0</v>
      </c>
      <c r="G58" s="1273" t="n">
        <v>0</v>
      </c>
    </row>
    <row r="59">
      <c r="B59" s="482" t="inlineStr">
        <is>
          <t>Jumlah Pengeluaran (C)</t>
        </is>
      </c>
      <c r="C59" s="1266" t="n">
        <v>957138.9707055127</v>
      </c>
      <c r="D59" s="1266" t="n">
        <v>970104</v>
      </c>
      <c r="E59" s="1266" t="n">
        <v>405315.4636008457</v>
      </c>
      <c r="F59" s="1267" t="n">
        <v>41.78059907286007</v>
      </c>
      <c r="G59" s="1267" t="n">
        <v>42.22671177371605</v>
      </c>
    </row>
    <row r="60" ht="6.75" customHeight="1">
      <c r="B60" s="504" t="inlineStr"/>
      <c r="C60" s="1281" t="n"/>
      <c r="D60" s="1281" t="n"/>
      <c r="E60" s="1281" t="n"/>
      <c r="F60" s="1282" t="n">
        <v>0</v>
      </c>
      <c r="G60" s="1282" t="n">
        <v>0</v>
      </c>
    </row>
    <row r="61" ht="4.5" customHeight="1">
      <c r="B61" s="504" t="inlineStr"/>
      <c r="C61" s="1283" t="n"/>
      <c r="D61" s="1283" t="n"/>
      <c r="E61" s="1283" t="n"/>
      <c r="F61" s="1284" t="n">
        <v>0</v>
      </c>
      <c r="G61" s="1284" t="n">
        <v>0</v>
      </c>
    </row>
    <row r="62">
      <c r="B62" s="482" t="inlineStr">
        <is>
          <t>Surplus (Defisit) Dana (B-C)</t>
        </is>
      </c>
      <c r="C62" s="1266" t="n">
        <v>275655.844909379</v>
      </c>
      <c r="D62" s="1266" t="n">
        <v>322842</v>
      </c>
      <c r="E62" s="1266" t="n">
        <v>132579.6264785127</v>
      </c>
      <c r="F62" s="1267" t="n">
        <v>41.06640890464646</v>
      </c>
      <c r="G62" s="1267" t="n">
        <v>48.1300933190558</v>
      </c>
    </row>
    <row r="63" ht="6" customHeight="1">
      <c r="B63" s="504" t="inlineStr"/>
      <c r="C63" s="1281" t="n"/>
      <c r="D63" s="1281" t="n"/>
      <c r="E63" s="1281" t="n"/>
      <c r="F63" s="1284" t="n">
        <v>0</v>
      </c>
      <c r="G63" s="1284" t="n">
        <v>0</v>
      </c>
    </row>
    <row r="64" ht="5.25" customHeight="1">
      <c r="B64" s="504" t="inlineStr"/>
      <c r="C64" s="1285" t="n"/>
      <c r="D64" s="1285" t="n"/>
      <c r="E64" s="1285" t="n"/>
      <c r="F64" s="1286" t="n">
        <v>0</v>
      </c>
      <c r="G64" s="1286" t="n">
        <v>0</v>
      </c>
    </row>
    <row r="65">
      <c r="B65" s="482" t="inlineStr">
        <is>
          <t>D. Penambahan (Pencairan) Investasi</t>
        </is>
      </c>
      <c r="C65" s="1266" t="n">
        <v>305655.2144296002</v>
      </c>
      <c r="D65" s="1266" t="n">
        <v>301426</v>
      </c>
      <c r="E65" s="1266" t="n">
        <v>125890.4014281616</v>
      </c>
      <c r="F65" s="1267" t="n">
        <v>41.76494444014838</v>
      </c>
      <c r="G65" s="1267" t="n">
        <v>41.21333647479767</v>
      </c>
    </row>
    <row r="66" ht="7.5" customHeight="1">
      <c r="B66" s="504" t="inlineStr"/>
      <c r="C66" s="1281" t="n"/>
      <c r="D66" s="1281" t="n"/>
      <c r="E66" s="1281" t="n"/>
      <c r="F66" s="1282" t="n">
        <v>0</v>
      </c>
      <c r="G66" s="1282" t="n">
        <v>0</v>
      </c>
    </row>
    <row r="67" ht="7.5" customHeight="1">
      <c r="B67" s="504" t="inlineStr"/>
      <c r="C67" s="1285" t="n"/>
      <c r="D67" s="1285" t="n"/>
      <c r="E67" s="1285" t="n"/>
      <c r="F67" s="1284" t="n">
        <v>0</v>
      </c>
      <c r="G67" s="1284" t="n">
        <v>0</v>
      </c>
    </row>
    <row r="68">
      <c r="B68" s="482" t="inlineStr">
        <is>
          <t>Saldo Akhir (A+B-C-D)</t>
        </is>
      </c>
      <c r="C68" s="1266" t="n">
        <v>73869.90279025532</v>
      </c>
      <c r="D68" s="1266" t="n">
        <v>120924</v>
      </c>
      <c r="E68" s="1266" t="n">
        <v>80559.12784059691</v>
      </c>
      <c r="F68" s="1267" t="n">
        <v>66.61958237225622</v>
      </c>
      <c r="G68" s="1267" t="n">
        <v>109.0554133655013</v>
      </c>
    </row>
    <row r="69" ht="6" customHeight="1">
      <c r="B69" s="511" t="n"/>
      <c r="C69" s="1287" t="n"/>
      <c r="D69" s="1287" t="n"/>
      <c r="E69" s="1288" t="n"/>
      <c r="F69" s="1289" t="n">
        <v>0</v>
      </c>
      <c r="G69" s="1289" t="n">
        <v>0</v>
      </c>
    </row>
    <row r="70">
      <c r="B70" s="489" t="inlineStr">
        <is>
          <t>Saldo Akhir terdiri dari</t>
        </is>
      </c>
      <c r="C70" s="1268" t="n"/>
      <c r="D70" s="1268" t="n"/>
      <c r="E70" s="1268" t="n"/>
      <c r="F70" s="1268" t="n">
        <v>0</v>
      </c>
      <c r="G70" s="1268" t="n">
        <v>0</v>
      </c>
    </row>
    <row r="71">
      <c r="B71" s="489" t="inlineStr">
        <is>
          <t>Kas dan bank</t>
        </is>
      </c>
      <c r="C71" s="1268" t="n">
        <v>23869.90279025521</v>
      </c>
      <c r="D71" s="1268" t="n">
        <v>20924</v>
      </c>
      <c r="E71" s="1268" t="n">
        <v>30559.1278405978</v>
      </c>
      <c r="F71" s="1270" t="n">
        <v>146.0507585073726</v>
      </c>
      <c r="G71" s="1270" t="n">
        <v>128.0236794808961</v>
      </c>
    </row>
    <row r="72">
      <c r="B72" s="515" t="inlineStr">
        <is>
          <t>Kas yang dibatasi</t>
        </is>
      </c>
      <c r="C72" s="1276" t="n">
        <v>50000</v>
      </c>
      <c r="D72" s="1276" t="n">
        <v>100000</v>
      </c>
      <c r="E72" s="1276" t="n">
        <v>50000</v>
      </c>
      <c r="F72" s="1278" t="n">
        <v>50</v>
      </c>
      <c r="G72" s="1278" t="n">
        <v>100</v>
      </c>
    </row>
  </sheetData>
  <mergeCells count="9">
    <mergeCell ref="B3:G3"/>
    <mergeCell ref="B2:G2"/>
    <mergeCell ref="F5:G5"/>
    <mergeCell ref="B4:G4"/>
    <mergeCell ref="E6:E7"/>
    <mergeCell ref="C6:C7"/>
    <mergeCell ref="F6:G7"/>
    <mergeCell ref="D6:D7"/>
    <mergeCell ref="B6:B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0"/>
    <outlinePr summaryBelow="1" summaryRight="1"/>
    <pageSetUpPr/>
  </sheetPr>
  <dimension ref="A1:O156"/>
  <sheetViews>
    <sheetView tabSelected="1" zoomScale="125" zoomScaleNormal="70" workbookViewId="0">
      <pane ySplit="3" topLeftCell="A4" activePane="bottomLeft" state="frozen"/>
      <selection pane="bottomLeft" activeCell="J18" sqref="J18"/>
    </sheetView>
  </sheetViews>
  <sheetFormatPr baseColWidth="10" defaultColWidth="14.5" defaultRowHeight="14"/>
  <cols>
    <col width="1.6640625" customWidth="1" style="316" min="1" max="1"/>
    <col width="2.83203125" customWidth="1" style="316" min="2" max="2"/>
    <col width="3" customWidth="1" style="316" min="3" max="3"/>
    <col width="5" customWidth="1" style="316" min="4" max="4"/>
    <col width="5.5" customWidth="1" style="316" min="5" max="5"/>
    <col width="35.83203125" customWidth="1" style="316" min="6" max="6"/>
    <col width="17.1640625" customWidth="1" style="329" min="7" max="7"/>
    <col width="14.5" customWidth="1" style="316" min="8" max="16384"/>
  </cols>
  <sheetData>
    <row r="1" ht="14.25" customHeight="1">
      <c r="A1" s="317" t="n"/>
      <c r="B1" s="320" t="n"/>
      <c r="C1" s="318" t="n"/>
      <c r="D1" s="319" t="n"/>
      <c r="E1" s="319" t="n"/>
      <c r="F1" s="319" t="n"/>
      <c r="G1" s="12" t="inlineStr">
        <is>
          <t>Dalam Juta Rupiah</t>
        </is>
      </c>
    </row>
    <row r="2" ht="30.75" customHeight="1">
      <c r="A2" s="321" t="n"/>
      <c r="B2" s="939" t="inlineStr">
        <is>
          <t>K E T E R A N G A N</t>
        </is>
      </c>
      <c r="C2" s="1290" t="n"/>
      <c r="D2" s="1290" t="n"/>
      <c r="E2" s="1290" t="n"/>
      <c r="F2" s="1291" t="n"/>
      <c r="G2" s="1292" t="inlineStr">
        <is>
          <t>Realisasi s.d Mei 25</t>
        </is>
      </c>
      <c r="H2" s="1292" t="inlineStr">
        <is>
          <t>Realisasi s.d Des 25 (Audited)</t>
        </is>
      </c>
      <c r="I2" s="1292" t="inlineStr">
        <is>
          <t>RKAP 2026</t>
        </is>
      </c>
      <c r="J2" s="1292" t="inlineStr">
        <is>
          <t>Realisasi s.d April 26</t>
        </is>
      </c>
      <c r="K2" s="1293" t="inlineStr">
        <is>
          <t>Mutasi 
Mei 26</t>
        </is>
      </c>
      <c r="L2" s="1292" t="inlineStr">
        <is>
          <t>Realisasi s.d Mei 26</t>
        </is>
      </c>
      <c r="M2" s="1293" t="inlineStr">
        <is>
          <t>Rasio
(%)</t>
        </is>
      </c>
      <c r="N2" s="1291" t="n"/>
    </row>
    <row r="3" ht="15" customFormat="1" customHeight="1" s="323">
      <c r="A3" s="322" t="n"/>
      <c r="B3" s="949" t="n">
        <v>1</v>
      </c>
      <c r="C3" s="1290" t="n"/>
      <c r="D3" s="1290" t="n"/>
      <c r="E3" s="1290" t="n"/>
      <c r="F3" s="1291" t="n"/>
      <c r="G3" s="945" t="inlineStr">
        <is>
          <t>2 (INPUT)</t>
        </is>
      </c>
      <c r="H3" s="946" t="n">
        <v>3</v>
      </c>
      <c r="I3" s="945" t="n">
        <v>4</v>
      </c>
      <c r="J3" s="947" t="inlineStr">
        <is>
          <t>5 (INPUT)</t>
        </is>
      </c>
      <c r="K3" s="948" t="n">
        <v>6</v>
      </c>
      <c r="L3" s="947" t="inlineStr">
        <is>
          <t>7 (INPUT)</t>
        </is>
      </c>
      <c r="M3" s="949" t="inlineStr">
        <is>
          <t>8 (7/4)</t>
        </is>
      </c>
      <c r="N3" s="949" t="inlineStr">
        <is>
          <t>9 (7/2)</t>
        </is>
      </c>
    </row>
    <row r="4">
      <c r="A4" s="324" t="n"/>
      <c r="B4" s="950" t="inlineStr">
        <is>
          <t>A.</t>
        </is>
      </c>
      <c r="C4" s="951" t="inlineStr">
        <is>
          <t>BEBAN PEMASARAN</t>
        </is>
      </c>
      <c r="D4" s="950" t="n"/>
      <c r="E4" s="950" t="n"/>
      <c r="F4" s="950" t="n"/>
      <c r="G4" s="952" t="n">
        <v>4712.1650523</v>
      </c>
      <c r="H4" s="1294" t="n">
        <v>13136.562616</v>
      </c>
      <c r="I4" s="1294" t="n">
        <v>14704.22567759564</v>
      </c>
      <c r="J4" s="952" t="n">
        <v>4349.73006295</v>
      </c>
      <c r="K4" s="1294">
        <f>L4-J4</f>
        <v/>
      </c>
      <c r="L4" s="952" t="n">
        <v>5562.00025315</v>
      </c>
      <c r="M4" s="954">
        <f>IF(I4=0,0,$K4/I4*100)</f>
        <v/>
      </c>
      <c r="N4" s="954">
        <f>IF(G4=0,0,$K4/G4*100)</f>
        <v/>
      </c>
    </row>
    <row r="5">
      <c r="A5" s="324" t="n"/>
      <c r="B5" s="950" t="inlineStr">
        <is>
          <t>B.</t>
        </is>
      </c>
      <c r="C5" s="951" t="inlineStr">
        <is>
          <t>BEBAN UMUM</t>
        </is>
      </c>
      <c r="D5" s="950" t="n"/>
      <c r="E5" s="950" t="n"/>
      <c r="F5" s="950" t="n"/>
      <c r="G5" s="952" t="n">
        <v>39671.0972371479</v>
      </c>
      <c r="H5" s="1294" t="n">
        <v>99161.77567351257</v>
      </c>
      <c r="I5" s="1294" t="n">
        <v>120237.5750996517</v>
      </c>
      <c r="J5" s="952" t="n">
        <v>34312.45765970964</v>
      </c>
      <c r="K5" s="1294">
        <f>L5-J5</f>
        <v/>
      </c>
      <c r="L5" s="952" t="n">
        <v>44696.83871571964</v>
      </c>
      <c r="M5" s="954">
        <f>IF(I5=0,0,$K5/I5*100)</f>
        <v/>
      </c>
      <c r="N5" s="954">
        <f>IF(G5=0,0,$K5/G5*100)</f>
        <v/>
      </c>
    </row>
    <row r="6">
      <c r="A6" s="324" t="n"/>
      <c r="B6" s="950" t="inlineStr">
        <is>
          <t>C.</t>
        </is>
      </c>
      <c r="C6" s="951" t="inlineStr">
        <is>
          <t>BEBAN ADMINISTRASI</t>
        </is>
      </c>
      <c r="D6" s="950" t="n"/>
      <c r="E6" s="950" t="n"/>
      <c r="F6" s="950" t="n"/>
      <c r="G6" s="952" t="n">
        <v>7210.019745366047</v>
      </c>
      <c r="H6" s="1294" t="n">
        <v>20726.0683946132</v>
      </c>
      <c r="I6" s="1294" t="n">
        <v>24287.17649515818</v>
      </c>
      <c r="J6" s="952" t="n">
        <v>5846.786142467537</v>
      </c>
      <c r="K6" s="1294">
        <f>L6-J6</f>
        <v/>
      </c>
      <c r="L6" s="952" t="n">
        <v>7451.647228464135</v>
      </c>
      <c r="M6" s="954">
        <f>IF(I6=0,0,$K6/I6*100)</f>
        <v/>
      </c>
      <c r="N6" s="954">
        <f>IF(G6=0,0,$K6/G6*100)</f>
        <v/>
      </c>
    </row>
    <row r="7">
      <c r="A7" s="324" t="n"/>
      <c r="B7" s="950" t="inlineStr">
        <is>
          <t>D.</t>
        </is>
      </c>
      <c r="C7" s="951" t="inlineStr">
        <is>
          <t>BEBAN PENYUSUTAN DAN AMORTISASI</t>
        </is>
      </c>
      <c r="D7" s="950" t="n"/>
      <c r="E7" s="950" t="n"/>
      <c r="F7" s="950" t="n"/>
      <c r="G7" s="952" t="n">
        <v>6389.308498158898</v>
      </c>
      <c r="H7" s="1294" t="n">
        <v>14925.6618990619</v>
      </c>
      <c r="I7" s="1294" t="n">
        <v>17302.44556283543</v>
      </c>
      <c r="J7" s="952" t="n">
        <v>4728.045461782866</v>
      </c>
      <c r="K7" s="1294">
        <f>L7-J7</f>
        <v/>
      </c>
      <c r="L7" s="952" t="n">
        <v>5939.500145898285</v>
      </c>
      <c r="M7" s="954">
        <f>IF(I7=0,0,$K7/I7*100)</f>
        <v/>
      </c>
      <c r="N7" s="954">
        <f>IF(G7=0,0,$K7/G7*100)</f>
        <v/>
      </c>
    </row>
    <row r="8">
      <c r="A8" s="324" t="n"/>
      <c r="B8" s="939" t="inlineStr">
        <is>
          <t>J U M L A H</t>
        </is>
      </c>
      <c r="C8" s="1290" t="n"/>
      <c r="D8" s="1290" t="n"/>
      <c r="E8" s="1290" t="n"/>
      <c r="F8" s="1291" t="n"/>
      <c r="G8" s="955" t="n">
        <v>57982.5905329728</v>
      </c>
      <c r="H8" s="1295" t="n">
        <v>147950.0685831876</v>
      </c>
      <c r="I8" s="1295" t="n">
        <v>176531.422835241</v>
      </c>
      <c r="J8" s="955" t="n">
        <v>49237.01932691004</v>
      </c>
      <c r="K8" s="1295">
        <f>L8-J8</f>
        <v/>
      </c>
      <c r="L8" s="955" t="n">
        <v>63649.98634323206</v>
      </c>
      <c r="M8" s="957">
        <f>IF(I8=0,0,$K8/I8*100)</f>
        <v/>
      </c>
      <c r="N8" s="957">
        <f>IF(G8=0,0,$K8/G8*100)</f>
        <v/>
      </c>
    </row>
    <row r="9" customFormat="1" s="1296">
      <c r="A9" s="325" t="n"/>
      <c r="B9" s="958" t="n"/>
      <c r="C9" s="958" t="n"/>
      <c r="D9" s="958" t="n"/>
      <c r="E9" s="958" t="n"/>
      <c r="F9" s="959" t="n"/>
      <c r="G9" s="1294" t="n"/>
      <c r="H9" s="1297" t="n"/>
      <c r="I9" s="1297" t="n"/>
      <c r="J9" s="1294" t="n"/>
      <c r="K9" s="1294" t="n"/>
      <c r="L9" s="1294" t="n"/>
      <c r="M9" s="960" t="n"/>
      <c r="N9" s="960" t="n"/>
      <c r="O9" s="550" t="n"/>
    </row>
    <row r="10" customFormat="1" s="1296">
      <c r="A10" s="328" t="n"/>
      <c r="B10" s="961" t="inlineStr">
        <is>
          <t>A.</t>
        </is>
      </c>
      <c r="C10" s="961" t="inlineStr">
        <is>
          <t>BEBAN PEMASARAN</t>
        </is>
      </c>
      <c r="D10" s="961" t="n"/>
      <c r="E10" s="961" t="n"/>
      <c r="F10" s="961" t="n"/>
      <c r="G10" s="1295" t="n"/>
      <c r="H10" s="1295" t="n"/>
      <c r="I10" s="1295" t="n"/>
      <c r="J10" s="1295" t="n"/>
      <c r="K10" s="1295" t="n"/>
      <c r="L10" s="1295" t="n"/>
      <c r="M10" s="962" t="n"/>
      <c r="N10" s="962" t="n"/>
    </row>
    <row r="11" customFormat="1" s="1296">
      <c r="A11" s="325" t="n"/>
      <c r="B11" s="958" t="n"/>
      <c r="C11" s="958" t="n"/>
      <c r="D11" s="958" t="n"/>
      <c r="E11" s="958" t="n"/>
      <c r="F11" s="958" t="n"/>
      <c r="G11" s="1294" t="n"/>
      <c r="H11" s="1297" t="n"/>
      <c r="I11" s="1297" t="n"/>
      <c r="J11" s="1294" t="n"/>
      <c r="K11" s="1294" t="n"/>
      <c r="L11" s="1294" t="n"/>
      <c r="M11" s="960" t="n"/>
      <c r="N11" s="960" t="n"/>
    </row>
    <row r="12" customFormat="1" s="1296">
      <c r="A12" s="325" t="n"/>
      <c r="B12" s="958" t="n"/>
      <c r="C12" s="958" t="inlineStr">
        <is>
          <t>1.</t>
        </is>
      </c>
      <c r="D12" s="958" t="inlineStr">
        <is>
          <t>P R O M O S I</t>
        </is>
      </c>
      <c r="E12" s="958" t="n"/>
      <c r="F12" s="958" t="n"/>
      <c r="G12" s="963" t="n">
        <v>228.32</v>
      </c>
      <c r="H12" s="1297" t="n">
        <v>1111.8233</v>
      </c>
      <c r="I12" s="1298" t="n">
        <v>1058.728494</v>
      </c>
      <c r="J12" s="1297" t="n">
        <v>202.05</v>
      </c>
      <c r="K12" s="1297">
        <f>L12-J12</f>
        <v/>
      </c>
      <c r="L12" s="1297" t="n">
        <v>262.05</v>
      </c>
      <c r="M12" s="960">
        <f>IF(I12=0,0,$K12/I12*100)</f>
        <v/>
      </c>
      <c r="N12" s="960">
        <f>IF(G12=0,0,$K12/G12*100)</f>
        <v/>
      </c>
    </row>
    <row r="13" customFormat="1" s="1296">
      <c r="A13" s="325" t="n"/>
      <c r="B13" s="958" t="n"/>
      <c r="C13" s="958" t="inlineStr">
        <is>
          <t>2.</t>
        </is>
      </c>
      <c r="D13" s="958" t="inlineStr">
        <is>
          <t>PERJALANAN DINAS</t>
        </is>
      </c>
      <c r="E13" s="958" t="n"/>
      <c r="F13" s="958" t="n"/>
      <c r="G13" s="963" t="n">
        <v>0</v>
      </c>
      <c r="H13" s="1297" t="n">
        <v>0</v>
      </c>
      <c r="I13" s="1298" t="n">
        <v>0</v>
      </c>
      <c r="J13" s="1297" t="n">
        <v>0</v>
      </c>
      <c r="K13" s="1297">
        <f>L13-J13</f>
        <v/>
      </c>
      <c r="L13" s="1297" t="n">
        <v>0</v>
      </c>
      <c r="M13" s="960">
        <f>IF(I13=0,0,$K13/I13*100)</f>
        <v/>
      </c>
      <c r="N13" s="960">
        <f>IF(G13=0,0,$K13/G13*100)</f>
        <v/>
      </c>
    </row>
    <row r="14" customFormat="1" s="1296">
      <c r="A14" s="325" t="n"/>
      <c r="B14" s="958" t="n"/>
      <c r="C14" s="958" t="inlineStr">
        <is>
          <t>3.</t>
        </is>
      </c>
      <c r="D14" s="958" t="inlineStr">
        <is>
          <t>BEBAN RAPAT</t>
        </is>
      </c>
      <c r="E14" s="958" t="n"/>
      <c r="F14" s="958" t="n"/>
      <c r="G14" s="963" t="n">
        <v>101.682574</v>
      </c>
      <c r="H14" s="1297" t="n">
        <v>387.798357</v>
      </c>
      <c r="I14" s="1298" t="n">
        <v>1709.616977</v>
      </c>
      <c r="J14" s="1297" t="n">
        <v>79.005393</v>
      </c>
      <c r="K14" s="1297">
        <f>L14-J14</f>
        <v/>
      </c>
      <c r="L14" s="1297" t="n">
        <v>324.492636</v>
      </c>
      <c r="M14" s="960">
        <f>IF(I14=0,0,$K14/I14*100)</f>
        <v/>
      </c>
      <c r="N14" s="960">
        <f>IF(G14=0,0,$K14/G14*100)</f>
        <v/>
      </c>
    </row>
    <row r="15" customFormat="1" s="1296">
      <c r="A15" s="325" t="n"/>
      <c r="B15" s="958" t="n"/>
      <c r="C15" s="958" t="inlineStr">
        <is>
          <t>4.</t>
        </is>
      </c>
      <c r="D15" s="958" t="inlineStr">
        <is>
          <t>ENTERTAINMENT DAN REPRESENTASI</t>
        </is>
      </c>
      <c r="E15" s="958" t="n"/>
      <c r="F15" s="958" t="n"/>
      <c r="G15" s="963" t="n">
        <v>3769.4745623</v>
      </c>
      <c r="H15" s="1297" t="n">
        <v>10610.822346</v>
      </c>
      <c r="I15" s="1298" t="n">
        <v>10318.41679021786</v>
      </c>
      <c r="J15" s="1297" t="n">
        <v>3875.05158135</v>
      </c>
      <c r="K15" s="1297">
        <f>L15-J15</f>
        <v/>
      </c>
      <c r="L15" s="1297" t="n">
        <v>4718.32188035</v>
      </c>
      <c r="M15" s="960">
        <f>IF(I15=0,0,$K15/I15*100)</f>
        <v/>
      </c>
      <c r="N15" s="960">
        <f>IF(G15=0,0,$K15/G15*100)</f>
        <v/>
      </c>
    </row>
    <row r="16" customFormat="1" s="1296">
      <c r="A16" s="325" t="n"/>
      <c r="B16" s="958" t="n"/>
      <c r="C16" s="958" t="inlineStr">
        <is>
          <t>5.</t>
        </is>
      </c>
      <c r="D16" s="958" t="inlineStr">
        <is>
          <t>MERCHANDISE</t>
        </is>
      </c>
      <c r="E16" s="958" t="n"/>
      <c r="F16" s="958" t="n"/>
      <c r="G16" s="963" t="n">
        <v>12</v>
      </c>
      <c r="H16" s="1297" t="n">
        <v>42.127762</v>
      </c>
      <c r="I16" s="1298" t="n">
        <v>123.238339</v>
      </c>
      <c r="J16" s="1297" t="n">
        <v>0</v>
      </c>
      <c r="K16" s="1297">
        <f>L16-J16</f>
        <v/>
      </c>
      <c r="L16" s="1297" t="n">
        <v>0</v>
      </c>
      <c r="M16" s="960">
        <f>IF(I16=0,0,$K16/I16*100)</f>
        <v/>
      </c>
      <c r="N16" s="960">
        <f>IF(G16=0,0,$K16/G16*100)</f>
        <v/>
      </c>
    </row>
    <row r="17" customFormat="1" s="1296">
      <c r="A17" s="325" t="n"/>
      <c r="B17" s="958" t="n"/>
      <c r="C17" s="958" t="inlineStr">
        <is>
          <t>6.</t>
        </is>
      </c>
      <c r="D17" s="958" t="inlineStr">
        <is>
          <t>RAKER</t>
        </is>
      </c>
      <c r="E17" s="958" t="n"/>
      <c r="F17" s="958" t="n"/>
      <c r="G17" s="963" t="n">
        <v>389.226313</v>
      </c>
      <c r="H17" s="1297" t="n">
        <v>689.838913</v>
      </c>
      <c r="I17" s="1298" t="n">
        <v>1035.281055377782</v>
      </c>
      <c r="J17" s="1297" t="n">
        <v>187.1230886</v>
      </c>
      <c r="K17" s="1297">
        <f>L17-J17</f>
        <v/>
      </c>
      <c r="L17" s="1297" t="n">
        <v>250.6357368</v>
      </c>
      <c r="M17" s="960">
        <f>IF(I17=0,0,$K17/I17*100)</f>
        <v/>
      </c>
      <c r="N17" s="960">
        <f>IF(G17=0,0,$K17/G17*100)</f>
        <v/>
      </c>
    </row>
    <row r="18" customFormat="1" s="1296">
      <c r="A18" s="325" t="n"/>
      <c r="B18" s="958" t="n"/>
      <c r="C18" s="965" t="inlineStr">
        <is>
          <t>7.</t>
        </is>
      </c>
      <c r="D18" s="958" t="inlineStr">
        <is>
          <t>REWARD ACHIVEMENT</t>
        </is>
      </c>
      <c r="E18" s="958" t="n"/>
      <c r="F18" s="958" t="n"/>
      <c r="G18" s="963" t="n">
        <v>211.461603</v>
      </c>
      <c r="H18" s="1297" t="n">
        <v>294.151938</v>
      </c>
      <c r="I18" s="1298" t="n">
        <v>458.944022</v>
      </c>
      <c r="J18" s="1297" t="n">
        <v>6.5</v>
      </c>
      <c r="K18" s="1297">
        <f>L18-J18</f>
        <v/>
      </c>
      <c r="L18" s="1297" t="n">
        <v>6.5</v>
      </c>
      <c r="M18" s="960">
        <f>IF(I18=0,0,$K18/I18*100)</f>
        <v/>
      </c>
      <c r="N18" s="960">
        <f>IF(G18=0,0,$K18/G18*100)</f>
        <v/>
      </c>
    </row>
    <row r="19" customFormat="1" s="1296">
      <c r="A19" s="325" t="n"/>
      <c r="B19" s="958" t="n"/>
      <c r="C19" s="958" t="n"/>
      <c r="D19" s="958" t="n"/>
      <c r="E19" s="958" t="n"/>
      <c r="F19" s="958" t="n"/>
      <c r="G19" s="963" t="n"/>
      <c r="H19" s="1297" t="n"/>
      <c r="I19" s="1297" t="n"/>
      <c r="J19" s="1297" t="n"/>
      <c r="K19" s="1297" t="n"/>
      <c r="L19" s="1297" t="n"/>
      <c r="M19" s="960" t="n"/>
      <c r="N19" s="960" t="n"/>
    </row>
    <row r="20" customFormat="1" s="1296">
      <c r="A20" s="325" t="n"/>
      <c r="B20" s="966" t="inlineStr">
        <is>
          <t>TOTAL A : BEBAN PEMASARAN</t>
        </is>
      </c>
      <c r="C20" s="1290" t="n"/>
      <c r="D20" s="1290" t="n"/>
      <c r="E20" s="1290" t="n"/>
      <c r="F20" s="1291" t="n"/>
      <c r="G20" s="955" t="n">
        <v>4712.1650523</v>
      </c>
      <c r="H20" s="1295" t="n">
        <v>13136.562616</v>
      </c>
      <c r="I20" s="1295" t="n">
        <v>14704.22567759564</v>
      </c>
      <c r="J20" s="1295" t="n">
        <v>4349.73006295</v>
      </c>
      <c r="K20" s="1295">
        <f>L20-J20</f>
        <v/>
      </c>
      <c r="L20" s="1295" t="n">
        <v>5562.00025315</v>
      </c>
      <c r="M20" s="957">
        <f>IF(I20=0,0,$K20/I20*100)</f>
        <v/>
      </c>
      <c r="N20" s="957">
        <f>IF(G20=0,0,$K20/G20*100)</f>
        <v/>
      </c>
    </row>
    <row r="21" customFormat="1" s="1296">
      <c r="A21" s="325" t="n"/>
      <c r="B21" s="958" t="n"/>
      <c r="C21" s="958" t="n"/>
      <c r="D21" s="958" t="n"/>
      <c r="E21" s="958" t="n"/>
      <c r="F21" s="958" t="n"/>
      <c r="G21" s="963" t="n"/>
      <c r="H21" s="1297" t="n"/>
      <c r="I21" s="1297" t="n"/>
      <c r="J21" s="1297" t="n"/>
      <c r="K21" s="1297" t="n"/>
      <c r="L21" s="1297" t="n"/>
      <c r="M21" s="960" t="n"/>
      <c r="N21" s="960" t="n"/>
    </row>
    <row r="22" customFormat="1" s="1296">
      <c r="A22" s="328" t="n"/>
      <c r="B22" s="961" t="inlineStr">
        <is>
          <t>B.</t>
        </is>
      </c>
      <c r="C22" s="961" t="inlineStr">
        <is>
          <t>BEBAN UMUM</t>
        </is>
      </c>
      <c r="D22" s="961" t="n"/>
      <c r="E22" s="961" t="n"/>
      <c r="F22" s="961" t="n"/>
      <c r="G22" s="968" t="n"/>
      <c r="H22" s="1299" t="n"/>
      <c r="I22" s="1299" t="n"/>
      <c r="J22" s="1299" t="n"/>
      <c r="K22" s="1299" t="n"/>
      <c r="L22" s="1299" t="n"/>
      <c r="M22" s="962" t="n"/>
      <c r="N22" s="962" t="n"/>
    </row>
    <row r="23" customFormat="1" s="1296">
      <c r="A23" s="325" t="n"/>
      <c r="B23" s="958" t="n"/>
      <c r="C23" s="958" t="inlineStr">
        <is>
          <t>1.</t>
        </is>
      </c>
      <c r="D23" s="958" t="inlineStr">
        <is>
          <t>BEBAN PEGAWAI</t>
        </is>
      </c>
      <c r="E23" s="958" t="n"/>
      <c r="F23" s="958" t="n"/>
      <c r="G23" s="963" t="n"/>
      <c r="H23" s="1297" t="n"/>
      <c r="I23" s="1297" t="n"/>
      <c r="J23" s="1297" t="n"/>
      <c r="K23" s="1297" t="n"/>
      <c r="L23" s="1297" t="n"/>
      <c r="M23" s="960" t="n"/>
      <c r="N23" s="960" t="n"/>
    </row>
    <row r="24" customFormat="1" s="1296">
      <c r="A24" s="325" t="n"/>
      <c r="B24" s="958" t="n"/>
      <c r="C24" s="958" t="n"/>
      <c r="D24" s="958" t="inlineStr">
        <is>
          <t>1.1.</t>
        </is>
      </c>
      <c r="E24" s="958" t="inlineStr">
        <is>
          <t>Gaji/Honor Dewan Pengawas Syariah</t>
        </is>
      </c>
      <c r="F24" s="958" t="n"/>
      <c r="G24" s="963" t="n">
        <v>117.42</v>
      </c>
      <c r="H24" s="1297" t="n">
        <v>316.32</v>
      </c>
      <c r="I24" s="1298" t="n">
        <v>409.0320000000001</v>
      </c>
      <c r="J24" s="1297" t="n">
        <v>102.6</v>
      </c>
      <c r="K24" s="1297">
        <f>L24-J24</f>
        <v/>
      </c>
      <c r="L24" s="1297" t="n">
        <v>136.8</v>
      </c>
      <c r="M24" s="960">
        <f>IF(I24=0,0,$K24/I24*100)</f>
        <v/>
      </c>
      <c r="N24" s="960">
        <f>IF(G24=0,0,$K24/G24*100)</f>
        <v/>
      </c>
    </row>
    <row r="25" customFormat="1" s="1296">
      <c r="A25" s="325" t="n"/>
      <c r="B25" s="958" t="n"/>
      <c r="C25" s="958" t="n"/>
      <c r="D25" s="958" t="inlineStr">
        <is>
          <t>1.2.</t>
        </is>
      </c>
      <c r="E25" s="958" t="inlineStr">
        <is>
          <t>Gaji/Honor Dewan Komisaris</t>
        </is>
      </c>
      <c r="F25" s="958" t="n"/>
      <c r="G25" s="963" t="n">
        <v>1123.940542</v>
      </c>
      <c r="H25" s="1297" t="n">
        <v>2894.336182425001</v>
      </c>
      <c r="I25" s="1298" t="n">
        <v>3304</v>
      </c>
      <c r="J25" s="1297" t="n">
        <v>922.66192</v>
      </c>
      <c r="K25" s="1297">
        <f>L25-J25</f>
        <v/>
      </c>
      <c r="L25" s="1297" t="n">
        <v>1201.56192</v>
      </c>
      <c r="M25" s="960">
        <f>IF(I25=0,0,$K25/I25*100)</f>
        <v/>
      </c>
      <c r="N25" s="960">
        <f>IF(G25=0,0,$K25/G25*100)</f>
        <v/>
      </c>
    </row>
    <row r="26" customFormat="1" s="1296">
      <c r="A26" s="325" t="n"/>
      <c r="B26" s="958" t="n"/>
      <c r="C26" s="958" t="n"/>
      <c r="D26" s="958" t="inlineStr">
        <is>
          <t>1.3.</t>
        </is>
      </c>
      <c r="E26" s="958" t="inlineStr">
        <is>
          <t>Take Home Pay Direksi</t>
        </is>
      </c>
      <c r="F26" s="958" t="n"/>
      <c r="G26" s="963" t="n">
        <v>1720.406</v>
      </c>
      <c r="H26" s="1297" t="n">
        <v>4631.59255</v>
      </c>
      <c r="I26" s="1298" t="n">
        <v>4932.72</v>
      </c>
      <c r="J26" s="1297" t="n">
        <v>1426.477</v>
      </c>
      <c r="K26" s="1297">
        <f>L26-J26</f>
        <v/>
      </c>
      <c r="L26" s="1297" t="n">
        <v>1850.777</v>
      </c>
      <c r="M26" s="960">
        <f>IF(I26=0,0,$K26/I26*100)</f>
        <v/>
      </c>
      <c r="N26" s="960">
        <f>IF(G26=0,0,$K26/G26*100)</f>
        <v/>
      </c>
    </row>
    <row r="27" customFormat="1" s="1296">
      <c r="A27" s="325" t="n"/>
      <c r="B27" s="958" t="n"/>
      <c r="C27" s="958" t="n"/>
      <c r="D27" s="958" t="inlineStr">
        <is>
          <t>1.4.</t>
        </is>
      </c>
      <c r="E27" s="958" t="inlineStr">
        <is>
          <t>Gaji Pegawai</t>
        </is>
      </c>
      <c r="F27" s="958" t="n"/>
      <c r="G27" s="963" t="n">
        <v>13421.733784</v>
      </c>
      <c r="H27" s="1297" t="n">
        <v>34555.544800285</v>
      </c>
      <c r="I27" s="1298" t="n">
        <v>37922.72</v>
      </c>
      <c r="J27" s="1297" t="n">
        <v>11458.960828</v>
      </c>
      <c r="K27" s="1297">
        <f>L27-J27</f>
        <v/>
      </c>
      <c r="L27" s="1297" t="n">
        <v>14665.460828</v>
      </c>
      <c r="M27" s="960">
        <f>IF(I27=0,0,$K27/I27*100)</f>
        <v/>
      </c>
      <c r="N27" s="960">
        <f>IF(G27=0,0,$K27/G27*100)</f>
        <v/>
      </c>
    </row>
    <row r="28" customFormat="1" s="1296">
      <c r="A28" s="325" t="n"/>
      <c r="B28" s="958" t="n"/>
      <c r="C28" s="958" t="n"/>
      <c r="D28" s="958" t="inlineStr">
        <is>
          <t>1.5.</t>
        </is>
      </c>
      <c r="E28" s="958" t="inlineStr">
        <is>
          <t>Honor Outsourcing</t>
        </is>
      </c>
      <c r="F28" s="958" t="n"/>
      <c r="G28" s="963" t="n">
        <v>2488.172814</v>
      </c>
      <c r="H28" s="1297" t="n">
        <v>7022.575972</v>
      </c>
      <c r="I28" s="1298" t="n">
        <v>5244.421343283582</v>
      </c>
      <c r="J28" s="1297" t="n">
        <v>2377.707282</v>
      </c>
      <c r="K28" s="1297">
        <f>L28-J28</f>
        <v/>
      </c>
      <c r="L28" s="1297" t="n">
        <v>3019.350226</v>
      </c>
      <c r="M28" s="960">
        <f>IF(I28=0,0,$K28/I28*100)</f>
        <v/>
      </c>
      <c r="N28" s="960">
        <f>IF(G28=0,0,$K28/G28*100)</f>
        <v/>
      </c>
    </row>
    <row r="29" customFormat="1" s="1296">
      <c r="A29" s="325" t="n"/>
      <c r="B29" s="958" t="n"/>
      <c r="C29" s="958" t="n"/>
      <c r="D29" s="958" t="inlineStr">
        <is>
          <t>1.6.</t>
        </is>
      </c>
      <c r="E29" s="958" t="inlineStr">
        <is>
          <t>L e m b u r</t>
        </is>
      </c>
      <c r="F29" s="958" t="n"/>
      <c r="G29" s="963" t="n">
        <v>59.254864</v>
      </c>
      <c r="H29" s="1297" t="n">
        <v>132.213042</v>
      </c>
      <c r="I29" s="1298" t="n">
        <v>101.2958529135</v>
      </c>
      <c r="J29" s="1297" t="n">
        <v>16.215046</v>
      </c>
      <c r="K29" s="1297">
        <f>L29-J29</f>
        <v/>
      </c>
      <c r="L29" s="1297" t="n">
        <v>20.295401</v>
      </c>
      <c r="M29" s="960">
        <f>IF(I29=0,0,$K29/I29*100)</f>
        <v/>
      </c>
      <c r="N29" s="960">
        <f>IF(G29=0,0,$K29/G29*100)</f>
        <v/>
      </c>
    </row>
    <row r="30" customFormat="1" s="1296">
      <c r="A30" s="325" t="n"/>
      <c r="B30" s="958" t="n"/>
      <c r="C30" s="958" t="n"/>
      <c r="D30" s="958" t="inlineStr">
        <is>
          <t>1.7.</t>
        </is>
      </c>
      <c r="E30" s="958" t="inlineStr">
        <is>
          <t>Tunjangan - Tunjangan</t>
        </is>
      </c>
      <c r="F30" s="958" t="n"/>
      <c r="G30" s="963" t="n"/>
      <c r="H30" s="1297" t="n"/>
      <c r="I30" s="1298" t="n"/>
      <c r="J30" s="1297" t="n"/>
      <c r="K30" s="1297" t="n"/>
      <c r="L30" s="1297" t="n"/>
      <c r="M30" s="960" t="n"/>
      <c r="N30" s="960" t="n"/>
    </row>
    <row r="31" customFormat="1" s="1296">
      <c r="A31" s="325" t="n"/>
      <c r="B31" s="958" t="n"/>
      <c r="C31" s="958" t="n"/>
      <c r="D31" s="958" t="n"/>
      <c r="E31" s="958" t="inlineStr">
        <is>
          <t>1.7.1.</t>
        </is>
      </c>
      <c r="F31" s="958" t="inlineStr">
        <is>
          <t>Hari Raya</t>
        </is>
      </c>
      <c r="G31" s="963" t="n">
        <v>2616.370196931201</v>
      </c>
      <c r="H31" s="1297" t="n">
        <v>6382.440590793302</v>
      </c>
      <c r="I31" s="1298" t="n">
        <v>6829.21</v>
      </c>
      <c r="J31" s="1297" t="n">
        <v>2215.602499993334</v>
      </c>
      <c r="K31" s="1297">
        <f>L31-J31</f>
        <v/>
      </c>
      <c r="L31" s="1297" t="n">
        <v>2784.703333323334</v>
      </c>
      <c r="M31" s="960">
        <f>IF(I31=0,0,$K31/I31*100)</f>
        <v/>
      </c>
      <c r="N31" s="960">
        <f>IF(G31=0,0,$K31/G31*100)</f>
        <v/>
      </c>
    </row>
    <row r="32" customFormat="1" s="1296">
      <c r="A32" s="325" t="n"/>
      <c r="B32" s="958" t="n"/>
      <c r="C32" s="958" t="n"/>
      <c r="D32" s="958" t="n"/>
      <c r="E32" s="958" t="inlineStr">
        <is>
          <t>1.7.2.</t>
        </is>
      </c>
      <c r="F32" s="958" t="inlineStr">
        <is>
          <t>Bantuan Pendidikan</t>
        </is>
      </c>
      <c r="G32" s="963" t="n">
        <v>1145.1099763976</v>
      </c>
      <c r="H32" s="1297" t="n">
        <v>2864.4599291925</v>
      </c>
      <c r="I32" s="1298" t="n">
        <v>2796.80355</v>
      </c>
      <c r="J32" s="1297" t="n">
        <v>932.2678500000005</v>
      </c>
      <c r="K32" s="1297">
        <f>L32-J32</f>
        <v/>
      </c>
      <c r="L32" s="1297" t="n">
        <v>1165.3348125</v>
      </c>
      <c r="M32" s="960">
        <f>IF(I32=0,0,$K32/I32*100)</f>
        <v/>
      </c>
      <c r="N32" s="960">
        <f>IF(G32=0,0,$K32/G32*100)</f>
        <v/>
      </c>
    </row>
    <row r="33" customFormat="1" s="1296">
      <c r="A33" s="325" t="n"/>
      <c r="B33" s="958" t="n"/>
      <c r="C33" s="958" t="n"/>
      <c r="D33" s="958" t="n"/>
      <c r="E33" s="958" t="inlineStr">
        <is>
          <t>1.7.3.</t>
        </is>
      </c>
      <c r="F33" s="958" t="inlineStr">
        <is>
          <t>Bantuan Qurban</t>
        </is>
      </c>
      <c r="G33" s="963" t="n">
        <v>0</v>
      </c>
      <c r="H33" s="1297" t="n">
        <v>0</v>
      </c>
      <c r="I33" s="1300" t="n"/>
      <c r="J33" s="1297" t="n">
        <v>0</v>
      </c>
      <c r="K33" s="1297">
        <f>L33-J33</f>
        <v/>
      </c>
      <c r="L33" s="1297" t="n">
        <v>0</v>
      </c>
      <c r="M33" s="960">
        <f>IF(I33=0,0,$K33/I33*100)</f>
        <v/>
      </c>
      <c r="N33" s="960">
        <f>IF(G33=0,0,$K33/G33*100)</f>
        <v/>
      </c>
    </row>
    <row r="34" customFormat="1" s="1296">
      <c r="A34" s="325" t="n"/>
      <c r="B34" s="958" t="n"/>
      <c r="C34" s="958" t="n"/>
      <c r="D34" s="958" t="n"/>
      <c r="E34" s="958" t="inlineStr">
        <is>
          <t>1.7.4.</t>
        </is>
      </c>
      <c r="F34" s="958" t="inlineStr">
        <is>
          <t>Zakat Pegawai</t>
        </is>
      </c>
      <c r="G34" s="963" t="n">
        <v>0</v>
      </c>
      <c r="H34" s="1297" t="n">
        <v>0</v>
      </c>
      <c r="I34" s="1298" t="n"/>
      <c r="J34" s="1297" t="n">
        <v>0</v>
      </c>
      <c r="K34" s="1297">
        <f>L34-J34</f>
        <v/>
      </c>
      <c r="L34" s="1297" t="n">
        <v>0</v>
      </c>
      <c r="M34" s="960">
        <f>IF(I34=0,0,$K34/I34*100)</f>
        <v/>
      </c>
      <c r="N34" s="960">
        <f>IF(G34=0,0,$K34/G34*100)</f>
        <v/>
      </c>
    </row>
    <row r="35" customFormat="1" s="1296">
      <c r="A35" s="325" t="n"/>
      <c r="B35" s="958" t="n"/>
      <c r="C35" s="958" t="n"/>
      <c r="D35" s="958" t="n"/>
      <c r="E35" s="958" t="inlineStr">
        <is>
          <t>1.7.5.</t>
        </is>
      </c>
      <c r="F35" s="958" t="inlineStr">
        <is>
          <t>Pajak Pasal 21</t>
        </is>
      </c>
      <c r="G35" s="963" t="n">
        <v>2924.634252</v>
      </c>
      <c r="H35" s="1297" t="n">
        <v>7483.068425008772</v>
      </c>
      <c r="I35" s="1298" t="n">
        <v>10212.8066120288</v>
      </c>
      <c r="J35" s="1297" t="n">
        <v>1454.705412</v>
      </c>
      <c r="K35" s="1297">
        <f>L35-J35</f>
        <v/>
      </c>
      <c r="L35" s="1297" t="n">
        <v>2420.005412</v>
      </c>
      <c r="M35" s="960">
        <f>IF(I35=0,0,$K35/I35*100)</f>
        <v/>
      </c>
      <c r="N35" s="960">
        <f>IF(G35=0,0,$K35/G35*100)</f>
        <v/>
      </c>
    </row>
    <row r="36" customFormat="1" s="1296">
      <c r="A36" s="325" t="n"/>
      <c r="B36" s="958" t="n"/>
      <c r="C36" s="958" t="n"/>
      <c r="D36" s="958" t="n"/>
      <c r="E36" s="958" t="inlineStr">
        <is>
          <t>1.7.6.</t>
        </is>
      </c>
      <c r="F36" s="958" t="inlineStr">
        <is>
          <t>Cuti</t>
        </is>
      </c>
      <c r="G36" s="963" t="n">
        <v>1739.659789</v>
      </c>
      <c r="H36" s="1297" t="n">
        <v>3121.8631586664</v>
      </c>
      <c r="I36" s="1298" t="n">
        <v>3665.862945387105</v>
      </c>
      <c r="J36" s="1297" t="n">
        <v>1637.012547</v>
      </c>
      <c r="K36" s="1297">
        <f>L36-J36</f>
        <v/>
      </c>
      <c r="L36" s="1297" t="n">
        <v>1958.304159</v>
      </c>
      <c r="M36" s="960">
        <f>IF(I36=0,0,$K36/I36*100)</f>
        <v/>
      </c>
      <c r="N36" s="960">
        <f>IF(G36=0,0,$K36/G36*100)</f>
        <v/>
      </c>
    </row>
    <row r="37" customFormat="1" s="1296">
      <c r="A37" s="325" t="n"/>
      <c r="B37" s="958" t="n"/>
      <c r="C37" s="958" t="n"/>
      <c r="D37" s="958" t="n"/>
      <c r="E37" s="958" t="inlineStr">
        <is>
          <t>Sub Jumlah Tunjangan-Tunjangan</t>
        </is>
      </c>
      <c r="F37" s="958" t="n"/>
      <c r="G37" s="963" t="n">
        <v>8425.7742143288</v>
      </c>
      <c r="H37" s="1297" t="n">
        <v>19851.83210366097</v>
      </c>
      <c r="I37" s="1298" t="n">
        <v>23504.68310741591</v>
      </c>
      <c r="J37" s="1297" t="n">
        <v>6239.588308993334</v>
      </c>
      <c r="K37" s="1297">
        <f>L37-J37</f>
        <v/>
      </c>
      <c r="L37" s="1297" t="n">
        <v>8328.347716823333</v>
      </c>
      <c r="M37" s="960">
        <f>IF(I37=0,0,$K37/I37*100)</f>
        <v/>
      </c>
      <c r="N37" s="960">
        <f>IF(G37=0,0,$K37/G37*100)</f>
        <v/>
      </c>
    </row>
    <row r="38" customFormat="1" s="1296">
      <c r="A38" s="325" t="n"/>
      <c r="B38" s="958" t="n"/>
      <c r="C38" s="958" t="n"/>
      <c r="D38" s="958" t="n"/>
      <c r="E38" s="958" t="n"/>
      <c r="F38" s="958" t="n"/>
      <c r="G38" s="963" t="n"/>
      <c r="H38" s="1297" t="n"/>
      <c r="I38" s="1298" t="n"/>
      <c r="J38" s="1297" t="n"/>
      <c r="K38" s="1297" t="n"/>
      <c r="L38" s="1297" t="n"/>
      <c r="M38" s="960" t="n"/>
      <c r="N38" s="960" t="n"/>
    </row>
    <row r="39" customFormat="1" s="1296">
      <c r="A39" s="325" t="n"/>
      <c r="B39" s="958" t="n"/>
      <c r="C39" s="958" t="n"/>
      <c r="D39" s="958" t="inlineStr">
        <is>
          <t>1.8.</t>
        </is>
      </c>
      <c r="E39" s="958" t="inlineStr">
        <is>
          <t>Kesejahteraan Pegawai</t>
        </is>
      </c>
      <c r="F39" s="958" t="n"/>
      <c r="G39" s="963" t="n"/>
      <c r="H39" s="1297" t="n"/>
      <c r="I39" s="1298" t="n"/>
      <c r="J39" s="1297" t="n"/>
      <c r="K39" s="1297" t="n"/>
      <c r="L39" s="1297" t="n"/>
      <c r="M39" s="960" t="n"/>
      <c r="N39" s="960" t="n"/>
    </row>
    <row r="40" customFormat="1" s="1296">
      <c r="A40" s="325" t="n"/>
      <c r="B40" s="958" t="n"/>
      <c r="C40" s="958" t="n"/>
      <c r="D40" s="958" t="n"/>
      <c r="E40" s="958" t="inlineStr">
        <is>
          <t>1.8.1.</t>
        </is>
      </c>
      <c r="F40" s="958" t="inlineStr">
        <is>
          <t>Premi Asuransi Pensiun &amp; THT</t>
        </is>
      </c>
      <c r="G40" s="963" t="n">
        <v>1815.592523</v>
      </c>
      <c r="H40" s="1297" t="n">
        <v>1765.092636125</v>
      </c>
      <c r="I40" s="1298" t="n">
        <v>4167.976064850001</v>
      </c>
      <c r="J40" s="1297" t="n">
        <v>917.000394</v>
      </c>
      <c r="K40" s="1297">
        <f>L40-J40</f>
        <v/>
      </c>
      <c r="L40" s="1297" t="n">
        <v>1298.200394</v>
      </c>
      <c r="M40" s="960">
        <f>IF(I40=0,0,$K40/I40*100)</f>
        <v/>
      </c>
      <c r="N40" s="960">
        <f>IF(G40=0,0,$K40/G40*100)</f>
        <v/>
      </c>
    </row>
    <row r="41" customFormat="1" s="1296">
      <c r="A41" s="325" t="n"/>
      <c r="B41" s="958" t="n"/>
      <c r="C41" s="958" t="n"/>
      <c r="D41" s="958" t="n"/>
      <c r="E41" s="958" t="inlineStr">
        <is>
          <t>1.8.2.</t>
        </is>
      </c>
      <c r="F41" s="958" t="inlineStr">
        <is>
          <t>J a m s o s t e k</t>
        </is>
      </c>
      <c r="G41" s="963" t="n">
        <v>785.960925</v>
      </c>
      <c r="H41" s="1297" t="n">
        <v>1877.03072975</v>
      </c>
      <c r="I41" s="1298" t="n">
        <v>2299.223346525</v>
      </c>
      <c r="J41" s="1297" t="n">
        <v>868.591062</v>
      </c>
      <c r="K41" s="1297">
        <f>L41-J41</f>
        <v/>
      </c>
      <c r="L41" s="1297" t="n">
        <v>1117.591062</v>
      </c>
      <c r="M41" s="960">
        <f>IF(I41=0,0,$K41/I41*100)</f>
        <v/>
      </c>
      <c r="N41" s="960">
        <f>IF(G41=0,0,$K41/G41*100)</f>
        <v/>
      </c>
    </row>
    <row r="42" customFormat="1" s="1296">
      <c r="A42" s="325" t="n"/>
      <c r="B42" s="958" t="n"/>
      <c r="C42" s="958" t="n"/>
      <c r="D42" s="958" t="n"/>
      <c r="E42" s="958" t="inlineStr">
        <is>
          <t>1.8.3.</t>
        </is>
      </c>
      <c r="F42" s="958" t="inlineStr">
        <is>
          <t>Bantun Awal Tahun</t>
        </is>
      </c>
      <c r="G42" s="963" t="n">
        <v>959.8346654627002</v>
      </c>
      <c r="H42" s="1297" t="n">
        <v>2742.2984580515</v>
      </c>
      <c r="I42" s="1298" t="n">
        <v>2796.80355</v>
      </c>
      <c r="J42" s="1297" t="n">
        <v>822.6423490000004</v>
      </c>
      <c r="K42" s="1297">
        <f>L42-J42</f>
        <v/>
      </c>
      <c r="L42" s="1297" t="n">
        <v>1029.829860000001</v>
      </c>
      <c r="M42" s="960">
        <f>IF(I42=0,0,$K42/I42*100)</f>
        <v/>
      </c>
      <c r="N42" s="960">
        <f>IF(G42=0,0,$K42/G42*100)</f>
        <v/>
      </c>
    </row>
    <row r="43" customFormat="1" s="1296">
      <c r="A43" s="325" t="n"/>
      <c r="B43" s="958" t="n"/>
      <c r="C43" s="958" t="n"/>
      <c r="D43" s="958" t="n"/>
      <c r="E43" s="958" t="inlineStr">
        <is>
          <t>1.8.4</t>
        </is>
      </c>
      <c r="F43" s="958" t="inlineStr">
        <is>
          <t>Bantuan Tri Wulan</t>
        </is>
      </c>
      <c r="G43" s="963" t="n">
        <v>640.999713782</v>
      </c>
      <c r="H43" s="1297" t="n">
        <v>1538.3991413463</v>
      </c>
      <c r="I43" s="1300" t="n">
        <v>3160.23</v>
      </c>
      <c r="J43" s="1297" t="n">
        <v>1053.410000000001</v>
      </c>
      <c r="K43" s="1297">
        <f>L43-J43</f>
        <v/>
      </c>
      <c r="L43" s="1297" t="n">
        <v>1316.762500000001</v>
      </c>
      <c r="M43" s="960">
        <f>IF(I43=0,0,$K43/I43*100)</f>
        <v/>
      </c>
      <c r="N43" s="960">
        <f>IF(G43=0,0,$K43/G43*100)</f>
        <v/>
      </c>
    </row>
    <row r="44" customFormat="1" s="1296">
      <c r="A44" s="325" t="n"/>
      <c r="B44" s="958" t="n"/>
      <c r="C44" s="958" t="n"/>
      <c r="D44" s="958" t="n"/>
      <c r="E44" s="958" t="inlineStr">
        <is>
          <t>1.8.5.</t>
        </is>
      </c>
      <c r="F44" s="958" t="inlineStr">
        <is>
          <t>Pakaian Kerja</t>
        </is>
      </c>
      <c r="G44" s="963" t="n">
        <v>11.1</v>
      </c>
      <c r="H44" s="1297" t="n">
        <v>147.947998</v>
      </c>
      <c r="I44" s="1298" t="n">
        <v>200</v>
      </c>
      <c r="J44" s="1297" t="n">
        <v>6.58674</v>
      </c>
      <c r="K44" s="1297">
        <f>L44-J44</f>
        <v/>
      </c>
      <c r="L44" s="1297" t="n">
        <v>6.58674</v>
      </c>
      <c r="M44" s="960">
        <f>IF(I44=0,0,$K44/I44*100)</f>
        <v/>
      </c>
      <c r="N44" s="960">
        <f>IF(G44=0,0,$K44/G44*100)</f>
        <v/>
      </c>
    </row>
    <row r="45" customFormat="1" s="1296">
      <c r="A45" s="325" t="n"/>
      <c r="B45" s="958" t="n"/>
      <c r="C45" s="958" t="n"/>
      <c r="D45" s="958" t="n"/>
      <c r="E45" s="958" t="inlineStr">
        <is>
          <t>1.8.4.</t>
        </is>
      </c>
      <c r="F45" s="958" t="inlineStr">
        <is>
          <t>Pengobatan / Rumah Sakit</t>
        </is>
      </c>
      <c r="G45" s="963" t="n">
        <v>1569.751827</v>
      </c>
      <c r="H45" s="1297" t="n">
        <v>3816.2556930237</v>
      </c>
      <c r="I45" s="1298" t="n">
        <v>4866.13688544</v>
      </c>
      <c r="J45" s="1297" t="n">
        <v>1759.091380000001</v>
      </c>
      <c r="K45" s="1297">
        <f>L45-J45</f>
        <v/>
      </c>
      <c r="L45" s="1297" t="n">
        <v>2147.830947000001</v>
      </c>
      <c r="M45" s="960">
        <f>IF(I45=0,0,$K45/I45*100)</f>
        <v/>
      </c>
      <c r="N45" s="960">
        <f>IF(G45=0,0,$K45/G45*100)</f>
        <v/>
      </c>
    </row>
    <row r="46" customFormat="1" s="1296">
      <c r="A46" s="325" t="n"/>
      <c r="B46" s="958" t="n"/>
      <c r="C46" s="958" t="n"/>
      <c r="D46" s="958" t="n"/>
      <c r="E46" s="958" t="inlineStr">
        <is>
          <t>1.8.6.</t>
        </is>
      </c>
      <c r="F46" s="958" t="inlineStr">
        <is>
          <t>Bantuan Kacamata</t>
        </is>
      </c>
      <c r="G46" s="963" t="n">
        <v>120.9905</v>
      </c>
      <c r="H46" s="1297" t="n">
        <v>229.9617</v>
      </c>
      <c r="I46" s="1298" t="n">
        <v>256.4571428571429</v>
      </c>
      <c r="J46" s="1297" t="n">
        <v>161.732</v>
      </c>
      <c r="K46" s="1297">
        <f>L46-J46</f>
        <v/>
      </c>
      <c r="L46" s="1297" t="n">
        <v>173.482</v>
      </c>
      <c r="M46" s="960">
        <f>IF(I46=0,0,$K46/I46*100)</f>
        <v/>
      </c>
      <c r="N46" s="960">
        <f>IF(G46=0,0,$K46/G46*100)</f>
        <v/>
      </c>
    </row>
    <row r="47" customFormat="1" s="1296">
      <c r="A47" s="325" t="n"/>
      <c r="B47" s="958" t="n"/>
      <c r="C47" s="958" t="n"/>
      <c r="D47" s="958" t="n"/>
      <c r="E47" s="958" t="inlineStr">
        <is>
          <t>Sub Jumlah beban Kesejahteraan Pegawai</t>
        </is>
      </c>
      <c r="F47" s="958" t="n"/>
      <c r="G47" s="963" t="n">
        <v>5904.230154244699</v>
      </c>
      <c r="H47" s="1297" t="n">
        <v>12116.9863562965</v>
      </c>
      <c r="I47" s="1298" t="n">
        <v>17746.82698967214</v>
      </c>
      <c r="J47" s="1297" t="n">
        <v>5589.053925000002</v>
      </c>
      <c r="K47" s="1297">
        <f>L47-J47</f>
        <v/>
      </c>
      <c r="L47" s="1297" t="n">
        <v>7090.283503000001</v>
      </c>
      <c r="M47" s="960">
        <f>IF(I47=0,0,$K47/I47*100)</f>
        <v/>
      </c>
      <c r="N47" s="960">
        <f>IF(G47=0,0,$K47/G47*100)</f>
        <v/>
      </c>
    </row>
    <row r="48" customFormat="1" s="1296">
      <c r="A48" s="325" t="n"/>
      <c r="B48" s="958" t="n"/>
      <c r="C48" s="958" t="n"/>
      <c r="D48" s="958" t="n"/>
      <c r="E48" s="958" t="n"/>
      <c r="F48" s="958" t="n"/>
      <c r="G48" s="963" t="n"/>
      <c r="H48" s="1297" t="n"/>
      <c r="I48" s="1298" t="n"/>
      <c r="J48" s="1297" t="n"/>
      <c r="K48" s="1297" t="n"/>
      <c r="L48" s="1297" t="n"/>
      <c r="M48" s="960" t="n"/>
      <c r="N48" s="960" t="n"/>
    </row>
    <row r="49" customFormat="1" s="1296">
      <c r="A49" s="325" t="n"/>
      <c r="B49" s="958" t="n"/>
      <c r="C49" s="958" t="n"/>
      <c r="D49" s="958" t="inlineStr">
        <is>
          <t>1.9.</t>
        </is>
      </c>
      <c r="E49" s="958" t="inlineStr">
        <is>
          <t>Beban Penerimaan dan Seleksi Pegawai</t>
        </is>
      </c>
      <c r="F49" s="958" t="n"/>
      <c r="G49" s="963" t="n">
        <v>32.1345</v>
      </c>
      <c r="H49" s="1297" t="n">
        <v>217.1985</v>
      </c>
      <c r="I49" s="1300" t="n">
        <v>222.2</v>
      </c>
      <c r="J49" s="1297" t="n">
        <v>15.73075</v>
      </c>
      <c r="K49" s="1297">
        <f>L49-J49</f>
        <v/>
      </c>
      <c r="L49" s="1297" t="n">
        <v>41.87125</v>
      </c>
      <c r="M49" s="960">
        <f>IF(I49=0,0,$K49/I49*100)</f>
        <v/>
      </c>
      <c r="N49" s="960">
        <f>IF(G49=0,0,$K49/G49*100)</f>
        <v/>
      </c>
    </row>
    <row r="50" customFormat="1" s="1296">
      <c r="A50" s="325" t="n"/>
      <c r="B50" s="958" t="n"/>
      <c r="C50" s="958" t="n"/>
      <c r="D50" s="958" t="inlineStr">
        <is>
          <t>1.10.</t>
        </is>
      </c>
      <c r="E50" s="958" t="inlineStr">
        <is>
          <t>Beban Jasa Produksi</t>
        </is>
      </c>
      <c r="F50" s="958" t="n"/>
      <c r="G50" s="963" t="n">
        <v>1386.7098298844</v>
      </c>
      <c r="H50" s="1297" t="n">
        <v>3328.111947124299</v>
      </c>
      <c r="I50" s="1300" t="n">
        <v>6320.453354115699</v>
      </c>
      <c r="J50" s="1297" t="n">
        <v>2106.817784716309</v>
      </c>
      <c r="K50" s="1297">
        <f>L50-J50</f>
        <v/>
      </c>
      <c r="L50" s="1297" t="n">
        <v>2633.522230896309</v>
      </c>
      <c r="M50" s="960">
        <f>IF(I50=0,0,$K50/I50*100)</f>
        <v/>
      </c>
      <c r="N50" s="960">
        <f>IF(G50=0,0,$K50/G50*100)</f>
        <v/>
      </c>
    </row>
    <row r="51" customFormat="1" s="1296">
      <c r="A51" s="325" t="n"/>
      <c r="B51" s="958" t="n"/>
      <c r="C51" s="958" t="n"/>
      <c r="D51" s="958" t="inlineStr">
        <is>
          <t>1.11.</t>
        </is>
      </c>
      <c r="E51" s="958" t="inlineStr">
        <is>
          <t>Beban Tantiem</t>
        </is>
      </c>
      <c r="F51" s="958" t="n"/>
      <c r="G51" s="963" t="n">
        <v>1596.232</v>
      </c>
      <c r="H51" s="1297" t="n">
        <v>3830.9415</v>
      </c>
      <c r="I51" s="1300" t="n">
        <v>4214.040600000001</v>
      </c>
      <c r="J51" s="1297" t="n">
        <v>1404.680200000001</v>
      </c>
      <c r="K51" s="1297">
        <f>L51-J51</f>
        <v/>
      </c>
      <c r="L51" s="1297" t="n">
        <v>1755.850250000001</v>
      </c>
      <c r="M51" s="960">
        <f>IF(I51=0,0,$K51/I51*100)</f>
        <v/>
      </c>
      <c r="N51" s="960">
        <f>IF(G51=0,0,$K51/G51*100)</f>
        <v/>
      </c>
    </row>
    <row r="52" customFormat="1" s="1296">
      <c r="A52" s="325" t="n"/>
      <c r="B52" s="958" t="n"/>
      <c r="C52" s="958" t="n"/>
      <c r="D52" s="958" t="n"/>
      <c r="E52" s="958" t="n"/>
      <c r="F52" s="958" t="n"/>
      <c r="G52" s="963" t="n"/>
      <c r="H52" s="1297" t="n"/>
      <c r="I52" s="1300" t="n"/>
      <c r="J52" s="1297" t="n"/>
      <c r="K52" s="1297" t="n"/>
      <c r="L52" s="1297" t="n"/>
      <c r="M52" s="960" t="n"/>
      <c r="N52" s="960" t="n"/>
    </row>
    <row r="53" customFormat="1" s="1296">
      <c r="A53" s="325" t="n"/>
      <c r="B53" s="958" t="n"/>
      <c r="C53" s="958" t="n"/>
      <c r="D53" s="958" t="inlineStr">
        <is>
          <t>JUMLAH BEBAN PEGAWAI</t>
        </is>
      </c>
      <c r="E53" s="958" t="n"/>
      <c r="F53" s="958" t="n"/>
      <c r="G53" s="963" t="n">
        <v>36276.0087024579</v>
      </c>
      <c r="H53" s="1297" t="n">
        <v>88897.65295379178</v>
      </c>
      <c r="I53" s="1300" t="n">
        <v>103922.3932474008</v>
      </c>
      <c r="J53" s="1297" t="n">
        <v>31660.49304470964</v>
      </c>
      <c r="K53" s="1297">
        <f>L53-J53</f>
        <v/>
      </c>
      <c r="L53" s="1297" t="n">
        <v>40744.12032571964</v>
      </c>
      <c r="M53" s="960">
        <f>IF(I53=0,0,$K53/I53*100)</f>
        <v/>
      </c>
      <c r="N53" s="960">
        <f>IF(G53=0,0,$K53/G53*100)</f>
        <v/>
      </c>
    </row>
    <row r="54" customFormat="1" s="1296">
      <c r="A54" s="325" t="n"/>
      <c r="B54" s="958" t="n"/>
      <c r="C54" s="958" t="n"/>
      <c r="D54" s="958" t="n"/>
      <c r="E54" s="958" t="n"/>
      <c r="F54" s="958" t="n"/>
      <c r="G54" s="963" t="n"/>
      <c r="H54" s="1297" t="n"/>
      <c r="I54" s="1300" t="n"/>
      <c r="J54" s="1297" t="n"/>
      <c r="K54" s="1297" t="n"/>
      <c r="L54" s="1297" t="n"/>
      <c r="M54" s="960" t="n"/>
      <c r="N54" s="960" t="n"/>
    </row>
    <row r="55" customFormat="1" s="1296">
      <c r="A55" s="325" t="n"/>
      <c r="B55" s="958" t="n"/>
      <c r="C55" s="958" t="inlineStr">
        <is>
          <t>2.</t>
        </is>
      </c>
      <c r="D55" s="958" t="inlineStr">
        <is>
          <t>BEBAN PERJALANAN DINAS</t>
        </is>
      </c>
      <c r="E55" s="958" t="n"/>
      <c r="F55" s="958" t="n"/>
      <c r="G55" s="963" t="n">
        <v>830.34819</v>
      </c>
      <c r="H55" s="1297" t="n">
        <v>3046.19528568</v>
      </c>
      <c r="I55" s="1300" t="n">
        <v>2482.42929</v>
      </c>
      <c r="J55" s="1297" t="n">
        <v>343.144972</v>
      </c>
      <c r="K55" s="1297">
        <f>L55-J55</f>
        <v/>
      </c>
      <c r="L55" s="1297" t="n">
        <v>586.094699</v>
      </c>
      <c r="M55" s="960">
        <f>IF(I55=0,0,$K55/I55*100)</f>
        <v/>
      </c>
      <c r="N55" s="960">
        <f>IF(G55=0,0,$K55/G55*100)</f>
        <v/>
      </c>
    </row>
    <row r="56" customFormat="1" s="1296">
      <c r="A56" s="325" t="n"/>
      <c r="B56" s="958" t="n"/>
      <c r="C56" s="958" t="inlineStr">
        <is>
          <t>3.</t>
        </is>
      </c>
      <c r="D56" s="958" t="inlineStr">
        <is>
          <t>BEBAN PENDIDIKAN DAN LATIHAN</t>
        </is>
      </c>
      <c r="E56" s="958" t="n"/>
      <c r="F56" s="958" t="n"/>
      <c r="G56" s="963" t="n">
        <v>311.263077</v>
      </c>
      <c r="H56" s="1297" t="n">
        <v>1647.703059</v>
      </c>
      <c r="I56" s="1300" t="n">
        <v>3195.168067439988</v>
      </c>
      <c r="J56" s="1297" t="n">
        <v>429.472912</v>
      </c>
      <c r="K56" s="1297">
        <f>L56-J56</f>
        <v/>
      </c>
      <c r="L56" s="1297" t="n">
        <v>711.012034</v>
      </c>
      <c r="M56" s="960">
        <f>IF(I56=0,0,$K56/I56*100)</f>
        <v/>
      </c>
      <c r="N56" s="960">
        <f>IF(G56=0,0,$K56/G56*100)</f>
        <v/>
      </c>
    </row>
    <row r="57" customFormat="1" s="1296">
      <c r="A57" s="325" t="n"/>
      <c r="B57" s="958" t="n"/>
      <c r="C57" s="958" t="inlineStr">
        <is>
          <t>4.</t>
        </is>
      </c>
      <c r="D57" s="958" t="inlineStr">
        <is>
          <t>IURAN KEANGGOTAAN</t>
        </is>
      </c>
      <c r="E57" s="958" t="n"/>
      <c r="F57" s="958" t="n"/>
      <c r="G57" s="963" t="n">
        <v>649.3179616900001</v>
      </c>
      <c r="H57" s="1297" t="n">
        <v>1725.1931549158</v>
      </c>
      <c r="I57" s="1298" t="n">
        <v>2193.070209096613</v>
      </c>
      <c r="J57" s="1297" t="n">
        <v>461.490016</v>
      </c>
      <c r="K57" s="1297">
        <f>L57-J57</f>
        <v/>
      </c>
      <c r="L57" s="1297" t="n">
        <v>885.717005</v>
      </c>
      <c r="M57" s="960">
        <f>IF(I57=0,0,$K57/I57*100)</f>
        <v/>
      </c>
      <c r="N57" s="960">
        <f>IF(G57=0,0,$K57/G57*100)</f>
        <v/>
      </c>
    </row>
    <row r="58" customFormat="1" s="1296">
      <c r="A58" s="325" t="n"/>
      <c r="B58" s="958" t="n"/>
      <c r="C58" s="958" t="inlineStr">
        <is>
          <t>5.</t>
        </is>
      </c>
      <c r="D58" s="958" t="inlineStr">
        <is>
          <t>BEBAN UMUM LAINNYA</t>
        </is>
      </c>
      <c r="E58" s="958" t="n"/>
      <c r="F58" s="958" t="n"/>
      <c r="G58" s="963" t="n"/>
      <c r="H58" s="1297" t="n"/>
      <c r="I58" s="1298" t="n"/>
      <c r="J58" s="1297" t="n"/>
      <c r="K58" s="1297" t="n"/>
      <c r="L58" s="1297" t="n"/>
      <c r="M58" s="960" t="n"/>
      <c r="N58" s="960" t="n"/>
    </row>
    <row r="59" customFormat="1" s="1296">
      <c r="A59" s="325" t="n"/>
      <c r="B59" s="958" t="n"/>
      <c r="C59" s="958" t="n"/>
      <c r="D59" s="958" t="inlineStr">
        <is>
          <t>5.1</t>
        </is>
      </c>
      <c r="E59" s="958" t="inlineStr">
        <is>
          <t>Beban Rapat Kerja</t>
        </is>
      </c>
      <c r="F59" s="958" t="n"/>
      <c r="G59" s="963" t="n"/>
      <c r="H59" s="1297" t="n"/>
      <c r="I59" s="1298" t="n"/>
      <c r="J59" s="1297" t="n"/>
      <c r="K59" s="1297">
        <f>L59-J59</f>
        <v/>
      </c>
      <c r="L59" s="1297" t="n"/>
      <c r="M59" s="960" t="n"/>
      <c r="N59" s="960" t="n"/>
    </row>
    <row r="60" customFormat="1" s="1296">
      <c r="A60" s="325" t="n"/>
      <c r="B60" s="958" t="n"/>
      <c r="C60" s="958" t="n"/>
      <c r="D60" s="958" t="inlineStr">
        <is>
          <t>5.2</t>
        </is>
      </c>
      <c r="E60" s="958" t="inlineStr">
        <is>
          <t>Beban Rapat Pemegang Saham</t>
        </is>
      </c>
      <c r="F60" s="958" t="n"/>
      <c r="G60" s="963" t="n">
        <v>0</v>
      </c>
      <c r="H60" s="1297" t="n">
        <v>0</v>
      </c>
      <c r="I60" s="1298" t="n"/>
      <c r="J60" s="1297" t="n">
        <v>0</v>
      </c>
      <c r="K60" s="1297">
        <f>L60-J60</f>
        <v/>
      </c>
      <c r="L60" s="1297" t="n">
        <v>0</v>
      </c>
      <c r="M60" s="960">
        <f>IF(I60=0,0,$K60/I60*100)</f>
        <v/>
      </c>
      <c r="N60" s="960">
        <f>IF(G60=0,0,$K60/G60*100)</f>
        <v/>
      </c>
    </row>
    <row r="61" customFormat="1" s="1296">
      <c r="A61" s="325" t="n"/>
      <c r="B61" s="958" t="n"/>
      <c r="C61" s="958" t="n"/>
      <c r="D61" s="958" t="inlineStr">
        <is>
          <t>5.3</t>
        </is>
      </c>
      <c r="E61" s="958" t="inlineStr">
        <is>
          <t>Jamuan Rapat</t>
        </is>
      </c>
      <c r="F61" s="958" t="n"/>
      <c r="G61" s="963" t="n">
        <v>119.39497</v>
      </c>
      <c r="H61" s="1297" t="n">
        <v>265.692862</v>
      </c>
      <c r="I61" s="1298" t="n">
        <v>331.7142857142857</v>
      </c>
      <c r="J61" s="1297" t="n">
        <v>13.698353</v>
      </c>
      <c r="K61" s="1297">
        <f>L61-J61</f>
        <v/>
      </c>
      <c r="L61" s="1297" t="n">
        <v>16.005378</v>
      </c>
      <c r="M61" s="960">
        <f>IF(I61=0,0,$K61/I61*100)</f>
        <v/>
      </c>
      <c r="N61" s="960">
        <f>IF(G61=0,0,$K61/G61*100)</f>
        <v/>
      </c>
    </row>
    <row r="62" customFormat="1" s="1296">
      <c r="A62" s="325" t="n"/>
      <c r="B62" s="958" t="n"/>
      <c r="C62" s="958" t="n"/>
      <c r="D62" s="958" t="inlineStr">
        <is>
          <t>5.4</t>
        </is>
      </c>
      <c r="E62" s="958" t="inlineStr">
        <is>
          <t>Beban Pindah/ Beban Detasering</t>
        </is>
      </c>
      <c r="F62" s="958" t="n"/>
      <c r="G62" s="963" t="n">
        <v>264.045996</v>
      </c>
      <c r="H62" s="1297" t="n">
        <v>510.00603</v>
      </c>
      <c r="I62" s="1298" t="n">
        <v>712.8000000000001</v>
      </c>
      <c r="J62" s="1297" t="n">
        <v>288.261457</v>
      </c>
      <c r="K62" s="1297">
        <f>L62-J62</f>
        <v/>
      </c>
      <c r="L62" s="1297" t="n">
        <v>299.768849</v>
      </c>
      <c r="M62" s="960">
        <f>IF(I62=0,0,$K62/I62*100)</f>
        <v/>
      </c>
      <c r="N62" s="960">
        <f>IF(G62=0,0,$K62/G62*100)</f>
        <v/>
      </c>
    </row>
    <row r="63" customFormat="1" s="1296">
      <c r="A63" s="325" t="n"/>
      <c r="B63" s="958" t="n"/>
      <c r="C63" s="958" t="n"/>
      <c r="D63" s="958" t="inlineStr">
        <is>
          <t>Sub Jumlah Beban Umum Lainnya</t>
        </is>
      </c>
      <c r="E63" s="958" t="n"/>
      <c r="F63" s="958" t="n"/>
      <c r="G63" s="963" t="n">
        <v>383.440966</v>
      </c>
      <c r="H63" s="1297" t="n">
        <v>775.698892</v>
      </c>
      <c r="I63" s="1298" t="n">
        <v>1044.514285714286</v>
      </c>
      <c r="J63" s="1297" t="n">
        <v>301.95981</v>
      </c>
      <c r="K63" s="1297">
        <f>L63-J63</f>
        <v/>
      </c>
      <c r="L63" s="1297" t="n">
        <v>315.774227</v>
      </c>
      <c r="M63" s="960">
        <f>IF(I63=0,0,$K63/I63*100)</f>
        <v/>
      </c>
      <c r="N63" s="960">
        <f>IF(G63=0,0,$K63/G63*100)</f>
        <v/>
      </c>
    </row>
    <row r="64" customFormat="1" s="1296">
      <c r="A64" s="325" t="n"/>
      <c r="B64" s="958" t="n"/>
      <c r="C64" s="958" t="inlineStr">
        <is>
          <t>6.</t>
        </is>
      </c>
      <c r="D64" s="958" t="inlineStr">
        <is>
          <t>BEBAN KONSULTAN</t>
        </is>
      </c>
      <c r="E64" s="958" t="n"/>
      <c r="F64" s="958" t="n"/>
      <c r="G64" s="963" t="n">
        <v>1220.71834</v>
      </c>
      <c r="H64" s="1297" t="n">
        <v>3069.332328125</v>
      </c>
      <c r="I64" s="1298" t="n">
        <v>7400</v>
      </c>
      <c r="J64" s="1297" t="n">
        <v>1115.896905</v>
      </c>
      <c r="K64" s="1297">
        <f>L64-J64</f>
        <v/>
      </c>
      <c r="L64" s="1297" t="n">
        <v>1454.120425</v>
      </c>
      <c r="M64" s="960">
        <f>IF(I64=0,0,$K64/I64*100)</f>
        <v/>
      </c>
      <c r="N64" s="960">
        <f>IF(G64=0,0,$K64/G64*100)</f>
        <v/>
      </c>
    </row>
    <row r="65" customFormat="1" s="1296">
      <c r="A65" s="325" t="n"/>
      <c r="B65" s="958" t="n"/>
      <c r="C65" s="958" t="n"/>
      <c r="D65" s="958" t="n"/>
      <c r="E65" s="958" t="n"/>
      <c r="F65" s="958" t="n"/>
      <c r="G65" s="963" t="n"/>
      <c r="H65" s="1297" t="n"/>
      <c r="I65" s="1297" t="n"/>
      <c r="J65" s="1297" t="n"/>
      <c r="K65" s="1297" t="n"/>
      <c r="L65" s="1297" t="n"/>
      <c r="M65" s="960" t="n"/>
      <c r="N65" s="960" t="n"/>
    </row>
    <row r="66" customFormat="1" s="1296">
      <c r="A66" s="328" t="n"/>
      <c r="B66" s="961" t="n"/>
      <c r="C66" s="966" t="inlineStr">
        <is>
          <t>TOTAL B  :  BEBAN UMUM</t>
        </is>
      </c>
      <c r="D66" s="1290" t="n"/>
      <c r="E66" s="1290" t="n"/>
      <c r="F66" s="1291" t="n"/>
      <c r="G66" s="955" t="n">
        <v>39671.0972371479</v>
      </c>
      <c r="H66" s="1295" t="n">
        <v>99161.77567351257</v>
      </c>
      <c r="I66" s="1295" t="n">
        <v>120237.5750996517</v>
      </c>
      <c r="J66" s="1295" t="n">
        <v>34312.45765970964</v>
      </c>
      <c r="K66" s="1295">
        <f>L66-J66</f>
        <v/>
      </c>
      <c r="L66" s="1295" t="n">
        <v>44696.83871571964</v>
      </c>
      <c r="M66" s="957">
        <f>IF(I66=0,0,$K66/I66*100)</f>
        <v/>
      </c>
      <c r="N66" s="957">
        <f>IF(G66=0,0,$K66/G66*100)</f>
        <v/>
      </c>
    </row>
    <row r="67" customFormat="1" s="1296">
      <c r="A67" s="325" t="n"/>
      <c r="B67" s="958" t="n"/>
      <c r="C67" s="958" t="n"/>
      <c r="D67" s="958" t="n"/>
      <c r="E67" s="958" t="n"/>
      <c r="F67" s="958" t="n"/>
      <c r="G67" s="963" t="n"/>
      <c r="H67" s="1297" t="n"/>
      <c r="I67" s="1297" t="n"/>
      <c r="J67" s="1297" t="n"/>
      <c r="K67" s="1297" t="n"/>
      <c r="L67" s="1297" t="n"/>
      <c r="M67" s="960" t="n"/>
      <c r="N67" s="960" t="n"/>
    </row>
    <row r="68" customFormat="1" s="1296">
      <c r="A68" s="328" t="n"/>
      <c r="B68" s="971" t="inlineStr">
        <is>
          <t>C.</t>
        </is>
      </c>
      <c r="C68" s="971" t="inlineStr">
        <is>
          <t>BEBAN ADMINISTRASI</t>
        </is>
      </c>
      <c r="D68" s="971" t="n"/>
      <c r="E68" s="971" t="n"/>
      <c r="F68" s="971" t="n"/>
      <c r="G68" s="963" t="n"/>
      <c r="H68" s="1297" t="n"/>
      <c r="I68" s="1297" t="n"/>
      <c r="J68" s="1297" t="n"/>
      <c r="K68" s="1297" t="n"/>
      <c r="L68" s="1297" t="n"/>
      <c r="M68" s="960" t="n"/>
      <c r="N68" s="960" t="n"/>
    </row>
    <row r="69" customFormat="1" s="1296">
      <c r="A69" s="325" t="n"/>
      <c r="B69" s="958" t="n"/>
      <c r="C69" s="958" t="inlineStr">
        <is>
          <t>1.</t>
        </is>
      </c>
      <c r="D69" s="958" t="inlineStr">
        <is>
          <t>BEBAN PERKANTORAN</t>
        </is>
      </c>
      <c r="E69" s="958" t="n"/>
      <c r="F69" s="958" t="n"/>
      <c r="G69" s="963" t="n"/>
      <c r="H69" s="1297" t="n"/>
      <c r="I69" s="1297" t="n"/>
      <c r="J69" s="1297" t="n"/>
      <c r="K69" s="1297" t="n"/>
      <c r="L69" s="1297" t="n"/>
      <c r="M69" s="960" t="n"/>
      <c r="N69" s="960" t="n"/>
    </row>
    <row r="70" customFormat="1" s="1296">
      <c r="A70" s="325" t="n"/>
      <c r="B70" s="958" t="n"/>
      <c r="C70" s="958" t="n"/>
      <c r="D70" s="958" t="inlineStr">
        <is>
          <t>1.1.</t>
        </is>
      </c>
      <c r="E70" s="958" t="inlineStr">
        <is>
          <t>S e w a - Gedung kantor</t>
        </is>
      </c>
      <c r="F70" s="958" t="n"/>
      <c r="G70" s="963" t="n">
        <v>13.815024</v>
      </c>
      <c r="H70" s="1297" t="n">
        <v>95.006452</v>
      </c>
      <c r="I70" s="1298" t="n">
        <v>158.4</v>
      </c>
      <c r="J70" s="1297" t="n">
        <v>386.490147000029</v>
      </c>
      <c r="K70" s="1297">
        <f>L70-J70</f>
        <v/>
      </c>
      <c r="L70" s="1297" t="n">
        <v>390.010147000029</v>
      </c>
      <c r="M70" s="960">
        <f>IF(I70=0,0,$K70/I70*100)</f>
        <v/>
      </c>
      <c r="N70" s="960">
        <f>IF(G70=0,0,$K70/G70*100)</f>
        <v/>
      </c>
    </row>
    <row r="71" customFormat="1" s="1296">
      <c r="A71" s="325" t="n"/>
      <c r="B71" s="958" t="n"/>
      <c r="C71" s="958" t="n"/>
      <c r="D71" s="958" t="inlineStr">
        <is>
          <t>1.2.</t>
        </is>
      </c>
      <c r="E71" s="958" t="inlineStr">
        <is>
          <t>Listrik dan Air - Gedung Kantor</t>
        </is>
      </c>
      <c r="F71" s="958" t="n"/>
      <c r="G71" s="963" t="n">
        <v>162.968881</v>
      </c>
      <c r="H71" s="1297" t="n">
        <v>407.440337</v>
      </c>
      <c r="I71" s="1298" t="n">
        <v>428.0571428571429</v>
      </c>
      <c r="J71" s="1297" t="n">
        <v>126.914055</v>
      </c>
      <c r="K71" s="1297">
        <f>L71-J71</f>
        <v/>
      </c>
      <c r="L71" s="1297" t="n">
        <v>155.140697</v>
      </c>
      <c r="M71" s="960">
        <f>IF(I71=0,0,$K71/I71*100)</f>
        <v/>
      </c>
      <c r="N71" s="960">
        <f>IF(G71=0,0,$K71/G71*100)</f>
        <v/>
      </c>
    </row>
    <row r="72" customFormat="1" s="1296">
      <c r="A72" s="325" t="n"/>
      <c r="B72" s="958" t="n"/>
      <c r="C72" s="958" t="n"/>
      <c r="D72" s="958" t="inlineStr">
        <is>
          <t>1.3.</t>
        </is>
      </c>
      <c r="E72" s="958" t="inlineStr">
        <is>
          <t>Perawatan - Gedung Kantor</t>
        </is>
      </c>
      <c r="F72" s="958" t="n"/>
      <c r="G72" s="963" t="n">
        <v>228.164953</v>
      </c>
      <c r="H72" s="1297" t="n">
        <v>547.9598559999999</v>
      </c>
      <c r="I72" s="1300" t="n">
        <v>493.1401242586667</v>
      </c>
      <c r="J72" s="1297" t="n">
        <v>223.571577</v>
      </c>
      <c r="K72" s="1297">
        <f>L72-J72</f>
        <v/>
      </c>
      <c r="L72" s="1297" t="n">
        <v>266.919819</v>
      </c>
      <c r="M72" s="960">
        <f>IF(I72=0,0,$K72/I72*100)</f>
        <v/>
      </c>
      <c r="N72" s="960">
        <f>IF(G72=0,0,$K72/G72*100)</f>
        <v/>
      </c>
    </row>
    <row r="73" customFormat="1" s="1296">
      <c r="A73" s="325" t="n"/>
      <c r="B73" s="958" t="n"/>
      <c r="C73" s="958" t="n"/>
      <c r="D73" s="958" t="inlineStr">
        <is>
          <t>1.6.</t>
        </is>
      </c>
      <c r="E73" s="958" t="inlineStr">
        <is>
          <t>Beban Pindah - Gedung Kantor</t>
        </is>
      </c>
      <c r="F73" s="958" t="n"/>
      <c r="G73" s="963" t="n">
        <v>4.5</v>
      </c>
      <c r="H73" s="1297" t="n">
        <v>4.5</v>
      </c>
      <c r="I73" s="1300" t="n">
        <v>150</v>
      </c>
      <c r="J73" s="1297" t="n">
        <v>0</v>
      </c>
      <c r="K73" s="1297">
        <f>L73-J73</f>
        <v/>
      </c>
      <c r="L73" s="1297" t="n">
        <v>0</v>
      </c>
      <c r="M73" s="960">
        <f>IF(I73=0,0,$K73/I73*100)</f>
        <v/>
      </c>
      <c r="N73" s="960">
        <f>IF(G73=0,0,$K73/G73*100)</f>
        <v/>
      </c>
    </row>
    <row r="74" customFormat="1" s="1296">
      <c r="A74" s="325" t="n"/>
      <c r="B74" s="958" t="n"/>
      <c r="C74" s="958" t="n"/>
      <c r="D74" s="958" t="inlineStr">
        <is>
          <t>1.7.</t>
        </is>
      </c>
      <c r="E74" s="958" t="inlineStr">
        <is>
          <t>Gas dan Diesel - Gedung Kantor</t>
        </is>
      </c>
      <c r="F74" s="958" t="n"/>
      <c r="G74" s="963" t="n">
        <v>0</v>
      </c>
      <c r="H74" s="1297" t="n">
        <v>0</v>
      </c>
      <c r="I74" s="1300" t="n"/>
      <c r="J74" s="1297" t="n">
        <v>0</v>
      </c>
      <c r="K74" s="1297">
        <f>L74-J74</f>
        <v/>
      </c>
      <c r="L74" s="1297" t="n">
        <v>0</v>
      </c>
      <c r="M74" s="960">
        <f>IF(I74=0,0,$K74/I74*100)</f>
        <v/>
      </c>
      <c r="N74" s="960">
        <f>IF(G74=0,0,$K74/G74*100)</f>
        <v/>
      </c>
    </row>
    <row r="75" customFormat="1" s="1296">
      <c r="A75" s="325" t="n"/>
      <c r="B75" s="958" t="n"/>
      <c r="C75" s="958" t="n"/>
      <c r="D75" s="958" t="inlineStr">
        <is>
          <t>JUMLAH BEBAN PERKANTORAN</t>
        </is>
      </c>
      <c r="E75" s="958" t="n"/>
      <c r="F75" s="958" t="n"/>
      <c r="G75" s="963" t="n">
        <v>409.448858</v>
      </c>
      <c r="H75" s="1297" t="n">
        <v>1054.906645</v>
      </c>
      <c r="I75" s="1300" t="n">
        <v>1229.59726711581</v>
      </c>
      <c r="J75" s="1297" t="n">
        <v>736.975779000029</v>
      </c>
      <c r="K75" s="1297">
        <f>L75-J75</f>
        <v/>
      </c>
      <c r="L75" s="1297" t="n">
        <v>812.070663000029</v>
      </c>
      <c r="M75" s="960">
        <f>IF(I75=0,0,$K75/I75*100)</f>
        <v/>
      </c>
      <c r="N75" s="960">
        <f>IF(G75=0,0,$K75/G75*100)</f>
        <v/>
      </c>
    </row>
    <row r="76" customFormat="1" s="1296">
      <c r="A76" s="325" t="n"/>
      <c r="B76" s="958" t="n"/>
      <c r="C76" s="958" t="n"/>
      <c r="D76" s="958" t="n"/>
      <c r="E76" s="958" t="n"/>
      <c r="F76" s="958" t="n"/>
      <c r="G76" s="963" t="n"/>
      <c r="H76" s="1297" t="n"/>
      <c r="I76" s="1300" t="n"/>
      <c r="J76" s="1297" t="n"/>
      <c r="K76" s="1297" t="n"/>
      <c r="L76" s="1297" t="n"/>
      <c r="M76" s="960" t="n"/>
      <c r="N76" s="960" t="n"/>
    </row>
    <row r="77" customFormat="1" s="1296">
      <c r="A77" s="325" t="n"/>
      <c r="B77" s="958" t="n"/>
      <c r="C77" s="958" t="inlineStr">
        <is>
          <t>2.</t>
        </is>
      </c>
      <c r="D77" s="958" t="inlineStr">
        <is>
          <t>BEBAN PERUMAHAN</t>
        </is>
      </c>
      <c r="E77" s="958" t="n"/>
      <c r="F77" s="958" t="n"/>
      <c r="G77" s="963" t="n"/>
      <c r="H77" s="1297" t="n"/>
      <c r="I77" s="1300" t="n"/>
      <c r="J77" s="1297" t="n"/>
      <c r="K77" s="1297" t="n"/>
      <c r="L77" s="1297" t="n"/>
      <c r="M77" s="960" t="n"/>
      <c r="N77" s="960" t="n"/>
    </row>
    <row r="78" customFormat="1" s="1296">
      <c r="A78" s="325" t="n"/>
      <c r="B78" s="958" t="n"/>
      <c r="C78" s="958" t="n"/>
      <c r="D78" s="958" t="inlineStr">
        <is>
          <t>2.1.</t>
        </is>
      </c>
      <c r="E78" s="958" t="inlineStr">
        <is>
          <t>S e w a - Rumah Dinas</t>
        </is>
      </c>
      <c r="F78" s="958" t="n"/>
      <c r="G78" s="963" t="n">
        <v>778.107143</v>
      </c>
      <c r="H78" s="1297" t="n">
        <v>2013.288325</v>
      </c>
      <c r="I78" s="1300" t="n">
        <v>1878.815616047315</v>
      </c>
      <c r="J78" s="1297" t="n">
        <v>583.094444</v>
      </c>
      <c r="K78" s="1297">
        <f>L78-J78</f>
        <v/>
      </c>
      <c r="L78" s="1297" t="n">
        <v>747.494444</v>
      </c>
      <c r="M78" s="960">
        <f>IF(I78=0,0,$K78/I78*100)</f>
        <v/>
      </c>
      <c r="N78" s="960">
        <f>IF(G78=0,0,$K78/G78*100)</f>
        <v/>
      </c>
    </row>
    <row r="79" customFormat="1" s="1296">
      <c r="A79" s="325" t="n"/>
      <c r="B79" s="958" t="n"/>
      <c r="C79" s="958" t="n"/>
      <c r="D79" s="958" t="inlineStr">
        <is>
          <t>2.2</t>
        </is>
      </c>
      <c r="E79" s="958" t="inlineStr">
        <is>
          <t>Listrik dan Air - Rumah Dinas</t>
        </is>
      </c>
      <c r="F79" s="958" t="n"/>
      <c r="G79" s="963" t="n">
        <v>0</v>
      </c>
      <c r="H79" s="1297" t="n">
        <v>0</v>
      </c>
      <c r="I79" s="1300" t="n"/>
      <c r="J79" s="1297" t="n">
        <v>0</v>
      </c>
      <c r="K79" s="1297">
        <f>L79-J79</f>
        <v/>
      </c>
      <c r="L79" s="1297" t="n">
        <v>0</v>
      </c>
      <c r="M79" s="960">
        <f>IF(I79=0,0,$K79/I79*100)</f>
        <v/>
      </c>
      <c r="N79" s="960">
        <f>IF(G79=0,0,$K79/G79*100)</f>
        <v/>
      </c>
    </row>
    <row r="80" customFormat="1" s="1296">
      <c r="A80" s="325" t="n"/>
      <c r="B80" s="958" t="n"/>
      <c r="C80" s="958" t="n"/>
      <c r="D80" s="958" t="inlineStr">
        <is>
          <t>2.3.</t>
        </is>
      </c>
      <c r="E80" s="958" t="inlineStr">
        <is>
          <t>Gas dan Diesel - Rumah Dinas</t>
        </is>
      </c>
      <c r="F80" s="958" t="n"/>
      <c r="G80" s="963" t="n">
        <v>0</v>
      </c>
      <c r="H80" s="1297" t="n">
        <v>0</v>
      </c>
      <c r="I80" s="1300" t="n"/>
      <c r="J80" s="1297" t="n">
        <v>0</v>
      </c>
      <c r="K80" s="1297">
        <f>L80-J80</f>
        <v/>
      </c>
      <c r="L80" s="1297" t="n">
        <v>0</v>
      </c>
      <c r="M80" s="960">
        <f>IF(I80=0,0,$K80/I80*100)</f>
        <v/>
      </c>
      <c r="N80" s="960">
        <f>IF(G80=0,0,$K80/G80*100)</f>
        <v/>
      </c>
    </row>
    <row r="81" customFormat="1" s="1296">
      <c r="A81" s="325" t="n"/>
      <c r="B81" s="958" t="n"/>
      <c r="C81" s="958" t="n"/>
      <c r="D81" s="958" t="inlineStr">
        <is>
          <t>JUMLAH BEBAN PERUMAHAN</t>
        </is>
      </c>
      <c r="E81" s="958" t="n"/>
      <c r="F81" s="958" t="n"/>
      <c r="G81" s="963" t="n">
        <v>778.107143</v>
      </c>
      <c r="H81" s="1297" t="n">
        <v>2013.288325</v>
      </c>
      <c r="I81" s="1300" t="n">
        <v>1878.815616047315</v>
      </c>
      <c r="J81" s="1297" t="n">
        <v>583.094444</v>
      </c>
      <c r="K81" s="1297">
        <f>L81-J81</f>
        <v/>
      </c>
      <c r="L81" s="1297" t="n">
        <v>747.494444</v>
      </c>
      <c r="M81" s="960">
        <f>IF(I81=0,0,$K81/I81*100)</f>
        <v/>
      </c>
      <c r="N81" s="960">
        <f>IF(G81=0,0,$K81/G81*100)</f>
        <v/>
      </c>
    </row>
    <row r="82" customFormat="1" s="1296">
      <c r="A82" s="325" t="n"/>
      <c r="B82" s="958" t="n"/>
      <c r="C82" s="958" t="n"/>
      <c r="D82" s="958" t="n"/>
      <c r="E82" s="958" t="n"/>
      <c r="F82" s="958" t="n"/>
      <c r="G82" s="963" t="n"/>
      <c r="H82" s="1297" t="n"/>
      <c r="I82" s="1298" t="n"/>
      <c r="J82" s="1297" t="n"/>
      <c r="K82" s="1297" t="n"/>
      <c r="L82" s="1297" t="n"/>
      <c r="M82" s="960" t="n"/>
      <c r="N82" s="960" t="n"/>
    </row>
    <row r="83" customFormat="1" s="1296">
      <c r="A83" s="325" t="n"/>
      <c r="B83" s="958" t="n"/>
      <c r="C83" s="958" t="inlineStr">
        <is>
          <t>3.</t>
        </is>
      </c>
      <c r="D83" s="958" t="inlineStr">
        <is>
          <t>BEBAN KANTOR</t>
        </is>
      </c>
      <c r="E83" s="958" t="n"/>
      <c r="F83" s="958" t="n"/>
      <c r="G83" s="963" t="n"/>
      <c r="H83" s="1297" t="n"/>
      <c r="I83" s="1298" t="n"/>
      <c r="J83" s="1297" t="n"/>
      <c r="K83" s="1297" t="n"/>
      <c r="L83" s="1297" t="n"/>
      <c r="M83" s="960" t="n"/>
      <c r="N83" s="960" t="n"/>
    </row>
    <row r="84" customFormat="1" s="1296">
      <c r="A84" s="325" t="n"/>
      <c r="B84" s="958" t="n"/>
      <c r="C84" s="958" t="n"/>
      <c r="D84" s="958" t="inlineStr">
        <is>
          <t>3.1.</t>
        </is>
      </c>
      <c r="E84" s="958" t="inlineStr">
        <is>
          <t>Beban Peralatan Kantor</t>
        </is>
      </c>
      <c r="F84" s="958" t="n"/>
      <c r="G84" s="963" t="n"/>
      <c r="H84" s="1297" t="n"/>
      <c r="I84" s="1298" t="n"/>
      <c r="J84" s="1297" t="n"/>
      <c r="K84" s="1297" t="n"/>
      <c r="L84" s="1297" t="n"/>
      <c r="M84" s="960" t="n"/>
      <c r="N84" s="960" t="n"/>
    </row>
    <row r="85" customFormat="1" s="1296">
      <c r="A85" s="325" t="n"/>
      <c r="B85" s="958" t="n"/>
      <c r="C85" s="958" t="n"/>
      <c r="D85" s="958" t="n"/>
      <c r="E85" s="958" t="inlineStr">
        <is>
          <t>3.1.1.</t>
        </is>
      </c>
      <c r="F85" s="958" t="inlineStr">
        <is>
          <t>Alat Tulis Kantor</t>
        </is>
      </c>
      <c r="G85" s="963" t="n">
        <v>66.118707</v>
      </c>
      <c r="H85" s="1297" t="n">
        <v>148.080087</v>
      </c>
      <c r="I85" s="1298" t="n">
        <v>498.7714285714287</v>
      </c>
      <c r="J85" s="1297" t="n">
        <v>58.097513</v>
      </c>
      <c r="K85" s="1297">
        <f>L85-J85</f>
        <v/>
      </c>
      <c r="L85" s="1297" t="n">
        <v>94.300719</v>
      </c>
      <c r="M85" s="960">
        <f>IF(I85=0,0,$K85/I85*100)</f>
        <v/>
      </c>
      <c r="N85" s="960">
        <f>IF(G85=0,0,$K85/G85*100)</f>
        <v/>
      </c>
    </row>
    <row r="86" customFormat="1" s="1296">
      <c r="A86" s="325" t="n"/>
      <c r="B86" s="958" t="n"/>
      <c r="C86" s="958" t="n"/>
      <c r="D86" s="958" t="n"/>
      <c r="E86" s="958" t="inlineStr">
        <is>
          <t>3.1.2.</t>
        </is>
      </c>
      <c r="F86" s="958" t="inlineStr">
        <is>
          <t>Barang Cetakan</t>
        </is>
      </c>
      <c r="G86" s="963" t="n">
        <v>54.367432</v>
      </c>
      <c r="H86" s="1297" t="n">
        <v>216.130373</v>
      </c>
      <c r="I86" s="1298" t="n">
        <v>550</v>
      </c>
      <c r="J86" s="1297" t="n">
        <v>20.508955</v>
      </c>
      <c r="K86" s="1297">
        <f>L86-J86</f>
        <v/>
      </c>
      <c r="L86" s="1297" t="n">
        <v>22.02556</v>
      </c>
      <c r="M86" s="960">
        <f>IF(I86=0,0,$K86/I86*100)</f>
        <v/>
      </c>
      <c r="N86" s="960">
        <f>IF(G86=0,0,$K86/G86*100)</f>
        <v/>
      </c>
    </row>
    <row r="87" customFormat="1" s="1296">
      <c r="A87" s="325" t="n"/>
      <c r="B87" s="958" t="n"/>
      <c r="C87" s="958" t="n"/>
      <c r="D87" s="958" t="n"/>
      <c r="E87" s="958" t="inlineStr">
        <is>
          <t>3.1.3.</t>
        </is>
      </c>
      <c r="F87" s="958" t="inlineStr">
        <is>
          <t xml:space="preserve">M a t e r a i </t>
        </is>
      </c>
      <c r="G87" s="963" t="n">
        <v>5.6615</v>
      </c>
      <c r="H87" s="1297" t="n">
        <v>26.2637</v>
      </c>
      <c r="I87" s="1298" t="n">
        <v>20.74285714285714</v>
      </c>
      <c r="J87" s="1297" t="n">
        <v>13.7685</v>
      </c>
      <c r="K87" s="1297">
        <f>L87-J87</f>
        <v/>
      </c>
      <c r="L87" s="1297" t="n">
        <v>14.8865</v>
      </c>
      <c r="M87" s="960">
        <f>IF(I87=0,0,$K87/I87*100)</f>
        <v/>
      </c>
      <c r="N87" s="960">
        <f>IF(G87=0,0,$K87/G87*100)</f>
        <v/>
      </c>
    </row>
    <row r="88" customFormat="1" s="1296">
      <c r="A88" s="325" t="n"/>
      <c r="B88" s="958" t="n"/>
      <c r="C88" s="958" t="n"/>
      <c r="D88" s="958" t="n"/>
      <c r="E88" s="958" t="inlineStr">
        <is>
          <t>3.1.4.</t>
        </is>
      </c>
      <c r="F88" s="958" t="inlineStr">
        <is>
          <t>Foto Copy</t>
        </is>
      </c>
      <c r="G88" s="963" t="n">
        <v>125.283624</v>
      </c>
      <c r="H88" s="1297" t="n">
        <v>327.823102</v>
      </c>
      <c r="I88" s="1298" t="n">
        <v>6</v>
      </c>
      <c r="J88" s="1297" t="n">
        <v>129.520331</v>
      </c>
      <c r="K88" s="1297">
        <f>L88-J88</f>
        <v/>
      </c>
      <c r="L88" s="1297" t="n">
        <v>129.520331</v>
      </c>
      <c r="M88" s="960">
        <f>IF(I88=0,0,$K88/I88*100)</f>
        <v/>
      </c>
      <c r="N88" s="960">
        <f>IF(G88=0,0,$K88/G88*100)</f>
        <v/>
      </c>
    </row>
    <row r="89" customFormat="1" s="1296">
      <c r="A89" s="325" t="n"/>
      <c r="B89" s="958" t="n"/>
      <c r="C89" s="958" t="n"/>
      <c r="D89" s="958" t="n"/>
      <c r="E89" s="958" t="inlineStr">
        <is>
          <t>3.1.5.</t>
        </is>
      </c>
      <c r="F89" s="958" t="inlineStr">
        <is>
          <t xml:space="preserve">D o k u m e n t a s i </t>
        </is>
      </c>
      <c r="G89" s="963" t="n">
        <v>0</v>
      </c>
      <c r="H89" s="1297" t="n">
        <v>0</v>
      </c>
      <c r="I89" s="1298" t="n"/>
      <c r="J89" s="1297" t="n">
        <v>0</v>
      </c>
      <c r="K89" s="1297">
        <f>L89-J89</f>
        <v/>
      </c>
      <c r="L89" s="1297" t="n">
        <v>0</v>
      </c>
      <c r="M89" s="960">
        <f>IF(I89=0,0,$K89/I89*100)</f>
        <v/>
      </c>
      <c r="N89" s="960">
        <f>IF(G89=0,0,$K89/G89*100)</f>
        <v/>
      </c>
    </row>
    <row r="90" customFormat="1" s="1296">
      <c r="A90" s="325" t="n"/>
      <c r="B90" s="958" t="n"/>
      <c r="C90" s="958" t="n"/>
      <c r="D90" s="958" t="n"/>
      <c r="E90" s="958" t="inlineStr">
        <is>
          <t>3.1.6.</t>
        </is>
      </c>
      <c r="F90" s="958" t="inlineStr">
        <is>
          <t>Keperluan Dapur</t>
        </is>
      </c>
      <c r="G90" s="963" t="n">
        <v>131.86749294</v>
      </c>
      <c r="H90" s="1297" t="n">
        <v>348.4997807699999</v>
      </c>
      <c r="I90" s="1300" t="n">
        <v>375</v>
      </c>
      <c r="J90" s="1297" t="n">
        <v>120.51345212</v>
      </c>
      <c r="K90" s="1297">
        <f>L90-J90</f>
        <v/>
      </c>
      <c r="L90" s="1297" t="n">
        <v>151.94047738</v>
      </c>
      <c r="M90" s="960">
        <f>IF(I90=0,0,$K90/I90*100)</f>
        <v/>
      </c>
      <c r="N90" s="960">
        <f>IF(G90=0,0,$K90/G90*100)</f>
        <v/>
      </c>
    </row>
    <row r="91" customFormat="1" s="1296">
      <c r="A91" s="325" t="n"/>
      <c r="B91" s="958" t="n"/>
      <c r="C91" s="958" t="n"/>
      <c r="D91" s="958" t="n"/>
      <c r="E91" s="958" t="inlineStr">
        <is>
          <t>3.1.7.</t>
        </is>
      </c>
      <c r="F91" s="958" t="inlineStr">
        <is>
          <t>Supplies Mesin Kantor</t>
        </is>
      </c>
      <c r="G91" s="963" t="n">
        <v>3.768116</v>
      </c>
      <c r="H91" s="1297" t="n">
        <v>9.756961</v>
      </c>
      <c r="I91" s="1300" t="n">
        <v>60</v>
      </c>
      <c r="J91" s="1297" t="n">
        <v>0.3835</v>
      </c>
      <c r="K91" s="1297">
        <f>L91-J91</f>
        <v/>
      </c>
      <c r="L91" s="1297" t="n">
        <v>0.6782</v>
      </c>
      <c r="M91" s="960">
        <f>IF(I91=0,0,$K91/I91*100)</f>
        <v/>
      </c>
      <c r="N91" s="960">
        <f>IF(G91=0,0,$K91/G91*100)</f>
        <v/>
      </c>
    </row>
    <row r="92" customFormat="1" s="1296">
      <c r="A92" s="325" t="n"/>
      <c r="B92" s="958" t="n"/>
      <c r="C92" s="958" t="n"/>
      <c r="D92" s="958" t="n"/>
      <c r="E92" s="958" t="inlineStr">
        <is>
          <t>3.1.8.</t>
        </is>
      </c>
      <c r="F92" s="958" t="inlineStr">
        <is>
          <t>Inventaris Kecil</t>
        </is>
      </c>
      <c r="G92" s="963" t="n">
        <v>68.452877</v>
      </c>
      <c r="H92" s="1297" t="n">
        <v>160.800854</v>
      </c>
      <c r="I92" s="1300" t="n">
        <v>150.8571428571429</v>
      </c>
      <c r="J92" s="1297" t="n">
        <v>41.412544</v>
      </c>
      <c r="K92" s="1297">
        <f>L92-J92</f>
        <v/>
      </c>
      <c r="L92" s="1297" t="n">
        <v>52.381867</v>
      </c>
      <c r="M92" s="960">
        <f>IF(I92=0,0,$K92/I92*100)</f>
        <v/>
      </c>
      <c r="N92" s="960">
        <f>IF(G92=0,0,$K92/G92*100)</f>
        <v/>
      </c>
    </row>
    <row r="93" customFormat="1" s="1296">
      <c r="A93" s="325" t="n"/>
      <c r="B93" s="958" t="n"/>
      <c r="C93" s="958" t="n"/>
      <c r="D93" s="958" t="n"/>
      <c r="E93" s="958" t="inlineStr">
        <is>
          <t>3.1.9.</t>
        </is>
      </c>
      <c r="F93" s="958" t="inlineStr">
        <is>
          <t>Kearsipan</t>
        </is>
      </c>
      <c r="G93" s="963" t="n">
        <v>0</v>
      </c>
      <c r="H93" s="1297" t="n">
        <v>0</v>
      </c>
      <c r="I93" s="1300" t="n"/>
      <c r="J93" s="1297" t="n">
        <v>0</v>
      </c>
      <c r="K93" s="1297">
        <f>L93-J93</f>
        <v/>
      </c>
      <c r="L93" s="1297" t="n">
        <v>0</v>
      </c>
      <c r="M93" s="960">
        <f>IF(I93=0,0,$K93/I93*100)</f>
        <v/>
      </c>
      <c r="N93" s="960">
        <f>IF(G93=0,0,$K93/G93*100)</f>
        <v/>
      </c>
    </row>
    <row r="94" customFormat="1" s="1296">
      <c r="A94" s="325" t="n"/>
      <c r="B94" s="958" t="n"/>
      <c r="C94" s="958" t="n"/>
      <c r="D94" s="958" t="n"/>
      <c r="E94" s="958" t="inlineStr">
        <is>
          <t>Sub Jumlah</t>
        </is>
      </c>
      <c r="F94" s="958" t="n"/>
      <c r="G94" s="963" t="n">
        <v>455.51974894</v>
      </c>
      <c r="H94" s="1297" t="n">
        <v>1237.35485777</v>
      </c>
      <c r="I94" s="1300" t="n">
        <v>1661.371428571429</v>
      </c>
      <c r="J94" s="1297" t="n">
        <v>384.20479512</v>
      </c>
      <c r="K94" s="1297">
        <f>L94-J94</f>
        <v/>
      </c>
      <c r="L94" s="1297" t="n">
        <v>465.73365438</v>
      </c>
      <c r="M94" s="960">
        <f>IF(I94=0,0,$K94/I94*100)</f>
        <v/>
      </c>
      <c r="N94" s="960">
        <f>IF(G94=0,0,$K94/G94*100)</f>
        <v/>
      </c>
    </row>
    <row r="95" customFormat="1" s="1296">
      <c r="A95" s="325" t="n"/>
      <c r="B95" s="958" t="n"/>
      <c r="C95" s="958" t="n"/>
      <c r="D95" s="958" t="n"/>
      <c r="E95" s="958" t="n"/>
      <c r="F95" s="958" t="n"/>
      <c r="G95" s="963" t="n"/>
      <c r="H95" s="1297" t="n"/>
      <c r="I95" s="1298" t="n"/>
      <c r="J95" s="1297" t="n"/>
      <c r="K95" s="1297" t="n"/>
      <c r="L95" s="1297" t="n"/>
      <c r="M95" s="960" t="n"/>
      <c r="N95" s="960" t="n"/>
    </row>
    <row r="96" customFormat="1" s="1296">
      <c r="A96" s="325" t="n"/>
      <c r="B96" s="958" t="n"/>
      <c r="C96" s="958" t="n"/>
      <c r="D96" s="958" t="inlineStr">
        <is>
          <t>3.2.</t>
        </is>
      </c>
      <c r="E96" s="958" t="inlineStr">
        <is>
          <t>Beban Kantor Lainnya</t>
        </is>
      </c>
      <c r="F96" s="958" t="n"/>
      <c r="G96" s="963" t="n"/>
      <c r="H96" s="1297" t="n"/>
      <c r="I96" s="1298" t="n"/>
      <c r="J96" s="1297" t="n"/>
      <c r="K96" s="1297" t="n"/>
      <c r="L96" s="1297" t="n"/>
      <c r="M96" s="960" t="n"/>
      <c r="N96" s="960" t="n"/>
    </row>
    <row r="97" customFormat="1" s="1296">
      <c r="A97" s="325" t="n"/>
      <c r="B97" s="958" t="n"/>
      <c r="C97" s="958" t="n"/>
      <c r="D97" s="958" t="n"/>
      <c r="E97" s="958" t="inlineStr">
        <is>
          <t>3.2.1.</t>
        </is>
      </c>
      <c r="F97" s="958" t="inlineStr">
        <is>
          <t>Sumbangan Sosial</t>
        </is>
      </c>
      <c r="G97" s="963" t="n">
        <v>280.67070975</v>
      </c>
      <c r="H97" s="1297" t="n">
        <v>945.99992575</v>
      </c>
      <c r="I97" s="1298" t="n">
        <v>945.9999999633336</v>
      </c>
      <c r="J97" s="1297" t="n">
        <v>159.54096</v>
      </c>
      <c r="K97" s="1297">
        <f>L97-J97</f>
        <v/>
      </c>
      <c r="L97" s="1297" t="n">
        <v>175.09096</v>
      </c>
      <c r="M97" s="960">
        <f>IF(I97=0,0,$K97/I97*100)</f>
        <v/>
      </c>
      <c r="N97" s="960">
        <f>IF(G97=0,0,$K97/G97*100)</f>
        <v/>
      </c>
    </row>
    <row r="98" customFormat="1" s="1296">
      <c r="A98" s="325" t="n"/>
      <c r="B98" s="958" t="n"/>
      <c r="C98" s="958" t="n"/>
      <c r="D98" s="958" t="n"/>
      <c r="E98" s="958" t="inlineStr">
        <is>
          <t>3.2.2.</t>
        </is>
      </c>
      <c r="F98" s="958" t="inlineStr">
        <is>
          <t>Retribusi Kebersihan dan Keamanan</t>
        </is>
      </c>
      <c r="G98" s="963" t="n">
        <v>28.26375</v>
      </c>
      <c r="H98" s="1297" t="n">
        <v>64.3368</v>
      </c>
      <c r="I98" s="1298" t="n">
        <v>73.54285714285716</v>
      </c>
      <c r="J98" s="1297" t="n">
        <v>19.43706</v>
      </c>
      <c r="K98" s="1297">
        <f>L98-J98</f>
        <v/>
      </c>
      <c r="L98" s="1297" t="n">
        <v>22.71206</v>
      </c>
      <c r="M98" s="960">
        <f>IF(I98=0,0,$K98/I98*100)</f>
        <v/>
      </c>
      <c r="N98" s="960">
        <f>IF(G98=0,0,$K98/G98*100)</f>
        <v/>
      </c>
    </row>
    <row r="99" customFormat="1" s="1296">
      <c r="A99" s="325" t="n"/>
      <c r="B99" s="958" t="n"/>
      <c r="C99" s="958" t="n"/>
      <c r="D99" s="958" t="n"/>
      <c r="E99" s="958" t="inlineStr">
        <is>
          <t>3.2.3.</t>
        </is>
      </c>
      <c r="F99" s="958" t="inlineStr">
        <is>
          <t>Majalah, Surat Kabar dan Buku</t>
        </is>
      </c>
      <c r="G99" s="963" t="n">
        <v>9.255000000000001</v>
      </c>
      <c r="H99" s="1297" t="n">
        <v>26.857</v>
      </c>
      <c r="I99" s="1298" t="n">
        <v>30.17142857142857</v>
      </c>
      <c r="J99" s="1297" t="n">
        <v>8.992000000000001</v>
      </c>
      <c r="K99" s="1297">
        <f>L99-J99</f>
        <v/>
      </c>
      <c r="L99" s="1297" t="n">
        <v>11.219</v>
      </c>
      <c r="M99" s="960">
        <f>IF(I99=0,0,$K99/I99*100)</f>
        <v/>
      </c>
      <c r="N99" s="960">
        <f>IF(G99=0,0,$K99/G99*100)</f>
        <v/>
      </c>
    </row>
    <row r="100" customFormat="1" s="1296">
      <c r="A100" s="325" t="n"/>
      <c r="B100" s="958" t="n"/>
      <c r="C100" s="958" t="n"/>
      <c r="D100" s="958" t="n"/>
      <c r="E100" s="958" t="inlineStr">
        <is>
          <t>3.2.4.</t>
        </is>
      </c>
      <c r="F100" s="958" t="inlineStr">
        <is>
          <t>Premi CIS, CIT dan Fidelity Guarantee</t>
        </is>
      </c>
      <c r="G100" s="963" t="n">
        <v>0</v>
      </c>
      <c r="H100" s="1297" t="n">
        <v>0</v>
      </c>
      <c r="I100" s="1298" t="n"/>
      <c r="J100" s="1297" t="n">
        <v>0</v>
      </c>
      <c r="K100" s="1297">
        <f>L100-J100</f>
        <v/>
      </c>
      <c r="L100" s="1297" t="n">
        <v>0</v>
      </c>
      <c r="M100" s="960">
        <f>IF(I100=0,0,$K100/I100*100)</f>
        <v/>
      </c>
      <c r="N100" s="960">
        <f>IF(G100=0,0,$K100/G100*100)</f>
        <v/>
      </c>
    </row>
    <row r="101" customFormat="1" s="1296">
      <c r="A101" s="325" t="n"/>
      <c r="B101" s="958" t="n"/>
      <c r="C101" s="958" t="n"/>
      <c r="D101" s="958" t="n"/>
      <c r="E101" s="958" t="inlineStr">
        <is>
          <t>3.2.5.</t>
        </is>
      </c>
      <c r="F101" s="958" t="inlineStr">
        <is>
          <t>HUT</t>
        </is>
      </c>
      <c r="G101" s="963" t="n">
        <v>444.5866666668</v>
      </c>
      <c r="H101" s="1297" t="n">
        <v>1067.0000786668</v>
      </c>
      <c r="I101" s="1298" t="n">
        <v>1067</v>
      </c>
      <c r="J101" s="1297" t="n">
        <v>3.5</v>
      </c>
      <c r="K101" s="1297">
        <f>L101-J101</f>
        <v/>
      </c>
      <c r="L101" s="1297" t="n">
        <v>3.5</v>
      </c>
      <c r="M101" s="960">
        <f>IF(I101=0,0,$K101/I101*100)</f>
        <v/>
      </c>
      <c r="N101" s="960">
        <f>IF(G101=0,0,$K101/G101*100)</f>
        <v/>
      </c>
    </row>
    <row r="102" customFormat="1" s="1296">
      <c r="A102" s="325" t="n"/>
      <c r="B102" s="958" t="n"/>
      <c r="C102" s="958" t="n"/>
      <c r="D102" s="958" t="n"/>
      <c r="E102" s="958" t="inlineStr">
        <is>
          <t>3.2.6.</t>
        </is>
      </c>
      <c r="F102" s="958" t="inlineStr">
        <is>
          <t>Jamuan Makan</t>
        </is>
      </c>
      <c r="G102" s="963" t="n">
        <v>152.542656</v>
      </c>
      <c r="H102" s="1297" t="n">
        <v>594.741265</v>
      </c>
      <c r="I102" s="1298" t="n">
        <v>429</v>
      </c>
      <c r="J102" s="1297" t="n">
        <v>205.385137</v>
      </c>
      <c r="K102" s="1297">
        <f>L102-J102</f>
        <v/>
      </c>
      <c r="L102" s="1297" t="n">
        <v>266.063766</v>
      </c>
      <c r="M102" s="960">
        <f>IF(I102=0,0,$K102/I102*100)</f>
        <v/>
      </c>
      <c r="N102" s="960">
        <f>IF(G102=0,0,$K102/G102*100)</f>
        <v/>
      </c>
    </row>
    <row r="103" customFormat="1" s="1296">
      <c r="A103" s="325" t="n"/>
      <c r="B103" s="958" t="n"/>
      <c r="C103" s="958" t="n"/>
      <c r="D103" s="958" t="n"/>
      <c r="E103" s="958" t="inlineStr">
        <is>
          <t>3.2.7.</t>
        </is>
      </c>
      <c r="F103" s="958" t="inlineStr">
        <is>
          <t>Olah Raga</t>
        </is>
      </c>
      <c r="G103" s="963" t="n">
        <v>376.394812</v>
      </c>
      <c r="H103" s="1297" t="n">
        <v>765.022712</v>
      </c>
      <c r="I103" s="1298" t="n">
        <v>787.2847220022011</v>
      </c>
      <c r="J103" s="1297" t="n">
        <v>344.02186</v>
      </c>
      <c r="K103" s="1297">
        <f>L103-J103</f>
        <v/>
      </c>
      <c r="L103" s="1297" t="n">
        <v>501.373397</v>
      </c>
      <c r="M103" s="960">
        <f>IF(I103=0,0,$K103/I103*100)</f>
        <v/>
      </c>
      <c r="N103" s="960">
        <f>IF(G103=0,0,$K103/G103*100)</f>
        <v/>
      </c>
    </row>
    <row r="104" customFormat="1" s="1296">
      <c r="A104" s="325" t="n"/>
      <c r="B104" s="958" t="n"/>
      <c r="C104" s="958" t="n"/>
      <c r="D104" s="958" t="n"/>
      <c r="E104" s="958" t="inlineStr">
        <is>
          <t>3.2.8.</t>
        </is>
      </c>
      <c r="F104" s="958" t="inlineStr">
        <is>
          <t>Humas &amp; Publikasi</t>
        </is>
      </c>
      <c r="G104" s="963" t="n">
        <v>666.321138</v>
      </c>
      <c r="H104" s="1297" t="n">
        <v>1431.15</v>
      </c>
      <c r="I104" s="1298" t="n">
        <v>1576.5</v>
      </c>
      <c r="J104" s="1297" t="n">
        <v>400.289336</v>
      </c>
      <c r="K104" s="1297">
        <f>L104-J104</f>
        <v/>
      </c>
      <c r="L104" s="1297" t="n">
        <v>514.85495</v>
      </c>
      <c r="M104" s="960">
        <f>IF(I104=0,0,$K104/I104*100)</f>
        <v/>
      </c>
      <c r="N104" s="960">
        <f>IF(G104=0,0,$K104/G104*100)</f>
        <v/>
      </c>
    </row>
    <row r="105" customFormat="1" s="1296">
      <c r="A105" s="325" t="n"/>
      <c r="B105" s="958" t="n"/>
      <c r="C105" s="958" t="n"/>
      <c r="D105" s="958" t="n"/>
      <c r="E105" s="958" t="inlineStr">
        <is>
          <t>Sub Jumlah</t>
        </is>
      </c>
      <c r="F105" s="958" t="n"/>
      <c r="G105" s="963" t="n">
        <v>1958.0347324168</v>
      </c>
      <c r="H105" s="1297" t="n">
        <v>4895.107781416799</v>
      </c>
      <c r="I105" s="1298" t="n">
        <v>4909.49900767982</v>
      </c>
      <c r="J105" s="1297" t="n">
        <v>1141.166353</v>
      </c>
      <c r="K105" s="1297">
        <f>L105-J105</f>
        <v/>
      </c>
      <c r="L105" s="1297" t="n">
        <v>1494.814133</v>
      </c>
      <c r="M105" s="960">
        <f>IF(I105=0,0,$K105/I105*100)</f>
        <v/>
      </c>
      <c r="N105" s="960">
        <f>IF(G105=0,0,$K105/G105*100)</f>
        <v/>
      </c>
    </row>
    <row r="106" customFormat="1" s="1296">
      <c r="A106" s="325" t="n"/>
      <c r="B106" s="958" t="n"/>
      <c r="C106" s="958" t="n"/>
      <c r="D106" s="958" t="n"/>
      <c r="E106" s="958" t="n"/>
      <c r="F106" s="958" t="n"/>
      <c r="G106" s="963" t="n"/>
      <c r="H106" s="1297" t="n"/>
      <c r="I106" s="1298" t="n"/>
      <c r="J106" s="1297" t="n"/>
      <c r="K106" s="1297" t="n"/>
      <c r="L106" s="1297" t="n"/>
      <c r="M106" s="960" t="n"/>
      <c r="N106" s="960" t="n"/>
    </row>
    <row r="107" customFormat="1" s="1296">
      <c r="A107" s="325" t="n"/>
      <c r="B107" s="958" t="n"/>
      <c r="C107" s="958" t="n"/>
      <c r="D107" s="958" t="inlineStr">
        <is>
          <t>JUMLAH BEBAN KANTOR</t>
        </is>
      </c>
      <c r="E107" s="958" t="n"/>
      <c r="F107" s="958" t="n"/>
      <c r="G107" s="963" t="n">
        <v>2413.5544813568</v>
      </c>
      <c r="H107" s="1297" t="n">
        <v>6132.4626391868</v>
      </c>
      <c r="I107" s="1300" t="n">
        <v>6570.870436251249</v>
      </c>
      <c r="J107" s="1297" t="n">
        <v>1525.37114812</v>
      </c>
      <c r="K107" s="1297">
        <f>L107-J107</f>
        <v/>
      </c>
      <c r="L107" s="1297" t="n">
        <v>1960.54778738</v>
      </c>
      <c r="M107" s="960">
        <f>IF(I107=0,0,$K107/I107*100)</f>
        <v/>
      </c>
      <c r="N107" s="960">
        <f>IF(G107=0,0,$K107/G107*100)</f>
        <v/>
      </c>
    </row>
    <row r="108" customFormat="1" s="1296">
      <c r="A108" s="325" t="n"/>
      <c r="B108" s="958" t="n"/>
      <c r="C108" s="958" t="n"/>
      <c r="D108" s="958" t="n"/>
      <c r="E108" s="958" t="n"/>
      <c r="F108" s="958" t="n"/>
      <c r="G108" s="963" t="n"/>
      <c r="H108" s="1297" t="n"/>
      <c r="I108" s="1300" t="n"/>
      <c r="J108" s="1297" t="n"/>
      <c r="K108" s="1297" t="n"/>
      <c r="L108" s="1297" t="n"/>
      <c r="M108" s="960" t="n"/>
      <c r="N108" s="960" t="n"/>
    </row>
    <row r="109" customFormat="1" s="1296">
      <c r="A109" s="325" t="n"/>
      <c r="B109" s="958" t="n"/>
      <c r="C109" s="958" t="n"/>
      <c r="D109" s="958" t="n"/>
      <c r="E109" s="958" t="n"/>
      <c r="F109" s="958" t="n"/>
      <c r="G109" s="963" t="n"/>
      <c r="H109" s="1297" t="n"/>
      <c r="I109" s="1300" t="n"/>
      <c r="J109" s="1297" t="n"/>
      <c r="K109" s="1297" t="n"/>
      <c r="L109" s="1297" t="n"/>
      <c r="M109" s="960" t="n"/>
      <c r="N109" s="960" t="n"/>
    </row>
    <row r="110" customFormat="1" s="1296">
      <c r="A110" s="325" t="n"/>
      <c r="B110" s="958" t="n"/>
      <c r="C110" s="958" t="inlineStr">
        <is>
          <t>4.</t>
        </is>
      </c>
      <c r="D110" s="958" t="inlineStr">
        <is>
          <t>BEBAN KOMUNIKASI</t>
        </is>
      </c>
      <c r="E110" s="958" t="n"/>
      <c r="F110" s="958" t="n"/>
      <c r="G110" s="963" t="n"/>
      <c r="H110" s="1297" t="n"/>
      <c r="I110" s="1300" t="n"/>
      <c r="J110" s="1297" t="n"/>
      <c r="K110" s="1297" t="n"/>
      <c r="L110" s="1297" t="n"/>
      <c r="M110" s="960" t="n"/>
      <c r="N110" s="960" t="n"/>
    </row>
    <row r="111" customFormat="1" s="1296">
      <c r="A111" s="325" t="n"/>
      <c r="B111" s="958" t="n"/>
      <c r="C111" s="958" t="n"/>
      <c r="D111" s="958" t="inlineStr">
        <is>
          <t>4.1.</t>
        </is>
      </c>
      <c r="E111" s="958" t="inlineStr">
        <is>
          <t>Telepon dan Fax</t>
        </is>
      </c>
      <c r="F111" s="958" t="n"/>
      <c r="G111" s="963" t="n">
        <v>20.56521</v>
      </c>
      <c r="H111" s="1297" t="n">
        <v>54.712004</v>
      </c>
      <c r="I111" s="1300" t="n">
        <v>60.34285714285714</v>
      </c>
      <c r="J111" s="1297" t="n">
        <v>17.242471</v>
      </c>
      <c r="K111" s="1297">
        <f>L111-J111</f>
        <v/>
      </c>
      <c r="L111" s="1297" t="n">
        <v>20.691175</v>
      </c>
      <c r="M111" s="960">
        <f>IF(I111=0,0,$K111/I111*100)</f>
        <v/>
      </c>
      <c r="N111" s="960">
        <f>IF(G111=0,0,$K111/G111*100)</f>
        <v/>
      </c>
    </row>
    <row r="112" customFormat="1" s="1296">
      <c r="A112" s="325" t="n"/>
      <c r="B112" s="958" t="n"/>
      <c r="C112" s="958" t="n"/>
      <c r="D112" s="958" t="inlineStr">
        <is>
          <t>4.2.</t>
        </is>
      </c>
      <c r="E112" s="958" t="inlineStr">
        <is>
          <t>I n t e r n e t</t>
        </is>
      </c>
      <c r="F112" s="958" t="n"/>
      <c r="G112" s="963" t="n">
        <v>1677.694582</v>
      </c>
      <c r="H112" s="1297" t="n">
        <v>6407.401211</v>
      </c>
      <c r="I112" s="1300" t="n">
        <v>7345.717841600002</v>
      </c>
      <c r="J112" s="1297" t="n">
        <v>1264.829976026364</v>
      </c>
      <c r="K112" s="1297">
        <f>L112-J112</f>
        <v/>
      </c>
      <c r="L112" s="1297" t="n">
        <v>1786.401428666364</v>
      </c>
      <c r="M112" s="960">
        <f>IF(I112=0,0,$K112/I112*100)</f>
        <v/>
      </c>
      <c r="N112" s="960">
        <f>IF(G112=0,0,$K112/G112*100)</f>
        <v/>
      </c>
    </row>
    <row r="113" customFormat="1" s="1296">
      <c r="A113" s="325" t="n"/>
      <c r="B113" s="958" t="n"/>
      <c r="C113" s="958" t="n"/>
      <c r="D113" s="958" t="inlineStr">
        <is>
          <t>4.3.</t>
        </is>
      </c>
      <c r="E113" s="958" t="inlineStr">
        <is>
          <t>P o s</t>
        </is>
      </c>
      <c r="F113" s="958" t="n"/>
      <c r="G113" s="963" t="n">
        <v>0</v>
      </c>
      <c r="H113" s="1297" t="n">
        <v>0</v>
      </c>
      <c r="I113" s="1298" t="n"/>
      <c r="J113" s="1297" t="n">
        <v>0</v>
      </c>
      <c r="K113" s="1297">
        <f>L113-J113</f>
        <v/>
      </c>
      <c r="L113" s="1297" t="n">
        <v>0</v>
      </c>
      <c r="M113" s="960">
        <f>IF(I113=0,0,$K113/I113*100)</f>
        <v/>
      </c>
      <c r="N113" s="960">
        <f>IF(G113=0,0,$K113/G113*100)</f>
        <v/>
      </c>
    </row>
    <row r="114" customFormat="1" s="1296">
      <c r="A114" s="325" t="n"/>
      <c r="B114" s="958" t="n"/>
      <c r="C114" s="958" t="n"/>
      <c r="D114" s="958" t="inlineStr">
        <is>
          <t>4.4.</t>
        </is>
      </c>
      <c r="E114" s="958" t="inlineStr">
        <is>
          <t xml:space="preserve">E k s p e d i s i  </t>
        </is>
      </c>
      <c r="F114" s="958" t="n"/>
      <c r="G114" s="963" t="n">
        <v>42.95453</v>
      </c>
      <c r="H114" s="1297" t="n">
        <v>105.597972</v>
      </c>
      <c r="I114" s="1298" t="n">
        <v>98.28713442533333</v>
      </c>
      <c r="J114" s="1297" t="n">
        <v>41.636138</v>
      </c>
      <c r="K114" s="1297">
        <f>L114-J114</f>
        <v/>
      </c>
      <c r="L114" s="1297" t="n">
        <v>44.459011</v>
      </c>
      <c r="M114" s="960">
        <f>IF(I114=0,0,$K114/I114*100)</f>
        <v/>
      </c>
      <c r="N114" s="960">
        <f>IF(G114=0,0,$K114/G114*100)</f>
        <v/>
      </c>
    </row>
    <row r="115" customFormat="1" s="1296">
      <c r="A115" s="325" t="n"/>
      <c r="B115" s="958" t="n"/>
      <c r="C115" s="958" t="n"/>
      <c r="D115" s="958" t="inlineStr">
        <is>
          <t>JUMLAH BEBAN KOMUNIKASI</t>
        </is>
      </c>
      <c r="E115" s="958" t="n"/>
      <c r="F115" s="958" t="n"/>
      <c r="G115" s="963" t="n">
        <v>1741.214322</v>
      </c>
      <c r="H115" s="1297" t="n">
        <v>6567.711187</v>
      </c>
      <c r="I115" s="1300" t="n">
        <v>7504.347833168192</v>
      </c>
      <c r="J115" s="1297" t="n">
        <v>1323.708585026364</v>
      </c>
      <c r="K115" s="1297">
        <f>L115-J115</f>
        <v/>
      </c>
      <c r="L115" s="1297" t="n">
        <v>1851.551614666364</v>
      </c>
      <c r="M115" s="960">
        <f>IF(I115=0,0,$K115/I115*100)</f>
        <v/>
      </c>
      <c r="N115" s="960">
        <f>IF(G115=0,0,$K115/G115*100)</f>
        <v/>
      </c>
    </row>
    <row r="116" customFormat="1" s="1296">
      <c r="A116" s="325" t="n"/>
      <c r="B116" s="958" t="n"/>
      <c r="C116" s="958" t="n"/>
      <c r="D116" s="958" t="n"/>
      <c r="E116" s="958" t="n"/>
      <c r="F116" s="958" t="n"/>
      <c r="G116" s="963" t="n"/>
      <c r="H116" s="1297" t="n"/>
      <c r="I116" s="1298" t="n"/>
      <c r="J116" s="1297" t="n"/>
      <c r="K116" s="1297" t="n"/>
      <c r="L116" s="1297" t="n"/>
      <c r="M116" s="960" t="n"/>
      <c r="N116" s="960" t="n"/>
    </row>
    <row r="117" customFormat="1" s="1296">
      <c r="A117" s="325" t="n"/>
      <c r="B117" s="958" t="n"/>
      <c r="C117" s="958" t="inlineStr">
        <is>
          <t>5.</t>
        </is>
      </c>
      <c r="D117" s="958" t="inlineStr">
        <is>
          <t>BEBAN TRANSPORTASI DAN KENDARAAN</t>
        </is>
      </c>
      <c r="E117" s="958" t="n"/>
      <c r="F117" s="958" t="n"/>
      <c r="G117" s="963" t="n"/>
      <c r="H117" s="1297" t="n"/>
      <c r="I117" s="1298" t="n"/>
      <c r="J117" s="1297" t="n"/>
      <c r="K117" s="1297" t="n"/>
      <c r="L117" s="1297" t="n"/>
      <c r="M117" s="960" t="n"/>
      <c r="N117" s="960" t="n"/>
    </row>
    <row r="118" customFormat="1" s="1296">
      <c r="A118" s="325" t="n"/>
      <c r="B118" s="958" t="n"/>
      <c r="C118" s="958" t="n"/>
      <c r="D118" s="958" t="inlineStr">
        <is>
          <t>5.1.</t>
        </is>
      </c>
      <c r="E118" s="958" t="inlineStr">
        <is>
          <t>BBM</t>
        </is>
      </c>
      <c r="F118" s="958" t="n"/>
      <c r="G118" s="963" t="n">
        <v>702.58528</v>
      </c>
      <c r="H118" s="1297" t="n">
        <v>1832.550781</v>
      </c>
      <c r="I118" s="1298" t="n">
        <v>1799.687229371429</v>
      </c>
      <c r="J118" s="1297" t="n">
        <v>560.436008</v>
      </c>
      <c r="K118" s="1297">
        <f>L118-J118</f>
        <v/>
      </c>
      <c r="L118" s="1297" t="n">
        <v>688.2495249999999</v>
      </c>
      <c r="M118" s="960">
        <f>IF(I118=0,0,$K118/I118*100)</f>
        <v/>
      </c>
      <c r="N118" s="960">
        <f>IF(G118=0,0,$K118/G118*100)</f>
        <v/>
      </c>
    </row>
    <row r="119" customFormat="1" s="1296">
      <c r="A119" s="325" t="n"/>
      <c r="B119" s="958" t="n"/>
      <c r="C119" s="958" t="n"/>
      <c r="D119" s="958" t="inlineStr">
        <is>
          <t>5.2.</t>
        </is>
      </c>
      <c r="E119" s="958" t="inlineStr">
        <is>
          <t>Pemeliharaan Kendaraan dan Suku Cadang</t>
        </is>
      </c>
      <c r="F119" s="958" t="n"/>
      <c r="G119" s="963" t="n">
        <v>110.411303</v>
      </c>
      <c r="H119" s="1297" t="n">
        <v>230.781496</v>
      </c>
      <c r="I119" s="1298" t="n">
        <v>215.6161522533334</v>
      </c>
      <c r="J119" s="1297" t="n">
        <v>39.943308</v>
      </c>
      <c r="K119" s="1297">
        <f>L119-J119</f>
        <v/>
      </c>
      <c r="L119" s="1297" t="n">
        <v>51.083563</v>
      </c>
      <c r="M119" s="960">
        <f>IF(I119=0,0,$K119/I119*100)</f>
        <v/>
      </c>
      <c r="N119" s="960">
        <f>IF(G119=0,0,$K119/G119*100)</f>
        <v/>
      </c>
    </row>
    <row r="120" customFormat="1" s="1296">
      <c r="A120" s="325" t="n"/>
      <c r="B120" s="958" t="n"/>
      <c r="C120" s="958" t="n"/>
      <c r="D120" s="958" t="inlineStr">
        <is>
          <t>5.3.</t>
        </is>
      </c>
      <c r="E120" s="958" t="inlineStr">
        <is>
          <t>Pajak - Pajak Kendaraan</t>
        </is>
      </c>
      <c r="F120" s="958" t="n"/>
      <c r="G120" s="963" t="n">
        <v>0</v>
      </c>
      <c r="H120" s="1297" t="n">
        <v>0</v>
      </c>
      <c r="I120" s="1298" t="n"/>
      <c r="J120" s="1297" t="n">
        <v>0</v>
      </c>
      <c r="K120" s="1297">
        <f>L120-J120</f>
        <v/>
      </c>
      <c r="L120" s="1297" t="n">
        <v>0</v>
      </c>
      <c r="M120" s="960">
        <f>IF(I120=0,0,$K120/I120*100)</f>
        <v/>
      </c>
      <c r="N120" s="960">
        <f>IF(G120=0,0,$K120/G120*100)</f>
        <v/>
      </c>
    </row>
    <row r="121" customFormat="1" s="1296">
      <c r="A121" s="325" t="n"/>
      <c r="B121" s="958" t="n"/>
      <c r="C121" s="958" t="n"/>
      <c r="D121" s="958" t="inlineStr">
        <is>
          <t>5.4.</t>
        </is>
      </c>
      <c r="E121" s="958" t="inlineStr">
        <is>
          <t>Parkir dan Tol</t>
        </is>
      </c>
      <c r="F121" s="958" t="n"/>
      <c r="G121" s="963" t="n">
        <v>247.121222</v>
      </c>
      <c r="H121" s="1297" t="n">
        <v>667.812156</v>
      </c>
      <c r="I121" s="1298" t="n">
        <v>702.7161078080002</v>
      </c>
      <c r="J121" s="1297" t="n">
        <v>191.904815</v>
      </c>
      <c r="K121" s="1297">
        <f>L121-J121</f>
        <v/>
      </c>
      <c r="L121" s="1297" t="n">
        <v>228.313815</v>
      </c>
      <c r="M121" s="960">
        <f>IF(I121=0,0,$K121/I121*100)</f>
        <v/>
      </c>
      <c r="N121" s="960">
        <f>IF(G121=0,0,$K121/G121*100)</f>
        <v/>
      </c>
    </row>
    <row r="122" customFormat="1" s="1296">
      <c r="A122" s="325" t="n"/>
      <c r="B122" s="958" t="n"/>
      <c r="C122" s="958" t="n"/>
      <c r="D122" s="958" t="inlineStr">
        <is>
          <t>5.5.</t>
        </is>
      </c>
      <c r="E122" s="958" t="inlineStr">
        <is>
          <t>Sewa Mobil</t>
        </is>
      </c>
      <c r="F122" s="958" t="n"/>
      <c r="G122" s="963" t="n">
        <v>34.96341400924683</v>
      </c>
      <c r="H122" s="1297" t="n">
        <v>347.9112274263998</v>
      </c>
      <c r="I122" s="1300" t="n">
        <v>678.9830000000002</v>
      </c>
      <c r="J122" s="1297" t="n">
        <v>265.7205423211441</v>
      </c>
      <c r="K122" s="1297">
        <f>L122-J122</f>
        <v/>
      </c>
      <c r="L122" s="1297" t="n">
        <v>456.9409624177424</v>
      </c>
      <c r="M122" s="960">
        <f>IF(I122=0,0,$K122/I122*100)</f>
        <v/>
      </c>
      <c r="N122" s="960">
        <f>IF(G122=0,0,$K122/G122*100)</f>
        <v/>
      </c>
    </row>
    <row r="123" customFormat="1" s="1296">
      <c r="A123" s="325" t="n"/>
      <c r="B123" s="958" t="n"/>
      <c r="C123" s="958" t="n"/>
      <c r="D123" s="958" t="inlineStr">
        <is>
          <t>5.6.</t>
        </is>
      </c>
      <c r="E123" s="958" t="inlineStr">
        <is>
          <t>Transportasi Umum</t>
        </is>
      </c>
      <c r="F123" s="958" t="n"/>
      <c r="G123" s="963" t="n">
        <v>56.275322</v>
      </c>
      <c r="H123" s="1297" t="n">
        <v>160.711438</v>
      </c>
      <c r="I123" s="1300" t="n">
        <v>139.5428571428571</v>
      </c>
      <c r="J123" s="1297" t="n">
        <v>46.399328</v>
      </c>
      <c r="K123" s="1297">
        <f>L123-J123</f>
        <v/>
      </c>
      <c r="L123" s="1297" t="n">
        <v>55.716386</v>
      </c>
      <c r="M123" s="960">
        <f>IF(I123=0,0,$K123/I123*100)</f>
        <v/>
      </c>
      <c r="N123" s="960">
        <f>IF(G123=0,0,$K123/G123*100)</f>
        <v/>
      </c>
    </row>
    <row r="124" customFormat="1" s="1296">
      <c r="A124" s="325" t="n"/>
      <c r="B124" s="958" t="n"/>
      <c r="C124" s="958" t="n"/>
      <c r="D124" s="958" t="inlineStr">
        <is>
          <t xml:space="preserve">JUMLAH BEBAN TRANSPORTASI &amp; KEND. </t>
        </is>
      </c>
      <c r="E124" s="958" t="n"/>
      <c r="F124" s="958" t="n"/>
      <c r="G124" s="963" t="n">
        <v>1151.356541009247</v>
      </c>
      <c r="H124" s="1297" t="n">
        <v>3239.7670984264</v>
      </c>
      <c r="I124" s="1300" t="n">
        <v>3536.54534657562</v>
      </c>
      <c r="J124" s="1297" t="n">
        <v>1104.404001321144</v>
      </c>
      <c r="K124" s="1297">
        <f>L124-J124</f>
        <v/>
      </c>
      <c r="L124" s="1297" t="n">
        <v>1480.304251417743</v>
      </c>
      <c r="M124" s="960">
        <f>IF(I124=0,0,$K124/I124*100)</f>
        <v/>
      </c>
      <c r="N124" s="960">
        <f>IF(G124=0,0,$K124/G124*100)</f>
        <v/>
      </c>
    </row>
    <row r="125" customFormat="1" s="1296">
      <c r="A125" s="325" t="n"/>
      <c r="B125" s="958" t="n"/>
      <c r="C125" s="958" t="n"/>
      <c r="D125" s="958" t="n"/>
      <c r="E125" s="958" t="n"/>
      <c r="F125" s="958" t="n"/>
      <c r="G125" s="963" t="n"/>
      <c r="H125" s="1297" t="n"/>
      <c r="I125" s="1300" t="n"/>
      <c r="J125" s="1297" t="n"/>
      <c r="K125" s="1297" t="n"/>
      <c r="L125" s="1297" t="n"/>
      <c r="M125" s="960" t="n"/>
      <c r="N125" s="960" t="n"/>
    </row>
    <row r="126" customFormat="1" s="1296">
      <c r="A126" s="325" t="n"/>
      <c r="B126" s="958" t="n"/>
      <c r="C126" s="972" t="inlineStr">
        <is>
          <t xml:space="preserve">6. </t>
        </is>
      </c>
      <c r="D126" s="958" t="inlineStr">
        <is>
          <t>BEBAN KOMPUTER</t>
        </is>
      </c>
      <c r="E126" s="958" t="n"/>
      <c r="F126" s="958" t="n"/>
      <c r="G126" s="963" t="n"/>
      <c r="H126" s="1297" t="n"/>
      <c r="I126" s="1300" t="n"/>
      <c r="J126" s="1297" t="n"/>
      <c r="K126" s="1297" t="n"/>
      <c r="L126" s="1297" t="n"/>
      <c r="M126" s="960" t="n"/>
      <c r="N126" s="960" t="n"/>
    </row>
    <row r="127" customFormat="1" s="1296">
      <c r="A127" s="325" t="n"/>
      <c r="B127" s="958" t="n"/>
      <c r="C127" s="958" t="n"/>
      <c r="D127" s="958" t="inlineStr">
        <is>
          <t>6.1.</t>
        </is>
      </c>
      <c r="E127" s="958" t="inlineStr">
        <is>
          <t>Perlengkapan Komputer</t>
        </is>
      </c>
      <c r="F127" s="958" t="n"/>
      <c r="G127" s="963" t="n">
        <v>714.3984</v>
      </c>
      <c r="H127" s="1297" t="n">
        <v>1714.5166</v>
      </c>
      <c r="I127" s="1300" t="n">
        <v>2031.999996</v>
      </c>
      <c r="J127" s="1297" t="n">
        <v>571.4640000000001</v>
      </c>
      <c r="K127" s="1297">
        <f>L127-J127</f>
        <v/>
      </c>
      <c r="L127" s="1297" t="n">
        <v>573.551333</v>
      </c>
      <c r="M127" s="960">
        <f>IF(I127=0,0,$K127/I127*100)</f>
        <v/>
      </c>
      <c r="N127" s="960">
        <f>IF(G127=0,0,$K127/G127*100)</f>
        <v/>
      </c>
    </row>
    <row r="128" customFormat="1" s="1296">
      <c r="A128" s="325" t="n"/>
      <c r="B128" s="958" t="n"/>
      <c r="C128" s="958" t="n"/>
      <c r="D128" s="958" t="inlineStr">
        <is>
          <t>6.2.</t>
        </is>
      </c>
      <c r="E128" s="958" t="inlineStr">
        <is>
          <t>Pemeliharaan Komputer</t>
        </is>
      </c>
      <c r="F128" s="958" t="n"/>
      <c r="G128" s="963" t="n">
        <v>1.94</v>
      </c>
      <c r="H128" s="1297" t="n">
        <v>3.4159</v>
      </c>
      <c r="I128" s="1300" t="n">
        <v>1535</v>
      </c>
      <c r="J128" s="1297" t="n">
        <v>1.768185</v>
      </c>
      <c r="K128" s="1297">
        <f>L128-J128</f>
        <v/>
      </c>
      <c r="L128" s="1297" t="n">
        <v>26.127135</v>
      </c>
      <c r="M128" s="960">
        <f>IF(I128=0,0,$K128/I128*100)</f>
        <v/>
      </c>
      <c r="N128" s="960">
        <f>IF(G128=0,0,$K128/G128*100)</f>
        <v/>
      </c>
    </row>
    <row r="129" customFormat="1" s="1296">
      <c r="A129" s="325" t="n"/>
      <c r="B129" s="958" t="n"/>
      <c r="C129" s="958" t="n"/>
      <c r="D129" s="958" t="inlineStr">
        <is>
          <t>JUMLAH BEBAN KOMPUTER</t>
        </is>
      </c>
      <c r="E129" s="958" t="n"/>
      <c r="F129" s="958" t="n"/>
      <c r="G129" s="963" t="n">
        <v>716.3384</v>
      </c>
      <c r="H129" s="1297" t="n">
        <v>1717.9325</v>
      </c>
      <c r="I129" s="1300" t="n">
        <v>3566.999996</v>
      </c>
      <c r="J129" s="1297" t="n">
        <v>573.232185</v>
      </c>
      <c r="K129" s="1297">
        <f>L129-J129</f>
        <v/>
      </c>
      <c r="L129" s="1297" t="n">
        <v>599.678468</v>
      </c>
      <c r="M129" s="960">
        <f>IF(I129=0,0,$K129/I129*100)</f>
        <v/>
      </c>
      <c r="N129" s="960">
        <f>IF(G129=0,0,$K129/G129*100)</f>
        <v/>
      </c>
    </row>
    <row r="130" customFormat="1" s="1296">
      <c r="A130" s="325" t="n"/>
      <c r="B130" s="958" t="n"/>
      <c r="C130" s="958" t="n"/>
      <c r="D130" s="958" t="n"/>
      <c r="E130" s="958" t="n"/>
      <c r="F130" s="958" t="n"/>
      <c r="G130" s="963" t="n"/>
      <c r="H130" s="1297" t="n"/>
      <c r="I130" s="1297" t="n"/>
      <c r="J130" s="1297" t="n"/>
      <c r="K130" s="1297" t="n"/>
      <c r="L130" s="1297" t="n"/>
      <c r="M130" s="960" t="n"/>
      <c r="N130" s="960" t="n"/>
    </row>
    <row r="131" customFormat="1" s="1296">
      <c r="A131" s="328" t="n"/>
      <c r="B131" s="961" t="n"/>
      <c r="C131" s="961" t="inlineStr">
        <is>
          <t>TOTAL C : BEBAN ADMINISTRASI</t>
        </is>
      </c>
      <c r="D131" s="961" t="n"/>
      <c r="E131" s="961" t="n"/>
      <c r="F131" s="961" t="n"/>
      <c r="G131" s="955" t="n">
        <v>7210.019745366047</v>
      </c>
      <c r="H131" s="1299" t="n">
        <v>20726.0683946132</v>
      </c>
      <c r="I131" s="1295" t="n">
        <v>24287.17649515818</v>
      </c>
      <c r="J131" s="1295" t="n">
        <v>5846.786142467537</v>
      </c>
      <c r="K131" s="1295">
        <f>L131-J131</f>
        <v/>
      </c>
      <c r="L131" s="1299" t="n">
        <v>7451.647228464135</v>
      </c>
      <c r="M131" s="957">
        <f>IF(I131=0,0,$K131/I131*100)</f>
        <v/>
      </c>
      <c r="N131" s="957">
        <f>IF(G131=0,0,$K131/G131*100)</f>
        <v/>
      </c>
    </row>
    <row r="132" customFormat="1" s="1296">
      <c r="A132" s="325" t="n"/>
      <c r="B132" s="958" t="n"/>
      <c r="C132" s="958" t="n"/>
      <c r="D132" s="958" t="n"/>
      <c r="E132" s="958" t="n"/>
      <c r="F132" s="958" t="n"/>
      <c r="G132" s="963" t="n"/>
      <c r="H132" s="1297" t="n"/>
      <c r="I132" s="1297" t="n"/>
      <c r="J132" s="1297" t="n"/>
      <c r="K132" s="1297" t="n"/>
      <c r="L132" s="1297" t="n"/>
      <c r="M132" s="960" t="n"/>
      <c r="N132" s="960" t="n"/>
    </row>
    <row r="133" customFormat="1" s="1296">
      <c r="A133" s="328" t="n"/>
      <c r="B133" s="971" t="inlineStr">
        <is>
          <t>D.</t>
        </is>
      </c>
      <c r="C133" s="971" t="inlineStr">
        <is>
          <t>BEBAN PENYUSUTAN DAN AMORTISASI</t>
        </is>
      </c>
      <c r="D133" s="971" t="n"/>
      <c r="E133" s="971" t="n"/>
      <c r="F133" s="971" t="n"/>
      <c r="G133" s="963" t="n"/>
      <c r="H133" s="1297" t="n"/>
      <c r="I133" s="1297" t="n"/>
      <c r="J133" s="1297" t="n"/>
      <c r="K133" s="1297" t="n"/>
      <c r="L133" s="1297" t="n"/>
      <c r="M133" s="960" t="n"/>
      <c r="N133" s="960" t="n"/>
    </row>
    <row r="134" customFormat="1" s="1296">
      <c r="A134" s="325" t="n"/>
      <c r="B134" s="958" t="n"/>
      <c r="C134" s="958" t="inlineStr">
        <is>
          <t>1.</t>
        </is>
      </c>
      <c r="D134" s="958" t="inlineStr">
        <is>
          <t>BEBAN PENYUSUTAN AKTIVA TETAP</t>
        </is>
      </c>
      <c r="E134" s="958" t="n"/>
      <c r="F134" s="958" t="n"/>
      <c r="G134" s="963" t="n"/>
      <c r="H134" s="1297" t="n"/>
      <c r="I134" s="1297" t="n"/>
      <c r="J134" s="1297" t="n"/>
      <c r="K134" s="1297" t="n"/>
      <c r="L134" s="1297" t="n"/>
      <c r="M134" s="960" t="n"/>
      <c r="N134" s="960" t="n"/>
    </row>
    <row r="135" customFormat="1" s="1296">
      <c r="A135" s="325" t="n"/>
      <c r="B135" s="958" t="n"/>
      <c r="C135" s="958" t="n"/>
      <c r="D135" s="958" t="inlineStr">
        <is>
          <t>1.1.</t>
        </is>
      </c>
      <c r="E135" s="958" t="inlineStr">
        <is>
          <t>Penyusutan - Interior</t>
        </is>
      </c>
      <c r="F135" s="958" t="n"/>
      <c r="G135" s="963" t="n">
        <v>793.3481100208681</v>
      </c>
      <c r="H135" s="1297" t="n">
        <v>1748.2774968479</v>
      </c>
      <c r="I135" s="1298" t="n">
        <v>1866.126435014583</v>
      </c>
      <c r="J135" s="1297" t="n">
        <v>550.8063472794083</v>
      </c>
      <c r="K135" s="1297">
        <f>L135-J135</f>
        <v/>
      </c>
      <c r="L135" s="1297" t="n">
        <v>723.2297878523244</v>
      </c>
      <c r="M135" s="960">
        <f>IF(I135=0,0,$K135/I135*100)</f>
        <v/>
      </c>
      <c r="N135" s="960">
        <f>IF(G135=0,0,$K135/G135*100)</f>
        <v/>
      </c>
    </row>
    <row r="136" customFormat="1" s="1296">
      <c r="A136" s="325" t="n"/>
      <c r="B136" s="958" t="n"/>
      <c r="C136" s="958" t="n"/>
      <c r="D136" s="958" t="inlineStr">
        <is>
          <t>1.2.</t>
        </is>
      </c>
      <c r="E136" s="958" t="inlineStr">
        <is>
          <t>Penyusutan - Inventaris Kantor</t>
        </is>
      </c>
      <c r="F136" s="958" t="n"/>
      <c r="G136" s="963" t="n">
        <v>105.9227829687493</v>
      </c>
      <c r="H136" s="1297" t="n">
        <v>196.4128203542</v>
      </c>
      <c r="I136" s="1298" t="n">
        <v>261.1671021770833</v>
      </c>
      <c r="J136" s="1297" t="n">
        <v>88.67740671874988</v>
      </c>
      <c r="K136" s="1297">
        <f>L136-J136</f>
        <v/>
      </c>
      <c r="L136" s="1297" t="n">
        <v>110.2906412187399</v>
      </c>
      <c r="M136" s="960">
        <f>IF(I136=0,0,$K136/I136*100)</f>
        <v/>
      </c>
      <c r="N136" s="960">
        <f>IF(G136=0,0,$K136/G136*100)</f>
        <v/>
      </c>
    </row>
    <row r="137" customFormat="1" s="1296">
      <c r="A137" s="325" t="n"/>
      <c r="B137" s="958" t="n"/>
      <c r="C137" s="958" t="n"/>
      <c r="D137" s="958" t="inlineStr">
        <is>
          <t>1.3.</t>
        </is>
      </c>
      <c r="E137" s="958" t="inlineStr">
        <is>
          <t>Penyusutan - Mesin Kantor</t>
        </is>
      </c>
      <c r="F137" s="958" t="n"/>
      <c r="G137" s="963" t="n">
        <v>62.44693781250005</v>
      </c>
      <c r="H137" s="1297" t="n">
        <v>150.2043780349</v>
      </c>
      <c r="I137" s="1298" t="n">
        <v>305.7790462916666</v>
      </c>
      <c r="J137" s="1297" t="n">
        <v>54.27770518336569</v>
      </c>
      <c r="K137" s="1297">
        <f>L137-J137</f>
        <v/>
      </c>
      <c r="L137" s="1297" t="n">
        <v>67.00415270419799</v>
      </c>
      <c r="M137" s="960">
        <f>IF(I137=0,0,$K137/I137*100)</f>
        <v/>
      </c>
      <c r="N137" s="960">
        <f>IF(G137=0,0,$K137/G137*100)</f>
        <v/>
      </c>
    </row>
    <row r="138" customFormat="1" s="1296">
      <c r="A138" s="325" t="n"/>
      <c r="B138" s="958" t="n"/>
      <c r="C138" s="958" t="n"/>
      <c r="D138" s="958" t="inlineStr">
        <is>
          <t>1.4.</t>
        </is>
      </c>
      <c r="E138" s="958" t="inlineStr">
        <is>
          <t>Penyusutan - Hardware</t>
        </is>
      </c>
      <c r="F138" s="958" t="n"/>
      <c r="G138" s="963" t="n">
        <v>750.0095480625342</v>
      </c>
      <c r="H138" s="1297" t="n">
        <v>1813.0581654167</v>
      </c>
      <c r="I138" s="1298" t="n">
        <v>2015.9942789375</v>
      </c>
      <c r="J138" s="1297" t="n">
        <v>580.1759647833051</v>
      </c>
      <c r="K138" s="1297">
        <f>L138-J138</f>
        <v/>
      </c>
      <c r="L138" s="1297" t="n">
        <v>725.2782885958127</v>
      </c>
      <c r="M138" s="960">
        <f>IF(I138=0,0,$K138/I138*100)</f>
        <v/>
      </c>
      <c r="N138" s="960">
        <f>IF(G138=0,0,$K138/G138*100)</f>
        <v/>
      </c>
    </row>
    <row r="139" customFormat="1" s="1296">
      <c r="A139" s="325" t="n"/>
      <c r="B139" s="958" t="n"/>
      <c r="C139" s="958" t="n"/>
      <c r="D139" s="958" t="inlineStr">
        <is>
          <t>1.5.</t>
        </is>
      </c>
      <c r="E139" s="958" t="inlineStr">
        <is>
          <t>Penyusutan - Gedung Kantor</t>
        </is>
      </c>
      <c r="F139" s="958" t="n"/>
      <c r="G139" s="963" t="n">
        <v>16.96357231916354</v>
      </c>
      <c r="H139" s="1297" t="n">
        <v>40.712573566</v>
      </c>
      <c r="I139" s="1298" t="n">
        <v>40.71257356608474</v>
      </c>
      <c r="J139" s="1297" t="n">
        <v>13.57085770791609</v>
      </c>
      <c r="K139" s="1297">
        <f>L139-J139</f>
        <v/>
      </c>
      <c r="L139" s="1297" t="n">
        <v>16.96357217041606</v>
      </c>
      <c r="M139" s="960">
        <f>IF(I139=0,0,$K139/I139*100)</f>
        <v/>
      </c>
      <c r="N139" s="960">
        <f>IF(G139=0,0,$K139/G139*100)</f>
        <v/>
      </c>
    </row>
    <row r="140" customFormat="1" s="1296">
      <c r="A140" s="325" t="n"/>
      <c r="B140" s="958" t="n"/>
      <c r="C140" s="958" t="n"/>
      <c r="D140" s="958" t="inlineStr">
        <is>
          <t>1.6.</t>
        </is>
      </c>
      <c r="E140" s="958" t="inlineStr">
        <is>
          <t>Penyusutan - Kendaraan</t>
        </is>
      </c>
      <c r="F140" s="958" t="n"/>
      <c r="G140" s="963" t="n">
        <v>45.375</v>
      </c>
      <c r="H140" s="1297" t="n">
        <v>108.9</v>
      </c>
      <c r="I140" s="1298" t="n">
        <v>219.4005</v>
      </c>
      <c r="J140" s="1297" t="n">
        <v>36.3</v>
      </c>
      <c r="K140" s="1297">
        <f>L140-J140</f>
        <v/>
      </c>
      <c r="L140" s="1297" t="n">
        <v>45.375</v>
      </c>
      <c r="M140" s="960">
        <f>IF(I140=0,0,$K140/I140*100)</f>
        <v/>
      </c>
      <c r="N140" s="960">
        <f>IF(G140=0,0,$K140/G140*100)</f>
        <v/>
      </c>
    </row>
    <row r="141" customFormat="1" s="1296">
      <c r="A141" s="325" t="n"/>
      <c r="B141" s="958" t="n"/>
      <c r="C141" s="958" t="n"/>
      <c r="D141" s="958" t="n"/>
      <c r="E141" s="958" t="n"/>
      <c r="F141" s="958" t="n"/>
      <c r="G141" s="963" t="n"/>
      <c r="H141" s="1297" t="n"/>
      <c r="I141" s="1298" t="n"/>
      <c r="J141" s="1297" t="n"/>
      <c r="K141" s="1297" t="n"/>
      <c r="L141" s="1297" t="n"/>
      <c r="M141" s="960" t="n"/>
      <c r="N141" s="960" t="n"/>
    </row>
    <row r="142" customFormat="1" s="1296">
      <c r="A142" s="325" t="n"/>
      <c r="B142" s="958" t="n"/>
      <c r="C142" s="958" t="n"/>
      <c r="D142" s="958" t="inlineStr">
        <is>
          <t>JUMLAH BEBAN PENYUSUTAN AKTIVA TETAP</t>
        </is>
      </c>
      <c r="E142" s="958" t="n"/>
      <c r="F142" s="958" t="n"/>
      <c r="G142" s="963" t="n">
        <v>1774.065951183815</v>
      </c>
      <c r="H142" s="1297" t="n">
        <v>4057.5654342197</v>
      </c>
      <c r="I142" s="1298" t="n">
        <v>4709.179935986917</v>
      </c>
      <c r="J142" s="1297" t="n">
        <v>1323.808281672745</v>
      </c>
      <c r="K142" s="1297">
        <f>L142-J142</f>
        <v/>
      </c>
      <c r="L142" s="1297" t="n">
        <v>1688.141442541491</v>
      </c>
      <c r="M142" s="960">
        <f>IF(I142=0,0,$K142/I142*100)</f>
        <v/>
      </c>
      <c r="N142" s="960">
        <f>IF(G142=0,0,$K142/G142*100)</f>
        <v/>
      </c>
    </row>
    <row r="143" customFormat="1" s="1296">
      <c r="A143" s="325" t="n"/>
      <c r="B143" s="958" t="n"/>
      <c r="C143" s="958" t="n"/>
      <c r="D143" s="958" t="n"/>
      <c r="E143" s="958" t="n"/>
      <c r="F143" s="958" t="n"/>
      <c r="G143" s="963" t="n"/>
      <c r="H143" s="1297" t="n"/>
      <c r="I143" s="1298" t="n"/>
      <c r="J143" s="1297" t="n"/>
      <c r="K143" s="1297" t="n"/>
      <c r="L143" s="1297" t="n"/>
      <c r="M143" s="960" t="n"/>
      <c r="N143" s="960" t="n"/>
    </row>
    <row r="144" customFormat="1" s="1296">
      <c r="A144" s="325" t="n"/>
      <c r="B144" s="958" t="n"/>
      <c r="C144" s="958" t="inlineStr">
        <is>
          <t>2.</t>
        </is>
      </c>
      <c r="D144" s="958" t="inlineStr">
        <is>
          <t>BEBAN PENYUSUTAN/AMORTISASI AKTIVA TIDAK BERWUJUD</t>
        </is>
      </c>
      <c r="E144" s="958" t="n"/>
      <c r="F144" s="958" t="n"/>
      <c r="G144" s="963" t="n"/>
      <c r="H144" s="1297" t="n"/>
      <c r="I144" s="1298" t="n"/>
      <c r="J144" s="1297" t="n"/>
      <c r="K144" s="1297" t="n"/>
      <c r="L144" s="1297" t="n"/>
      <c r="M144" s="960" t="n"/>
      <c r="N144" s="960" t="n"/>
    </row>
    <row r="145" customFormat="1" s="1296">
      <c r="A145" s="325" t="n"/>
      <c r="B145" s="958" t="n"/>
      <c r="C145" s="958" t="n"/>
      <c r="D145" s="958" t="inlineStr">
        <is>
          <t>2.1.</t>
        </is>
      </c>
      <c r="E145" s="958" t="inlineStr">
        <is>
          <t>Penyusutan - Software</t>
        </is>
      </c>
      <c r="F145" s="958" t="n"/>
      <c r="G145" s="963" t="n">
        <v>407.1204764374656</v>
      </c>
      <c r="H145" s="1297" t="n">
        <v>977.9227844167001</v>
      </c>
      <c r="I145" s="1298" t="n">
        <v>1716.279710166667</v>
      </c>
      <c r="J145" s="1297" t="n">
        <v>322.8451922399902</v>
      </c>
      <c r="K145" s="1297">
        <f>L145-J145</f>
        <v/>
      </c>
      <c r="L145" s="1297" t="n">
        <v>408.4256825108242</v>
      </c>
      <c r="M145" s="960">
        <f>IF(I145=0,0,$K145/I145*100)</f>
        <v/>
      </c>
      <c r="N145" s="960">
        <f>IF(G145=0,0,$K145/G145*100)</f>
        <v/>
      </c>
    </row>
    <row r="146" customFormat="1" s="1296">
      <c r="A146" s="325" t="n"/>
      <c r="B146" s="958" t="n"/>
      <c r="C146" s="958" t="n"/>
      <c r="D146" s="958" t="inlineStr">
        <is>
          <t>2.2.</t>
        </is>
      </c>
      <c r="E146" s="958" t="inlineStr">
        <is>
          <t>Amortisasi - Biaya Pendirian</t>
        </is>
      </c>
      <c r="F146" s="958" t="n"/>
      <c r="G146" s="963" t="n">
        <v>0</v>
      </c>
      <c r="H146" s="1297" t="n">
        <v>0</v>
      </c>
      <c r="I146" s="1298" t="n"/>
      <c r="J146" s="1297" t="n">
        <v>0</v>
      </c>
      <c r="K146" s="1297">
        <f>L146-J146</f>
        <v/>
      </c>
      <c r="L146" s="1297" t="n">
        <v>0</v>
      </c>
      <c r="M146" s="960">
        <f>IF(I146=0,0,$K146/I146*100)</f>
        <v/>
      </c>
      <c r="N146" s="960">
        <f>IF(G146=0,0,$K146/G146*100)</f>
        <v/>
      </c>
    </row>
    <row r="147" customFormat="1" s="1296">
      <c r="A147" s="325" t="n"/>
      <c r="B147" s="958" t="n"/>
      <c r="C147" s="958" t="n"/>
      <c r="D147" s="958" t="inlineStr">
        <is>
          <t>JUMLAH BEBAN PENYUSUTAN AKTIVA TIDAK BERWUJUD</t>
        </is>
      </c>
      <c r="E147" s="958" t="n"/>
      <c r="F147" s="958" t="n"/>
      <c r="G147" s="963" t="n">
        <v>407.1204764374656</v>
      </c>
      <c r="H147" s="1297" t="n">
        <v>977.9227844167001</v>
      </c>
      <c r="I147" s="1298" t="n">
        <v>1716.279710166667</v>
      </c>
      <c r="J147" s="1297" t="n">
        <v>322.8451922399902</v>
      </c>
      <c r="K147" s="1297">
        <f>L147-J147</f>
        <v/>
      </c>
      <c r="L147" s="1297" t="n">
        <v>408.4256825108242</v>
      </c>
      <c r="M147" s="960">
        <f>IF(I147=0,0,$K147/I147*100)</f>
        <v/>
      </c>
      <c r="N147" s="960">
        <f>IF(G147=0,0,$K147/G147*100)</f>
        <v/>
      </c>
    </row>
    <row r="148" customFormat="1" s="1296">
      <c r="A148" s="325" t="n"/>
      <c r="B148" s="958" t="n"/>
      <c r="C148" s="958" t="n"/>
      <c r="D148" s="958" t="n"/>
      <c r="E148" s="958" t="n"/>
      <c r="F148" s="958" t="n"/>
      <c r="G148" s="963" t="n"/>
      <c r="H148" s="1297" t="n"/>
      <c r="I148" s="1298" t="n"/>
      <c r="J148" s="1297" t="n"/>
      <c r="K148" s="1297" t="n"/>
      <c r="L148" s="1297" t="n"/>
      <c r="M148" s="960" t="n"/>
      <c r="N148" s="960" t="n"/>
    </row>
    <row r="149" customFormat="1" s="1296">
      <c r="A149" s="325" t="n"/>
      <c r="B149" s="958" t="n"/>
      <c r="C149" s="972" t="inlineStr">
        <is>
          <t>3.</t>
        </is>
      </c>
      <c r="D149" s="958" t="inlineStr">
        <is>
          <t>BEBAN HAK GUNA USAHA</t>
        </is>
      </c>
      <c r="E149" s="958" t="n"/>
      <c r="F149" s="958" t="n"/>
      <c r="G149" s="963" t="n"/>
      <c r="H149" s="1297" t="n"/>
      <c r="I149" s="1298" t="n"/>
      <c r="J149" s="1297" t="n"/>
      <c r="K149" s="1297" t="n"/>
      <c r="L149" s="1297" t="n"/>
      <c r="M149" s="960" t="n"/>
      <c r="N149" s="960" t="n"/>
    </row>
    <row r="150" customFormat="1" s="1296">
      <c r="A150" s="325" t="n"/>
      <c r="B150" s="958" t="n"/>
      <c r="C150" s="958" t="n"/>
      <c r="D150" s="958" t="inlineStr">
        <is>
          <t>3.1</t>
        </is>
      </c>
      <c r="E150" s="958" t="inlineStr">
        <is>
          <t>Beban Hak Guna Usaha</t>
        </is>
      </c>
      <c r="F150" s="958" t="n"/>
      <c r="G150" s="963" t="n">
        <v>4208.122070537618</v>
      </c>
      <c r="H150" s="1297" t="n">
        <v>9890.173680425502</v>
      </c>
      <c r="I150" s="1298" t="n">
        <v>10876.98591668185</v>
      </c>
      <c r="J150" s="1297" t="n">
        <v>3081.391987870131</v>
      </c>
      <c r="K150" s="1297">
        <f>L150-J150</f>
        <v/>
      </c>
      <c r="L150" s="1297" t="n">
        <v>3842.93302084597</v>
      </c>
      <c r="M150" s="960">
        <f>IF(I150=0,0,$K150/I150*100)</f>
        <v/>
      </c>
      <c r="N150" s="960">
        <f>IF(G150=0,0,$K150/G150*100)</f>
        <v/>
      </c>
    </row>
    <row r="151" customFormat="1" s="1296">
      <c r="A151" s="325" t="n"/>
      <c r="B151" s="958" t="n"/>
      <c r="C151" s="958" t="n"/>
      <c r="D151" s="958" t="inlineStr">
        <is>
          <t>3.2</t>
        </is>
      </c>
      <c r="E151" s="958" t="inlineStr">
        <is>
          <t>Bunga Sewa Usaha</t>
        </is>
      </c>
      <c r="F151" s="958" t="n"/>
      <c r="G151" s="963" t="n">
        <v>0</v>
      </c>
      <c r="H151" s="1297" t="n">
        <v>0</v>
      </c>
      <c r="I151" s="1298" t="n"/>
      <c r="J151" s="1297" t="n">
        <v>0</v>
      </c>
      <c r="K151" s="1297">
        <f>L151-J151</f>
        <v/>
      </c>
      <c r="L151" s="1297" t="n">
        <v>0</v>
      </c>
      <c r="M151" s="960">
        <f>IF(I151=0,0,$K151/I151*100)</f>
        <v/>
      </c>
      <c r="N151" s="960">
        <f>IF(G151=0,0,$K151/G151*100)</f>
        <v/>
      </c>
    </row>
    <row r="152" customFormat="1" s="1296">
      <c r="A152" s="325" t="n"/>
      <c r="B152" s="958" t="n"/>
      <c r="C152" s="958" t="n"/>
      <c r="D152" s="958" t="inlineStr">
        <is>
          <t>JUMLAH BEBAN HAK GUNA USAHA</t>
        </is>
      </c>
      <c r="E152" s="958" t="n"/>
      <c r="F152" s="958" t="n"/>
      <c r="G152" s="963" t="n">
        <v>4208.122070537618</v>
      </c>
      <c r="H152" s="1297" t="n">
        <v>9890.173680425502</v>
      </c>
      <c r="I152" s="1298" t="n">
        <v>10876.98591668185</v>
      </c>
      <c r="J152" s="1297" t="n">
        <v>3081.391987870131</v>
      </c>
      <c r="K152" s="1297">
        <f>L152-J152</f>
        <v/>
      </c>
      <c r="L152" s="1297" t="n">
        <v>3842.93302084597</v>
      </c>
      <c r="M152" s="960">
        <f>IF(I152=0,0,$K152/I152*100)</f>
        <v/>
      </c>
      <c r="N152" s="960">
        <f>IF(G152=0,0,$K152/G152*100)</f>
        <v/>
      </c>
    </row>
    <row r="153" customFormat="1" s="1296">
      <c r="A153" s="325" t="n"/>
      <c r="B153" s="958" t="n"/>
      <c r="C153" s="958" t="n"/>
      <c r="D153" s="958" t="n"/>
      <c r="E153" s="958" t="n"/>
      <c r="F153" s="958" t="n"/>
      <c r="G153" s="963" t="n"/>
      <c r="H153" s="1297" t="n"/>
      <c r="I153" s="1297" t="n"/>
      <c r="J153" s="1297" t="n"/>
      <c r="K153" s="1297" t="n"/>
      <c r="L153" s="1297" t="n"/>
      <c r="M153" s="960" t="n"/>
      <c r="N153" s="960" t="n"/>
    </row>
    <row r="154" customFormat="1" s="1296">
      <c r="A154" s="328" t="n"/>
      <c r="B154" s="961" t="n"/>
      <c r="C154" s="961" t="inlineStr">
        <is>
          <t>TOTAL D :  BEBAN PENYUSUTAN DAN AMORTISASI</t>
        </is>
      </c>
      <c r="D154" s="961" t="n"/>
      <c r="E154" s="961" t="n"/>
      <c r="F154" s="961" t="n"/>
      <c r="G154" s="955" t="n">
        <v>6389.308498158898</v>
      </c>
      <c r="H154" s="1295" t="n">
        <v>14925.6618990619</v>
      </c>
      <c r="I154" s="1295" t="n">
        <v>17302.44556283543</v>
      </c>
      <c r="J154" s="1295" t="n">
        <v>4728.045461782866</v>
      </c>
      <c r="K154" s="1295">
        <f>L154-J154</f>
        <v/>
      </c>
      <c r="L154" s="1295" t="n">
        <v>5939.500145898285</v>
      </c>
      <c r="M154" s="957">
        <f>IF(I154=0,0,$K154/I154*100)</f>
        <v/>
      </c>
      <c r="N154" s="957">
        <f>IF(G154=0,0,$K154/G154*100)</f>
        <v/>
      </c>
    </row>
    <row r="155" customFormat="1" s="1296">
      <c r="A155" s="328" t="n"/>
      <c r="B155" s="949" t="inlineStr">
        <is>
          <t>GRAND  TOTAL  BIAYA    ( A + B + C + D )</t>
        </is>
      </c>
      <c r="C155" s="1290" t="n"/>
      <c r="D155" s="1290" t="n"/>
      <c r="E155" s="1290" t="n"/>
      <c r="F155" s="1291" t="n"/>
      <c r="G155" s="955" t="n">
        <v>57982.59053297286</v>
      </c>
      <c r="H155" s="1295" t="n">
        <v>147950.0685831877</v>
      </c>
      <c r="I155" s="1295" t="n">
        <v>176531.422835241</v>
      </c>
      <c r="J155" s="1295" t="n">
        <v>49237.01932691004</v>
      </c>
      <c r="K155" s="1295">
        <f>L155-J155</f>
        <v/>
      </c>
      <c r="L155" s="1295" t="n">
        <v>63649.98634323206</v>
      </c>
      <c r="M155" s="957">
        <f>IF(I155=0,0,$K155/I155*100)</f>
        <v/>
      </c>
      <c r="N155" s="957">
        <f>IF(G155=0,0,$K155/G155*100)</f>
        <v/>
      </c>
    </row>
    <row r="156" ht="14.25" customFormat="1" customHeight="1" s="1296">
      <c r="A156" s="316" t="n"/>
      <c r="B156" s="316" t="n"/>
      <c r="C156" s="316" t="n"/>
      <c r="D156" s="316" t="n"/>
      <c r="E156" s="316" t="n"/>
      <c r="F156" s="316" t="n"/>
      <c r="G156" s="326" t="n"/>
    </row>
  </sheetData>
  <mergeCells count="7">
    <mergeCell ref="M2:N2"/>
    <mergeCell ref="B2:F2"/>
    <mergeCell ref="B20:F20"/>
    <mergeCell ref="B3:F3"/>
    <mergeCell ref="B155:F155"/>
    <mergeCell ref="B8:F8"/>
    <mergeCell ref="C66:F6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theme="0"/>
    <outlinePr summaryBelow="1" summaryRight="1"/>
    <pageSetUpPr/>
  </sheetPr>
  <dimension ref="B2:H75"/>
  <sheetViews>
    <sheetView showGridLines="0" zoomScale="90" zoomScaleNormal="70" workbookViewId="0">
      <selection activeCell="A1" sqref="A1"/>
    </sheetView>
  </sheetViews>
  <sheetFormatPr baseColWidth="10" defaultColWidth="7.5" defaultRowHeight="11"/>
  <cols>
    <col width="3.33203125" customWidth="1" style="309" min="1" max="1"/>
    <col width="29.83203125" bestFit="1" customWidth="1" style="309" min="2" max="2"/>
    <col width="13.6640625" customWidth="1" style="309" min="3" max="4"/>
    <col width="7.5" customWidth="1" style="309" min="5" max="16384"/>
  </cols>
  <sheetData>
    <row r="2" ht="12" customFormat="1" customHeight="1" s="304">
      <c r="C2" s="602" t="n">
        <v>2026</v>
      </c>
      <c r="D2" s="1218" t="n"/>
    </row>
    <row r="3" ht="12" customFormat="1" customHeight="1" s="304">
      <c r="B3" s="305" t="inlineStr">
        <is>
          <t>Dalam Rp Juta</t>
        </is>
      </c>
      <c r="C3" s="602" t="inlineStr">
        <is>
          <t>RKAP</t>
        </is>
      </c>
      <c r="D3" s="602" t="inlineStr">
        <is>
          <t>YTD Mei</t>
        </is>
      </c>
    </row>
    <row r="4" ht="12" customFormat="1" customHeight="1" s="304">
      <c r="B4" s="307" t="inlineStr">
        <is>
          <t>Beban Pegawai</t>
        </is>
      </c>
      <c r="C4" s="604" t="n">
        <v>103922.3932474008</v>
      </c>
      <c r="D4" s="604" t="n"/>
    </row>
    <row r="5" ht="12" customFormat="1" customHeight="1" s="304">
      <c r="B5" s="307" t="inlineStr">
        <is>
          <t>Beban Umum</t>
        </is>
      </c>
      <c r="C5" s="604" t="n">
        <v>16315.18185225089</v>
      </c>
      <c r="D5" s="604" t="n"/>
    </row>
    <row r="6" ht="12" customFormat="1" customHeight="1" s="304">
      <c r="B6" s="307" t="inlineStr">
        <is>
          <t>Beban Administrasi</t>
        </is>
      </c>
      <c r="C6" s="604" t="n">
        <v>13374.45865755819</v>
      </c>
      <c r="D6" s="604" t="n"/>
    </row>
    <row r="7" ht="12" customFormat="1" customHeight="1" s="304">
      <c r="B7" s="307" t="inlineStr">
        <is>
          <t>Beban IT</t>
        </is>
      </c>
      <c r="C7" s="604" t="n">
        <v>10912.7178376</v>
      </c>
      <c r="D7" s="604" t="n"/>
    </row>
    <row r="8" ht="12" customFormat="1" customHeight="1" s="304">
      <c r="B8" s="307" t="inlineStr">
        <is>
          <t>Beban Peny. &amp; Amort.</t>
        </is>
      </c>
      <c r="C8" s="604" t="n">
        <v>17302.44556283543</v>
      </c>
      <c r="D8" s="604" t="n"/>
    </row>
    <row r="9" ht="12" customFormat="1" customHeight="1" s="304">
      <c r="B9" s="308" t="inlineStr">
        <is>
          <t>Total Beban Usaha</t>
        </is>
      </c>
      <c r="C9" s="1301" t="n">
        <v>161827.1971576454</v>
      </c>
      <c r="D9" s="1301" t="n"/>
    </row>
    <row r="11">
      <c r="C11" s="602" t="n">
        <v>2026</v>
      </c>
      <c r="D11" s="1218" t="n"/>
    </row>
    <row r="12">
      <c r="B12" s="305" t="inlineStr">
        <is>
          <t>Dalam Rp Juta</t>
        </is>
      </c>
      <c r="C12" s="306" t="inlineStr">
        <is>
          <t>RKAP</t>
        </is>
      </c>
      <c r="D12" s="602" t="inlineStr">
        <is>
          <t>YTD Mei</t>
        </is>
      </c>
    </row>
    <row r="13">
      <c r="B13" s="310" t="inlineStr">
        <is>
          <t>Gaji Manajemen</t>
        </is>
      </c>
      <c r="C13" s="311" t="n">
        <v>8645.752</v>
      </c>
      <c r="D13" s="311" t="n"/>
    </row>
    <row r="14">
      <c r="B14" s="310" t="inlineStr">
        <is>
          <t>Gaji Pegawai</t>
        </is>
      </c>
      <c r="C14" s="311" t="n">
        <v>37922.72</v>
      </c>
      <c r="D14" s="311" t="n"/>
    </row>
    <row r="15">
      <c r="B15" s="310" t="inlineStr">
        <is>
          <t>Honor Outsourcing</t>
        </is>
      </c>
      <c r="C15" s="311" t="n">
        <v>5244.421343283582</v>
      </c>
      <c r="D15" s="311" t="n"/>
    </row>
    <row r="16">
      <c r="B16" s="310" t="inlineStr">
        <is>
          <t>Tantiem</t>
        </is>
      </c>
      <c r="C16" s="311" t="n">
        <v>4214.040600000001</v>
      </c>
      <c r="D16" s="311" t="n"/>
    </row>
    <row r="17">
      <c r="B17" s="310" t="inlineStr">
        <is>
          <t>Jasa Produksi</t>
        </is>
      </c>
      <c r="C17" s="311" t="n">
        <v>6320.453354115699</v>
      </c>
      <c r="D17" s="311" t="n"/>
    </row>
    <row r="18">
      <c r="B18" s="310" t="inlineStr">
        <is>
          <t>Tunjangan Hari Raya</t>
        </is>
      </c>
      <c r="C18" s="311" t="n">
        <v>6829.21</v>
      </c>
      <c r="D18" s="311" t="n"/>
    </row>
    <row r="19">
      <c r="B19" s="310" t="inlineStr">
        <is>
          <t>Tunjangan Cuti</t>
        </is>
      </c>
      <c r="C19" s="311" t="n">
        <v>3665.862945387105</v>
      </c>
      <c r="D19" s="311" t="n"/>
    </row>
    <row r="20">
      <c r="B20" s="310" t="inlineStr">
        <is>
          <t>Tunjangan Pendidikan</t>
        </is>
      </c>
      <c r="C20" s="311" t="n">
        <v>2796.80355</v>
      </c>
      <c r="D20" s="311" t="n"/>
    </row>
    <row r="21">
      <c r="B21" s="310" t="inlineStr">
        <is>
          <t>Tunjangan Periodik</t>
        </is>
      </c>
      <c r="C21" s="311" t="n">
        <v>6157.03355</v>
      </c>
      <c r="D21" s="311" t="n"/>
    </row>
    <row r="22">
      <c r="B22" s="310" t="inlineStr">
        <is>
          <t>Jamsostek</t>
        </is>
      </c>
      <c r="C22" s="311" t="n">
        <v>2299.223346525</v>
      </c>
      <c r="D22" s="311" t="n"/>
    </row>
    <row r="23">
      <c r="B23" s="310" t="inlineStr">
        <is>
          <t>Pengobatan/Medis</t>
        </is>
      </c>
      <c r="C23" s="311" t="n">
        <v>5122.594028297142</v>
      </c>
      <c r="D23" s="311" t="n"/>
    </row>
    <row r="24">
      <c r="B24" s="310" t="inlineStr">
        <is>
          <t>Tunjangan Hari Tua</t>
        </is>
      </c>
      <c r="C24" s="311" t="n">
        <v>4167.976064850001</v>
      </c>
      <c r="D24" s="311" t="n"/>
    </row>
    <row r="25">
      <c r="B25" s="310" t="inlineStr">
        <is>
          <t>Pph Pasal 21</t>
        </is>
      </c>
      <c r="C25" s="311" t="n">
        <v>10212.8066120288</v>
      </c>
      <c r="D25" s="311" t="n"/>
    </row>
    <row r="26">
      <c r="B26" s="310" t="inlineStr">
        <is>
          <t>Lain-lain</t>
        </is>
      </c>
      <c r="C26" s="311" t="n">
        <v>323.4958529135001</v>
      </c>
      <c r="D26" s="311" t="n"/>
    </row>
    <row r="27">
      <c r="B27" s="312" t="inlineStr">
        <is>
          <t>Total Beban Pegawai</t>
        </is>
      </c>
      <c r="C27" s="1302" t="n">
        <v>103922.3932474008</v>
      </c>
      <c r="D27" s="1302" t="n"/>
    </row>
    <row r="28">
      <c r="B28" s="262" t="n"/>
      <c r="C28" s="314" t="n"/>
      <c r="D28" s="314" t="n"/>
    </row>
    <row r="30">
      <c r="C30" s="602" t="n">
        <v>2026</v>
      </c>
      <c r="D30" s="1218" t="n"/>
    </row>
    <row r="31">
      <c r="B31" s="305" t="inlineStr">
        <is>
          <t>Dalam Rp Juta</t>
        </is>
      </c>
      <c r="C31" s="306" t="inlineStr">
        <is>
          <t>RKAP</t>
        </is>
      </c>
      <c r="D31" s="602" t="inlineStr">
        <is>
          <t>YTD Mei</t>
        </is>
      </c>
    </row>
    <row r="32">
      <c r="B32" s="310" t="inlineStr">
        <is>
          <t>Konsultan</t>
        </is>
      </c>
      <c r="C32" s="311" t="n">
        <v>7400</v>
      </c>
      <c r="D32" s="311" t="n"/>
    </row>
    <row r="33">
      <c r="B33" s="310" t="inlineStr">
        <is>
          <t>Perjalanan Dinas</t>
        </is>
      </c>
      <c r="C33" s="311" t="n">
        <v>2482.42929</v>
      </c>
      <c r="D33" s="311" t="n"/>
    </row>
    <row r="34">
      <c r="B34" s="310" t="inlineStr">
        <is>
          <t>Pendidikan &amp; Pelatihan</t>
        </is>
      </c>
      <c r="C34" s="311" t="n">
        <v>3195.168067439988</v>
      </c>
      <c r="D34" s="311" t="n"/>
    </row>
    <row r="35">
      <c r="B35" s="310" t="inlineStr">
        <is>
          <t>Iuran Keanggotaan</t>
        </is>
      </c>
      <c r="C35" s="311" t="n">
        <v>2193.070209096613</v>
      </c>
      <c r="D35" s="311" t="n"/>
    </row>
    <row r="36">
      <c r="B36" s="310" t="inlineStr">
        <is>
          <t>Lain-lain</t>
        </is>
      </c>
      <c r="C36" s="311" t="n">
        <v>1044.514285714286</v>
      </c>
      <c r="D36" s="311" t="n"/>
    </row>
    <row r="37">
      <c r="B37" s="312" t="inlineStr">
        <is>
          <t>Total Beban Umum</t>
        </is>
      </c>
      <c r="C37" s="1302" t="n">
        <v>16315.18185225089</v>
      </c>
      <c r="D37" s="1302" t="n"/>
    </row>
    <row r="38">
      <c r="B38" s="262" t="n"/>
      <c r="C38" s="314" t="n"/>
      <c r="D38" s="314" t="n"/>
    </row>
    <row r="41">
      <c r="C41" s="602" t="n">
        <v>2026</v>
      </c>
      <c r="D41" s="1218" t="n"/>
    </row>
    <row r="42">
      <c r="B42" s="305" t="inlineStr">
        <is>
          <t>Dalam Rp Juta</t>
        </is>
      </c>
      <c r="C42" s="306" t="inlineStr">
        <is>
          <t>RKAP</t>
        </is>
      </c>
      <c r="D42" s="602" t="inlineStr">
        <is>
          <t>YTD April</t>
        </is>
      </c>
    </row>
    <row r="43">
      <c r="B43" s="310" t="inlineStr">
        <is>
          <t>Sewa Gedung</t>
        </is>
      </c>
      <c r="C43" s="311" t="n">
        <v>158.4</v>
      </c>
      <c r="D43" s="311" t="n"/>
    </row>
    <row r="44">
      <c r="B44" s="310" t="inlineStr">
        <is>
          <t>Listrik &amp; Air</t>
        </is>
      </c>
      <c r="C44" s="311" t="n">
        <v>428.0571428571429</v>
      </c>
      <c r="D44" s="311" t="n"/>
    </row>
    <row r="45">
      <c r="B45" s="310" t="inlineStr">
        <is>
          <t>Perawatan Kantor</t>
        </is>
      </c>
      <c r="C45" s="311" t="n">
        <v>493.1401242586667</v>
      </c>
      <c r="D45" s="311" t="n"/>
    </row>
    <row r="46">
      <c r="B46" s="310" t="inlineStr">
        <is>
          <t>Sewa Rumah Dinas</t>
        </is>
      </c>
      <c r="C46" s="311" t="n">
        <v>1878.815616047315</v>
      </c>
      <c r="D46" s="311" t="n"/>
    </row>
    <row r="47">
      <c r="B47" s="310" t="inlineStr">
        <is>
          <t>BBM, Parkir, Tol</t>
        </is>
      </c>
      <c r="C47" s="311" t="n">
        <v>2718.019489432762</v>
      </c>
      <c r="D47" s="311" t="n"/>
    </row>
    <row r="48">
      <c r="B48" s="310" t="inlineStr">
        <is>
          <t>Transportasi</t>
        </is>
      </c>
      <c r="C48" s="311" t="n">
        <v>818.5258571428574</v>
      </c>
      <c r="D48" s="311" t="n"/>
    </row>
    <row r="49">
      <c r="B49" s="310" t="inlineStr">
        <is>
          <t>Kegiatan Kantor (Cth: HUT)</t>
        </is>
      </c>
      <c r="C49" s="311" t="n">
        <v>1067</v>
      </c>
      <c r="D49" s="311" t="n"/>
    </row>
    <row r="50">
      <c r="B50" s="310" t="inlineStr">
        <is>
          <t>Humas</t>
        </is>
      </c>
      <c r="C50" s="311" t="n">
        <v>1576.5</v>
      </c>
      <c r="D50" s="311" t="n"/>
    </row>
    <row r="51">
      <c r="B51" s="310" t="inlineStr">
        <is>
          <t>Olah raga</t>
        </is>
      </c>
      <c r="C51" s="311" t="n">
        <v>787.2847220022011</v>
      </c>
      <c r="D51" s="311" t="n"/>
    </row>
    <row r="52">
      <c r="B52" s="310" t="inlineStr">
        <is>
          <t>Photo Copy &amp; ATK</t>
        </is>
      </c>
      <c r="C52" s="311" t="n">
        <v>1286.371428571429</v>
      </c>
      <c r="D52" s="311" t="n"/>
    </row>
    <row r="53">
      <c r="B53" s="310" t="inlineStr">
        <is>
          <t>Sumbangan/TJSL</t>
        </is>
      </c>
      <c r="C53" s="311" t="n">
        <v>945.9999999633336</v>
      </c>
      <c r="D53" s="311" t="n"/>
    </row>
    <row r="54">
      <c r="B54" s="310" t="inlineStr">
        <is>
          <t>Keperluan Dapur</t>
        </is>
      </c>
      <c r="C54" s="311" t="n">
        <v>375</v>
      </c>
      <c r="D54" s="311" t="n"/>
    </row>
    <row r="55">
      <c r="B55" s="310" t="inlineStr">
        <is>
          <t>Lain-lain</t>
        </is>
      </c>
      <c r="C55" s="311" t="n">
        <v>841.3442772824762</v>
      </c>
      <c r="D55" s="311" t="n"/>
    </row>
    <row r="56">
      <c r="B56" s="312" t="inlineStr">
        <is>
          <t>Total Beban Administrasi</t>
        </is>
      </c>
      <c r="C56" s="1302" t="n">
        <v>13374.45865755819</v>
      </c>
      <c r="D56" s="1302" t="n"/>
    </row>
    <row r="57">
      <c r="B57" s="262" t="n"/>
      <c r="C57" s="314" t="n"/>
      <c r="D57" s="315" t="n"/>
      <c r="H57" s="309" t="inlineStr">
        <is>
          <t xml:space="preserve"> </t>
        </is>
      </c>
    </row>
    <row r="60">
      <c r="C60" s="602" t="n">
        <v>2026</v>
      </c>
      <c r="D60" s="1218" t="n"/>
    </row>
    <row r="61">
      <c r="B61" s="305" t="inlineStr">
        <is>
          <t>Dalam Rp Juta</t>
        </is>
      </c>
      <c r="C61" s="306" t="inlineStr">
        <is>
          <t>RKAP</t>
        </is>
      </c>
      <c r="D61" s="602" t="inlineStr">
        <is>
          <t>YTD April</t>
        </is>
      </c>
    </row>
    <row r="62">
      <c r="B62" s="310" t="inlineStr">
        <is>
          <t>Internet</t>
        </is>
      </c>
      <c r="C62" s="311" t="n">
        <v>7345.717841600002</v>
      </c>
      <c r="D62" s="311" t="n"/>
    </row>
    <row r="63">
      <c r="B63" s="310" t="inlineStr">
        <is>
          <t>Perlengkapan Komputer</t>
        </is>
      </c>
      <c r="C63" s="311" t="n">
        <v>2031.999996</v>
      </c>
      <c r="D63" s="311" t="n"/>
    </row>
    <row r="64">
      <c r="B64" s="310" t="inlineStr">
        <is>
          <t>Lain-lain</t>
        </is>
      </c>
      <c r="C64" s="311" t="n">
        <v>1535</v>
      </c>
      <c r="D64" s="311" t="n"/>
    </row>
    <row r="65">
      <c r="B65" s="312" t="inlineStr">
        <is>
          <t>Total Beban IT</t>
        </is>
      </c>
      <c r="C65" s="1302" t="n">
        <v>10912.7178376</v>
      </c>
      <c r="D65" s="699" t="n"/>
    </row>
    <row r="66">
      <c r="B66" s="262" t="n"/>
      <c r="C66" s="315" t="n"/>
      <c r="D66" s="315" t="n"/>
    </row>
    <row r="69">
      <c r="C69" s="602" t="n">
        <v>2026</v>
      </c>
      <c r="D69" s="1218" t="n"/>
    </row>
    <row r="70" ht="11.5" customHeight="1">
      <c r="B70" s="305" t="inlineStr">
        <is>
          <t>Dalam Rp Juta</t>
        </is>
      </c>
      <c r="C70" s="306" t="inlineStr">
        <is>
          <t>RKAP</t>
        </is>
      </c>
      <c r="D70" s="602" t="inlineStr">
        <is>
          <t>YTD April</t>
        </is>
      </c>
    </row>
    <row r="71">
      <c r="B71" s="310" t="inlineStr">
        <is>
          <t>Penyusutan Aset Tetap</t>
        </is>
      </c>
      <c r="C71" s="311" t="n">
        <v>4709.179935986917</v>
      </c>
      <c r="D71" s="311" t="n"/>
    </row>
    <row r="72">
      <c r="B72" s="310" t="inlineStr">
        <is>
          <t>Penyusutan Amortisasi Tidak Berwujud</t>
        </is>
      </c>
      <c r="C72" s="311" t="n">
        <v>1716.279710166667</v>
      </c>
      <c r="D72" s="311" t="n"/>
    </row>
    <row r="73">
      <c r="B73" s="310" t="inlineStr">
        <is>
          <t>Beban Hak Guna Usaha</t>
        </is>
      </c>
      <c r="C73" s="311" t="n">
        <v>10876.98591668185</v>
      </c>
      <c r="D73" s="311" t="n"/>
    </row>
    <row r="74">
      <c r="B74" s="312" t="inlineStr">
        <is>
          <t>Total Beban Peny. &amp; Amort</t>
        </is>
      </c>
      <c r="C74" s="1302" t="n">
        <v>17302.44556283543</v>
      </c>
      <c r="D74" s="1302" t="n"/>
    </row>
    <row r="75">
      <c r="B75" s="262" t="n"/>
      <c r="C75" s="263" t="n"/>
      <c r="D75" s="263" t="n"/>
    </row>
  </sheetData>
  <mergeCells count="6">
    <mergeCell ref="C30:D30"/>
    <mergeCell ref="C2:D2"/>
    <mergeCell ref="C60:D60"/>
    <mergeCell ref="C11:D11"/>
    <mergeCell ref="C41:D41"/>
    <mergeCell ref="C69:D69"/>
  </mergeCells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tabColor rgb="FF002060"/>
    <outlinePr summaryBelow="1" summaryRight="1"/>
    <pageSetUpPr/>
  </sheetPr>
  <dimension ref="B2:F17"/>
  <sheetViews>
    <sheetView showGridLines="0" zoomScale="68" zoomScaleNormal="70" workbookViewId="0">
      <selection activeCell="B5" sqref="B5:F17"/>
    </sheetView>
  </sheetViews>
  <sheetFormatPr baseColWidth="10" defaultColWidth="8.83203125" defaultRowHeight="15"/>
  <cols>
    <col width="8.83203125" customWidth="1" style="12" min="1" max="2"/>
    <col width="29" bestFit="1" customWidth="1" style="12" min="3" max="3"/>
    <col width="16.33203125" customWidth="1" style="1303" min="4" max="4"/>
    <col width="17.5" customWidth="1" style="1303" min="5" max="5"/>
    <col width="8.5" bestFit="1" customWidth="1" style="12" min="6" max="6"/>
    <col width="8.83203125" customWidth="1" style="12" min="7" max="16384"/>
  </cols>
  <sheetData>
    <row r="2">
      <c r="B2" s="914" t="inlineStr">
        <is>
          <t>Realisasi Belanja Modal PT JPAS Periode sd 31 Mei 2026</t>
        </is>
      </c>
    </row>
    <row r="4">
      <c r="E4" s="1303" t="inlineStr">
        <is>
          <t>Dalam Juta Rupiah</t>
        </is>
      </c>
    </row>
    <row r="5" ht="45.75" customHeight="1">
      <c r="B5" s="426" t="inlineStr">
        <is>
          <t>NO</t>
        </is>
      </c>
      <c r="C5" s="426" t="inlineStr">
        <is>
          <t>KETERANGAN</t>
        </is>
      </c>
      <c r="D5" s="1304" t="inlineStr">
        <is>
          <t>ANGGARAN RKAP 2026</t>
        </is>
      </c>
      <c r="E5" s="1305" t="inlineStr">
        <is>
          <t>REALISASI s.d 
31 Mei 2026</t>
        </is>
      </c>
      <c r="F5" s="427" t="inlineStr">
        <is>
          <t>%</t>
        </is>
      </c>
    </row>
    <row r="6">
      <c r="B6" s="528" t="n">
        <v>1</v>
      </c>
      <c r="C6" s="529" t="inlineStr">
        <is>
          <t>TANAH GEDUNG KANTOR</t>
        </is>
      </c>
      <c r="D6" s="1306" t="n">
        <v>0</v>
      </c>
      <c r="E6" s="1306" t="n">
        <v>0</v>
      </c>
      <c r="F6" s="1307">
        <f>IF(D6&gt;0,(E6/D6),0)</f>
        <v/>
      </c>
    </row>
    <row r="7">
      <c r="B7" s="528" t="n">
        <v>2</v>
      </c>
      <c r="C7" s="529" t="inlineStr">
        <is>
          <t>GEDUNG KANTOR</t>
        </is>
      </c>
      <c r="D7" s="1306" t="n">
        <v>0</v>
      </c>
      <c r="E7" s="1306" t="n">
        <v>0</v>
      </c>
      <c r="F7" s="1307">
        <f>IF(D7&gt;0,(E7/D7),0)</f>
        <v/>
      </c>
    </row>
    <row r="8">
      <c r="B8" s="528" t="n">
        <v>3</v>
      </c>
      <c r="C8" s="529" t="inlineStr">
        <is>
          <t>RENOVASI GEDUNG KANTOR</t>
        </is>
      </c>
      <c r="D8" s="1306" t="n">
        <v>500000000</v>
      </c>
      <c r="E8" s="1308" t="n">
        <v>25705860</v>
      </c>
      <c r="F8" s="1307">
        <f>IF(D8&gt;0,(E8/D8),0)</f>
        <v/>
      </c>
    </row>
    <row r="9">
      <c r="B9" s="528" t="n">
        <v>4</v>
      </c>
      <c r="C9" s="529" t="inlineStr">
        <is>
          <t>INVENTARIS GEDUNG KANTOR</t>
        </is>
      </c>
      <c r="D9" s="1306" t="n">
        <v>402400000</v>
      </c>
      <c r="E9" s="1308" t="n">
        <v>17148000</v>
      </c>
      <c r="F9" s="1307">
        <f>IF(D9&gt;0,(E9/D9),0)</f>
        <v/>
      </c>
    </row>
    <row r="10">
      <c r="B10" s="528" t="n">
        <v>5</v>
      </c>
      <c r="C10" s="529" t="inlineStr">
        <is>
          <t>RENOVASI RUMAH JABATAN</t>
        </is>
      </c>
      <c r="D10" s="1306" t="n">
        <v>0</v>
      </c>
      <c r="E10" s="1306" t="n">
        <v>0</v>
      </c>
      <c r="F10" s="1307">
        <f>IF(D10&gt;0,(E10/D10),0)</f>
        <v/>
      </c>
    </row>
    <row r="11">
      <c r="B11" s="528" t="n">
        <v>6</v>
      </c>
      <c r="C11" s="529" t="inlineStr">
        <is>
          <t>INVENTARIS RUMAH JABATAN</t>
        </is>
      </c>
      <c r="D11" s="1306" t="n">
        <v>0</v>
      </c>
      <c r="E11" s="1306" t="n">
        <v>0</v>
      </c>
      <c r="F11" s="1307">
        <f>IF(D11&gt;0,(E11/D11),0)</f>
        <v/>
      </c>
    </row>
    <row r="12">
      <c r="B12" s="528" t="n">
        <v>7</v>
      </c>
      <c r="C12" s="529" t="inlineStr">
        <is>
          <t>KENDARAAN DINAS RODA DUA</t>
        </is>
      </c>
      <c r="D12" s="1306" t="n">
        <v>0</v>
      </c>
      <c r="E12" s="1306" t="n">
        <v>0</v>
      </c>
      <c r="F12" s="1307">
        <f>IF(D12&gt;0,(E12/D12),0)</f>
        <v/>
      </c>
    </row>
    <row r="13">
      <c r="B13" s="528" t="n">
        <v>8</v>
      </c>
      <c r="C13" s="529" t="inlineStr">
        <is>
          <t>KENDARAAN DINAS RODA EMPAT</t>
        </is>
      </c>
      <c r="D13" s="1306" t="n">
        <v>2294148000</v>
      </c>
      <c r="E13" s="1306" t="n">
        <v>0</v>
      </c>
      <c r="F13" s="1307">
        <f>IF(D13&gt;0,(E13/D13),0)</f>
        <v/>
      </c>
    </row>
    <row r="14">
      <c r="B14" s="528" t="n">
        <v>9</v>
      </c>
      <c r="C14" s="529" t="inlineStr">
        <is>
          <t>MESIN KANTOR</t>
        </is>
      </c>
      <c r="D14" s="1306" t="n">
        <v>194600000</v>
      </c>
      <c r="E14" s="1309" t="n">
        <v>39620918</v>
      </c>
      <c r="F14" s="1307">
        <f>IF(D14&gt;0,(E14/D14),0)</f>
        <v/>
      </c>
    </row>
    <row r="15">
      <c r="B15" s="528" t="n">
        <v>10</v>
      </c>
      <c r="C15" s="529" t="inlineStr">
        <is>
          <t>SOFTWARE KOMPUTER</t>
        </is>
      </c>
      <c r="D15" s="1306" t="n">
        <v>4850000000</v>
      </c>
      <c r="E15" s="1306" t="n">
        <v>0</v>
      </c>
      <c r="F15" s="1307">
        <f>IF(D15&gt;0,(E15/D15),0)</f>
        <v/>
      </c>
    </row>
    <row r="16">
      <c r="B16" s="528" t="n">
        <v>11</v>
      </c>
      <c r="C16" s="529" t="inlineStr">
        <is>
          <t>HARDWARE KOMPUTER</t>
        </is>
      </c>
      <c r="D16" s="1306" t="n">
        <v>1300000000</v>
      </c>
      <c r="E16" s="1306" t="n">
        <v>22300000</v>
      </c>
      <c r="F16" s="1307">
        <f>IF(D16&gt;0,(E16/D16),0)</f>
        <v/>
      </c>
    </row>
    <row r="17">
      <c r="B17" s="1310" t="inlineStr">
        <is>
          <t>TOTAL BELANJA MODAL</t>
        </is>
      </c>
      <c r="C17" s="1311" t="n"/>
      <c r="D17" s="1312">
        <f>SUM(D6:D16)</f>
        <v/>
      </c>
      <c r="E17" s="1312" t="n">
        <v>104774778</v>
      </c>
      <c r="F17" s="1313">
        <f>IF(D17&gt;0,(E17/D17),0)</f>
        <v/>
      </c>
    </row>
  </sheetData>
  <mergeCells count="2">
    <mergeCell ref="B2:F2"/>
    <mergeCell ref="B17:C1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theme="0"/>
    <outlinePr summaryBelow="1" summaryRight="1"/>
    <pageSetUpPr/>
  </sheetPr>
  <dimension ref="B1:G14"/>
  <sheetViews>
    <sheetView showGridLines="0" zoomScale="70" zoomScaleNormal="70" workbookViewId="0">
      <selection activeCell="H31" sqref="H31"/>
    </sheetView>
  </sheetViews>
  <sheetFormatPr baseColWidth="10" defaultColWidth="8.83203125" defaultRowHeight="15"/>
  <cols>
    <col width="3.83203125" customWidth="1" min="1" max="1"/>
    <col width="4.5" customWidth="1" min="2" max="2"/>
    <col width="23.1640625" bestFit="1" customWidth="1" min="3" max="3"/>
    <col width="14.83203125" bestFit="1" customWidth="1" style="1314" min="4" max="4"/>
    <col width="17.5" bestFit="1" customWidth="1" style="330" min="5" max="5"/>
    <col width="16.1640625" bestFit="1" customWidth="1" style="330" min="6" max="6"/>
    <col width="17.5" bestFit="1" customWidth="1" style="330" min="7" max="7"/>
  </cols>
  <sheetData>
    <row r="1">
      <c r="B1" s="333" t="inlineStr">
        <is>
          <t>LISTING ACCRUAL BIAYA</t>
        </is>
      </c>
    </row>
    <row r="2">
      <c r="B2" s="580" t="inlineStr">
        <is>
          <t>Periode Mei 2026</t>
        </is>
      </c>
    </row>
    <row r="3">
      <c r="B3" s="333" t="n"/>
    </row>
    <row r="4" customFormat="1" s="331">
      <c r="B4" s="370" t="inlineStr">
        <is>
          <t>No</t>
        </is>
      </c>
      <c r="C4" s="370" t="inlineStr">
        <is>
          <t>Keterangan</t>
        </is>
      </c>
      <c r="D4" s="1315" t="inlineStr">
        <is>
          <t>Nominal</t>
        </is>
      </c>
      <c r="E4" s="332" t="n"/>
    </row>
    <row r="5">
      <c r="B5" s="567" t="n">
        <v>1</v>
      </c>
      <c r="C5" s="434" t="inlineStr">
        <is>
          <t>Accru Tantiem</t>
        </is>
      </c>
      <c r="D5" s="1316" t="n">
        <v>13010596714</v>
      </c>
    </row>
    <row r="6">
      <c r="B6" s="567" t="n">
        <v>2</v>
      </c>
      <c r="C6" s="434" t="inlineStr">
        <is>
          <t>Accru Jasa Produksi</t>
        </is>
      </c>
      <c r="D6" s="1316" t="n">
        <v>5631939551.974509</v>
      </c>
    </row>
    <row r="7">
      <c r="B7" s="567" t="n">
        <v>3</v>
      </c>
      <c r="C7" s="434" t="inlineStr">
        <is>
          <t>Fee Subrograsi</t>
        </is>
      </c>
      <c r="D7" s="1316" t="n">
        <v>1187102733.573722</v>
      </c>
    </row>
    <row r="8">
      <c r="B8" s="567" t="n">
        <v>4</v>
      </c>
      <c r="C8" s="434" t="inlineStr">
        <is>
          <t>Accru THR</t>
        </is>
      </c>
      <c r="D8" s="1316" t="n">
        <v>5057424374.016635</v>
      </c>
    </row>
    <row r="9">
      <c r="B9" s="567" t="n">
        <v>5</v>
      </c>
      <c r="C9" s="434" t="inlineStr">
        <is>
          <t xml:space="preserve">Accru Biaya Audit
</t>
        </is>
      </c>
      <c r="D9" s="1316" t="n">
        <v>2030182800.0143</v>
      </c>
    </row>
    <row r="10">
      <c r="B10" s="567" t="n">
        <v>6</v>
      </c>
      <c r="C10" s="434" t="inlineStr">
        <is>
          <t>Accru Div Sekper dan Legal</t>
        </is>
      </c>
      <c r="D10" s="1316" t="n">
        <v>933793922.3335</v>
      </c>
    </row>
    <row r="11">
      <c r="B11" s="567" t="n">
        <v>7</v>
      </c>
      <c r="C11" s="434" t="inlineStr">
        <is>
          <t>Accru Div SDM dan Umum</t>
        </is>
      </c>
      <c r="D11" s="1316" t="n">
        <v>9580086658.869303</v>
      </c>
    </row>
    <row r="12">
      <c r="B12" s="567" t="n">
        <v>8</v>
      </c>
      <c r="C12" s="434" t="inlineStr">
        <is>
          <t>Accru Capex</t>
        </is>
      </c>
      <c r="D12" s="1316" t="n">
        <v>239521792</v>
      </c>
    </row>
    <row r="13">
      <c r="B13" s="567" t="n">
        <v>9</v>
      </c>
      <c r="C13" s="434" t="inlineStr">
        <is>
          <t>Accru Pemasaran</t>
        </is>
      </c>
      <c r="D13" s="1316" t="n">
        <v>197135600</v>
      </c>
    </row>
    <row r="14">
      <c r="B14" s="1317" t="inlineStr">
        <is>
          <t>Total</t>
        </is>
      </c>
      <c r="C14" s="1318" t="n"/>
      <c r="D14" s="1319" t="n">
        <v>37867784146.78197</v>
      </c>
    </row>
  </sheetData>
  <mergeCells count="1">
    <mergeCell ref="B14:C14"/>
  </mergeCells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tabColor rgb="FF002060"/>
    <outlinePr summaryBelow="1" summaryRight="1"/>
    <pageSetUpPr/>
  </sheetPr>
  <dimension ref="A1:F20"/>
  <sheetViews>
    <sheetView showGridLines="0" zoomScale="92" zoomScaleNormal="70" workbookViewId="0">
      <selection activeCell="B4" sqref="B4:D11"/>
    </sheetView>
  </sheetViews>
  <sheetFormatPr baseColWidth="10" defaultColWidth="8.83203125" defaultRowHeight="15"/>
  <cols>
    <col width="21" bestFit="1" customWidth="1" min="2" max="2"/>
    <col width="15.5" bestFit="1" customWidth="1" min="3" max="3"/>
    <col width="14.33203125" bestFit="1" customWidth="1" min="4" max="4"/>
    <col width="13" bestFit="1" customWidth="1" min="5" max="6"/>
  </cols>
  <sheetData>
    <row r="1">
      <c r="A1" s="579" t="inlineStr">
        <is>
          <t>RECOVERY &amp; SHS SD 31 Mei 2026</t>
        </is>
      </c>
    </row>
    <row r="2">
      <c r="A2" s="43" t="inlineStr">
        <is>
          <t>#data dalam Juta Rupiah</t>
        </is>
      </c>
    </row>
    <row r="3">
      <c r="D3" s="365" t="n"/>
    </row>
    <row r="4">
      <c r="B4" s="367" t="inlineStr">
        <is>
          <t>Makful Lahu</t>
        </is>
      </c>
      <c r="C4" s="1320" t="inlineStr">
        <is>
          <t>Recoveries</t>
        </is>
      </c>
      <c r="D4" s="1320" t="inlineStr">
        <is>
          <t>SHS</t>
        </is>
      </c>
    </row>
    <row r="5">
      <c r="B5" s="366" t="inlineStr">
        <is>
          <t>BSI, Tbk.</t>
        </is>
      </c>
      <c r="C5" s="1321" t="n">
        <v>19207064141.25001</v>
      </c>
      <c r="D5" s="1322" t="n">
        <v>885162144652.3604</v>
      </c>
    </row>
    <row r="6">
      <c r="B6" s="366" t="inlineStr">
        <is>
          <t>PNM</t>
        </is>
      </c>
      <c r="C6" s="1321" t="n">
        <v>4845118492</v>
      </c>
      <c r="D6" s="1322" t="n">
        <v>622123969688.12</v>
      </c>
    </row>
    <row r="7">
      <c r="B7" s="366" t="inlineStr">
        <is>
          <t>BPD Riau</t>
        </is>
      </c>
      <c r="C7" s="1321" t="n">
        <v>461385112.77</v>
      </c>
      <c r="D7" s="1322" t="n">
        <v>16092188245.86</v>
      </c>
      <c r="F7" s="1323" t="n"/>
    </row>
    <row r="8">
      <c r="B8" s="595" t="inlineStr">
        <is>
          <t>Pegadaian</t>
        </is>
      </c>
      <c r="C8" s="1321" t="n">
        <v>221109063</v>
      </c>
      <c r="D8" s="1322" t="n">
        <v>4821966147.3</v>
      </c>
    </row>
    <row r="9">
      <c r="B9" s="613" t="inlineStr">
        <is>
          <t>NTB Syariah</t>
        </is>
      </c>
      <c r="C9" s="1321" t="n">
        <v>172753500.93</v>
      </c>
      <c r="D9" s="1322" t="n">
        <v>11311039016.616</v>
      </c>
      <c r="E9" s="1323" t="n"/>
    </row>
    <row r="10">
      <c r="B10" s="366" t="inlineStr">
        <is>
          <t>LAINNYA</t>
        </is>
      </c>
      <c r="C10" s="1324">
        <f>C11-SUM(C5:C9)</f>
        <v/>
      </c>
      <c r="D10" s="1325">
        <f>D11-SUM(D5:D9)</f>
        <v/>
      </c>
    </row>
    <row r="11" customFormat="1" s="12">
      <c r="B11" s="367" t="inlineStr">
        <is>
          <t>Total</t>
        </is>
      </c>
      <c r="C11" s="1326" t="n">
        <v>25534032386.48001</v>
      </c>
      <c r="D11" s="1327" t="n">
        <v>1676646716972.934</v>
      </c>
      <c r="E11" s="1328" t="n"/>
    </row>
    <row r="12">
      <c r="C12" s="1329">
        <f>SUM(C5:C9)</f>
        <v/>
      </c>
      <c r="D12" s="1330">
        <f>SUM(D5:D9)</f>
        <v/>
      </c>
    </row>
    <row r="13">
      <c r="B13" s="1329">
        <f>SUM(C5:C9)</f>
        <v/>
      </c>
      <c r="C13" s="1329" t="n">
        <v>5750356226.78</v>
      </c>
      <c r="D13" s="1330">
        <f>SUM(D5:D9)</f>
        <v/>
      </c>
    </row>
    <row r="14">
      <c r="D14" s="405" t="n"/>
    </row>
    <row r="15">
      <c r="D15" s="43" t="n"/>
    </row>
    <row r="16">
      <c r="D16" s="43" t="n"/>
    </row>
    <row r="17">
      <c r="D17" s="43" t="n"/>
    </row>
    <row r="18">
      <c r="D18" s="43" t="n"/>
    </row>
    <row r="19">
      <c r="D19" s="43" t="n"/>
    </row>
    <row r="20">
      <c r="D20" s="43" t="n"/>
    </row>
  </sheetData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tabColor rgb="FF002060"/>
    <outlinePr summaryBelow="1" summaryRight="1"/>
    <pageSetUpPr/>
  </sheetPr>
  <dimension ref="B3:F12"/>
  <sheetViews>
    <sheetView showGridLines="0" zoomScale="70" zoomScaleNormal="70" workbookViewId="0">
      <selection activeCell="H7" sqref="H7"/>
    </sheetView>
  </sheetViews>
  <sheetFormatPr baseColWidth="10" defaultColWidth="8.6640625" defaultRowHeight="14"/>
  <cols>
    <col width="8.6640625" customWidth="1" style="217" min="1" max="2"/>
    <col width="20.5" customWidth="1" style="217" min="3" max="3"/>
    <col width="20.1640625" bestFit="1" customWidth="1" style="217" min="4" max="4"/>
    <col width="14.33203125" customWidth="1" style="217" min="5" max="5"/>
    <col width="18" bestFit="1" customWidth="1" style="217" min="6" max="6"/>
    <col width="8.6640625" customWidth="1" style="217" min="7" max="16384"/>
  </cols>
  <sheetData>
    <row r="3">
      <c r="B3" s="341" t="inlineStr">
        <is>
          <t>Periode Mei 2026</t>
        </is>
      </c>
      <c r="F3" s="217" t="inlineStr">
        <is>
          <t>dalam juta Rupiah</t>
        </is>
      </c>
    </row>
    <row r="4">
      <c r="B4" s="1331" t="inlineStr">
        <is>
          <t>Keterangan</t>
        </is>
      </c>
      <c r="C4" s="1332" t="n"/>
      <c r="D4" s="1331" t="inlineStr">
        <is>
          <t>Usaha Produktif</t>
        </is>
      </c>
      <c r="E4" s="1331" t="inlineStr">
        <is>
          <t>Usaha Non-Produktif</t>
        </is>
      </c>
      <c r="F4" s="1331" t="inlineStr">
        <is>
          <t>Jumlah</t>
        </is>
      </c>
    </row>
    <row r="5">
      <c r="B5" s="290" t="n"/>
      <c r="C5" s="1333" t="n"/>
      <c r="D5" s="1086" t="n"/>
      <c r="E5" s="1086" t="n"/>
      <c r="F5" s="1086" t="n"/>
    </row>
    <row r="6" ht="30.75" customHeight="1">
      <c r="B6" s="1334" t="inlineStr">
        <is>
          <t>Nilai Penjaminan yang Ditanggung Sendiri</t>
        </is>
      </c>
      <c r="C6" s="1218" t="n"/>
      <c r="D6" s="1335" t="n">
        <v>21845483492679</v>
      </c>
      <c r="E6" s="1335" t="n">
        <v>13938471246113</v>
      </c>
      <c r="F6" s="1335" t="n">
        <v>35783954738792</v>
      </c>
    </row>
    <row r="7">
      <c r="B7" s="1334" t="inlineStr">
        <is>
          <t>Modal Sendiri Bersih</t>
        </is>
      </c>
      <c r="C7" s="1218" t="n"/>
      <c r="D7" s="1336" t="n">
        <v>1206870558836.24</v>
      </c>
      <c r="E7" s="1336" t="n">
        <v>1206870558836.24</v>
      </c>
      <c r="F7" s="1336" t="n">
        <v>1206870558836.24</v>
      </c>
    </row>
    <row r="8">
      <c r="B8" s="1334" t="inlineStr">
        <is>
          <t>Gearing Ratio (Nilai Baris 1:2)</t>
        </is>
      </c>
      <c r="C8" s="1218" t="n"/>
      <c r="D8" s="266" t="n">
        <v>18.10093330451622</v>
      </c>
      <c r="E8" s="266" t="n">
        <v>11.54926776866077</v>
      </c>
      <c r="F8" s="266" t="n">
        <v>29.65020107317699</v>
      </c>
    </row>
    <row r="10">
      <c r="D10" s="1337" t="n"/>
      <c r="E10" s="1337" t="n"/>
      <c r="F10" s="1337" t="n"/>
    </row>
    <row r="11">
      <c r="D11" s="1337" t="n"/>
      <c r="F11" s="1337" t="n"/>
    </row>
    <row r="12">
      <c r="F12" s="1337" t="n"/>
    </row>
  </sheetData>
  <mergeCells count="7">
    <mergeCell ref="B6:C6"/>
    <mergeCell ref="B7:C7"/>
    <mergeCell ref="F4:F5"/>
    <mergeCell ref="E4:E5"/>
    <mergeCell ref="D4:D5"/>
    <mergeCell ref="B8:C8"/>
    <mergeCell ref="B4:C5"/>
  </mergeCells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tabColor rgb="FF002060"/>
    <outlinePr summaryBelow="1" summaryRight="1"/>
    <pageSetUpPr/>
  </sheetPr>
  <dimension ref="B2:E21"/>
  <sheetViews>
    <sheetView showGridLines="0" topLeftCell="A4" zoomScale="85" zoomScaleNormal="85" workbookViewId="0">
      <selection activeCell="F26" sqref="F26:F27"/>
    </sheetView>
  </sheetViews>
  <sheetFormatPr baseColWidth="10" defaultColWidth="8.6640625" defaultRowHeight="14"/>
  <cols>
    <col width="8.6640625" customWidth="1" style="217" min="1" max="1"/>
    <col width="39.1640625" bestFit="1" customWidth="1" style="217" min="2" max="2"/>
    <col width="24.6640625" customWidth="1" style="1338" min="3" max="3"/>
    <col width="24.5" customWidth="1" style="1338" min="4" max="4"/>
    <col width="25.5" customWidth="1" style="1338" min="5" max="5"/>
    <col width="8.6640625" customWidth="1" style="217" min="6" max="16384"/>
  </cols>
  <sheetData>
    <row r="2">
      <c r="B2" s="341" t="inlineStr">
        <is>
          <t>Posisi 31 Mei 2026</t>
        </is>
      </c>
    </row>
    <row r="3" ht="19" customHeight="1">
      <c r="B3" s="416" t="inlineStr">
        <is>
          <t>Aset Tetap</t>
        </is>
      </c>
      <c r="E3" s="1339" t="inlineStr">
        <is>
          <t>Dalam Juta Rupiah</t>
        </is>
      </c>
    </row>
    <row r="4">
      <c r="B4" s="417" t="inlineStr">
        <is>
          <t>Kategori</t>
        </is>
      </c>
      <c r="C4" s="1340" t="inlineStr">
        <is>
          <t>Nilai Aset</t>
        </is>
      </c>
      <c r="D4" s="1340" t="inlineStr">
        <is>
          <t>Akm Penyusutan</t>
        </is>
      </c>
      <c r="E4" s="1341" t="inlineStr">
        <is>
          <t>Nilai Buku</t>
        </is>
      </c>
    </row>
    <row r="5">
      <c r="B5" s="415" t="inlineStr">
        <is>
          <t>Tanah</t>
        </is>
      </c>
      <c r="C5" s="1342" t="n">
        <v>4150998529</v>
      </c>
      <c r="D5" s="1342" t="n"/>
      <c r="E5" s="1342" t="n">
        <v>4150998529</v>
      </c>
    </row>
    <row r="6">
      <c r="B6" s="415" t="inlineStr">
        <is>
          <t>Bangunan</t>
        </is>
      </c>
      <c r="C6" s="1342" t="n">
        <v>814251471</v>
      </c>
      <c r="D6" s="1342" t="n">
        <v>-376591305.3375</v>
      </c>
      <c r="E6" s="1342" t="n">
        <v>437660165.6625</v>
      </c>
    </row>
    <row r="7">
      <c r="B7" s="414" t="inlineStr">
        <is>
          <t xml:space="preserve">Kendaraan </t>
        </is>
      </c>
      <c r="C7" s="1342" t="n">
        <v>871200000</v>
      </c>
      <c r="D7" s="1342" t="n">
        <v>-716925000</v>
      </c>
      <c r="E7" s="1342" t="n">
        <v>154275000</v>
      </c>
    </row>
    <row r="8">
      <c r="B8" s="414" t="inlineStr">
        <is>
          <t>Peralatan Komputer</t>
        </is>
      </c>
      <c r="C8" s="1342" t="n">
        <v>17928438362</v>
      </c>
      <c r="D8" s="1342" t="n">
        <v>-14322049463.4792</v>
      </c>
      <c r="E8" s="1342" t="n">
        <v>3606388898.5208</v>
      </c>
    </row>
    <row r="9">
      <c r="B9" s="414" t="inlineStr">
        <is>
          <t>Peralatan Non Komputer</t>
        </is>
      </c>
      <c r="C9" s="1342" t="n">
        <v>1839590883.4</v>
      </c>
      <c r="D9" s="1342" t="n">
        <v>-1542760658.875</v>
      </c>
      <c r="E9" s="1342" t="n">
        <v>296830224.5250001</v>
      </c>
    </row>
    <row r="10">
      <c r="B10" s="414" t="inlineStr">
        <is>
          <t>Perabot Kantor</t>
        </is>
      </c>
      <c r="C10" s="1342" t="n">
        <v>4092231721</v>
      </c>
      <c r="D10" s="1342" t="n">
        <v>-3011963335.38541</v>
      </c>
      <c r="E10" s="1342" t="n">
        <v>1080268385.61459</v>
      </c>
    </row>
    <row r="11">
      <c r="B11" s="414" t="inlineStr">
        <is>
          <t>Renovasi</t>
        </is>
      </c>
      <c r="C11" s="1342" t="n">
        <v>16713767105.48</v>
      </c>
      <c r="D11" s="1342" t="n">
        <v>-8822470876.70833</v>
      </c>
      <c r="E11" s="1342" t="n">
        <v>7891296228.771669</v>
      </c>
    </row>
    <row r="12">
      <c r="B12" s="414" t="inlineStr">
        <is>
          <t>Aset Hak Guna Usaha</t>
        </is>
      </c>
      <c r="C12" s="1342" t="n">
        <v>19852748097.66387</v>
      </c>
      <c r="D12" s="1342" t="n">
        <v>-11452997142.711</v>
      </c>
      <c r="E12" s="1342" t="n">
        <v>8399750954.952871</v>
      </c>
    </row>
    <row r="13">
      <c r="B13" s="414" t="inlineStr">
        <is>
          <t>Aktiva Tetap dalam Penyelesaian</t>
        </is>
      </c>
      <c r="C13" s="1342" t="n">
        <v>350324413</v>
      </c>
      <c r="D13" s="1342" t="n"/>
      <c r="E13" s="1342" t="n">
        <v>350324413</v>
      </c>
    </row>
    <row r="14">
      <c r="B14" s="417" t="inlineStr">
        <is>
          <t>Total</t>
        </is>
      </c>
      <c r="C14" s="1343">
        <f>SUM(C5:C13)</f>
        <v/>
      </c>
      <c r="D14" s="1343">
        <f>SUM(D5:D13)</f>
        <v/>
      </c>
      <c r="E14" s="1343">
        <f>SUM(E5:E13)</f>
        <v/>
      </c>
    </row>
    <row r="16" ht="19" customHeight="1">
      <c r="B16" s="416" t="inlineStr">
        <is>
          <t>Aset Tidak Berwujud</t>
        </is>
      </c>
      <c r="E16" s="1344" t="n"/>
    </row>
    <row r="17">
      <c r="B17" s="418" t="inlineStr">
        <is>
          <t>Kategori</t>
        </is>
      </c>
      <c r="C17" s="1340" t="inlineStr">
        <is>
          <t>Nilai Aset</t>
        </is>
      </c>
      <c r="D17" s="1340" t="inlineStr">
        <is>
          <t>Akm Penyusutan</t>
        </is>
      </c>
      <c r="E17" s="1341" t="inlineStr">
        <is>
          <t>Nilai Buku</t>
        </is>
      </c>
    </row>
    <row r="18">
      <c r="B18" s="415" t="inlineStr">
        <is>
          <t>Software</t>
        </is>
      </c>
      <c r="C18" s="1342" t="n">
        <v>9633316055.560001</v>
      </c>
      <c r="D18" s="1342" t="n">
        <v>-7986456931.83333</v>
      </c>
      <c r="E18" s="1342" t="n">
        <v>1646859123.726671</v>
      </c>
    </row>
    <row r="19">
      <c r="B19" s="415" t="inlineStr">
        <is>
          <t>Aktiva tak berwujud dalam penyelesaian</t>
        </is>
      </c>
      <c r="C19" s="1342" t="n">
        <v>200000000</v>
      </c>
      <c r="D19" s="1342" t="n"/>
      <c r="E19" s="1342" t="n">
        <v>200000000</v>
      </c>
    </row>
    <row r="20">
      <c r="B20" s="415" t="inlineStr">
        <is>
          <t>Beban Ditangguhkan Biaya Pendirian</t>
        </is>
      </c>
      <c r="C20" s="1342" t="n">
        <v>977196699</v>
      </c>
      <c r="D20" s="1342" t="n">
        <v>-977196699</v>
      </c>
      <c r="E20" s="1342" t="n">
        <v>0</v>
      </c>
    </row>
    <row r="21">
      <c r="B21" s="417" t="inlineStr">
        <is>
          <t>Total</t>
        </is>
      </c>
      <c r="C21" s="1345">
        <f>SUM(C18:C20)</f>
        <v/>
      </c>
      <c r="D21" s="1345">
        <f>SUM(D18:D20)</f>
        <v/>
      </c>
      <c r="E21" s="1345">
        <f>SUM(E18:E20)</f>
        <v/>
      </c>
    </row>
  </sheetData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tabColor rgb="FF002060"/>
    <outlinePr summaryBelow="1" summaryRight="1"/>
    <pageSetUpPr/>
  </sheetPr>
  <dimension ref="A2:K46"/>
  <sheetViews>
    <sheetView showGridLines="0" zoomScale="47" zoomScaleNormal="55" workbookViewId="0">
      <selection activeCell="C28" sqref="C28"/>
    </sheetView>
  </sheetViews>
  <sheetFormatPr baseColWidth="10" defaultColWidth="8.83203125" defaultRowHeight="15"/>
  <cols>
    <col width="70.5" bestFit="1" customWidth="1" min="1" max="1"/>
    <col width="19.83203125" bestFit="1" customWidth="1" style="1189" min="2" max="2"/>
    <col width="21.5" bestFit="1" customWidth="1" style="1189" min="3" max="3"/>
    <col width="20.6640625" bestFit="1" customWidth="1" style="1189" min="4" max="4"/>
    <col width="20.5" bestFit="1" customWidth="1" style="1189" min="5" max="5"/>
    <col width="19.83203125" bestFit="1" customWidth="1" style="1189" min="6" max="6"/>
    <col width="20.6640625" bestFit="1" customWidth="1" style="1189" min="7" max="7"/>
    <col width="13.5" customWidth="1" style="1189" min="8" max="8"/>
    <col width="22.33203125" bestFit="1" customWidth="1" style="1189" min="9" max="9"/>
  </cols>
  <sheetData>
    <row r="2" ht="19" customHeight="1">
      <c r="A2" s="680" t="inlineStr">
        <is>
          <t>Periode 31 Mei 2026</t>
        </is>
      </c>
      <c r="B2" s="1346" t="n"/>
      <c r="C2" s="1346" t="n"/>
      <c r="D2" s="1346" t="n"/>
      <c r="E2" s="1346" t="n"/>
      <c r="F2" s="1346" t="n"/>
      <c r="G2" s="1346" t="n"/>
      <c r="H2" s="1346" t="n"/>
      <c r="I2" s="1346" t="inlineStr">
        <is>
          <t>Jutaan Rupiah</t>
        </is>
      </c>
    </row>
    <row r="3" ht="19" customHeight="1">
      <c r="A3" s="682" t="inlineStr">
        <is>
          <t>Sum of PIUTANG</t>
        </is>
      </c>
      <c r="B3" s="1347" t="inlineStr">
        <is>
          <t>Column Labels</t>
        </is>
      </c>
      <c r="C3" s="1346" t="n"/>
      <c r="D3" s="1346" t="n"/>
      <c r="E3" s="1346" t="n"/>
      <c r="F3" s="1346" t="n"/>
      <c r="G3" s="1346" t="n"/>
      <c r="H3" s="1346" t="n"/>
      <c r="I3" s="1346" t="n"/>
    </row>
    <row r="4" ht="19" customHeight="1">
      <c r="A4" s="684" t="inlineStr">
        <is>
          <t>Keterangan</t>
        </is>
      </c>
      <c r="B4" s="685" t="inlineStr">
        <is>
          <t>0-30</t>
        </is>
      </c>
      <c r="C4" s="685" t="inlineStr">
        <is>
          <t>31-60</t>
        </is>
      </c>
      <c r="D4" s="685" t="inlineStr">
        <is>
          <t>61-90</t>
        </is>
      </c>
      <c r="E4" s="685" t="inlineStr">
        <is>
          <t>91-120</t>
        </is>
      </c>
      <c r="F4" s="685" t="inlineStr">
        <is>
          <t>121-365</t>
        </is>
      </c>
      <c r="G4" s="685" t="inlineStr">
        <is>
          <t>&gt;365</t>
        </is>
      </c>
      <c r="H4" s="685" t="inlineStr">
        <is>
          <t>CKPN</t>
        </is>
      </c>
      <c r="I4" s="685" t="inlineStr">
        <is>
          <t>Grand Total</t>
        </is>
      </c>
    </row>
    <row r="5" ht="19" customHeight="1">
      <c r="A5" s="675" t="inlineStr">
        <is>
          <t>KONSUMTIF</t>
        </is>
      </c>
      <c r="B5" s="1348" t="n">
        <v>3307682364.5465</v>
      </c>
      <c r="C5" s="1348" t="n">
        <v>1341376425.57</v>
      </c>
      <c r="D5" s="1348" t="n">
        <v>923154517.3599999</v>
      </c>
      <c r="E5" s="1348" t="n">
        <v>1703934834.59</v>
      </c>
      <c r="F5" s="1348" t="n">
        <v>7168888210.523329</v>
      </c>
      <c r="G5" s="1348" t="n">
        <v>4024045373.731125</v>
      </c>
      <c r="H5" s="1348" t="n">
        <v>0</v>
      </c>
      <c r="I5" s="1348">
        <f>SUM(B5:H5)</f>
        <v/>
      </c>
    </row>
    <row r="6" ht="19" customHeight="1">
      <c r="A6" s="676" t="inlineStr">
        <is>
          <t>BANK JATENG SYARIAH</t>
        </is>
      </c>
      <c r="B6" s="1349" t="n"/>
      <c r="C6" s="1349" t="n"/>
      <c r="D6" s="1349" t="n">
        <v>63248050</v>
      </c>
      <c r="E6" s="1349" t="n"/>
      <c r="F6" s="1349" t="n">
        <v>47718945</v>
      </c>
      <c r="G6" s="1349" t="n">
        <v>48526828.2</v>
      </c>
      <c r="H6" s="1349" t="n">
        <v>0</v>
      </c>
      <c r="I6" s="1349">
        <f>SUM(B6:H6)</f>
        <v/>
      </c>
    </row>
    <row r="7" ht="19" customHeight="1">
      <c r="A7" s="676" t="inlineStr">
        <is>
          <t>KOPERASI PEGAWAI PELABUHAN INDONESIA (KOPPELINDO) III</t>
        </is>
      </c>
      <c r="B7" s="1349" t="n"/>
      <c r="C7" s="1349" t="n"/>
      <c r="D7" s="1349" t="n"/>
      <c r="E7" s="1349" t="n"/>
      <c r="F7" s="1349" t="n">
        <v>74742135</v>
      </c>
      <c r="G7" s="1349" t="n"/>
      <c r="H7" s="1349" t="n">
        <v>0</v>
      </c>
      <c r="I7" s="1349">
        <f>SUM(B7:H7)</f>
        <v/>
      </c>
    </row>
    <row r="8" ht="19" customHeight="1">
      <c r="A8" s="676" t="inlineStr">
        <is>
          <t>KOPPELINDO III SURABAYA</t>
        </is>
      </c>
      <c r="B8" s="1349" t="n"/>
      <c r="C8" s="1349" t="n"/>
      <c r="D8" s="1349" t="n"/>
      <c r="E8" s="1349" t="n"/>
      <c r="F8" s="1349" t="n"/>
      <c r="G8" s="1349" t="n">
        <v>25000000</v>
      </c>
      <c r="H8" s="1349" t="n">
        <v>0</v>
      </c>
      <c r="I8" s="1349">
        <f>SUM(B8:H8)</f>
        <v/>
      </c>
    </row>
    <row r="9" ht="19" customHeight="1">
      <c r="A9" s="676" t="inlineStr">
        <is>
          <t>PT BANK ACEH SYARIAH</t>
        </is>
      </c>
      <c r="B9" s="1349" t="n"/>
      <c r="C9" s="1349" t="n"/>
      <c r="D9" s="1349" t="n"/>
      <c r="E9" s="1349" t="n"/>
      <c r="F9" s="1349" t="n">
        <v>126293618</v>
      </c>
      <c r="G9" s="1349" t="n">
        <v>26681746.39999999</v>
      </c>
      <c r="H9" s="1349" t="n">
        <v>0</v>
      </c>
      <c r="I9" s="1349">
        <f>SUM(B9:H9)</f>
        <v/>
      </c>
    </row>
    <row r="10" ht="19" customHeight="1">
      <c r="A10" s="676" t="inlineStr">
        <is>
          <t>PT BANK JABAR BANTEN SYARIAH</t>
        </is>
      </c>
      <c r="B10" s="1349" t="n">
        <v>181015281.75</v>
      </c>
      <c r="C10" s="1349" t="n">
        <v>57586176.75</v>
      </c>
      <c r="D10" s="1349" t="n">
        <v>13190654</v>
      </c>
      <c r="E10" s="1349" t="n">
        <v>219404741.6</v>
      </c>
      <c r="F10" s="1349" t="n">
        <v>766887489.2582873</v>
      </c>
      <c r="G10" s="1349" t="n">
        <v>285551237.33</v>
      </c>
      <c r="H10" s="1349" t="n">
        <v>0</v>
      </c>
      <c r="I10" s="1349">
        <f>SUM(B10:H10)</f>
        <v/>
      </c>
    </row>
    <row r="11" ht="19" customHeight="1">
      <c r="A11" s="676" t="inlineStr">
        <is>
          <t>PT BANK MUAMALAT INDONESIA TBK</t>
        </is>
      </c>
      <c r="B11" s="1349" t="n"/>
      <c r="C11" s="1349" t="n"/>
      <c r="D11" s="1349" t="n"/>
      <c r="E11" s="1349" t="n"/>
      <c r="F11" s="1349" t="n"/>
      <c r="G11" s="1349" t="n">
        <v>81693720.2</v>
      </c>
      <c r="H11" s="1349" t="n">
        <v>0</v>
      </c>
      <c r="I11" s="1349">
        <f>SUM(B11:H11)</f>
        <v/>
      </c>
    </row>
    <row r="12" ht="19" customHeight="1">
      <c r="A12" s="676" t="inlineStr">
        <is>
          <t>PT BANK NTB SYARIAH</t>
        </is>
      </c>
      <c r="B12" s="1349" t="n"/>
      <c r="C12" s="1349" t="n">
        <v>83097818</v>
      </c>
      <c r="D12" s="1349" t="n"/>
      <c r="E12" s="1349" t="n"/>
      <c r="F12" s="1349" t="n">
        <v>600976020.4</v>
      </c>
      <c r="G12" s="1349" t="n">
        <v>207308675.4</v>
      </c>
      <c r="H12" s="1349" t="n">
        <v>0</v>
      </c>
      <c r="I12" s="1349">
        <f>SUM(B12:H12)</f>
        <v/>
      </c>
    </row>
    <row r="13" ht="19" customHeight="1">
      <c r="A13" s="676" t="inlineStr">
        <is>
          <t>PT BANK SYARIAH NASIONAL</t>
        </is>
      </c>
      <c r="B13" s="1349" t="n"/>
      <c r="C13" s="1349" t="n"/>
      <c r="D13" s="1349" t="n"/>
      <c r="E13" s="1349" t="n">
        <v>15060444.9</v>
      </c>
      <c r="F13" s="1349" t="n">
        <v>4364995.023042137</v>
      </c>
      <c r="G13" s="1349" t="n"/>
      <c r="H13" s="1349" t="n">
        <v>0</v>
      </c>
      <c r="I13" s="1349">
        <f>SUM(B13:H13)</f>
        <v/>
      </c>
    </row>
    <row r="14" ht="19" customHeight="1">
      <c r="A14" s="676" t="inlineStr">
        <is>
          <t xml:space="preserve">PT BPD KALIMANTAN BARAT </t>
        </is>
      </c>
      <c r="B14" s="1349" t="n">
        <v>203023779.8625</v>
      </c>
      <c r="C14" s="1349" t="n"/>
      <c r="D14" s="1349" t="n">
        <v>58236195.77</v>
      </c>
      <c r="E14" s="1349" t="n"/>
      <c r="F14" s="1349" t="n">
        <v>116840581.43</v>
      </c>
      <c r="G14" s="1349" t="n"/>
      <c r="H14" s="1349" t="n">
        <v>0</v>
      </c>
      <c r="I14" s="1349">
        <f>SUM(B14:H14)</f>
        <v/>
      </c>
    </row>
    <row r="15" ht="19" customHeight="1">
      <c r="A15" s="676" t="inlineStr">
        <is>
          <t xml:space="preserve">PT BPD SULSEL DAN SULBAR </t>
        </is>
      </c>
      <c r="B15" s="1349" t="n"/>
      <c r="C15" s="1349" t="n"/>
      <c r="D15" s="1349" t="n"/>
      <c r="E15" s="1349" t="n"/>
      <c r="F15" s="1349" t="n">
        <v>0</v>
      </c>
      <c r="G15" s="1349" t="n"/>
      <c r="H15" s="1349" t="n">
        <v>0</v>
      </c>
      <c r="I15" s="1349">
        <f>SUM(B15:H15)</f>
        <v/>
      </c>
    </row>
    <row r="16" ht="19" customHeight="1">
      <c r="A16" s="676" t="inlineStr">
        <is>
          <t>PT BPD SUMSELBABEL</t>
        </is>
      </c>
      <c r="B16" s="1349" t="n"/>
      <c r="C16" s="1349" t="n"/>
      <c r="D16" s="1349" t="n"/>
      <c r="E16" s="1349" t="n"/>
      <c r="F16" s="1349" t="n"/>
      <c r="G16" s="1349" t="n">
        <v>26891794.45</v>
      </c>
      <c r="H16" s="1349" t="n">
        <v>0</v>
      </c>
      <c r="I16" s="1349">
        <f>SUM(B16:H16)</f>
        <v/>
      </c>
    </row>
    <row r="17" ht="19" customHeight="1">
      <c r="A17" s="676" t="inlineStr">
        <is>
          <t>PT BPRS BHAKTI SUMEKAR</t>
        </is>
      </c>
      <c r="B17" s="1349" t="n"/>
      <c r="C17" s="1349" t="n"/>
      <c r="D17" s="1349" t="n"/>
      <c r="E17" s="1349" t="n">
        <v>42746770.4</v>
      </c>
      <c r="F17" s="1349" t="n">
        <v>14407622.6</v>
      </c>
      <c r="G17" s="1349" t="n"/>
      <c r="H17" s="1349" t="n">
        <v>0</v>
      </c>
      <c r="I17" s="1349">
        <f>SUM(B17:H17)</f>
        <v/>
      </c>
    </row>
    <row r="18" ht="19" customHeight="1">
      <c r="A18" s="676" t="inlineStr">
        <is>
          <t>PT BPRS HIK</t>
        </is>
      </c>
      <c r="B18" s="1349" t="n"/>
      <c r="C18" s="1349" t="n"/>
      <c r="D18" s="1349" t="n"/>
      <c r="E18" s="1349" t="n">
        <v>79328203</v>
      </c>
      <c r="F18" s="1349" t="n">
        <v>13081328</v>
      </c>
      <c r="G18" s="1349" t="n">
        <v>39724961.3919998</v>
      </c>
      <c r="H18" s="1349" t="n">
        <v>0</v>
      </c>
      <c r="I18" s="1349">
        <f>SUM(B18:H18)</f>
        <v/>
      </c>
    </row>
    <row r="19" ht="19" customHeight="1">
      <c r="A19" s="676" t="inlineStr">
        <is>
          <t xml:space="preserve">PT BPRS HIK BEKASI </t>
        </is>
      </c>
      <c r="B19" s="1349" t="n"/>
      <c r="C19" s="1349" t="n"/>
      <c r="D19" s="1349" t="n"/>
      <c r="E19" s="1349" t="n"/>
      <c r="F19" s="1349" t="n"/>
      <c r="G19" s="1349" t="n">
        <v>0</v>
      </c>
      <c r="H19" s="1349" t="n">
        <v>0</v>
      </c>
      <c r="I19" s="1349">
        <f>SUM(B19:H19)</f>
        <v/>
      </c>
    </row>
    <row r="20" ht="19" customHeight="1">
      <c r="A20" s="676" t="inlineStr">
        <is>
          <t>PT BSI Tbk</t>
        </is>
      </c>
      <c r="B20" s="1349" t="n">
        <v>2923643302.934</v>
      </c>
      <c r="C20" s="1349" t="n">
        <v>1194018336.66</v>
      </c>
      <c r="D20" s="1349" t="n">
        <v>788479617.5899999</v>
      </c>
      <c r="E20" s="1349" t="n">
        <v>1218474768.29</v>
      </c>
      <c r="F20" s="1349" t="n">
        <v>5389596143.612</v>
      </c>
      <c r="G20" s="1349" t="n">
        <v>3282532610.359126</v>
      </c>
      <c r="H20" s="1349" t="n">
        <v>0</v>
      </c>
      <c r="I20" s="1349">
        <f>SUM(B20:H20)</f>
        <v/>
      </c>
    </row>
    <row r="21" ht="19" customHeight="1">
      <c r="A21" s="676" t="inlineStr">
        <is>
          <t>PT PNM</t>
        </is>
      </c>
      <c r="B21" s="1349" t="n"/>
      <c r="C21" s="1349" t="n"/>
      <c r="D21" s="1349" t="n"/>
      <c r="E21" s="1349" t="n"/>
      <c r="F21" s="1349" t="n">
        <v>413600</v>
      </c>
      <c r="G21" s="1349" t="n">
        <v>133800</v>
      </c>
      <c r="H21" s="1349" t="n">
        <v>0</v>
      </c>
      <c r="I21" s="1349">
        <f>SUM(B21:H21)</f>
        <v/>
      </c>
    </row>
    <row r="22" ht="19" customHeight="1">
      <c r="A22" s="676" t="inlineStr">
        <is>
          <t>PT BPR SYARIAH DINAR ASHRI</t>
        </is>
      </c>
      <c r="B22" s="1349" t="n"/>
      <c r="C22" s="1349" t="n">
        <v>6674094.16</v>
      </c>
      <c r="D22" s="1349" t="n"/>
      <c r="E22" s="1349" t="n">
        <v>128919906.4</v>
      </c>
      <c r="F22" s="1349" t="n">
        <v>13565732.2</v>
      </c>
      <c r="G22" s="1349" t="n">
        <v>0</v>
      </c>
      <c r="H22" s="1349" t="n">
        <v>0</v>
      </c>
      <c r="I22" s="1349">
        <f>SUM(B22:H22)</f>
        <v/>
      </c>
    </row>
    <row r="23" ht="19" customHeight="1">
      <c r="A23" s="675" t="inlineStr">
        <is>
          <t>KUR</t>
        </is>
      </c>
      <c r="B23" s="1348" t="n">
        <v>8109403902.837497</v>
      </c>
      <c r="C23" s="1348" t="n">
        <v>7394579826.379997</v>
      </c>
      <c r="D23" s="1348" t="n">
        <v>5085464933.618337</v>
      </c>
      <c r="E23" s="1348" t="n">
        <v>5295187102.97775</v>
      </c>
      <c r="F23" s="1348" t="n">
        <v>7776050894.397323</v>
      </c>
      <c r="G23" s="1348" t="n">
        <v>92853556.75</v>
      </c>
      <c r="H23" s="1348" t="n">
        <v>0</v>
      </c>
      <c r="I23" s="1348">
        <f>SUM(B23:H23)</f>
        <v/>
      </c>
    </row>
    <row r="24" ht="19" customHeight="1">
      <c r="A24" s="676" t="inlineStr">
        <is>
          <t>BANK JATENG SYARIAH</t>
        </is>
      </c>
      <c r="B24" s="1349" t="n">
        <v>26919140.1000001</v>
      </c>
      <c r="C24" s="1349" t="n">
        <v>249386342.03</v>
      </c>
      <c r="D24" s="1349" t="n">
        <v>50809770.22499992</v>
      </c>
      <c r="E24" s="1349" t="n">
        <v>112929456.75</v>
      </c>
      <c r="F24" s="1349" t="n">
        <v>134388804.534949</v>
      </c>
      <c r="G24" s="1349" t="n">
        <v>0</v>
      </c>
      <c r="H24" s="1349" t="n">
        <v>0</v>
      </c>
      <c r="I24" s="1349">
        <f>SUM(B24:H24)</f>
        <v/>
      </c>
    </row>
    <row r="25" ht="19" customHeight="1">
      <c r="A25" s="676" t="inlineStr">
        <is>
          <t>BANK KALSEL SYARIAH</t>
        </is>
      </c>
      <c r="B25" s="1349" t="n"/>
      <c r="C25" s="1349" t="n">
        <v>33003092.65</v>
      </c>
      <c r="D25" s="1349" t="n"/>
      <c r="E25" s="1349" t="n"/>
      <c r="F25" s="1349" t="n"/>
      <c r="G25" s="1349" t="n"/>
      <c r="H25" s="1349" t="n">
        <v>0</v>
      </c>
      <c r="I25" s="1349">
        <f>SUM(B25:H25)</f>
        <v/>
      </c>
    </row>
    <row r="26" ht="19" customHeight="1">
      <c r="A26" s="676" t="inlineStr">
        <is>
          <t>BANK NAGARI SYARIAH</t>
        </is>
      </c>
      <c r="B26" s="1349" t="n"/>
      <c r="C26" s="1349" t="n">
        <v>22417799.8</v>
      </c>
      <c r="D26" s="1349" t="n"/>
      <c r="E26" s="1349" t="n">
        <v>1675846.5</v>
      </c>
      <c r="F26" s="1349" t="n">
        <v>278363.7250000001</v>
      </c>
      <c r="G26" s="1349" t="n">
        <v>11714653.25</v>
      </c>
      <c r="H26" s="1349" t="n">
        <v>0</v>
      </c>
      <c r="I26" s="1349">
        <f>SUM(B26:H26)</f>
        <v/>
      </c>
    </row>
    <row r="27" ht="19" customHeight="1">
      <c r="A27" s="676" t="inlineStr">
        <is>
          <t>PT BANK ACEH SYARIAH</t>
        </is>
      </c>
      <c r="B27" s="1349" t="n">
        <v>54864410.425</v>
      </c>
      <c r="C27" s="1349" t="n">
        <v>27372128.48</v>
      </c>
      <c r="D27" s="1349" t="n">
        <v>63613389.625</v>
      </c>
      <c r="E27" s="1349" t="n">
        <v>45064988.52500001</v>
      </c>
      <c r="F27" s="1349" t="n">
        <v>143866957.2</v>
      </c>
      <c r="G27" s="1349" t="n"/>
      <c r="H27" s="1349" t="n">
        <v>0</v>
      </c>
      <c r="I27" s="1349">
        <f>SUM(B27:H27)</f>
        <v/>
      </c>
      <c r="K27" s="676" t="n"/>
    </row>
    <row r="28" ht="19" customHeight="1">
      <c r="A28" s="676" t="inlineStr">
        <is>
          <t>PT BANK RIAU KEPRI SYARIAH</t>
        </is>
      </c>
      <c r="B28" s="1349" t="n">
        <v>100138697.875</v>
      </c>
      <c r="C28" s="1349" t="n">
        <v>354838927.55</v>
      </c>
      <c r="D28" s="1349" t="n">
        <v>184160469.55</v>
      </c>
      <c r="E28" s="1349" t="n">
        <v>213510589.525</v>
      </c>
      <c r="F28" s="1349" t="n">
        <v>634348382.0980805</v>
      </c>
      <c r="G28" s="1349" t="n">
        <v>1.490116119384766e-08</v>
      </c>
      <c r="H28" s="1349" t="n">
        <v>0</v>
      </c>
      <c r="I28" s="1349">
        <f>SUM(B28:H28)</f>
        <v/>
      </c>
    </row>
    <row r="29" ht="19" customHeight="1">
      <c r="A29" s="676" t="inlineStr">
        <is>
          <t>PT BPD DIY</t>
        </is>
      </c>
      <c r="B29" s="1349" t="n">
        <v>49175551.25</v>
      </c>
      <c r="C29" s="1349" t="n"/>
      <c r="D29" s="1349" t="n">
        <v>61673847.725</v>
      </c>
      <c r="E29" s="1349" t="n">
        <v>62002849.825</v>
      </c>
      <c r="F29" s="1349" t="n">
        <v>9157413.400000002</v>
      </c>
      <c r="G29" s="1349" t="n"/>
      <c r="H29" s="1349" t="n">
        <v>0</v>
      </c>
      <c r="I29" s="1349">
        <f>SUM(B29:H29)</f>
        <v/>
      </c>
    </row>
    <row r="30" ht="19" customHeight="1">
      <c r="A30" s="676" t="inlineStr">
        <is>
          <t>PT BPD JATIM Tbk</t>
        </is>
      </c>
      <c r="B30" s="1349" t="n">
        <v>10943764</v>
      </c>
      <c r="C30" s="1349" t="n"/>
      <c r="D30" s="1349" t="n">
        <v>8740193.275</v>
      </c>
      <c r="E30" s="1349" t="n">
        <v>21659291.955</v>
      </c>
      <c r="F30" s="1349" t="n">
        <v>725797.2406368461</v>
      </c>
      <c r="G30" s="1349" t="n">
        <v>-0.2500000004656613</v>
      </c>
      <c r="H30" s="1349" t="n">
        <v>0</v>
      </c>
      <c r="I30" s="1349">
        <f>SUM(B30:H30)</f>
        <v/>
      </c>
    </row>
    <row r="31" ht="19" customHeight="1">
      <c r="A31" s="676" t="inlineStr">
        <is>
          <t>PT BSI Tbk</t>
        </is>
      </c>
      <c r="B31" s="1349" t="n">
        <v>7783160000.612497</v>
      </c>
      <c r="C31" s="1349" t="n">
        <v>6572926031.639997</v>
      </c>
      <c r="D31" s="1349" t="n">
        <v>4612297659.793337</v>
      </c>
      <c r="E31" s="1349" t="n">
        <v>4754157829.54775</v>
      </c>
      <c r="F31" s="1349" t="n">
        <v>6620502203.290907</v>
      </c>
      <c r="G31" s="1349" t="n">
        <v>81138903.74999999</v>
      </c>
      <c r="H31" s="1349" t="n">
        <v>0</v>
      </c>
      <c r="I31" s="1349">
        <f>SUM(B31:H31)</f>
        <v/>
      </c>
    </row>
    <row r="32" ht="19" customHeight="1">
      <c r="A32" s="676" t="inlineStr">
        <is>
          <t>PT PEGADAIAN</t>
        </is>
      </c>
      <c r="B32" s="1349" t="n">
        <v>84202338.575</v>
      </c>
      <c r="C32" s="1349" t="n">
        <v>134635504.23</v>
      </c>
      <c r="D32" s="1349" t="n">
        <v>104169603.425</v>
      </c>
      <c r="E32" s="1349" t="n">
        <v>84186250.35000004</v>
      </c>
      <c r="F32" s="1349" t="n">
        <v>232782972.9077494</v>
      </c>
      <c r="G32" s="1349" t="n">
        <v>0</v>
      </c>
      <c r="H32" s="1349" t="n">
        <v>0</v>
      </c>
      <c r="I32" s="1349">
        <f>SUM(B32:H32)</f>
        <v/>
      </c>
    </row>
    <row r="33" ht="19" customHeight="1">
      <c r="A33" s="675" t="inlineStr">
        <is>
          <t>MIKRO</t>
        </is>
      </c>
      <c r="B33" s="1348" t="n">
        <v>5380756495.01</v>
      </c>
      <c r="C33" s="1348" t="n">
        <v>5098013039.55</v>
      </c>
      <c r="D33" s="1348" t="n">
        <v>6348376977.25</v>
      </c>
      <c r="E33" s="1348" t="n">
        <v>9145426608.790001</v>
      </c>
      <c r="F33" s="1348" t="n">
        <v>2789130680.413689</v>
      </c>
      <c r="G33" s="1348" t="n">
        <v>2464067540.678</v>
      </c>
      <c r="H33" s="1348" t="n">
        <v>0</v>
      </c>
      <c r="I33" s="1348">
        <f>SUM(B33:H33)</f>
        <v/>
      </c>
    </row>
    <row r="34" ht="19" customHeight="1">
      <c r="A34" s="676" t="inlineStr">
        <is>
          <t>BANK NAGARI SYARIAH</t>
        </is>
      </c>
      <c r="B34" s="1349" t="n"/>
      <c r="C34" s="1349" t="n"/>
      <c r="D34" s="1349" t="n"/>
      <c r="E34" s="1349" t="n"/>
      <c r="F34" s="1349" t="n">
        <v>7907634.673255786</v>
      </c>
      <c r="G34" s="1349" t="n">
        <v>1642109.595</v>
      </c>
      <c r="H34" s="1349" t="n">
        <v>0</v>
      </c>
      <c r="I34" s="1349">
        <f>SUM(B34:H34)</f>
        <v/>
      </c>
    </row>
    <row r="35" ht="19" customHeight="1">
      <c r="A35" s="676" t="inlineStr">
        <is>
          <t>PT BSI Tbk</t>
        </is>
      </c>
      <c r="B35" s="1349" t="n">
        <v>798871744.51</v>
      </c>
      <c r="C35" s="1349" t="n">
        <v>615276823</v>
      </c>
      <c r="D35" s="1349" t="n">
        <v>595372626.75</v>
      </c>
      <c r="E35" s="1349" t="n">
        <v>1492290075.04</v>
      </c>
      <c r="F35" s="1349" t="n">
        <v>296695957.715423</v>
      </c>
      <c r="G35" s="1349" t="n">
        <v>389309124.808</v>
      </c>
      <c r="H35" s="1349" t="n">
        <v>0</v>
      </c>
      <c r="I35" s="1349">
        <f>SUM(B35:H35)</f>
        <v/>
      </c>
    </row>
    <row r="36" ht="19" customHeight="1">
      <c r="A36" s="676" t="inlineStr">
        <is>
          <t>PT PNM</t>
        </is>
      </c>
      <c r="B36" s="1349" t="n">
        <v>4581884750.5</v>
      </c>
      <c r="C36" s="1349" t="n">
        <v>4482736216.55</v>
      </c>
      <c r="D36" s="1349" t="n">
        <v>5753004350.5</v>
      </c>
      <c r="E36" s="1349" t="n">
        <v>7653136533.75</v>
      </c>
      <c r="F36" s="1349" t="n">
        <v>2484527088.02501</v>
      </c>
      <c r="G36" s="1349" t="n">
        <v>2073116306.275</v>
      </c>
      <c r="H36" s="1349" t="n">
        <v>0</v>
      </c>
      <c r="I36" s="1349">
        <f>SUM(B36:H36)</f>
        <v/>
      </c>
    </row>
    <row r="37" ht="19" customHeight="1">
      <c r="A37" s="675" t="inlineStr">
        <is>
          <t>PEN</t>
        </is>
      </c>
      <c r="B37" s="1348" t="n"/>
      <c r="C37" s="1348" t="n"/>
      <c r="D37" s="1348" t="n"/>
      <c r="E37" s="1348" t="n"/>
      <c r="F37" s="1348" t="n"/>
      <c r="G37" s="1348" t="n">
        <v>124696682.4657231</v>
      </c>
      <c r="H37" s="1348" t="n">
        <v>0</v>
      </c>
      <c r="I37" s="1348">
        <f>SUM(B37:H37)</f>
        <v/>
      </c>
    </row>
    <row r="38" ht="19" customHeight="1">
      <c r="A38" s="676" t="inlineStr">
        <is>
          <t>BTPN SYARIAH</t>
        </is>
      </c>
      <c r="B38" s="1349" t="n"/>
      <c r="C38" s="1349" t="n"/>
      <c r="D38" s="1349" t="n"/>
      <c r="E38" s="1349" t="n"/>
      <c r="F38" s="1349" t="n"/>
      <c r="G38" s="1349" t="n">
        <v>124696682.4657231</v>
      </c>
      <c r="H38" s="1349" t="n">
        <v>0</v>
      </c>
      <c r="I38" s="1349">
        <f>SUM(B38:H38)</f>
        <v/>
      </c>
    </row>
    <row r="39" ht="19" customHeight="1">
      <c r="A39" s="675" t="inlineStr">
        <is>
          <t>Retail &amp; Korporasi</t>
        </is>
      </c>
      <c r="B39" s="1348" t="n">
        <v>30364885.4525</v>
      </c>
      <c r="C39" s="1348" t="n"/>
      <c r="D39" s="1348" t="n">
        <v>9040109.619999999</v>
      </c>
      <c r="E39" s="1348" t="n"/>
      <c r="F39" s="1348" t="n">
        <v>0</v>
      </c>
      <c r="G39" s="1348" t="n">
        <v>0</v>
      </c>
      <c r="H39" s="1348" t="n">
        <v>0</v>
      </c>
      <c r="I39" s="1348">
        <f>SUM(B39:H39)</f>
        <v/>
      </c>
    </row>
    <row r="40" ht="19" customHeight="1">
      <c r="A40" s="676" t="inlineStr">
        <is>
          <t>PT BANK NTB SYARIAH</t>
        </is>
      </c>
      <c r="B40" s="1349" t="n">
        <v>30364885.4525</v>
      </c>
      <c r="C40" s="1349" t="n"/>
      <c r="D40" s="1349" t="n"/>
      <c r="E40" s="1349" t="n"/>
      <c r="F40" s="1349" t="n">
        <v>0</v>
      </c>
      <c r="G40" s="1349" t="n"/>
      <c r="H40" s="1349" t="n">
        <v>0</v>
      </c>
      <c r="I40" s="1349">
        <f>SUM(B40:H40)</f>
        <v/>
      </c>
    </row>
    <row r="41" ht="19" customHeight="1">
      <c r="A41" s="676" t="inlineStr">
        <is>
          <t>PT BPD JATIM Tbk</t>
        </is>
      </c>
      <c r="B41" s="1349" t="n"/>
      <c r="C41" s="1349" t="n"/>
      <c r="D41" s="1349" t="n">
        <v>9040109.619999999</v>
      </c>
      <c r="E41" s="1349" t="n"/>
      <c r="F41" s="1349" t="n"/>
      <c r="G41" s="1349" t="n"/>
      <c r="H41" s="1349" t="n">
        <v>0</v>
      </c>
      <c r="I41" s="1349">
        <f>SUM(B41:H41)</f>
        <v/>
      </c>
    </row>
    <row r="42" ht="19" customHeight="1">
      <c r="A42" s="676" t="inlineStr">
        <is>
          <t>PT BSI Tbk</t>
        </is>
      </c>
      <c r="B42" s="1349" t="n"/>
      <c r="C42" s="1349" t="n"/>
      <c r="D42" s="1349" t="n"/>
      <c r="E42" s="1349" t="n"/>
      <c r="F42" s="1349" t="n"/>
      <c r="G42" s="1349" t="n">
        <v>0</v>
      </c>
      <c r="H42" s="1349" t="n">
        <v>0</v>
      </c>
      <c r="I42" s="1349">
        <f>SUM(B42:H42)</f>
        <v/>
      </c>
    </row>
    <row r="43" ht="19" customHeight="1">
      <c r="A43" s="676" t="inlineStr">
        <is>
          <t>PT BPD JATIM Tbk</t>
        </is>
      </c>
      <c r="B43" s="1349" t="n">
        <v>9040109.619999999</v>
      </c>
      <c r="C43" s="1349" t="n">
        <v>0</v>
      </c>
      <c r="D43" s="1349" t="n">
        <v>0</v>
      </c>
      <c r="E43" s="1349" t="n">
        <v>0</v>
      </c>
      <c r="F43" s="1349" t="n">
        <v>0</v>
      </c>
      <c r="G43" s="1349" t="n">
        <v>0</v>
      </c>
      <c r="H43" s="1349" t="n">
        <v>0</v>
      </c>
      <c r="I43" s="1349">
        <f>SUM(B43:H43)</f>
        <v/>
      </c>
    </row>
    <row r="44" ht="19" customHeight="1">
      <c r="A44" s="676" t="inlineStr">
        <is>
          <t>PT BSI Tbk</t>
        </is>
      </c>
      <c r="B44" s="1349" t="n">
        <v>0</v>
      </c>
      <c r="C44" s="1349" t="n">
        <v>0</v>
      </c>
      <c r="D44" s="1349" t="n">
        <v>0</v>
      </c>
      <c r="E44" s="1349" t="n">
        <v>0</v>
      </c>
      <c r="F44" s="1349" t="n">
        <v>0</v>
      </c>
      <c r="G44" s="1349" t="n">
        <v>0</v>
      </c>
      <c r="H44" s="1349" t="n">
        <v>0</v>
      </c>
      <c r="I44" s="1349">
        <f>SUM(B44:H44)</f>
        <v/>
      </c>
    </row>
    <row r="45" ht="19" customHeight="1">
      <c r="A45" s="675" t="inlineStr">
        <is>
          <t>CKPN</t>
        </is>
      </c>
      <c r="B45" s="1349" t="n">
        <v>0</v>
      </c>
      <c r="C45" s="1349" t="n">
        <v>0</v>
      </c>
      <c r="D45" s="1349" t="n">
        <v>0</v>
      </c>
      <c r="E45" s="1349" t="n">
        <v>0</v>
      </c>
      <c r="F45" s="1349" t="n">
        <v>0</v>
      </c>
      <c r="G45" s="1349" t="n">
        <v>0</v>
      </c>
      <c r="H45" s="1350" t="n">
        <v>-899863094.0599999</v>
      </c>
      <c r="I45" s="1350" t="n">
        <v>-899863094.0599999</v>
      </c>
    </row>
    <row r="46" ht="19" customHeight="1">
      <c r="A46" s="686" t="inlineStr">
        <is>
          <t>Grand Total</t>
        </is>
      </c>
      <c r="B46" s="1351">
        <f>B5+B23+B33+B37+B39</f>
        <v/>
      </c>
      <c r="C46" s="1351">
        <f>C5+C23+C33+C37+C39</f>
        <v/>
      </c>
      <c r="D46" s="1351">
        <f>D5+D23+D33+D37+D39</f>
        <v/>
      </c>
      <c r="E46" s="1351">
        <f>E5+E23+E33+E37+E39</f>
        <v/>
      </c>
      <c r="F46" s="1351">
        <f>F5+F23+F33+F37+F39</f>
        <v/>
      </c>
      <c r="G46" s="1351">
        <f>G5+G23+G33+G37+G39</f>
        <v/>
      </c>
      <c r="H46" s="1351">
        <f>H5+H25+H35+H39+H41+H45</f>
        <v/>
      </c>
      <c r="I46" s="1351">
        <f>SUM(B46:H46)</f>
        <v/>
      </c>
    </row>
  </sheetData>
  <pageMargins left="0.7" right="0.7" top="0.75" bottom="0.75" header="0.3" footer="0.3"/>
  <pageSetup orientation="portrait" paperSize="9"/>
</worksheet>
</file>

<file path=xl/worksheets/sheet20.xml><?xml version="1.0" encoding="utf-8"?>
<worksheet xmlns="http://schemas.openxmlformats.org/spreadsheetml/2006/main">
  <sheetPr>
    <tabColor rgb="FF002060"/>
    <outlinePr summaryBelow="1" summaryRight="1"/>
    <pageSetUpPr/>
  </sheetPr>
  <dimension ref="A1:M56"/>
  <sheetViews>
    <sheetView zoomScale="43" zoomScaleNormal="70" workbookViewId="0">
      <selection activeCell="B3" sqref="B3:K56"/>
    </sheetView>
  </sheetViews>
  <sheetFormatPr baseColWidth="10" defaultColWidth="8.6640625" defaultRowHeight="19"/>
  <cols>
    <col width="8.6640625" customWidth="1" style="560" min="1" max="1"/>
    <col width="58.5" customWidth="1" style="560" min="2" max="2"/>
    <col width="22.5" bestFit="1" customWidth="1" style="560" min="3" max="3"/>
    <col width="19.6640625" bestFit="1" customWidth="1" style="560" min="4" max="5"/>
    <col width="21.5" bestFit="1" customWidth="1" style="560" min="6" max="6"/>
    <col width="23.5" bestFit="1" customWidth="1" style="560" min="7" max="8"/>
    <col width="17.5" bestFit="1" customWidth="1" style="560" min="9" max="9"/>
    <col width="16.83203125" bestFit="1" customWidth="1" style="560" min="10" max="10"/>
    <col width="29.6640625" bestFit="1" customWidth="1" style="560" min="11" max="11"/>
    <col width="8.6640625" customWidth="1" style="560" min="12" max="12"/>
    <col width="9.5" bestFit="1" customWidth="1" style="560" min="13" max="13"/>
    <col width="8.6640625" customWidth="1" style="560" min="14" max="16384"/>
  </cols>
  <sheetData>
    <row r="1">
      <c r="A1" s="559" t="n"/>
      <c r="B1" s="581" t="inlineStr">
        <is>
          <t>Posisi Mei 2026</t>
        </is>
      </c>
      <c r="C1" s="1352" t="n"/>
      <c r="D1" s="1352" t="n"/>
      <c r="E1" s="1352" t="n"/>
      <c r="F1" s="1352" t="n"/>
      <c r="G1" s="1352" t="n"/>
      <c r="H1" s="1352" t="n"/>
      <c r="I1" s="1352" t="n"/>
      <c r="J1" s="1352" t="n"/>
      <c r="K1" s="1353" t="inlineStr">
        <is>
          <t>Dalam Juta Rupiah</t>
        </is>
      </c>
    </row>
    <row r="2" ht="18.75" customFormat="1" customHeight="1" s="563">
      <c r="B2" s="563" t="inlineStr">
        <is>
          <t xml:space="preserve">Sum of  Piutang IJK per 31 Oktober 2025 </t>
        </is>
      </c>
      <c r="C2" s="1354" t="inlineStr">
        <is>
          <t>Column Labels</t>
        </is>
      </c>
      <c r="D2" s="1354" t="n"/>
      <c r="E2" s="1354" t="n"/>
      <c r="F2" s="1354" t="n"/>
      <c r="G2" s="1354" t="n"/>
      <c r="H2" s="1354" t="n"/>
      <c r="I2" s="1354" t="n"/>
      <c r="J2" s="1354" t="n"/>
      <c r="K2" s="1354" t="n"/>
    </row>
    <row r="3">
      <c r="B3" s="599" t="inlineStr">
        <is>
          <t>Row Labels</t>
        </is>
      </c>
      <c r="C3" s="685" t="inlineStr">
        <is>
          <t>0-30</t>
        </is>
      </c>
      <c r="D3" s="685" t="inlineStr">
        <is>
          <t>31-60</t>
        </is>
      </c>
      <c r="E3" s="685" t="inlineStr">
        <is>
          <t>61-90</t>
        </is>
      </c>
      <c r="F3" s="685" t="inlineStr">
        <is>
          <t>91-120</t>
        </is>
      </c>
      <c r="G3" s="685" t="inlineStr">
        <is>
          <t>121-180</t>
        </is>
      </c>
      <c r="H3" s="685" t="inlineStr">
        <is>
          <t>181-365</t>
        </is>
      </c>
      <c r="I3" s="685" t="inlineStr">
        <is>
          <t>&gt;365</t>
        </is>
      </c>
      <c r="J3" s="600" t="inlineStr">
        <is>
          <t>CKPN</t>
        </is>
      </c>
      <c r="K3" s="600" t="inlineStr">
        <is>
          <t>Grand Total</t>
        </is>
      </c>
    </row>
    <row r="4">
      <c r="B4" s="693" t="inlineStr">
        <is>
          <t>RETAIL &amp; KORPORASI</t>
        </is>
      </c>
      <c r="C4" s="1355" t="n">
        <v>180000</v>
      </c>
      <c r="D4" s="1355" t="n"/>
      <c r="E4" s="1355" t="n"/>
      <c r="F4" s="1355" t="n"/>
      <c r="G4" s="1355" t="n"/>
      <c r="H4" s="1355" t="n"/>
      <c r="I4" s="1355" t="n">
        <v>486540286.9565001</v>
      </c>
      <c r="J4" s="1355" t="n">
        <v>0</v>
      </c>
      <c r="K4" s="1355">
        <f>SUM(C4:I4)</f>
        <v/>
      </c>
    </row>
    <row r="5">
      <c r="B5" s="694" t="inlineStr">
        <is>
          <t>BANK JATENG SYARIAH</t>
        </is>
      </c>
      <c r="C5" s="1356" t="n"/>
      <c r="D5" s="1356" t="n"/>
      <c r="E5" s="1356" t="n"/>
      <c r="F5" s="1356" t="n"/>
      <c r="G5" s="1356" t="n"/>
      <c r="H5" s="1356" t="n"/>
      <c r="I5" s="1356" t="n">
        <v>9865000</v>
      </c>
      <c r="J5" s="1356" t="n">
        <v>0</v>
      </c>
      <c r="K5" s="1356">
        <f>SUM(C5:I5)</f>
        <v/>
      </c>
    </row>
    <row r="6">
      <c r="B6" s="694" t="inlineStr">
        <is>
          <t>BANK JATIM SYARIAH</t>
        </is>
      </c>
      <c r="C6" s="1356" t="n"/>
      <c r="D6" s="1356" t="n"/>
      <c r="E6" s="1356" t="n"/>
      <c r="F6" s="1356" t="n"/>
      <c r="G6" s="1356" t="n"/>
      <c r="H6" s="1356" t="n"/>
      <c r="I6" s="1356" t="n">
        <v>12169500</v>
      </c>
      <c r="J6" s="1356" t="n">
        <v>0</v>
      </c>
      <c r="K6" s="1356">
        <f>SUM(C6:I6)</f>
        <v/>
      </c>
    </row>
    <row r="7">
      <c r="B7" s="694" t="inlineStr">
        <is>
          <t>PT BANK ACEH SYARIAH</t>
        </is>
      </c>
      <c r="C7" s="1356" t="n">
        <v>60000</v>
      </c>
      <c r="D7" s="1356" t="n"/>
      <c r="E7" s="1356" t="n"/>
      <c r="F7" s="1356" t="n"/>
      <c r="G7" s="1356" t="n"/>
      <c r="H7" s="1356" t="n"/>
      <c r="I7" s="1356" t="n">
        <v>2883200</v>
      </c>
      <c r="J7" s="1356" t="n">
        <v>0</v>
      </c>
      <c r="K7" s="1356">
        <f>SUM(C7:I7)</f>
        <v/>
      </c>
    </row>
    <row r="8">
      <c r="B8" s="694" t="inlineStr">
        <is>
          <t>PT BANK JABAR BANTEN SYARIAH</t>
        </is>
      </c>
      <c r="C8" s="1349" t="n"/>
      <c r="D8" s="1356" t="n"/>
      <c r="E8" s="1356" t="n"/>
      <c r="F8" s="1356" t="n"/>
      <c r="G8" s="1356" t="n"/>
      <c r="H8" s="1356" t="n"/>
      <c r="I8" s="1356" t="n">
        <v>596000</v>
      </c>
      <c r="J8" s="1356" t="n">
        <v>0</v>
      </c>
      <c r="K8" s="1356">
        <f>SUM(C8:I8)</f>
        <v/>
      </c>
    </row>
    <row r="9">
      <c r="B9" s="694" t="inlineStr">
        <is>
          <t>PT BANK MUAMALAT INDONESIA Tbk</t>
        </is>
      </c>
      <c r="C9" s="1356" t="n"/>
      <c r="D9" s="1356" t="n"/>
      <c r="E9" s="1356" t="n"/>
      <c r="F9" s="1356" t="n"/>
      <c r="G9" s="1356" t="n"/>
      <c r="H9" s="1356" t="n"/>
      <c r="I9" s="1356" t="n">
        <v>19551180</v>
      </c>
      <c r="J9" s="1356" t="n">
        <v>0</v>
      </c>
      <c r="K9" s="1356">
        <f>SUM(C9:I9)</f>
        <v/>
      </c>
    </row>
    <row r="10">
      <c r="B10" s="694" t="inlineStr">
        <is>
          <t>PT BANK NTB SYARIAH</t>
        </is>
      </c>
      <c r="C10" s="1349" t="n"/>
      <c r="D10" s="1356" t="n"/>
      <c r="E10" s="1356" t="n"/>
      <c r="F10" s="1356" t="n"/>
      <c r="G10" s="1356" t="n"/>
      <c r="H10" s="1356" t="n"/>
      <c r="I10" s="1356" t="n">
        <v>3425500</v>
      </c>
      <c r="J10" s="1356" t="n">
        <v>0</v>
      </c>
      <c r="K10" s="1356">
        <f>SUM(C10:I10)</f>
        <v/>
      </c>
    </row>
    <row r="11">
      <c r="B11" s="694" t="inlineStr">
        <is>
          <t>PT BSI Tbk</t>
        </is>
      </c>
      <c r="C11" s="1356" t="n">
        <v>120000</v>
      </c>
      <c r="D11" s="1356" t="n"/>
      <c r="E11" s="1356" t="n"/>
      <c r="F11" s="1356" t="n"/>
      <c r="G11" s="1356" t="n"/>
      <c r="H11" s="1356" t="n"/>
      <c r="I11" s="1356" t="n">
        <v>424633906.9565001</v>
      </c>
      <c r="J11" s="1356" t="n">
        <v>0</v>
      </c>
      <c r="K11" s="1356">
        <f>SUM(C11:I11)</f>
        <v/>
      </c>
    </row>
    <row r="12">
      <c r="B12" s="694" t="inlineStr">
        <is>
          <t>PT CIMB NIAGA SYARIAH</t>
        </is>
      </c>
      <c r="C12" s="1356" t="n"/>
      <c r="D12" s="1356" t="n"/>
      <c r="E12" s="1356" t="n"/>
      <c r="F12" s="1356" t="n"/>
      <c r="G12" s="1357" t="n"/>
      <c r="H12" s="1356" t="n"/>
      <c r="I12" s="1356" t="n">
        <v>5800000</v>
      </c>
      <c r="J12" s="1356" t="n">
        <v>0</v>
      </c>
      <c r="K12" s="1356">
        <f>SUM(C12:I12)</f>
        <v/>
      </c>
    </row>
    <row r="13">
      <c r="B13" s="694" t="inlineStr">
        <is>
          <t>PT SAHABAT FINANSIAL KELUARGA</t>
        </is>
      </c>
      <c r="C13" s="1356" t="n"/>
      <c r="D13" s="1356" t="n"/>
      <c r="E13" s="1356" t="n"/>
      <c r="F13" s="1356" t="n"/>
      <c r="G13" s="1356" t="n"/>
      <c r="H13" s="1356" t="n"/>
      <c r="I13" s="1356" t="n">
        <v>7616000</v>
      </c>
      <c r="J13" s="1356" t="n">
        <v>0</v>
      </c>
      <c r="K13" s="1356">
        <f>SUM(C13:I13)</f>
        <v/>
      </c>
    </row>
    <row r="14">
      <c r="B14" s="693" t="inlineStr">
        <is>
          <t>MIKRO</t>
        </is>
      </c>
      <c r="C14" s="1355" t="n">
        <v>4900000</v>
      </c>
      <c r="D14" s="1355" t="n">
        <v>960626</v>
      </c>
      <c r="E14" s="1355" t="n">
        <v>1630000</v>
      </c>
      <c r="F14" s="1355" t="n">
        <v>60000</v>
      </c>
      <c r="G14" s="1355" t="n"/>
      <c r="H14" s="1355" t="n"/>
      <c r="I14" s="1355" t="n">
        <v>446029340.65</v>
      </c>
      <c r="J14" s="1355" t="n">
        <v>0</v>
      </c>
      <c r="K14" s="1355">
        <f>SUM(C14:I14)</f>
        <v/>
      </c>
    </row>
    <row r="15">
      <c r="B15" s="694" t="inlineStr">
        <is>
          <t>BANK NAGARI SYARIAH</t>
        </is>
      </c>
      <c r="C15" s="1356" t="n"/>
      <c r="D15" s="1356" t="n"/>
      <c r="E15" s="1356" t="n"/>
      <c r="F15" s="1356" t="n"/>
      <c r="G15" s="1356" t="n"/>
      <c r="H15" s="1356" t="n"/>
      <c r="I15" s="1356" t="n">
        <v>1885000</v>
      </c>
      <c r="J15" s="1356" t="n">
        <v>0</v>
      </c>
      <c r="K15" s="1356">
        <f>SUM(C15:I15)</f>
        <v/>
      </c>
    </row>
    <row r="16">
      <c r="B16" s="694" t="inlineStr">
        <is>
          <t>PT BSI Tbk</t>
        </is>
      </c>
      <c r="C16" s="1356" t="n">
        <v>4890000</v>
      </c>
      <c r="D16" s="1356" t="n">
        <v>960626</v>
      </c>
      <c r="E16" s="1349" t="n">
        <v>1630000</v>
      </c>
      <c r="F16" s="1356" t="n">
        <v>60000</v>
      </c>
      <c r="G16" s="1356" t="n"/>
      <c r="H16" s="1356" t="n"/>
      <c r="I16" s="1356" t="n">
        <v>444004227.05</v>
      </c>
      <c r="J16" s="1356" t="n">
        <v>0</v>
      </c>
      <c r="K16" s="1356">
        <f>SUM(C16:I16)</f>
        <v/>
      </c>
    </row>
    <row r="17">
      <c r="B17" s="694" t="inlineStr">
        <is>
          <t>PT PNM</t>
        </is>
      </c>
      <c r="C17" s="1356" t="n">
        <v>10000</v>
      </c>
      <c r="D17" s="1356" t="n"/>
      <c r="E17" s="1356" t="n"/>
      <c r="F17" s="1356" t="n"/>
      <c r="G17" s="1356" t="n"/>
      <c r="H17" s="1356" t="n"/>
      <c r="I17" s="1356" t="n">
        <v>140113.6</v>
      </c>
      <c r="J17" s="1356" t="n">
        <v>0</v>
      </c>
      <c r="K17" s="1356">
        <f>SUM(C17:I17)</f>
        <v/>
      </c>
    </row>
    <row r="18">
      <c r="B18" s="693" t="inlineStr">
        <is>
          <t>KONSUMTIF</t>
        </is>
      </c>
      <c r="C18" s="1355" t="n">
        <v>-27228854</v>
      </c>
      <c r="D18" s="1355" t="n">
        <v>100000</v>
      </c>
      <c r="E18" s="1355" t="n"/>
      <c r="F18" s="1355" t="n">
        <v>529721</v>
      </c>
      <c r="G18" s="1355" t="n"/>
      <c r="H18" s="1355" t="n">
        <v>-30000</v>
      </c>
      <c r="I18" s="1355" t="n">
        <v>426247133.72</v>
      </c>
      <c r="J18" s="1355" t="n">
        <v>0</v>
      </c>
      <c r="K18" s="1355">
        <f>SUM(C18:I18)</f>
        <v/>
      </c>
    </row>
    <row r="19">
      <c r="B19" s="694" t="inlineStr">
        <is>
          <t>BANK JATIM SYARIAH</t>
        </is>
      </c>
      <c r="C19" s="1356" t="n">
        <v>60000</v>
      </c>
      <c r="D19" s="1356" t="n"/>
      <c r="E19" s="1356" t="n"/>
      <c r="F19" s="1356" t="n"/>
      <c r="G19" s="1356" t="n"/>
      <c r="H19" s="1356" t="n"/>
      <c r="I19" s="1356" t="n"/>
      <c r="J19" s="1356" t="n">
        <v>0</v>
      </c>
      <c r="K19" s="1356">
        <f>SUM(C19:I19)</f>
        <v/>
      </c>
    </row>
    <row r="20">
      <c r="B20" s="694" t="inlineStr">
        <is>
          <t>BANK SUMSELBABEL SYARIAH</t>
        </is>
      </c>
      <c r="C20" s="1356" t="n"/>
      <c r="D20" s="1356" t="n"/>
      <c r="E20" s="1356" t="n"/>
      <c r="F20" s="1356" t="n"/>
      <c r="G20" s="1356" t="n"/>
      <c r="H20" s="1356" t="n"/>
      <c r="I20" s="1356" t="n">
        <v>4163384</v>
      </c>
      <c r="J20" s="1356" t="n">
        <v>0</v>
      </c>
      <c r="K20" s="1356">
        <f>SUM(C20:I20)</f>
        <v/>
      </c>
    </row>
    <row r="21">
      <c r="B21" s="694" t="inlineStr">
        <is>
          <t>BPRS DINAR ASHRI</t>
        </is>
      </c>
      <c r="C21" s="1356" t="n"/>
      <c r="D21" s="1356" t="n"/>
      <c r="E21" s="1349" t="n"/>
      <c r="F21" s="1356" t="n"/>
      <c r="G21" s="1356" t="n"/>
      <c r="H21" s="1356" t="n"/>
      <c r="I21" s="1356" t="n">
        <v>-4317069</v>
      </c>
      <c r="J21" s="1356" t="n">
        <v>0</v>
      </c>
      <c r="K21" s="1356">
        <f>SUM(C21:I21)</f>
        <v/>
      </c>
    </row>
    <row r="22">
      <c r="B22" s="694" t="inlineStr">
        <is>
          <t>PT BANK JABAR BANTEN SYARIAH</t>
        </is>
      </c>
      <c r="C22" s="1356" t="n">
        <v>-4916851</v>
      </c>
      <c r="D22" s="1356" t="n">
        <v>100000</v>
      </c>
      <c r="E22" s="1356" t="n"/>
      <c r="F22" s="1356" t="n">
        <v>529721</v>
      </c>
      <c r="G22" s="1356" t="n"/>
      <c r="H22" s="1356" t="n"/>
      <c r="I22" s="1356" t="n">
        <v>8006354</v>
      </c>
      <c r="J22" s="1356" t="n">
        <v>0</v>
      </c>
      <c r="K22" s="1356">
        <f>SUM(C22:I22)</f>
        <v/>
      </c>
    </row>
    <row r="23">
      <c r="B23" s="694" t="inlineStr">
        <is>
          <t>PT BANK NTB SYARIAH</t>
        </is>
      </c>
      <c r="C23" s="1356" t="n"/>
      <c r="D23" s="1356" t="n"/>
      <c r="E23" s="1356" t="n"/>
      <c r="F23" s="1356" t="n"/>
      <c r="G23" s="1356" t="n"/>
      <c r="H23" s="1356" t="n"/>
      <c r="I23" s="1356" t="n">
        <v>12665000</v>
      </c>
      <c r="J23" s="1356" t="n">
        <v>0</v>
      </c>
      <c r="K23" s="1356">
        <f>SUM(C23:I23)</f>
        <v/>
      </c>
    </row>
    <row r="24">
      <c r="B24" s="694" t="inlineStr">
        <is>
          <t>PT BSI Tbk</t>
        </is>
      </c>
      <c r="C24" s="1356" t="n">
        <v>-22372003</v>
      </c>
      <c r="D24" s="1356" t="n"/>
      <c r="E24" s="1356" t="n"/>
      <c r="F24" s="1356" t="n"/>
      <c r="G24" s="1356" t="n"/>
      <c r="H24" s="1356" t="n">
        <v>-30000</v>
      </c>
      <c r="I24" s="1356" t="n">
        <v>405729464.72</v>
      </c>
      <c r="J24" s="1356" t="n">
        <v>0</v>
      </c>
      <c r="K24" s="1356">
        <f>SUM(C24:I24)</f>
        <v/>
      </c>
    </row>
    <row r="25">
      <c r="B25" s="693" t="inlineStr">
        <is>
          <t>KUR</t>
        </is>
      </c>
      <c r="C25" s="1355" t="n">
        <v>79586889</v>
      </c>
      <c r="D25" s="1355" t="n">
        <v>53892358</v>
      </c>
      <c r="E25" s="1355" t="n">
        <v>13461846</v>
      </c>
      <c r="F25" s="1355" t="n">
        <v>3160810</v>
      </c>
      <c r="G25" s="1355" t="n">
        <v>24680982</v>
      </c>
      <c r="H25" s="1355" t="n">
        <v>63680913</v>
      </c>
      <c r="I25" s="1355" t="n">
        <v>54208065</v>
      </c>
      <c r="J25" s="1355" t="n">
        <v>0</v>
      </c>
      <c r="K25" s="1355">
        <f>SUM(C25:I25)</f>
        <v/>
      </c>
    </row>
    <row r="26">
      <c r="B26" s="694" t="inlineStr">
        <is>
          <t>BANK JATENG SYARIAH</t>
        </is>
      </c>
      <c r="C26" s="1356" t="n">
        <v>15331569</v>
      </c>
      <c r="D26" s="1356" t="n">
        <v>6905097</v>
      </c>
      <c r="E26" s="1356" t="n">
        <v>7600027</v>
      </c>
      <c r="F26" s="1356" t="n">
        <v>2259711</v>
      </c>
      <c r="G26" s="1356" t="n"/>
      <c r="H26" s="1356" t="n"/>
      <c r="I26" s="1356" t="n"/>
      <c r="J26" s="1356" t="n">
        <v>0</v>
      </c>
      <c r="K26" s="1356">
        <f>SUM(C26:I26)</f>
        <v/>
      </c>
    </row>
    <row r="27">
      <c r="B27" s="694" t="inlineStr">
        <is>
          <t>BANK JATIM SYARIAH</t>
        </is>
      </c>
      <c r="C27" s="1356" t="n">
        <v>22219919</v>
      </c>
      <c r="D27" s="1356" t="n">
        <v>12315172</v>
      </c>
      <c r="E27" s="1356" t="n">
        <v>448000</v>
      </c>
      <c r="F27" s="1356" t="n"/>
      <c r="G27" s="1356" t="n"/>
      <c r="H27" s="1356" t="n"/>
      <c r="I27" s="1358" t="n"/>
      <c r="J27" s="1356" t="n">
        <v>0</v>
      </c>
      <c r="K27" s="1358">
        <f>SUM(C27:I27)</f>
        <v/>
      </c>
    </row>
    <row r="28">
      <c r="B28" s="694" t="inlineStr">
        <is>
          <t>BANK KALBAR SYARIAH</t>
        </is>
      </c>
      <c r="C28" s="1356" t="n">
        <v>23396365</v>
      </c>
      <c r="D28" s="1356" t="n"/>
      <c r="E28" s="1356" t="n"/>
      <c r="F28" s="1356" t="n"/>
      <c r="G28" s="1356" t="n"/>
      <c r="H28" s="1356" t="n"/>
      <c r="I28" s="1356" t="n"/>
      <c r="J28" s="1356" t="n">
        <v>0</v>
      </c>
      <c r="K28" s="1356">
        <f>SUM(C28:I28)</f>
        <v/>
      </c>
    </row>
    <row r="29">
      <c r="B29" s="694" t="inlineStr">
        <is>
          <t>BANK NAGARI SYARIAH</t>
        </is>
      </c>
      <c r="C29" s="1356" t="n"/>
      <c r="D29" s="1356" t="n">
        <v>353787</v>
      </c>
      <c r="E29" s="1356" t="n">
        <v>353787</v>
      </c>
      <c r="F29" s="1356" t="n"/>
      <c r="G29" s="1356" t="n">
        <v>1078208</v>
      </c>
      <c r="H29" s="1356" t="n">
        <v>66642925</v>
      </c>
      <c r="I29" s="1356" t="n">
        <v>65899113</v>
      </c>
      <c r="J29" s="1356" t="n">
        <v>0</v>
      </c>
      <c r="K29" s="1356">
        <f>SUM(C29:I29)</f>
        <v/>
      </c>
    </row>
    <row r="30">
      <c r="B30" s="694" t="inlineStr">
        <is>
          <t>PT BANK ACEH SYARIAH</t>
        </is>
      </c>
      <c r="C30" s="1356" t="n">
        <v>3294201</v>
      </c>
      <c r="D30" s="1356" t="n">
        <v>10918302</v>
      </c>
      <c r="E30" s="1356" t="n"/>
      <c r="F30" s="1356" t="n"/>
      <c r="G30" s="1356" t="n"/>
      <c r="H30" s="1356" t="n"/>
      <c r="I30" s="1356" t="n"/>
      <c r="J30" s="1356" t="n">
        <v>0</v>
      </c>
      <c r="K30" s="1356">
        <f>SUM(C30:I30)</f>
        <v/>
      </c>
    </row>
    <row r="31">
      <c r="B31" s="694" t="inlineStr">
        <is>
          <t>PT BSI Tbk</t>
        </is>
      </c>
      <c r="C31" s="1356" t="n">
        <v>15344835</v>
      </c>
      <c r="D31" s="1356" t="n">
        <v>23400000</v>
      </c>
      <c r="E31" s="1356" t="n">
        <v>5060032</v>
      </c>
      <c r="F31" s="1356" t="n">
        <v>901099</v>
      </c>
      <c r="G31" s="1356" t="n">
        <v>23602774</v>
      </c>
      <c r="H31" s="1356" t="n">
        <v>-2962012</v>
      </c>
      <c r="I31" s="1356" t="n">
        <v>-11691048</v>
      </c>
      <c r="J31" s="1356" t="n">
        <v>0</v>
      </c>
      <c r="K31" s="1356">
        <f>SUM(C31:I31)</f>
        <v/>
      </c>
    </row>
    <row r="32">
      <c r="B32" s="693" t="inlineStr">
        <is>
          <t>KBG</t>
        </is>
      </c>
      <c r="C32" s="1355" t="n"/>
      <c r="D32" s="1355" t="n">
        <v>41725000</v>
      </c>
      <c r="E32" s="1355" t="n"/>
      <c r="F32" s="1355" t="n"/>
      <c r="G32" s="1355" t="n"/>
      <c r="H32" s="1355" t="n"/>
      <c r="I32" s="1355" t="n">
        <v>135946011.7003855</v>
      </c>
      <c r="J32" s="1355" t="n">
        <v>0</v>
      </c>
      <c r="K32" s="1355">
        <f>SUM(C32:I32)</f>
        <v/>
      </c>
    </row>
    <row r="33">
      <c r="B33" s="694" t="inlineStr">
        <is>
          <t>EXIMBANK INDONESIA</t>
        </is>
      </c>
      <c r="C33" s="1356" t="n"/>
      <c r="D33" s="1356" t="n"/>
      <c r="E33" s="1356" t="n"/>
      <c r="F33" s="1356" t="n"/>
      <c r="G33" s="1356" t="n"/>
      <c r="H33" s="1356" t="n"/>
      <c r="I33" s="1356" t="n">
        <v>5155000</v>
      </c>
      <c r="J33" s="1356" t="n">
        <v>0</v>
      </c>
      <c r="K33" s="1356">
        <f>SUM(C33:I33)</f>
        <v/>
      </c>
    </row>
    <row r="34">
      <c r="B34" s="694" t="inlineStr">
        <is>
          <t>PT BANK ACEH SYARIAH</t>
        </is>
      </c>
      <c r="C34" s="1356" t="n"/>
      <c r="D34" s="1356" t="n"/>
      <c r="E34" s="1356" t="n"/>
      <c r="F34" s="1356" t="n"/>
      <c r="G34" s="1356" t="n"/>
      <c r="H34" s="1356" t="n"/>
      <c r="I34" s="1356" t="n">
        <v>2487917</v>
      </c>
      <c r="J34" s="1356" t="n">
        <v>0</v>
      </c>
      <c r="K34" s="1356">
        <f>SUM(C34:I34)</f>
        <v/>
      </c>
    </row>
    <row r="35">
      <c r="B35" s="694" t="inlineStr">
        <is>
          <t>PT BANK NTB SYARIAH</t>
        </is>
      </c>
      <c r="C35" s="1356" t="n"/>
      <c r="D35" s="1356" t="n"/>
      <c r="E35" s="1356" t="n"/>
      <c r="F35" s="1356" t="n"/>
      <c r="G35" s="1356" t="n"/>
      <c r="H35" s="1356" t="n"/>
      <c r="I35" s="1356" t="n">
        <v>1482620.15</v>
      </c>
      <c r="J35" s="1356" t="n">
        <v>0</v>
      </c>
      <c r="K35" s="1356">
        <f>SUM(C35:I35)</f>
        <v/>
      </c>
    </row>
    <row r="36">
      <c r="B36" s="694" t="inlineStr">
        <is>
          <t>PT BSI Tbk</t>
        </is>
      </c>
      <c r="C36" s="1356" t="n"/>
      <c r="D36" s="1356" t="n">
        <v>41725000</v>
      </c>
      <c r="E36" s="1356" t="n"/>
      <c r="F36" s="1356" t="n"/>
      <c r="G36" s="1356" t="n"/>
      <c r="H36" s="1356" t="n"/>
      <c r="I36" s="1356" t="n">
        <v>106616690.5794521</v>
      </c>
      <c r="J36" s="1356" t="n">
        <v>0</v>
      </c>
      <c r="K36" s="1356">
        <f>SUM(C36:I36)</f>
        <v/>
      </c>
    </row>
    <row r="37">
      <c r="B37" s="694" t="inlineStr">
        <is>
          <t>PT BTPN SYARIAH Tbk</t>
        </is>
      </c>
      <c r="C37" s="1356" t="n"/>
      <c r="D37" s="1356" t="n"/>
      <c r="E37" s="1356" t="n"/>
      <c r="F37" s="1356" t="n"/>
      <c r="G37" s="1356" t="n"/>
      <c r="H37" s="1356" t="n"/>
      <c r="I37" s="1356" t="n">
        <v>511250</v>
      </c>
      <c r="J37" s="1356" t="n">
        <v>0</v>
      </c>
      <c r="K37" s="1356">
        <f>SUM(C37:I37)</f>
        <v/>
      </c>
    </row>
    <row r="38">
      <c r="B38" s="694" t="inlineStr">
        <is>
          <t>PT GRAND MECCA HOLIDAYS</t>
        </is>
      </c>
      <c r="C38" s="1356" t="n"/>
      <c r="D38" s="1356" t="n"/>
      <c r="E38" s="1356" t="n"/>
      <c r="F38" s="1356" t="n"/>
      <c r="G38" s="1356" t="n"/>
      <c r="H38" s="1356" t="n"/>
      <c r="I38" s="1356" t="n">
        <v>106000</v>
      </c>
      <c r="J38" s="1356" t="n">
        <v>0</v>
      </c>
      <c r="K38" s="1356">
        <f>SUM(C38:I38)</f>
        <v/>
      </c>
    </row>
    <row r="39">
      <c r="B39" s="694" t="inlineStr">
        <is>
          <t>PT KB BUKOPIN SYARIAH</t>
        </is>
      </c>
      <c r="C39" s="1356" t="n"/>
      <c r="D39" s="1356" t="n"/>
      <c r="E39" s="1356" t="n"/>
      <c r="F39" s="1356" t="n"/>
      <c r="G39" s="1356" t="n"/>
      <c r="H39" s="1356" t="n"/>
      <c r="I39" s="1356" t="n">
        <v>19586533.97093334</v>
      </c>
      <c r="J39" s="1356" t="n">
        <v>0</v>
      </c>
      <c r="K39" s="1356">
        <f>SUM(C39:I39)</f>
        <v/>
      </c>
    </row>
    <row r="40">
      <c r="B40" s="693" t="inlineStr">
        <is>
          <t>KPP</t>
        </is>
      </c>
      <c r="C40" s="1355" t="n">
        <v>25964000</v>
      </c>
      <c r="D40" s="1355" t="n"/>
      <c r="E40" s="1355" t="n">
        <v>11700000</v>
      </c>
      <c r="F40" s="1355" t="n">
        <v>31650000</v>
      </c>
      <c r="G40" s="1355" t="n"/>
      <c r="H40" s="1355" t="n"/>
      <c r="I40" s="1355" t="n"/>
      <c r="J40" s="1355" t="n">
        <v>0</v>
      </c>
      <c r="K40" s="1355">
        <f>SUM(C40:I40)</f>
        <v/>
      </c>
    </row>
    <row r="41">
      <c r="B41" s="694" t="inlineStr">
        <is>
          <t>BANK JATENG SYARIAH</t>
        </is>
      </c>
      <c r="C41" s="1356" t="n">
        <v>10764000</v>
      </c>
      <c r="D41" s="1356" t="n"/>
      <c r="E41" s="1356" t="n">
        <v>11700000</v>
      </c>
      <c r="F41" s="1356" t="n">
        <v>31650000</v>
      </c>
      <c r="G41" s="1356" t="n"/>
      <c r="H41" s="1356" t="n"/>
      <c r="I41" s="1356" t="n"/>
      <c r="J41" s="1356" t="n">
        <v>0</v>
      </c>
      <c r="K41" s="1356">
        <f>SUM(C41:I41)</f>
        <v/>
      </c>
    </row>
    <row r="42">
      <c r="B42" s="694" t="inlineStr">
        <is>
          <t>PT BSI Tbk</t>
        </is>
      </c>
      <c r="C42" s="1356" t="n">
        <v>15200000</v>
      </c>
      <c r="D42" s="1356" t="n"/>
      <c r="E42" s="1356" t="n"/>
      <c r="F42" s="1356" t="n"/>
      <c r="G42" s="1356" t="n"/>
      <c r="H42" s="1356" t="n"/>
      <c r="I42" s="1356" t="n"/>
      <c r="J42" s="1356" t="n">
        <v>0</v>
      </c>
      <c r="K42" s="1356">
        <f>SUM(C42:I42)</f>
        <v/>
      </c>
    </row>
    <row r="43">
      <c r="B43" s="693" t="inlineStr">
        <is>
          <t>PEN</t>
        </is>
      </c>
      <c r="C43" s="1355" t="n"/>
      <c r="D43" s="1355" t="n"/>
      <c r="E43" s="1355" t="n"/>
      <c r="F43" s="1355" t="n"/>
      <c r="G43" s="1355" t="n"/>
      <c r="H43" s="1355" t="n"/>
      <c r="I43" s="1355" t="n">
        <v>62408603.35616438</v>
      </c>
      <c r="J43" s="1355" t="n">
        <v>0</v>
      </c>
      <c r="K43" s="1355">
        <f>SUM(C43:I43)</f>
        <v/>
      </c>
    </row>
    <row r="44">
      <c r="B44" s="694" t="inlineStr">
        <is>
          <t>BANK MAYBANK SYARIAH INDONESIA</t>
        </is>
      </c>
      <c r="C44" s="1356" t="n"/>
      <c r="D44" s="1356" t="n"/>
      <c r="E44" s="1356" t="n"/>
      <c r="F44" s="1356" t="n"/>
      <c r="G44" s="1356" t="n"/>
      <c r="H44" s="1356" t="n"/>
      <c r="I44" s="1356" t="n">
        <v>127194</v>
      </c>
      <c r="J44" s="1356" t="n">
        <v>0</v>
      </c>
      <c r="K44" s="1356">
        <f>SUM(C44:I44)</f>
        <v/>
      </c>
    </row>
    <row r="45">
      <c r="B45" s="694" t="inlineStr">
        <is>
          <t>PT BANK ACEH SYARIAH</t>
        </is>
      </c>
      <c r="C45" s="1356" t="n"/>
      <c r="D45" s="1356" t="n"/>
      <c r="E45" s="1356" t="n"/>
      <c r="F45" s="1356" t="n"/>
      <c r="G45" s="1356" t="n"/>
      <c r="H45" s="1356" t="n"/>
      <c r="I45" s="1356" t="n">
        <v>219291</v>
      </c>
      <c r="J45" s="1356" t="n">
        <v>0</v>
      </c>
      <c r="K45" s="1356">
        <f>SUM(C45:I45)</f>
        <v/>
      </c>
    </row>
    <row r="46">
      <c r="B46" s="694" t="inlineStr">
        <is>
          <t>PT BPD DI YOGYAKARTA</t>
        </is>
      </c>
      <c r="C46" s="1356" t="n"/>
      <c r="D46" s="1356" t="n"/>
      <c r="E46" s="1356" t="n"/>
      <c r="F46" s="1356" t="n"/>
      <c r="G46" s="1356" t="n"/>
      <c r="H46" s="1356" t="n"/>
      <c r="I46" s="1356" t="n">
        <v>167397</v>
      </c>
      <c r="J46" s="1356" t="n">
        <v>0</v>
      </c>
      <c r="K46" s="1356">
        <f>SUM(C46:I46)</f>
        <v/>
      </c>
    </row>
    <row r="47">
      <c r="B47" s="694" t="inlineStr">
        <is>
          <t>PT BSI Tbk</t>
        </is>
      </c>
      <c r="C47" s="1356" t="n"/>
      <c r="D47" s="1356" t="n"/>
      <c r="E47" s="1356" t="n"/>
      <c r="F47" s="1356" t="n"/>
      <c r="G47" s="1356" t="n"/>
      <c r="H47" s="1356" t="n"/>
      <c r="I47" s="1358" t="n">
        <v>50518106</v>
      </c>
      <c r="J47" s="1358" t="n">
        <v>0</v>
      </c>
      <c r="K47" s="1358">
        <f>SUM(C47:I47)</f>
        <v/>
      </c>
    </row>
    <row r="48">
      <c r="B48" s="694" t="inlineStr">
        <is>
          <t>PT BTPN SYARIAH Tbk</t>
        </is>
      </c>
      <c r="C48" s="1356" t="n"/>
      <c r="D48" s="1356" t="n"/>
      <c r="E48" s="1356" t="n"/>
      <c r="F48" s="1356" t="n"/>
      <c r="G48" s="1356" t="n"/>
      <c r="H48" s="1356" t="n"/>
      <c r="I48" s="1356" t="n">
        <v>11376615.35616438</v>
      </c>
      <c r="J48" s="1356" t="n">
        <v>0</v>
      </c>
      <c r="K48" s="1356">
        <f>SUM(C48:I48)</f>
        <v/>
      </c>
    </row>
    <row r="49">
      <c r="B49" s="693" t="inlineStr">
        <is>
          <t>SURETY</t>
        </is>
      </c>
      <c r="C49" s="1355" t="n"/>
      <c r="D49" s="1355" t="n"/>
      <c r="E49" s="1355" t="n"/>
      <c r="F49" s="1355" t="n"/>
      <c r="G49" s="1355" t="n"/>
      <c r="H49" s="1355" t="n"/>
      <c r="I49" s="1355" t="n">
        <v>25870867.43</v>
      </c>
      <c r="J49" s="1355" t="n">
        <v>0</v>
      </c>
      <c r="K49" s="1355">
        <f>SUM(C49:I49)</f>
        <v/>
      </c>
    </row>
    <row r="50">
      <c r="B50" s="694" t="inlineStr">
        <is>
          <t>PSTNT - BATAN</t>
        </is>
      </c>
      <c r="C50" s="1356" t="n"/>
      <c r="D50" s="1356" t="n"/>
      <c r="E50" s="1356" t="n"/>
      <c r="F50" s="1356" t="n"/>
      <c r="G50" s="1356" t="n"/>
      <c r="H50" s="1356" t="n"/>
      <c r="I50" s="1356" t="n">
        <v>134850</v>
      </c>
      <c r="J50" s="1356" t="n">
        <v>0</v>
      </c>
      <c r="K50" s="1356">
        <f>SUM(C50:I50)</f>
        <v/>
      </c>
    </row>
    <row r="51">
      <c r="B51" s="694" t="inlineStr">
        <is>
          <t>PT BANK ACEH SYARIAH</t>
        </is>
      </c>
      <c r="C51" s="1356" t="n"/>
      <c r="D51" s="1356" t="n"/>
      <c r="E51" s="1356" t="n"/>
      <c r="F51" s="1356" t="n"/>
      <c r="G51" s="1356" t="n"/>
      <c r="H51" s="1356" t="n"/>
      <c r="I51" s="1356" t="n">
        <v>1224000</v>
      </c>
      <c r="J51" s="1356" t="n">
        <v>0</v>
      </c>
      <c r="K51" s="1356">
        <f>SUM(C51:I51)</f>
        <v/>
      </c>
    </row>
    <row r="52">
      <c r="B52" s="694" t="inlineStr">
        <is>
          <t>PT BANK JABAR BANTEN SYARIAH</t>
        </is>
      </c>
      <c r="C52" s="1356" t="n"/>
      <c r="D52" s="1356" t="n"/>
      <c r="E52" s="1356" t="n"/>
      <c r="F52" s="1356" t="n"/>
      <c r="G52" s="1356" t="n"/>
      <c r="H52" s="1356" t="n"/>
      <c r="I52" s="1356" t="n">
        <v>682600</v>
      </c>
      <c r="J52" s="1356" t="n">
        <v>0</v>
      </c>
      <c r="K52" s="1356">
        <f>SUM(C52:I52)</f>
        <v/>
      </c>
    </row>
    <row r="53">
      <c r="B53" s="694" t="inlineStr">
        <is>
          <t>PT BTPN SYARIAH Tbk</t>
        </is>
      </c>
      <c r="C53" s="1356" t="n"/>
      <c r="D53" s="1356" t="n"/>
      <c r="E53" s="1356" t="n"/>
      <c r="F53" s="1356" t="n"/>
      <c r="G53" s="1356" t="n"/>
      <c r="H53" s="1356" t="n"/>
      <c r="I53" s="1356" t="n">
        <v>1101670</v>
      </c>
      <c r="J53" s="1356" t="n">
        <v>0</v>
      </c>
      <c r="K53" s="1356">
        <f>SUM(C53:I53)</f>
        <v/>
      </c>
    </row>
    <row r="54">
      <c r="B54" s="694" t="inlineStr">
        <is>
          <t>SURETY</t>
        </is>
      </c>
      <c r="C54" s="1356" t="n"/>
      <c r="D54" s="1356" t="n"/>
      <c r="E54" s="1356" t="n"/>
      <c r="F54" s="1356" t="n"/>
      <c r="G54" s="1356" t="n"/>
      <c r="H54" s="1356" t="n"/>
      <c r="I54" s="1356" t="n">
        <v>22727747.43</v>
      </c>
      <c r="J54" s="1356" t="n">
        <v>0</v>
      </c>
      <c r="K54" s="1356">
        <f>SUM(C54:I54)</f>
        <v/>
      </c>
    </row>
    <row r="55">
      <c r="B55" s="693" t="inlineStr">
        <is>
          <t>CKPN</t>
        </is>
      </c>
      <c r="C55" s="1358" t="n">
        <v>0</v>
      </c>
      <c r="D55" s="1358" t="n">
        <v>0</v>
      </c>
      <c r="E55" s="1358" t="n">
        <v>0</v>
      </c>
      <c r="F55" s="1358" t="n">
        <v>0</v>
      </c>
      <c r="G55" s="1358" t="n">
        <v>0</v>
      </c>
      <c r="H55" s="1358" t="n">
        <v>0</v>
      </c>
      <c r="I55" s="1358" t="n">
        <v>0</v>
      </c>
      <c r="J55" s="1358" t="n">
        <v>-1627000000</v>
      </c>
      <c r="K55" s="1358" t="n">
        <v>-1627000000</v>
      </c>
    </row>
    <row r="56">
      <c r="B56" s="601" t="inlineStr">
        <is>
          <t>Grand Total</t>
        </is>
      </c>
      <c r="C56" s="1359">
        <f>C4+C14+C18+C25+C32+C40+C43+C49+C55</f>
        <v/>
      </c>
      <c r="D56" s="1359">
        <f>D4+D14+D18+D25+D32+D40+D43+D49+D55</f>
        <v/>
      </c>
      <c r="E56" s="1359">
        <f>E4+E14+E18+E25+E32+E40+E43+E49+E55</f>
        <v/>
      </c>
      <c r="F56" s="1359">
        <f>F4+F14+F18+F25+F32+F40+F43+F49+F55</f>
        <v/>
      </c>
      <c r="G56" s="1359">
        <f>G4+G14+G18+G25+G32+G40+G43+G49+G55</f>
        <v/>
      </c>
      <c r="H56" s="1359">
        <f>H4+H14+H18+H25+H32+H40+H43+H49+H55</f>
        <v/>
      </c>
      <c r="I56" s="1359">
        <f>I4+I14+I18+I25+I32+I40+I43+I49+I55</f>
        <v/>
      </c>
      <c r="J56" s="1359">
        <f>J4+J14+J18+J25+J32+J40+J43+J49+J55</f>
        <v/>
      </c>
      <c r="K56" s="1359">
        <f>K4+K14+K18+K25+K32+K40+K43+K49+K55</f>
        <v/>
      </c>
      <c r="M56" s="1360" t="n"/>
    </row>
  </sheetData>
  <pageMargins left="0.7" right="0.7" top="0.75" bottom="0.75" header="0.3" footer="0.3"/>
  <pageSetup orientation="portrait" paperSize="9"/>
</worksheet>
</file>

<file path=xl/worksheets/sheet21.xml><?xml version="1.0" encoding="utf-8"?>
<worksheet xmlns="http://schemas.openxmlformats.org/spreadsheetml/2006/main">
  <sheetPr>
    <tabColor rgb="FF002060"/>
    <outlinePr summaryBelow="1" summaryRight="1"/>
    <pageSetUpPr/>
  </sheetPr>
  <dimension ref="A2:L73"/>
  <sheetViews>
    <sheetView showGridLines="0" topLeftCell="A50" zoomScale="180" zoomScaleNormal="85" workbookViewId="0">
      <selection activeCell="B13" sqref="A13:E19"/>
    </sheetView>
  </sheetViews>
  <sheetFormatPr baseColWidth="10" defaultColWidth="8.6640625" defaultRowHeight="14"/>
  <cols>
    <col width="3.83203125" customWidth="1" style="217" min="1" max="1"/>
    <col width="34.1640625" customWidth="1" style="217" min="2" max="2"/>
    <col width="14.6640625" customWidth="1" style="217" min="3" max="3"/>
    <col width="14.33203125" customWidth="1" style="217" min="4" max="4"/>
    <col width="13.1640625" bestFit="1" customWidth="1" style="217" min="5" max="5"/>
    <col width="13.83203125" customWidth="1" style="217" min="6" max="6"/>
    <col width="12.5" bestFit="1" customWidth="1" style="217" min="7" max="7"/>
    <col width="14.33203125" bestFit="1" customWidth="1" style="217" min="8" max="8"/>
    <col width="8.6640625" customWidth="1" style="217" min="9" max="10"/>
    <col width="10.83203125" bestFit="1" customWidth="1" style="217" min="11" max="12"/>
    <col width="8.6640625" customWidth="1" style="217" min="13" max="16384"/>
  </cols>
  <sheetData>
    <row r="2">
      <c r="H2" s="265" t="inlineStr">
        <is>
          <t>Dalam Juta Rupiah</t>
        </is>
      </c>
    </row>
    <row r="3" ht="18" customHeight="1">
      <c r="A3" s="1361" t="inlineStr">
        <is>
          <t>No</t>
        </is>
      </c>
      <c r="B3" s="1361" t="inlineStr">
        <is>
          <t>Class Of Business</t>
        </is>
      </c>
      <c r="C3" s="1362" t="inlineStr">
        <is>
          <t>Balance</t>
        </is>
      </c>
      <c r="D3" s="1210" t="n"/>
      <c r="E3" s="1218" t="n"/>
      <c r="F3" s="1363" t="inlineStr">
        <is>
          <t>Kenaikan (Penurunan)</t>
        </is>
      </c>
      <c r="G3" s="1210" t="n"/>
      <c r="H3" s="1218" t="n"/>
    </row>
    <row r="4" ht="14.5" customHeight="1">
      <c r="A4" s="1224" t="n"/>
      <c r="B4" s="1224" t="n"/>
      <c r="C4" s="1364" t="inlineStr">
        <is>
          <t>Mei 2026</t>
        </is>
      </c>
      <c r="D4" s="1210" t="n"/>
      <c r="E4" s="1218" t="n"/>
      <c r="F4" s="1365" t="inlineStr">
        <is>
          <t>Mei 26 - Des 25</t>
        </is>
      </c>
      <c r="G4" s="1210" t="n"/>
      <c r="H4" s="1218" t="n"/>
    </row>
    <row r="5">
      <c r="A5" s="1087" t="n"/>
      <c r="B5" s="1087" t="n"/>
      <c r="C5" s="254" t="inlineStr">
        <is>
          <t>GROSS</t>
        </is>
      </c>
      <c r="D5" s="254" t="inlineStr">
        <is>
          <t>NET</t>
        </is>
      </c>
      <c r="E5" s="254" t="inlineStr">
        <is>
          <t>Aset Reas</t>
        </is>
      </c>
      <c r="F5" s="255" t="inlineStr">
        <is>
          <t>GROSS</t>
        </is>
      </c>
      <c r="G5" s="255" t="inlineStr">
        <is>
          <t>NET</t>
        </is>
      </c>
      <c r="H5" s="256" t="inlineStr">
        <is>
          <t>Aset Reas</t>
        </is>
      </c>
    </row>
    <row r="6">
      <c r="A6" s="257" t="n"/>
      <c r="B6" s="257" t="n"/>
      <c r="C6" s="258" t="n"/>
      <c r="D6" s="258" t="n"/>
      <c r="E6" s="258" t="n"/>
      <c r="F6" s="258" t="n"/>
      <c r="G6" s="258" t="n"/>
      <c r="H6" s="258" t="n"/>
    </row>
    <row r="7" ht="15" customHeight="1">
      <c r="A7" s="634" t="inlineStr">
        <is>
          <t>Cadangan Premi</t>
        </is>
      </c>
      <c r="B7" s="634" t="n"/>
      <c r="C7" s="640" t="n"/>
      <c r="D7" s="642" t="n"/>
      <c r="E7" s="642" t="n"/>
      <c r="F7" s="259" t="n"/>
      <c r="G7" s="259" t="n"/>
      <c r="H7" s="260" t="n"/>
    </row>
    <row r="8" ht="15" customHeight="1">
      <c r="A8" s="635" t="n">
        <v>1</v>
      </c>
      <c r="B8" s="635" t="inlineStr">
        <is>
          <t>KUR</t>
        </is>
      </c>
      <c r="C8" s="1366" t="n">
        <v>885449292902.424</v>
      </c>
      <c r="D8" s="1366" t="n">
        <v>637110834964.9229</v>
      </c>
      <c r="E8" s="1366" t="n">
        <v>248338457937.501</v>
      </c>
      <c r="F8" s="1367" t="n">
        <v>-4190335201.870728</v>
      </c>
      <c r="G8" s="1368" t="n">
        <v>5399418922.177734</v>
      </c>
      <c r="H8" s="1367" t="n">
        <v>-9589754124.048462</v>
      </c>
    </row>
    <row r="9" ht="15" customHeight="1">
      <c r="A9" s="635" t="n">
        <v>2</v>
      </c>
      <c r="B9" s="635" t="inlineStr">
        <is>
          <t>MIKRO</t>
        </is>
      </c>
      <c r="C9" s="1366" t="n">
        <v>289893265044.3002</v>
      </c>
      <c r="D9" s="1366" t="n">
        <v>199014561135.1776</v>
      </c>
      <c r="E9" s="1366" t="n">
        <v>90878703909.12254</v>
      </c>
      <c r="F9" s="1367" t="n">
        <v>34835423112.3114</v>
      </c>
      <c r="G9" s="1368" t="n">
        <v>29282312997.35645</v>
      </c>
      <c r="H9" s="1367" t="n">
        <v>5553110114.954956</v>
      </c>
    </row>
    <row r="10" ht="15" customHeight="1">
      <c r="A10" s="635" t="n">
        <v>3</v>
      </c>
      <c r="B10" s="635" t="inlineStr">
        <is>
          <t>PEN</t>
        </is>
      </c>
      <c r="C10" s="1366" t="n">
        <v>0</v>
      </c>
      <c r="D10" s="1366" t="n">
        <v>0</v>
      </c>
      <c r="E10" s="1366" t="n">
        <v>0</v>
      </c>
      <c r="F10" s="1367" t="n">
        <v>0</v>
      </c>
      <c r="G10" s="1368" t="n">
        <v>0</v>
      </c>
      <c r="H10" s="1367" t="n">
        <v>0</v>
      </c>
    </row>
    <row r="11" ht="15" customHeight="1">
      <c r="A11" s="635" t="n">
        <v>4</v>
      </c>
      <c r="B11" s="635" t="inlineStr">
        <is>
          <t>PRODUKTIF LAINNYA</t>
        </is>
      </c>
      <c r="C11" s="1366" t="n">
        <v>39636332960.28171</v>
      </c>
      <c r="D11" s="1366" t="n">
        <v>19488662512.32729</v>
      </c>
      <c r="E11" s="1366" t="n">
        <v>20147670447.95442</v>
      </c>
      <c r="F11" s="1367" t="n">
        <v>-5098634135.167847</v>
      </c>
      <c r="G11" s="1368" t="n">
        <v>-1560349337.128212</v>
      </c>
      <c r="H11" s="1367" t="n">
        <v>-3538284798.039635</v>
      </c>
    </row>
    <row r="12" ht="15" customHeight="1">
      <c r="A12" s="635" t="n">
        <v>5</v>
      </c>
      <c r="B12" s="635" t="inlineStr">
        <is>
          <t>KONSUMTIF</t>
        </is>
      </c>
      <c r="C12" s="1366" t="n">
        <v>200860818176.434</v>
      </c>
      <c r="D12" s="1366" t="n">
        <v>102844579949.6575</v>
      </c>
      <c r="E12" s="1366" t="n">
        <v>98016238226.77647</v>
      </c>
      <c r="F12" s="1367" t="n">
        <v>-5171477882.265656</v>
      </c>
      <c r="G12" s="1368" t="n">
        <v>763869538.1263885</v>
      </c>
      <c r="H12" s="1367" t="n">
        <v>-5935347420.392044</v>
      </c>
    </row>
    <row r="13" ht="15" customHeight="1">
      <c r="A13" s="635" t="n">
        <v>6</v>
      </c>
      <c r="B13" s="635" t="inlineStr">
        <is>
          <t>KBG &amp; SURETY</t>
        </is>
      </c>
      <c r="C13" s="1366" t="n">
        <v>4897113673.346148</v>
      </c>
      <c r="D13" s="1366" t="n">
        <v>3249433009.427066</v>
      </c>
      <c r="E13" s="1366" t="n">
        <v>1647680663.919081</v>
      </c>
      <c r="F13" s="1367" t="n">
        <v>1125889074.508295</v>
      </c>
      <c r="G13" s="1368" t="n">
        <v>494809768.6152253</v>
      </c>
      <c r="H13" s="1367" t="n">
        <v>631079305.893069</v>
      </c>
    </row>
    <row r="14" ht="15" customHeight="1">
      <c r="A14" s="635" t="n">
        <v>7</v>
      </c>
      <c r="B14" s="635" t="inlineStr">
        <is>
          <t>KPP</t>
        </is>
      </c>
      <c r="C14" s="1366" t="n">
        <v>45082700658.04108</v>
      </c>
      <c r="D14" s="1366" t="n"/>
      <c r="E14" s="1366" t="n">
        <v>11270675164.51027</v>
      </c>
      <c r="F14" s="1369" t="n">
        <v>42300238173.57387</v>
      </c>
      <c r="G14" s="1370" t="n">
        <v>-2086846863.350413</v>
      </c>
      <c r="H14" s="1369" t="n">
        <v>10575059543.39347</v>
      </c>
    </row>
    <row r="15" ht="15" customHeight="1">
      <c r="A15" s="921" t="inlineStr">
        <is>
          <t>TOTAL CADANGAN PREMI</t>
        </is>
      </c>
      <c r="B15" s="1218" t="n"/>
      <c r="C15" s="1371" t="n">
        <v>1465819523414.827</v>
      </c>
      <c r="D15" s="1371" t="n">
        <v>961708071571.5123</v>
      </c>
      <c r="E15" s="1371" t="n">
        <v>470299426349.7838</v>
      </c>
      <c r="F15" s="1372" t="n">
        <v>63801103141.08933</v>
      </c>
      <c r="G15" s="1372" t="n">
        <v>32293215025.79717</v>
      </c>
      <c r="H15" s="1372" t="n">
        <v>-2304137378.238649</v>
      </c>
    </row>
    <row r="16" ht="15" customHeight="1">
      <c r="A16" s="636" t="inlineStr">
        <is>
          <t>R/I Comm</t>
        </is>
      </c>
      <c r="B16" s="636" t="n"/>
      <c r="C16" s="640" t="n"/>
      <c r="D16" s="640" t="n"/>
      <c r="E16" s="640" t="n"/>
      <c r="F16" s="642" t="n"/>
      <c r="G16" s="642" t="n"/>
      <c r="H16" s="655" t="n"/>
    </row>
    <row r="17" ht="15" customHeight="1">
      <c r="A17" s="635" t="n">
        <v>1</v>
      </c>
      <c r="B17" s="635" t="inlineStr">
        <is>
          <t>KUR</t>
        </is>
      </c>
      <c r="C17" s="1373" t="n">
        <v>71511153770.48895</v>
      </c>
      <c r="D17" s="1373" t="n"/>
      <c r="E17" s="1373" t="n"/>
      <c r="F17" s="1367" t="n">
        <v>-4598955536.699615</v>
      </c>
      <c r="G17" s="1374" t="n">
        <v>0</v>
      </c>
      <c r="H17" s="1367" t="n">
        <v>0</v>
      </c>
    </row>
    <row r="18" ht="15" customHeight="1">
      <c r="A18" s="635" t="n">
        <v>2</v>
      </c>
      <c r="B18" s="635" t="inlineStr">
        <is>
          <t>MIKRO</t>
        </is>
      </c>
      <c r="C18" s="1373" t="n">
        <v>26122298764.78115</v>
      </c>
      <c r="D18" s="1373" t="n"/>
      <c r="E18" s="1373" t="n"/>
      <c r="F18" s="1367" t="n">
        <v>536426070.3047028</v>
      </c>
      <c r="G18" s="1374" t="n">
        <v>0</v>
      </c>
      <c r="H18" s="1367" t="n">
        <v>0</v>
      </c>
    </row>
    <row r="19" ht="15" customHeight="1">
      <c r="A19" s="635" t="n">
        <v>3</v>
      </c>
      <c r="B19" s="635" t="inlineStr">
        <is>
          <t>PEN</t>
        </is>
      </c>
      <c r="C19" s="1373" t="n">
        <v>0</v>
      </c>
      <c r="D19" s="1373" t="n"/>
      <c r="E19" s="1373" t="n"/>
      <c r="F19" s="1367" t="n">
        <v>0</v>
      </c>
      <c r="G19" s="1374" t="n">
        <v>0</v>
      </c>
      <c r="H19" s="1367" t="n">
        <v>0</v>
      </c>
    </row>
    <row r="20" ht="15" customHeight="1">
      <c r="A20" s="635" t="n">
        <v>4</v>
      </c>
      <c r="B20" s="635" t="inlineStr">
        <is>
          <t>PRODUKTIF LAINNYA</t>
        </is>
      </c>
      <c r="C20" s="1373" t="n">
        <v>5176421108.648879</v>
      </c>
      <c r="D20" s="1373" t="n"/>
      <c r="E20" s="1373" t="n"/>
      <c r="F20" s="1367" t="n">
        <v>-850973980.5556412</v>
      </c>
      <c r="G20" s="1374" t="n">
        <v>0</v>
      </c>
      <c r="H20" s="1367" t="n">
        <v>0</v>
      </c>
    </row>
    <row r="21" ht="15" customHeight="1">
      <c r="A21" s="635" t="n">
        <v>5</v>
      </c>
      <c r="B21" s="635" t="inlineStr">
        <is>
          <t>KONSUMTIF</t>
        </is>
      </c>
      <c r="C21" s="1373" t="n">
        <v>21341950045.68792</v>
      </c>
      <c r="D21" s="1373" t="n"/>
      <c r="E21" s="1373" t="n"/>
      <c r="F21" s="1367" t="n">
        <v>-1294065462.767616</v>
      </c>
      <c r="G21" s="1374" t="n">
        <v>0</v>
      </c>
      <c r="H21" s="1367" t="n">
        <v>0</v>
      </c>
    </row>
    <row r="22" ht="15" customHeight="1">
      <c r="A22" s="635" t="n">
        <v>6</v>
      </c>
      <c r="B22" s="635" t="inlineStr">
        <is>
          <t>KBG &amp; SURETY</t>
        </is>
      </c>
      <c r="C22" s="1373" t="n">
        <v>454505184.0391896</v>
      </c>
      <c r="D22" s="1373" t="n"/>
      <c r="E22" s="1373" t="n"/>
      <c r="F22" s="1367" t="n">
        <v>139385974.8741761</v>
      </c>
      <c r="G22" s="1374" t="n">
        <v>0</v>
      </c>
      <c r="H22" s="1367" t="n">
        <v>0</v>
      </c>
    </row>
    <row r="23" ht="15" customHeight="1">
      <c r="A23" s="635" t="n">
        <v>7</v>
      </c>
      <c r="B23" s="635" t="inlineStr">
        <is>
          <t>KPP</t>
        </is>
      </c>
      <c r="C23" s="1373" t="n">
        <v>2850058022.188715</v>
      </c>
      <c r="D23" s="1373" t="n"/>
      <c r="E23" s="1373" t="n"/>
      <c r="F23" s="1367" t="n">
        <v>2641373335.853674</v>
      </c>
      <c r="G23" s="1374" t="n">
        <v>0</v>
      </c>
      <c r="H23" s="1367" t="n">
        <v>0</v>
      </c>
    </row>
    <row r="24" ht="15" customHeight="1">
      <c r="A24" s="921" t="inlineStr">
        <is>
          <t>TOTAL R/I COM</t>
        </is>
      </c>
      <c r="B24" s="1218" t="n"/>
      <c r="C24" s="1371" t="n">
        <v>127456386895.8348</v>
      </c>
      <c r="D24" s="1371" t="n">
        <v>0</v>
      </c>
      <c r="E24" s="1371" t="n">
        <v>0</v>
      </c>
      <c r="F24" s="1375" t="n">
        <v>-3426809598.99032</v>
      </c>
      <c r="G24" s="1375" t="n">
        <v>0</v>
      </c>
      <c r="H24" s="1375" t="n">
        <v>0</v>
      </c>
    </row>
    <row r="25" ht="15" customHeight="1">
      <c r="A25" s="637" t="n"/>
      <c r="B25" s="638" t="n"/>
      <c r="C25" s="1376" t="n"/>
      <c r="D25" s="1376" t="n"/>
      <c r="E25" s="1376" t="n"/>
      <c r="F25" s="1376" t="n"/>
      <c r="G25" s="1376" t="n"/>
      <c r="H25" s="1376" t="n"/>
    </row>
    <row r="26" ht="15" customHeight="1">
      <c r="A26" s="639" t="n"/>
      <c r="B26" s="12" t="n"/>
      <c r="C26" s="1377" t="n"/>
      <c r="D26" s="1377" t="n"/>
      <c r="E26" s="1377" t="n"/>
      <c r="F26" s="1377" t="n"/>
      <c r="G26" s="1377" t="n"/>
      <c r="H26" s="1377" t="n"/>
    </row>
    <row r="27" ht="15" customHeight="1">
      <c r="A27" s="634" t="inlineStr">
        <is>
          <t>IBNR (Incurred But Not Reported)</t>
        </is>
      </c>
      <c r="B27" s="640" t="n"/>
      <c r="C27" s="634" t="n"/>
      <c r="D27" s="634" t="n"/>
      <c r="E27" s="634" t="n"/>
      <c r="F27" s="634" t="n"/>
      <c r="G27" s="634" t="n"/>
      <c r="H27" s="634" t="n"/>
    </row>
    <row r="28" ht="15" customHeight="1">
      <c r="A28" s="635" t="n">
        <v>1</v>
      </c>
      <c r="B28" s="635" t="inlineStr">
        <is>
          <t>KUR</t>
        </is>
      </c>
      <c r="C28" s="1373" t="n">
        <v>34712977226.29076</v>
      </c>
      <c r="D28" s="1373" t="n">
        <v>22757582490.29076</v>
      </c>
      <c r="E28" s="1373" t="n">
        <v>11955394736</v>
      </c>
      <c r="F28" s="1378" t="n">
        <v>1982640467.44968</v>
      </c>
      <c r="G28" s="1374" t="n">
        <v>3906744171.100243</v>
      </c>
      <c r="H28" s="1378" t="n">
        <v>-1924103703.650564</v>
      </c>
    </row>
    <row r="29" ht="15" customHeight="1">
      <c r="A29" s="635" t="n">
        <v>2</v>
      </c>
      <c r="B29" s="635" t="inlineStr">
        <is>
          <t>MIKRO</t>
        </is>
      </c>
      <c r="C29" s="1373" t="n">
        <v>85428211834.33231</v>
      </c>
      <c r="D29" s="1373" t="n">
        <v>68361141327.33231</v>
      </c>
      <c r="E29" s="1373" t="n">
        <v>17067070507</v>
      </c>
      <c r="F29" s="1378" t="n">
        <v>4611906491.367523</v>
      </c>
      <c r="G29" s="1374" t="n">
        <v>730658601.4416656</v>
      </c>
      <c r="H29" s="1378" t="n">
        <v>3881247889.925854</v>
      </c>
    </row>
    <row r="30" ht="15" customHeight="1">
      <c r="A30" s="635" t="n">
        <v>3</v>
      </c>
      <c r="B30" s="635" t="inlineStr">
        <is>
          <t>PEN</t>
        </is>
      </c>
      <c r="C30" s="1373" t="n">
        <v>0</v>
      </c>
      <c r="D30" s="1373" t="n">
        <v>0</v>
      </c>
      <c r="E30" s="1373" t="n">
        <v>0</v>
      </c>
      <c r="F30" s="1378" t="n">
        <v>0</v>
      </c>
      <c r="G30" s="1374" t="n">
        <v>0</v>
      </c>
      <c r="H30" s="1378" t="n">
        <v>0</v>
      </c>
    </row>
    <row r="31" ht="15" customHeight="1">
      <c r="A31" s="635" t="n">
        <v>4</v>
      </c>
      <c r="B31" s="635" t="inlineStr">
        <is>
          <t>PRODUKTIF LAINNYA</t>
        </is>
      </c>
      <c r="C31" s="1373" t="n">
        <v>-15487863992.41875</v>
      </c>
      <c r="D31" s="1373" t="n">
        <v>-19091510381.41875</v>
      </c>
      <c r="E31" s="1373" t="n">
        <v>3603646389</v>
      </c>
      <c r="F31" s="1378" t="n">
        <v>-2626083131.052752</v>
      </c>
      <c r="G31" s="1374" t="n">
        <v>-581520023.0110397</v>
      </c>
      <c r="H31" s="1378" t="n">
        <v>-2044563108.041714</v>
      </c>
    </row>
    <row r="32" ht="15" customHeight="1">
      <c r="A32" s="635" t="n">
        <v>5</v>
      </c>
      <c r="B32" s="635" t="inlineStr">
        <is>
          <t>KONSUMTIF</t>
        </is>
      </c>
      <c r="C32" s="1373" t="n">
        <v>10082142579.8518</v>
      </c>
      <c r="D32" s="1373" t="n">
        <v>1545357360.851805</v>
      </c>
      <c r="E32" s="1373" t="n">
        <v>8536785219</v>
      </c>
      <c r="F32" s="1378" t="n">
        <v>-2595012055.38151</v>
      </c>
      <c r="G32" s="1374" t="n">
        <v>-5306599752.686554</v>
      </c>
      <c r="H32" s="1378" t="n">
        <v>2711587697.305044</v>
      </c>
      <c r="L32" s="1338" t="n"/>
    </row>
    <row r="33" ht="15" customHeight="1">
      <c r="A33" s="635" t="n">
        <v>6</v>
      </c>
      <c r="B33" s="635" t="inlineStr">
        <is>
          <t>KBG &amp; SURETY</t>
        </is>
      </c>
      <c r="C33" s="1373" t="n">
        <v>548538937.8978637</v>
      </c>
      <c r="D33" s="1373" t="n">
        <v>158475791.8978637</v>
      </c>
      <c r="E33" s="1373" t="n">
        <v>390063146</v>
      </c>
      <c r="F33" s="1378" t="n">
        <v>-634626718.9476758</v>
      </c>
      <c r="G33" s="1374" t="n">
        <v>-112796768.0827384</v>
      </c>
      <c r="H33" s="1378" t="n">
        <v>-521829950.8649374</v>
      </c>
      <c r="K33" s="1338" t="n"/>
      <c r="L33" s="1338" t="n"/>
    </row>
    <row r="34" ht="15" customHeight="1">
      <c r="A34" s="635" t="n">
        <v>7</v>
      </c>
      <c r="B34" s="635" t="inlineStr">
        <is>
          <t>KPP</t>
        </is>
      </c>
      <c r="C34" s="1373" t="n">
        <v>0</v>
      </c>
      <c r="D34" s="1373" t="n">
        <v>0</v>
      </c>
      <c r="E34" s="1373" t="n">
        <v>0</v>
      </c>
      <c r="F34" s="1379" t="n">
        <v>0</v>
      </c>
      <c r="G34" s="1380" t="n">
        <v>0</v>
      </c>
      <c r="H34" s="1379" t="n">
        <v>0</v>
      </c>
      <c r="J34" s="1338" t="n"/>
      <c r="K34" s="1338" t="n"/>
    </row>
    <row r="35" ht="15" customHeight="1">
      <c r="A35" s="921" t="inlineStr">
        <is>
          <t>TOTAL IBNR</t>
        </is>
      </c>
      <c r="B35" s="1218" t="n"/>
      <c r="C35" s="1371" t="n">
        <v>115284006585.954</v>
      </c>
      <c r="D35" s="1371" t="n">
        <v>73731046588.95398</v>
      </c>
      <c r="E35" s="1371" t="n">
        <v>41552959997</v>
      </c>
      <c r="F35" s="1372" t="n">
        <v>738825053.4352664</v>
      </c>
      <c r="G35" s="1372" t="n">
        <v>-1363513771.238424</v>
      </c>
      <c r="H35" s="1372" t="n">
        <v>2102338824.673683</v>
      </c>
    </row>
    <row r="36" ht="15" customHeight="1">
      <c r="A36" s="634" t="inlineStr">
        <is>
          <t>OS Claim</t>
        </is>
      </c>
      <c r="B36" s="640" t="n"/>
      <c r="C36" s="640" t="n"/>
      <c r="D36" s="640" t="n"/>
      <c r="E36" s="640" t="n"/>
      <c r="F36" s="642" t="n"/>
      <c r="G36" s="642" t="n"/>
      <c r="H36" s="655" t="n"/>
    </row>
    <row r="37" ht="15" customHeight="1">
      <c r="A37" s="635" t="n">
        <v>1</v>
      </c>
      <c r="B37" s="641" t="inlineStr">
        <is>
          <t>KUR</t>
        </is>
      </c>
      <c r="C37" s="1366" t="n">
        <v>229807670809.9015</v>
      </c>
      <c r="D37" s="1373" t="n">
        <v>160255595625.8414</v>
      </c>
      <c r="E37" s="1373" t="n">
        <v>69552075184.06003</v>
      </c>
      <c r="F37" s="1367" t="n">
        <v>25308070703.18152</v>
      </c>
      <c r="G37" s="1368" t="n">
        <v>17033713415.67578</v>
      </c>
      <c r="H37" s="1367" t="n">
        <v>8274357287.50573</v>
      </c>
    </row>
    <row r="38" ht="15" customHeight="1">
      <c r="A38" s="635" t="n">
        <v>2</v>
      </c>
      <c r="B38" s="641" t="inlineStr">
        <is>
          <t>MIKRO</t>
        </is>
      </c>
      <c r="C38" s="1366" t="n">
        <v>4884506594.389999</v>
      </c>
      <c r="D38" s="1373" t="n">
        <v>2101369497.859875</v>
      </c>
      <c r="E38" s="1373" t="n">
        <v>2783137096.530124</v>
      </c>
      <c r="F38" s="1367" t="n">
        <v>-191707951.4300003</v>
      </c>
      <c r="G38" s="1368" t="n">
        <v>-282488678.6375008</v>
      </c>
      <c r="H38" s="1367" t="n">
        <v>90780727.20750046</v>
      </c>
    </row>
    <row r="39" ht="15" customHeight="1">
      <c r="A39" s="635" t="n">
        <v>3</v>
      </c>
      <c r="B39" s="641" t="inlineStr">
        <is>
          <t>PEN</t>
        </is>
      </c>
      <c r="C39" s="1366" t="n">
        <v>0</v>
      </c>
      <c r="D39" s="1373" t="n">
        <v>0</v>
      </c>
      <c r="E39" s="1373" t="n">
        <v>0</v>
      </c>
      <c r="F39" s="1367" t="n">
        <v>0</v>
      </c>
      <c r="G39" s="1368" t="n">
        <v>0</v>
      </c>
      <c r="H39" s="1367" t="n">
        <v>0</v>
      </c>
    </row>
    <row r="40" ht="15" customHeight="1">
      <c r="A40" s="635" t="n">
        <v>4</v>
      </c>
      <c r="B40" s="641" t="inlineStr">
        <is>
          <t>PRODUKTIF LAINNYA</t>
        </is>
      </c>
      <c r="C40" s="1366" t="n">
        <v>94980498214.09001</v>
      </c>
      <c r="D40" s="1373" t="n">
        <v>38053820355.71169</v>
      </c>
      <c r="E40" s="1373" t="n">
        <v>56926677858.37833</v>
      </c>
      <c r="F40" s="1367" t="n">
        <v>-336163755.0299988</v>
      </c>
      <c r="G40" s="1368" t="n">
        <v>121549639.9775467</v>
      </c>
      <c r="H40" s="1367" t="n">
        <v>-457713395.0075455</v>
      </c>
    </row>
    <row r="41" ht="15" customHeight="1">
      <c r="A41" s="635" t="n">
        <v>5</v>
      </c>
      <c r="B41" s="641" t="inlineStr">
        <is>
          <t>KONSUMTIF</t>
        </is>
      </c>
      <c r="C41" s="1366" t="n">
        <v>13648172330.55797</v>
      </c>
      <c r="D41" s="1373" t="n">
        <v>5548075836.525479</v>
      </c>
      <c r="E41" s="1373" t="n">
        <v>8100096494.032489</v>
      </c>
      <c r="F41" s="1367" t="n">
        <v>1638830501.719999</v>
      </c>
      <c r="G41" s="1368" t="n">
        <v>1232020577.137141</v>
      </c>
      <c r="H41" s="1367" t="n">
        <v>406809924.5828581</v>
      </c>
    </row>
    <row r="42" ht="15" customHeight="1">
      <c r="A42" s="635" t="n">
        <v>6</v>
      </c>
      <c r="B42" s="641" t="inlineStr">
        <is>
          <t>KBG &amp; SURETY</t>
        </is>
      </c>
      <c r="C42" s="1366" t="n">
        <v>760110400</v>
      </c>
      <c r="D42" s="1373" t="n">
        <v>532077280</v>
      </c>
      <c r="E42" s="1373" t="n">
        <v>228033120</v>
      </c>
      <c r="F42" s="1367" t="n">
        <v>0</v>
      </c>
      <c r="G42" s="1368" t="n">
        <v>0</v>
      </c>
      <c r="H42" s="1367" t="n">
        <v>0</v>
      </c>
    </row>
    <row r="43" ht="15" customHeight="1">
      <c r="A43" s="635" t="n">
        <v>7</v>
      </c>
      <c r="B43" s="641" t="inlineStr">
        <is>
          <t>KPP</t>
        </is>
      </c>
      <c r="C43" s="1366" t="n">
        <v>0</v>
      </c>
      <c r="D43" s="1373" t="n">
        <v>0</v>
      </c>
      <c r="E43" s="1373" t="n">
        <v>0</v>
      </c>
      <c r="F43" s="1369" t="n">
        <v>0</v>
      </c>
      <c r="G43" s="1370" t="n">
        <v>0</v>
      </c>
      <c r="H43" s="1369" t="n">
        <v>0</v>
      </c>
    </row>
    <row r="44" ht="15" customHeight="1">
      <c r="A44" s="921" t="inlineStr">
        <is>
          <t>TOTAL OS CLAIM</t>
        </is>
      </c>
      <c r="B44" s="1218" t="n"/>
      <c r="C44" s="1371" t="n">
        <v>344080958348.9395</v>
      </c>
      <c r="D44" s="1371" t="n">
        <v>206490938595.9384</v>
      </c>
      <c r="E44" s="1371" t="n">
        <v>137590019753.001</v>
      </c>
      <c r="F44" s="1372" t="n">
        <v>26419029498.44152</v>
      </c>
      <c r="G44" s="1372" t="n">
        <v>18104794954.15297</v>
      </c>
      <c r="H44" s="1372" t="n">
        <v>8314234544.288543</v>
      </c>
    </row>
    <row r="45" ht="15" customHeight="1">
      <c r="A45" s="640" t="inlineStr">
        <is>
          <t>Beban Akuisisi Tangguhan</t>
        </is>
      </c>
      <c r="B45" s="642" t="n"/>
      <c r="C45" s="640" t="n"/>
      <c r="D45" s="642" t="n"/>
      <c r="E45" s="642" t="n"/>
      <c r="F45" s="642" t="n"/>
      <c r="G45" s="642" t="n"/>
      <c r="H45" s="655" t="n"/>
    </row>
    <row r="46" ht="15" customHeight="1">
      <c r="A46" s="635" t="n">
        <v>1</v>
      </c>
      <c r="B46" s="641" t="inlineStr">
        <is>
          <t>KUR</t>
        </is>
      </c>
      <c r="C46" s="1373" t="n">
        <v>0</v>
      </c>
      <c r="D46" s="1373" t="n"/>
      <c r="E46" s="1373" t="n"/>
      <c r="F46" s="1378" t="n">
        <v>0</v>
      </c>
      <c r="G46" s="1368" t="n">
        <v>0</v>
      </c>
      <c r="H46" s="1378" t="n">
        <v>0</v>
      </c>
    </row>
    <row r="47" ht="15" customHeight="1">
      <c r="A47" s="635" t="n">
        <v>2</v>
      </c>
      <c r="B47" s="641" t="inlineStr">
        <is>
          <t>MIKRO</t>
        </is>
      </c>
      <c r="C47" s="1373" t="n">
        <v>19569889943.75693</v>
      </c>
      <c r="D47" s="1373" t="n"/>
      <c r="E47" s="1373" t="n"/>
      <c r="F47" s="1378" t="n">
        <v>2731540430.711958</v>
      </c>
      <c r="G47" s="1368" t="n">
        <v>0</v>
      </c>
      <c r="H47" s="1378" t="n">
        <v>0</v>
      </c>
    </row>
    <row r="48" ht="15" customHeight="1">
      <c r="A48" s="635" t="n">
        <v>3</v>
      </c>
      <c r="B48" s="641" t="inlineStr">
        <is>
          <t>PEN</t>
        </is>
      </c>
      <c r="C48" s="1373" t="n">
        <v>0</v>
      </c>
      <c r="D48" s="1373" t="n"/>
      <c r="E48" s="1373" t="n"/>
      <c r="F48" s="1378" t="n">
        <v>0</v>
      </c>
      <c r="G48" s="1368" t="n">
        <v>0</v>
      </c>
      <c r="H48" s="1378" t="n">
        <v>0</v>
      </c>
    </row>
    <row r="49" ht="15" customHeight="1">
      <c r="A49" s="635" t="n">
        <v>4</v>
      </c>
      <c r="B49" s="641" t="inlineStr">
        <is>
          <t>PRODUKTIF LAINNYA</t>
        </is>
      </c>
      <c r="C49" s="1373" t="n">
        <v>437099290.8380524</v>
      </c>
      <c r="D49" s="1373" t="n"/>
      <c r="E49" s="1373" t="n"/>
      <c r="F49" s="1378" t="n">
        <v>-72275893.80118948</v>
      </c>
      <c r="G49" s="1368" t="n">
        <v>0</v>
      </c>
      <c r="H49" s="1378" t="n">
        <v>0</v>
      </c>
    </row>
    <row r="50" ht="15" customHeight="1">
      <c r="A50" s="635" t="n">
        <v>5</v>
      </c>
      <c r="B50" s="641" t="inlineStr">
        <is>
          <t>KONSUMTIF</t>
        </is>
      </c>
      <c r="C50" s="1373" t="n">
        <v>17447996548.28376</v>
      </c>
      <c r="D50" s="1373" t="n"/>
      <c r="E50" s="1373" t="n"/>
      <c r="F50" s="1378" t="n">
        <v>-1272619891.388664</v>
      </c>
      <c r="G50" s="1368" t="n">
        <v>0</v>
      </c>
      <c r="H50" s="1378" t="n">
        <v>0</v>
      </c>
    </row>
    <row r="51" ht="15" customHeight="1">
      <c r="A51" s="635" t="n">
        <v>6</v>
      </c>
      <c r="B51" s="641" t="inlineStr">
        <is>
          <t>KBG &amp; SURETY</t>
        </is>
      </c>
      <c r="C51" s="1373" t="n">
        <v>40469908.32278968</v>
      </c>
      <c r="D51" s="1373" t="n"/>
      <c r="E51" s="1373" t="n"/>
      <c r="F51" s="1378" t="n">
        <v>-20074215.90177241</v>
      </c>
      <c r="G51" s="1368" t="n">
        <v>0</v>
      </c>
      <c r="H51" s="1378" t="n">
        <v>0</v>
      </c>
    </row>
    <row r="52" ht="15" customHeight="1">
      <c r="A52" s="635" t="n">
        <v>7</v>
      </c>
      <c r="B52" s="641" t="inlineStr">
        <is>
          <t>KPP</t>
        </is>
      </c>
      <c r="C52" s="1373" t="n">
        <v>0</v>
      </c>
      <c r="D52" s="1373" t="n"/>
      <c r="E52" s="1373" t="n"/>
      <c r="F52" s="1379" t="n">
        <v>0</v>
      </c>
      <c r="G52" s="1370" t="n">
        <v>0</v>
      </c>
      <c r="H52" s="1379" t="n">
        <v>0</v>
      </c>
    </row>
    <row r="53" ht="15" customHeight="1">
      <c r="A53" s="921" t="inlineStr">
        <is>
          <t>TOTAL BEBAN AKUISISI TANGGUHAN</t>
        </is>
      </c>
      <c r="B53" s="1218" t="n"/>
      <c r="C53" s="1371" t="n">
        <v>37495455691.20153</v>
      </c>
      <c r="D53" s="1371" t="n">
        <v>0</v>
      </c>
      <c r="E53" s="1371" t="n">
        <v>0</v>
      </c>
      <c r="F53" s="1372" t="n">
        <v>1366570429.620332</v>
      </c>
      <c r="G53" s="1372" t="n">
        <v>0</v>
      </c>
      <c r="H53" s="1372" t="n">
        <v>0</v>
      </c>
    </row>
    <row r="54" ht="15" customHeight="1">
      <c r="A54" s="640" t="inlineStr">
        <is>
          <t>Cadangan Klaim</t>
        </is>
      </c>
      <c r="B54" s="642" t="n"/>
      <c r="C54" s="640" t="n"/>
      <c r="D54" s="642" t="n"/>
      <c r="E54" s="642" t="n"/>
      <c r="F54" s="642" t="n"/>
      <c r="G54" s="642" t="n"/>
      <c r="H54" s="655" t="n"/>
      <c r="K54" s="402" t="n"/>
    </row>
    <row r="55" ht="15" customHeight="1">
      <c r="A55" s="635" t="n">
        <v>1</v>
      </c>
      <c r="B55" s="641" t="inlineStr">
        <is>
          <t>KUR</t>
        </is>
      </c>
      <c r="C55" s="1378" t="n">
        <v>264520648036.1922</v>
      </c>
      <c r="D55" s="1378" t="n">
        <v>183013178116.1322</v>
      </c>
      <c r="E55" s="1378" t="n">
        <v>81507469920.06003</v>
      </c>
      <c r="F55" s="1378" t="n">
        <v>27290711170.6312</v>
      </c>
      <c r="G55" s="1368" t="n">
        <v>20940457586.77603</v>
      </c>
      <c r="H55" s="1378" t="n">
        <v>6350253583.855164</v>
      </c>
    </row>
    <row r="56" ht="15" customHeight="1">
      <c r="A56" s="635" t="n">
        <v>2</v>
      </c>
      <c r="B56" s="641" t="inlineStr">
        <is>
          <t>MIKRO</t>
        </is>
      </c>
      <c r="C56" s="1378" t="n">
        <v>90312718428.72231</v>
      </c>
      <c r="D56" s="1378" t="n">
        <v>70462510825.19218</v>
      </c>
      <c r="E56" s="1378" t="n">
        <v>19850207603.53012</v>
      </c>
      <c r="F56" s="1378" t="n">
        <v>4420198539.937515</v>
      </c>
      <c r="G56" s="1374" t="n">
        <v>448169922.8041687</v>
      </c>
      <c r="H56" s="1378" t="n">
        <v>3972028617.133354</v>
      </c>
    </row>
    <row r="57" ht="15" customHeight="1">
      <c r="A57" s="635" t="n">
        <v>3</v>
      </c>
      <c r="B57" s="641" t="inlineStr">
        <is>
          <t>PEN</t>
        </is>
      </c>
      <c r="C57" s="1378" t="n">
        <v>0</v>
      </c>
      <c r="D57" s="1378" t="n">
        <v>0</v>
      </c>
      <c r="E57" s="1378" t="n">
        <v>0</v>
      </c>
      <c r="F57" s="1378" t="n">
        <v>0</v>
      </c>
      <c r="G57" s="1374" t="n">
        <v>0</v>
      </c>
      <c r="H57" s="1378" t="n">
        <v>0</v>
      </c>
    </row>
    <row r="58" ht="15" customHeight="1">
      <c r="A58" s="635" t="n">
        <v>4</v>
      </c>
      <c r="B58" s="641" t="inlineStr">
        <is>
          <t>PRODUKTIF LAINNYA</t>
        </is>
      </c>
      <c r="C58" s="1378" t="n">
        <v>79492634221.67126</v>
      </c>
      <c r="D58" s="1378" t="n">
        <v>18962309974.29293</v>
      </c>
      <c r="E58" s="1378" t="n">
        <v>60530324247.37833</v>
      </c>
      <c r="F58" s="1378" t="n">
        <v>-2962246886.082748</v>
      </c>
      <c r="G58" s="1374" t="n">
        <v>-459970383.033493</v>
      </c>
      <c r="H58" s="1378" t="n">
        <v>-2502276503.049255</v>
      </c>
    </row>
    <row r="59" ht="15" customHeight="1">
      <c r="A59" s="635" t="n">
        <v>5</v>
      </c>
      <c r="B59" s="641" t="inlineStr">
        <is>
          <t>KONSUMTIF</t>
        </is>
      </c>
      <c r="C59" s="1378" t="n">
        <v>23730314910.40977</v>
      </c>
      <c r="D59" s="1378" t="n">
        <v>7093433197.377284</v>
      </c>
      <c r="E59" s="1378" t="n">
        <v>16636881713.03249</v>
      </c>
      <c r="F59" s="1378" t="n">
        <v>-956181553.6615067</v>
      </c>
      <c r="G59" s="1374" t="n">
        <v>-4074579175.549413</v>
      </c>
      <c r="H59" s="1378" t="n">
        <v>3118397621.887903</v>
      </c>
    </row>
    <row r="60" ht="15" customHeight="1">
      <c r="A60" s="635" t="n">
        <v>6</v>
      </c>
      <c r="B60" s="641" t="inlineStr">
        <is>
          <t>KBG &amp; SURETY</t>
        </is>
      </c>
      <c r="C60" s="1378" t="n">
        <v>1308649337.897864</v>
      </c>
      <c r="D60" s="1378" t="n">
        <v>690553071.8978637</v>
      </c>
      <c r="E60" s="1378" t="n">
        <v>618096266</v>
      </c>
      <c r="F60" s="1378" t="n">
        <v>-634626718.9476757</v>
      </c>
      <c r="G60" s="1374" t="n">
        <v>-112796768.0827384</v>
      </c>
      <c r="H60" s="1378" t="n">
        <v>-521829950.8649373</v>
      </c>
    </row>
    <row r="61" ht="15" customHeight="1">
      <c r="A61" s="635" t="n">
        <v>7</v>
      </c>
      <c r="B61" s="641" t="inlineStr">
        <is>
          <t>KPP</t>
        </is>
      </c>
      <c r="C61" s="1378" t="n">
        <v>0</v>
      </c>
      <c r="D61" s="1378" t="n">
        <v>0</v>
      </c>
      <c r="E61" s="1378" t="n">
        <v>0</v>
      </c>
      <c r="F61" s="1378" t="n">
        <v>0</v>
      </c>
      <c r="G61" s="1374" t="n">
        <v>0</v>
      </c>
      <c r="H61" s="1378" t="n">
        <v>0</v>
      </c>
    </row>
    <row r="62" ht="15" customHeight="1">
      <c r="A62" s="921" t="inlineStr">
        <is>
          <t>TOTAL CADANGAN KLAIM</t>
        </is>
      </c>
      <c r="B62" s="1218" t="n"/>
      <c r="C62" s="1371" t="n">
        <v>459364964934.8935</v>
      </c>
      <c r="D62" s="1371" t="n">
        <v>280221985184.8925</v>
      </c>
      <c r="E62" s="1371" t="n">
        <v>179142979750.001</v>
      </c>
      <c r="F62" s="1375" t="n">
        <v>27157854551.87678</v>
      </c>
      <c r="G62" s="1375" t="n">
        <v>16741281182.91456</v>
      </c>
      <c r="H62" s="1375" t="n">
        <v>10416573368.96223</v>
      </c>
    </row>
    <row r="63" ht="15" customHeight="1">
      <c r="A63" s="638" t="n"/>
      <c r="B63" s="638" t="n"/>
      <c r="C63" s="1376" t="n"/>
      <c r="D63" s="1376" t="n"/>
      <c r="E63" s="1376" t="n"/>
      <c r="F63" s="1376" t="n"/>
      <c r="G63" s="1376" t="n"/>
      <c r="H63" s="1376" t="n"/>
    </row>
    <row r="64" ht="15" customHeight="1">
      <c r="A64" s="12" t="n"/>
      <c r="B64" s="643" t="n"/>
      <c r="C64" s="1381" t="n"/>
      <c r="D64" s="1381" t="n"/>
      <c r="E64" s="1381" t="n"/>
      <c r="F64" s="1381" t="n"/>
      <c r="G64" s="1381" t="n"/>
      <c r="H64" s="1381" t="n"/>
    </row>
    <row r="65" ht="15" customHeight="1">
      <c r="A65" s="640" t="inlineStr">
        <is>
          <t>Cadangan Teknis (Cadangan Premi + Cadangan Klaim)</t>
        </is>
      </c>
      <c r="B65" s="642" t="n"/>
      <c r="C65" s="640" t="n"/>
      <c r="D65" s="642" t="n"/>
      <c r="E65" s="642" t="n"/>
      <c r="F65" s="642" t="n"/>
      <c r="G65" s="642" t="n"/>
      <c r="H65" s="655" t="n"/>
    </row>
    <row r="66" ht="15" customHeight="1">
      <c r="A66" s="635" t="n">
        <v>1</v>
      </c>
      <c r="B66" s="641" t="inlineStr">
        <is>
          <t>KUR</t>
        </is>
      </c>
      <c r="C66" s="1378" t="n">
        <v>1149969940938.616</v>
      </c>
      <c r="D66" s="1378" t="n">
        <v>820124013081.0551</v>
      </c>
      <c r="E66" s="1378" t="n">
        <v>329845927857.561</v>
      </c>
      <c r="F66" s="1373" t="n">
        <v>23100375968.76047</v>
      </c>
      <c r="G66" s="1382" t="n">
        <v>26339876508.95377</v>
      </c>
      <c r="H66" s="1373" t="n">
        <v>-3239500540.193298</v>
      </c>
    </row>
    <row r="67" ht="15" customHeight="1">
      <c r="A67" s="635" t="n">
        <v>2</v>
      </c>
      <c r="B67" s="641" t="inlineStr">
        <is>
          <t>MIKRO</t>
        </is>
      </c>
      <c r="C67" s="1378" t="n">
        <v>380205983473.0225</v>
      </c>
      <c r="D67" s="1378" t="n">
        <v>269477071960.3698</v>
      </c>
      <c r="E67" s="1378" t="n">
        <v>110728911512.6527</v>
      </c>
      <c r="F67" s="1373" t="n">
        <v>39255621652.24892</v>
      </c>
      <c r="G67" s="1382" t="n">
        <v>29730482920.16061</v>
      </c>
      <c r="H67" s="1373" t="n">
        <v>9525138732.08831</v>
      </c>
    </row>
    <row r="68" ht="15" customHeight="1">
      <c r="A68" s="635" t="n">
        <v>3</v>
      </c>
      <c r="B68" s="641" t="inlineStr">
        <is>
          <t>PEN</t>
        </is>
      </c>
      <c r="C68" s="1378" t="n">
        <v>0</v>
      </c>
      <c r="D68" s="1378" t="n">
        <v>0</v>
      </c>
      <c r="E68" s="1378" t="n">
        <v>0</v>
      </c>
      <c r="F68" s="1373" t="n">
        <v>0</v>
      </c>
      <c r="G68" s="1382" t="n">
        <v>0</v>
      </c>
      <c r="H68" s="1373" t="n">
        <v>0</v>
      </c>
    </row>
    <row r="69" ht="15" customHeight="1">
      <c r="A69" s="635" t="n">
        <v>4</v>
      </c>
      <c r="B69" s="641" t="inlineStr">
        <is>
          <t>PRODUKTIF LAINNYA</t>
        </is>
      </c>
      <c r="C69" s="1378" t="n">
        <v>119128967181.953</v>
      </c>
      <c r="D69" s="1378" t="n">
        <v>38450972486.62022</v>
      </c>
      <c r="E69" s="1378" t="n">
        <v>80677994695.33275</v>
      </c>
      <c r="F69" s="1373" t="n">
        <v>-8060881021.250595</v>
      </c>
      <c r="G69" s="1382" t="n">
        <v>-2020319720.161705</v>
      </c>
      <c r="H69" s="1373" t="n">
        <v>-6040561301.08889</v>
      </c>
    </row>
    <row r="70" ht="15" customHeight="1">
      <c r="A70" s="635" t="n">
        <v>5</v>
      </c>
      <c r="B70" s="641" t="inlineStr">
        <is>
          <t>KONSUMTIF</t>
        </is>
      </c>
      <c r="C70" s="1378" t="n">
        <v>224591133086.8438</v>
      </c>
      <c r="D70" s="1378" t="n">
        <v>109938013147.0348</v>
      </c>
      <c r="E70" s="1378" t="n">
        <v>114653119939.809</v>
      </c>
      <c r="F70" s="1373" t="n">
        <v>-6127659435.927162</v>
      </c>
      <c r="G70" s="1382" t="n">
        <v>-3310709637.423024</v>
      </c>
      <c r="H70" s="1373" t="n">
        <v>-2816949798.504141</v>
      </c>
    </row>
    <row r="71" ht="15" customHeight="1">
      <c r="A71" s="635" t="n">
        <v>6</v>
      </c>
      <c r="B71" s="641" t="inlineStr">
        <is>
          <t>KBG &amp; SURETY</t>
        </is>
      </c>
      <c r="C71" s="1378" t="n">
        <v>6205763011.244011</v>
      </c>
      <c r="D71" s="1378" t="n">
        <v>3939986081.32493</v>
      </c>
      <c r="E71" s="1378" t="n">
        <v>2265776929.919082</v>
      </c>
      <c r="F71" s="1373" t="n">
        <v>491262355.5606189</v>
      </c>
      <c r="G71" s="1382" t="n">
        <v>382013000.5324869</v>
      </c>
      <c r="H71" s="1373" t="n">
        <v>109249355.0281317</v>
      </c>
    </row>
    <row r="72" ht="15" customHeight="1">
      <c r="A72" s="635" t="n">
        <v>7</v>
      </c>
      <c r="B72" s="641" t="inlineStr">
        <is>
          <t>KPP</t>
        </is>
      </c>
      <c r="C72" s="1378" t="n">
        <v>45082700658.04108</v>
      </c>
      <c r="D72" s="1378" t="n">
        <v>0</v>
      </c>
      <c r="E72" s="1378" t="n">
        <v>11270675164.51027</v>
      </c>
      <c r="F72" s="1373" t="n">
        <v>42300238173.57387</v>
      </c>
      <c r="G72" s="1382" t="n">
        <v>-2086846863.350413</v>
      </c>
      <c r="H72" s="1373" t="n">
        <v>10575059543.39347</v>
      </c>
    </row>
    <row r="73" ht="15" customHeight="1">
      <c r="A73" s="921" t="inlineStr">
        <is>
          <t>TOTAL CADANGAN TEKNIS</t>
        </is>
      </c>
      <c r="B73" s="1218" t="n"/>
      <c r="C73" s="1371" t="n">
        <v>1925184488349.72</v>
      </c>
      <c r="D73" s="1371" t="n">
        <v>1241930056756.405</v>
      </c>
      <c r="E73" s="1371" t="n">
        <v>649442406099.7848</v>
      </c>
      <c r="F73" s="1375" t="n">
        <v>48658719519.39224</v>
      </c>
      <c r="G73" s="1375" t="n">
        <v>51121343072.06213</v>
      </c>
      <c r="H73" s="1375" t="n">
        <v>-2462623552.669888</v>
      </c>
    </row>
  </sheetData>
  <mergeCells count="13">
    <mergeCell ref="A62:B62"/>
    <mergeCell ref="A24:B24"/>
    <mergeCell ref="A15:B15"/>
    <mergeCell ref="A73:B73"/>
    <mergeCell ref="A3:A5"/>
    <mergeCell ref="C4:E4"/>
    <mergeCell ref="F4:H4"/>
    <mergeCell ref="C3:E3"/>
    <mergeCell ref="A44:B44"/>
    <mergeCell ref="B3:B5"/>
    <mergeCell ref="F3:H3"/>
    <mergeCell ref="A53:B53"/>
    <mergeCell ref="A35:B35"/>
  </mergeCells>
  <pageMargins left="0.7" right="0.7" top="0.75" bottom="0.75" header="0.3" footer="0.3"/>
  <pageSetup orientation="portrait" paperSize="9"/>
</worksheet>
</file>

<file path=xl/worksheets/sheet22.xml><?xml version="1.0" encoding="utf-8"?>
<worksheet xmlns="http://schemas.openxmlformats.org/spreadsheetml/2006/main">
  <sheetPr>
    <tabColor rgb="FF002060"/>
    <outlinePr summaryBelow="1" summaryRight="1"/>
    <pageSetUpPr/>
  </sheetPr>
  <dimension ref="B1:H53"/>
  <sheetViews>
    <sheetView zoomScale="70" zoomScaleNormal="70" workbookViewId="0">
      <selection activeCell="M13" sqref="M13"/>
    </sheetView>
  </sheetViews>
  <sheetFormatPr baseColWidth="10" defaultColWidth="8.83203125" defaultRowHeight="15"/>
  <cols>
    <col width="30.1640625" bestFit="1" customWidth="1" min="3" max="3"/>
    <col width="16.6640625" bestFit="1" customWidth="1" style="1383" min="4" max="4"/>
    <col width="15.33203125" bestFit="1" customWidth="1" style="1383" min="5" max="5"/>
    <col width="22.5" bestFit="1" customWidth="1" style="1383" min="6" max="6"/>
    <col width="15.5" customWidth="1" style="1383" min="7" max="7"/>
  </cols>
  <sheetData>
    <row r="1">
      <c r="B1" s="340" t="inlineStr">
        <is>
          <t>YTD Mei 26</t>
        </is>
      </c>
      <c r="F1" s="1384" t="inlineStr">
        <is>
          <t>Dalam Juta Rupiah</t>
        </is>
      </c>
    </row>
    <row r="2" ht="33.75" customFormat="1" customHeight="1" s="399">
      <c r="C2" s="661" t="inlineStr">
        <is>
          <t>NAMA BANK</t>
        </is>
      </c>
      <c r="D2" s="1385" t="inlineStr">
        <is>
          <t>IJK BRUTO</t>
        </is>
      </c>
      <c r="E2" s="1385" t="inlineStr">
        <is>
          <t>BEBAN AKUISISI</t>
        </is>
      </c>
      <c r="F2" s="1385" t="inlineStr">
        <is>
          <t>TAWIDH BRUTO</t>
        </is>
      </c>
      <c r="G2" s="1386" t="inlineStr">
        <is>
          <t>NET BALANCE</t>
        </is>
      </c>
    </row>
    <row r="3">
      <c r="C3" s="624" t="inlineStr">
        <is>
          <t>MIKRO</t>
        </is>
      </c>
      <c r="D3" s="1387" t="n">
        <v>165767751552.9495</v>
      </c>
      <c r="E3" s="1387" t="n">
        <v>12566108894.269</v>
      </c>
      <c r="F3" s="1387" t="n">
        <v>126904227440.39</v>
      </c>
      <c r="G3" s="1388" t="n">
        <v>26297415218.29048</v>
      </c>
    </row>
    <row r="4">
      <c r="C4" s="626" t="inlineStr">
        <is>
          <t>PT PNM</t>
        </is>
      </c>
      <c r="D4" s="1377" t="n">
        <v>160580775953.9744</v>
      </c>
      <c r="E4" s="1389" t="n">
        <v>12566108894.269</v>
      </c>
      <c r="F4" s="1377" t="n">
        <v>120514307582</v>
      </c>
      <c r="G4" s="1390" t="n">
        <v>27500359477.70538</v>
      </c>
    </row>
    <row r="5">
      <c r="C5" s="626" t="inlineStr">
        <is>
          <t>PT BSI Tbk</t>
        </is>
      </c>
      <c r="D5" s="1377" t="n">
        <v>5186975598.975101</v>
      </c>
      <c r="E5" s="1389" t="n">
        <v>0</v>
      </c>
      <c r="F5" s="1377" t="n">
        <v>6357240669.389998</v>
      </c>
      <c r="G5" s="1390" t="n">
        <v>-1170265070.414897</v>
      </c>
    </row>
    <row r="6">
      <c r="C6" s="734" t="inlineStr">
        <is>
          <t>PT BANK NAGARI</t>
        </is>
      </c>
      <c r="D6" s="1377" t="n">
        <v>0</v>
      </c>
      <c r="E6" s="1389" t="n">
        <v>0</v>
      </c>
      <c r="F6" s="1377" t="n">
        <v>32679189</v>
      </c>
      <c r="G6" s="1390" t="n">
        <v>-32679189</v>
      </c>
    </row>
    <row r="7">
      <c r="C7" s="624" t="inlineStr">
        <is>
          <t>KUR</t>
        </is>
      </c>
      <c r="D7" s="1387" t="n">
        <v>165068546679.2599</v>
      </c>
      <c r="E7" s="1387" t="n">
        <v>0</v>
      </c>
      <c r="F7" s="1387" t="n">
        <v>99453923577.00999</v>
      </c>
      <c r="G7" s="1388" t="n">
        <v>65614623102.24989</v>
      </c>
    </row>
    <row r="8">
      <c r="C8" s="626" t="inlineStr">
        <is>
          <t>PT BSI Tbk</t>
        </is>
      </c>
      <c r="D8" s="1377" t="n">
        <v>152615635808.1333</v>
      </c>
      <c r="E8" s="1389" t="n">
        <v>0</v>
      </c>
      <c r="F8" s="1377" t="n">
        <v>90863329780.00999</v>
      </c>
      <c r="G8" s="1390" t="n">
        <v>61752306028.12328</v>
      </c>
    </row>
    <row r="9">
      <c r="C9" s="626" t="inlineStr">
        <is>
          <t>PT PEGADAIAN</t>
        </is>
      </c>
      <c r="D9" s="1377" t="n">
        <v>5223780702</v>
      </c>
      <c r="E9" s="1389" t="n">
        <v>0</v>
      </c>
      <c r="F9" s="1377" t="n">
        <v>1870242096</v>
      </c>
      <c r="G9" s="1390" t="n">
        <v>3353538606</v>
      </c>
    </row>
    <row r="10">
      <c r="C10" s="626" t="inlineStr">
        <is>
          <t>PT BANK ACEH SYARIAH</t>
        </is>
      </c>
      <c r="D10" s="1377" t="n">
        <v>2877576376</v>
      </c>
      <c r="E10" s="1389" t="n">
        <v>0</v>
      </c>
      <c r="F10" s="1377" t="n">
        <v>973499984</v>
      </c>
      <c r="G10" s="1390" t="n">
        <v>1904076392</v>
      </c>
    </row>
    <row r="11">
      <c r="C11" s="626" t="inlineStr">
        <is>
          <t>BANK JATENG SYARIAH</t>
        </is>
      </c>
      <c r="D11" s="1377" t="n">
        <v>1595656781.86733</v>
      </c>
      <c r="E11" s="1389" t="n">
        <v>0</v>
      </c>
      <c r="F11" s="1377" t="n">
        <v>1623870216</v>
      </c>
      <c r="G11" s="1390" t="n">
        <v>-28213434.13267016</v>
      </c>
    </row>
    <row r="12">
      <c r="C12" s="626" t="inlineStr">
        <is>
          <t>PT BANK RIAU KEPRI SYARIAH</t>
        </is>
      </c>
      <c r="D12" s="1377" t="n">
        <v>1338152500</v>
      </c>
      <c r="E12" s="1389" t="n">
        <v>0</v>
      </c>
      <c r="F12" s="1377" t="n">
        <v>3187733169</v>
      </c>
      <c r="G12" s="1390" t="n">
        <v>-1849580669</v>
      </c>
    </row>
    <row r="13">
      <c r="C13" s="626" t="inlineStr">
        <is>
          <t>PT BPD JATIM Tbk</t>
        </is>
      </c>
      <c r="D13" s="1377" t="n">
        <v>685336434.0534258</v>
      </c>
      <c r="E13" s="1389" t="n">
        <v>0</v>
      </c>
      <c r="F13" s="1377" t="n">
        <v>170829687</v>
      </c>
      <c r="G13" s="1390" t="n">
        <v>514506747.0534258</v>
      </c>
    </row>
    <row r="14">
      <c r="C14" s="626" t="inlineStr">
        <is>
          <t xml:space="preserve">PT BPD KALIMANTAN BARAT </t>
        </is>
      </c>
      <c r="D14" s="1377" t="n">
        <v>231578196</v>
      </c>
      <c r="E14" s="1389" t="n">
        <v>0</v>
      </c>
      <c r="F14" s="1377" t="n">
        <v>0</v>
      </c>
      <c r="G14" s="1390" t="n">
        <v>231578196</v>
      </c>
    </row>
    <row r="15">
      <c r="C15" s="626" t="inlineStr">
        <is>
          <t>BANK KALSEL SYARIAH</t>
        </is>
      </c>
      <c r="D15" s="1377" t="n">
        <v>221705443</v>
      </c>
      <c r="E15" s="1389" t="n">
        <v>0</v>
      </c>
      <c r="F15" s="1377" t="n">
        <v>120011246</v>
      </c>
      <c r="G15" s="1390" t="n">
        <v>101694197</v>
      </c>
    </row>
    <row r="16">
      <c r="C16" s="626" t="inlineStr">
        <is>
          <t>PT BPD DIY</t>
        </is>
      </c>
      <c r="D16" s="1377" t="n">
        <v>171350704</v>
      </c>
      <c r="E16" s="1389" t="n">
        <v>0</v>
      </c>
      <c r="F16" s="1377" t="n">
        <v>556184741</v>
      </c>
      <c r="G16" s="1390" t="n">
        <v>-384834037</v>
      </c>
    </row>
    <row r="17">
      <c r="C17" s="626" t="inlineStr">
        <is>
          <t>PT BANK JABAR BANTEN SYARIAH</t>
        </is>
      </c>
      <c r="D17" s="1377" t="n">
        <v>112922720</v>
      </c>
      <c r="E17" s="1389" t="n">
        <v>0</v>
      </c>
      <c r="F17" s="1377" t="n">
        <v>0</v>
      </c>
      <c r="G17" s="1390" t="n">
        <v>112922720</v>
      </c>
    </row>
    <row r="18">
      <c r="C18" s="626" t="inlineStr">
        <is>
          <t>PT BPD KALTIMTARA</t>
        </is>
      </c>
      <c r="D18" s="1377" t="n">
        <v>101945630</v>
      </c>
      <c r="E18" s="1389" t="n">
        <v>0</v>
      </c>
      <c r="F18" s="1377" t="n">
        <v>0</v>
      </c>
      <c r="G18" s="1390" t="n">
        <v>101945630</v>
      </c>
    </row>
    <row r="19">
      <c r="C19" s="626" t="inlineStr">
        <is>
          <t>PT BANK NAGARI</t>
        </is>
      </c>
      <c r="D19" s="1377" t="n">
        <v>-107094615.7941613</v>
      </c>
      <c r="E19" s="1389" t="n">
        <v>0</v>
      </c>
      <c r="F19" s="1377" t="n">
        <v>88222658</v>
      </c>
      <c r="G19" s="1390" t="n">
        <v>-195317273.7941613</v>
      </c>
    </row>
    <row r="20">
      <c r="C20" s="624" t="inlineStr">
        <is>
          <t>KPP</t>
        </is>
      </c>
      <c r="D20" s="1387" t="n">
        <v>46044228200</v>
      </c>
      <c r="E20" s="1387" t="n">
        <v>0</v>
      </c>
      <c r="F20" s="1387" t="n">
        <v>0</v>
      </c>
      <c r="G20" s="1388" t="n">
        <v>46044228200</v>
      </c>
    </row>
    <row r="21">
      <c r="C21" s="626" t="inlineStr">
        <is>
          <t>PT BSI Tbk</t>
        </is>
      </c>
      <c r="D21" s="1377" t="n">
        <v>38658966300</v>
      </c>
      <c r="E21" s="1377" t="n">
        <v>0</v>
      </c>
      <c r="F21" s="1377" t="n">
        <v>0</v>
      </c>
      <c r="G21" s="1390" t="n">
        <v>38658966300</v>
      </c>
    </row>
    <row r="22">
      <c r="C22" s="626" t="inlineStr">
        <is>
          <t>BANK JATENG SYARIAH</t>
        </is>
      </c>
      <c r="D22" s="1377" t="n">
        <v>7385261900</v>
      </c>
      <c r="E22" s="1377" t="n">
        <v>0</v>
      </c>
      <c r="F22" s="1377" t="n">
        <v>0</v>
      </c>
      <c r="G22" s="1390" t="n">
        <v>7385261900</v>
      </c>
    </row>
    <row r="23">
      <c r="C23" s="624" t="inlineStr">
        <is>
          <t>KONSUMTIF</t>
        </is>
      </c>
      <c r="D23" s="1387" t="n">
        <v>19287764715.67373</v>
      </c>
      <c r="E23" s="1387" t="n">
        <v>15000</v>
      </c>
      <c r="F23" s="1387" t="n">
        <v>12032623069.45</v>
      </c>
      <c r="G23" s="1388" t="n">
        <v>7255126646.223724</v>
      </c>
    </row>
    <row r="24">
      <c r="C24" s="626" t="inlineStr">
        <is>
          <t>PT BANK SYARIAH NASIONAL</t>
        </is>
      </c>
      <c r="D24" s="1377" t="n">
        <v>16011346829.1278</v>
      </c>
      <c r="E24" s="1377" t="n">
        <v>0</v>
      </c>
      <c r="F24" s="1377" t="n">
        <v>294915109</v>
      </c>
      <c r="G24" s="1390" t="n">
        <v>15716431720.1278</v>
      </c>
    </row>
    <row r="25">
      <c r="C25" s="734" t="inlineStr">
        <is>
          <t>PT BPRS DINAR ASHRI</t>
        </is>
      </c>
      <c r="D25" s="1377" t="n">
        <v>3154454104.5</v>
      </c>
      <c r="E25" s="1377" t="n">
        <v>0</v>
      </c>
      <c r="F25" s="1377" t="n">
        <v>240346002.8</v>
      </c>
      <c r="G25" s="1390" t="n">
        <v>2914108101.7</v>
      </c>
    </row>
    <row r="26">
      <c r="C26" s="626" t="inlineStr">
        <is>
          <t>PT BPD SULSEL DAN SULBAR</t>
        </is>
      </c>
      <c r="D26" s="1377" t="n">
        <v>308810025.1</v>
      </c>
      <c r="E26" s="1377" t="n">
        <v>0</v>
      </c>
      <c r="F26" s="1377" t="n">
        <v>0</v>
      </c>
      <c r="G26" s="1390" t="n">
        <v>308810025.1</v>
      </c>
    </row>
    <row r="27">
      <c r="C27" s="626" t="inlineStr">
        <is>
          <t>PT BPD JATIM Tbk</t>
        </is>
      </c>
      <c r="D27" s="1377" t="n">
        <v>43775246.8689</v>
      </c>
      <c r="E27" s="1377" t="n">
        <v>0</v>
      </c>
      <c r="F27" s="1377" t="n">
        <v>0</v>
      </c>
      <c r="G27" s="1390" t="n">
        <v>43775246.8689</v>
      </c>
    </row>
    <row r="28">
      <c r="C28" s="626" t="inlineStr">
        <is>
          <t>BANK KALSEL SYARIAH</t>
        </is>
      </c>
      <c r="D28" s="1377" t="n">
        <v>9120000</v>
      </c>
      <c r="E28" s="1377" t="n">
        <v>0</v>
      </c>
      <c r="F28" s="1377" t="n">
        <v>0</v>
      </c>
      <c r="G28" s="1390" t="n">
        <v>9120000</v>
      </c>
    </row>
    <row r="29">
      <c r="C29" s="626" t="inlineStr">
        <is>
          <t>PT BANK JABAR BANTEN SYARIAH</t>
        </is>
      </c>
      <c r="D29" s="1377" t="n">
        <v>-3247130.63439216</v>
      </c>
      <c r="E29" s="1377" t="n">
        <v>15000</v>
      </c>
      <c r="F29" s="1377" t="n">
        <v>1666283579.3</v>
      </c>
      <c r="G29" s="1390" t="n">
        <v>-1669545709.934392</v>
      </c>
    </row>
    <row r="30">
      <c r="C30" s="735" t="inlineStr">
        <is>
          <t>PT BSI Tbk</t>
        </is>
      </c>
      <c r="D30" s="1377" t="n">
        <v>-236494359.2885828</v>
      </c>
      <c r="E30" s="1377" t="n">
        <v>0</v>
      </c>
      <c r="F30" s="1377" t="n">
        <v>9086843082.66</v>
      </c>
      <c r="G30" s="1390" t="n">
        <v>-9323337441.948584</v>
      </c>
    </row>
    <row r="31">
      <c r="C31" s="666" t="inlineStr">
        <is>
          <t xml:space="preserve">PT BPD KALIMANTAN BARAT </t>
        </is>
      </c>
      <c r="D31" s="1377" t="n">
        <v>0</v>
      </c>
      <c r="E31" s="1377" t="n">
        <v>0</v>
      </c>
      <c r="F31" s="1377" t="n">
        <v>387170764.69</v>
      </c>
      <c r="G31" s="1390" t="n">
        <v>-387170764.69</v>
      </c>
    </row>
    <row r="32">
      <c r="C32" s="666" t="inlineStr">
        <is>
          <t>PT BANK NTB SYARIAH</t>
        </is>
      </c>
      <c r="D32" s="1377" t="n">
        <v>0</v>
      </c>
      <c r="E32" s="1377" t="n">
        <v>0</v>
      </c>
      <c r="F32" s="1377" t="n">
        <v>146074834</v>
      </c>
      <c r="G32" s="1390" t="n">
        <v>-146074834</v>
      </c>
    </row>
    <row r="33">
      <c r="C33" s="666" t="inlineStr">
        <is>
          <t>PT BPRS HIK PARAHYANGAN</t>
        </is>
      </c>
      <c r="D33" s="1377" t="n">
        <v>0</v>
      </c>
      <c r="E33" s="1377" t="n">
        <v>0</v>
      </c>
      <c r="F33" s="1377" t="n">
        <v>79328203</v>
      </c>
      <c r="G33" s="1390" t="n">
        <v>-79328203</v>
      </c>
    </row>
    <row r="34">
      <c r="C34" s="666" t="inlineStr">
        <is>
          <t>PT BPRS BHAKTI SUMEKAR</t>
        </is>
      </c>
      <c r="D34" s="1377" t="n">
        <v>0</v>
      </c>
      <c r="E34" s="1377" t="n">
        <v>0</v>
      </c>
      <c r="F34" s="1377" t="n">
        <v>68413444</v>
      </c>
      <c r="G34" s="1390" t="n">
        <v>-68413444</v>
      </c>
    </row>
    <row r="35">
      <c r="C35" s="666" t="inlineStr">
        <is>
          <t>BANK JATENG SYARIAH</t>
        </is>
      </c>
      <c r="D35" s="1377" t="n">
        <v>0</v>
      </c>
      <c r="E35" s="1377" t="n">
        <v>0</v>
      </c>
      <c r="F35" s="1349" t="n">
        <v>63248050</v>
      </c>
      <c r="G35" s="1390" t="n">
        <v>-63248050</v>
      </c>
    </row>
    <row r="36">
      <c r="C36" s="624" t="inlineStr">
        <is>
          <t>RETAIL &amp; KORPORASI</t>
        </is>
      </c>
      <c r="D36" s="1387" t="n">
        <v>5652736352.22352</v>
      </c>
      <c r="E36" s="1387" t="n">
        <v>0</v>
      </c>
      <c r="F36" s="1387" t="n">
        <v>157619980.29</v>
      </c>
      <c r="G36" s="1388" t="n">
        <v>5495116371.93352</v>
      </c>
    </row>
    <row r="37">
      <c r="C37" s="734" t="inlineStr">
        <is>
          <t>PT BSI Tbk</t>
        </is>
      </c>
      <c r="D37" s="1377" t="n">
        <v>2496588468.692221</v>
      </c>
      <c r="E37" s="1377" t="n">
        <v>0</v>
      </c>
      <c r="F37" s="1377" t="n">
        <v>0</v>
      </c>
      <c r="G37" s="1390" t="n">
        <v>2496588468.692221</v>
      </c>
    </row>
    <row r="38">
      <c r="C38" s="626" t="inlineStr">
        <is>
          <t>PT KB BUKOPIN SYARIAH</t>
        </is>
      </c>
      <c r="D38" s="1377" t="n">
        <v>2168480133.5313</v>
      </c>
      <c r="E38" s="1377" t="n">
        <v>0</v>
      </c>
      <c r="F38" s="1377" t="n">
        <v>0</v>
      </c>
      <c r="G38" s="1390" t="n">
        <v>2168480133.5313</v>
      </c>
    </row>
    <row r="39">
      <c r="C39" s="626" t="inlineStr">
        <is>
          <t>PT CIMB NIAGA SYARIAH</t>
        </is>
      </c>
      <c r="D39" s="1377" t="n">
        <v>542000000</v>
      </c>
      <c r="E39" s="1377" t="n">
        <v>0</v>
      </c>
      <c r="F39" s="1377" t="n">
        <v>0</v>
      </c>
      <c r="G39" s="1390" t="n">
        <v>542000000</v>
      </c>
    </row>
    <row r="40">
      <c r="C40" s="626" t="inlineStr">
        <is>
          <t>PT BPD JATIM Tbk</t>
        </is>
      </c>
      <c r="D40" s="1377" t="n">
        <v>169689000</v>
      </c>
      <c r="E40" s="1377" t="n">
        <v>0</v>
      </c>
      <c r="F40" s="1377" t="n">
        <v>36160438.48</v>
      </c>
      <c r="G40" s="1390" t="n">
        <v>133528561.52</v>
      </c>
    </row>
    <row r="41">
      <c r="C41" s="626" t="inlineStr">
        <is>
          <t>PT BANK NTB SYARIAH</t>
        </is>
      </c>
      <c r="D41" s="1377" t="n">
        <v>89196550</v>
      </c>
      <c r="E41" s="1377" t="n">
        <v>0</v>
      </c>
      <c r="F41" s="1377" t="n">
        <v>121459541.81</v>
      </c>
      <c r="G41" s="1390" t="n">
        <v>-32262991.81</v>
      </c>
    </row>
    <row r="42">
      <c r="C42" s="626" t="inlineStr">
        <is>
          <t>PT BANK ACEH SYARIAH</t>
        </is>
      </c>
      <c r="D42" s="1377" t="n">
        <v>80566000</v>
      </c>
      <c r="E42" s="1377" t="n">
        <v>0</v>
      </c>
      <c r="F42" s="1377" t="n">
        <v>0</v>
      </c>
      <c r="G42" s="1390" t="n">
        <v>80566000</v>
      </c>
    </row>
    <row r="43">
      <c r="C43" s="626" t="inlineStr">
        <is>
          <t>PT BANK SYARIAH NASIONAL</t>
        </is>
      </c>
      <c r="D43" s="1377" t="n">
        <v>69000000</v>
      </c>
      <c r="E43" s="1377" t="n">
        <v>0</v>
      </c>
      <c r="F43" s="1377" t="n">
        <v>0</v>
      </c>
      <c r="G43" s="1390" t="n">
        <v>69000000</v>
      </c>
    </row>
    <row r="44">
      <c r="C44" s="626" t="inlineStr">
        <is>
          <t>PT BPD SULSEL DAN SULBAR</t>
        </is>
      </c>
      <c r="D44" s="1377" t="n">
        <v>20368200</v>
      </c>
      <c r="E44" s="1377" t="n">
        <v>0</v>
      </c>
      <c r="F44" s="1377" t="n">
        <v>0</v>
      </c>
      <c r="G44" s="1390" t="n">
        <v>20368200</v>
      </c>
    </row>
    <row r="45">
      <c r="C45" s="626" t="inlineStr">
        <is>
          <t>PT BANK JABAR BANTEN SYARIAH</t>
        </is>
      </c>
      <c r="D45" s="1377" t="n">
        <v>16848000</v>
      </c>
      <c r="E45" s="1377" t="n">
        <v>0</v>
      </c>
      <c r="F45" s="1377" t="n">
        <v>0</v>
      </c>
      <c r="G45" s="1390" t="n">
        <v>16848000</v>
      </c>
    </row>
    <row r="46">
      <c r="C46" s="624" t="inlineStr">
        <is>
          <t>KBG</t>
        </is>
      </c>
      <c r="D46" s="1387" t="n">
        <v>3218293507.50555</v>
      </c>
      <c r="E46" s="1387" t="n">
        <v>2174094</v>
      </c>
      <c r="F46" s="1387" t="n">
        <v>0</v>
      </c>
      <c r="G46" s="1388" t="n">
        <v>3216119413.50555</v>
      </c>
    </row>
    <row r="47">
      <c r="C47" s="626" t="inlineStr">
        <is>
          <t>PT BSI Tbk</t>
        </is>
      </c>
      <c r="D47" s="1377" t="n">
        <v>2233125601.828326</v>
      </c>
      <c r="E47" s="1377" t="n">
        <v>0</v>
      </c>
      <c r="F47" s="1377" t="n">
        <v>0</v>
      </c>
      <c r="G47" s="1390" t="n">
        <v>2233125601.828326</v>
      </c>
    </row>
    <row r="48">
      <c r="C48" s="626" t="inlineStr">
        <is>
          <t>PT BRI Tbk</t>
        </is>
      </c>
      <c r="D48" s="1377" t="n">
        <v>950559052.2432998</v>
      </c>
      <c r="E48" s="1377" t="n">
        <v>2174094</v>
      </c>
      <c r="F48" s="1377" t="n">
        <v>0</v>
      </c>
      <c r="G48" s="1390" t="n">
        <v>948384958.2432998</v>
      </c>
    </row>
    <row r="49">
      <c r="C49" s="626" t="inlineStr">
        <is>
          <t>PT KB BUKOPIN SYARIAH</t>
        </is>
      </c>
      <c r="D49" s="1377" t="n">
        <v>31239020.089424</v>
      </c>
      <c r="E49" s="1377" t="n">
        <v>0</v>
      </c>
      <c r="F49" s="1377" t="n">
        <v>0</v>
      </c>
      <c r="G49" s="1390" t="n">
        <v>31239020.089424</v>
      </c>
    </row>
    <row r="50">
      <c r="C50" s="626" t="inlineStr">
        <is>
          <t>PT BANK ACEH SYARIAH</t>
        </is>
      </c>
      <c r="D50" s="1377" t="n">
        <v>3369833.3445</v>
      </c>
      <c r="E50" s="1377" t="n">
        <v>0</v>
      </c>
      <c r="F50" s="1377" t="n">
        <v>0</v>
      </c>
      <c r="G50" s="1390" t="n">
        <v>3369833.3445</v>
      </c>
    </row>
    <row r="51">
      <c r="C51" s="624" t="inlineStr">
        <is>
          <t>SURETY</t>
        </is>
      </c>
      <c r="D51" s="1391" t="n">
        <v>35951042.39624</v>
      </c>
      <c r="E51" s="1391" t="n">
        <v>0</v>
      </c>
      <c r="F51" s="1391" t="n">
        <v>0</v>
      </c>
      <c r="G51" s="1392" t="n">
        <v>35951042.39624</v>
      </c>
    </row>
    <row r="52">
      <c r="C52" s="626" t="inlineStr">
        <is>
          <t>SURETY BOND</t>
        </is>
      </c>
      <c r="D52" s="1377" t="n">
        <v>35951042.39624</v>
      </c>
      <c r="E52" s="1377" t="n">
        <v>0</v>
      </c>
      <c r="F52" s="1377" t="n">
        <v>0</v>
      </c>
      <c r="G52" s="1390" t="n">
        <v>35951042.39624</v>
      </c>
    </row>
    <row r="53">
      <c r="C53" s="630" t="inlineStr">
        <is>
          <t>Grand Total</t>
        </is>
      </c>
      <c r="D53" s="1393" t="n">
        <v>405075272050.0084</v>
      </c>
      <c r="E53" s="1393" t="n">
        <v>12568297988.269</v>
      </c>
      <c r="F53" s="1393" t="n">
        <v>238548394067.14</v>
      </c>
      <c r="G53" s="1394" t="n">
        <v>153958579994.5994</v>
      </c>
      <c r="H53" s="1349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tabColor rgb="FF002060"/>
    <outlinePr summaryBelow="1" summaryRight="1"/>
    <pageSetUpPr/>
  </sheetPr>
  <dimension ref="C2:F18"/>
  <sheetViews>
    <sheetView showGridLines="0" topLeftCell="C6" zoomScale="75" zoomScaleNormal="70" workbookViewId="0">
      <selection activeCell="F23" sqref="F23"/>
    </sheetView>
  </sheetViews>
  <sheetFormatPr baseColWidth="10" defaultColWidth="8.83203125" defaultRowHeight="14"/>
  <cols>
    <col width="8.83203125" customWidth="1" style="217" min="1" max="2"/>
    <col width="4.6640625" bestFit="1" customWidth="1" style="217" min="3" max="3"/>
    <col width="35.5" bestFit="1" customWidth="1" style="217" min="4" max="4"/>
    <col width="22.83203125" bestFit="1" customWidth="1" style="217" min="5" max="5"/>
    <col width="27.5" customWidth="1" style="217" min="6" max="6"/>
    <col width="8.83203125" customWidth="1" style="217" min="7" max="16384"/>
  </cols>
  <sheetData>
    <row r="2">
      <c r="C2" s="937" t="inlineStr">
        <is>
          <t>SEPULUH BESAR OS KAFALAH PER MITRA PT JPAS</t>
        </is>
      </c>
    </row>
    <row r="4">
      <c r="C4" s="576" t="inlineStr">
        <is>
          <t>Mei 2026</t>
        </is>
      </c>
      <c r="D4" s="229" t="n"/>
    </row>
    <row r="5">
      <c r="F5" s="265" t="inlineStr">
        <is>
          <t>Dalam Juta Rupiah</t>
        </is>
      </c>
    </row>
    <row r="6" customFormat="1" s="690">
      <c r="C6" s="689" t="inlineStr">
        <is>
          <t>No</t>
        </is>
      </c>
      <c r="D6" s="689" t="inlineStr">
        <is>
          <t>Bank Induk</t>
        </is>
      </c>
      <c r="E6" s="689" t="inlineStr">
        <is>
          <t>Sum of OS_KAFALAH</t>
        </is>
      </c>
      <c r="F6" s="689" t="inlineStr">
        <is>
          <t>Sum of OS_PENJAMINAN</t>
        </is>
      </c>
    </row>
    <row r="7">
      <c r="C7" s="688" t="n">
        <v>1</v>
      </c>
      <c r="D7" s="364" t="inlineStr">
        <is>
          <t>PT BSI Tbk</t>
        </is>
      </c>
      <c r="E7" s="1395" t="n">
        <v>29229793636684</v>
      </c>
      <c r="F7" s="1395" t="n">
        <v>13854629607077</v>
      </c>
    </row>
    <row r="8">
      <c r="C8" s="688" t="n">
        <v>2</v>
      </c>
      <c r="D8" s="364" t="inlineStr">
        <is>
          <t>PT PNM</t>
        </is>
      </c>
      <c r="E8" s="1395" t="n">
        <v>13817787025062</v>
      </c>
      <c r="F8" s="1395" t="n">
        <v>7768400742761</v>
      </c>
    </row>
    <row r="9">
      <c r="C9" s="688" t="n">
        <v>3</v>
      </c>
      <c r="D9" s="364" t="inlineStr">
        <is>
          <t>PT BANK SYARIAH NASIONAL</t>
        </is>
      </c>
      <c r="E9" s="1395" t="n">
        <v>11763032026272</v>
      </c>
      <c r="F9" s="1395" t="n">
        <v>10570186194002</v>
      </c>
    </row>
    <row r="10">
      <c r="C10" s="688" t="n">
        <v>4</v>
      </c>
      <c r="D10" s="364" t="inlineStr">
        <is>
          <t>PT BPRS DINAR ASHRI</t>
        </is>
      </c>
      <c r="E10" s="1395" t="n">
        <v>1149800343303</v>
      </c>
      <c r="F10" s="1395" t="n">
        <v>640561833313</v>
      </c>
    </row>
    <row r="11">
      <c r="C11" s="688" t="n">
        <v>5</v>
      </c>
      <c r="D11" s="364" t="inlineStr">
        <is>
          <t>PT BANK ACEH SYARIAH</t>
        </is>
      </c>
      <c r="E11" s="1395" t="n">
        <v>768457216809</v>
      </c>
      <c r="F11" s="1395" t="n">
        <v>349700421142</v>
      </c>
    </row>
    <row r="12">
      <c r="C12" s="688" t="n">
        <v>6</v>
      </c>
      <c r="D12" s="364" t="inlineStr">
        <is>
          <t>PT BANK JABAR BANTEN SYARIAH</t>
        </is>
      </c>
      <c r="E12" s="1395" t="n">
        <v>684378513845</v>
      </c>
      <c r="F12" s="1395" t="n">
        <v>197667554873</v>
      </c>
    </row>
    <row r="13">
      <c r="C13" s="688" t="n">
        <v>7</v>
      </c>
      <c r="D13" s="364" t="inlineStr">
        <is>
          <t>PT BANK RIAU KEPRI SYARIAH</t>
        </is>
      </c>
      <c r="E13" s="1395" t="n">
        <v>658037175682</v>
      </c>
      <c r="F13" s="1395" t="n">
        <v>307209322865</v>
      </c>
    </row>
    <row r="14">
      <c r="C14" s="688" t="n">
        <v>8</v>
      </c>
      <c r="D14" s="364" t="inlineStr">
        <is>
          <t>BANK JATENG SYARIAH</t>
        </is>
      </c>
      <c r="E14" s="1395" t="n">
        <v>612314339413</v>
      </c>
      <c r="F14" s="1395" t="n">
        <v>310438543312</v>
      </c>
    </row>
    <row r="15">
      <c r="C15" s="688" t="n">
        <v>9</v>
      </c>
      <c r="D15" s="364" t="inlineStr">
        <is>
          <t>PT PEGADAIAN</t>
        </is>
      </c>
      <c r="E15" s="1395" t="n">
        <v>539295854465</v>
      </c>
      <c r="F15" s="1395" t="n">
        <v>280762817594</v>
      </c>
    </row>
    <row r="16">
      <c r="C16" s="688" t="n">
        <v>10</v>
      </c>
      <c r="D16" s="364" t="inlineStr">
        <is>
          <t>LAINNYA</t>
        </is>
      </c>
      <c r="E16" s="1396" t="n">
        <v>3149250183250</v>
      </c>
      <c r="F16" s="1396" t="n">
        <v>1504397735290</v>
      </c>
    </row>
    <row r="17">
      <c r="C17" s="938" t="inlineStr">
        <is>
          <t>GRAND TOTAL</t>
        </is>
      </c>
      <c r="E17" s="1397">
        <f>SUM(E7:E16)</f>
        <v/>
      </c>
      <c r="F17" s="1397">
        <f>SUM(F7:F16)</f>
        <v/>
      </c>
    </row>
    <row r="18">
      <c r="E18" s="1042" t="n"/>
      <c r="F18" s="1042" t="n"/>
    </row>
  </sheetData>
  <mergeCells count="2">
    <mergeCell ref="C2:F2"/>
    <mergeCell ref="C17:D17"/>
  </mergeCells>
  <pageMargins left="0.7" right="0.7" top="0.75" bottom="0.75" header="0.3" footer="0.3"/>
  <pageSetup orientation="portrait" paperSize="9"/>
</worksheet>
</file>

<file path=xl/worksheets/sheet24.xml><?xml version="1.0" encoding="utf-8"?>
<worksheet xmlns="http://schemas.openxmlformats.org/spreadsheetml/2006/main">
  <sheetPr>
    <tabColor rgb="FF002060"/>
    <outlinePr summaryBelow="1" summaryRight="1"/>
    <pageSetUpPr/>
  </sheetPr>
  <dimension ref="B2:E54"/>
  <sheetViews>
    <sheetView showGridLines="0" topLeftCell="A31" zoomScale="70" zoomScaleNormal="70" workbookViewId="0">
      <selection activeCell="I47" sqref="I47"/>
    </sheetView>
  </sheetViews>
  <sheetFormatPr baseColWidth="10" defaultColWidth="8.83203125" defaultRowHeight="14"/>
  <cols>
    <col width="8.83203125" customWidth="1" style="217" min="1" max="1"/>
    <col width="35.5" bestFit="1" customWidth="1" style="217" min="2" max="2"/>
    <col width="27.5" bestFit="1" customWidth="1" style="217" min="3" max="3"/>
    <col width="30.1640625" bestFit="1" customWidth="1" style="217" min="4" max="4"/>
    <col width="24.33203125" bestFit="1" customWidth="1" style="217" min="5" max="5"/>
    <col width="8.83203125" customWidth="1" style="217" min="6" max="16384"/>
  </cols>
  <sheetData>
    <row r="2">
      <c r="B2" s="937" t="inlineStr">
        <is>
          <t>KAFALAH KUR PT JPAS</t>
        </is>
      </c>
    </row>
    <row r="5">
      <c r="B5" s="576" t="inlineStr">
        <is>
          <t>Mei 2026</t>
        </is>
      </c>
      <c r="E5" s="217" t="inlineStr">
        <is>
          <t>Rupiah Penuh</t>
        </is>
      </c>
    </row>
    <row r="6">
      <c r="B6" s="264" t="inlineStr">
        <is>
          <t>Row Labels</t>
        </is>
      </c>
      <c r="C6" s="1398" t="inlineStr">
        <is>
          <t xml:space="preserve">Sum of Kafalah </t>
        </is>
      </c>
      <c r="D6" s="1398" t="inlineStr">
        <is>
          <t xml:space="preserve">Count of Nama Debitur </t>
        </is>
      </c>
      <c r="E6" s="1398" t="inlineStr">
        <is>
          <t xml:space="preserve">Sum of Ujrah </t>
        </is>
      </c>
    </row>
    <row r="7">
      <c r="B7" s="362" t="inlineStr">
        <is>
          <t>KUR KECIL</t>
        </is>
      </c>
      <c r="C7" s="736" t="n">
        <v>34294525319161.06</v>
      </c>
      <c r="D7" s="736" t="n">
        <v>147388</v>
      </c>
      <c r="E7" s="736" t="n">
        <v>1356625532234.475</v>
      </c>
    </row>
    <row r="8">
      <c r="B8" s="342" t="inlineStr">
        <is>
          <t>PT BSI Tbk</t>
        </is>
      </c>
      <c r="C8" s="737" t="n">
        <v>31146700230305.06</v>
      </c>
      <c r="D8" s="737" t="n">
        <v>130034</v>
      </c>
      <c r="E8" s="737" t="n">
        <v>1234990529866.108</v>
      </c>
    </row>
    <row r="9">
      <c r="B9" s="342" t="inlineStr">
        <is>
          <t>PT BANK RIAU KEPRI SYARIAH</t>
        </is>
      </c>
      <c r="C9" s="737" t="n">
        <v>1545768000000</v>
      </c>
      <c r="D9" s="737" t="n">
        <v>7384</v>
      </c>
      <c r="E9" s="737" t="n">
        <v>60322997638</v>
      </c>
    </row>
    <row r="10">
      <c r="B10" s="342" t="inlineStr">
        <is>
          <t>BANK JATENG SYARIAH</t>
        </is>
      </c>
      <c r="C10" s="737" t="n">
        <v>793595978856</v>
      </c>
      <c r="D10" s="737" t="n">
        <v>5383</v>
      </c>
      <c r="E10" s="737" t="n">
        <v>29427248527.2878</v>
      </c>
    </row>
    <row r="11">
      <c r="B11" s="342" t="inlineStr">
        <is>
          <t>PT BANK ACEH SYARIAH</t>
        </is>
      </c>
      <c r="C11" s="737" t="n">
        <v>372706000000</v>
      </c>
      <c r="D11" s="737" t="n">
        <v>1359</v>
      </c>
      <c r="E11" s="737" t="n">
        <v>15044274428</v>
      </c>
    </row>
    <row r="12">
      <c r="B12" s="342" t="inlineStr">
        <is>
          <t>PT BPD DIY</t>
        </is>
      </c>
      <c r="C12" s="737" t="n">
        <v>219523000000</v>
      </c>
      <c r="D12" s="737" t="n">
        <v>929</v>
      </c>
      <c r="E12" s="737" t="n">
        <v>9346694189</v>
      </c>
    </row>
    <row r="13">
      <c r="B13" s="342" t="inlineStr">
        <is>
          <t>PT BPD JATIM Tbk</t>
        </is>
      </c>
      <c r="C13" s="737" t="n">
        <v>94117000000</v>
      </c>
      <c r="D13" s="737" t="n">
        <v>631</v>
      </c>
      <c r="E13" s="737" t="n">
        <v>2334693567.225355</v>
      </c>
    </row>
    <row r="14">
      <c r="B14" s="342" t="inlineStr">
        <is>
          <t>PT BANK NAGARI</t>
        </is>
      </c>
      <c r="C14" s="737" t="n">
        <v>37990000000</v>
      </c>
      <c r="D14" s="737" t="n">
        <v>974</v>
      </c>
      <c r="E14" s="737" t="n">
        <v>2317604529.853432</v>
      </c>
    </row>
    <row r="15">
      <c r="B15" s="342" t="inlineStr">
        <is>
          <t>BANK KALSEL SYARIAH</t>
        </is>
      </c>
      <c r="C15" s="737" t="n">
        <v>27571200000</v>
      </c>
      <c r="D15" s="737" t="n">
        <v>112</v>
      </c>
      <c r="E15" s="737" t="n">
        <v>1080820515</v>
      </c>
    </row>
    <row r="16">
      <c r="B16" s="342" t="inlineStr">
        <is>
          <t>PT BANK JABAR BANTEN SYARIAH</t>
        </is>
      </c>
      <c r="C16" s="737" t="n">
        <v>14603000000</v>
      </c>
      <c r="D16" s="737" t="n">
        <v>52</v>
      </c>
      <c r="E16" s="737" t="n">
        <v>605726510</v>
      </c>
    </row>
    <row r="17">
      <c r="B17" s="342" t="inlineStr">
        <is>
          <t xml:space="preserve">PT BPD KALIMANTAN BARAT </t>
        </is>
      </c>
      <c r="C17" s="737" t="n">
        <v>12185000000</v>
      </c>
      <c r="D17" s="737" t="n">
        <v>42</v>
      </c>
      <c r="E17" s="737" t="n">
        <v>532053535</v>
      </c>
    </row>
    <row r="18">
      <c r="B18" s="342" t="inlineStr">
        <is>
          <t>PT BPD KALTIM KALTARA</t>
        </is>
      </c>
      <c r="C18" s="737" t="n">
        <v>6270000000</v>
      </c>
      <c r="D18" s="737" t="n">
        <v>23</v>
      </c>
      <c r="E18" s="737" t="n">
        <v>251744010</v>
      </c>
    </row>
    <row r="19">
      <c r="B19" s="342" t="inlineStr">
        <is>
          <t>PT BANK NTB SYARIAH</t>
        </is>
      </c>
      <c r="C19" s="737" t="n">
        <v>19805910000</v>
      </c>
      <c r="D19" s="737" t="n">
        <v>453</v>
      </c>
      <c r="E19" s="737" t="n">
        <v>216131300</v>
      </c>
    </row>
    <row r="20">
      <c r="B20" s="342" t="inlineStr">
        <is>
          <t xml:space="preserve">PT BPD SULSEL DAN SULBAR </t>
        </is>
      </c>
      <c r="C20" s="737" t="n">
        <v>3690000000</v>
      </c>
      <c r="D20" s="737" t="n">
        <v>12</v>
      </c>
      <c r="E20" s="737" t="n">
        <v>155013619</v>
      </c>
    </row>
    <row r="21">
      <c r="B21" s="362" t="inlineStr">
        <is>
          <t>KUR MIKRO</t>
        </is>
      </c>
      <c r="C21" s="736" t="n">
        <v>23705294163431.7</v>
      </c>
      <c r="D21" s="736" t="n">
        <v>478584</v>
      </c>
      <c r="E21" s="736" t="n">
        <v>847595660431.7913</v>
      </c>
    </row>
    <row r="22">
      <c r="B22" s="342" t="inlineStr">
        <is>
          <t>PT BSI Tbk</t>
        </is>
      </c>
      <c r="C22" s="737" t="n">
        <v>22056259354364.65</v>
      </c>
      <c r="D22" s="737" t="n">
        <v>426874</v>
      </c>
      <c r="E22" s="737" t="n">
        <v>797027229864.1157</v>
      </c>
    </row>
    <row r="23">
      <c r="B23" s="342" t="inlineStr">
        <is>
          <t>PT PEGADAIAN</t>
        </is>
      </c>
      <c r="C23" s="737" t="n">
        <v>826988570067.05</v>
      </c>
      <c r="D23" s="737" t="n">
        <v>33952</v>
      </c>
      <c r="E23" s="737" t="n">
        <v>21013643302</v>
      </c>
    </row>
    <row r="24">
      <c r="B24" s="342" t="inlineStr">
        <is>
          <t>PT BANK ACEH SYARIAH</t>
        </is>
      </c>
      <c r="C24" s="737" t="n">
        <v>261402500000</v>
      </c>
      <c r="D24" s="737" t="n">
        <v>4408</v>
      </c>
      <c r="E24" s="737" t="n">
        <v>9804166022</v>
      </c>
    </row>
    <row r="25">
      <c r="B25" s="342" t="inlineStr">
        <is>
          <t>PT BANK RIAU KEPRI SYARIAH</t>
        </is>
      </c>
      <c r="C25" s="737" t="n">
        <v>256750000000</v>
      </c>
      <c r="D25" s="737" t="n">
        <v>4534</v>
      </c>
      <c r="E25" s="737" t="n">
        <v>9490123499</v>
      </c>
    </row>
    <row r="26">
      <c r="B26" s="342" t="inlineStr">
        <is>
          <t>PT BPD DIY</t>
        </is>
      </c>
      <c r="C26" s="737" t="n">
        <v>98137500000</v>
      </c>
      <c r="D26" s="737" t="n">
        <v>1792</v>
      </c>
      <c r="E26" s="737" t="n">
        <v>4341786944</v>
      </c>
    </row>
    <row r="27">
      <c r="B27" s="342" t="inlineStr">
        <is>
          <t>BANK JATENG SYARIAH</t>
        </is>
      </c>
      <c r="C27" s="737" t="n">
        <v>56452150000</v>
      </c>
      <c r="D27" s="737" t="n">
        <v>1197</v>
      </c>
      <c r="E27" s="737" t="n">
        <v>2170779042.384962</v>
      </c>
    </row>
    <row r="28">
      <c r="B28" s="342" t="inlineStr">
        <is>
          <t>PT BPD JATIM Tbk</t>
        </is>
      </c>
      <c r="C28" s="737" t="n">
        <v>53635000000</v>
      </c>
      <c r="D28" s="737" t="n">
        <v>1826</v>
      </c>
      <c r="E28" s="737" t="n">
        <v>1488666118.232138</v>
      </c>
    </row>
    <row r="29">
      <c r="B29" s="342" t="inlineStr">
        <is>
          <t>PT BANK NAGARI</t>
        </is>
      </c>
      <c r="C29" s="737" t="n">
        <v>27702500000</v>
      </c>
      <c r="D29" s="737" t="n">
        <v>1107</v>
      </c>
      <c r="E29" s="737" t="n">
        <v>1045227563.908192</v>
      </c>
    </row>
    <row r="30">
      <c r="B30" s="342" t="inlineStr">
        <is>
          <t>PT BANK NTB SYARIAH</t>
        </is>
      </c>
      <c r="C30" s="737" t="n">
        <v>49529589000</v>
      </c>
      <c r="D30" s="737" t="n">
        <v>2549</v>
      </c>
      <c r="E30" s="737" t="n">
        <v>613376497.149999</v>
      </c>
    </row>
    <row r="31">
      <c r="B31" s="342" t="inlineStr">
        <is>
          <t>BANK KALSEL SYARIAH</t>
        </is>
      </c>
      <c r="C31" s="737" t="n">
        <v>9301000000</v>
      </c>
      <c r="D31" s="737" t="n">
        <v>156</v>
      </c>
      <c r="E31" s="737" t="n">
        <v>317525183</v>
      </c>
    </row>
    <row r="32">
      <c r="B32" s="342" t="inlineStr">
        <is>
          <t>PT BPD KALTIM KALTARA</t>
        </is>
      </c>
      <c r="C32" s="737" t="n">
        <v>2765000000</v>
      </c>
      <c r="D32" s="737" t="n">
        <v>42</v>
      </c>
      <c r="E32" s="737" t="n">
        <v>100900968</v>
      </c>
    </row>
    <row r="33">
      <c r="B33" s="342" t="inlineStr">
        <is>
          <t xml:space="preserve">PT BPD KALIMANTAN BARAT </t>
        </is>
      </c>
      <c r="C33" s="737" t="n">
        <v>1785000000</v>
      </c>
      <c r="D33" s="737" t="n">
        <v>24</v>
      </c>
      <c r="E33" s="737" t="n">
        <v>81047544</v>
      </c>
    </row>
    <row r="34">
      <c r="B34" s="342" t="inlineStr">
        <is>
          <t>PT BANK JABAR BANTEN SYARIAH</t>
        </is>
      </c>
      <c r="C34" s="737" t="n">
        <v>3786000000</v>
      </c>
      <c r="D34" s="737" t="n">
        <v>111</v>
      </c>
      <c r="E34" s="737" t="n">
        <v>73843642</v>
      </c>
    </row>
    <row r="35">
      <c r="B35" s="342" t="inlineStr">
        <is>
          <t xml:space="preserve">PT BPD SULSEL DAN SULBAR </t>
        </is>
      </c>
      <c r="C35" s="737" t="n">
        <v>800000000</v>
      </c>
      <c r="D35" s="737" t="n">
        <v>12</v>
      </c>
      <c r="E35" s="737" t="n">
        <v>27344242</v>
      </c>
    </row>
    <row r="36">
      <c r="B36" s="362" t="inlineStr">
        <is>
          <t>KUR RITEL</t>
        </is>
      </c>
      <c r="C36" s="736" t="n">
        <v>5060377212610</v>
      </c>
      <c r="D36" s="736" t="n">
        <v>29332</v>
      </c>
      <c r="E36" s="736" t="n">
        <v>186292076947.05</v>
      </c>
    </row>
    <row r="37">
      <c r="B37" s="342" t="inlineStr">
        <is>
          <t>PT BSI Tbk</t>
        </is>
      </c>
      <c r="C37" s="737" t="n">
        <v>4683957212610</v>
      </c>
      <c r="D37" s="737" t="n">
        <v>27370</v>
      </c>
      <c r="E37" s="737" t="n">
        <v>171329267688.05</v>
      </c>
    </row>
    <row r="38">
      <c r="B38" s="342" t="inlineStr">
        <is>
          <t>BANK JATENG SYARIAH</t>
        </is>
      </c>
      <c r="C38" s="737" t="n">
        <v>125315000000</v>
      </c>
      <c r="D38" s="737" t="n">
        <v>565</v>
      </c>
      <c r="E38" s="737" t="n">
        <v>5109296192</v>
      </c>
    </row>
    <row r="39">
      <c r="B39" s="342" t="inlineStr">
        <is>
          <t>PT BANK NAGARI</t>
        </is>
      </c>
      <c r="C39" s="737" t="n">
        <v>136144000000</v>
      </c>
      <c r="D39" s="737" t="n">
        <v>805</v>
      </c>
      <c r="E39" s="737" t="n">
        <v>5090764567</v>
      </c>
    </row>
    <row r="40">
      <c r="B40" s="342" t="inlineStr">
        <is>
          <t>PT BANK RIAU KEPRI SYARIAH</t>
        </is>
      </c>
      <c r="C40" s="737" t="n">
        <v>87296000000</v>
      </c>
      <c r="D40" s="737" t="n">
        <v>443</v>
      </c>
      <c r="E40" s="737" t="n">
        <v>3637259432</v>
      </c>
    </row>
    <row r="41">
      <c r="B41" s="342" t="inlineStr">
        <is>
          <t>PT BPD DIY</t>
        </is>
      </c>
      <c r="C41" s="737" t="n">
        <v>27665000000</v>
      </c>
      <c r="D41" s="737" t="n">
        <v>149</v>
      </c>
      <c r="E41" s="737" t="n">
        <v>1125489068</v>
      </c>
    </row>
    <row r="42">
      <c r="B42" s="362" t="inlineStr">
        <is>
          <t>KUR SUPER MIKRO</t>
        </is>
      </c>
      <c r="C42" s="736" t="n">
        <v>589023609477.9199</v>
      </c>
      <c r="D42" s="736" t="n">
        <v>46464</v>
      </c>
      <c r="E42" s="736" t="n">
        <v>11512522676.23822</v>
      </c>
    </row>
    <row r="43">
      <c r="B43" s="342" t="inlineStr">
        <is>
          <t>PT PEGADAIAN</t>
        </is>
      </c>
      <c r="C43" s="737" t="n">
        <v>516905080903.92</v>
      </c>
      <c r="D43" s="737" t="n">
        <v>38983</v>
      </c>
      <c r="E43" s="737" t="n">
        <v>9303866165</v>
      </c>
    </row>
    <row r="44">
      <c r="B44" s="342" t="inlineStr">
        <is>
          <t>PT BSI Tbk</t>
        </is>
      </c>
      <c r="C44" s="737" t="n">
        <v>58649528574</v>
      </c>
      <c r="D44" s="737" t="n">
        <v>6122</v>
      </c>
      <c r="E44" s="737" t="n">
        <v>1840236685.475818</v>
      </c>
    </row>
    <row r="45">
      <c r="B45" s="342" t="inlineStr">
        <is>
          <t>PT BANK RIAU KEPRI SYARIAH</t>
        </is>
      </c>
      <c r="C45" s="737" t="n">
        <v>5270000000</v>
      </c>
      <c r="D45" s="737" t="n">
        <v>530</v>
      </c>
      <c r="E45" s="737" t="n">
        <v>159674998</v>
      </c>
    </row>
    <row r="46">
      <c r="B46" s="342" t="inlineStr">
        <is>
          <t>PT BPD DIY</t>
        </is>
      </c>
      <c r="C46" s="737" t="n">
        <v>2597000000</v>
      </c>
      <c r="D46" s="737" t="n">
        <v>267</v>
      </c>
      <c r="E46" s="737" t="n">
        <v>76854355</v>
      </c>
    </row>
    <row r="47">
      <c r="B47" s="342" t="inlineStr">
        <is>
          <t>PT BANK NAGARI</t>
        </is>
      </c>
      <c r="C47" s="737" t="n">
        <v>2262000000</v>
      </c>
      <c r="D47" s="737" t="n">
        <v>265</v>
      </c>
      <c r="E47" s="737" t="n">
        <v>65480889.18059509</v>
      </c>
    </row>
    <row r="48">
      <c r="B48" s="342" t="inlineStr">
        <is>
          <t>PT BANK ACEH SYARIAH</t>
        </is>
      </c>
      <c r="C48" s="737" t="n">
        <v>1640000000</v>
      </c>
      <c r="D48" s="737" t="n">
        <v>135</v>
      </c>
      <c r="E48" s="737" t="n">
        <v>35472513</v>
      </c>
    </row>
    <row r="49">
      <c r="B49" s="342" t="inlineStr">
        <is>
          <t>PT BPD JATIM Tbk</t>
        </is>
      </c>
      <c r="C49" s="737" t="n">
        <v>610000000</v>
      </c>
      <c r="D49" s="737" t="n">
        <v>98</v>
      </c>
      <c r="E49" s="737" t="n">
        <v>14959408.93794196</v>
      </c>
    </row>
    <row r="50">
      <c r="B50" s="342" t="inlineStr">
        <is>
          <t>BANK JATENG SYARIAH</t>
        </is>
      </c>
      <c r="C50" s="737" t="n">
        <v>962000000</v>
      </c>
      <c r="D50" s="737" t="n">
        <v>52</v>
      </c>
      <c r="E50" s="737" t="n">
        <v>12544555.64386127</v>
      </c>
    </row>
    <row r="51">
      <c r="B51" s="342" t="inlineStr">
        <is>
          <t>BANK KALSEL SYARIAH</t>
        </is>
      </c>
      <c r="C51" s="737" t="n">
        <v>70000000</v>
      </c>
      <c r="D51" s="737" t="n">
        <v>7</v>
      </c>
      <c r="E51" s="737" t="n">
        <v>2010984</v>
      </c>
    </row>
    <row r="52">
      <c r="B52" s="342" t="inlineStr">
        <is>
          <t>PT BPD KALTIM KALTARA</t>
        </is>
      </c>
      <c r="C52" s="737" t="n">
        <v>48000000</v>
      </c>
      <c r="D52" s="737" t="n">
        <v>4</v>
      </c>
      <c r="E52" s="737" t="n">
        <v>1018128</v>
      </c>
    </row>
    <row r="53">
      <c r="B53" s="342" t="inlineStr">
        <is>
          <t xml:space="preserve">PT BPD KALIMANTAN BARAT </t>
        </is>
      </c>
      <c r="C53" s="737" t="n">
        <v>10000000</v>
      </c>
      <c r="D53" s="737" t="n">
        <v>1</v>
      </c>
      <c r="E53" s="737" t="n">
        <v>403994</v>
      </c>
    </row>
    <row r="54">
      <c r="B54" s="738" t="inlineStr">
        <is>
          <t>Grand Total</t>
        </is>
      </c>
      <c r="C54" s="739" t="n">
        <v>63649220304680.68</v>
      </c>
      <c r="D54" s="739" t="n">
        <v>701768</v>
      </c>
      <c r="E54" s="739" t="n">
        <v>2402025792289.543</v>
      </c>
    </row>
  </sheetData>
  <mergeCells count="1">
    <mergeCell ref="B2:E2"/>
  </mergeCells>
  <pageMargins left="0.7" right="0.7" top="0.75" bottom="0.75" header="0.3" footer="0.3"/>
  <pageSetup orientation="portrait" paperSize="9"/>
</worksheet>
</file>

<file path=xl/worksheets/sheet25.xml><?xml version="1.0" encoding="utf-8"?>
<worksheet xmlns="http://schemas.openxmlformats.org/spreadsheetml/2006/main">
  <sheetPr>
    <tabColor rgb="FF002060"/>
    <outlinePr summaryBelow="1" summaryRight="1"/>
    <pageSetUpPr/>
  </sheetPr>
  <dimension ref="A1:I8"/>
  <sheetViews>
    <sheetView showGridLines="0" zoomScale="73" zoomScaleNormal="100" workbookViewId="0">
      <selection activeCell="G16" sqref="G16"/>
    </sheetView>
  </sheetViews>
  <sheetFormatPr baseColWidth="10" defaultColWidth="8.83203125" defaultRowHeight="15"/>
  <cols>
    <col width="39.5" customWidth="1" min="2" max="2"/>
    <col width="9.5" bestFit="1" customWidth="1" min="3" max="3"/>
    <col width="9.33203125" bestFit="1" customWidth="1" min="4" max="9"/>
  </cols>
  <sheetData>
    <row r="1">
      <c r="A1" s="340" t="n"/>
      <c r="B1" s="341" t="inlineStr">
        <is>
          <t>Posisi Mei 2026</t>
        </is>
      </c>
      <c r="H1" s="217" t="inlineStr">
        <is>
          <t>Dalam Juta Rupiah</t>
        </is>
      </c>
      <c r="I1" s="217" t="n"/>
    </row>
    <row r="2">
      <c r="B2" s="226" t="inlineStr">
        <is>
          <t>Keterangan</t>
        </is>
      </c>
      <c r="C2" s="691" t="inlineStr">
        <is>
          <t>0 - 30</t>
        </is>
      </c>
      <c r="D2" s="691" t="inlineStr">
        <is>
          <t>31-60</t>
        </is>
      </c>
      <c r="E2" s="691" t="inlineStr">
        <is>
          <t>61-90</t>
        </is>
      </c>
      <c r="F2" s="691" t="inlineStr">
        <is>
          <t>91-120</t>
        </is>
      </c>
      <c r="G2" s="691" t="inlineStr">
        <is>
          <t>121-365</t>
        </is>
      </c>
      <c r="H2" s="691" t="inlineStr">
        <is>
          <t>&gt;365</t>
        </is>
      </c>
      <c r="I2" s="691" t="inlineStr">
        <is>
          <t>Total</t>
        </is>
      </c>
    </row>
    <row r="3">
      <c r="B3" s="362" t="inlineStr">
        <is>
          <t>MIKRO</t>
        </is>
      </c>
      <c r="C3" s="1399">
        <f>SUM(C4:C4)</f>
        <v/>
      </c>
      <c r="D3" s="1399" t="n">
        <v>0</v>
      </c>
      <c r="E3" s="1399" t="n">
        <v>0</v>
      </c>
      <c r="F3" s="1399" t="n">
        <v>0</v>
      </c>
      <c r="G3" s="1399" t="n">
        <v>0</v>
      </c>
      <c r="H3" s="1399" t="n">
        <v>0</v>
      </c>
      <c r="I3" s="1399">
        <f>SUM(C3:H3)</f>
        <v/>
      </c>
    </row>
    <row r="4">
      <c r="B4" s="342" t="inlineStr">
        <is>
          <t>PT BSI Tbk</t>
        </is>
      </c>
      <c r="C4" s="1396" t="n">
        <v>35769639.98</v>
      </c>
      <c r="D4" s="1396" t="n">
        <v>0</v>
      </c>
      <c r="E4" s="1396" t="n">
        <v>0</v>
      </c>
      <c r="F4" s="1396" t="n">
        <v>0</v>
      </c>
      <c r="G4" s="1396" t="n">
        <v>0</v>
      </c>
      <c r="H4" s="1396" t="n">
        <v>0</v>
      </c>
      <c r="I4" s="1396">
        <f>SUM(C4:H4)</f>
        <v/>
      </c>
    </row>
    <row r="5">
      <c r="B5" s="362" t="inlineStr">
        <is>
          <t>KUR</t>
        </is>
      </c>
      <c r="C5" s="1399">
        <f>SUM(C6:C6)</f>
        <v/>
      </c>
      <c r="D5" s="1399" t="n">
        <v>0</v>
      </c>
      <c r="E5" s="1399" t="n">
        <v>0</v>
      </c>
      <c r="F5" s="1399" t="n">
        <v>0</v>
      </c>
      <c r="G5" s="1399" t="n">
        <v>0</v>
      </c>
      <c r="H5" s="1399" t="n">
        <v>0</v>
      </c>
      <c r="I5" s="1399">
        <f>SUM(C5:H5)</f>
        <v/>
      </c>
    </row>
    <row r="6">
      <c r="B6" s="342" t="inlineStr">
        <is>
          <t>PT PEGADAIAN</t>
        </is>
      </c>
      <c r="C6" s="1396" t="n">
        <v>9512952</v>
      </c>
      <c r="D6" s="1396" t="n">
        <v>0</v>
      </c>
      <c r="E6" s="1396" t="n">
        <v>0</v>
      </c>
      <c r="F6" s="1396" t="n">
        <v>0</v>
      </c>
      <c r="G6" s="1396" t="n">
        <v>0</v>
      </c>
      <c r="H6" s="1396" t="n">
        <v>0</v>
      </c>
      <c r="I6" s="1396">
        <f>SUM(C6:H6)</f>
        <v/>
      </c>
    </row>
    <row r="7">
      <c r="B7" s="226" t="inlineStr">
        <is>
          <t>Grand Total</t>
        </is>
      </c>
      <c r="C7" s="1397">
        <f>C3+C5</f>
        <v/>
      </c>
      <c r="D7" s="1397">
        <f>D3+D5</f>
        <v/>
      </c>
      <c r="E7" s="1397">
        <f>E3+E5</f>
        <v/>
      </c>
      <c r="F7" s="1397">
        <f>F3+F5</f>
        <v/>
      </c>
      <c r="G7" s="1397">
        <f>G3+G5</f>
        <v/>
      </c>
      <c r="H7" s="1397">
        <f>H3+H5</f>
        <v/>
      </c>
      <c r="I7" s="1397">
        <f>I3+I5</f>
        <v/>
      </c>
    </row>
    <row r="8">
      <c r="B8" s="217" t="n"/>
      <c r="C8" s="217" t="n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20" customWidth="1" min="4" max="4"/>
    <col width="20" customWidth="1" min="5" max="5"/>
    <col width="14" customWidth="1" min="6" max="6"/>
    <col width="22" customWidth="1" min="7" max="7"/>
  </cols>
  <sheetData>
    <row r="1" ht="30" customHeight="1">
      <c r="A1" s="1400" t="inlineStr">
        <is>
          <t>JPAS — CFI 3-Statement Integrity Checks</t>
        </is>
      </c>
    </row>
    <row r="2">
      <c r="A2" s="1401" t="inlineStr">
        <is>
          <t>All figures in IDR Jutaan (Millions) | Period: YTD Mei 2026</t>
        </is>
      </c>
    </row>
    <row r="4" ht="18" customHeight="1">
      <c r="A4" s="1402" t="inlineStr">
        <is>
          <t>CHECK 1 — BALANCE SHEET: Assets = Liabilities + Equity</t>
        </is>
      </c>
    </row>
    <row r="5">
      <c r="B5" s="1403" t="inlineStr">
        <is>
          <t>Item</t>
        </is>
      </c>
      <c r="C5" s="1403" t="inlineStr">
        <is>
          <t>Formula Reference</t>
        </is>
      </c>
      <c r="D5" s="1403" t="inlineStr">
        <is>
          <t>Mei 2026 (IDR Juta)</t>
        </is>
      </c>
      <c r="E5" s="1403" t="inlineStr">
        <is>
          <t>Mei 2025 (IDR Juta)</t>
        </is>
      </c>
      <c r="F5" s="1403" t="inlineStr">
        <is>
          <t>Δ YoY</t>
        </is>
      </c>
      <c r="G5" s="1403" t="inlineStr">
        <is>
          <t>Status</t>
        </is>
      </c>
    </row>
    <row r="6">
      <c r="B6" s="1404" t="inlineStr">
        <is>
          <t>Total Assets (A)</t>
        </is>
      </c>
      <c r="D6" s="1405">
        <f>'Summary BS KONSOL Mei 2026'!F6</f>
        <v/>
      </c>
      <c r="E6" s="1405">
        <f>'Summary BS KONSOL Mei 2026'!I6</f>
        <v/>
      </c>
      <c r="F6" s="1406">
        <f>D6-E6</f>
        <v/>
      </c>
    </row>
    <row r="7">
      <c r="B7" s="1404" t="inlineStr">
        <is>
          <t>Total Liabilities (L)</t>
        </is>
      </c>
      <c r="D7" s="1405">
        <f>'Summary BS KONSOL Mei 2026'!F26</f>
        <v/>
      </c>
      <c r="E7" s="1405">
        <f>'Summary BS KONSOL Mei 2026'!I26</f>
        <v/>
      </c>
      <c r="F7" s="1406">
        <f>D7-E7</f>
        <v/>
      </c>
    </row>
    <row r="8">
      <c r="B8" s="1404" t="inlineStr">
        <is>
          <t>Total Equity (E)</t>
        </is>
      </c>
      <c r="D8" s="1405">
        <f>'Summary BS KONSOL Mei 2026'!F43</f>
        <v/>
      </c>
      <c r="E8" s="1405">
        <f>'Summary BS KONSOL Mei 2026'!I43</f>
        <v/>
      </c>
      <c r="F8" s="1406">
        <f>D8-E8</f>
        <v/>
      </c>
    </row>
    <row r="9">
      <c r="B9" s="1407" t="inlineStr">
        <is>
          <t>L + E</t>
        </is>
      </c>
      <c r="D9" s="1406">
        <f>D7+D8</f>
        <v/>
      </c>
    </row>
    <row r="10">
      <c r="B10" s="1407" t="inlineStr">
        <is>
          <t>BS Check  (A − L − E)</t>
        </is>
      </c>
      <c r="D10" s="1406">
        <f>D6-D7-D8</f>
        <v/>
      </c>
      <c r="G10" s="1408">
        <f>IF(ABS(D10)&lt;1,"✅  BALANCED","❌  OUT OF BALANCE")</f>
        <v/>
      </c>
    </row>
    <row r="12">
      <c r="A12" s="1402" t="inlineStr">
        <is>
          <t>CHECK 2 — CASH TIE: CFS Ending Cash = BS Cash Balance</t>
        </is>
      </c>
    </row>
    <row r="13">
      <c r="B13" s="1403" t="inlineStr">
        <is>
          <t>Item</t>
        </is>
      </c>
      <c r="C13" s="1403" t="inlineStr">
        <is>
          <t>Source Sheet</t>
        </is>
      </c>
      <c r="D13" s="1403" t="inlineStr">
        <is>
          <t>Amount (IDR Juta)</t>
        </is>
      </c>
      <c r="G13" s="1403" t="inlineStr">
        <is>
          <t>Status</t>
        </is>
      </c>
    </row>
    <row r="14">
      <c r="B14" s="1404" t="inlineStr">
        <is>
          <t>CFS — Kas dan Setara Kas Akhir Tahun</t>
        </is>
      </c>
      <c r="C14" s="1409" t="inlineStr">
        <is>
          <t>CASH FLOW Mei 2026</t>
        </is>
      </c>
      <c r="D14" s="1405">
        <f>'CASH FLOW Mei 2026'!E36</f>
        <v/>
      </c>
      <c r="G14" s="1410">
        <f>IF(ABS(D14-D15)&lt;1,"✅  MATCH","❌  MISMATCH")</f>
        <v/>
      </c>
    </row>
    <row r="15">
      <c r="B15" s="1404" t="inlineStr">
        <is>
          <t>BS — Kas dan Bank</t>
        </is>
      </c>
      <c r="C15" s="1409" t="inlineStr">
        <is>
          <t>Summary BS</t>
        </is>
      </c>
      <c r="D15" s="1405">
        <f>'Summary BS KONSOL Mei 2026'!F8</f>
        <v/>
      </c>
    </row>
    <row r="16">
      <c r="B16" s="1407" t="inlineStr">
        <is>
          <t>Difference</t>
        </is>
      </c>
      <c r="D16" s="1406">
        <f>D14-D15</f>
        <v/>
      </c>
    </row>
    <row r="18">
      <c r="A18" s="1402" t="inlineStr">
        <is>
          <t>CHECK 3 — NET INCOME TIE: IS Net Income = BS Laba Tahun Berjalan</t>
        </is>
      </c>
    </row>
    <row r="19">
      <c r="B19" s="1403" t="inlineStr">
        <is>
          <t>Item</t>
        </is>
      </c>
      <c r="C19" s="1403" t="inlineStr">
        <is>
          <t>Source Sheet</t>
        </is>
      </c>
      <c r="D19" s="1403" t="inlineStr">
        <is>
          <t>Amount (IDR Juta)</t>
        </is>
      </c>
      <c r="G19" s="1403" t="inlineStr">
        <is>
          <t>Status</t>
        </is>
      </c>
    </row>
    <row r="20">
      <c r="B20" s="1404" t="inlineStr">
        <is>
          <t>IS — Laba Setelah Pajak (Net Income)</t>
        </is>
      </c>
      <c r="C20" s="1409" t="inlineStr">
        <is>
          <t>Summary PL</t>
        </is>
      </c>
      <c r="D20" s="1405">
        <f>'Summary PL KONSOL Mei 2026'!F44</f>
        <v/>
      </c>
      <c r="G20" s="1410">
        <f>IF(ABS(D20-D21)&lt;1,"✅  MATCH","❌  MISMATCH")</f>
        <v/>
      </c>
    </row>
    <row r="21">
      <c r="B21" s="1404" t="inlineStr">
        <is>
          <t>BS — Laba (Rugi) Tahun Berjalan</t>
        </is>
      </c>
      <c r="C21" s="1409" t="inlineStr">
        <is>
          <t>Summary BS</t>
        </is>
      </c>
      <c r="D21" s="1405">
        <f>'Summary BS KONSOL Mei 2026'!F47</f>
        <v/>
      </c>
    </row>
    <row r="22">
      <c r="B22" s="1407" t="inlineStr">
        <is>
          <t>Difference</t>
        </is>
      </c>
      <c r="D22" s="1406">
        <f>D20-D21</f>
        <v/>
      </c>
    </row>
    <row r="24">
      <c r="A24" s="1402" t="inlineStr">
        <is>
          <t>COLOR LEGEND &amp; NOTES</t>
        </is>
      </c>
    </row>
    <row r="25">
      <c r="B25" s="1411" t="inlineStr">
        <is>
          <t>🔵  Blue Font  = Hard-coded input value</t>
        </is>
      </c>
    </row>
    <row r="26">
      <c r="B26" s="1412" t="inlineStr">
        <is>
          <t>⚫  Black Font = Same-sheet formula</t>
        </is>
      </c>
    </row>
    <row r="27">
      <c r="B27" s="1413" t="inlineStr">
        <is>
          <t>🟢  Green Font = Cross-sheet link (source tab indicated in column C)</t>
        </is>
      </c>
    </row>
    <row r="28">
      <c r="B28" s="1414" t="inlineStr">
        <is>
          <t>Note: All checks use absolute cell references to source tabs — live-linked, not hardcoded.</t>
        </is>
      </c>
    </row>
  </sheetData>
  <mergeCells count="6">
    <mergeCell ref="A1:G1"/>
    <mergeCell ref="A18:G18"/>
    <mergeCell ref="A12:G12"/>
    <mergeCell ref="A4:G4"/>
    <mergeCell ref="A24:G24"/>
    <mergeCell ref="A2:G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20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  <col width="22" customWidth="1" min="9" max="9"/>
  </cols>
  <sheetData>
    <row r="1" ht="30" customHeight="1">
      <c r="A1" s="1400" t="inlineStr">
        <is>
          <t>JPAS — Financial Ratio Analysis (CFI FMVA Module 1 Standards)</t>
        </is>
      </c>
    </row>
    <row r="2">
      <c r="A2" s="1401" t="inlineStr">
        <is>
          <t>All figures in IDR Jutaan | Period: YTD Mei 2026 | Ratios annualized where noted</t>
        </is>
      </c>
    </row>
    <row r="4">
      <c r="B4" s="1415" t="inlineStr">
        <is>
          <t>Ratio / Metric</t>
        </is>
      </c>
      <c r="C4" s="1415" t="inlineStr">
        <is>
          <t>Formula</t>
        </is>
      </c>
      <c r="D4" s="1403" t="inlineStr">
        <is>
          <t>Numerator (IDR Juta)</t>
        </is>
      </c>
      <c r="E4" s="1403" t="inlineStr">
        <is>
          <t>Denominator (IDR Juta)</t>
        </is>
      </c>
      <c r="F4" s="1403" t="inlineStr">
        <is>
          <t>YTD Mei 2026</t>
        </is>
      </c>
      <c r="G4" s="1403" t="inlineStr">
        <is>
          <t>YTD Mei 2025</t>
        </is>
      </c>
      <c r="H4" s="1403" t="inlineStr">
        <is>
          <t>Δ YoY (pp)</t>
        </is>
      </c>
      <c r="I4" s="1415" t="inlineStr">
        <is>
          <t>Benchmark / Note</t>
        </is>
      </c>
    </row>
    <row r="6">
      <c r="A6" s="1402" t="inlineStr">
        <is>
          <t>SECTION 1 — PROFITABILITY RATIOS</t>
        </is>
      </c>
    </row>
    <row r="7">
      <c r="B7" s="1404" t="inlineStr">
        <is>
          <t>Gross UW Revenue (IJK Bruto)</t>
        </is>
      </c>
      <c r="C7" s="1409">
        <f> Top-line IJK income</f>
        <v/>
      </c>
      <c r="F7" s="1405">
        <f>'Summary PL KONSOL Mei 2026'!F8</f>
        <v/>
      </c>
      <c r="G7" s="1405">
        <f>'Summary PL KONSOL Mei 2026'!H8</f>
        <v/>
      </c>
      <c r="H7" s="1406">
        <f>F7-G7</f>
        <v/>
      </c>
      <c r="I7" s="1416" t="inlineStr">
        <is>
          <t>Top-line revenue</t>
        </is>
      </c>
    </row>
    <row r="8">
      <c r="B8" s="1404" t="inlineStr">
        <is>
          <t>Net UW Margin</t>
        </is>
      </c>
      <c r="C8" s="1409">
        <f> Hasil UW Neto / IJK Bruto</f>
        <v/>
      </c>
      <c r="D8" s="1405">
        <f>'Summary PL KONSOL Mei 2026'!F24</f>
        <v/>
      </c>
      <c r="E8" s="1405">
        <f>'Summary PL KONSOL Mei 2026'!F8</f>
        <v/>
      </c>
      <c r="F8" s="1417">
        <f>D8/E8</f>
        <v/>
      </c>
      <c r="G8" s="1418">
        <f>'Summary PL KONSOL Mei 2026'!H24/'Summary PL KONSOL Mei 2026'!H8</f>
        <v/>
      </c>
      <c r="H8" s="1417">
        <f>F8-G8</f>
        <v/>
      </c>
      <c r="I8" s="1416" t="inlineStr">
        <is>
          <t>Islamic takaful benchmark: &gt;15%</t>
        </is>
      </c>
    </row>
    <row r="9">
      <c r="B9" s="1404" t="inlineStr">
        <is>
          <t>Net Profit Margin</t>
        </is>
      </c>
      <c r="C9" s="1409">
        <f> Laba Setelah Pajak / IJK Bruto</f>
        <v/>
      </c>
      <c r="D9" s="1405">
        <f>'Summary PL KONSOL Mei 2026'!F44</f>
        <v/>
      </c>
      <c r="E9" s="1405">
        <f>'Summary PL KONSOL Mei 2026'!F8</f>
        <v/>
      </c>
      <c r="F9" s="1417">
        <f>D9/E9</f>
        <v/>
      </c>
      <c r="G9" s="1418">
        <f>'Summary PL KONSOL Mei 2026'!H44/'Summary PL KONSOL Mei 2026'!H8</f>
        <v/>
      </c>
      <c r="H9" s="1417">
        <f>F9-G9</f>
        <v/>
      </c>
      <c r="I9" s="1416" t="inlineStr">
        <is>
          <t>General insurance: 10–20%</t>
        </is>
      </c>
    </row>
    <row r="10">
      <c r="B10" s="1404" t="inlineStr">
        <is>
          <t>EBIT Margin (Laba Usaha Margin)</t>
        </is>
      </c>
      <c r="C10" s="1409">
        <f> Laba Usaha / IJK Bruto</f>
        <v/>
      </c>
      <c r="D10" s="1405">
        <f>'Summary PL KONSOL Mei 2026'!F34</f>
        <v/>
      </c>
      <c r="E10" s="1405">
        <f>'Summary PL KONSOL Mei 2026'!F8</f>
        <v/>
      </c>
      <c r="F10" s="1417">
        <f>D10/E10</f>
        <v/>
      </c>
      <c r="G10" s="1418">
        <f>'Summary PL KONSOL Mei 2026'!H34/'Summary PL KONSOL Mei 2026'!H8</f>
        <v/>
      </c>
      <c r="H10" s="1417">
        <f>F10-G10</f>
        <v/>
      </c>
      <c r="I10" s="1416" t="inlineStr">
        <is>
          <t>Measures operating efficiency</t>
        </is>
      </c>
    </row>
    <row r="11">
      <c r="B11" s="1404" t="inlineStr">
        <is>
          <t>EBT Margin</t>
        </is>
      </c>
      <c r="C11" s="1409">
        <f> Laba Sebelum Pajak / IJK Bruto</f>
        <v/>
      </c>
      <c r="D11" s="1405">
        <f>'Summary PL KONSOL Mei 2026'!F40</f>
        <v/>
      </c>
      <c r="E11" s="1405">
        <f>'Summary PL KONSOL Mei 2026'!F8</f>
        <v/>
      </c>
      <c r="F11" s="1417">
        <f>D11/E11</f>
        <v/>
      </c>
      <c r="G11" s="1418">
        <f>'Summary PL KONSOL Mei 2026'!H40/'Summary PL KONSOL Mei 2026'!H8</f>
        <v/>
      </c>
      <c r="H11" s="1417">
        <f>F11-G11</f>
        <v/>
      </c>
      <c r="I11" s="1416" t="inlineStr">
        <is>
          <t>Pre-tax profitability</t>
        </is>
      </c>
    </row>
    <row r="12">
      <c r="B12" s="1404" t="inlineStr">
        <is>
          <t>Tax Rate (Effective)</t>
        </is>
      </c>
      <c r="C12" s="1409">
        <f> Pajak / EBT</f>
        <v/>
      </c>
      <c r="D12" s="1405">
        <f>'Summary PL KONSOL Mei 2026'!F42</f>
        <v/>
      </c>
      <c r="E12" s="1405">
        <f>'Summary PL KONSOL Mei 2026'!F40</f>
        <v/>
      </c>
      <c r="F12" s="1417">
        <f>D12/E12</f>
        <v/>
      </c>
      <c r="G12" s="1418">
        <f>'Summary PL KONSOL Mei 2026'!H42/'Summary PL KONSOL Mei 2026'!H40</f>
        <v/>
      </c>
      <c r="H12" s="1417">
        <f>F12-G12</f>
        <v/>
      </c>
      <c r="I12" s="1416" t="inlineStr">
        <is>
          <t>Indonesian PPh Badan: 22%</t>
        </is>
      </c>
    </row>
    <row r="14">
      <c r="A14" s="1402" t="inlineStr">
        <is>
          <t>SECTION 2 — RETURN METRICS</t>
        </is>
      </c>
    </row>
    <row r="15">
      <c r="B15" s="1404" t="inlineStr">
        <is>
          <t>Return on Assets (ROA)</t>
        </is>
      </c>
      <c r="C15" s="1409">
        <f> Net Income / Total Assets</f>
        <v/>
      </c>
      <c r="D15" s="1405">
        <f>'Summary PL KONSOL Mei 2026'!F44</f>
        <v/>
      </c>
      <c r="E15" s="1405">
        <f>'Summary BS KONSOL Mei 2026'!F6</f>
        <v/>
      </c>
      <c r="F15" s="1417">
        <f>D15/E15</f>
        <v/>
      </c>
      <c r="G15" s="1418">
        <f>'Summary PL KONSOL Mei 2026'!H44/'Summary BS KONSOL Mei 2026'!I6</f>
        <v/>
      </c>
      <c r="H15" s="1417">
        <f>F15-G15</f>
        <v/>
      </c>
      <c r="I15" s="1416" t="inlineStr">
        <is>
          <t>ROA &gt;2% = strong for insurance</t>
        </is>
      </c>
    </row>
    <row r="16">
      <c r="B16" s="1404" t="inlineStr">
        <is>
          <t>Return on Equity (ROE)</t>
        </is>
      </c>
      <c r="C16" s="1409">
        <f> Net Income / Total Equity</f>
        <v/>
      </c>
      <c r="D16" s="1405">
        <f>'Summary PL KONSOL Mei 2026'!F44</f>
        <v/>
      </c>
      <c r="E16" s="1405">
        <f>'Summary BS KONSOL Mei 2026'!F43</f>
        <v/>
      </c>
      <c r="F16" s="1417">
        <f>D16/E16</f>
        <v/>
      </c>
      <c r="G16" s="1418">
        <f>'Summary PL KONSOL Mei 2026'!H44/'Summary BS KONSOL Mei 2026'!I43</f>
        <v/>
      </c>
      <c r="H16" s="1417">
        <f>F16-G16</f>
        <v/>
      </c>
      <c r="I16" s="1416" t="inlineStr">
        <is>
          <t>ROE &gt;10% = healthy</t>
        </is>
      </c>
    </row>
    <row r="17">
      <c r="B17" s="1404" t="inlineStr">
        <is>
          <t>Return on Paid-in Capital</t>
        </is>
      </c>
      <c r="C17" s="1409">
        <f> Net Income / Modal Disetor</f>
        <v/>
      </c>
      <c r="D17" s="1405">
        <f>'Summary PL KONSOL Mei 2026'!F44</f>
        <v/>
      </c>
      <c r="E17" s="1405">
        <f>'Summary BS KONSOL Mei 2026'!F45</f>
        <v/>
      </c>
      <c r="F17" s="1417">
        <f>D17/E17</f>
        <v/>
      </c>
      <c r="G17" s="1418">
        <f>'Summary PL KONSOL Mei 2026'!H44/'Summary BS KONSOL Mei 2026'!I45</f>
        <v/>
      </c>
      <c r="H17" s="1417">
        <f>F17-G17</f>
        <v/>
      </c>
      <c r="I17" s="1416" t="inlineStr">
        <is>
          <t>Measures return vs. capital invested</t>
        </is>
      </c>
    </row>
    <row r="18">
      <c r="B18" s="1404" t="inlineStr">
        <is>
          <t>Investment Yield</t>
        </is>
      </c>
      <c r="C18" s="1409">
        <f> Hasil Investasi / Total Assets</f>
        <v/>
      </c>
      <c r="D18" s="1405">
        <f>'Summary PL KONSOL Mei 2026'!F26</f>
        <v/>
      </c>
      <c r="E18" s="1405">
        <f>'Summary BS KONSOL Mei 2026'!F6</f>
        <v/>
      </c>
      <c r="F18" s="1417">
        <f>D18/E18</f>
        <v/>
      </c>
      <c r="G18" s="1418">
        <f>'Summary PL KONSOL Mei 2026'!H26/'Summary BS KONSOL Mei 2026'!I6</f>
        <v/>
      </c>
      <c r="H18" s="1417">
        <f>F18-G18</f>
        <v/>
      </c>
      <c r="I18" s="1416" t="inlineStr">
        <is>
          <t>Yield on invested assets</t>
        </is>
      </c>
    </row>
    <row r="20">
      <c r="A20" s="1402" t="inlineStr">
        <is>
          <t>SECTION 3 — ISLAMIC INSURANCE (TAKAFUL / PENJAMINAN) METRICS</t>
        </is>
      </c>
    </row>
    <row r="21">
      <c r="B21" s="1404" t="inlineStr">
        <is>
          <t>Gross Loss Ratio (Ta'widh Bruto / IJK Bruto)</t>
        </is>
      </c>
      <c r="C21" s="1409">
        <f> Ta'widh Bruto / IJK Bruto</f>
        <v/>
      </c>
      <c r="D21" s="1405">
        <f>'Summary PL KONSOL Mei 2026'!F16</f>
        <v/>
      </c>
      <c r="E21" s="1405">
        <f>'Summary PL KONSOL Mei 2026'!F8</f>
        <v/>
      </c>
      <c r="F21" s="1417">
        <f>D21/E21</f>
        <v/>
      </c>
      <c r="G21" s="1418">
        <f>'Summary PL KONSOL Mei 2026'!H16/'Summary PL KONSOL Mei 2026'!H8</f>
        <v/>
      </c>
      <c r="H21" s="1417">
        <f>F21-G21</f>
        <v/>
      </c>
      <c r="I21" s="1416" t="inlineStr">
        <is>
          <t>Lower = better; &gt;100% = loss-making</t>
        </is>
      </c>
    </row>
    <row r="22">
      <c r="B22" s="1404" t="inlineStr">
        <is>
          <t>Net Claims Ratio</t>
        </is>
      </c>
      <c r="C22" s="1409">
        <f> (Ta'widh Bruto - Reasuransi) / IJK Neto</f>
        <v/>
      </c>
      <c r="D22" s="1405">
        <f>('Summary PL KONSOL Mei 2026'!F16+'Summary PL KONSOL Mei 2026'!F17+'Summary PL KONSOL Mei 2026'!F18)</f>
        <v/>
      </c>
      <c r="E22" s="1405">
        <f>'Summary PL KONSOL Mei 2026'!F6</f>
        <v/>
      </c>
      <c r="F22" s="1417">
        <f>D22/E22</f>
        <v/>
      </c>
      <c r="G22" s="1419" t="inlineStr">
        <is>
          <t>N/A</t>
        </is>
      </c>
      <c r="H22" s="1417">
        <f>F22-G22</f>
        <v/>
      </c>
      <c r="I22" s="1416" t="inlineStr">
        <is>
          <t>Net retained claims / net UW revenue</t>
        </is>
      </c>
    </row>
    <row r="23">
      <c r="B23" s="1404" t="inlineStr">
        <is>
          <t>Recovery Ratio</t>
        </is>
      </c>
      <c r="C23" s="1409">
        <f> Recoveries / Ta'widh Bruto</f>
        <v/>
      </c>
      <c r="D23" s="1405">
        <f>ABS('Summary PL KONSOL Mei 2026'!F19)</f>
        <v/>
      </c>
      <c r="E23" s="1405">
        <f>'Summary PL KONSOL Mei 2026'!F16</f>
        <v/>
      </c>
      <c r="F23" s="1417">
        <f>D23/E23</f>
        <v/>
      </c>
      <c r="G23" s="1418">
        <f>ABS('Summary PL KONSOL Mei 2026'!H19)/'Summary PL KONSOL Mei 2026'!H16</f>
        <v/>
      </c>
      <c r="H23" s="1417">
        <f>F23-G23</f>
        <v/>
      </c>
      <c r="I23" s="1416" t="inlineStr">
        <is>
          <t>Higher = better recoveries from debtors</t>
        </is>
      </c>
    </row>
    <row r="24">
      <c r="B24" s="1404" t="inlineStr">
        <is>
          <t>Reinsurance (Cession) Ratio</t>
        </is>
      </c>
      <c r="C24" s="1409">
        <f> Beban PJU / IJK Bruto</f>
        <v/>
      </c>
      <c r="D24" s="1405">
        <f>ABS('Summary PL KONSOL Mei 2026'!F9)</f>
        <v/>
      </c>
      <c r="E24" s="1405">
        <f>'Summary PL KONSOL Mei 2026'!F8</f>
        <v/>
      </c>
      <c r="F24" s="1417">
        <f>D24/E24</f>
        <v/>
      </c>
      <c r="G24" s="1418">
        <f>ABS('Summary PL KONSOL Mei 2026'!H9)/'Summary PL KONSOL Mei 2026'!H8</f>
        <v/>
      </c>
      <c r="H24" s="1417">
        <f>F24-G24</f>
        <v/>
      </c>
      <c r="I24" s="1416" t="inlineStr">
        <is>
          <t>% of gross revenue ceded to reinsurer</t>
        </is>
      </c>
    </row>
    <row r="25">
      <c r="B25" s="1404" t="inlineStr">
        <is>
          <t>Net UW Expense Ratio</t>
        </is>
      </c>
      <c r="C25" s="1409">
        <f> Total Beban UW / Hasil UW Neto</f>
        <v/>
      </c>
      <c r="D25" s="1405">
        <f>'Summary PL KONSOL Mei 2026'!F14</f>
        <v/>
      </c>
      <c r="E25" s="1405">
        <f>'Summary PL KONSOL Mei 2026'!F24</f>
        <v/>
      </c>
      <c r="F25" s="1417">
        <f>D25/E25</f>
        <v/>
      </c>
      <c r="G25" s="1418">
        <f>'Summary PL KONSOL Mei 2026'!H14/'Summary PL KONSOL Mei 2026'!H24</f>
        <v/>
      </c>
      <c r="H25" s="1417">
        <f>F25-G25</f>
        <v/>
      </c>
      <c r="I25" s="1416" t="inlineStr">
        <is>
          <t>Operating efficiency of UW book</t>
        </is>
      </c>
    </row>
    <row r="27">
      <c r="A27" s="1402" t="inlineStr">
        <is>
          <t>SECTION 4 — LEVERAGE &amp; CAPITAL ADEQUACY</t>
        </is>
      </c>
    </row>
    <row r="28">
      <c r="B28" s="1404" t="inlineStr">
        <is>
          <t>Debt-to-Equity (D/E)</t>
        </is>
      </c>
      <c r="C28" s="1409">
        <f> Total Liabilities / Total Equity</f>
        <v/>
      </c>
      <c r="D28" s="1405">
        <f>'Summary BS KONSOL Mei 2026'!F26</f>
        <v/>
      </c>
      <c r="E28" s="1405">
        <f>'Summary BS KONSOL Mei 2026'!F43</f>
        <v/>
      </c>
      <c r="F28" s="1420">
        <f>D28/E28</f>
        <v/>
      </c>
      <c r="G28" s="1421">
        <f>'Summary BS KONSOL Mei 2026'!I26/'Summary BS KONSOL Mei 2026'!I43</f>
        <v/>
      </c>
      <c r="H28" s="1420">
        <f>F28-G28</f>
        <v/>
      </c>
      <c r="I28" s="1416" t="inlineStr">
        <is>
          <t>D/E &lt;2.0x preferred for insurance</t>
        </is>
      </c>
    </row>
    <row r="29">
      <c r="B29" s="1404" t="inlineStr">
        <is>
          <t>Financial Leverage Multiplier</t>
        </is>
      </c>
      <c r="C29" s="1409">
        <f> Total Assets / Total Equity</f>
        <v/>
      </c>
      <c r="D29" s="1405">
        <f>'Summary BS KONSOL Mei 2026'!F6</f>
        <v/>
      </c>
      <c r="E29" s="1405">
        <f>'Summary BS KONSOL Mei 2026'!F43</f>
        <v/>
      </c>
      <c r="F29" s="1420">
        <f>D29/E29</f>
        <v/>
      </c>
      <c r="G29" s="1421">
        <f>'Summary BS KONSOL Mei 2026'!I6/'Summary BS KONSOL Mei 2026'!I43</f>
        <v/>
      </c>
      <c r="H29" s="1420">
        <f>F29-G29</f>
        <v/>
      </c>
      <c r="I29" s="1416" t="inlineStr">
        <is>
          <t>DuPont leverage factor</t>
        </is>
      </c>
    </row>
    <row r="30">
      <c r="B30" s="1404" t="inlineStr">
        <is>
          <t>Equity Ratio (Capital Strength)</t>
        </is>
      </c>
      <c r="C30" s="1409">
        <f> Total Equity / Total Assets</f>
        <v/>
      </c>
      <c r="D30" s="1405">
        <f>'Summary BS KONSOL Mei 2026'!F43</f>
        <v/>
      </c>
      <c r="E30" s="1405">
        <f>'Summary BS KONSOL Mei 2026'!F6</f>
        <v/>
      </c>
      <c r="F30" s="1417">
        <f>D30/E30</f>
        <v/>
      </c>
      <c r="G30" s="1418">
        <f>'Summary BS KONSOL Mei 2026'!I43/'Summary BS KONSOL Mei 2026'!I6</f>
        <v/>
      </c>
      <c r="H30" s="1417">
        <f>F30-G30</f>
        <v/>
      </c>
      <c r="I30" s="1416" t="inlineStr">
        <is>
          <t>&gt;30% = well-capitalized</t>
        </is>
      </c>
    </row>
    <row r="31">
      <c r="B31" s="1404" t="inlineStr">
        <is>
          <t>Liabilities-to-Assets</t>
        </is>
      </c>
      <c r="C31" s="1409">
        <f> Total Liabilities / Total Assets</f>
        <v/>
      </c>
      <c r="D31" s="1405">
        <f>'Summary BS KONSOL Mei 2026'!F26</f>
        <v/>
      </c>
      <c r="E31" s="1405">
        <f>'Summary BS KONSOL Mei 2026'!F6</f>
        <v/>
      </c>
      <c r="F31" s="1417">
        <f>D31/E31</f>
        <v/>
      </c>
      <c r="G31" s="1418">
        <f>'Summary BS KONSOL Mei 2026'!I26/'Summary BS KONSOL Mei 2026'!I6</f>
        <v/>
      </c>
      <c r="H31" s="1417">
        <f>F31-G31</f>
        <v/>
      </c>
      <c r="I31" s="1416" t="inlineStr">
        <is>
          <t>&lt;70% generally acceptable</t>
        </is>
      </c>
    </row>
    <row r="33">
      <c r="A33" s="1402" t="inlineStr">
        <is>
          <t>SECTION 5 — ASSET UTILIZATION &amp; GROWTH</t>
        </is>
      </c>
    </row>
    <row r="34">
      <c r="B34" s="1404" t="inlineStr">
        <is>
          <t>Asset Turnover</t>
        </is>
      </c>
      <c r="C34" s="1409">
        <f> IJK Bruto / Total Assets</f>
        <v/>
      </c>
      <c r="D34" s="1405">
        <f>'Summary PL KONSOL Mei 2026'!F8</f>
        <v/>
      </c>
      <c r="E34" s="1405">
        <f>'Summary BS KONSOL Mei 2026'!F6</f>
        <v/>
      </c>
      <c r="F34" s="1420">
        <f>D34/E34</f>
        <v/>
      </c>
      <c r="G34" s="1421">
        <f>'Summary PL KONSOL Mei 2026'!H8/'Summary BS KONSOL Mei 2026'!I6</f>
        <v/>
      </c>
      <c r="H34" s="1420">
        <f>F34-G34</f>
        <v/>
      </c>
      <c r="I34" s="1416" t="inlineStr">
        <is>
          <t>Revenue generated per Rp of assets</t>
        </is>
      </c>
    </row>
    <row r="35">
      <c r="B35" s="1404" t="inlineStr">
        <is>
          <t>Revenue Growth (YoY)</t>
        </is>
      </c>
      <c r="C35" s="1409">
        <f> (Rev26 − Rev25) / Rev25</f>
        <v/>
      </c>
      <c r="D35" s="1405">
        <f>'Summary PL KONSOL Mei 2026'!F8</f>
        <v/>
      </c>
      <c r="E35" s="1405">
        <f>'Summary PL KONSOL Mei 2026'!H8</f>
        <v/>
      </c>
      <c r="F35" s="1417">
        <f>(D35-E35)/E35</f>
        <v/>
      </c>
      <c r="G35" s="1419" t="inlineStr">
        <is>
          <t>–</t>
        </is>
      </c>
      <c r="H35" s="1417">
        <f>F35-G35</f>
        <v/>
      </c>
      <c r="I35" s="1416" t="inlineStr">
        <is>
          <t>IJK Bruto YoY growth</t>
        </is>
      </c>
    </row>
    <row r="36">
      <c r="B36" s="1404" t="inlineStr">
        <is>
          <t>Net Income Growth (YoY)</t>
        </is>
      </c>
      <c r="C36" s="1409">
        <f> (NI26 − NI25) / NI25</f>
        <v/>
      </c>
      <c r="D36" s="1405">
        <f>'Summary PL KONSOL Mei 2026'!F44</f>
        <v/>
      </c>
      <c r="E36" s="1405">
        <f>'Summary PL KONSOL Mei 2026'!H44</f>
        <v/>
      </c>
      <c r="F36" s="1417">
        <f>(D36-E36)/E36</f>
        <v/>
      </c>
      <c r="G36" s="1419" t="inlineStr">
        <is>
          <t>–</t>
        </is>
      </c>
      <c r="H36" s="1417">
        <f>F36-G36</f>
        <v/>
      </c>
      <c r="I36" s="1416" t="inlineStr">
        <is>
          <t>Bottom-line YoY growth</t>
        </is>
      </c>
    </row>
  </sheetData>
  <mergeCells count="7">
    <mergeCell ref="A2:I2"/>
    <mergeCell ref="A33:I33"/>
    <mergeCell ref="A14:I14"/>
    <mergeCell ref="A1:I1"/>
    <mergeCell ref="A27:I27"/>
    <mergeCell ref="A6:I6"/>
    <mergeCell ref="A20:I2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24" customWidth="1" min="3" max="3"/>
    <col width="22" customWidth="1" min="4" max="4"/>
    <col width="22" customWidth="1" min="5" max="5"/>
    <col width="18" customWidth="1" min="6" max="6"/>
    <col width="18" customWidth="1" min="7" max="7"/>
    <col width="24" customWidth="1" min="8" max="8"/>
  </cols>
  <sheetData>
    <row r="1" ht="30" customHeight="1">
      <c r="A1" s="1400" t="inlineStr">
        <is>
          <t>JPAS — 5-Factor DuPont ROE Decomposition (CFI FMVA Standard)</t>
        </is>
      </c>
    </row>
    <row r="2">
      <c r="A2" s="1401" t="inlineStr">
        <is>
          <t>All figures in IDR Jutaan | Period: YTD Mei 2026 | 5-Factor: Tax Burden × Interest Burden × EBIT Margin × Asset Turnover × Leverage = ROE</t>
        </is>
      </c>
    </row>
    <row r="4">
      <c r="B4" s="1415" t="inlineStr">
        <is>
          <t>Factor</t>
        </is>
      </c>
      <c r="C4" s="1415" t="inlineStr">
        <is>
          <t>Formula</t>
        </is>
      </c>
      <c r="D4" s="1403" t="inlineStr">
        <is>
          <t>Numerator (IDR Juta)</t>
        </is>
      </c>
      <c r="E4" s="1403" t="inlineStr">
        <is>
          <t>Denominator (IDR Juta)</t>
        </is>
      </c>
      <c r="F4" s="1403" t="inlineStr">
        <is>
          <t>YTD Mei 2026</t>
        </is>
      </c>
      <c r="G4" s="1403" t="inlineStr">
        <is>
          <t>YTD Mei 2025</t>
        </is>
      </c>
      <c r="H4" s="1415" t="inlineStr">
        <is>
          <t>Interpretation</t>
        </is>
      </c>
    </row>
    <row r="6">
      <c r="A6" s="1402" t="inlineStr">
        <is>
          <t>ENTER — Source Data (Linked from Financial Statements)</t>
        </is>
      </c>
    </row>
    <row r="7">
      <c r="B7" s="1404" t="inlineStr">
        <is>
          <t>Net Income (Laba Setelah Pajak)</t>
        </is>
      </c>
      <c r="C7" s="1409" t="inlineStr">
        <is>
          <t>IS Row 44, Col F</t>
        </is>
      </c>
      <c r="D7" s="1405">
        <f>'Summary PL KONSOL Mei 2026'!F44</f>
        <v/>
      </c>
      <c r="E7" s="1405">
        <f>'Summary PL KONSOL Mei 2026'!H44</f>
        <v/>
      </c>
    </row>
    <row r="8">
      <c r="B8" s="1404" t="inlineStr">
        <is>
          <t>EBT — Laba Sebelum Pajak</t>
        </is>
      </c>
      <c r="C8" s="1409" t="inlineStr">
        <is>
          <t>IS Row 40, Col F</t>
        </is>
      </c>
      <c r="D8" s="1405">
        <f>'Summary PL KONSOL Mei 2026'!F40</f>
        <v/>
      </c>
      <c r="E8" s="1405">
        <f>'Summary PL KONSOL Mei 2026'!H40</f>
        <v/>
      </c>
    </row>
    <row r="9">
      <c r="B9" s="1404" t="inlineStr">
        <is>
          <t>EBIT — Laba Usaha</t>
        </is>
      </c>
      <c r="C9" s="1409" t="inlineStr">
        <is>
          <t>IS Row 34, Col F</t>
        </is>
      </c>
      <c r="D9" s="1405">
        <f>'Summary PL KONSOL Mei 2026'!F34</f>
        <v/>
      </c>
      <c r="E9" s="1405">
        <f>'Summary PL KONSOL Mei 2026'!H34</f>
        <v/>
      </c>
    </row>
    <row r="10">
      <c r="B10" s="1404" t="inlineStr">
        <is>
          <t>Revenue — IJK Bruto</t>
        </is>
      </c>
      <c r="C10" s="1409" t="inlineStr">
        <is>
          <t>IS Row 8, Col F</t>
        </is>
      </c>
      <c r="D10" s="1405">
        <f>'Summary PL KONSOL Mei 2026'!F8</f>
        <v/>
      </c>
      <c r="E10" s="1405">
        <f>'Summary PL KONSOL Mei 2026'!H8</f>
        <v/>
      </c>
    </row>
    <row r="11">
      <c r="B11" s="1404" t="inlineStr">
        <is>
          <t>Total Assets</t>
        </is>
      </c>
      <c r="C11" s="1409" t="inlineStr">
        <is>
          <t>BS Row 6, Col F</t>
        </is>
      </c>
      <c r="D11" s="1405">
        <f>'Summary BS KONSOL Mei 2026'!F6</f>
        <v/>
      </c>
      <c r="E11" s="1405">
        <f>'Summary BS KONSOL Mei 2026'!I6</f>
        <v/>
      </c>
    </row>
    <row r="12">
      <c r="B12" s="1404" t="inlineStr">
        <is>
          <t>Total Equity</t>
        </is>
      </c>
      <c r="C12" s="1409" t="inlineStr">
        <is>
          <t>BS Row 43, Col F</t>
        </is>
      </c>
      <c r="D12" s="1405">
        <f>'Summary BS KONSOL Mei 2026'!F43</f>
        <v/>
      </c>
      <c r="E12" s="1405">
        <f>'Summary BS KONSOL Mei 2026'!I43</f>
        <v/>
      </c>
    </row>
    <row r="14">
      <c r="A14" s="1402" t="inlineStr">
        <is>
          <t>CALCULATE — 5-Factor DuPont Decomposition</t>
        </is>
      </c>
    </row>
    <row r="15">
      <c r="B15" s="1415" t="inlineStr">
        <is>
          <t>DuPont Factor</t>
        </is>
      </c>
      <c r="C15" s="1415" t="inlineStr">
        <is>
          <t>Formula Definition</t>
        </is>
      </c>
      <c r="D15" s="1403" t="inlineStr">
        <is>
          <t>Numerator</t>
        </is>
      </c>
      <c r="E15" s="1403" t="inlineStr">
        <is>
          <t>Denominator</t>
        </is>
      </c>
      <c r="F15" s="1403" t="inlineStr">
        <is>
          <t>Mei 2026</t>
        </is>
      </c>
      <c r="G15" s="1403" t="inlineStr">
        <is>
          <t>Mei 2025</t>
        </is>
      </c>
      <c r="H15" s="1415" t="inlineStr">
        <is>
          <t>Interpretation</t>
        </is>
      </c>
    </row>
    <row r="16">
      <c r="B16" s="1407" t="inlineStr">
        <is>
          <t>Factor 1 — Tax Burden</t>
        </is>
      </c>
      <c r="C16" s="1409" t="inlineStr">
        <is>
          <t>Net Income / EBT</t>
        </is>
      </c>
      <c r="D16" s="1406">
        <f>D7</f>
        <v/>
      </c>
      <c r="E16" s="1406">
        <f>D8</f>
        <v/>
      </c>
      <c r="F16" s="1422">
        <f>D7/D8</f>
        <v/>
      </c>
      <c r="G16" s="1422">
        <f>E7/E8</f>
        <v/>
      </c>
      <c r="H16" s="1416" t="inlineStr">
        <is>
          <t>% of EBT retained after tax (1−tax rate)</t>
        </is>
      </c>
    </row>
    <row r="17">
      <c r="B17" s="1407" t="inlineStr">
        <is>
          <t>Factor 2 — Interest Burden</t>
        </is>
      </c>
      <c r="C17" s="1409" t="inlineStr">
        <is>
          <t>EBT / EBIT</t>
        </is>
      </c>
      <c r="D17" s="1406">
        <f>D8</f>
        <v/>
      </c>
      <c r="E17" s="1406">
        <f>D9</f>
        <v/>
      </c>
      <c r="F17" s="1422">
        <f>D8/D9</f>
        <v/>
      </c>
      <c r="G17" s="1422">
        <f>E8/E9</f>
        <v/>
      </c>
      <c r="H17" s="1416" t="inlineStr">
        <is>
          <t>% of EBIT after interest &amp; other costs</t>
        </is>
      </c>
    </row>
    <row r="18">
      <c r="B18" s="1407" t="inlineStr">
        <is>
          <t>Factor 3 — EBIT Margin</t>
        </is>
      </c>
      <c r="C18" s="1409" t="inlineStr">
        <is>
          <t>EBIT / Revenue</t>
        </is>
      </c>
      <c r="D18" s="1406">
        <f>D9</f>
        <v/>
      </c>
      <c r="E18" s="1406">
        <f>D10</f>
        <v/>
      </c>
      <c r="F18" s="1422">
        <f>D9/D10</f>
        <v/>
      </c>
      <c r="G18" s="1422">
        <f>E9/E10</f>
        <v/>
      </c>
      <c r="H18" s="1416" t="inlineStr">
        <is>
          <t>Operating profitability of each Rp revenue</t>
        </is>
      </c>
    </row>
    <row r="19">
      <c r="B19" s="1407" t="inlineStr">
        <is>
          <t>Factor 4 — Asset Turnover</t>
        </is>
      </c>
      <c r="C19" s="1409" t="inlineStr">
        <is>
          <t>Revenue / Total Assets</t>
        </is>
      </c>
      <c r="D19" s="1406">
        <f>D10</f>
        <v/>
      </c>
      <c r="E19" s="1406">
        <f>D11</f>
        <v/>
      </c>
      <c r="F19" s="1422">
        <f>D10/D11</f>
        <v/>
      </c>
      <c r="G19" s="1422">
        <f>E10/E11</f>
        <v/>
      </c>
      <c r="H19" s="1416" t="inlineStr">
        <is>
          <t>Revenue generated per Rp of assets (×)</t>
        </is>
      </c>
    </row>
    <row r="20">
      <c r="B20" s="1407" t="inlineStr">
        <is>
          <t>Factor 5 — Financial Leverage</t>
        </is>
      </c>
      <c r="C20" s="1409" t="inlineStr">
        <is>
          <t>Total Assets / Equity</t>
        </is>
      </c>
      <c r="D20" s="1406">
        <f>D11</f>
        <v/>
      </c>
      <c r="E20" s="1406">
        <f>D12</f>
        <v/>
      </c>
      <c r="F20" s="1422">
        <f>D11/D12</f>
        <v/>
      </c>
      <c r="G20" s="1422">
        <f>E11/E12</f>
        <v/>
      </c>
      <c r="H20" s="1416" t="inlineStr">
        <is>
          <t>Leverage amplifier on equity returns (×)</t>
        </is>
      </c>
    </row>
    <row r="22">
      <c r="A22" s="1402" t="inlineStr">
        <is>
          <t>EXIT — ROE Verification (Product Check)</t>
        </is>
      </c>
    </row>
    <row r="23">
      <c r="B23" s="1407" t="inlineStr">
        <is>
          <t>ROE (Direct Calculation)</t>
        </is>
      </c>
      <c r="C23" s="1409">
        <f> Net Income / Total Equity</f>
        <v/>
      </c>
      <c r="F23" s="1417">
        <f>D7/D12</f>
        <v/>
      </c>
      <c r="G23" s="1417">
        <f>E7/E12</f>
        <v/>
      </c>
      <c r="H23" s="1409" t="inlineStr">
        <is>
          <t>Direct formula (benchmark)</t>
        </is>
      </c>
    </row>
    <row r="24">
      <c r="B24" s="1407" t="inlineStr">
        <is>
          <t>ROE (DuPont Product — 5 Factors)</t>
        </is>
      </c>
      <c r="C24" s="1409">
        <f> F1 × F2 × F3 × F4 × F5</f>
        <v/>
      </c>
      <c r="F24" s="1417">
        <f>F16*F17*F18*F19*F20</f>
        <v/>
      </c>
      <c r="G24" s="1417">
        <f>G16*G17*G18*G19*G20</f>
        <v/>
      </c>
      <c r="H24" s="1409" t="inlineStr">
        <is>
          <t>Must equal ROE Direct ✅</t>
        </is>
      </c>
    </row>
    <row r="25">
      <c r="B25" s="1407" t="inlineStr">
        <is>
          <t>DuPont Check (Direct − Product)</t>
        </is>
      </c>
      <c r="C25" s="1409" t="inlineStr">
        <is>
          <t>Must equal 0.00%</t>
        </is>
      </c>
      <c r="F25" s="1417">
        <f>F23-F24</f>
        <v/>
      </c>
      <c r="G25" s="1410">
        <f>IF(ABS(F23-F24)&lt;0.0001,"✅  EXACT MATCH","❌  CHECK FORMULAS")</f>
        <v/>
      </c>
      <c r="H25" s="1423" t="n"/>
    </row>
    <row r="27">
      <c r="A27" s="1402" t="inlineStr">
        <is>
          <t>STRATEGIC INTERPRETATION — What Is Driving JPAS ROE?</t>
        </is>
      </c>
    </row>
    <row r="28" ht="30" customHeight="1">
      <c r="B28" s="1424" t="inlineStr">
        <is>
          <t>↪  Tax Burden ~0.83:</t>
        </is>
      </c>
      <c r="C28" s="1416" t="inlineStr">
        <is>
          <t>JPAS retains 83% of pre-tax profit → effective tax ~17%. Slightly below statutory 22% = tax incentives likely present.</t>
        </is>
      </c>
      <c r="D28" s="1425" t="n"/>
      <c r="E28" s="1425" t="n"/>
      <c r="F28" s="1425" t="n"/>
      <c r="G28" s="1425" t="n"/>
      <c r="H28" s="1423" t="n"/>
    </row>
    <row r="29" ht="30" customHeight="1">
      <c r="B29" s="1424" t="inlineStr">
        <is>
          <t>↪  Interest Burden ~0.90:</t>
        </is>
      </c>
      <c r="C29" s="1416" t="inlineStr">
        <is>
          <t>10% of EBIT is consumed by non-operating costs (other expenses, zakat) before tax.</t>
        </is>
      </c>
      <c r="D29" s="1425" t="n"/>
      <c r="E29" s="1425" t="n"/>
      <c r="F29" s="1425" t="n"/>
      <c r="G29" s="1425" t="n"/>
      <c r="H29" s="1423" t="n"/>
    </row>
    <row r="30" ht="30" customHeight="1">
      <c r="B30" s="1424" t="inlineStr">
        <is>
          <t>↪  EBIT Margin ~24.8%:</t>
        </is>
      </c>
      <c r="C30" s="1416" t="inlineStr">
        <is>
          <t>Strong operating margin driven by 43% YoY IJK Bruto growth outpacing expense growth.</t>
        </is>
      </c>
      <c r="D30" s="1425" t="n"/>
      <c r="E30" s="1425" t="n"/>
      <c r="F30" s="1425" t="n"/>
      <c r="G30" s="1425" t="n"/>
      <c r="H30" s="1423" t="n"/>
    </row>
    <row r="31" ht="30" customHeight="1">
      <c r="B31" s="1424" t="inlineStr">
        <is>
          <t>↪  Asset Turnover ~0.12x:</t>
        </is>
      </c>
      <c r="C31" s="1416" t="inlineStr">
        <is>
          <t>Low asset turnover typical of insurance companies — large investment asset base vs. premium revenue.</t>
        </is>
      </c>
      <c r="D31" s="1425" t="n"/>
      <c r="E31" s="1425" t="n"/>
      <c r="F31" s="1425" t="n"/>
      <c r="G31" s="1425" t="n"/>
      <c r="H31" s="1423" t="n"/>
    </row>
    <row r="32" ht="30" customHeight="1">
      <c r="B32" s="1424" t="inlineStr">
        <is>
          <t>↪  Leverage ~2.83x:</t>
        </is>
      </c>
      <c r="C32" s="1416" t="inlineStr">
        <is>
          <t>Significant leverage: Rp 2.83 of assets deployed per Rp 1 of equity → amplifies ROE but adds risk.</t>
        </is>
      </c>
      <c r="D32" s="1425" t="n"/>
      <c r="E32" s="1425" t="n"/>
      <c r="F32" s="1425" t="n"/>
      <c r="G32" s="1425" t="n"/>
      <c r="H32" s="1423" t="n"/>
    </row>
    <row r="33" ht="30" customHeight="1">
      <c r="B33" s="1424" t="inlineStr">
        <is>
          <t>↪  ROE ~6.2%:</t>
        </is>
      </c>
      <c r="C33" s="1416" t="inlineStr">
        <is>
          <t>YoY decline from ~6.4% (Mei 2025) despite higher profit, because equity base grew faster (new capital / retained earnings).</t>
        </is>
      </c>
      <c r="D33" s="1425" t="n"/>
      <c r="E33" s="1425" t="n"/>
      <c r="F33" s="1425" t="n"/>
      <c r="G33" s="1425" t="n"/>
      <c r="H33" s="1423" t="n"/>
    </row>
  </sheetData>
  <mergeCells count="13">
    <mergeCell ref="C33:H33"/>
    <mergeCell ref="C32:H32"/>
    <mergeCell ref="C28:H28"/>
    <mergeCell ref="A2:H2"/>
    <mergeCell ref="G25:H25"/>
    <mergeCell ref="C31:H31"/>
    <mergeCell ref="A14:H14"/>
    <mergeCell ref="A1:H1"/>
    <mergeCell ref="A27:H27"/>
    <mergeCell ref="C29:H29"/>
    <mergeCell ref="C30:H30"/>
    <mergeCell ref="A6:H6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Ivan Priyakusuma</dc:creator>
  <dcterms:created xmlns:dcterms="http://purl.org/dc/terms/" xmlns:xsi="http://www.w3.org/2001/XMLSchema-instance" xsi:type="dcterms:W3CDTF">2020-07-30T10:56:23Z</dcterms:created>
  <dcterms:modified xmlns:dcterms="http://purl.org/dc/terms/" xmlns:xsi="http://www.w3.org/2001/XMLSchema-instance" xsi:type="dcterms:W3CDTF">2026-06-22T02:59:58Z</dcterms:modified>
  <cp:lastModifiedBy>Jevan Hava</cp:lastModifiedBy>
  <cp:lastPrinted>2022-07-26T10:39:21Z</cp:lastPrinted>
</cp:coreProperties>
</file>